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<sst xmlns="http://schemas.openxmlformats.org/spreadsheetml/2006/main" count="3887" uniqueCount="1267">
  <si>
    <t>Genre</t>
  </si>
  <si>
    <t>Band</t>
  </si>
  <si>
    <t>Album</t>
  </si>
  <si>
    <t>Song</t>
  </si>
  <si>
    <t>Length</t>
  </si>
  <si>
    <t>Playable</t>
  </si>
  <si>
    <t>Play Count</t>
  </si>
  <si>
    <t>Bandcamp Link</t>
  </si>
  <si>
    <t>iTunes Link</t>
  </si>
  <si>
    <t>Spotify Link</t>
  </si>
  <si>
    <t>Ska</t>
  </si>
  <si>
    <t>Bison</t>
  </si>
  <si>
    <t>Saturday Big Shop</t>
  </si>
  <si>
    <t>Stop Yer Moaning</t>
  </si>
  <si>
    <t>Commuter Love</t>
  </si>
  <si>
    <t>Jason Pritchard</t>
  </si>
  <si>
    <t>Reggae</t>
  </si>
  <si>
    <t>What Shall We Do With The Drunken Raver</t>
  </si>
  <si>
    <t>No</t>
  </si>
  <si>
    <t>Another Day</t>
  </si>
  <si>
    <t>Big Trouble In Great Yarmouth</t>
  </si>
  <si>
    <t>Zig Zag</t>
  </si>
  <si>
    <t>RTT</t>
  </si>
  <si>
    <t>Things I Sing Of Me</t>
  </si>
  <si>
    <t>Apocalypso</t>
  </si>
  <si>
    <t>Pressing The Flesh</t>
  </si>
  <si>
    <t>Off The Couch</t>
  </si>
  <si>
    <t>Seasick Sam</t>
  </si>
  <si>
    <t>On My Own</t>
  </si>
  <si>
    <t>I Know Your Mum</t>
  </si>
  <si>
    <t>Hot Tub</t>
  </si>
  <si>
    <t>Saving Lives</t>
  </si>
  <si>
    <t>Credit Cruch Carvery</t>
  </si>
  <si>
    <t>Pear Cider</t>
  </si>
  <si>
    <t>Daniel Denial</t>
  </si>
  <si>
    <t>Move Your Feet</t>
  </si>
  <si>
    <t>Be My Valentine</t>
  </si>
  <si>
    <t>Cold Fingers</t>
  </si>
  <si>
    <t>The Beast With Nine Backs</t>
  </si>
  <si>
    <t>Motorcar Song</t>
  </si>
  <si>
    <t>Phoebe</t>
  </si>
  <si>
    <t>One Fine Day</t>
  </si>
  <si>
    <t>Fraggle Rock</t>
  </si>
  <si>
    <t>Sundays</t>
  </si>
  <si>
    <t>Mushroom Chai</t>
  </si>
  <si>
    <t>The Knight We Drank The Rider</t>
  </si>
  <si>
    <t>Half Way</t>
  </si>
  <si>
    <t>Unoriginal</t>
  </si>
  <si>
    <t>Ill BillyHick Hop</t>
  </si>
  <si>
    <t>Behind My Own Erection</t>
  </si>
  <si>
    <t>Supersweet</t>
  </si>
  <si>
    <t>The Intergallactic Void</t>
  </si>
  <si>
    <t>The Abominator</t>
  </si>
  <si>
    <t>You Are My Smile</t>
  </si>
  <si>
    <t>The Dark Side Of The Moo</t>
  </si>
  <si>
    <t>Spleen In A Hoop</t>
  </si>
  <si>
    <t>Milkfloat Hitch-Hike</t>
  </si>
  <si>
    <t>Panini</t>
  </si>
  <si>
    <t>Big Fish Small Pond</t>
  </si>
  <si>
    <t>One Of These Days</t>
  </si>
  <si>
    <t>Watercolours</t>
  </si>
  <si>
    <t>Geraniums</t>
  </si>
  <si>
    <t>Any Other Ideas?</t>
  </si>
  <si>
    <t>A Dog Called Reprise</t>
  </si>
  <si>
    <t>Herd Mentality</t>
  </si>
  <si>
    <t>HSB Dont C</t>
  </si>
  <si>
    <t>Boring</t>
  </si>
  <si>
    <t>Sleepwalker</t>
  </si>
  <si>
    <t>Suicide Bomber</t>
  </si>
  <si>
    <t>Huge</t>
  </si>
  <si>
    <t>Sponk</t>
  </si>
  <si>
    <t>Gimme Some</t>
  </si>
  <si>
    <t>Babyhead</t>
  </si>
  <si>
    <t>Stage Invasion</t>
  </si>
  <si>
    <t>Here I Come</t>
  </si>
  <si>
    <t>Roquefort Rap</t>
  </si>
  <si>
    <t>Be Yourself</t>
  </si>
  <si>
    <t>The Kids</t>
  </si>
  <si>
    <t>It Aint You</t>
  </si>
  <si>
    <t>Killing Time Pt2</t>
  </si>
  <si>
    <t>Soundman</t>
  </si>
  <si>
    <t>Be Someone</t>
  </si>
  <si>
    <t>The Bristol Missive</t>
  </si>
  <si>
    <t>The Geek Show</t>
  </si>
  <si>
    <t>Intro 1</t>
  </si>
  <si>
    <t>We Don't Need No #1</t>
  </si>
  <si>
    <t>Rubber Dub</t>
  </si>
  <si>
    <t>Drop In The Ocean</t>
  </si>
  <si>
    <t>Killing Time</t>
  </si>
  <si>
    <t>S.O.S</t>
  </si>
  <si>
    <t>Somedays</t>
  </si>
  <si>
    <t>Adverse Curves</t>
  </si>
  <si>
    <t>Ophrys Apifera</t>
  </si>
  <si>
    <t>We Don't Need No #2</t>
  </si>
  <si>
    <t>Heavy Weather</t>
  </si>
  <si>
    <t>A Hot Day</t>
  </si>
  <si>
    <t>Jungle Law</t>
  </si>
  <si>
    <t>The Open Road</t>
  </si>
  <si>
    <t>Think Money</t>
  </si>
  <si>
    <t>A Song For Bradley</t>
  </si>
  <si>
    <t>The Rhythm</t>
  </si>
  <si>
    <t>The Duke</t>
  </si>
  <si>
    <t>Still B.A.B.Y.H.E.A.D</t>
  </si>
  <si>
    <t>The Rise Of The Idiots</t>
  </si>
  <si>
    <t>The Little One</t>
  </si>
  <si>
    <t>Until We're Heard</t>
  </si>
  <si>
    <t>Swan Song</t>
  </si>
  <si>
    <t>Call Me Malcolm</t>
  </si>
  <si>
    <t>We Did This Top Ourselves</t>
  </si>
  <si>
    <t>You're Free</t>
  </si>
  <si>
    <t>I Sold My Cat</t>
  </si>
  <si>
    <t>I'm Alright, I Suppose</t>
  </si>
  <si>
    <t>Headshot</t>
  </si>
  <si>
    <t>Doughnut Man</t>
  </si>
  <si>
    <t>Meat Party: Episode IV</t>
  </si>
  <si>
    <t>It's Not Me, It's You</t>
  </si>
  <si>
    <t>John Feldmann's Going To Kill Me</t>
  </si>
  <si>
    <t>Suckerpunch</t>
  </si>
  <si>
    <t>Battle Axe</t>
  </si>
  <si>
    <t>Bonus Track</t>
  </si>
  <si>
    <t>The Stiff Joints</t>
  </si>
  <si>
    <t>First Proper Album</t>
  </si>
  <si>
    <t>Mona Lisa</t>
  </si>
  <si>
    <t>Pop A Knocker</t>
  </si>
  <si>
    <t>Biege &amp; Onion</t>
  </si>
  <si>
    <t>Techno Zombie</t>
  </si>
  <si>
    <t>Bubble Bubble</t>
  </si>
  <si>
    <t>B.U.N.S</t>
  </si>
  <si>
    <t>Intermission</t>
  </si>
  <si>
    <t>Bruno</t>
  </si>
  <si>
    <t>Vote For Me</t>
  </si>
  <si>
    <t>Dead Yellow Elephant</t>
  </si>
  <si>
    <t>Angry</t>
  </si>
  <si>
    <t>Do Not Pass Go</t>
  </si>
  <si>
    <t>Horns Of Fury</t>
  </si>
  <si>
    <t>Big D &amp; The Kids Table</t>
  </si>
  <si>
    <t>Strictly Rude</t>
  </si>
  <si>
    <t>Steady Riot</t>
  </si>
  <si>
    <t>Noise Complaint</t>
  </si>
  <si>
    <t>Shining On</t>
  </si>
  <si>
    <t>Souped Up Vinyl</t>
  </si>
  <si>
    <t>Deadpan</t>
  </si>
  <si>
    <t>Snakebite</t>
  </si>
  <si>
    <t>Try Out Your Voice</t>
  </si>
  <si>
    <t>Hell On Earth</t>
  </si>
  <si>
    <t>Fly Away</t>
  </si>
  <si>
    <t>Breaking The Bottle</t>
  </si>
  <si>
    <t>Raw Revolution</t>
  </si>
  <si>
    <t>Relocate The Beat</t>
  </si>
  <si>
    <t>The One</t>
  </si>
  <si>
    <t>She Knows Her Way</t>
  </si>
  <si>
    <t>Night Gaunts</t>
  </si>
  <si>
    <t>Conversations With Creation</t>
  </si>
  <si>
    <t>Trippin' In The Basement</t>
  </si>
  <si>
    <t>Welcome To The Show</t>
  </si>
  <si>
    <t>8 Dollars</t>
  </si>
  <si>
    <t>Apple Tree</t>
  </si>
  <si>
    <t>We Are Not Afraid (We Are Fucking Terrified)</t>
  </si>
  <si>
    <t>Nights &amp; Daze</t>
  </si>
  <si>
    <t>Coaster</t>
  </si>
  <si>
    <t>Let It Flow</t>
  </si>
  <si>
    <t>W.A.S.P.S</t>
  </si>
  <si>
    <t>Sunday</t>
  </si>
  <si>
    <t>Blink</t>
  </si>
  <si>
    <t>Russkaja</t>
  </si>
  <si>
    <t>Peace, Love &amp; Russian Roll</t>
  </si>
  <si>
    <t>Rock N Roll Today</t>
  </si>
  <si>
    <t>Slap Your Face</t>
  </si>
  <si>
    <t>Hometown Polka</t>
  </si>
  <si>
    <t>There Was A Time</t>
  </si>
  <si>
    <t>El Pueblo Unido</t>
  </si>
  <si>
    <t>Lovegorod</t>
  </si>
  <si>
    <t>Parachute</t>
  </si>
  <si>
    <t>Lets Die Together</t>
  </si>
  <si>
    <t>Salty Rain</t>
  </si>
  <si>
    <t>You Are The Revolution</t>
  </si>
  <si>
    <t>Radio Song</t>
  </si>
  <si>
    <t>Energia!</t>
  </si>
  <si>
    <t>Energia</t>
  </si>
  <si>
    <t>Barada</t>
  </si>
  <si>
    <t>Radost Moja</t>
  </si>
  <si>
    <t>Autodrom</t>
  </si>
  <si>
    <t>Istanbul</t>
  </si>
  <si>
    <t>Violina Mia</t>
  </si>
  <si>
    <t>Kartuli Vino</t>
  </si>
  <si>
    <t>Surrealnaja</t>
  </si>
  <si>
    <t>Dikije Deti</t>
  </si>
  <si>
    <t>Ajajaj</t>
  </si>
  <si>
    <t>Tanzi Tanzi</t>
  </si>
  <si>
    <t>Sorry</t>
  </si>
  <si>
    <t>Kosmopoliturbo</t>
  </si>
  <si>
    <t>Hey Road</t>
  </si>
  <si>
    <t>Alive</t>
  </si>
  <si>
    <t>Still In Love</t>
  </si>
  <si>
    <t>Hello Japan</t>
  </si>
  <si>
    <t>Volle Kraft Voraus</t>
  </si>
  <si>
    <t>Mare Mare</t>
  </si>
  <si>
    <t>Scheburaschka</t>
  </si>
  <si>
    <t>La Musica</t>
  </si>
  <si>
    <t>Chef De Cuisine</t>
  </si>
  <si>
    <t>Send You An Angel</t>
  </si>
  <si>
    <t>Banana Peel Slippers</t>
  </si>
  <si>
    <t>Ska Studio</t>
  </si>
  <si>
    <t>Sing Sing</t>
  </si>
  <si>
    <t>Do The Ska</t>
  </si>
  <si>
    <t>See You Again</t>
  </si>
  <si>
    <t>Jazz On Monday</t>
  </si>
  <si>
    <t>House In Kingston Town</t>
  </si>
  <si>
    <t>Hero</t>
  </si>
  <si>
    <t>Shake A Lickkle</t>
  </si>
  <si>
    <t>Waiting For You</t>
  </si>
  <si>
    <t>La Bossa Brutal</t>
  </si>
  <si>
    <t>While I Should Love You</t>
  </si>
  <si>
    <t>Hey Girl</t>
  </si>
  <si>
    <t>Nadine</t>
  </si>
  <si>
    <t>The Slapstickers</t>
  </si>
  <si>
    <t>Sonic Island</t>
  </si>
  <si>
    <t>Shine On</t>
  </si>
  <si>
    <t>It can't Get Worse</t>
  </si>
  <si>
    <t>Langkawi Island</t>
  </si>
  <si>
    <t>Never Grow Up</t>
  </si>
  <si>
    <t>Vision</t>
  </si>
  <si>
    <t>Mountains Lesson</t>
  </si>
  <si>
    <t>Snow</t>
  </si>
  <si>
    <t>Little Word Forever</t>
  </si>
  <si>
    <t>Here We Go</t>
  </si>
  <si>
    <t>Your Shoes</t>
  </si>
  <si>
    <t>Turn It On</t>
  </si>
  <si>
    <t>Back To Barcelona</t>
  </si>
  <si>
    <t>Lyrics</t>
  </si>
  <si>
    <t>Lazy Day</t>
  </si>
  <si>
    <t>Rude Kings</t>
  </si>
  <si>
    <t>Better, Faster, Stronger</t>
  </si>
  <si>
    <t>Gone</t>
  </si>
  <si>
    <t>Leave A Message</t>
  </si>
  <si>
    <t>Father Son Talk</t>
  </si>
  <si>
    <t>Takin'5</t>
  </si>
  <si>
    <t>She'll Go</t>
  </si>
  <si>
    <t>Love Bomb</t>
  </si>
  <si>
    <t>Shot's Rang Out</t>
  </si>
  <si>
    <t>Until The End</t>
  </si>
  <si>
    <t>Goodbye Song</t>
  </si>
  <si>
    <t>Greatest Love</t>
  </si>
  <si>
    <t>On The Ground</t>
  </si>
  <si>
    <t>Goodbye Song (Her Inside)</t>
  </si>
  <si>
    <t>The Hempsteadys</t>
  </si>
  <si>
    <t>El Amour De Los Muertos</t>
  </si>
  <si>
    <t>The Wizards Manifesto</t>
  </si>
  <si>
    <t>Teen Wolf 2012</t>
  </si>
  <si>
    <t>Pharoah</t>
  </si>
  <si>
    <t>What Do We Do Until The Drugs Kick In</t>
  </si>
  <si>
    <t>Black Belt Has A Posse</t>
  </si>
  <si>
    <t>Bela Lugosi's Ghost</t>
  </si>
  <si>
    <t>Black Belt Has A Posse - Close Behind</t>
  </si>
  <si>
    <t>Long Drop Back</t>
  </si>
  <si>
    <t>Black Belt Has A Posse - No Place To Hide</t>
  </si>
  <si>
    <t>Black Belt Bones</t>
  </si>
  <si>
    <t>Charles Mutha Fuckin Big Blunt Bronson</t>
  </si>
  <si>
    <t>My Heart Is Yours</t>
  </si>
  <si>
    <t>La Gossa Sorda</t>
  </si>
  <si>
    <t>La Polseguera</t>
  </si>
  <si>
    <t>De Cara A La Paret</t>
  </si>
  <si>
    <t>El Pecat Original</t>
  </si>
  <si>
    <t>Esbarzers</t>
  </si>
  <si>
    <t>La Nostra Sort</t>
  </si>
  <si>
    <t>Le Veu Trencada</t>
  </si>
  <si>
    <t>Fa Tres Anys</t>
  </si>
  <si>
    <t>Dona D'aigua</t>
  </si>
  <si>
    <t>Viatge Al Centre De La Guerra</t>
  </si>
  <si>
    <t>Ha Robat Un Altre Cor</t>
  </si>
  <si>
    <t>Aire</t>
  </si>
  <si>
    <t>El Fom Dels Borratxos</t>
  </si>
  <si>
    <t>Ting</t>
  </si>
  <si>
    <t>Born For A Storm</t>
  </si>
  <si>
    <t>Born</t>
  </si>
  <si>
    <t>History 101</t>
  </si>
  <si>
    <t>Burn City Burn</t>
  </si>
  <si>
    <t>Keep The People Down</t>
  </si>
  <si>
    <t>Puzzle</t>
  </si>
  <si>
    <t>Ghost Dance</t>
  </si>
  <si>
    <t>For The Organizer</t>
  </si>
  <si>
    <t>Outcome</t>
  </si>
  <si>
    <t>Brain Damage</t>
  </si>
  <si>
    <t>Listen Up</t>
  </si>
  <si>
    <t>First World Problem</t>
  </si>
  <si>
    <t>The Funeral Of Igor Vrljic</t>
  </si>
  <si>
    <t>Tango</t>
  </si>
  <si>
    <t>Coming Down</t>
  </si>
  <si>
    <t>Bliss</t>
  </si>
  <si>
    <t>Rumours</t>
  </si>
  <si>
    <t>Storm</t>
  </si>
  <si>
    <t>Burn City Burn (Radio Edit)</t>
  </si>
  <si>
    <t>Alter Ego</t>
  </si>
  <si>
    <t>Jestli Chlastas</t>
  </si>
  <si>
    <t>Mysteries Of Old</t>
  </si>
  <si>
    <t>Til The Day I Day</t>
  </si>
  <si>
    <t>Pale Blue Dot</t>
  </si>
  <si>
    <t>Maly Patek</t>
  </si>
  <si>
    <t>Make It Grow</t>
  </si>
  <si>
    <t>Island</t>
  </si>
  <si>
    <t>History 101 (Swing Version)</t>
  </si>
  <si>
    <t>Bloom</t>
  </si>
  <si>
    <t>Music Is A Mission</t>
  </si>
  <si>
    <t>Nearest Tree</t>
  </si>
  <si>
    <t>Only Thing That Matters</t>
  </si>
  <si>
    <t>Minnie The Moocher</t>
  </si>
  <si>
    <t>Man Vs Wild</t>
  </si>
  <si>
    <t>Change</t>
  </si>
  <si>
    <t>Degradation</t>
  </si>
  <si>
    <t>Tomorrow</t>
  </si>
  <si>
    <t>Spirtual Jamaican</t>
  </si>
  <si>
    <t>Work</t>
  </si>
  <si>
    <t>State Of The Union</t>
  </si>
  <si>
    <t>Old Man On A Tram</t>
  </si>
  <si>
    <t>Emergency</t>
  </si>
  <si>
    <t>Bottle</t>
  </si>
  <si>
    <t>Cirque Du Bouffon</t>
  </si>
  <si>
    <t>The Fanculos</t>
  </si>
  <si>
    <t>Gangsta TV EP</t>
  </si>
  <si>
    <t>Gangsta TV 12" Edit</t>
  </si>
  <si>
    <t>Nothing To Say</t>
  </si>
  <si>
    <t>The Fabulous Fanculos</t>
  </si>
  <si>
    <t>Gangsta TV Radio Edit</t>
  </si>
  <si>
    <t>The Apes FLA</t>
  </si>
  <si>
    <t>Release The Apes</t>
  </si>
  <si>
    <t>Ape Theme</t>
  </si>
  <si>
    <t>Ape Bomb</t>
  </si>
  <si>
    <t>Mountains</t>
  </si>
  <si>
    <t>Checkered Past</t>
  </si>
  <si>
    <t>Boogie With The Taliban</t>
  </si>
  <si>
    <t>Don't Do Me Like That</t>
  </si>
  <si>
    <t>Apes Take Miami</t>
  </si>
  <si>
    <t>Great Communicator Reggae</t>
  </si>
  <si>
    <t>Duppies Following Me</t>
  </si>
  <si>
    <t>End Of The Story</t>
  </si>
  <si>
    <t>With Love From Django</t>
  </si>
  <si>
    <t>Apes Take No Prisoners</t>
  </si>
  <si>
    <t>Apes Take Manhatten</t>
  </si>
  <si>
    <t>Natalie Wouldn't</t>
  </si>
  <si>
    <t>Ska, Soul, Rock And Roll</t>
  </si>
  <si>
    <t>One Of Those Days</t>
  </si>
  <si>
    <t>Stinky Dave</t>
  </si>
  <si>
    <t>FBI</t>
  </si>
  <si>
    <t>Dick</t>
  </si>
  <si>
    <t>Who's Sorry</t>
  </si>
  <si>
    <t>Doggone</t>
  </si>
  <si>
    <t>I Hate You</t>
  </si>
  <si>
    <t>Try It</t>
  </si>
  <si>
    <t>London</t>
  </si>
  <si>
    <t>The End</t>
  </si>
  <si>
    <t>The Ska Vengers</t>
  </si>
  <si>
    <t>XX</t>
  </si>
  <si>
    <t>Kick Up A Rumpus</t>
  </si>
  <si>
    <t>El Cumbanchero/Red Fort Rock</t>
  </si>
  <si>
    <t>Frank Brazil</t>
  </si>
  <si>
    <t>Double X</t>
  </si>
  <si>
    <t>Shut Your Mouth</t>
  </si>
  <si>
    <t>O11</t>
  </si>
  <si>
    <t>Badda Kirvani</t>
  </si>
  <si>
    <t>Jail Mein</t>
  </si>
  <si>
    <t>Afro Fantasy</t>
  </si>
  <si>
    <t>100th Monkey</t>
  </si>
  <si>
    <t>15 Years... On A Dub Mission</t>
  </si>
  <si>
    <t>Backwater Dub</t>
  </si>
  <si>
    <t>Doof</t>
  </si>
  <si>
    <t>Skunked On Planet Dub</t>
  </si>
  <si>
    <t>Tomato Slurth</t>
  </si>
  <si>
    <t>Baked Boanz</t>
  </si>
  <si>
    <t>Pitch Black</t>
  </si>
  <si>
    <t>Freefall</t>
  </si>
  <si>
    <t>Empty Spaces, Missing Units</t>
  </si>
  <si>
    <t>Soliton</t>
  </si>
  <si>
    <t>Urbanoia</t>
  </si>
  <si>
    <t>International Observer</t>
  </si>
  <si>
    <t>Freyburg Place Mat</t>
  </si>
  <si>
    <t>South Of The Line</t>
  </si>
  <si>
    <t>Barone</t>
  </si>
  <si>
    <t>Warp Technique</t>
  </si>
  <si>
    <t>Make Animals Happy</t>
  </si>
  <si>
    <t>Paddy Free</t>
  </si>
  <si>
    <t>Lali</t>
  </si>
  <si>
    <t>1000 Mile Drift</t>
  </si>
  <si>
    <t>Third Ear Audio</t>
  </si>
  <si>
    <t>Freak Of Nature</t>
  </si>
  <si>
    <t>Popcorn Slavery</t>
  </si>
  <si>
    <t>Nachur</t>
  </si>
  <si>
    <t>21 AD</t>
  </si>
  <si>
    <t>Fernweh</t>
  </si>
  <si>
    <t>Jossie Telch</t>
  </si>
  <si>
    <t>The Root</t>
  </si>
  <si>
    <t>Deep Fried Dub</t>
  </si>
  <si>
    <t>Tectonic Dubplate</t>
  </si>
  <si>
    <t>Omdub</t>
  </si>
  <si>
    <t>Event Horizon</t>
  </si>
  <si>
    <t>Filtered Senses</t>
  </si>
  <si>
    <t>Mcthfg</t>
  </si>
  <si>
    <t>Skin The Colour Of The Ocean</t>
  </si>
  <si>
    <t>Akasha Experience</t>
  </si>
  <si>
    <t>Jartishus</t>
  </si>
  <si>
    <t>Yechidah</t>
  </si>
  <si>
    <t>Embracing The Sun</t>
  </si>
  <si>
    <t>Animat</t>
  </si>
  <si>
    <t>September Falls</t>
  </si>
  <si>
    <t>Holiwater</t>
  </si>
  <si>
    <t>Only A Dream</t>
  </si>
  <si>
    <t>Misled Convoy</t>
  </si>
  <si>
    <t>No Ganja Required</t>
  </si>
  <si>
    <t>E.R.S</t>
  </si>
  <si>
    <t>Supersonico</t>
  </si>
  <si>
    <t>Etherealities</t>
  </si>
  <si>
    <t>Dub Theme</t>
  </si>
  <si>
    <t>Salmonella Dub</t>
  </si>
  <si>
    <t>Orbital Dub</t>
  </si>
  <si>
    <t>Kryptology</t>
  </si>
  <si>
    <t>Vaccuum Science</t>
  </si>
  <si>
    <t>Don Dada</t>
  </si>
  <si>
    <t>Dreadlock Tales</t>
  </si>
  <si>
    <t>Flower Viewing</t>
  </si>
  <si>
    <t>Dubsalon</t>
  </si>
  <si>
    <t>Space Warrior</t>
  </si>
  <si>
    <t>Nga Tae</t>
  </si>
  <si>
    <t>Whanau Puhi</t>
  </si>
  <si>
    <t>Flies + Flies</t>
  </si>
  <si>
    <t>Sufi</t>
  </si>
  <si>
    <t>Submerged</t>
  </si>
  <si>
    <t>15 Years On A Mission From Dub</t>
  </si>
  <si>
    <t>Harmonia</t>
  </si>
  <si>
    <t>Whale Salt Dog</t>
  </si>
  <si>
    <t>Stress Assassin</t>
  </si>
  <si>
    <t>Time</t>
  </si>
  <si>
    <t>Bill &amp; Ben</t>
  </si>
  <si>
    <t>Country Man Dub</t>
  </si>
  <si>
    <t>Kalahari Dub</t>
  </si>
  <si>
    <t>The Knights Of The Occasional Table</t>
  </si>
  <si>
    <t>Jahmarama</t>
  </si>
  <si>
    <t>House Of The Rising Dub</t>
  </si>
  <si>
    <t>Bluey</t>
  </si>
  <si>
    <t>Eight Metre Swell</t>
  </si>
  <si>
    <t>Question Mark Dub</t>
  </si>
  <si>
    <t>Leaf Mold</t>
  </si>
  <si>
    <t>Death For A Living</t>
  </si>
  <si>
    <t>Green Monitor</t>
  </si>
  <si>
    <t>Down By The River</t>
  </si>
  <si>
    <t>Dubmatix</t>
  </si>
  <si>
    <t>Sly &amp; Robbie Meet Dubmatix</t>
  </si>
  <si>
    <t>Dictionary</t>
  </si>
  <si>
    <t>Smoothie</t>
  </si>
  <si>
    <t>Riding East</t>
  </si>
  <si>
    <t>Great Wall</t>
  </si>
  <si>
    <t>Communication Breakdown</t>
  </si>
  <si>
    <t>Dirty Flirty</t>
  </si>
  <si>
    <t>Great Escape</t>
  </si>
  <si>
    <t>Shabby Attack</t>
  </si>
  <si>
    <t>Frenchman code</t>
  </si>
  <si>
    <t>Burru Saturday</t>
  </si>
  <si>
    <t>Ruff House</t>
  </si>
  <si>
    <t>Communication Breakdown Dub</t>
  </si>
  <si>
    <t>Burru Saturday (Bonus Mix)</t>
  </si>
  <si>
    <t>Great Escape (Dancefloor Dub)</t>
  </si>
  <si>
    <t>Riding East (Alternative Version)</t>
  </si>
  <si>
    <t>Smoothie Dub</t>
  </si>
  <si>
    <t>King Zepha &amp; The Bluebeat Renaissance</t>
  </si>
  <si>
    <t>Introducing...</t>
  </si>
  <si>
    <t>I'll Be Home</t>
  </si>
  <si>
    <t>The Bluebeat Renaisance</t>
  </si>
  <si>
    <t>The Root Of The Problem</t>
  </si>
  <si>
    <t>Isrealites</t>
  </si>
  <si>
    <t>You're Gonna Have To Worm It</t>
  </si>
  <si>
    <t>Pork Cuts Vs The Worm</t>
  </si>
  <si>
    <t>That Fleecy Night</t>
  </si>
  <si>
    <t>Lazy Man</t>
  </si>
  <si>
    <t>Carnival Prince</t>
  </si>
  <si>
    <t>Paul &amp; Barry's Dub Day Out</t>
  </si>
  <si>
    <t>Dance On Your Seat</t>
  </si>
  <si>
    <t>The Queen Bee</t>
  </si>
  <si>
    <t>This Is The North &amp; We Can Do What We Want</t>
  </si>
  <si>
    <t>SKAboro</t>
  </si>
  <si>
    <t>Teacher, Teach Me A Song</t>
  </si>
  <si>
    <t>Greedy Game</t>
  </si>
  <si>
    <t>Dub Inna House Of Love</t>
  </si>
  <si>
    <t>Holding Back On Me</t>
  </si>
  <si>
    <t>Just Deserts</t>
  </si>
  <si>
    <t>Green Man</t>
  </si>
  <si>
    <t>I Can Be A Man</t>
  </si>
  <si>
    <t>Judgement Day</t>
  </si>
  <si>
    <t>A Bluebeat Experiment</t>
  </si>
  <si>
    <t>The Bionic Rats</t>
  </si>
  <si>
    <t>T.B.R.</t>
  </si>
  <si>
    <t>One More Nail In The Coffin</t>
  </si>
  <si>
    <t>I'm Doing Good</t>
  </si>
  <si>
    <t>Until I Forget</t>
  </si>
  <si>
    <t>Say Something</t>
  </si>
  <si>
    <t>New Day Rudie</t>
  </si>
  <si>
    <t>Half A Mind</t>
  </si>
  <si>
    <t>Girls With Big Hands</t>
  </si>
  <si>
    <t>The 64 Billion Dollar Question</t>
  </si>
  <si>
    <t>Wheres She Gone</t>
  </si>
  <si>
    <t>Shoulda, Coulda, Woulda</t>
  </si>
  <si>
    <t>Non</t>
  </si>
  <si>
    <t>Return Of The Bionic Rats</t>
  </si>
  <si>
    <t>So What If I Am</t>
  </si>
  <si>
    <t>Serious</t>
  </si>
  <si>
    <t>Wah Wah</t>
  </si>
  <si>
    <t>Don't Be Giving It All That</t>
  </si>
  <si>
    <t>Bad Garda</t>
  </si>
  <si>
    <t>You Can't Do That</t>
  </si>
  <si>
    <t>Little Dollar Signs</t>
  </si>
  <si>
    <t>Twisted Little Bitter Little Fuckers</t>
  </si>
  <si>
    <t>Back Off</t>
  </si>
  <si>
    <t>I Cant Hear You</t>
  </si>
  <si>
    <t>Should Be Seen &amp; Not Heard Vol 1</t>
  </si>
  <si>
    <t>It Won't Last</t>
  </si>
  <si>
    <t>Monkey Factor</t>
  </si>
  <si>
    <t>Brand New Geansai</t>
  </si>
  <si>
    <t>Dear John</t>
  </si>
  <si>
    <t>NMEz</t>
  </si>
  <si>
    <t>Dicky Donk Fonk</t>
  </si>
  <si>
    <t>Seen &amp; Not Heard</t>
  </si>
  <si>
    <t>It's Just A Fantasy</t>
  </si>
  <si>
    <t>Dig Da Dub Fonk</t>
  </si>
  <si>
    <t>Another Fine Mess</t>
  </si>
  <si>
    <t>Red, Gold &amp; Green</t>
  </si>
  <si>
    <t>No Bottles, No Milk</t>
  </si>
  <si>
    <t>Bored To Tears</t>
  </si>
  <si>
    <t>Information Overload</t>
  </si>
  <si>
    <t>Hooked on 45's</t>
  </si>
  <si>
    <t>Blame It On The Weather</t>
  </si>
  <si>
    <t>Lazarus</t>
  </si>
  <si>
    <t>Ah no, More War</t>
  </si>
  <si>
    <t>Distant Drums</t>
  </si>
  <si>
    <t>Fly On The Wall</t>
  </si>
  <si>
    <t>Keyboard Warriors</t>
  </si>
  <si>
    <t>Dubbed on 45's</t>
  </si>
  <si>
    <t>You Never Called</t>
  </si>
  <si>
    <t>I Kong</t>
  </si>
  <si>
    <t>Pass It On</t>
  </si>
  <si>
    <t>Motherless Child</t>
  </si>
  <si>
    <t>Change Your Ways</t>
  </si>
  <si>
    <t>Free</t>
  </si>
  <si>
    <t>Cool Runnings</t>
  </si>
  <si>
    <t>Keep Grooving</t>
  </si>
  <si>
    <t>For Whom The Bell Tolls</t>
  </si>
  <si>
    <t>They Don't Know</t>
  </si>
  <si>
    <t>Good Will Follow</t>
  </si>
  <si>
    <t>Light After Darkness</t>
  </si>
  <si>
    <t>Make Them Bright</t>
  </si>
  <si>
    <t>Solid As A Rock</t>
  </si>
  <si>
    <t>Rampallion &amp; Freedom Street Band</t>
  </si>
  <si>
    <t>Live Inna Our Hometown</t>
  </si>
  <si>
    <t>Ancestors</t>
  </si>
  <si>
    <t>My Generation</t>
  </si>
  <si>
    <t>Crisis</t>
  </si>
  <si>
    <t>Revelation</t>
  </si>
  <si>
    <t>Oppression</t>
  </si>
  <si>
    <t>Caribbean Nights</t>
  </si>
  <si>
    <t>Gimmie Love</t>
  </si>
  <si>
    <t>Anger</t>
  </si>
  <si>
    <t>I And I</t>
  </si>
  <si>
    <t>Love</t>
  </si>
  <si>
    <t>Happiness</t>
  </si>
  <si>
    <t>Roots</t>
  </si>
  <si>
    <t>Love Me Forever</t>
  </si>
  <si>
    <t>Miserable Man</t>
  </si>
  <si>
    <t>Meet The Shark</t>
  </si>
  <si>
    <t>Simple Guy</t>
  </si>
  <si>
    <t>Universal Crackdown</t>
  </si>
  <si>
    <t>Casanova</t>
  </si>
  <si>
    <t>Bananapple</t>
  </si>
  <si>
    <t>Rocksteady Beat</t>
  </si>
  <si>
    <t>When The Roots Are Good</t>
  </si>
  <si>
    <t>Play Guitar</t>
  </si>
  <si>
    <t>I Don't Mind</t>
  </si>
  <si>
    <t>Two Tone Club</t>
  </si>
  <si>
    <t>Turn Off</t>
  </si>
  <si>
    <t>Tribute To Lloyd</t>
  </si>
  <si>
    <t>Turn Off The Television</t>
  </si>
  <si>
    <t>Talk About Love</t>
  </si>
  <si>
    <t>12 O'Clock</t>
  </si>
  <si>
    <t>Ugly Boy</t>
  </si>
  <si>
    <t>Catchy Rocksteady</t>
  </si>
  <si>
    <t>Beware Of The Tiger</t>
  </si>
  <si>
    <t>Mek Dis World Mine</t>
  </si>
  <si>
    <t>Bub-K-Lewis</t>
  </si>
  <si>
    <t>Bloody Century</t>
  </si>
  <si>
    <t>Club 69</t>
  </si>
  <si>
    <t>Bloody In Dub</t>
  </si>
  <si>
    <t>Africa Live</t>
  </si>
  <si>
    <t>Wobbly Bob</t>
  </si>
  <si>
    <t>Life Lessons For Losers</t>
  </si>
  <si>
    <t>Calling All Losers</t>
  </si>
  <si>
    <t>Rock This Place</t>
  </si>
  <si>
    <t>Mr Frown</t>
  </si>
  <si>
    <t>Lets Get Wasted</t>
  </si>
  <si>
    <t>Live For The Weekend</t>
  </si>
  <si>
    <t>Suit Up</t>
  </si>
  <si>
    <t>We're Not Punk</t>
  </si>
  <si>
    <t>Hey! Kimosabe</t>
  </si>
  <si>
    <t>Captain Hellyeah</t>
  </si>
  <si>
    <t>Thats What She Said</t>
  </si>
  <si>
    <t>Reggaes What I Need</t>
  </si>
  <si>
    <t>Happy In Your Head</t>
  </si>
  <si>
    <t>Debit Card Blues</t>
  </si>
  <si>
    <t>Now Is The Time</t>
  </si>
  <si>
    <t>U &amp; I</t>
  </si>
  <si>
    <t>True And Big Love</t>
  </si>
  <si>
    <t xml:space="preserve">I Can't Believe You're Gone </t>
  </si>
  <si>
    <t>Nuh, Tell Me What To Do</t>
  </si>
  <si>
    <t>De Quoi Tu M'accuses?</t>
  </si>
  <si>
    <t>Monday 6th Of Julie</t>
  </si>
  <si>
    <t>Women Love Sex Toys</t>
  </si>
  <si>
    <t>Volstead Act</t>
  </si>
  <si>
    <t>Lucy</t>
  </si>
  <si>
    <t>Up In The Kids Room</t>
  </si>
  <si>
    <t>Get Me Outta Your Head</t>
  </si>
  <si>
    <t>Bubble Fish</t>
  </si>
  <si>
    <t>Too Short Leash</t>
  </si>
  <si>
    <t>And The Kids Say</t>
  </si>
  <si>
    <t>The Sentries</t>
  </si>
  <si>
    <t>Hot Session</t>
  </si>
  <si>
    <t>Busters Decree</t>
  </si>
  <si>
    <t>King Of Ska</t>
  </si>
  <si>
    <t>Drag Race</t>
  </si>
  <si>
    <t>Merther</t>
  </si>
  <si>
    <t>Renegade</t>
  </si>
  <si>
    <t>The Horseman EP</t>
  </si>
  <si>
    <t>Intro</t>
  </si>
  <si>
    <t>Horseman</t>
  </si>
  <si>
    <t>Funeral (Of A Horseman)</t>
  </si>
  <si>
    <t>Drummers Delight</t>
  </si>
  <si>
    <t>Dankey Ring</t>
  </si>
  <si>
    <t>Presto!</t>
  </si>
  <si>
    <t>One</t>
  </si>
  <si>
    <t>Comme</t>
  </si>
  <si>
    <t>Frankenstain</t>
  </si>
  <si>
    <t>Memorial</t>
  </si>
  <si>
    <t>Sweet Sweet World</t>
  </si>
  <si>
    <t>This Town</t>
  </si>
  <si>
    <t>People</t>
  </si>
  <si>
    <t>King Of Dancehall</t>
  </si>
  <si>
    <t>You're The One</t>
  </si>
  <si>
    <t>Desperado</t>
  </si>
  <si>
    <t>Don't Look Back</t>
  </si>
  <si>
    <t>So What</t>
  </si>
  <si>
    <t>Times Up</t>
  </si>
  <si>
    <t>One In A Million</t>
  </si>
  <si>
    <t>I'm Not Safe With Your Love</t>
  </si>
  <si>
    <t>Three Likkle Words</t>
  </si>
  <si>
    <t>Epitaphe (Born dead)</t>
  </si>
  <si>
    <t>Black Mamba</t>
  </si>
  <si>
    <t>Heaven Time</t>
  </si>
  <si>
    <t>The Man Who Says Yes</t>
  </si>
  <si>
    <t>Never Give Up</t>
  </si>
  <si>
    <t>Wounded Knee</t>
  </si>
  <si>
    <t>Seven Days A Week</t>
  </si>
  <si>
    <t>Exodus 14:21</t>
  </si>
  <si>
    <t>My Friend</t>
  </si>
  <si>
    <t>Where Going</t>
  </si>
  <si>
    <t>King Of Dance Hall</t>
  </si>
  <si>
    <t>Spanish Road Town</t>
  </si>
  <si>
    <t>Rababush</t>
  </si>
  <si>
    <t>Aggressors BC</t>
  </si>
  <si>
    <t>Aggressors BC EP</t>
  </si>
  <si>
    <t>The Hallways</t>
  </si>
  <si>
    <t>Crossroads</t>
  </si>
  <si>
    <t>One Boss Story</t>
  </si>
  <si>
    <t>Time To Go</t>
  </si>
  <si>
    <t>Chancers</t>
  </si>
  <si>
    <t>Clothes On My Back</t>
  </si>
  <si>
    <t>Trouble Makin' Rudegirl</t>
  </si>
  <si>
    <t>Far Too Long</t>
  </si>
  <si>
    <t>The Dog</t>
  </si>
  <si>
    <t>Lost In The Roots</t>
  </si>
  <si>
    <t>Bolshy</t>
  </si>
  <si>
    <t>What Do You Know About Ska Punk?</t>
  </si>
  <si>
    <t>Ignorance Is Strength</t>
  </si>
  <si>
    <t>Backyard Auperheroes</t>
  </si>
  <si>
    <t>Tangerine Drive</t>
  </si>
  <si>
    <t>Beng Beng Cocktail</t>
  </si>
  <si>
    <t>Fucking Rudeboy</t>
  </si>
  <si>
    <t>High School Football Heroes</t>
  </si>
  <si>
    <t>Lifes Hard</t>
  </si>
  <si>
    <t>Tef London</t>
  </si>
  <si>
    <t>Still Standing</t>
  </si>
  <si>
    <t>Chilled Monkey Brains</t>
  </si>
  <si>
    <t>Note To Self</t>
  </si>
  <si>
    <t>Hooligans</t>
  </si>
  <si>
    <t>Behind Deadlines</t>
  </si>
  <si>
    <t>Laid Off</t>
  </si>
  <si>
    <t>Bumpin Uglies</t>
  </si>
  <si>
    <t>Urination Citation</t>
  </si>
  <si>
    <t>Flying Raccoon Suit</t>
  </si>
  <si>
    <t>Proud</t>
  </si>
  <si>
    <t>The Main Street Sweep</t>
  </si>
  <si>
    <t>Dear Karen</t>
  </si>
  <si>
    <t>Malarky</t>
  </si>
  <si>
    <t>Rizla</t>
  </si>
  <si>
    <t>Stacked Like Pancakes</t>
  </si>
  <si>
    <t>Bone Daddies</t>
  </si>
  <si>
    <t>Sinister City</t>
  </si>
  <si>
    <t>Goldstein</t>
  </si>
  <si>
    <t>Stealing Glances</t>
  </si>
  <si>
    <t>Beat The Smart Kids</t>
  </si>
  <si>
    <t>Brain Pollution</t>
  </si>
  <si>
    <t>Jake And The Jellyfish</t>
  </si>
  <si>
    <t>Coffee Tally</t>
  </si>
  <si>
    <t>Lucky Luxury</t>
  </si>
  <si>
    <t>Camp For The Night</t>
  </si>
  <si>
    <t>The Dirty Notion</t>
  </si>
  <si>
    <t>Someday</t>
  </si>
  <si>
    <t>Madaline</t>
  </si>
  <si>
    <t>I Don't Have Friends With 1-800 Numbers</t>
  </si>
  <si>
    <t>No Cops For Miles</t>
  </si>
  <si>
    <t>It Doesn't Matter</t>
  </si>
  <si>
    <t>Part One Tribe</t>
  </si>
  <si>
    <t>Selena</t>
  </si>
  <si>
    <t>Stupid Flanders</t>
  </si>
  <si>
    <t>Infectious</t>
  </si>
  <si>
    <t>The Great Asian Psychopath</t>
  </si>
  <si>
    <t>Politricks</t>
  </si>
  <si>
    <t>Charlie Dynamite</t>
  </si>
  <si>
    <t>J Navarro &amp; The Traitors</t>
  </si>
  <si>
    <t>Youth Not Wasted</t>
  </si>
  <si>
    <t>The Pisdicables</t>
  </si>
  <si>
    <t>Spooky</t>
  </si>
  <si>
    <t>The Shop</t>
  </si>
  <si>
    <t>Jumbie Jamboree</t>
  </si>
  <si>
    <t>MC Lars</t>
  </si>
  <si>
    <t>Sublime With Rome (Is Not A Thing)</t>
  </si>
  <si>
    <t>The Land Before Tim</t>
  </si>
  <si>
    <t>Charlene</t>
  </si>
  <si>
    <t>Askultura</t>
  </si>
  <si>
    <t>Older Sister</t>
  </si>
  <si>
    <t>Auonomads</t>
  </si>
  <si>
    <t>Headlines</t>
  </si>
  <si>
    <t>The Mini Nukes</t>
  </si>
  <si>
    <t>Pound Shop Prostitute</t>
  </si>
  <si>
    <t>Dance Contraption</t>
  </si>
  <si>
    <t>Open Road</t>
  </si>
  <si>
    <t>Johnny Kowalski And The Sexy Wierdos</t>
  </si>
  <si>
    <t>Tequila Song</t>
  </si>
  <si>
    <t>Public Serpants</t>
  </si>
  <si>
    <t>Get Right</t>
  </si>
  <si>
    <t>Sea Serpent Tsunami</t>
  </si>
  <si>
    <t>Dance Rude</t>
  </si>
  <si>
    <t>Bada Bings</t>
  </si>
  <si>
    <t>To Hell With Every TV</t>
  </si>
  <si>
    <t>The Upfux</t>
  </si>
  <si>
    <t>Killjoy</t>
  </si>
  <si>
    <t>The Hostiles</t>
  </si>
  <si>
    <t>Night Out</t>
  </si>
  <si>
    <t>Bitter Grounds</t>
  </si>
  <si>
    <t>Pressure</t>
  </si>
  <si>
    <t>Bombflower</t>
  </si>
  <si>
    <t>Surveillance</t>
  </si>
  <si>
    <t>Dead Rejects</t>
  </si>
  <si>
    <t>Lonliness</t>
  </si>
  <si>
    <t>Rude King</t>
  </si>
  <si>
    <t>Walk Away</t>
  </si>
  <si>
    <t>Faintest Idea</t>
  </si>
  <si>
    <t>Circling The Drain</t>
  </si>
  <si>
    <t>Union Jack</t>
  </si>
  <si>
    <t>Oh Boogie</t>
  </si>
  <si>
    <t>Must Build Jacuzzi</t>
  </si>
  <si>
    <t>Hey You, Skank!</t>
  </si>
  <si>
    <t>Conscious Youth</t>
  </si>
  <si>
    <t>No Borders</t>
  </si>
  <si>
    <t>Anti-Venom</t>
  </si>
  <si>
    <t>The Spectacular Failure Of Wishful Thinking</t>
  </si>
  <si>
    <t>Empatee Du Weiss</t>
  </si>
  <si>
    <t>Shut Up!</t>
  </si>
  <si>
    <t>Crash The Owl Party</t>
  </si>
  <si>
    <t>Steel Beams</t>
  </si>
  <si>
    <t>Atterkop</t>
  </si>
  <si>
    <t>Safer Spaces</t>
  </si>
  <si>
    <t>SiBannac</t>
  </si>
  <si>
    <t>Offbeat</t>
  </si>
  <si>
    <t>Unicorn Injection</t>
  </si>
  <si>
    <t>Drunk Nurse</t>
  </si>
  <si>
    <t>One Man Down</t>
  </si>
  <si>
    <t>This Is Growing Up</t>
  </si>
  <si>
    <t>Be Like Max</t>
  </si>
  <si>
    <t>Yeah, So What</t>
  </si>
  <si>
    <t>Zeme Libre</t>
  </si>
  <si>
    <t>Jungla Master</t>
  </si>
  <si>
    <t>Los Duenos</t>
  </si>
  <si>
    <t>Passionne</t>
  </si>
  <si>
    <t>Half Past two</t>
  </si>
  <si>
    <t>Not Enough</t>
  </si>
  <si>
    <t>Origin Story</t>
  </si>
  <si>
    <t>I Forgot My Mustache Comb</t>
  </si>
  <si>
    <t>Black Star Dub Collective</t>
  </si>
  <si>
    <t>Vampire</t>
  </si>
  <si>
    <t>Zero 2 Panic</t>
  </si>
  <si>
    <t>Hey Thanks</t>
  </si>
  <si>
    <t>Rundown Kreeps</t>
  </si>
  <si>
    <t>Seem To Care</t>
  </si>
  <si>
    <t>Sketchie</t>
  </si>
  <si>
    <t>For Better Or Worse</t>
  </si>
  <si>
    <t>Stereotype The Masses</t>
  </si>
  <si>
    <t>Wheres The Booch</t>
  </si>
  <si>
    <t>The Big News</t>
  </si>
  <si>
    <t>Quit My Job Today</t>
  </si>
  <si>
    <t>Somehing To Do</t>
  </si>
  <si>
    <t>Tina Fey II</t>
  </si>
  <si>
    <t>One Last Meal</t>
  </si>
  <si>
    <t>Tandang Panaong</t>
  </si>
  <si>
    <t>Three Grams</t>
  </si>
  <si>
    <t>Hellelujah</t>
  </si>
  <si>
    <t>Mad Dog &amp; The 20/20s</t>
  </si>
  <si>
    <t>In My Head</t>
  </si>
  <si>
    <t>Chewed Up</t>
  </si>
  <si>
    <t>Advice</t>
  </si>
  <si>
    <t>Craiggae Shark</t>
  </si>
  <si>
    <t>Astro Zombies</t>
  </si>
  <si>
    <t>Atrocity Solution</t>
  </si>
  <si>
    <t>Banshee</t>
  </si>
  <si>
    <t>The Copecetics</t>
  </si>
  <si>
    <t>Six Outta Seven</t>
  </si>
  <si>
    <t>Beat Brigade</t>
  </si>
  <si>
    <t>401 Kill</t>
  </si>
  <si>
    <t>Primeval Soup</t>
  </si>
  <si>
    <t>We Won't Take It</t>
  </si>
  <si>
    <t>General Tso's Fury</t>
  </si>
  <si>
    <t>Spoiler Alert</t>
  </si>
  <si>
    <t>Matamoska</t>
  </si>
  <si>
    <t>Mario Bros Before Hoes</t>
  </si>
  <si>
    <t>Monkey</t>
  </si>
  <si>
    <t>Jerk</t>
  </si>
  <si>
    <t>The Odd Advantage</t>
  </si>
  <si>
    <t>Make It Happen</t>
  </si>
  <si>
    <t>Bowcat</t>
  </si>
  <si>
    <t>One Way Ticket</t>
  </si>
  <si>
    <t>Chieforia</t>
  </si>
  <si>
    <t>Blast Off</t>
  </si>
  <si>
    <t>Crabhammer</t>
  </si>
  <si>
    <t>To Protect And Swerve</t>
  </si>
  <si>
    <t>Jungle Proof</t>
  </si>
  <si>
    <t>Not Tonight</t>
  </si>
  <si>
    <t>Bargain Bin Heroes</t>
  </si>
  <si>
    <t>Coming Home</t>
  </si>
  <si>
    <t>Still Alive</t>
  </si>
  <si>
    <t>Actors &amp; Puppets</t>
  </si>
  <si>
    <t>Three Infidels</t>
  </si>
  <si>
    <t>Fun Sucks</t>
  </si>
  <si>
    <t>Smiley &amp; The Underclass</t>
  </si>
  <si>
    <t>Party Gone Wrong</t>
  </si>
  <si>
    <t>Disposable</t>
  </si>
  <si>
    <t>Riding Monsters</t>
  </si>
  <si>
    <t>Absurd Tones</t>
  </si>
  <si>
    <t>Rude Boy Leaving Town</t>
  </si>
  <si>
    <t>BBMpire</t>
  </si>
  <si>
    <t>The Forbidden Song</t>
  </si>
  <si>
    <t>People Corrupting People</t>
  </si>
  <si>
    <t>Almost Heroes</t>
  </si>
  <si>
    <t>For The Record</t>
  </si>
  <si>
    <t>Trudy</t>
  </si>
  <si>
    <t>Flip The Switch</t>
  </si>
  <si>
    <t>A Message To You</t>
  </si>
  <si>
    <t>The Ruddocks</t>
  </si>
  <si>
    <t>The Time Is Now</t>
  </si>
  <si>
    <t>Go Big</t>
  </si>
  <si>
    <t>Love Is A Good Thing</t>
  </si>
  <si>
    <t>The Prevalent</t>
  </si>
  <si>
    <t>I Am the Architect</t>
  </si>
  <si>
    <t>The Big Fat Meanies</t>
  </si>
  <si>
    <t>Fishin (For Compliments)</t>
  </si>
  <si>
    <t>The Funeral Coffee</t>
  </si>
  <si>
    <t>A Message To You, Piggy</t>
  </si>
  <si>
    <t>The Screw Ups</t>
  </si>
  <si>
    <t>Perfect Life</t>
  </si>
  <si>
    <t>The Bishops</t>
  </si>
  <si>
    <t>Mr Egotistical</t>
  </si>
  <si>
    <t>The Butts</t>
  </si>
  <si>
    <t>Cookin</t>
  </si>
  <si>
    <t>A Fish Called Bastard</t>
  </si>
  <si>
    <t>One Beat Behind</t>
  </si>
  <si>
    <t>Matt Wixsons Flying Circus</t>
  </si>
  <si>
    <t>Lets Get Sick</t>
  </si>
  <si>
    <t>Spawn</t>
  </si>
  <si>
    <t>Lunatics</t>
  </si>
  <si>
    <t>The Stupid Stupid Henchmen</t>
  </si>
  <si>
    <t>It's Never As It Seems</t>
  </si>
  <si>
    <t>the Pandemics</t>
  </si>
  <si>
    <t>Hard Headed</t>
  </si>
  <si>
    <t>Lead Shot Hazard</t>
  </si>
  <si>
    <t>Current State Of Play</t>
  </si>
  <si>
    <t>Big Brother</t>
  </si>
  <si>
    <t>The Future Is Dead</t>
  </si>
  <si>
    <t>The Filthy radicals</t>
  </si>
  <si>
    <t>Ready To Go</t>
  </si>
  <si>
    <t>The Taj Motel Trio</t>
  </si>
  <si>
    <t>Here We Go Again</t>
  </si>
  <si>
    <t>Bitches N Dudes</t>
  </si>
  <si>
    <t>My Choice, My Habit</t>
  </si>
  <si>
    <t>The Madd Hatters</t>
  </si>
  <si>
    <t>Morbid Love</t>
  </si>
  <si>
    <t>Despicanle Good Guys</t>
  </si>
  <si>
    <t>After PArty</t>
  </si>
  <si>
    <t>Stuck Lucky</t>
  </si>
  <si>
    <t>Light In The Dark</t>
  </si>
  <si>
    <t>P-Funk North</t>
  </si>
  <si>
    <t>Rewind The Crisis</t>
  </si>
  <si>
    <t>Braindead</t>
  </si>
  <si>
    <t>Soy, Not Oi</t>
  </si>
  <si>
    <t>Godless Gods</t>
  </si>
  <si>
    <t>Like AM Radio</t>
  </si>
  <si>
    <t>Singkopado Sound System</t>
  </si>
  <si>
    <t>Forward Thinking</t>
  </si>
  <si>
    <t>Short Notice</t>
  </si>
  <si>
    <t>I Don't Care</t>
  </si>
  <si>
    <t>Just Say Nay</t>
  </si>
  <si>
    <t>Bouncer</t>
  </si>
  <si>
    <t>And The Wasters</t>
  </si>
  <si>
    <t>Small Victories</t>
  </si>
  <si>
    <t>Threat Level Burgandy</t>
  </si>
  <si>
    <t>Caeser</t>
  </si>
  <si>
    <t>The Hosewater Skanks</t>
  </si>
  <si>
    <t>Rude Nation</t>
  </si>
  <si>
    <t>Low Speed Chase</t>
  </si>
  <si>
    <t>Drink 10 Pints</t>
  </si>
  <si>
    <t>Boss Riot</t>
  </si>
  <si>
    <t>Hearts &amp; Hands</t>
  </si>
  <si>
    <t>Control This</t>
  </si>
  <si>
    <t>Work To Be Better</t>
  </si>
  <si>
    <t>The Platitudes</t>
  </si>
  <si>
    <t>The Thing</t>
  </si>
  <si>
    <t>Molotov Compromise</t>
  </si>
  <si>
    <t>Death Is Eminent</t>
  </si>
  <si>
    <t>Those Fine Lads</t>
  </si>
  <si>
    <t>Woe To The Unassimilated</t>
  </si>
  <si>
    <t>Hard Pipe Hitters</t>
  </si>
  <si>
    <t>My Satanic Appetite</t>
  </si>
  <si>
    <t>Ska Pete The Uplifter</t>
  </si>
  <si>
    <t>lab rat</t>
  </si>
  <si>
    <t>Corrupt Vision</t>
  </si>
  <si>
    <t>Unpleasent Future</t>
  </si>
  <si>
    <t>The Beneficial Medicine</t>
  </si>
  <si>
    <t>Gappin Out</t>
  </si>
  <si>
    <t>Popes Of Chillitown</t>
  </si>
  <si>
    <t>Work Hard, Play Hard, See You In The Graveyard</t>
  </si>
  <si>
    <t>Prang</t>
  </si>
  <si>
    <t>Get Off/Get On</t>
  </si>
  <si>
    <t>Vexed</t>
  </si>
  <si>
    <t>No Manners In Ireland</t>
  </si>
  <si>
    <t>Graveyard</t>
  </si>
  <si>
    <t>Upside Down</t>
  </si>
  <si>
    <t>The Last Elephant</t>
  </si>
  <si>
    <t>Mr Piotr</t>
  </si>
  <si>
    <t>What A Guy</t>
  </si>
  <si>
    <t>Inner Peace</t>
  </si>
  <si>
    <t>Take Control</t>
  </si>
  <si>
    <t>Lego Prisoners</t>
  </si>
  <si>
    <t>Culpa</t>
  </si>
  <si>
    <t>To The Moon</t>
  </si>
  <si>
    <t>Vamos A La Luna</t>
  </si>
  <si>
    <t>Mummy's Busy</t>
  </si>
  <si>
    <t>OPOOM</t>
  </si>
  <si>
    <t>Impatient</t>
  </si>
  <si>
    <t>Voluntary Execution</t>
  </si>
  <si>
    <t>Too Much</t>
  </si>
  <si>
    <t>Otherside</t>
  </si>
  <si>
    <t>14 Time</t>
  </si>
  <si>
    <t>Wisdom Teeth</t>
  </si>
  <si>
    <t>Hey You</t>
  </si>
  <si>
    <t>Every Day</t>
  </si>
  <si>
    <t>East Park Reggae Collective</t>
  </si>
  <si>
    <t>Three Stripe Science</t>
  </si>
  <si>
    <t>Love Radar</t>
  </si>
  <si>
    <t>Ruffnect For Real</t>
  </si>
  <si>
    <t>Built A Wall</t>
  </si>
  <si>
    <t>Microscopic Dub</t>
  </si>
  <si>
    <t>100 Degrees Proof</t>
  </si>
  <si>
    <t>Rough Diamond</t>
  </si>
  <si>
    <t>Seasick</t>
  </si>
  <si>
    <t>No Snow No Show</t>
  </si>
  <si>
    <t>Fairground Stomp</t>
  </si>
  <si>
    <t>Love Live The King</t>
  </si>
  <si>
    <t>The Classy Wrecks</t>
  </si>
  <si>
    <t>Bedrocksteady</t>
  </si>
  <si>
    <t>In The Evening</t>
  </si>
  <si>
    <t>Time Moves On</t>
  </si>
  <si>
    <t>Little Baby Blues</t>
  </si>
  <si>
    <t>One Drop Blues</t>
  </si>
  <si>
    <t>Northern Reggae</t>
  </si>
  <si>
    <t>I Were To Tell You</t>
  </si>
  <si>
    <t>Thirteen Towers</t>
  </si>
  <si>
    <t>Dude, Don't Make It Weird</t>
  </si>
  <si>
    <t>Intro (The Rustiest Of Trombones)</t>
  </si>
  <si>
    <t>By Any Other Name</t>
  </si>
  <si>
    <t>Take One For The Team</t>
  </si>
  <si>
    <t>Facebook Whore</t>
  </si>
  <si>
    <t>Inviting Disaster</t>
  </si>
  <si>
    <t>You're Not Wrong, Robert, You're Just An Asshole</t>
  </si>
  <si>
    <t>Without You</t>
  </si>
  <si>
    <t>Find A Way</t>
  </si>
  <si>
    <t>Backwash</t>
  </si>
  <si>
    <t>Shake It Off</t>
  </si>
  <si>
    <t>Fuck Your Selfie</t>
  </si>
  <si>
    <t>Meal For Free</t>
  </si>
  <si>
    <t>Part Of Me</t>
  </si>
  <si>
    <t>Won't Forget The Sound</t>
  </si>
  <si>
    <t>Matilda</t>
  </si>
  <si>
    <t>In Africa</t>
  </si>
  <si>
    <t>Last Chance</t>
  </si>
  <si>
    <t>Twisted</t>
  </si>
  <si>
    <t>Get Physical</t>
  </si>
  <si>
    <t>Underdog</t>
  </si>
  <si>
    <t>Chase You Around</t>
  </si>
  <si>
    <t>Almost Five</t>
  </si>
  <si>
    <t>Anthem</t>
  </si>
  <si>
    <t>Samurai Pizza Cats</t>
  </si>
  <si>
    <t>Cheers</t>
  </si>
  <si>
    <t>S.O.L</t>
  </si>
  <si>
    <t>Up</t>
  </si>
  <si>
    <t>Taters</t>
  </si>
  <si>
    <t>Out Of Sight</t>
  </si>
  <si>
    <t>Aries</t>
  </si>
  <si>
    <t>Skidibum</t>
  </si>
  <si>
    <t>Peanuts</t>
  </si>
  <si>
    <t>Mirror Mirror</t>
  </si>
  <si>
    <t>Earl Zero</t>
  </si>
  <si>
    <t>Marketplace</t>
  </si>
  <si>
    <t>Get Up!</t>
  </si>
  <si>
    <t>Blackmans Time</t>
  </si>
  <si>
    <t>Back Up In The Woods</t>
  </si>
  <si>
    <t>Thing Called Love</t>
  </si>
  <si>
    <t>Rude Interlude 1936</t>
  </si>
  <si>
    <t>No Change</t>
  </si>
  <si>
    <t>The Lion Dubs Again</t>
  </si>
  <si>
    <t>Roll Call</t>
  </si>
  <si>
    <t>Good Morning My Little Darling</t>
  </si>
  <si>
    <t>Mystery Babylon Dub</t>
  </si>
  <si>
    <t>Mykal Rose</t>
  </si>
  <si>
    <t>Showdown Inna Bloody Town</t>
  </si>
  <si>
    <t>Gunfighter</t>
  </si>
  <si>
    <t>Dutty Road</t>
  </si>
  <si>
    <t>Bloody Town</t>
  </si>
  <si>
    <t>Youths Of Oakland</t>
  </si>
  <si>
    <t>Dubfighter</t>
  </si>
  <si>
    <t>Bloody Dub</t>
  </si>
  <si>
    <t>Gunfighter (KCA-1 Remix)</t>
  </si>
  <si>
    <t>Gunfighter (Ethio-Beat Version)</t>
  </si>
  <si>
    <t>The Pandemics</t>
  </si>
  <si>
    <t>Brain On tap</t>
  </si>
  <si>
    <t>Brain On Tap</t>
  </si>
  <si>
    <t>Chelsea</t>
  </si>
  <si>
    <t>Movin'</t>
  </si>
  <si>
    <t>One Night Stand</t>
  </si>
  <si>
    <t>Skaramanga</t>
  </si>
  <si>
    <t>Rhumba De Los Muertos</t>
  </si>
  <si>
    <t>Hey You!</t>
  </si>
  <si>
    <t>15 Days</t>
  </si>
  <si>
    <t>Living In Your Shadow</t>
  </si>
  <si>
    <t>Separate Parts</t>
  </si>
  <si>
    <t>Sleepy Sunday</t>
  </si>
  <si>
    <t>Outro</t>
  </si>
  <si>
    <t>HeManWoman Haters Club</t>
  </si>
  <si>
    <t>The Patient Zero EP</t>
  </si>
  <si>
    <t>We're Over</t>
  </si>
  <si>
    <t>The Harem</t>
  </si>
  <si>
    <t>As Seen Through Younger Eyes</t>
  </si>
  <si>
    <t>Hard Headed EP</t>
  </si>
  <si>
    <t>Change Your Mind</t>
  </si>
  <si>
    <t>Chains</t>
  </si>
  <si>
    <t>Stop &amp; Get frisky</t>
  </si>
  <si>
    <t>Timmys Song</t>
  </si>
  <si>
    <t>The Allstonians</t>
  </si>
  <si>
    <t>The Allston Beat</t>
  </si>
  <si>
    <t>Alex Beam</t>
  </si>
  <si>
    <t>Brighton Memories</t>
  </si>
  <si>
    <t>Jimmy</t>
  </si>
  <si>
    <t>Answering Machine</t>
  </si>
  <si>
    <t>Miss Understood</t>
  </si>
  <si>
    <t>Pleasing Malady</t>
  </si>
  <si>
    <t>Doctor Che Guevara</t>
  </si>
  <si>
    <t>Emily Slumber</t>
  </si>
  <si>
    <t>Homeward Bound</t>
  </si>
  <si>
    <t>Tuesday</t>
  </si>
  <si>
    <t>Big Empty Stein</t>
  </si>
  <si>
    <t>Can't Say</t>
  </si>
  <si>
    <t>Six Years</t>
  </si>
  <si>
    <t>Don't Go Yet</t>
  </si>
  <si>
    <t>Scattered</t>
  </si>
  <si>
    <t>Get Off My Lawn</t>
  </si>
  <si>
    <t>Miles Ahead</t>
  </si>
  <si>
    <t>Full House</t>
  </si>
  <si>
    <t>Walking Away</t>
  </si>
  <si>
    <t>My Day</t>
  </si>
  <si>
    <t>Droppin' The Deuce</t>
  </si>
  <si>
    <t>Anticipation</t>
  </si>
  <si>
    <t>Hopeless</t>
  </si>
  <si>
    <t>Summer Vacation</t>
  </si>
  <si>
    <t>North On 75</t>
  </si>
  <si>
    <t>Back Burner</t>
  </si>
  <si>
    <t>Over And Out</t>
  </si>
  <si>
    <t>Motivational Speaking</t>
  </si>
  <si>
    <t>The Moon</t>
  </si>
  <si>
    <t>Babylon Circus</t>
  </si>
  <si>
    <t>Dances Of Resistance</t>
  </si>
  <si>
    <t>No Competition</t>
  </si>
  <si>
    <t>Circus</t>
  </si>
  <si>
    <t>De La Musique Et Du Bruit</t>
  </si>
  <si>
    <t>Mr Clown</t>
  </si>
  <si>
    <t>J'aurais Bien Voulu</t>
  </si>
  <si>
    <t>La Parade Mecanique</t>
  </si>
  <si>
    <t>Musical Terrorism Act</t>
  </si>
  <si>
    <t>War Lord</t>
  </si>
  <si>
    <t>La Parade Acoustique</t>
  </si>
  <si>
    <t>Sailor's Wife</t>
  </si>
  <si>
    <t>La Caravane</t>
  </si>
  <si>
    <t>Lost Inna Jungle</t>
  </si>
  <si>
    <t>L'huile Sur Le Feu</t>
  </si>
  <si>
    <t>La Caravane Barbarie</t>
  </si>
  <si>
    <t>Au Marche Des Illusions</t>
  </si>
  <si>
    <t>Shout It</t>
  </si>
  <si>
    <t>Casse La Fatigue</t>
  </si>
  <si>
    <t>Paul</t>
  </si>
  <si>
    <t>Lorenzo</t>
  </si>
  <si>
    <t>Yakafokon</t>
  </si>
  <si>
    <t>Pauvre Fou</t>
  </si>
  <si>
    <t>Le Passe Dans L'retro</t>
  </si>
  <si>
    <t>A L'humeur De Meche</t>
  </si>
  <si>
    <t>Don Quichote Is Not Dead</t>
  </si>
  <si>
    <t>Lundi 6h</t>
  </si>
  <si>
    <t>Il Pleut Des Bombes</t>
  </si>
  <si>
    <t>Cheer Up</t>
  </si>
  <si>
    <t>Demo No1</t>
  </si>
  <si>
    <t>Let Me Run</t>
  </si>
  <si>
    <t>No Skank Tonight</t>
  </si>
  <si>
    <t>L'armee</t>
  </si>
  <si>
    <t>Want Me To Work</t>
  </si>
  <si>
    <t>Banana High</t>
  </si>
  <si>
    <t>Rhythm Of Your Soul</t>
  </si>
  <si>
    <t>Everyones Scared</t>
  </si>
  <si>
    <t>The Fire</t>
  </si>
  <si>
    <t>Join The Evolution</t>
  </si>
  <si>
    <t>Still In Disguise</t>
  </si>
  <si>
    <t>Little Time Away</t>
  </si>
  <si>
    <t>All That We Are</t>
  </si>
  <si>
    <t>Keeping Fishes</t>
  </si>
  <si>
    <t>People Make Money</t>
  </si>
  <si>
    <t>Terrified (Live At The Fleece)</t>
  </si>
  <si>
    <t>Broke Again</t>
  </si>
  <si>
    <t>Rise Up</t>
  </si>
  <si>
    <t>Chemical Reaction</t>
  </si>
  <si>
    <t>Emoticons</t>
  </si>
  <si>
    <t>Blind Faith</t>
  </si>
  <si>
    <t>Ruby Crystals</t>
  </si>
  <si>
    <t>Go To Bread</t>
  </si>
  <si>
    <t>One Point Twenty What</t>
  </si>
  <si>
    <t>Lifes Lessons</t>
  </si>
  <si>
    <t>Do Not Disturb</t>
  </si>
  <si>
    <t>You Haven't Lived (Til Youve Died)</t>
  </si>
  <si>
    <t>M.S.O.T.E</t>
  </si>
  <si>
    <t>Status Quo</t>
  </si>
  <si>
    <t>Biochemistry</t>
  </si>
  <si>
    <t>Sick Of It All</t>
  </si>
  <si>
    <t>Hey Dear Friend</t>
  </si>
  <si>
    <t>Making Change</t>
  </si>
  <si>
    <t>Six Months</t>
  </si>
  <si>
    <t>Sink Or Swim</t>
  </si>
  <si>
    <t>Optimism</t>
  </si>
  <si>
    <t>Worthless</t>
  </si>
  <si>
    <t>Escape From Philadelphia</t>
  </si>
  <si>
    <t>Drinking To Brasil</t>
  </si>
  <si>
    <t>Before Summer Ends</t>
  </si>
  <si>
    <t>Unfalling Apart</t>
  </si>
  <si>
    <t>Break Me Down</t>
  </si>
  <si>
    <t>Office Party</t>
  </si>
  <si>
    <t>Rebellion Party</t>
  </si>
  <si>
    <t>Goodbye Drake City</t>
  </si>
  <si>
    <t>Something Else</t>
  </si>
  <si>
    <t>Far From Sober</t>
  </si>
  <si>
    <t>Long Way Down</t>
  </si>
  <si>
    <t>Janet Kumah</t>
  </si>
  <si>
    <t>Yellow Flower</t>
  </si>
  <si>
    <t>Blue</t>
  </si>
  <si>
    <t>Not Alone</t>
  </si>
  <si>
    <t>Take It</t>
  </si>
  <si>
    <t>Sing It Loud</t>
  </si>
  <si>
    <t>Happy Face</t>
  </si>
  <si>
    <t>I Can't Wait</t>
  </si>
  <si>
    <t>Oh Lawd, I Gotta Move On</t>
  </si>
  <si>
    <t>Beautiful</t>
  </si>
  <si>
    <t>Even Thru The Rain</t>
  </si>
  <si>
    <t>Words To Say</t>
  </si>
  <si>
    <t>I Need Cake</t>
  </si>
  <si>
    <t>Young Lords</t>
  </si>
  <si>
    <t>Rise</t>
  </si>
  <si>
    <t>Tired</t>
  </si>
  <si>
    <t>Humble</t>
  </si>
  <si>
    <t>Rocking</t>
  </si>
  <si>
    <t>Youth</t>
  </si>
  <si>
    <t>Call My Name</t>
  </si>
  <si>
    <t>Under The Sun</t>
  </si>
  <si>
    <t>Someone Else</t>
  </si>
  <si>
    <t>Beauties Of Life</t>
  </si>
  <si>
    <t>Eyes On You</t>
  </si>
  <si>
    <t>Grab It</t>
  </si>
  <si>
    <t>Precious</t>
  </si>
  <si>
    <t>Headphonemusic</t>
  </si>
  <si>
    <t>Hope For Change</t>
  </si>
  <si>
    <t>Freiheit</t>
  </si>
  <si>
    <t>Give Them</t>
  </si>
  <si>
    <t>Afreeca</t>
  </si>
  <si>
    <t>Live Life</t>
  </si>
  <si>
    <t>Smiling Faces</t>
  </si>
  <si>
    <t>Sometimes</t>
  </si>
  <si>
    <t>Sadness</t>
  </si>
  <si>
    <t>Brightness</t>
  </si>
  <si>
    <t>One Take EP</t>
  </si>
  <si>
    <t>History</t>
  </si>
  <si>
    <t>Work Hard</t>
  </si>
  <si>
    <t>Businessmen</t>
  </si>
  <si>
    <t>Hungry</t>
  </si>
  <si>
    <t>Generation In Peace</t>
  </si>
  <si>
    <t>Dreadeadboy</t>
  </si>
  <si>
    <t>Studio EP</t>
  </si>
  <si>
    <t>LiveLife</t>
  </si>
  <si>
    <t>Mobile Generation</t>
  </si>
  <si>
    <t>Paper Airplanes</t>
  </si>
  <si>
    <t>So Far Away</t>
  </si>
  <si>
    <t>Red Handed</t>
  </si>
  <si>
    <t>Easily</t>
  </si>
  <si>
    <t>After All</t>
  </si>
  <si>
    <t>Haiku</t>
  </si>
  <si>
    <t>Lucky Day</t>
  </si>
  <si>
    <t>Physics</t>
  </si>
  <si>
    <t>Broke</t>
  </si>
  <si>
    <t>Taking Off</t>
  </si>
  <si>
    <t>Media Machine</t>
  </si>
  <si>
    <t>Thrash Song</t>
  </si>
  <si>
    <t>Rust</t>
  </si>
  <si>
    <t>Makes A Friend</t>
  </si>
  <si>
    <t>Screens</t>
  </si>
  <si>
    <t>Palcebo</t>
  </si>
  <si>
    <t>Crawl</t>
  </si>
  <si>
    <t>Homesick</t>
  </si>
  <si>
    <t>Scavenger</t>
  </si>
  <si>
    <t>Cocoon</t>
  </si>
  <si>
    <t>Robot</t>
  </si>
  <si>
    <t>Mississippi</t>
  </si>
  <si>
    <t>Medicated</t>
  </si>
  <si>
    <t>Parasites</t>
  </si>
  <si>
    <t>Empathy</t>
  </si>
  <si>
    <t>Backyard Superheroes</t>
  </si>
  <si>
    <t>Nothing Left To Lose</t>
  </si>
  <si>
    <t>Show Me Your Moves</t>
  </si>
  <si>
    <t>Living Hell</t>
  </si>
  <si>
    <t>Pop Punk Fairy Tale</t>
  </si>
  <si>
    <t>Zombies</t>
  </si>
  <si>
    <t>Lovestruck</t>
  </si>
  <si>
    <t>So Much More</t>
  </si>
  <si>
    <t>Cant Stop</t>
  </si>
  <si>
    <t>No Doubt</t>
  </si>
  <si>
    <t>Slackin Off</t>
  </si>
  <si>
    <t>Am I Cool Yet?</t>
  </si>
  <si>
    <t>Small Fry</t>
  </si>
  <si>
    <t>The Ballad Of Troll</t>
  </si>
  <si>
    <t>Chill Out, Dude</t>
  </si>
  <si>
    <t>Lets Get Dangerous</t>
  </si>
  <si>
    <t>Face It</t>
  </si>
  <si>
    <t>My Fault</t>
  </si>
  <si>
    <t>What Could Go Wrong</t>
  </si>
  <si>
    <t>Average Guy</t>
  </si>
  <si>
    <t>Running In Place</t>
  </si>
  <si>
    <t>Arcade Girl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</si>
</sst>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[hh]:mm:ss"/>
  </numFmts>
  <fonts count="5">
    <font>
      <sz val="10.0"/>
      <color rgb="FF000000"/>
      <name val="Arial"/>
    </font>
    <font>
      <name val="Proxima Nova"/>
    </font>
    <font>
      <u/>
      <color rgb="FF0000FF"/>
      <name val="Proxima Nova"/>
    </font>
    <font/>
    <font>
      <color rgb="FF000000"/>
      <name val="'Proxima Nova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35.0"/>
    <col customWidth="1" min="3" max="3" width="40.86"/>
    <col customWidth="1" min="4" max="4" width="41.14"/>
    <col customWidth="1" min="8" max="8" width="20.86"/>
    <col customWidth="1" min="9" max="9" width="19.29"/>
    <col customWidth="1" min="10" max="10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7.5" customHeight="1">
      <c r="A2" s="1"/>
      <c r="B2" s="1"/>
      <c r="C2" s="3"/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5">
        <v>0.0043518518518518515</v>
      </c>
      <c r="F3" s="2"/>
      <c r="G3" s="3"/>
      <c r="H3" s="6" t="str">
        <f t="shared" ref="H3:H13" si="1">HYPERLINK("https://allhailthebison.bandcamp.com/album/saturday-big-shop","Album Link")</f>
        <v>Album Link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" t="s">
        <v>11</v>
      </c>
      <c r="C4" s="1" t="s">
        <v>12</v>
      </c>
      <c r="D4" s="1" t="s">
        <v>14</v>
      </c>
      <c r="E4" s="5">
        <v>0.004050925925925926</v>
      </c>
      <c r="F4" s="2"/>
      <c r="G4" s="3"/>
      <c r="H4" s="6" t="str">
        <f t="shared" si="1"/>
        <v>Album Link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" t="s">
        <v>11</v>
      </c>
      <c r="C5" s="1" t="s">
        <v>12</v>
      </c>
      <c r="D5" s="1" t="s">
        <v>12</v>
      </c>
      <c r="E5" s="5">
        <v>0.003449074074074074</v>
      </c>
      <c r="F5" s="2"/>
      <c r="G5" s="3"/>
      <c r="H5" s="6" t="str">
        <f t="shared" si="1"/>
        <v>Album Link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1" t="s">
        <v>11</v>
      </c>
      <c r="C6" s="1" t="s">
        <v>12</v>
      </c>
      <c r="D6" s="1" t="s">
        <v>15</v>
      </c>
      <c r="E6" s="5">
        <v>0.0021064814814814813</v>
      </c>
      <c r="F6" s="2"/>
      <c r="G6" s="3"/>
      <c r="H6" s="6" t="str">
        <f t="shared" si="1"/>
        <v>Album Link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16</v>
      </c>
      <c r="B7" s="1" t="s">
        <v>11</v>
      </c>
      <c r="C7" s="1" t="s">
        <v>12</v>
      </c>
      <c r="D7" s="1" t="s">
        <v>17</v>
      </c>
      <c r="E7" s="5">
        <v>0.0050578703703703706</v>
      </c>
      <c r="F7" s="2" t="s">
        <v>18</v>
      </c>
      <c r="G7" s="3"/>
      <c r="H7" s="6" t="str">
        <f t="shared" si="1"/>
        <v>Album Link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1" t="s">
        <v>11</v>
      </c>
      <c r="C8" s="1" t="s">
        <v>12</v>
      </c>
      <c r="D8" s="1" t="s">
        <v>19</v>
      </c>
      <c r="E8" s="5">
        <v>0.0027430555555555554</v>
      </c>
      <c r="F8" s="4"/>
      <c r="G8" s="3"/>
      <c r="H8" s="6" t="str">
        <f t="shared" si="1"/>
        <v>Album Link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1" t="s">
        <v>11</v>
      </c>
      <c r="C9" s="1" t="s">
        <v>12</v>
      </c>
      <c r="D9" s="1" t="s">
        <v>20</v>
      </c>
      <c r="E9" s="5">
        <v>0.0034027777777777776</v>
      </c>
      <c r="F9" s="4"/>
      <c r="G9" s="3"/>
      <c r="H9" s="6" t="str">
        <f t="shared" si="1"/>
        <v>Album Link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1" t="s">
        <v>11</v>
      </c>
      <c r="C10" s="1" t="s">
        <v>12</v>
      </c>
      <c r="D10" s="1" t="s">
        <v>21</v>
      </c>
      <c r="E10" s="5">
        <v>0.0035069444444444445</v>
      </c>
      <c r="F10" s="4"/>
      <c r="G10" s="3"/>
      <c r="H10" s="6" t="str">
        <f t="shared" si="1"/>
        <v>Album Link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1" t="s">
        <v>11</v>
      </c>
      <c r="C11" s="1" t="s">
        <v>12</v>
      </c>
      <c r="D11" s="1" t="s">
        <v>22</v>
      </c>
      <c r="E11" s="5">
        <v>0.0038773148148148148</v>
      </c>
      <c r="F11" s="4"/>
      <c r="G11" s="3"/>
      <c r="H11" s="6" t="str">
        <f t="shared" si="1"/>
        <v>Album Link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1" t="s">
        <v>11</v>
      </c>
      <c r="C12" s="1" t="s">
        <v>12</v>
      </c>
      <c r="D12" s="1" t="s">
        <v>23</v>
      </c>
      <c r="E12" s="5">
        <v>0.0027314814814814814</v>
      </c>
      <c r="F12" s="4"/>
      <c r="G12" s="3"/>
      <c r="H12" s="6" t="str">
        <f t="shared" si="1"/>
        <v>Album Link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1" t="s">
        <v>11</v>
      </c>
      <c r="C13" s="1" t="s">
        <v>12</v>
      </c>
      <c r="D13" s="1" t="s">
        <v>24</v>
      </c>
      <c r="E13" s="5">
        <v>0.0034027777777777776</v>
      </c>
      <c r="F13" s="4"/>
      <c r="G13" s="3"/>
      <c r="H13" s="6" t="str">
        <f t="shared" si="1"/>
        <v>Album Link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1"/>
      <c r="D14" s="3"/>
      <c r="E14" s="3"/>
      <c r="F14" s="4"/>
      <c r="G14" s="3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1" t="s">
        <v>11</v>
      </c>
      <c r="C15" s="1" t="s">
        <v>25</v>
      </c>
      <c r="D15" s="1" t="s">
        <v>26</v>
      </c>
      <c r="E15" s="5">
        <v>0.0014467592592592592</v>
      </c>
      <c r="F15" s="4"/>
      <c r="G15" s="3"/>
      <c r="H15" s="6" t="str">
        <f t="shared" ref="H15:H27" si="2">HYPERLINK("https://allhailthebison.bandcamp.com/album/pressing-the-flesh","Album Link")</f>
        <v>Album Link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1" t="s">
        <v>11</v>
      </c>
      <c r="C16" s="1" t="s">
        <v>25</v>
      </c>
      <c r="D16" s="1" t="s">
        <v>27</v>
      </c>
      <c r="E16" s="5">
        <v>0.002384259259259259</v>
      </c>
      <c r="F16" s="4"/>
      <c r="G16" s="3"/>
      <c r="H16" s="6" t="str">
        <f t="shared" si="2"/>
        <v>Album Link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1" t="s">
        <v>11</v>
      </c>
      <c r="C17" s="1" t="s">
        <v>25</v>
      </c>
      <c r="D17" s="1" t="s">
        <v>28</v>
      </c>
      <c r="E17" s="5">
        <v>0.002650462962962963</v>
      </c>
      <c r="F17" s="4"/>
      <c r="G17" s="3"/>
      <c r="H17" s="6" t="str">
        <f t="shared" si="2"/>
        <v>Album Link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1" t="s">
        <v>11</v>
      </c>
      <c r="C18" s="1" t="s">
        <v>25</v>
      </c>
      <c r="D18" s="1" t="s">
        <v>29</v>
      </c>
      <c r="E18" s="5">
        <v>0.0026967592592592594</v>
      </c>
      <c r="F18" s="4"/>
      <c r="G18" s="3"/>
      <c r="H18" s="6" t="str">
        <f t="shared" si="2"/>
        <v>Album Link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1" t="s">
        <v>11</v>
      </c>
      <c r="C19" s="1" t="s">
        <v>25</v>
      </c>
      <c r="D19" s="1" t="s">
        <v>30</v>
      </c>
      <c r="E19" s="5">
        <v>0.0026041666666666665</v>
      </c>
      <c r="F19" s="4"/>
      <c r="G19" s="3"/>
      <c r="H19" s="6" t="str">
        <f t="shared" si="2"/>
        <v>Album Link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1" t="s">
        <v>11</v>
      </c>
      <c r="C20" s="1" t="s">
        <v>25</v>
      </c>
      <c r="D20" s="1" t="s">
        <v>25</v>
      </c>
      <c r="E20" s="5">
        <v>0.003472222222222222</v>
      </c>
      <c r="F20" s="4"/>
      <c r="G20" s="3"/>
      <c r="H20" s="6" t="str">
        <f t="shared" si="2"/>
        <v>Album Link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1" t="s">
        <v>11</v>
      </c>
      <c r="C21" s="1" t="s">
        <v>25</v>
      </c>
      <c r="D21" s="1" t="s">
        <v>31</v>
      </c>
      <c r="E21" s="5">
        <v>0.0027314814814814814</v>
      </c>
      <c r="F21" s="4"/>
      <c r="G21" s="3"/>
      <c r="H21" s="6" t="str">
        <f t="shared" si="2"/>
        <v>Album Link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1" t="s">
        <v>11</v>
      </c>
      <c r="C22" s="1" t="s">
        <v>25</v>
      </c>
      <c r="D22" s="1" t="s">
        <v>32</v>
      </c>
      <c r="E22" s="5">
        <v>0.003738425925925926</v>
      </c>
      <c r="F22" s="4"/>
      <c r="G22" s="3"/>
      <c r="H22" s="6" t="str">
        <f t="shared" si="2"/>
        <v>Album Link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1" t="s">
        <v>11</v>
      </c>
      <c r="C23" s="1" t="s">
        <v>25</v>
      </c>
      <c r="D23" s="1" t="s">
        <v>33</v>
      </c>
      <c r="E23" s="5">
        <v>0.002939814814814815</v>
      </c>
      <c r="F23" s="4"/>
      <c r="G23" s="3"/>
      <c r="H23" s="6" t="str">
        <f t="shared" si="2"/>
        <v>Album Link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1" t="s">
        <v>11</v>
      </c>
      <c r="C24" s="1" t="s">
        <v>25</v>
      </c>
      <c r="D24" s="1" t="s">
        <v>34</v>
      </c>
      <c r="E24" s="5">
        <v>0.004652777777777777</v>
      </c>
      <c r="F24" s="4"/>
      <c r="G24" s="3"/>
      <c r="H24" s="6" t="str">
        <f t="shared" si="2"/>
        <v>Album Link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1" t="s">
        <v>11</v>
      </c>
      <c r="C25" s="1" t="s">
        <v>25</v>
      </c>
      <c r="D25" s="1" t="s">
        <v>35</v>
      </c>
      <c r="E25" s="5">
        <v>0.0023263888888888887</v>
      </c>
      <c r="F25" s="4"/>
      <c r="G25" s="3"/>
      <c r="H25" s="6" t="str">
        <f t="shared" si="2"/>
        <v>Album Link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1" t="s">
        <v>11</v>
      </c>
      <c r="C26" s="1" t="s">
        <v>25</v>
      </c>
      <c r="D26" s="1" t="s">
        <v>36</v>
      </c>
      <c r="E26" s="5">
        <v>0.002662037037037037</v>
      </c>
      <c r="F26" s="4"/>
      <c r="G26" s="3"/>
      <c r="H26" s="6" t="str">
        <f t="shared" si="2"/>
        <v>Album Link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1" t="s">
        <v>11</v>
      </c>
      <c r="C27" s="1" t="s">
        <v>25</v>
      </c>
      <c r="D27" s="1" t="s">
        <v>37</v>
      </c>
      <c r="E27" s="5">
        <v>0.0025462962962962965</v>
      </c>
      <c r="F27" s="4"/>
      <c r="G27" s="3"/>
      <c r="H27" s="6" t="str">
        <f t="shared" si="2"/>
        <v>Album Link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1" t="s">
        <v>11</v>
      </c>
      <c r="C29" s="1" t="s">
        <v>38</v>
      </c>
      <c r="D29" s="1" t="s">
        <v>39</v>
      </c>
      <c r="E29" s="5">
        <v>0.002534722222222222</v>
      </c>
      <c r="F29" s="4"/>
      <c r="G29" s="3"/>
      <c r="H29" s="6" t="str">
        <f t="shared" ref="H29:H43" si="3">HYPERLINK("https://allhailthebison.bandcamp.com/album/the-beast-with-nine-backs","Album Link")</f>
        <v>Album Link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1" t="s">
        <v>11</v>
      </c>
      <c r="C30" s="1" t="s">
        <v>38</v>
      </c>
      <c r="D30" s="1" t="s">
        <v>40</v>
      </c>
      <c r="E30" s="5">
        <v>0.0025694444444444445</v>
      </c>
      <c r="F30" s="4"/>
      <c r="G30" s="3"/>
      <c r="H30" s="6" t="str">
        <f t="shared" si="3"/>
        <v>Album Link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1" t="s">
        <v>11</v>
      </c>
      <c r="C31" s="1" t="s">
        <v>38</v>
      </c>
      <c r="D31" s="1" t="s">
        <v>41</v>
      </c>
      <c r="E31" s="5">
        <v>0.0036226851851851854</v>
      </c>
      <c r="F31" s="4"/>
      <c r="G31" s="3"/>
      <c r="H31" s="6" t="str">
        <f t="shared" si="3"/>
        <v>Album Link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1" t="s">
        <v>11</v>
      </c>
      <c r="C32" s="1" t="s">
        <v>38</v>
      </c>
      <c r="D32" s="1" t="s">
        <v>42</v>
      </c>
      <c r="E32" s="5">
        <v>0.002650462962962963</v>
      </c>
      <c r="F32" s="4"/>
      <c r="G32" s="3"/>
      <c r="H32" s="6" t="str">
        <f t="shared" si="3"/>
        <v>Album Link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1" t="s">
        <v>11</v>
      </c>
      <c r="C33" s="1" t="s">
        <v>38</v>
      </c>
      <c r="D33" s="1" t="s">
        <v>43</v>
      </c>
      <c r="E33" s="5">
        <v>0.0033796296296296296</v>
      </c>
      <c r="F33" s="4"/>
      <c r="G33" s="3"/>
      <c r="H33" s="6" t="str">
        <f t="shared" si="3"/>
        <v>Album Link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1" t="s">
        <v>11</v>
      </c>
      <c r="C34" s="1" t="s">
        <v>38</v>
      </c>
      <c r="D34" s="1" t="s">
        <v>44</v>
      </c>
      <c r="E34" s="5">
        <v>3.0092592592592595E-4</v>
      </c>
      <c r="F34" s="4"/>
      <c r="G34" s="3"/>
      <c r="H34" s="6" t="str">
        <f t="shared" si="3"/>
        <v>Album Link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1" t="s">
        <v>11</v>
      </c>
      <c r="C35" s="1" t="s">
        <v>38</v>
      </c>
      <c r="D35" s="1" t="s">
        <v>45</v>
      </c>
      <c r="E35" s="5">
        <v>0.0025</v>
      </c>
      <c r="F35" s="4"/>
      <c r="G35" s="3"/>
      <c r="H35" s="6" t="str">
        <f t="shared" si="3"/>
        <v>Album Link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1" t="s">
        <v>11</v>
      </c>
      <c r="C36" s="1" t="s">
        <v>38</v>
      </c>
      <c r="D36" s="1" t="s">
        <v>46</v>
      </c>
      <c r="E36" s="5">
        <v>0.0027430555555555554</v>
      </c>
      <c r="F36" s="4"/>
      <c r="G36" s="3"/>
      <c r="H36" s="6" t="str">
        <f t="shared" si="3"/>
        <v>Album Link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1" t="s">
        <v>11</v>
      </c>
      <c r="C37" s="1" t="s">
        <v>38</v>
      </c>
      <c r="D37" s="1" t="s">
        <v>47</v>
      </c>
      <c r="E37" s="5">
        <v>5.555555555555556E-4</v>
      </c>
      <c r="F37" s="4"/>
      <c r="G37" s="3"/>
      <c r="H37" s="6" t="str">
        <f t="shared" si="3"/>
        <v>Album Link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1" t="s">
        <v>11</v>
      </c>
      <c r="C38" s="1" t="s">
        <v>38</v>
      </c>
      <c r="D38" s="1" t="s">
        <v>48</v>
      </c>
      <c r="E38" s="5">
        <v>0.004201388888888889</v>
      </c>
      <c r="F38" s="4"/>
      <c r="G38" s="3"/>
      <c r="H38" s="6" t="str">
        <f t="shared" si="3"/>
        <v>Album Link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1" t="s">
        <v>11</v>
      </c>
      <c r="C39" s="1" t="s">
        <v>38</v>
      </c>
      <c r="D39" s="1" t="s">
        <v>49</v>
      </c>
      <c r="E39" s="5">
        <v>0.0021180555555555558</v>
      </c>
      <c r="F39" s="4"/>
      <c r="G39" s="3"/>
      <c r="H39" s="6" t="str">
        <f t="shared" si="3"/>
        <v>Album Link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1" t="s">
        <v>11</v>
      </c>
      <c r="C40" s="1" t="s">
        <v>38</v>
      </c>
      <c r="D40" s="1" t="s">
        <v>50</v>
      </c>
      <c r="E40" s="5">
        <v>0.00375</v>
      </c>
      <c r="F40" s="4"/>
      <c r="G40" s="3"/>
      <c r="H40" s="6" t="str">
        <f t="shared" si="3"/>
        <v>Album Link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1" t="s">
        <v>11</v>
      </c>
      <c r="C41" s="1" t="s">
        <v>38</v>
      </c>
      <c r="D41" s="1" t="s">
        <v>51</v>
      </c>
      <c r="E41" s="5">
        <v>3.7037037037037035E-4</v>
      </c>
      <c r="F41" s="4"/>
      <c r="G41" s="3"/>
      <c r="H41" s="6" t="str">
        <f t="shared" si="3"/>
        <v>Album Link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1" t="s">
        <v>11</v>
      </c>
      <c r="C42" s="1" t="s">
        <v>38</v>
      </c>
      <c r="D42" s="1" t="s">
        <v>52</v>
      </c>
      <c r="E42" s="5">
        <v>0.0034953703703703705</v>
      </c>
      <c r="F42" s="4"/>
      <c r="G42" s="3"/>
      <c r="H42" s="6" t="str">
        <f t="shared" si="3"/>
        <v>Album Link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1" t="s">
        <v>11</v>
      </c>
      <c r="C43" s="1" t="s">
        <v>38</v>
      </c>
      <c r="D43" s="1" t="s">
        <v>53</v>
      </c>
      <c r="E43" s="5">
        <v>0.002210648148148148</v>
      </c>
      <c r="F43" s="4"/>
      <c r="G43" s="3"/>
      <c r="H43" s="6" t="str">
        <f t="shared" si="3"/>
        <v>Album Link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1" t="s">
        <v>11</v>
      </c>
      <c r="C45" s="1" t="s">
        <v>54</v>
      </c>
      <c r="D45" s="1" t="s">
        <v>55</v>
      </c>
      <c r="E45" s="5">
        <v>0.0023148148148148147</v>
      </c>
      <c r="F45" s="4"/>
      <c r="G45" s="3"/>
      <c r="H45" s="6" t="str">
        <f t="shared" ref="H45:H53" si="4">HYPERLINK("https://allhailthebison.bandcamp.com/album/the-dark-side-of-the-moo","Album Link")</f>
        <v>Album Link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1" t="s">
        <v>11</v>
      </c>
      <c r="C46" s="1" t="s">
        <v>54</v>
      </c>
      <c r="D46" s="1" t="s">
        <v>56</v>
      </c>
      <c r="E46" s="5">
        <v>0.003449074074074074</v>
      </c>
      <c r="F46" s="4"/>
      <c r="G46" s="3"/>
      <c r="H46" s="6" t="str">
        <f t="shared" si="4"/>
        <v>Album Link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1" t="s">
        <v>11</v>
      </c>
      <c r="C47" s="1" t="s">
        <v>54</v>
      </c>
      <c r="D47" s="1" t="s">
        <v>57</v>
      </c>
      <c r="E47" s="5">
        <v>0.0029976851851851853</v>
      </c>
      <c r="F47" s="4"/>
      <c r="G47" s="3"/>
      <c r="H47" s="6" t="str">
        <f t="shared" si="4"/>
        <v>Album Link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1" t="s">
        <v>11</v>
      </c>
      <c r="C48" s="1" t="s">
        <v>54</v>
      </c>
      <c r="D48" s="1" t="s">
        <v>58</v>
      </c>
      <c r="E48" s="5">
        <v>0.0025578703703703705</v>
      </c>
      <c r="F48" s="4"/>
      <c r="G48" s="3"/>
      <c r="H48" s="6" t="str">
        <f t="shared" si="4"/>
        <v>Album Link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1" t="s">
        <v>11</v>
      </c>
      <c r="C49" s="1" t="s">
        <v>54</v>
      </c>
      <c r="D49" s="1" t="s">
        <v>59</v>
      </c>
      <c r="E49" s="5">
        <v>0.0022800925925925927</v>
      </c>
      <c r="F49" s="4"/>
      <c r="G49" s="3"/>
      <c r="H49" s="6" t="str">
        <f t="shared" si="4"/>
        <v>Album Link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1" t="s">
        <v>11</v>
      </c>
      <c r="C50" s="1" t="s">
        <v>54</v>
      </c>
      <c r="D50" s="1" t="s">
        <v>60</v>
      </c>
      <c r="E50" s="5">
        <v>0.0028125</v>
      </c>
      <c r="F50" s="4"/>
      <c r="G50" s="3"/>
      <c r="H50" s="6" t="str">
        <f t="shared" si="4"/>
        <v>Album Link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1" t="s">
        <v>11</v>
      </c>
      <c r="C51" s="1" t="s">
        <v>54</v>
      </c>
      <c r="D51" s="1" t="s">
        <v>61</v>
      </c>
      <c r="E51" s="5">
        <v>0.0016550925925925926</v>
      </c>
      <c r="F51" s="4"/>
      <c r="G51" s="3"/>
      <c r="H51" s="6" t="str">
        <f t="shared" si="4"/>
        <v>Album Link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1" t="s">
        <v>11</v>
      </c>
      <c r="C52" s="1" t="s">
        <v>54</v>
      </c>
      <c r="D52" s="1" t="s">
        <v>62</v>
      </c>
      <c r="E52" s="5">
        <v>0.0026967592592592594</v>
      </c>
      <c r="F52" s="4"/>
      <c r="G52" s="3"/>
      <c r="H52" s="6" t="str">
        <f t="shared" si="4"/>
        <v>Album Link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1" t="s">
        <v>11</v>
      </c>
      <c r="C53" s="1" t="s">
        <v>54</v>
      </c>
      <c r="D53" s="1" t="s">
        <v>63</v>
      </c>
      <c r="E53" s="5">
        <v>0.0019444444444444444</v>
      </c>
      <c r="F53" s="4"/>
      <c r="G53" s="3"/>
      <c r="H53" s="6" t="str">
        <f t="shared" si="4"/>
        <v>Album Link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1" t="s">
        <v>11</v>
      </c>
      <c r="C55" s="1" t="s">
        <v>64</v>
      </c>
      <c r="D55" s="1" t="s">
        <v>64</v>
      </c>
      <c r="E55" s="5">
        <v>0.0014583333333333334</v>
      </c>
      <c r="F55" s="4"/>
      <c r="G55" s="3"/>
      <c r="H55" s="6" t="str">
        <f t="shared" ref="H55:H65" si="5">HYPERLINK("https://allhailthebison.bandcamp.com/album/herd-mentality","Album Link")</f>
        <v>Album Link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1" t="s">
        <v>11</v>
      </c>
      <c r="C56" s="1" t="s">
        <v>64</v>
      </c>
      <c r="D56" s="1" t="s">
        <v>65</v>
      </c>
      <c r="E56" s="5">
        <v>0.002650462962962963</v>
      </c>
      <c r="F56" s="4"/>
      <c r="G56" s="3"/>
      <c r="H56" s="6" t="str">
        <f t="shared" si="5"/>
        <v>Album Link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1" t="s">
        <v>11</v>
      </c>
      <c r="C57" s="1" t="s">
        <v>64</v>
      </c>
      <c r="D57" s="1" t="s">
        <v>66</v>
      </c>
      <c r="E57" s="5">
        <v>0.002685185185185185</v>
      </c>
      <c r="F57" s="4"/>
      <c r="G57" s="3"/>
      <c r="H57" s="6" t="str">
        <f t="shared" si="5"/>
        <v>Album Link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1" t="s">
        <v>11</v>
      </c>
      <c r="C58" s="1" t="s">
        <v>64</v>
      </c>
      <c r="D58" s="1" t="s">
        <v>52</v>
      </c>
      <c r="E58" s="5">
        <v>0.003275462962962963</v>
      </c>
      <c r="F58" s="4"/>
      <c r="G58" s="3"/>
      <c r="H58" s="6" t="str">
        <f t="shared" si="5"/>
        <v>Album Link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1" t="s">
        <v>11</v>
      </c>
      <c r="C59" s="1" t="s">
        <v>64</v>
      </c>
      <c r="D59" s="1" t="s">
        <v>67</v>
      </c>
      <c r="E59" s="5">
        <v>0.002372685185185185</v>
      </c>
      <c r="F59" s="4"/>
      <c r="G59" s="3"/>
      <c r="H59" s="6" t="str">
        <f t="shared" si="5"/>
        <v>Album Link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1" t="s">
        <v>11</v>
      </c>
      <c r="C60" s="1" t="s">
        <v>64</v>
      </c>
      <c r="D60" s="1" t="s">
        <v>68</v>
      </c>
      <c r="E60" s="5">
        <v>0.002511574074074074</v>
      </c>
      <c r="F60" s="4"/>
      <c r="G60" s="3"/>
      <c r="H60" s="6" t="str">
        <f t="shared" si="5"/>
        <v>Album Link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1" t="s">
        <v>11</v>
      </c>
      <c r="C61" s="1" t="s">
        <v>64</v>
      </c>
      <c r="D61" s="1" t="s">
        <v>69</v>
      </c>
      <c r="E61" s="5">
        <v>0.002766203703703704</v>
      </c>
      <c r="F61" s="4"/>
      <c r="G61" s="3"/>
      <c r="H61" s="6" t="str">
        <f t="shared" si="5"/>
        <v>Album Link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1" t="s">
        <v>11</v>
      </c>
      <c r="C62" s="1" t="s">
        <v>64</v>
      </c>
      <c r="D62" s="1" t="s">
        <v>53</v>
      </c>
      <c r="E62" s="5">
        <v>0.002002314814814815</v>
      </c>
      <c r="F62" s="4"/>
      <c r="G62" s="3"/>
      <c r="H62" s="6" t="str">
        <f t="shared" si="5"/>
        <v>Album Link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1" t="s">
        <v>11</v>
      </c>
      <c r="C63" s="1" t="s">
        <v>64</v>
      </c>
      <c r="D63" s="1" t="s">
        <v>70</v>
      </c>
      <c r="E63" s="5">
        <v>0.002349537037037037</v>
      </c>
      <c r="F63" s="4"/>
      <c r="G63" s="3"/>
      <c r="H63" s="6" t="str">
        <f t="shared" si="5"/>
        <v>Album Link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1" t="s">
        <v>11</v>
      </c>
      <c r="C64" s="1" t="s">
        <v>64</v>
      </c>
      <c r="D64" s="1" t="s">
        <v>71</v>
      </c>
      <c r="E64" s="5">
        <v>0.0044675925925925924</v>
      </c>
      <c r="F64" s="4"/>
      <c r="G64" s="3"/>
      <c r="H64" s="6" t="str">
        <f t="shared" si="5"/>
        <v>Album Link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1" t="s">
        <v>11</v>
      </c>
      <c r="C65" s="1" t="s">
        <v>64</v>
      </c>
      <c r="D65" s="1" t="s">
        <v>46</v>
      </c>
      <c r="E65" s="5">
        <v>0.003460648148148148</v>
      </c>
      <c r="F65" s="4"/>
      <c r="G65" s="3"/>
      <c r="H65" s="6" t="str">
        <f t="shared" si="5"/>
        <v>Album Link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1" t="s">
        <v>72</v>
      </c>
      <c r="C67" s="1" t="s">
        <v>73</v>
      </c>
      <c r="D67" s="1" t="s">
        <v>73</v>
      </c>
      <c r="E67" s="5">
        <v>0.0011226851851851851</v>
      </c>
      <c r="F67" s="4"/>
      <c r="G67" s="3"/>
      <c r="H67" s="6" t="str">
        <f t="shared" ref="H67:H76" si="6">HYPERLINK("https://babyhead.bandcamp.com/album/stage-invasion-2","Album Link")</f>
        <v>Album Link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1" t="s">
        <v>72</v>
      </c>
      <c r="C68" s="1" t="s">
        <v>73</v>
      </c>
      <c r="D68" s="1" t="s">
        <v>74</v>
      </c>
      <c r="E68" s="5">
        <v>0.0025810185185185185</v>
      </c>
      <c r="F68" s="4"/>
      <c r="G68" s="3"/>
      <c r="H68" s="6" t="str">
        <f t="shared" si="6"/>
        <v>Album Link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1" t="s">
        <v>72</v>
      </c>
      <c r="C69" s="1" t="s">
        <v>73</v>
      </c>
      <c r="D69" s="1" t="s">
        <v>75</v>
      </c>
      <c r="E69" s="5">
        <v>0.002951388888888889</v>
      </c>
      <c r="F69" s="4"/>
      <c r="G69" s="3"/>
      <c r="H69" s="6" t="str">
        <f t="shared" si="6"/>
        <v>Album Link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1" t="s">
        <v>72</v>
      </c>
      <c r="C70" s="1" t="s">
        <v>73</v>
      </c>
      <c r="D70" s="1" t="s">
        <v>76</v>
      </c>
      <c r="E70" s="5">
        <v>0.0024421296296296296</v>
      </c>
      <c r="F70" s="4"/>
      <c r="G70" s="3"/>
      <c r="H70" s="6" t="str">
        <f t="shared" si="6"/>
        <v>Album Link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1" t="s">
        <v>72</v>
      </c>
      <c r="C71" s="1" t="s">
        <v>73</v>
      </c>
      <c r="D71" s="1" t="s">
        <v>77</v>
      </c>
      <c r="E71" s="5">
        <v>0.0028356481481481483</v>
      </c>
      <c r="F71" s="4"/>
      <c r="G71" s="3"/>
      <c r="H71" s="6" t="str">
        <f t="shared" si="6"/>
        <v>Album Link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1" t="s">
        <v>72</v>
      </c>
      <c r="C72" s="1" t="s">
        <v>73</v>
      </c>
      <c r="D72" s="1" t="s">
        <v>78</v>
      </c>
      <c r="E72" s="5">
        <v>0.002349537037037037</v>
      </c>
      <c r="F72" s="4"/>
      <c r="G72" s="3"/>
      <c r="H72" s="6" t="str">
        <f t="shared" si="6"/>
        <v>Album Link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1" t="s">
        <v>72</v>
      </c>
      <c r="C73" s="1" t="s">
        <v>73</v>
      </c>
      <c r="D73" s="1" t="s">
        <v>79</v>
      </c>
      <c r="E73" s="5">
        <v>0.004606481481481481</v>
      </c>
      <c r="F73" s="4"/>
      <c r="G73" s="3"/>
      <c r="H73" s="6" t="str">
        <f t="shared" si="6"/>
        <v>Album Link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1" t="s">
        <v>72</v>
      </c>
      <c r="C74" s="1" t="s">
        <v>73</v>
      </c>
      <c r="D74" s="1" t="s">
        <v>80</v>
      </c>
      <c r="E74" s="5">
        <v>0.002372685185185185</v>
      </c>
      <c r="F74" s="4"/>
      <c r="G74" s="3"/>
      <c r="H74" s="6" t="str">
        <f t="shared" si="6"/>
        <v>Album Link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1" t="s">
        <v>72</v>
      </c>
      <c r="C75" s="1" t="s">
        <v>73</v>
      </c>
      <c r="D75" s="1" t="s">
        <v>81</v>
      </c>
      <c r="E75" s="5">
        <v>0.0032291666666666666</v>
      </c>
      <c r="F75" s="4"/>
      <c r="G75" s="3"/>
      <c r="H75" s="6" t="str">
        <f t="shared" si="6"/>
        <v>Album Link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1" t="s">
        <v>72</v>
      </c>
      <c r="C76" s="1" t="s">
        <v>73</v>
      </c>
      <c r="D76" s="1" t="s">
        <v>82</v>
      </c>
      <c r="E76" s="5">
        <v>0.00443287037037037</v>
      </c>
      <c r="F76" s="4"/>
      <c r="G76" s="3"/>
      <c r="H76" s="6" t="str">
        <f t="shared" si="6"/>
        <v>Album Link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1" t="s">
        <v>72</v>
      </c>
      <c r="C78" s="1" t="s">
        <v>83</v>
      </c>
      <c r="D78" s="1" t="s">
        <v>84</v>
      </c>
      <c r="E78" s="5">
        <v>5.671296296296297E-4</v>
      </c>
      <c r="F78" s="4"/>
      <c r="G78" s="3"/>
      <c r="H78" s="6" t="str">
        <f t="shared" ref="H78:H87" si="7">HYPERLINK("https://babyhead.bandcamp.com/album/the-geek-show","Album Link")</f>
        <v>Album Link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1" t="s">
        <v>72</v>
      </c>
      <c r="C79" s="1" t="s">
        <v>83</v>
      </c>
      <c r="D79" s="1" t="s">
        <v>85</v>
      </c>
      <c r="E79" s="5">
        <v>0.0011921296296296296</v>
      </c>
      <c r="F79" s="4"/>
      <c r="G79" s="3"/>
      <c r="H79" s="6" t="str">
        <f t="shared" si="7"/>
        <v>Album Link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1" t="s">
        <v>72</v>
      </c>
      <c r="C80" s="1" t="s">
        <v>83</v>
      </c>
      <c r="D80" s="1" t="s">
        <v>86</v>
      </c>
      <c r="E80" s="5">
        <v>0.0032523148148148147</v>
      </c>
      <c r="F80" s="4"/>
      <c r="G80" s="3"/>
      <c r="H80" s="6" t="str">
        <f t="shared" si="7"/>
        <v>Album Link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1" t="s">
        <v>72</v>
      </c>
      <c r="C81" s="1" t="s">
        <v>83</v>
      </c>
      <c r="D81" s="1" t="s">
        <v>87</v>
      </c>
      <c r="E81" s="5">
        <v>0.0031018518518518517</v>
      </c>
      <c r="F81" s="4"/>
      <c r="G81" s="3"/>
      <c r="H81" s="6" t="str">
        <f t="shared" si="7"/>
        <v>Album Link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1" t="s">
        <v>72</v>
      </c>
      <c r="C82" s="1" t="s">
        <v>83</v>
      </c>
      <c r="D82" s="1" t="s">
        <v>88</v>
      </c>
      <c r="E82" s="5">
        <v>0.002476851851851852</v>
      </c>
      <c r="F82" s="4"/>
      <c r="G82" s="3"/>
      <c r="H82" s="6" t="str">
        <f t="shared" si="7"/>
        <v>Album Link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1" t="s">
        <v>72</v>
      </c>
      <c r="C83" s="1" t="s">
        <v>83</v>
      </c>
      <c r="D83" s="1" t="s">
        <v>89</v>
      </c>
      <c r="E83" s="5">
        <v>0.0031944444444444446</v>
      </c>
      <c r="F83" s="4"/>
      <c r="G83" s="3"/>
      <c r="H83" s="6" t="str">
        <f t="shared" si="7"/>
        <v>Album Link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1" t="s">
        <v>72</v>
      </c>
      <c r="C84" s="1" t="s">
        <v>83</v>
      </c>
      <c r="D84" s="1" t="s">
        <v>90</v>
      </c>
      <c r="E84" s="5">
        <v>0.003553240740740741</v>
      </c>
      <c r="F84" s="4"/>
      <c r="G84" s="3"/>
      <c r="H84" s="6" t="str">
        <f t="shared" si="7"/>
        <v>Album Link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1" t="s">
        <v>72</v>
      </c>
      <c r="C85" s="1" t="s">
        <v>83</v>
      </c>
      <c r="D85" s="1" t="s">
        <v>91</v>
      </c>
      <c r="E85" s="5">
        <v>0.0027199074074074074</v>
      </c>
      <c r="F85" s="4"/>
      <c r="G85" s="3"/>
      <c r="H85" s="6" t="str">
        <f t="shared" si="7"/>
        <v>Album Link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1" t="s">
        <v>72</v>
      </c>
      <c r="C86" s="1" t="s">
        <v>83</v>
      </c>
      <c r="D86" s="1" t="s">
        <v>92</v>
      </c>
      <c r="E86" s="5">
        <v>0.0036805555555555554</v>
      </c>
      <c r="F86" s="4"/>
      <c r="G86" s="3"/>
      <c r="H86" s="6" t="str">
        <f t="shared" si="7"/>
        <v>Album Link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1" t="s">
        <v>72</v>
      </c>
      <c r="C87" s="1" t="s">
        <v>83</v>
      </c>
      <c r="D87" s="1" t="s">
        <v>93</v>
      </c>
      <c r="E87" s="5">
        <v>0.005648148148148148</v>
      </c>
      <c r="F87" s="4"/>
      <c r="G87" s="3"/>
      <c r="H87" s="6" t="str">
        <f t="shared" si="7"/>
        <v>Album Link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1" t="s">
        <v>72</v>
      </c>
      <c r="C89" s="1" t="s">
        <v>94</v>
      </c>
      <c r="D89" s="1" t="s">
        <v>95</v>
      </c>
      <c r="E89" s="5">
        <v>0.002777777777777778</v>
      </c>
      <c r="F89" s="4"/>
      <c r="G89" s="3"/>
      <c r="H89" s="6" t="str">
        <f t="shared" ref="H89:H101" si="8">HYPERLINK("https://babyhead.bandcamp.com/album/heavy-weather","Album Link")</f>
        <v>Album Link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1" t="s">
        <v>72</v>
      </c>
      <c r="C90" s="1" t="s">
        <v>94</v>
      </c>
      <c r="D90" s="1" t="s">
        <v>96</v>
      </c>
      <c r="E90" s="5">
        <v>0.0024074074074074076</v>
      </c>
      <c r="F90" s="4"/>
      <c r="G90" s="3"/>
      <c r="H90" s="6" t="str">
        <f t="shared" si="8"/>
        <v>Album Link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1" t="s">
        <v>72</v>
      </c>
      <c r="C91" s="1" t="s">
        <v>94</v>
      </c>
      <c r="D91" s="1" t="s">
        <v>97</v>
      </c>
      <c r="E91" s="5">
        <v>0.002488425925925926</v>
      </c>
      <c r="F91" s="4"/>
      <c r="G91" s="3"/>
      <c r="H91" s="6" t="str">
        <f t="shared" si="8"/>
        <v>Album Link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1" t="s">
        <v>72</v>
      </c>
      <c r="C92" s="1" t="s">
        <v>94</v>
      </c>
      <c r="D92" s="1" t="s">
        <v>98</v>
      </c>
      <c r="E92" s="5">
        <v>0.002523148148148148</v>
      </c>
      <c r="F92" s="4"/>
      <c r="G92" s="3"/>
      <c r="H92" s="6" t="str">
        <f t="shared" si="8"/>
        <v>Album Link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1" t="s">
        <v>72</v>
      </c>
      <c r="C93" s="1" t="s">
        <v>94</v>
      </c>
      <c r="D93" s="1" t="s">
        <v>99</v>
      </c>
      <c r="E93" s="5">
        <v>0.003449074074074074</v>
      </c>
      <c r="F93" s="4"/>
      <c r="G93" s="3"/>
      <c r="H93" s="6" t="str">
        <f t="shared" si="8"/>
        <v>Album Link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1" t="s">
        <v>72</v>
      </c>
      <c r="C94" s="1" t="s">
        <v>94</v>
      </c>
      <c r="D94" s="1" t="s">
        <v>100</v>
      </c>
      <c r="E94" s="5">
        <v>0.0021759259259259258</v>
      </c>
      <c r="F94" s="4"/>
      <c r="G94" s="3"/>
      <c r="H94" s="6" t="str">
        <f t="shared" si="8"/>
        <v>Album Link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1" t="s">
        <v>72</v>
      </c>
      <c r="C95" s="1" t="s">
        <v>94</v>
      </c>
      <c r="D95" s="1" t="s">
        <v>101</v>
      </c>
      <c r="E95" s="5">
        <v>0.002638888888888889</v>
      </c>
      <c r="F95" s="4"/>
      <c r="G95" s="3"/>
      <c r="H95" s="6" t="str">
        <f t="shared" si="8"/>
        <v>Album Link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1" t="s">
        <v>72</v>
      </c>
      <c r="C96" s="1" t="s">
        <v>94</v>
      </c>
      <c r="D96" s="1" t="s">
        <v>102</v>
      </c>
      <c r="E96" s="5">
        <v>0.002488425925925926</v>
      </c>
      <c r="F96" s="4"/>
      <c r="G96" s="3"/>
      <c r="H96" s="6" t="str">
        <f t="shared" si="8"/>
        <v>Album Link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1" t="s">
        <v>72</v>
      </c>
      <c r="C97" s="1" t="s">
        <v>94</v>
      </c>
      <c r="D97" s="1" t="s">
        <v>103</v>
      </c>
      <c r="E97" s="5">
        <v>0.003414351851851852</v>
      </c>
      <c r="F97" s="4"/>
      <c r="G97" s="3"/>
      <c r="H97" s="6" t="str">
        <f t="shared" si="8"/>
        <v>Album Link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1" t="s">
        <v>72</v>
      </c>
      <c r="C98" s="1" t="s">
        <v>94</v>
      </c>
      <c r="D98" s="1" t="s">
        <v>94</v>
      </c>
      <c r="E98" s="5">
        <v>0.0025578703703703705</v>
      </c>
      <c r="F98" s="4"/>
      <c r="G98" s="3"/>
      <c r="H98" s="6" t="str">
        <f t="shared" si="8"/>
        <v>Album Link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1" t="s">
        <v>72</v>
      </c>
      <c r="C99" s="1" t="s">
        <v>94</v>
      </c>
      <c r="D99" s="1" t="s">
        <v>104</v>
      </c>
      <c r="E99" s="5">
        <v>0.0031134259259259257</v>
      </c>
      <c r="F99" s="4"/>
      <c r="G99" s="3"/>
      <c r="H99" s="6" t="str">
        <f t="shared" si="8"/>
        <v>Album Link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1" t="s">
        <v>72</v>
      </c>
      <c r="C100" s="1" t="s">
        <v>94</v>
      </c>
      <c r="D100" s="1" t="s">
        <v>105</v>
      </c>
      <c r="E100" s="5">
        <v>0.004594907407407408</v>
      </c>
      <c r="F100" s="4"/>
      <c r="G100" s="3"/>
      <c r="H100" s="6" t="str">
        <f t="shared" si="8"/>
        <v>Album Link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1" t="s">
        <v>72</v>
      </c>
      <c r="C101" s="1" t="s">
        <v>94</v>
      </c>
      <c r="D101" s="1" t="s">
        <v>106</v>
      </c>
      <c r="E101" s="5">
        <v>0.003460648148148148</v>
      </c>
      <c r="F101" s="4"/>
      <c r="G101" s="3"/>
      <c r="H101" s="6" t="str">
        <f t="shared" si="8"/>
        <v>Album Link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" t="s">
        <v>10</v>
      </c>
      <c r="B103" s="1" t="s">
        <v>107</v>
      </c>
      <c r="C103" s="1" t="s">
        <v>108</v>
      </c>
      <c r="D103" s="1" t="s">
        <v>109</v>
      </c>
      <c r="E103" s="5">
        <v>0.0022685185185185187</v>
      </c>
      <c r="F103" s="4"/>
      <c r="G103" s="3"/>
      <c r="H103" s="6" t="str">
        <f t="shared" ref="H103:H113" si="9">HYPERLINK("https://besharp.bandcamp.com/album/we-did-this-to-ourselves","Album Link")</f>
        <v>Album Link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" t="s">
        <v>10</v>
      </c>
      <c r="B104" s="1" t="s">
        <v>107</v>
      </c>
      <c r="C104" s="1" t="s">
        <v>108</v>
      </c>
      <c r="D104" s="1" t="s">
        <v>110</v>
      </c>
      <c r="E104" s="5">
        <v>0.002199074074074074</v>
      </c>
      <c r="F104" s="4"/>
      <c r="G104" s="3"/>
      <c r="H104" s="6" t="str">
        <f t="shared" si="9"/>
        <v>Album Link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" t="s">
        <v>10</v>
      </c>
      <c r="B105" s="1" t="s">
        <v>107</v>
      </c>
      <c r="C105" s="1" t="s">
        <v>108</v>
      </c>
      <c r="D105" s="1" t="s">
        <v>111</v>
      </c>
      <c r="E105" s="5">
        <v>0.0016666666666666668</v>
      </c>
      <c r="F105" s="4"/>
      <c r="G105" s="3"/>
      <c r="H105" s="6" t="str">
        <f t="shared" si="9"/>
        <v>Album Link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" t="s">
        <v>10</v>
      </c>
      <c r="B106" s="1" t="s">
        <v>107</v>
      </c>
      <c r="C106" s="1" t="s">
        <v>108</v>
      </c>
      <c r="D106" s="1" t="s">
        <v>112</v>
      </c>
      <c r="E106" s="5">
        <v>0.0019444444444444444</v>
      </c>
      <c r="F106" s="4"/>
      <c r="G106" s="3"/>
      <c r="H106" s="6" t="str">
        <f t="shared" si="9"/>
        <v>Album Link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" t="s">
        <v>10</v>
      </c>
      <c r="B107" s="1" t="s">
        <v>107</v>
      </c>
      <c r="C107" s="1" t="s">
        <v>108</v>
      </c>
      <c r="D107" s="1" t="s">
        <v>113</v>
      </c>
      <c r="E107" s="5">
        <v>0.002002314814814815</v>
      </c>
      <c r="F107" s="4"/>
      <c r="G107" s="3"/>
      <c r="H107" s="6" t="str">
        <f t="shared" si="9"/>
        <v>Album Link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" t="s">
        <v>10</v>
      </c>
      <c r="B108" s="1" t="s">
        <v>107</v>
      </c>
      <c r="C108" s="1" t="s">
        <v>108</v>
      </c>
      <c r="D108" s="1" t="s">
        <v>114</v>
      </c>
      <c r="E108" s="5">
        <v>0.0020717592592592593</v>
      </c>
      <c r="F108" s="4"/>
      <c r="G108" s="3"/>
      <c r="H108" s="6" t="str">
        <f t="shared" si="9"/>
        <v>Album Link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" t="s">
        <v>10</v>
      </c>
      <c r="B109" s="1" t="s">
        <v>107</v>
      </c>
      <c r="C109" s="1" t="s">
        <v>108</v>
      </c>
      <c r="D109" s="1" t="s">
        <v>115</v>
      </c>
      <c r="E109" s="5">
        <v>0.0016087962962962963</v>
      </c>
      <c r="F109" s="4"/>
      <c r="G109" s="3"/>
      <c r="H109" s="6" t="str">
        <f t="shared" si="9"/>
        <v>Album Link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" t="s">
        <v>10</v>
      </c>
      <c r="B110" s="1" t="s">
        <v>107</v>
      </c>
      <c r="C110" s="1" t="s">
        <v>108</v>
      </c>
      <c r="D110" s="1" t="s">
        <v>116</v>
      </c>
      <c r="E110" s="5">
        <v>0.002685185185185185</v>
      </c>
      <c r="F110" s="4"/>
      <c r="G110" s="3"/>
      <c r="H110" s="6" t="str">
        <f t="shared" si="9"/>
        <v>Album Link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" t="s">
        <v>10</v>
      </c>
      <c r="B111" s="1" t="s">
        <v>107</v>
      </c>
      <c r="C111" s="1" t="s">
        <v>108</v>
      </c>
      <c r="D111" s="1" t="s">
        <v>117</v>
      </c>
      <c r="E111" s="5">
        <v>0.001712962962962963</v>
      </c>
      <c r="F111" s="4"/>
      <c r="G111" s="3"/>
      <c r="H111" s="6" t="str">
        <f t="shared" si="9"/>
        <v>Album Link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" t="s">
        <v>10</v>
      </c>
      <c r="B112" s="1" t="s">
        <v>107</v>
      </c>
      <c r="C112" s="1" t="s">
        <v>108</v>
      </c>
      <c r="D112" s="1" t="s">
        <v>118</v>
      </c>
      <c r="E112" s="5">
        <v>0.003136574074074074</v>
      </c>
      <c r="F112" s="4"/>
      <c r="G112" s="3"/>
      <c r="H112" s="6" t="str">
        <f t="shared" si="9"/>
        <v>Album Link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" t="s">
        <v>10</v>
      </c>
      <c r="B113" s="1" t="s">
        <v>107</v>
      </c>
      <c r="C113" s="1" t="s">
        <v>108</v>
      </c>
      <c r="D113" s="1" t="s">
        <v>119</v>
      </c>
      <c r="E113" s="5">
        <v>0.0018981481481481482</v>
      </c>
      <c r="F113" s="4"/>
      <c r="G113" s="3"/>
      <c r="H113" s="6" t="str">
        <f t="shared" si="9"/>
        <v>Album Link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" t="s">
        <v>10</v>
      </c>
      <c r="B115" s="1" t="s">
        <v>120</v>
      </c>
      <c r="C115" s="1" t="s">
        <v>121</v>
      </c>
      <c r="D115" s="1" t="s">
        <v>122</v>
      </c>
      <c r="E115" s="5">
        <v>0.002002314814814815</v>
      </c>
      <c r="F115" s="4"/>
      <c r="G115" s="3"/>
      <c r="H115" s="6" t="str">
        <f t="shared" ref="H115:H127" si="10">HYPERLINK("https://thestiffjoints.bandcamp.com/album/first-proper-album","Album Link")</f>
        <v>Album Link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" t="s">
        <v>10</v>
      </c>
      <c r="B116" s="1" t="s">
        <v>120</v>
      </c>
      <c r="C116" s="1" t="s">
        <v>121</v>
      </c>
      <c r="D116" s="1" t="s">
        <v>123</v>
      </c>
      <c r="E116" s="5">
        <v>0.0017476851851851852</v>
      </c>
      <c r="F116" s="4"/>
      <c r="G116" s="3"/>
      <c r="H116" s="6" t="str">
        <f t="shared" si="10"/>
        <v>Album Link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" t="s">
        <v>10</v>
      </c>
      <c r="B117" s="1" t="s">
        <v>120</v>
      </c>
      <c r="C117" s="1" t="s">
        <v>121</v>
      </c>
      <c r="D117" s="1" t="s">
        <v>124</v>
      </c>
      <c r="E117" s="5">
        <v>0.0019212962962962964</v>
      </c>
      <c r="F117" s="4"/>
      <c r="G117" s="3"/>
      <c r="H117" s="6" t="str">
        <f t="shared" si="10"/>
        <v>Album Link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" t="s">
        <v>10</v>
      </c>
      <c r="B118" s="1" t="s">
        <v>120</v>
      </c>
      <c r="C118" s="1" t="s">
        <v>121</v>
      </c>
      <c r="D118" s="1" t="s">
        <v>125</v>
      </c>
      <c r="E118" s="5">
        <v>0.0020717592592592593</v>
      </c>
      <c r="F118" s="4"/>
      <c r="G118" s="3"/>
      <c r="H118" s="6" t="str">
        <f t="shared" si="10"/>
        <v>Album Link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" t="s">
        <v>10</v>
      </c>
      <c r="B119" s="1" t="s">
        <v>120</v>
      </c>
      <c r="C119" s="1" t="s">
        <v>121</v>
      </c>
      <c r="D119" s="1" t="s">
        <v>126</v>
      </c>
      <c r="E119" s="5">
        <v>0.0021759259259259258</v>
      </c>
      <c r="F119" s="4"/>
      <c r="G119" s="3"/>
      <c r="H119" s="6" t="str">
        <f t="shared" si="10"/>
        <v>Album Link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" t="s">
        <v>10</v>
      </c>
      <c r="B120" s="1" t="s">
        <v>120</v>
      </c>
      <c r="C120" s="1" t="s">
        <v>121</v>
      </c>
      <c r="D120" s="1" t="s">
        <v>127</v>
      </c>
      <c r="E120" s="5">
        <v>0.0027546296296296294</v>
      </c>
      <c r="F120" s="4"/>
      <c r="G120" s="3"/>
      <c r="H120" s="6" t="str">
        <f t="shared" si="10"/>
        <v>Album Link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" t="s">
        <v>10</v>
      </c>
      <c r="B121" s="1" t="s">
        <v>120</v>
      </c>
      <c r="C121" s="1" t="s">
        <v>121</v>
      </c>
      <c r="D121" s="1" t="s">
        <v>128</v>
      </c>
      <c r="E121" s="5">
        <v>6.712962962962962E-4</v>
      </c>
      <c r="F121" s="4"/>
      <c r="G121" s="3"/>
      <c r="H121" s="6" t="str">
        <f t="shared" si="10"/>
        <v>Album Link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" t="s">
        <v>10</v>
      </c>
      <c r="B122" s="1" t="s">
        <v>120</v>
      </c>
      <c r="C122" s="1" t="s">
        <v>121</v>
      </c>
      <c r="D122" s="1" t="s">
        <v>129</v>
      </c>
      <c r="E122" s="5">
        <v>0.003923611111111111</v>
      </c>
      <c r="F122" s="4"/>
      <c r="G122" s="3"/>
      <c r="H122" s="6" t="str">
        <f t="shared" si="10"/>
        <v>Album Link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" t="s">
        <v>10</v>
      </c>
      <c r="B123" s="1" t="s">
        <v>120</v>
      </c>
      <c r="C123" s="1" t="s">
        <v>121</v>
      </c>
      <c r="D123" s="1" t="s">
        <v>130</v>
      </c>
      <c r="E123" s="5">
        <v>0.0016550925925925926</v>
      </c>
      <c r="F123" s="4"/>
      <c r="G123" s="3"/>
      <c r="H123" s="6" t="str">
        <f t="shared" si="10"/>
        <v>Album Link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" t="s">
        <v>10</v>
      </c>
      <c r="B124" s="1" t="s">
        <v>120</v>
      </c>
      <c r="C124" s="1" t="s">
        <v>121</v>
      </c>
      <c r="D124" s="1" t="s">
        <v>131</v>
      </c>
      <c r="E124" s="5">
        <v>0.002488425925925926</v>
      </c>
      <c r="F124" s="4"/>
      <c r="G124" s="3"/>
      <c r="H124" s="6" t="str">
        <f t="shared" si="10"/>
        <v>Album Link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" t="s">
        <v>10</v>
      </c>
      <c r="B125" s="1" t="s">
        <v>120</v>
      </c>
      <c r="C125" s="1" t="s">
        <v>121</v>
      </c>
      <c r="D125" s="1" t="s">
        <v>132</v>
      </c>
      <c r="E125" s="5">
        <v>0.0018981481481481482</v>
      </c>
      <c r="F125" s="4"/>
      <c r="G125" s="3"/>
      <c r="H125" s="6" t="str">
        <f t="shared" si="10"/>
        <v>Album Link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" t="s">
        <v>10</v>
      </c>
      <c r="B126" s="1" t="s">
        <v>120</v>
      </c>
      <c r="C126" s="1" t="s">
        <v>121</v>
      </c>
      <c r="D126" s="1" t="s">
        <v>133</v>
      </c>
      <c r="E126" s="8">
        <v>0.0019444444444444444</v>
      </c>
      <c r="F126" s="4"/>
      <c r="G126" s="3"/>
      <c r="H126" s="6" t="str">
        <f t="shared" si="10"/>
        <v>Album Link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" t="s">
        <v>10</v>
      </c>
      <c r="B127" s="1" t="s">
        <v>120</v>
      </c>
      <c r="C127" s="1" t="s">
        <v>121</v>
      </c>
      <c r="D127" s="1" t="s">
        <v>134</v>
      </c>
      <c r="E127" s="8">
        <v>0.002685185185185185</v>
      </c>
      <c r="F127" s="4"/>
      <c r="G127" s="3"/>
      <c r="H127" s="6" t="str">
        <f t="shared" si="10"/>
        <v>Album Link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" t="s">
        <v>10</v>
      </c>
      <c r="B129" s="1" t="s">
        <v>135</v>
      </c>
      <c r="C129" s="1" t="s">
        <v>136</v>
      </c>
      <c r="D129" s="1" t="s">
        <v>137</v>
      </c>
      <c r="E129" s="5">
        <v>0.0018287037037037037</v>
      </c>
      <c r="F129" s="4"/>
      <c r="G129" s="3"/>
      <c r="H129" s="6" t="str">
        <f t="shared" ref="H129:H143" si="11">HYPERLINK("https://bigdandthekidstableofficial.bandcamp.com/album/strictly-rude","Album Link")</f>
        <v>Album Link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" t="s">
        <v>10</v>
      </c>
      <c r="B130" s="1" t="s">
        <v>135</v>
      </c>
      <c r="C130" s="1" t="s">
        <v>136</v>
      </c>
      <c r="D130" s="1" t="s">
        <v>138</v>
      </c>
      <c r="E130" s="5">
        <v>0.0022222222222222222</v>
      </c>
      <c r="F130" s="4"/>
      <c r="G130" s="3"/>
      <c r="H130" s="6" t="str">
        <f t="shared" si="11"/>
        <v>Album Link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" t="s">
        <v>10</v>
      </c>
      <c r="B131" s="1" t="s">
        <v>135</v>
      </c>
      <c r="C131" s="1" t="s">
        <v>136</v>
      </c>
      <c r="D131" s="1" t="s">
        <v>139</v>
      </c>
      <c r="E131" s="5">
        <v>0.0022453703703703702</v>
      </c>
      <c r="F131" s="4"/>
      <c r="G131" s="3"/>
      <c r="H131" s="6" t="str">
        <f t="shared" si="11"/>
        <v>Album Link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" t="s">
        <v>10</v>
      </c>
      <c r="B132" s="1" t="s">
        <v>135</v>
      </c>
      <c r="C132" s="1" t="s">
        <v>136</v>
      </c>
      <c r="D132" s="1" t="s">
        <v>140</v>
      </c>
      <c r="E132" s="5">
        <v>0.0025810185185185185</v>
      </c>
      <c r="F132" s="4"/>
      <c r="G132" s="3"/>
      <c r="H132" s="6" t="str">
        <f t="shared" si="11"/>
        <v>Album Link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" t="s">
        <v>10</v>
      </c>
      <c r="B133" s="1" t="s">
        <v>135</v>
      </c>
      <c r="C133" s="1" t="s">
        <v>136</v>
      </c>
      <c r="D133" s="1" t="s">
        <v>141</v>
      </c>
      <c r="E133" s="5">
        <v>0.0017476851851851852</v>
      </c>
      <c r="F133" s="4"/>
      <c r="G133" s="3"/>
      <c r="H133" s="6" t="str">
        <f t="shared" si="11"/>
        <v>Album Link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" t="s">
        <v>10</v>
      </c>
      <c r="B134" s="1" t="s">
        <v>135</v>
      </c>
      <c r="C134" s="1" t="s">
        <v>136</v>
      </c>
      <c r="D134" s="1" t="s">
        <v>142</v>
      </c>
      <c r="E134" s="5">
        <v>0.0024189814814814816</v>
      </c>
      <c r="F134" s="4"/>
      <c r="G134" s="3"/>
      <c r="H134" s="6" t="str">
        <f t="shared" si="11"/>
        <v>Album Link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" t="s">
        <v>10</v>
      </c>
      <c r="B135" s="1" t="s">
        <v>135</v>
      </c>
      <c r="C135" s="1" t="s">
        <v>136</v>
      </c>
      <c r="D135" s="1" t="s">
        <v>136</v>
      </c>
      <c r="E135" s="5">
        <v>0.003298611111111111</v>
      </c>
      <c r="F135" s="4"/>
      <c r="G135" s="3"/>
      <c r="H135" s="6" t="str">
        <f t="shared" si="11"/>
        <v>Album Link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" t="s">
        <v>10</v>
      </c>
      <c r="B136" s="1" t="s">
        <v>135</v>
      </c>
      <c r="C136" s="1" t="s">
        <v>136</v>
      </c>
      <c r="D136" s="1" t="s">
        <v>143</v>
      </c>
      <c r="E136" s="5">
        <v>0.0019560185185185184</v>
      </c>
      <c r="F136" s="4"/>
      <c r="G136" s="3"/>
      <c r="H136" s="6" t="str">
        <f t="shared" si="11"/>
        <v>Album Link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" t="s">
        <v>10</v>
      </c>
      <c r="B137" s="1" t="s">
        <v>135</v>
      </c>
      <c r="C137" s="1" t="s">
        <v>136</v>
      </c>
      <c r="D137" s="1" t="s">
        <v>144</v>
      </c>
      <c r="E137" s="5">
        <v>0.0021412037037037038</v>
      </c>
      <c r="F137" s="4"/>
      <c r="G137" s="3"/>
      <c r="H137" s="6" t="str">
        <f t="shared" si="11"/>
        <v>Album Link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" t="s">
        <v>10</v>
      </c>
      <c r="B138" s="1" t="s">
        <v>135</v>
      </c>
      <c r="C138" s="1" t="s">
        <v>136</v>
      </c>
      <c r="D138" s="1" t="s">
        <v>145</v>
      </c>
      <c r="E138" s="5">
        <v>0.0012268518518518518</v>
      </c>
      <c r="F138" s="4"/>
      <c r="G138" s="3"/>
      <c r="H138" s="6" t="str">
        <f t="shared" si="11"/>
        <v>Album Link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" t="s">
        <v>10</v>
      </c>
      <c r="B139" s="1" t="s">
        <v>135</v>
      </c>
      <c r="C139" s="1" t="s">
        <v>136</v>
      </c>
      <c r="D139" s="1" t="s">
        <v>146</v>
      </c>
      <c r="E139" s="5">
        <v>0.0015625</v>
      </c>
      <c r="F139" s="4"/>
      <c r="G139" s="3"/>
      <c r="H139" s="6" t="str">
        <f t="shared" si="11"/>
        <v>Album Link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" t="s">
        <v>10</v>
      </c>
      <c r="B140" s="1" t="s">
        <v>135</v>
      </c>
      <c r="C140" s="1" t="s">
        <v>136</v>
      </c>
      <c r="D140" s="1" t="s">
        <v>147</v>
      </c>
      <c r="E140" s="5">
        <v>0.002002314814814815</v>
      </c>
      <c r="F140" s="4"/>
      <c r="G140" s="3"/>
      <c r="H140" s="6" t="str">
        <f t="shared" si="11"/>
        <v>Album Link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" t="s">
        <v>10</v>
      </c>
      <c r="B141" s="1" t="s">
        <v>135</v>
      </c>
      <c r="C141" s="1" t="s">
        <v>136</v>
      </c>
      <c r="D141" s="1" t="s">
        <v>148</v>
      </c>
      <c r="E141" s="5">
        <v>0.0025810185185185185</v>
      </c>
      <c r="F141" s="4"/>
      <c r="G141" s="3"/>
      <c r="H141" s="6" t="str">
        <f t="shared" si="11"/>
        <v>Album Link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" t="s">
        <v>10</v>
      </c>
      <c r="B142" s="1" t="s">
        <v>135</v>
      </c>
      <c r="C142" s="1" t="s">
        <v>136</v>
      </c>
      <c r="D142" s="1" t="s">
        <v>149</v>
      </c>
      <c r="E142" s="5">
        <v>0.002789351851851852</v>
      </c>
      <c r="F142" s="4"/>
      <c r="G142" s="3"/>
      <c r="H142" s="6" t="str">
        <f t="shared" si="11"/>
        <v>Album Link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" t="s">
        <v>10</v>
      </c>
      <c r="B143" s="1" t="s">
        <v>135</v>
      </c>
      <c r="C143" s="1" t="s">
        <v>136</v>
      </c>
      <c r="D143" s="1" t="s">
        <v>150</v>
      </c>
      <c r="E143" s="5">
        <v>0.005115740740740741</v>
      </c>
      <c r="F143" s="4"/>
      <c r="G143" s="3"/>
      <c r="H143" s="6" t="str">
        <f t="shared" si="11"/>
        <v>Album Link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" t="s">
        <v>10</v>
      </c>
      <c r="B145" s="1" t="s">
        <v>151</v>
      </c>
      <c r="C145" s="1" t="s">
        <v>152</v>
      </c>
      <c r="D145" s="1" t="s">
        <v>153</v>
      </c>
      <c r="E145" s="5">
        <v>0.0024652777777777776</v>
      </c>
      <c r="F145" s="4"/>
      <c r="G145" s="3"/>
      <c r="H145" s="6" t="str">
        <f t="shared" ref="H145:H156" si="12">HYPERLINK("https://nightgaunts.bandcamp.com/album/conversations-with-creation","Album Link")</f>
        <v>Album Link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" t="s">
        <v>10</v>
      </c>
      <c r="B146" s="1" t="s">
        <v>151</v>
      </c>
      <c r="C146" s="1" t="s">
        <v>152</v>
      </c>
      <c r="D146" s="1" t="s">
        <v>154</v>
      </c>
      <c r="E146" s="5">
        <v>0.0016666666666666668</v>
      </c>
      <c r="F146" s="4"/>
      <c r="G146" s="3"/>
      <c r="H146" s="6" t="str">
        <f t="shared" si="12"/>
        <v>Album Link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" t="s">
        <v>10</v>
      </c>
      <c r="B147" s="1" t="s">
        <v>151</v>
      </c>
      <c r="C147" s="1" t="s">
        <v>152</v>
      </c>
      <c r="D147" s="1" t="s">
        <v>155</v>
      </c>
      <c r="E147" s="5">
        <v>0.002650462962962963</v>
      </c>
      <c r="F147" s="4"/>
      <c r="G147" s="3"/>
      <c r="H147" s="6" t="str">
        <f t="shared" si="12"/>
        <v>Album Link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" t="s">
        <v>10</v>
      </c>
      <c r="B148" s="1" t="s">
        <v>151</v>
      </c>
      <c r="C148" s="1" t="s">
        <v>152</v>
      </c>
      <c r="D148" s="1" t="s">
        <v>156</v>
      </c>
      <c r="E148" s="5">
        <v>0.0023263888888888887</v>
      </c>
      <c r="F148" s="4"/>
      <c r="G148" s="3"/>
      <c r="H148" s="6" t="str">
        <f t="shared" si="12"/>
        <v>Album Link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" t="s">
        <v>10</v>
      </c>
      <c r="B149" s="1" t="s">
        <v>151</v>
      </c>
      <c r="C149" s="1" t="s">
        <v>152</v>
      </c>
      <c r="D149" s="1" t="s">
        <v>157</v>
      </c>
      <c r="E149" s="5">
        <v>0.002337962962962963</v>
      </c>
      <c r="F149" s="2" t="s">
        <v>18</v>
      </c>
      <c r="G149" s="3"/>
      <c r="H149" s="6" t="str">
        <f t="shared" si="12"/>
        <v>Album Link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" t="s">
        <v>10</v>
      </c>
      <c r="B150" s="1" t="s">
        <v>151</v>
      </c>
      <c r="C150" s="1" t="s">
        <v>152</v>
      </c>
      <c r="D150" s="1" t="s">
        <v>158</v>
      </c>
      <c r="E150" s="5">
        <v>0.0022337962962962962</v>
      </c>
      <c r="F150" s="4"/>
      <c r="G150" s="3"/>
      <c r="H150" s="6" t="str">
        <f t="shared" si="12"/>
        <v>Album Link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" t="s">
        <v>10</v>
      </c>
      <c r="B151" s="1" t="s">
        <v>151</v>
      </c>
      <c r="C151" s="1" t="s">
        <v>152</v>
      </c>
      <c r="D151" s="1" t="s">
        <v>159</v>
      </c>
      <c r="E151" s="5">
        <v>0.0027199074074074074</v>
      </c>
      <c r="F151" s="4"/>
      <c r="G151" s="3"/>
      <c r="H151" s="6" t="str">
        <f t="shared" si="12"/>
        <v>Album Link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" t="s">
        <v>10</v>
      </c>
      <c r="B152" s="1" t="s">
        <v>151</v>
      </c>
      <c r="C152" s="1" t="s">
        <v>152</v>
      </c>
      <c r="D152" s="1" t="s">
        <v>152</v>
      </c>
      <c r="E152" s="5">
        <v>0.0028587962962962963</v>
      </c>
      <c r="F152" s="4"/>
      <c r="G152" s="3"/>
      <c r="H152" s="6" t="str">
        <f t="shared" si="12"/>
        <v>Album Link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" t="s">
        <v>10</v>
      </c>
      <c r="B153" s="1" t="s">
        <v>151</v>
      </c>
      <c r="C153" s="1" t="s">
        <v>152</v>
      </c>
      <c r="D153" s="1" t="s">
        <v>160</v>
      </c>
      <c r="E153" s="5">
        <v>0.0028587962962962963</v>
      </c>
      <c r="F153" s="4"/>
      <c r="G153" s="3"/>
      <c r="H153" s="6" t="str">
        <f t="shared" si="12"/>
        <v>Album Link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" t="s">
        <v>10</v>
      </c>
      <c r="B154" s="1" t="s">
        <v>151</v>
      </c>
      <c r="C154" s="1" t="s">
        <v>152</v>
      </c>
      <c r="D154" s="1" t="s">
        <v>161</v>
      </c>
      <c r="E154" s="5">
        <v>0.0029861111111111113</v>
      </c>
      <c r="F154" s="4"/>
      <c r="G154" s="3"/>
      <c r="H154" s="6" t="str">
        <f t="shared" si="12"/>
        <v>Album Link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" t="s">
        <v>10</v>
      </c>
      <c r="B155" s="1" t="s">
        <v>151</v>
      </c>
      <c r="C155" s="1" t="s">
        <v>152</v>
      </c>
      <c r="D155" s="1" t="s">
        <v>162</v>
      </c>
      <c r="E155" s="5">
        <v>0.0026157407407407405</v>
      </c>
      <c r="F155" s="4"/>
      <c r="G155" s="3"/>
      <c r="H155" s="6" t="str">
        <f t="shared" si="12"/>
        <v>Album Link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" t="s">
        <v>10</v>
      </c>
      <c r="B156" s="1" t="s">
        <v>151</v>
      </c>
      <c r="C156" s="1" t="s">
        <v>152</v>
      </c>
      <c r="D156" s="1" t="s">
        <v>163</v>
      </c>
      <c r="E156" s="5">
        <v>0.0022685185185185187</v>
      </c>
      <c r="F156" s="4"/>
      <c r="G156" s="3"/>
      <c r="H156" s="6" t="str">
        <f t="shared" si="12"/>
        <v>Album Link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" t="s">
        <v>10</v>
      </c>
      <c r="B158" s="1" t="s">
        <v>164</v>
      </c>
      <c r="C158" s="1" t="s">
        <v>165</v>
      </c>
      <c r="D158" s="1" t="s">
        <v>166</v>
      </c>
      <c r="E158" s="5">
        <v>0.0029745370370370373</v>
      </c>
      <c r="F158" s="4"/>
      <c r="G158" s="3"/>
      <c r="H158" s="6" t="str">
        <f t="shared" ref="H158:H169" si="13">HYPERLINK("https://russkaja.bandcamp.com/album/peace-love-russian-roll","Album Link")</f>
        <v>Album Link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" t="s">
        <v>10</v>
      </c>
      <c r="B159" s="1" t="s">
        <v>164</v>
      </c>
      <c r="C159" s="1" t="s">
        <v>165</v>
      </c>
      <c r="D159" s="1" t="s">
        <v>167</v>
      </c>
      <c r="E159" s="5">
        <v>0.0021643518518518518</v>
      </c>
      <c r="F159" s="4"/>
      <c r="G159" s="3"/>
      <c r="H159" s="6" t="str">
        <f t="shared" si="13"/>
        <v>Album Link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" t="s">
        <v>10</v>
      </c>
      <c r="B160" s="1" t="s">
        <v>164</v>
      </c>
      <c r="C160" s="1" t="s">
        <v>165</v>
      </c>
      <c r="D160" s="1" t="s">
        <v>168</v>
      </c>
      <c r="E160" s="5">
        <v>0.002523148148148148</v>
      </c>
      <c r="F160" s="4"/>
      <c r="G160" s="3"/>
      <c r="H160" s="6" t="str">
        <f t="shared" si="13"/>
        <v>Album Link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" t="s">
        <v>10</v>
      </c>
      <c r="B161" s="1" t="s">
        <v>164</v>
      </c>
      <c r="C161" s="1" t="s">
        <v>165</v>
      </c>
      <c r="D161" s="1" t="s">
        <v>169</v>
      </c>
      <c r="E161" s="5">
        <v>0.002361111111111111</v>
      </c>
      <c r="F161" s="4"/>
      <c r="G161" s="3"/>
      <c r="H161" s="6" t="str">
        <f t="shared" si="13"/>
        <v>Album Link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" t="s">
        <v>10</v>
      </c>
      <c r="B162" s="1" t="s">
        <v>164</v>
      </c>
      <c r="C162" s="1" t="s">
        <v>165</v>
      </c>
      <c r="D162" s="1" t="s">
        <v>170</v>
      </c>
      <c r="E162" s="5">
        <v>0.0028819444444444444</v>
      </c>
      <c r="F162" s="4"/>
      <c r="G162" s="3"/>
      <c r="H162" s="6" t="str">
        <f t="shared" si="13"/>
        <v>Album Link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" t="s">
        <v>10</v>
      </c>
      <c r="B163" s="1" t="s">
        <v>164</v>
      </c>
      <c r="C163" s="1" t="s">
        <v>165</v>
      </c>
      <c r="D163" s="1" t="s">
        <v>171</v>
      </c>
      <c r="E163" s="5">
        <v>0.0031018518518518517</v>
      </c>
      <c r="F163" s="4"/>
      <c r="G163" s="3"/>
      <c r="H163" s="6" t="str">
        <f t="shared" si="13"/>
        <v>Album Link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" t="s">
        <v>10</v>
      </c>
      <c r="B164" s="1" t="s">
        <v>164</v>
      </c>
      <c r="C164" s="1" t="s">
        <v>165</v>
      </c>
      <c r="D164" s="1" t="s">
        <v>172</v>
      </c>
      <c r="E164" s="5">
        <v>0.002013888888888889</v>
      </c>
      <c r="F164" s="4"/>
      <c r="G164" s="3"/>
      <c r="H164" s="6" t="str">
        <f t="shared" si="13"/>
        <v>Album Link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" t="s">
        <v>10</v>
      </c>
      <c r="B165" s="1" t="s">
        <v>164</v>
      </c>
      <c r="C165" s="1" t="s">
        <v>165</v>
      </c>
      <c r="D165" s="1" t="s">
        <v>173</v>
      </c>
      <c r="E165" s="5">
        <v>0.0030439814814814813</v>
      </c>
      <c r="F165" s="4"/>
      <c r="G165" s="3"/>
      <c r="H165" s="6" t="str">
        <f t="shared" si="13"/>
        <v>Album Link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" t="s">
        <v>10</v>
      </c>
      <c r="B166" s="1" t="s">
        <v>164</v>
      </c>
      <c r="C166" s="1" t="s">
        <v>165</v>
      </c>
      <c r="D166" s="1" t="s">
        <v>174</v>
      </c>
      <c r="E166" s="5">
        <v>0.0025</v>
      </c>
      <c r="F166" s="4"/>
      <c r="G166" s="3"/>
      <c r="H166" s="6" t="str">
        <f t="shared" si="13"/>
        <v>Album Link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" t="s">
        <v>10</v>
      </c>
      <c r="B167" s="1" t="s">
        <v>164</v>
      </c>
      <c r="C167" s="1" t="s">
        <v>165</v>
      </c>
      <c r="D167" s="1" t="s">
        <v>175</v>
      </c>
      <c r="E167" s="5">
        <v>0.0024421296296296296</v>
      </c>
      <c r="F167" s="4"/>
      <c r="G167" s="3"/>
      <c r="H167" s="6" t="str">
        <f t="shared" si="13"/>
        <v>Album Link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" t="s">
        <v>10</v>
      </c>
      <c r="B168" s="1" t="s">
        <v>164</v>
      </c>
      <c r="C168" s="1" t="s">
        <v>165</v>
      </c>
      <c r="D168" s="1" t="s">
        <v>176</v>
      </c>
      <c r="E168" s="5">
        <v>0.002534722222222222</v>
      </c>
      <c r="F168" s="4"/>
      <c r="G168" s="3"/>
      <c r="H168" s="6" t="str">
        <f t="shared" si="13"/>
        <v>Album Link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" t="s">
        <v>10</v>
      </c>
      <c r="B169" s="1" t="s">
        <v>164</v>
      </c>
      <c r="C169" s="1" t="s">
        <v>165</v>
      </c>
      <c r="D169" s="1" t="s">
        <v>165</v>
      </c>
      <c r="E169" s="5">
        <v>0.0018981481481481482</v>
      </c>
      <c r="F169" s="4"/>
      <c r="G169" s="3"/>
      <c r="H169" s="6" t="str">
        <f t="shared" si="13"/>
        <v>Album Link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" t="s">
        <v>10</v>
      </c>
      <c r="B171" s="1" t="s">
        <v>164</v>
      </c>
      <c r="C171" s="1" t="s">
        <v>177</v>
      </c>
      <c r="D171" s="1" t="s">
        <v>178</v>
      </c>
      <c r="E171" s="5">
        <v>0.0020833333333333333</v>
      </c>
      <c r="F171" s="4"/>
      <c r="G171" s="3"/>
      <c r="H171" s="6" t="str">
        <f t="shared" ref="H171:H182" si="14">HYPERLINK("https://russkaja.bandcamp.com/album/energia","Album Link")</f>
        <v>Album Link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" t="s">
        <v>10</v>
      </c>
      <c r="B172" s="1" t="s">
        <v>164</v>
      </c>
      <c r="C172" s="1" t="s">
        <v>177</v>
      </c>
      <c r="D172" s="1" t="s">
        <v>179</v>
      </c>
      <c r="E172" s="5">
        <v>0.0022685185185185187</v>
      </c>
      <c r="F172" s="4"/>
      <c r="G172" s="3"/>
      <c r="H172" s="6" t="str">
        <f t="shared" si="14"/>
        <v>Album Link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" t="s">
        <v>10</v>
      </c>
      <c r="B173" s="1" t="s">
        <v>164</v>
      </c>
      <c r="C173" s="1" t="s">
        <v>177</v>
      </c>
      <c r="D173" s="1" t="s">
        <v>180</v>
      </c>
      <c r="E173" s="5">
        <v>0.001979166666666667</v>
      </c>
      <c r="F173" s="4"/>
      <c r="G173" s="3"/>
      <c r="H173" s="6" t="str">
        <f t="shared" si="14"/>
        <v>Album Link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" t="s">
        <v>10</v>
      </c>
      <c r="B174" s="1" t="s">
        <v>164</v>
      </c>
      <c r="C174" s="1" t="s">
        <v>177</v>
      </c>
      <c r="D174" s="1" t="s">
        <v>181</v>
      </c>
      <c r="E174" s="5">
        <v>0.0020833333333333333</v>
      </c>
      <c r="F174" s="4"/>
      <c r="G174" s="3"/>
      <c r="H174" s="6" t="str">
        <f t="shared" si="14"/>
        <v>Album Link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" t="s">
        <v>10</v>
      </c>
      <c r="B175" s="1" t="s">
        <v>164</v>
      </c>
      <c r="C175" s="1" t="s">
        <v>177</v>
      </c>
      <c r="D175" s="1" t="s">
        <v>182</v>
      </c>
      <c r="E175" s="5">
        <v>0.0023148148148148147</v>
      </c>
      <c r="F175" s="4"/>
      <c r="G175" s="3"/>
      <c r="H175" s="6" t="str">
        <f t="shared" si="14"/>
        <v>Album Link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" t="s">
        <v>10</v>
      </c>
      <c r="B176" s="1" t="s">
        <v>164</v>
      </c>
      <c r="C176" s="1" t="s">
        <v>177</v>
      </c>
      <c r="D176" s="1" t="s">
        <v>183</v>
      </c>
      <c r="E176" s="5">
        <v>0.002523148148148148</v>
      </c>
      <c r="F176" s="4"/>
      <c r="G176" s="3"/>
      <c r="H176" s="6" t="str">
        <f t="shared" si="14"/>
        <v>Album Link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" t="s">
        <v>10</v>
      </c>
      <c r="B177" s="1" t="s">
        <v>164</v>
      </c>
      <c r="C177" s="1" t="s">
        <v>177</v>
      </c>
      <c r="D177" s="1" t="s">
        <v>184</v>
      </c>
      <c r="E177" s="5">
        <v>0.001990740740740741</v>
      </c>
      <c r="F177" s="4"/>
      <c r="G177" s="3"/>
      <c r="H177" s="6" t="str">
        <f t="shared" si="14"/>
        <v>Album Link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" t="s">
        <v>10</v>
      </c>
      <c r="B178" s="1" t="s">
        <v>164</v>
      </c>
      <c r="C178" s="1" t="s">
        <v>177</v>
      </c>
      <c r="D178" s="1" t="s">
        <v>185</v>
      </c>
      <c r="E178" s="5">
        <v>0.0021759259259259258</v>
      </c>
      <c r="F178" s="4"/>
      <c r="G178" s="3"/>
      <c r="H178" s="6" t="str">
        <f t="shared" si="14"/>
        <v>Album Link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" t="s">
        <v>10</v>
      </c>
      <c r="B179" s="1" t="s">
        <v>164</v>
      </c>
      <c r="C179" s="1" t="s">
        <v>177</v>
      </c>
      <c r="D179" s="1" t="s">
        <v>186</v>
      </c>
      <c r="E179" s="5">
        <v>0.0024421296296296296</v>
      </c>
      <c r="F179" s="4"/>
      <c r="G179" s="3"/>
      <c r="H179" s="6" t="str">
        <f t="shared" si="14"/>
        <v>Album Link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" t="s">
        <v>10</v>
      </c>
      <c r="B180" s="1" t="s">
        <v>164</v>
      </c>
      <c r="C180" s="1" t="s">
        <v>177</v>
      </c>
      <c r="D180" s="1" t="s">
        <v>187</v>
      </c>
      <c r="E180" s="5">
        <v>0.0024537037037037036</v>
      </c>
      <c r="F180" s="4"/>
      <c r="G180" s="3"/>
      <c r="H180" s="6" t="str">
        <f t="shared" si="14"/>
        <v>Album Link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" t="s">
        <v>10</v>
      </c>
      <c r="B181" s="1" t="s">
        <v>164</v>
      </c>
      <c r="C181" s="1" t="s">
        <v>177</v>
      </c>
      <c r="D181" s="1" t="s">
        <v>188</v>
      </c>
      <c r="E181" s="5">
        <v>0.0022453703703703702</v>
      </c>
      <c r="F181" s="4"/>
      <c r="G181" s="3"/>
      <c r="H181" s="6" t="str">
        <f t="shared" si="14"/>
        <v>Album Link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" t="s">
        <v>10</v>
      </c>
      <c r="B182" s="1" t="s">
        <v>164</v>
      </c>
      <c r="C182" s="1" t="s">
        <v>177</v>
      </c>
      <c r="D182" s="1" t="s">
        <v>189</v>
      </c>
      <c r="E182" s="5">
        <v>0.002361111111111111</v>
      </c>
      <c r="F182" s="4"/>
      <c r="G182" s="3"/>
      <c r="H182" s="6" t="str">
        <f t="shared" si="14"/>
        <v>Album Link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" t="s">
        <v>10</v>
      </c>
      <c r="B184" s="1" t="s">
        <v>164</v>
      </c>
      <c r="C184" s="1" t="s">
        <v>190</v>
      </c>
      <c r="D184" s="1" t="s">
        <v>191</v>
      </c>
      <c r="E184" s="5">
        <v>0.002650462962962963</v>
      </c>
      <c r="F184" s="4"/>
      <c r="G184" s="3"/>
      <c r="H184" s="6" t="str">
        <f t="shared" ref="H184:H193" si="15">HYPERLINK("https://russkaja.bandcamp.com/album/kosmopoliturbo","Album Link")</f>
        <v>Album Link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" t="s">
        <v>10</v>
      </c>
      <c r="B185" s="1" t="s">
        <v>164</v>
      </c>
      <c r="C185" s="1" t="s">
        <v>190</v>
      </c>
      <c r="D185" s="1" t="s">
        <v>192</v>
      </c>
      <c r="E185" s="5">
        <v>0.002627314814814815</v>
      </c>
      <c r="F185" s="4"/>
      <c r="G185" s="3"/>
      <c r="H185" s="6" t="str">
        <f t="shared" si="15"/>
        <v>Album Link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" t="s">
        <v>10</v>
      </c>
      <c r="B186" s="1" t="s">
        <v>164</v>
      </c>
      <c r="C186" s="1" t="s">
        <v>190</v>
      </c>
      <c r="D186" s="1" t="s">
        <v>193</v>
      </c>
      <c r="E186" s="5">
        <v>0.0019560185185185184</v>
      </c>
      <c r="F186" s="4"/>
      <c r="G186" s="3"/>
      <c r="H186" s="6" t="str">
        <f t="shared" si="15"/>
        <v>Album Link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" t="s">
        <v>10</v>
      </c>
      <c r="B187" s="1" t="s">
        <v>164</v>
      </c>
      <c r="C187" s="1" t="s">
        <v>190</v>
      </c>
      <c r="D187" s="1" t="s">
        <v>194</v>
      </c>
      <c r="E187" s="5">
        <v>0.002384259259259259</v>
      </c>
      <c r="F187" s="4"/>
      <c r="G187" s="3"/>
      <c r="H187" s="6" t="str">
        <f t="shared" si="15"/>
        <v>Album Link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" t="s">
        <v>10</v>
      </c>
      <c r="B188" s="1" t="s">
        <v>164</v>
      </c>
      <c r="C188" s="1" t="s">
        <v>190</v>
      </c>
      <c r="D188" s="1" t="s">
        <v>195</v>
      </c>
      <c r="E188" s="5">
        <v>0.003125</v>
      </c>
      <c r="F188" s="4"/>
      <c r="G188" s="3"/>
      <c r="H188" s="6" t="str">
        <f t="shared" si="15"/>
        <v>Album Link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" t="s">
        <v>10</v>
      </c>
      <c r="B189" s="1" t="s">
        <v>164</v>
      </c>
      <c r="C189" s="1" t="s">
        <v>190</v>
      </c>
      <c r="D189" s="1" t="s">
        <v>196</v>
      </c>
      <c r="E189" s="9">
        <v>0.0028356481481481483</v>
      </c>
      <c r="F189" s="4"/>
      <c r="G189" s="3"/>
      <c r="H189" s="6" t="str">
        <f t="shared" si="15"/>
        <v>Album Link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" t="s">
        <v>10</v>
      </c>
      <c r="B190" s="1" t="s">
        <v>164</v>
      </c>
      <c r="C190" s="1" t="s">
        <v>190</v>
      </c>
      <c r="D190" s="1" t="s">
        <v>197</v>
      </c>
      <c r="E190" s="5">
        <v>0.0027314814814814814</v>
      </c>
      <c r="F190" s="4"/>
      <c r="G190" s="3"/>
      <c r="H190" s="6" t="str">
        <f t="shared" si="15"/>
        <v>Album Link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" t="s">
        <v>10</v>
      </c>
      <c r="B191" s="1" t="s">
        <v>164</v>
      </c>
      <c r="C191" s="1" t="s">
        <v>190</v>
      </c>
      <c r="D191" s="1" t="s">
        <v>198</v>
      </c>
      <c r="E191" s="8">
        <v>0.0024305555555555556</v>
      </c>
      <c r="F191" s="4"/>
      <c r="G191" s="3"/>
      <c r="H191" s="6" t="str">
        <f t="shared" si="15"/>
        <v>Album Link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" t="s">
        <v>10</v>
      </c>
      <c r="B192" s="1" t="s">
        <v>164</v>
      </c>
      <c r="C192" s="1" t="s">
        <v>190</v>
      </c>
      <c r="D192" s="1" t="s">
        <v>199</v>
      </c>
      <c r="E192" s="5">
        <v>0.001990740740740741</v>
      </c>
      <c r="F192" s="4"/>
      <c r="G192" s="3"/>
      <c r="H192" s="6" t="str">
        <f t="shared" si="15"/>
        <v>Album Link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" t="s">
        <v>10</v>
      </c>
      <c r="B193" s="1" t="s">
        <v>164</v>
      </c>
      <c r="C193" s="1" t="s">
        <v>190</v>
      </c>
      <c r="D193" s="1" t="s">
        <v>200</v>
      </c>
      <c r="E193" s="5">
        <v>0.0030671296296296297</v>
      </c>
      <c r="F193" s="4"/>
      <c r="G193" s="3"/>
      <c r="H193" s="6" t="str">
        <f t="shared" si="15"/>
        <v>Album Link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" t="s">
        <v>10</v>
      </c>
      <c r="B195" s="1" t="s">
        <v>201</v>
      </c>
      <c r="C195" s="1" t="s">
        <v>202</v>
      </c>
      <c r="D195" s="1" t="s">
        <v>203</v>
      </c>
      <c r="E195" s="5">
        <v>0.002638888888888889</v>
      </c>
      <c r="F195" s="4"/>
      <c r="G195" s="3"/>
      <c r="H195" s="6" t="str">
        <f t="shared" ref="H195:H207" si="16">HYPERLINK("https://bananapeelslippers.bandcamp.com/album/ska-studio","Album Link")</f>
        <v>Album Link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" t="s">
        <v>10</v>
      </c>
      <c r="B196" s="1" t="s">
        <v>201</v>
      </c>
      <c r="C196" s="1" t="s">
        <v>202</v>
      </c>
      <c r="D196" s="1" t="s">
        <v>204</v>
      </c>
      <c r="E196" s="5">
        <v>0.002013888888888889</v>
      </c>
      <c r="F196" s="4"/>
      <c r="G196" s="3"/>
      <c r="H196" s="6" t="str">
        <f t="shared" si="16"/>
        <v>Album Link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" t="s">
        <v>10</v>
      </c>
      <c r="B197" s="1" t="s">
        <v>201</v>
      </c>
      <c r="C197" s="1" t="s">
        <v>202</v>
      </c>
      <c r="D197" s="1" t="s">
        <v>205</v>
      </c>
      <c r="E197" s="5">
        <v>0.0025925925925925925</v>
      </c>
      <c r="F197" s="4"/>
      <c r="G197" s="3"/>
      <c r="H197" s="6" t="str">
        <f t="shared" si="16"/>
        <v>Album Link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" t="s">
        <v>10</v>
      </c>
      <c r="B198" s="1" t="s">
        <v>201</v>
      </c>
      <c r="C198" s="1" t="s">
        <v>202</v>
      </c>
      <c r="D198" s="1" t="s">
        <v>206</v>
      </c>
      <c r="E198" s="5">
        <v>0.0018981481481481482</v>
      </c>
      <c r="F198" s="4"/>
      <c r="G198" s="3"/>
      <c r="H198" s="6" t="str">
        <f t="shared" si="16"/>
        <v>Album Link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" t="s">
        <v>10</v>
      </c>
      <c r="B199" s="1" t="s">
        <v>201</v>
      </c>
      <c r="C199" s="1" t="s">
        <v>202</v>
      </c>
      <c r="D199" s="1" t="s">
        <v>207</v>
      </c>
      <c r="E199" s="5">
        <v>0.0025925925925925925</v>
      </c>
      <c r="F199" s="4"/>
      <c r="G199" s="3"/>
      <c r="H199" s="6" t="str">
        <f t="shared" si="16"/>
        <v>Album Link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" t="s">
        <v>10</v>
      </c>
      <c r="B200" s="1" t="s">
        <v>201</v>
      </c>
      <c r="C200" s="1" t="s">
        <v>202</v>
      </c>
      <c r="D200" s="1" t="s">
        <v>208</v>
      </c>
      <c r="E200" s="5">
        <v>0.002789351851851852</v>
      </c>
      <c r="F200" s="4"/>
      <c r="G200" s="3"/>
      <c r="H200" s="6" t="str">
        <f t="shared" si="16"/>
        <v>Album Link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" t="s">
        <v>10</v>
      </c>
      <c r="B201" s="1" t="s">
        <v>201</v>
      </c>
      <c r="C201" s="1" t="s">
        <v>202</v>
      </c>
      <c r="D201" s="1" t="s">
        <v>209</v>
      </c>
      <c r="E201" s="5">
        <v>0.0019212962962962964</v>
      </c>
      <c r="F201" s="4"/>
      <c r="G201" s="3"/>
      <c r="H201" s="6" t="str">
        <f t="shared" si="16"/>
        <v>Album Link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" t="s">
        <v>10</v>
      </c>
      <c r="B202" s="1" t="s">
        <v>201</v>
      </c>
      <c r="C202" s="1" t="s">
        <v>202</v>
      </c>
      <c r="D202" s="1" t="s">
        <v>210</v>
      </c>
      <c r="E202" s="5">
        <v>0.0018287037037037037</v>
      </c>
      <c r="F202" s="4"/>
      <c r="G202" s="3"/>
      <c r="H202" s="6" t="str">
        <f t="shared" si="16"/>
        <v>Album Link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" t="s">
        <v>10</v>
      </c>
      <c r="B203" s="1" t="s">
        <v>201</v>
      </c>
      <c r="C203" s="1" t="s">
        <v>202</v>
      </c>
      <c r="D203" s="1" t="s">
        <v>211</v>
      </c>
      <c r="E203" s="5">
        <v>0.0022222222222222222</v>
      </c>
      <c r="F203" s="4"/>
      <c r="G203" s="3"/>
      <c r="H203" s="6" t="str">
        <f t="shared" si="16"/>
        <v>Album Link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" t="s">
        <v>10</v>
      </c>
      <c r="B204" s="1" t="s">
        <v>201</v>
      </c>
      <c r="C204" s="1" t="s">
        <v>202</v>
      </c>
      <c r="D204" s="1" t="s">
        <v>212</v>
      </c>
      <c r="E204" s="5">
        <v>0.0027199074074074074</v>
      </c>
      <c r="F204" s="4"/>
      <c r="G204" s="3"/>
      <c r="H204" s="6" t="str">
        <f t="shared" si="16"/>
        <v>Album Link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" t="s">
        <v>10</v>
      </c>
      <c r="B205" s="1" t="s">
        <v>201</v>
      </c>
      <c r="C205" s="1" t="s">
        <v>202</v>
      </c>
      <c r="D205" s="1" t="s">
        <v>213</v>
      </c>
      <c r="E205" s="5">
        <v>0.0022453703703703702</v>
      </c>
      <c r="F205" s="4"/>
      <c r="G205" s="3"/>
      <c r="H205" s="6" t="str">
        <f t="shared" si="16"/>
        <v>Album Link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" t="s">
        <v>10</v>
      </c>
      <c r="B206" s="1" t="s">
        <v>201</v>
      </c>
      <c r="C206" s="1" t="s">
        <v>202</v>
      </c>
      <c r="D206" s="1" t="s">
        <v>214</v>
      </c>
      <c r="E206" s="5">
        <v>0.0024652777777777776</v>
      </c>
      <c r="F206" s="4"/>
      <c r="G206" s="3"/>
      <c r="H206" s="6" t="str">
        <f t="shared" si="16"/>
        <v>Album Link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" t="s">
        <v>10</v>
      </c>
      <c r="B207" s="1" t="s">
        <v>201</v>
      </c>
      <c r="C207" s="1" t="s">
        <v>202</v>
      </c>
      <c r="D207" s="1" t="s">
        <v>202</v>
      </c>
      <c r="E207" s="5">
        <v>0.0024305555555555556</v>
      </c>
      <c r="F207" s="4"/>
      <c r="G207" s="3"/>
      <c r="H207" s="6" t="str">
        <f t="shared" si="16"/>
        <v>Album Link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" t="s">
        <v>10</v>
      </c>
      <c r="B209" s="1" t="s">
        <v>215</v>
      </c>
      <c r="C209" s="1" t="s">
        <v>216</v>
      </c>
      <c r="D209" s="1" t="s">
        <v>217</v>
      </c>
      <c r="E209" s="5">
        <v>0.0021180555555555558</v>
      </c>
      <c r="F209" s="4"/>
      <c r="G209" s="3"/>
      <c r="H209" s="6" t="str">
        <f t="shared" ref="H209:H222" si="17">HYPERLINK("https://slapstickers.bandcamp.com/album/sonic-island","Album Link")</f>
        <v>Album Link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" t="s">
        <v>10</v>
      </c>
      <c r="B210" s="1" t="s">
        <v>215</v>
      </c>
      <c r="C210" s="1" t="s">
        <v>216</v>
      </c>
      <c r="D210" s="1" t="s">
        <v>218</v>
      </c>
      <c r="E210" s="5">
        <v>0.0026157407407407405</v>
      </c>
      <c r="F210" s="4"/>
      <c r="G210" s="3"/>
      <c r="H210" s="6" t="str">
        <f t="shared" si="17"/>
        <v>Album Link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" t="s">
        <v>10</v>
      </c>
      <c r="B211" s="1" t="s">
        <v>215</v>
      </c>
      <c r="C211" s="1" t="s">
        <v>216</v>
      </c>
      <c r="D211" s="1" t="s">
        <v>219</v>
      </c>
      <c r="E211" s="5">
        <v>0.002962962962962963</v>
      </c>
      <c r="F211" s="4"/>
      <c r="G211" s="3"/>
      <c r="H211" s="6" t="str">
        <f t="shared" si="17"/>
        <v>Album Link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" t="s">
        <v>10</v>
      </c>
      <c r="B212" s="1" t="s">
        <v>215</v>
      </c>
      <c r="C212" s="1" t="s">
        <v>216</v>
      </c>
      <c r="D212" s="1" t="s">
        <v>220</v>
      </c>
      <c r="E212" s="5">
        <v>0.0019097222222222222</v>
      </c>
      <c r="F212" s="4"/>
      <c r="G212" s="3"/>
      <c r="H212" s="6" t="str">
        <f t="shared" si="17"/>
        <v>Album Link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" t="s">
        <v>10</v>
      </c>
      <c r="B213" s="1" t="s">
        <v>215</v>
      </c>
      <c r="C213" s="1" t="s">
        <v>216</v>
      </c>
      <c r="D213" s="1" t="s">
        <v>221</v>
      </c>
      <c r="E213" s="5">
        <v>0.0026041666666666665</v>
      </c>
      <c r="F213" s="4"/>
      <c r="G213" s="3"/>
      <c r="H213" s="6" t="str">
        <f t="shared" si="17"/>
        <v>Album Link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" t="s">
        <v>10</v>
      </c>
      <c r="B214" s="1" t="s">
        <v>215</v>
      </c>
      <c r="C214" s="1" t="s">
        <v>216</v>
      </c>
      <c r="D214" s="1" t="s">
        <v>222</v>
      </c>
      <c r="E214" s="5">
        <v>0.0028356481481481483</v>
      </c>
      <c r="F214" s="4"/>
      <c r="G214" s="3"/>
      <c r="H214" s="6" t="str">
        <f t="shared" si="17"/>
        <v>Album Link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" t="s">
        <v>10</v>
      </c>
      <c r="B215" s="1" t="s">
        <v>215</v>
      </c>
      <c r="C215" s="1" t="s">
        <v>216</v>
      </c>
      <c r="D215" s="1" t="s">
        <v>223</v>
      </c>
      <c r="E215" s="5">
        <v>0.0024537037037037036</v>
      </c>
      <c r="F215" s="4"/>
      <c r="G215" s="3"/>
      <c r="H215" s="6" t="str">
        <f t="shared" si="17"/>
        <v>Album Link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" t="s">
        <v>10</v>
      </c>
      <c r="B216" s="1" t="s">
        <v>215</v>
      </c>
      <c r="C216" s="1" t="s">
        <v>216</v>
      </c>
      <c r="D216" s="1" t="s">
        <v>224</v>
      </c>
      <c r="E216" s="5">
        <v>0.002766203703703704</v>
      </c>
      <c r="F216" s="4"/>
      <c r="G216" s="3"/>
      <c r="H216" s="6" t="str">
        <f t="shared" si="17"/>
        <v>Album Link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" t="s">
        <v>10</v>
      </c>
      <c r="B217" s="1" t="s">
        <v>215</v>
      </c>
      <c r="C217" s="1" t="s">
        <v>216</v>
      </c>
      <c r="D217" s="1" t="s">
        <v>225</v>
      </c>
      <c r="E217" s="5">
        <v>0.0021759259259259258</v>
      </c>
      <c r="F217" s="4"/>
      <c r="G217" s="3"/>
      <c r="H217" s="6" t="str">
        <f t="shared" si="17"/>
        <v>Album Link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" t="s">
        <v>10</v>
      </c>
      <c r="B218" s="1" t="s">
        <v>215</v>
      </c>
      <c r="C218" s="1" t="s">
        <v>216</v>
      </c>
      <c r="D218" s="1" t="s">
        <v>226</v>
      </c>
      <c r="E218" s="5">
        <v>0.001851851851851852</v>
      </c>
      <c r="F218" s="4"/>
      <c r="G218" s="3"/>
      <c r="H218" s="6" t="str">
        <f t="shared" si="17"/>
        <v>Album Link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" t="s">
        <v>10</v>
      </c>
      <c r="B219" s="1" t="s">
        <v>215</v>
      </c>
      <c r="C219" s="1" t="s">
        <v>216</v>
      </c>
      <c r="D219" s="1" t="s">
        <v>227</v>
      </c>
      <c r="E219" s="5">
        <v>0.0021643518518518518</v>
      </c>
      <c r="F219" s="4"/>
      <c r="G219" s="3"/>
      <c r="H219" s="6" t="str">
        <f t="shared" si="17"/>
        <v>Album Link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" t="s">
        <v>10</v>
      </c>
      <c r="B220" s="1" t="s">
        <v>215</v>
      </c>
      <c r="C220" s="1" t="s">
        <v>216</v>
      </c>
      <c r="D220" s="1" t="s">
        <v>228</v>
      </c>
      <c r="E220" s="5">
        <v>0.0030092592592592593</v>
      </c>
      <c r="F220" s="4"/>
      <c r="G220" s="3"/>
      <c r="H220" s="6" t="str">
        <f t="shared" si="17"/>
        <v>Album Link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" t="s">
        <v>10</v>
      </c>
      <c r="B221" s="1" t="s">
        <v>215</v>
      </c>
      <c r="C221" s="1" t="s">
        <v>216</v>
      </c>
      <c r="D221" s="1" t="s">
        <v>229</v>
      </c>
      <c r="E221" s="5">
        <v>0.002361111111111111</v>
      </c>
      <c r="F221" s="4"/>
      <c r="G221" s="3"/>
      <c r="H221" s="6" t="str">
        <f t="shared" si="17"/>
        <v>Album Link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" t="s">
        <v>10</v>
      </c>
      <c r="B222" s="1" t="s">
        <v>215</v>
      </c>
      <c r="C222" s="1" t="s">
        <v>216</v>
      </c>
      <c r="D222" s="1" t="s">
        <v>230</v>
      </c>
      <c r="E222" s="5">
        <v>0.0037731481481481483</v>
      </c>
      <c r="F222" s="4"/>
      <c r="G222" s="3"/>
      <c r="H222" s="6" t="str">
        <f t="shared" si="17"/>
        <v>Album Link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" t="s">
        <v>10</v>
      </c>
      <c r="B224" s="1" t="s">
        <v>231</v>
      </c>
      <c r="C224" s="1" t="s">
        <v>232</v>
      </c>
      <c r="D224" s="1" t="s">
        <v>233</v>
      </c>
      <c r="E224" s="5">
        <v>0.0019675925925925924</v>
      </c>
      <c r="F224" s="4"/>
      <c r="G224" s="3"/>
      <c r="H224" s="6" t="str">
        <f t="shared" ref="H224:H235" si="18">HYPERLINK("https://rudeking.bandcamp.com/album/ruder-better-faster-stronger","Album Link")</f>
        <v>Album Link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" t="s">
        <v>10</v>
      </c>
      <c r="B225" s="1" t="s">
        <v>231</v>
      </c>
      <c r="C225" s="1" t="s">
        <v>232</v>
      </c>
      <c r="D225" s="1" t="s">
        <v>234</v>
      </c>
      <c r="E225" s="5">
        <v>0.002951388888888889</v>
      </c>
      <c r="F225" s="4"/>
      <c r="G225" s="3"/>
      <c r="H225" s="6" t="str">
        <f t="shared" si="18"/>
        <v>Album Link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" t="s">
        <v>10</v>
      </c>
      <c r="B226" s="1" t="s">
        <v>231</v>
      </c>
      <c r="C226" s="1" t="s">
        <v>232</v>
      </c>
      <c r="D226" s="1" t="s">
        <v>235</v>
      </c>
      <c r="E226" s="5">
        <v>0.0021412037037037038</v>
      </c>
      <c r="F226" s="4"/>
      <c r="G226" s="3"/>
      <c r="H226" s="6" t="str">
        <f t="shared" si="18"/>
        <v>Album Link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" t="s">
        <v>10</v>
      </c>
      <c r="B227" s="1" t="s">
        <v>231</v>
      </c>
      <c r="C227" s="1" t="s">
        <v>232</v>
      </c>
      <c r="D227" s="1" t="s">
        <v>236</v>
      </c>
      <c r="E227" s="5">
        <v>0.0016666666666666668</v>
      </c>
      <c r="F227" s="4"/>
      <c r="G227" s="3"/>
      <c r="H227" s="6" t="str">
        <f t="shared" si="18"/>
        <v>Album Link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" t="s">
        <v>10</v>
      </c>
      <c r="B228" s="1" t="s">
        <v>231</v>
      </c>
      <c r="C228" s="1" t="s">
        <v>232</v>
      </c>
      <c r="D228" s="1" t="s">
        <v>237</v>
      </c>
      <c r="E228" s="5">
        <v>0.0016319444444444445</v>
      </c>
      <c r="F228" s="4"/>
      <c r="G228" s="3"/>
      <c r="H228" s="6" t="str">
        <f t="shared" si="18"/>
        <v>Album Link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" t="s">
        <v>10</v>
      </c>
      <c r="B229" s="1" t="s">
        <v>231</v>
      </c>
      <c r="C229" s="1" t="s">
        <v>232</v>
      </c>
      <c r="D229" s="1" t="s">
        <v>238</v>
      </c>
      <c r="E229" s="5">
        <v>0.001863425925925926</v>
      </c>
      <c r="F229" s="4"/>
      <c r="G229" s="3"/>
      <c r="H229" s="6" t="str">
        <f t="shared" si="18"/>
        <v>Album Link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" t="s">
        <v>10</v>
      </c>
      <c r="B230" s="1" t="s">
        <v>231</v>
      </c>
      <c r="C230" s="1" t="s">
        <v>232</v>
      </c>
      <c r="D230" s="1" t="s">
        <v>239</v>
      </c>
      <c r="E230" s="5">
        <v>0.0013541666666666667</v>
      </c>
      <c r="F230" s="4"/>
      <c r="G230" s="3"/>
      <c r="H230" s="6" t="str">
        <f t="shared" si="18"/>
        <v>Album Link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" t="s">
        <v>10</v>
      </c>
      <c r="B231" s="1" t="s">
        <v>231</v>
      </c>
      <c r="C231" s="1" t="s">
        <v>232</v>
      </c>
      <c r="D231" s="1" t="s">
        <v>240</v>
      </c>
      <c r="E231" s="5">
        <v>0.002523148148148148</v>
      </c>
      <c r="F231" s="4"/>
      <c r="G231" s="3"/>
      <c r="H231" s="6" t="str">
        <f t="shared" si="18"/>
        <v>Album Link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" t="s">
        <v>10</v>
      </c>
      <c r="B232" s="1" t="s">
        <v>231</v>
      </c>
      <c r="C232" s="1" t="s">
        <v>232</v>
      </c>
      <c r="D232" s="1" t="s">
        <v>241</v>
      </c>
      <c r="E232" s="5">
        <v>0.0017592592592592592</v>
      </c>
      <c r="F232" s="4"/>
      <c r="G232" s="3"/>
      <c r="H232" s="6" t="str">
        <f t="shared" si="18"/>
        <v>Album Link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" t="s">
        <v>10</v>
      </c>
      <c r="B233" s="1" t="s">
        <v>231</v>
      </c>
      <c r="C233" s="1" t="s">
        <v>232</v>
      </c>
      <c r="D233" s="1" t="s">
        <v>242</v>
      </c>
      <c r="E233" s="5">
        <v>0.002824074074074074</v>
      </c>
      <c r="F233" s="4"/>
      <c r="G233" s="3"/>
      <c r="H233" s="6" t="str">
        <f t="shared" si="18"/>
        <v>Album Link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" t="s">
        <v>10</v>
      </c>
      <c r="B234" s="1" t="s">
        <v>231</v>
      </c>
      <c r="C234" s="1" t="s">
        <v>232</v>
      </c>
      <c r="D234" s="1" t="s">
        <v>243</v>
      </c>
      <c r="E234" s="5">
        <v>0.002037037037037037</v>
      </c>
      <c r="F234" s="4"/>
      <c r="G234" s="3"/>
      <c r="H234" s="6" t="str">
        <f t="shared" si="18"/>
        <v>Album Link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" t="s">
        <v>10</v>
      </c>
      <c r="B235" s="1" t="s">
        <v>231</v>
      </c>
      <c r="C235" s="1" t="s">
        <v>232</v>
      </c>
      <c r="D235" s="1" t="s">
        <v>244</v>
      </c>
      <c r="E235" s="5">
        <v>0.0018171296296296297</v>
      </c>
      <c r="F235" s="4"/>
      <c r="G235" s="3"/>
      <c r="H235" s="6" t="str">
        <f t="shared" si="18"/>
        <v>Album Link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" t="s">
        <v>10</v>
      </c>
      <c r="B237" s="1" t="s">
        <v>245</v>
      </c>
      <c r="C237" s="1" t="s">
        <v>246</v>
      </c>
      <c r="D237" s="1" t="s">
        <v>247</v>
      </c>
      <c r="E237" s="5">
        <v>0.002476851851851852</v>
      </c>
      <c r="F237" s="4"/>
      <c r="G237" s="3"/>
      <c r="H237" s="6" t="str">
        <f t="shared" ref="H237:H248" si="19">HYPERLINK("https://thehempsteadys.bandcamp.com/album/el-amor-de-los-muertos","Album Link")</f>
        <v>Album Link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" t="s">
        <v>10</v>
      </c>
      <c r="B238" s="1" t="s">
        <v>245</v>
      </c>
      <c r="C238" s="1" t="s">
        <v>246</v>
      </c>
      <c r="D238" s="1" t="s">
        <v>248</v>
      </c>
      <c r="E238" s="5">
        <v>0.002800925925925926</v>
      </c>
      <c r="F238" s="4"/>
      <c r="G238" s="3"/>
      <c r="H238" s="6" t="str">
        <f t="shared" si="19"/>
        <v>Album Link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" t="s">
        <v>10</v>
      </c>
      <c r="B239" s="1" t="s">
        <v>245</v>
      </c>
      <c r="C239" s="1" t="s">
        <v>246</v>
      </c>
      <c r="D239" s="1" t="s">
        <v>249</v>
      </c>
      <c r="E239" s="5">
        <v>0.0033912037037037036</v>
      </c>
      <c r="F239" s="4"/>
      <c r="G239" s="3"/>
      <c r="H239" s="6" t="str">
        <f t="shared" si="19"/>
        <v>Album Link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" t="s">
        <v>10</v>
      </c>
      <c r="B240" s="1" t="s">
        <v>245</v>
      </c>
      <c r="C240" s="1" t="s">
        <v>246</v>
      </c>
      <c r="D240" s="1" t="s">
        <v>250</v>
      </c>
      <c r="E240" s="5">
        <v>0.0043055555555555555</v>
      </c>
      <c r="F240" s="4"/>
      <c r="G240" s="3"/>
      <c r="H240" s="6" t="str">
        <f t="shared" si="19"/>
        <v>Album Link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" t="s">
        <v>10</v>
      </c>
      <c r="B241" s="1" t="s">
        <v>245</v>
      </c>
      <c r="C241" s="1" t="s">
        <v>246</v>
      </c>
      <c r="D241" s="10" t="s">
        <v>251</v>
      </c>
      <c r="E241" s="5">
        <v>0.001851851851851852</v>
      </c>
      <c r="F241" s="4"/>
      <c r="G241" s="3"/>
      <c r="H241" s="6" t="str">
        <f t="shared" si="19"/>
        <v>Album Link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" t="s">
        <v>10</v>
      </c>
      <c r="B242" s="1" t="s">
        <v>245</v>
      </c>
      <c r="C242" s="1" t="s">
        <v>246</v>
      </c>
      <c r="D242" s="10" t="s">
        <v>252</v>
      </c>
      <c r="E242" s="5">
        <v>0.002361111111111111</v>
      </c>
      <c r="F242" s="4"/>
      <c r="G242" s="3"/>
      <c r="H242" s="6" t="str">
        <f t="shared" si="19"/>
        <v>Album Link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" t="s">
        <v>10</v>
      </c>
      <c r="B243" s="1" t="s">
        <v>245</v>
      </c>
      <c r="C243" s="1" t="s">
        <v>246</v>
      </c>
      <c r="D243" s="1" t="s">
        <v>253</v>
      </c>
      <c r="E243" s="5">
        <v>4.166666666666667E-4</v>
      </c>
      <c r="F243" s="4"/>
      <c r="G243" s="3"/>
      <c r="H243" s="6" t="str">
        <f t="shared" si="19"/>
        <v>Album Link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" t="s">
        <v>10</v>
      </c>
      <c r="B244" s="1" t="s">
        <v>245</v>
      </c>
      <c r="C244" s="1" t="s">
        <v>246</v>
      </c>
      <c r="D244" s="1" t="s">
        <v>254</v>
      </c>
      <c r="E244" s="5">
        <v>0.0027430555555555554</v>
      </c>
      <c r="F244" s="4"/>
      <c r="G244" s="3"/>
      <c r="H244" s="6" t="str">
        <f t="shared" si="19"/>
        <v>Album Link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" t="s">
        <v>10</v>
      </c>
      <c r="B245" s="1" t="s">
        <v>245</v>
      </c>
      <c r="C245" s="1" t="s">
        <v>246</v>
      </c>
      <c r="D245" s="1" t="s">
        <v>255</v>
      </c>
      <c r="E245" s="5">
        <v>2.199074074074074E-4</v>
      </c>
      <c r="F245" s="4"/>
      <c r="G245" s="3"/>
      <c r="H245" s="6" t="str">
        <f t="shared" si="19"/>
        <v>Album Link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" t="s">
        <v>10</v>
      </c>
      <c r="B246" s="1" t="s">
        <v>245</v>
      </c>
      <c r="C246" s="1" t="s">
        <v>246</v>
      </c>
      <c r="D246" s="1" t="s">
        <v>256</v>
      </c>
      <c r="E246" s="5">
        <v>0.0043518518518518515</v>
      </c>
      <c r="F246" s="4"/>
      <c r="G246" s="3"/>
      <c r="H246" s="6" t="str">
        <f t="shared" si="19"/>
        <v>Album Link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" t="s">
        <v>10</v>
      </c>
      <c r="B247" s="1" t="s">
        <v>245</v>
      </c>
      <c r="C247" s="1" t="s">
        <v>246</v>
      </c>
      <c r="D247" s="1" t="s">
        <v>257</v>
      </c>
      <c r="E247" s="5">
        <v>0.0031018518518518517</v>
      </c>
      <c r="F247" s="4"/>
      <c r="G247" s="3"/>
      <c r="H247" s="6" t="str">
        <f t="shared" si="19"/>
        <v>Album Link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" t="s">
        <v>10</v>
      </c>
      <c r="B248" s="1" t="s">
        <v>245</v>
      </c>
      <c r="C248" s="1" t="s">
        <v>246</v>
      </c>
      <c r="D248" s="1" t="s">
        <v>258</v>
      </c>
      <c r="E248" s="5">
        <v>0.004699074074074074</v>
      </c>
      <c r="F248" s="4"/>
      <c r="G248" s="3"/>
      <c r="H248" s="6" t="str">
        <f t="shared" si="19"/>
        <v>Album Link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" t="s">
        <v>10</v>
      </c>
      <c r="B250" s="1" t="s">
        <v>259</v>
      </c>
      <c r="C250" s="1" t="s">
        <v>260</v>
      </c>
      <c r="D250" s="1" t="s">
        <v>260</v>
      </c>
      <c r="E250" s="5">
        <v>0.004594907407407408</v>
      </c>
      <c r="F250" s="4"/>
      <c r="G250" s="3"/>
      <c r="H250" s="6" t="str">
        <f t="shared" ref="H250:H261" si="20">HYPERLINK("https://lagossasorda.bandcamp.com/album/la-polseguera","Album Link")</f>
        <v>Album Link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" t="s">
        <v>10</v>
      </c>
      <c r="B251" s="1" t="s">
        <v>259</v>
      </c>
      <c r="C251" s="1" t="s">
        <v>260</v>
      </c>
      <c r="D251" s="1" t="s">
        <v>261</v>
      </c>
      <c r="E251" s="5">
        <v>0.0025462962962962965</v>
      </c>
      <c r="F251" s="4"/>
      <c r="G251" s="3"/>
      <c r="H251" s="6" t="str">
        <f t="shared" si="20"/>
        <v>Album Link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" t="s">
        <v>10</v>
      </c>
      <c r="B252" s="1" t="s">
        <v>259</v>
      </c>
      <c r="C252" s="1" t="s">
        <v>260</v>
      </c>
      <c r="D252" s="1" t="s">
        <v>262</v>
      </c>
      <c r="E252" s="5">
        <v>0.003148148148148148</v>
      </c>
      <c r="F252" s="4"/>
      <c r="G252" s="3"/>
      <c r="H252" s="6" t="str">
        <f t="shared" si="20"/>
        <v>Album Link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" t="s">
        <v>10</v>
      </c>
      <c r="B253" s="1" t="s">
        <v>259</v>
      </c>
      <c r="C253" s="1" t="s">
        <v>260</v>
      </c>
      <c r="D253" s="1" t="s">
        <v>263</v>
      </c>
      <c r="E253" s="5">
        <v>0.0030671296296296297</v>
      </c>
      <c r="F253" s="4"/>
      <c r="G253" s="3"/>
      <c r="H253" s="6" t="str">
        <f t="shared" si="20"/>
        <v>Album Link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" t="s">
        <v>10</v>
      </c>
      <c r="B254" s="1" t="s">
        <v>259</v>
      </c>
      <c r="C254" s="1" t="s">
        <v>260</v>
      </c>
      <c r="D254" s="1" t="s">
        <v>264</v>
      </c>
      <c r="E254" s="5">
        <v>0.0028472222222222223</v>
      </c>
      <c r="F254" s="4"/>
      <c r="G254" s="3"/>
      <c r="H254" s="6" t="str">
        <f t="shared" si="20"/>
        <v>Album Link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" t="s">
        <v>10</v>
      </c>
      <c r="B255" s="1" t="s">
        <v>259</v>
      </c>
      <c r="C255" s="1" t="s">
        <v>260</v>
      </c>
      <c r="D255" s="1" t="s">
        <v>265</v>
      </c>
      <c r="E255" s="5">
        <v>0.002800925925925926</v>
      </c>
      <c r="F255" s="4"/>
      <c r="G255" s="3"/>
      <c r="H255" s="6" t="str">
        <f t="shared" si="20"/>
        <v>Album Link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" t="s">
        <v>10</v>
      </c>
      <c r="B256" s="1" t="s">
        <v>259</v>
      </c>
      <c r="C256" s="1" t="s">
        <v>260</v>
      </c>
      <c r="D256" s="1" t="s">
        <v>266</v>
      </c>
      <c r="E256" s="5">
        <v>0.00369212962962963</v>
      </c>
      <c r="F256" s="4"/>
      <c r="G256" s="3"/>
      <c r="H256" s="6" t="str">
        <f t="shared" si="20"/>
        <v>Album Link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" t="s">
        <v>10</v>
      </c>
      <c r="B257" s="1" t="s">
        <v>259</v>
      </c>
      <c r="C257" s="1" t="s">
        <v>260</v>
      </c>
      <c r="D257" s="1" t="s">
        <v>267</v>
      </c>
      <c r="E257" s="5">
        <v>0.0030092592592592593</v>
      </c>
      <c r="F257" s="4"/>
      <c r="G257" s="3"/>
      <c r="H257" s="6" t="str">
        <f t="shared" si="20"/>
        <v>Album Link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" t="s">
        <v>10</v>
      </c>
      <c r="B258" s="1" t="s">
        <v>259</v>
      </c>
      <c r="C258" s="1" t="s">
        <v>260</v>
      </c>
      <c r="D258" s="1" t="s">
        <v>268</v>
      </c>
      <c r="E258" s="5">
        <v>0.002476851851851852</v>
      </c>
      <c r="F258" s="4"/>
      <c r="G258" s="3"/>
      <c r="H258" s="6" t="str">
        <f t="shared" si="20"/>
        <v>Album Link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" t="s">
        <v>10</v>
      </c>
      <c r="B259" s="1" t="s">
        <v>259</v>
      </c>
      <c r="C259" s="1" t="s">
        <v>260</v>
      </c>
      <c r="D259" s="1" t="s">
        <v>269</v>
      </c>
      <c r="E259" s="5">
        <v>0.003460648148148148</v>
      </c>
      <c r="F259" s="4"/>
      <c r="G259" s="3"/>
      <c r="H259" s="6" t="str">
        <f t="shared" si="20"/>
        <v>Album Link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" t="s">
        <v>10</v>
      </c>
      <c r="B260" s="1" t="s">
        <v>259</v>
      </c>
      <c r="C260" s="1" t="s">
        <v>260</v>
      </c>
      <c r="D260" s="1" t="s">
        <v>270</v>
      </c>
      <c r="E260" s="5">
        <v>0.003726851851851852</v>
      </c>
      <c r="F260" s="4"/>
      <c r="G260" s="3"/>
      <c r="H260" s="6" t="str">
        <f t="shared" si="20"/>
        <v>Album Link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" t="s">
        <v>10</v>
      </c>
      <c r="B261" s="1" t="s">
        <v>259</v>
      </c>
      <c r="C261" s="1" t="s">
        <v>260</v>
      </c>
      <c r="D261" s="1" t="s">
        <v>271</v>
      </c>
      <c r="E261" s="5">
        <v>0.0038541666666666668</v>
      </c>
      <c r="F261" s="4"/>
      <c r="G261" s="3"/>
      <c r="H261" s="6" t="str">
        <f t="shared" si="20"/>
        <v>Album Link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" t="s">
        <v>16</v>
      </c>
      <c r="B263" s="1" t="s">
        <v>272</v>
      </c>
      <c r="C263" s="1" t="s">
        <v>273</v>
      </c>
      <c r="D263" s="1" t="s">
        <v>274</v>
      </c>
      <c r="E263" s="5">
        <v>0.0017013888888888888</v>
      </c>
      <c r="F263" s="4"/>
      <c r="G263" s="3"/>
      <c r="H263" s="6" t="str">
        <f t="shared" ref="H263:H280" si="21">HYPERLINK("https://ting.bandcamp.com/album/born-for-a-storm","Album Link")</f>
        <v>Album Link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" t="s">
        <v>16</v>
      </c>
      <c r="B264" s="1" t="s">
        <v>272</v>
      </c>
      <c r="C264" s="1" t="s">
        <v>273</v>
      </c>
      <c r="D264" s="1" t="s">
        <v>275</v>
      </c>
      <c r="E264" s="5">
        <v>0.002685185185185185</v>
      </c>
      <c r="F264" s="4"/>
      <c r="G264" s="3"/>
      <c r="H264" s="6" t="str">
        <f t="shared" si="21"/>
        <v>Album Link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" t="s">
        <v>16</v>
      </c>
      <c r="B265" s="1" t="s">
        <v>272</v>
      </c>
      <c r="C265" s="1" t="s">
        <v>273</v>
      </c>
      <c r="D265" s="1" t="s">
        <v>276</v>
      </c>
      <c r="E265" s="5">
        <v>0.0043287037037037035</v>
      </c>
      <c r="F265" s="4"/>
      <c r="G265" s="3"/>
      <c r="H265" s="6" t="str">
        <f t="shared" si="21"/>
        <v>Album Link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" t="s">
        <v>16</v>
      </c>
      <c r="B266" s="1" t="s">
        <v>272</v>
      </c>
      <c r="C266" s="1" t="s">
        <v>273</v>
      </c>
      <c r="D266" s="1" t="s">
        <v>277</v>
      </c>
      <c r="E266" s="5">
        <v>0.0024421296296296296</v>
      </c>
      <c r="F266" s="4"/>
      <c r="G266" s="3"/>
      <c r="H266" s="6" t="str">
        <f t="shared" si="21"/>
        <v>Album Link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" t="s">
        <v>16</v>
      </c>
      <c r="B267" s="1" t="s">
        <v>272</v>
      </c>
      <c r="C267" s="1" t="s">
        <v>273</v>
      </c>
      <c r="D267" s="1" t="s">
        <v>278</v>
      </c>
      <c r="E267" s="5">
        <v>0.0025462962962962965</v>
      </c>
      <c r="F267" s="4"/>
      <c r="G267" s="3"/>
      <c r="H267" s="6" t="str">
        <f t="shared" si="21"/>
        <v>Album Link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" t="s">
        <v>16</v>
      </c>
      <c r="B268" s="1" t="s">
        <v>272</v>
      </c>
      <c r="C268" s="1" t="s">
        <v>273</v>
      </c>
      <c r="D268" s="1" t="s">
        <v>279</v>
      </c>
      <c r="E268" s="5">
        <v>8.333333333333334E-4</v>
      </c>
      <c r="F268" s="4"/>
      <c r="G268" s="3"/>
      <c r="H268" s="6" t="str">
        <f t="shared" si="21"/>
        <v>Album Link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" t="s">
        <v>16</v>
      </c>
      <c r="B269" s="1" t="s">
        <v>272</v>
      </c>
      <c r="C269" s="1" t="s">
        <v>273</v>
      </c>
      <c r="D269" s="1" t="s">
        <v>280</v>
      </c>
      <c r="E269" s="5">
        <v>0.002777777777777778</v>
      </c>
      <c r="F269" s="4"/>
      <c r="G269" s="3"/>
      <c r="H269" s="6" t="str">
        <f t="shared" si="21"/>
        <v>Album Link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" t="s">
        <v>16</v>
      </c>
      <c r="B270" s="1" t="s">
        <v>272</v>
      </c>
      <c r="C270" s="1" t="s">
        <v>273</v>
      </c>
      <c r="D270" s="1" t="s">
        <v>281</v>
      </c>
      <c r="E270" s="5">
        <v>0.004780092592592593</v>
      </c>
      <c r="F270" s="4"/>
      <c r="G270" s="3"/>
      <c r="H270" s="6" t="str">
        <f t="shared" si="21"/>
        <v>Album Link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" t="s">
        <v>16</v>
      </c>
      <c r="B271" s="1" t="s">
        <v>272</v>
      </c>
      <c r="C271" s="1" t="s">
        <v>273</v>
      </c>
      <c r="D271" s="1" t="s">
        <v>282</v>
      </c>
      <c r="E271" s="5">
        <v>0.0030671296296296297</v>
      </c>
      <c r="F271" s="4"/>
      <c r="G271" s="3"/>
      <c r="H271" s="6" t="str">
        <f t="shared" si="21"/>
        <v>Album Link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" t="s">
        <v>16</v>
      </c>
      <c r="B272" s="1" t="s">
        <v>272</v>
      </c>
      <c r="C272" s="1" t="s">
        <v>273</v>
      </c>
      <c r="D272" s="1" t="s">
        <v>283</v>
      </c>
      <c r="E272" s="5">
        <v>0.0025</v>
      </c>
      <c r="F272" s="4"/>
      <c r="G272" s="3"/>
      <c r="H272" s="6" t="str">
        <f t="shared" si="21"/>
        <v>Album Link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" t="s">
        <v>16</v>
      </c>
      <c r="B273" s="1" t="s">
        <v>272</v>
      </c>
      <c r="C273" s="1" t="s">
        <v>273</v>
      </c>
      <c r="D273" s="1" t="s">
        <v>284</v>
      </c>
      <c r="E273" s="5">
        <v>0.002349537037037037</v>
      </c>
      <c r="F273" s="4"/>
      <c r="G273" s="3"/>
      <c r="H273" s="6" t="str">
        <f t="shared" si="21"/>
        <v>Album Link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" t="s">
        <v>16</v>
      </c>
      <c r="B274" s="1" t="s">
        <v>272</v>
      </c>
      <c r="C274" s="1" t="s">
        <v>273</v>
      </c>
      <c r="D274" s="1" t="s">
        <v>285</v>
      </c>
      <c r="E274" s="5">
        <v>8.912037037037037E-4</v>
      </c>
      <c r="F274" s="4"/>
      <c r="G274" s="3"/>
      <c r="H274" s="6" t="str">
        <f t="shared" si="21"/>
        <v>Album Link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" t="s">
        <v>16</v>
      </c>
      <c r="B275" s="1" t="s">
        <v>272</v>
      </c>
      <c r="C275" s="1" t="s">
        <v>273</v>
      </c>
      <c r="D275" s="1" t="s">
        <v>286</v>
      </c>
      <c r="E275" s="5">
        <v>0.0031134259259259257</v>
      </c>
      <c r="F275" s="4"/>
      <c r="G275" s="3"/>
      <c r="H275" s="6" t="str">
        <f t="shared" si="21"/>
        <v>Album Link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" t="s">
        <v>16</v>
      </c>
      <c r="B276" s="1" t="s">
        <v>272</v>
      </c>
      <c r="C276" s="1" t="s">
        <v>273</v>
      </c>
      <c r="D276" s="1" t="s">
        <v>287</v>
      </c>
      <c r="E276" s="5">
        <v>0.0022337962962962962</v>
      </c>
      <c r="F276" s="4"/>
      <c r="G276" s="3"/>
      <c r="H276" s="6" t="str">
        <f t="shared" si="21"/>
        <v>Album Link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" t="s">
        <v>16</v>
      </c>
      <c r="B277" s="1" t="s">
        <v>272</v>
      </c>
      <c r="C277" s="1" t="s">
        <v>273</v>
      </c>
      <c r="D277" s="1" t="s">
        <v>288</v>
      </c>
      <c r="E277" s="5">
        <v>0.002800925925925926</v>
      </c>
      <c r="F277" s="4"/>
      <c r="G277" s="3"/>
      <c r="H277" s="6" t="str">
        <f t="shared" si="21"/>
        <v>Album Link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" t="s">
        <v>16</v>
      </c>
      <c r="B278" s="1" t="s">
        <v>272</v>
      </c>
      <c r="C278" s="1" t="s">
        <v>273</v>
      </c>
      <c r="D278" s="1" t="s">
        <v>289</v>
      </c>
      <c r="E278" s="5">
        <v>0.004201388888888889</v>
      </c>
      <c r="F278" s="4"/>
      <c r="G278" s="3"/>
      <c r="H278" s="6" t="str">
        <f t="shared" si="21"/>
        <v>Album Link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" t="s">
        <v>16</v>
      </c>
      <c r="B279" s="1" t="s">
        <v>272</v>
      </c>
      <c r="C279" s="1" t="s">
        <v>273</v>
      </c>
      <c r="D279" s="1" t="s">
        <v>290</v>
      </c>
      <c r="E279" s="5">
        <v>0.0028472222222222223</v>
      </c>
      <c r="F279" s="4"/>
      <c r="G279" s="3"/>
      <c r="H279" s="6" t="str">
        <f t="shared" si="21"/>
        <v>Album Link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" t="s">
        <v>16</v>
      </c>
      <c r="B280" s="1" t="s">
        <v>272</v>
      </c>
      <c r="C280" s="1" t="s">
        <v>273</v>
      </c>
      <c r="D280" s="1" t="s">
        <v>291</v>
      </c>
      <c r="E280" s="5">
        <v>0.0027546296296296294</v>
      </c>
      <c r="F280" s="4"/>
      <c r="G280" s="3"/>
      <c r="H280" s="6" t="str">
        <f t="shared" si="21"/>
        <v>Album Link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" t="s">
        <v>16</v>
      </c>
      <c r="B282" s="1" t="s">
        <v>272</v>
      </c>
      <c r="C282" s="10" t="s">
        <v>292</v>
      </c>
      <c r="D282" s="1" t="s">
        <v>293</v>
      </c>
      <c r="E282" s="5">
        <v>0.0032175925925925926</v>
      </c>
      <c r="F282" s="4"/>
      <c r="G282" s="3"/>
      <c r="H282" s="6" t="str">
        <f t="shared" ref="H282:H295" si="22">HYPERLINK("https://ting.bandcamp.com/album/alter-ego","Album Link")</f>
        <v>Album Link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" t="s">
        <v>16</v>
      </c>
      <c r="B283" s="1" t="s">
        <v>272</v>
      </c>
      <c r="C283" s="10" t="s">
        <v>292</v>
      </c>
      <c r="D283" s="1" t="s">
        <v>294</v>
      </c>
      <c r="E283" s="5">
        <v>0.003993055555555555</v>
      </c>
      <c r="F283" s="4"/>
      <c r="G283" s="3"/>
      <c r="H283" s="6" t="str">
        <f t="shared" si="22"/>
        <v>Album Link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" t="s">
        <v>16</v>
      </c>
      <c r="B284" s="1" t="s">
        <v>272</v>
      </c>
      <c r="C284" s="10" t="s">
        <v>292</v>
      </c>
      <c r="D284" s="1" t="s">
        <v>295</v>
      </c>
      <c r="E284" s="5">
        <v>0.0031018518518518517</v>
      </c>
      <c r="F284" s="4"/>
      <c r="G284" s="3"/>
      <c r="H284" s="6" t="str">
        <f t="shared" si="22"/>
        <v>Album Link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" t="s">
        <v>16</v>
      </c>
      <c r="B285" s="1" t="s">
        <v>272</v>
      </c>
      <c r="C285" s="10" t="s">
        <v>292</v>
      </c>
      <c r="D285" s="1" t="s">
        <v>296</v>
      </c>
      <c r="E285" s="5">
        <v>0.002789351851851852</v>
      </c>
      <c r="F285" s="4"/>
      <c r="G285" s="3"/>
      <c r="H285" s="6" t="str">
        <f t="shared" si="22"/>
        <v>Album Link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" t="s">
        <v>16</v>
      </c>
      <c r="B286" s="1" t="s">
        <v>272</v>
      </c>
      <c r="C286" s="10" t="s">
        <v>292</v>
      </c>
      <c r="D286" s="1" t="s">
        <v>297</v>
      </c>
      <c r="E286" s="5">
        <v>0.002488425925925926</v>
      </c>
      <c r="F286" s="4"/>
      <c r="G286" s="3"/>
      <c r="H286" s="6" t="str">
        <f t="shared" si="22"/>
        <v>Album Link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" t="s">
        <v>16</v>
      </c>
      <c r="B287" s="1" t="s">
        <v>272</v>
      </c>
      <c r="C287" s="10" t="s">
        <v>292</v>
      </c>
      <c r="D287" s="1" t="s">
        <v>298</v>
      </c>
      <c r="E287" s="5">
        <v>0.0028356481481481483</v>
      </c>
      <c r="F287" s="4"/>
      <c r="G287" s="3"/>
      <c r="H287" s="6" t="str">
        <f t="shared" si="22"/>
        <v>Album Link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" t="s">
        <v>16</v>
      </c>
      <c r="B288" s="1" t="s">
        <v>272</v>
      </c>
      <c r="C288" s="10" t="s">
        <v>292</v>
      </c>
      <c r="D288" s="1" t="s">
        <v>281</v>
      </c>
      <c r="E288" s="5">
        <v>0.003912037037037037</v>
      </c>
      <c r="F288" s="4"/>
      <c r="G288" s="3"/>
      <c r="H288" s="6" t="str">
        <f t="shared" si="22"/>
        <v>Album Link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" t="s">
        <v>16</v>
      </c>
      <c r="B289" s="1" t="s">
        <v>272</v>
      </c>
      <c r="C289" s="10" t="s">
        <v>292</v>
      </c>
      <c r="D289" s="1" t="s">
        <v>299</v>
      </c>
      <c r="E289" s="5">
        <v>0.003912037037037037</v>
      </c>
      <c r="F289" s="4"/>
      <c r="G289" s="3"/>
      <c r="H289" s="6" t="str">
        <f t="shared" si="22"/>
        <v>Album Link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" t="s">
        <v>16</v>
      </c>
      <c r="B290" s="1" t="s">
        <v>272</v>
      </c>
      <c r="C290" s="10" t="s">
        <v>292</v>
      </c>
      <c r="D290" s="1" t="s">
        <v>300</v>
      </c>
      <c r="E290" s="5">
        <v>0.002685185185185185</v>
      </c>
      <c r="F290" s="4"/>
      <c r="G290" s="3"/>
      <c r="H290" s="6" t="str">
        <f t="shared" si="22"/>
        <v>Album Link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" t="s">
        <v>16</v>
      </c>
      <c r="B291" s="1" t="s">
        <v>272</v>
      </c>
      <c r="C291" s="10" t="s">
        <v>292</v>
      </c>
      <c r="D291" s="1" t="s">
        <v>301</v>
      </c>
      <c r="E291" s="5">
        <v>0.003449074074074074</v>
      </c>
      <c r="F291" s="4"/>
      <c r="G291" s="3"/>
      <c r="H291" s="6" t="str">
        <f t="shared" si="22"/>
        <v>Album Link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" t="s">
        <v>16</v>
      </c>
      <c r="B292" s="1" t="s">
        <v>272</v>
      </c>
      <c r="C292" s="10" t="s">
        <v>292</v>
      </c>
      <c r="D292" s="1" t="s">
        <v>302</v>
      </c>
      <c r="E292" s="5">
        <v>0.0023148148148148147</v>
      </c>
      <c r="F292" s="4"/>
      <c r="G292" s="3"/>
      <c r="H292" s="6" t="str">
        <f t="shared" si="22"/>
        <v>Album Link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" t="s">
        <v>16</v>
      </c>
      <c r="B293" s="1" t="s">
        <v>272</v>
      </c>
      <c r="C293" s="10" t="s">
        <v>292</v>
      </c>
      <c r="D293" s="1" t="s">
        <v>303</v>
      </c>
      <c r="E293" s="5">
        <v>0.0034375</v>
      </c>
      <c r="F293" s="4"/>
      <c r="G293" s="3"/>
      <c r="H293" s="6" t="str">
        <f t="shared" si="22"/>
        <v>Album Link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" t="s">
        <v>16</v>
      </c>
      <c r="B294" s="1" t="s">
        <v>272</v>
      </c>
      <c r="C294" s="10" t="s">
        <v>292</v>
      </c>
      <c r="D294" s="1" t="s">
        <v>304</v>
      </c>
      <c r="E294" s="5">
        <v>0.0038773148148148148</v>
      </c>
      <c r="F294" s="4"/>
      <c r="G294" s="3"/>
      <c r="H294" s="6" t="str">
        <f t="shared" si="22"/>
        <v>Album Link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" t="s">
        <v>16</v>
      </c>
      <c r="B295" s="1" t="s">
        <v>272</v>
      </c>
      <c r="C295" s="10" t="s">
        <v>292</v>
      </c>
      <c r="D295" s="1" t="s">
        <v>305</v>
      </c>
      <c r="E295" s="5">
        <v>0.003935185185185185</v>
      </c>
      <c r="F295" s="4"/>
      <c r="G295" s="3"/>
      <c r="H295" s="6" t="str">
        <f t="shared" si="22"/>
        <v>Album Link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" t="s">
        <v>16</v>
      </c>
      <c r="B297" s="1" t="s">
        <v>272</v>
      </c>
      <c r="C297" s="1" t="s">
        <v>306</v>
      </c>
      <c r="D297" s="1" t="s">
        <v>307</v>
      </c>
      <c r="E297" s="5">
        <v>0.0017939814814814815</v>
      </c>
      <c r="F297" s="4"/>
      <c r="G297" s="3"/>
      <c r="H297" s="6" t="str">
        <f t="shared" ref="H297:H306" si="23">HYPERLINK("https://ting.bandcamp.com/album/man-vs-wild","Album Link")</f>
        <v>Album Link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" t="s">
        <v>16</v>
      </c>
      <c r="B298" s="1" t="s">
        <v>272</v>
      </c>
      <c r="C298" s="1" t="s">
        <v>306</v>
      </c>
      <c r="D298" s="1" t="s">
        <v>308</v>
      </c>
      <c r="E298" s="5">
        <v>0.002662037037037037</v>
      </c>
      <c r="F298" s="4"/>
      <c r="G298" s="3"/>
      <c r="H298" s="6" t="str">
        <f t="shared" si="23"/>
        <v>Album Link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" t="s">
        <v>16</v>
      </c>
      <c r="B299" s="1" t="s">
        <v>272</v>
      </c>
      <c r="C299" s="1" t="s">
        <v>306</v>
      </c>
      <c r="D299" s="1" t="s">
        <v>309</v>
      </c>
      <c r="E299" s="5">
        <v>0.0036458333333333334</v>
      </c>
      <c r="F299" s="4"/>
      <c r="G299" s="3"/>
      <c r="H299" s="6" t="str">
        <f t="shared" si="23"/>
        <v>Album Link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" t="s">
        <v>16</v>
      </c>
      <c r="B300" s="1" t="s">
        <v>272</v>
      </c>
      <c r="C300" s="1" t="s">
        <v>306</v>
      </c>
      <c r="D300" s="1" t="s">
        <v>310</v>
      </c>
      <c r="E300" s="5">
        <v>0.0018865740740740742</v>
      </c>
      <c r="F300" s="4"/>
      <c r="G300" s="3"/>
      <c r="H300" s="6" t="str">
        <f t="shared" si="23"/>
        <v>Album Link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" t="s">
        <v>16</v>
      </c>
      <c r="B301" s="1" t="s">
        <v>272</v>
      </c>
      <c r="C301" s="1" t="s">
        <v>306</v>
      </c>
      <c r="D301" s="1" t="s">
        <v>311</v>
      </c>
      <c r="E301" s="5">
        <v>0.0025925925925925925</v>
      </c>
      <c r="F301" s="4"/>
      <c r="G301" s="3"/>
      <c r="H301" s="6" t="str">
        <f t="shared" si="23"/>
        <v>Album Link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" t="s">
        <v>16</v>
      </c>
      <c r="B302" s="1" t="s">
        <v>272</v>
      </c>
      <c r="C302" s="1" t="s">
        <v>306</v>
      </c>
      <c r="D302" s="1" t="s">
        <v>312</v>
      </c>
      <c r="E302" s="5">
        <v>0.0016087962962962963</v>
      </c>
      <c r="F302" s="4"/>
      <c r="G302" s="3"/>
      <c r="H302" s="6" t="str">
        <f t="shared" si="23"/>
        <v>Album Link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" t="s">
        <v>16</v>
      </c>
      <c r="B303" s="1" t="s">
        <v>272</v>
      </c>
      <c r="C303" s="1" t="s">
        <v>306</v>
      </c>
      <c r="D303" s="1" t="s">
        <v>313</v>
      </c>
      <c r="E303" s="5">
        <v>0.0025578703703703705</v>
      </c>
      <c r="F303" s="4"/>
      <c r="G303" s="3"/>
      <c r="H303" s="6" t="str">
        <f t="shared" si="23"/>
        <v>Album Link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" t="s">
        <v>16</v>
      </c>
      <c r="B304" s="1" t="s">
        <v>272</v>
      </c>
      <c r="C304" s="1" t="s">
        <v>306</v>
      </c>
      <c r="D304" s="1" t="s">
        <v>314</v>
      </c>
      <c r="E304" s="5">
        <v>0.0026157407407407405</v>
      </c>
      <c r="F304" s="4"/>
      <c r="G304" s="3"/>
      <c r="H304" s="6" t="str">
        <f t="shared" si="23"/>
        <v>Album Link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" t="s">
        <v>16</v>
      </c>
      <c r="B305" s="1" t="s">
        <v>272</v>
      </c>
      <c r="C305" s="1" t="s">
        <v>306</v>
      </c>
      <c r="D305" s="1" t="s">
        <v>315</v>
      </c>
      <c r="E305" s="5">
        <v>0.003287037037037037</v>
      </c>
      <c r="F305" s="4"/>
      <c r="G305" s="3"/>
      <c r="H305" s="6" t="str">
        <f t="shared" si="23"/>
        <v>Album Link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" t="s">
        <v>16</v>
      </c>
      <c r="B306" s="1" t="s">
        <v>272</v>
      </c>
      <c r="C306" s="1" t="s">
        <v>306</v>
      </c>
      <c r="D306" s="1" t="s">
        <v>316</v>
      </c>
      <c r="E306" s="5">
        <v>0.0032523148148148147</v>
      </c>
      <c r="F306" s="4"/>
      <c r="G306" s="3"/>
      <c r="H306" s="6" t="str">
        <f t="shared" si="23"/>
        <v>Album Link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" t="s">
        <v>10</v>
      </c>
      <c r="B308" s="1" t="s">
        <v>317</v>
      </c>
      <c r="C308" s="1" t="s">
        <v>318</v>
      </c>
      <c r="D308" s="1" t="s">
        <v>319</v>
      </c>
      <c r="E308" s="5">
        <v>0.004629629629629629</v>
      </c>
      <c r="F308" s="4"/>
      <c r="G308" s="3"/>
      <c r="H308" s="6" t="str">
        <f t="shared" ref="H308:H311" si="24">HYPERLINK("https://thefanculos.bandcamp.com/album/gangsta-tv-ep","Album Link")</f>
        <v>Album Link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" t="s">
        <v>10</v>
      </c>
      <c r="B309" s="1" t="s">
        <v>317</v>
      </c>
      <c r="C309" s="1" t="s">
        <v>318</v>
      </c>
      <c r="D309" s="1" t="s">
        <v>320</v>
      </c>
      <c r="E309" s="5">
        <v>0.0035416666666666665</v>
      </c>
      <c r="F309" s="4"/>
      <c r="G309" s="3"/>
      <c r="H309" s="6" t="str">
        <f t="shared" si="24"/>
        <v>Album Link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" t="s">
        <v>10</v>
      </c>
      <c r="B310" s="1" t="s">
        <v>317</v>
      </c>
      <c r="C310" s="1" t="s">
        <v>318</v>
      </c>
      <c r="D310" s="1" t="s">
        <v>321</v>
      </c>
      <c r="E310" s="5">
        <v>0.003553240740740741</v>
      </c>
      <c r="F310" s="2" t="s">
        <v>18</v>
      </c>
      <c r="G310" s="3"/>
      <c r="H310" s="6" t="str">
        <f t="shared" si="24"/>
        <v>Album Link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" t="s">
        <v>10</v>
      </c>
      <c r="B311" s="1" t="s">
        <v>317</v>
      </c>
      <c r="C311" s="1" t="s">
        <v>318</v>
      </c>
      <c r="D311" s="1" t="s">
        <v>322</v>
      </c>
      <c r="E311" s="5">
        <v>0.002395833333333333</v>
      </c>
      <c r="F311" s="4"/>
      <c r="G311" s="3"/>
      <c r="H311" s="6" t="str">
        <f t="shared" si="24"/>
        <v>Album Link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" t="s">
        <v>10</v>
      </c>
      <c r="B313" s="1" t="s">
        <v>323</v>
      </c>
      <c r="C313" s="1" t="s">
        <v>324</v>
      </c>
      <c r="D313" s="1" t="s">
        <v>325</v>
      </c>
      <c r="E313" s="5">
        <v>0.0015393518518518519</v>
      </c>
      <c r="F313" s="4"/>
      <c r="G313" s="3"/>
      <c r="H313" s="6" t="str">
        <f t="shared" ref="H313:H325" si="25">HYPERLINK("https://citrusrecords.bandcamp.com/album/release-the-apes","Album Link")</f>
        <v>Album Link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" t="s">
        <v>10</v>
      </c>
      <c r="B314" s="1" t="s">
        <v>323</v>
      </c>
      <c r="C314" s="1" t="s">
        <v>324</v>
      </c>
      <c r="D314" s="1" t="s">
        <v>326</v>
      </c>
      <c r="E314" s="5">
        <v>0.0034837962962962965</v>
      </c>
      <c r="F314" s="4"/>
      <c r="G314" s="3"/>
      <c r="H314" s="6" t="str">
        <f t="shared" si="25"/>
        <v>Album Link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" t="s">
        <v>10</v>
      </c>
      <c r="B315" s="1" t="s">
        <v>323</v>
      </c>
      <c r="C315" s="1" t="s">
        <v>324</v>
      </c>
      <c r="D315" s="1" t="s">
        <v>327</v>
      </c>
      <c r="E315" s="5">
        <v>0.003425925925925926</v>
      </c>
      <c r="F315" s="4"/>
      <c r="G315" s="3"/>
      <c r="H315" s="6" t="str">
        <f t="shared" si="25"/>
        <v>Album Link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" t="s">
        <v>10</v>
      </c>
      <c r="B316" s="1" t="s">
        <v>323</v>
      </c>
      <c r="C316" s="1" t="s">
        <v>324</v>
      </c>
      <c r="D316" s="1" t="s">
        <v>328</v>
      </c>
      <c r="E316" s="5">
        <v>0.0029861111111111113</v>
      </c>
      <c r="F316" s="4"/>
      <c r="G316" s="3"/>
      <c r="H316" s="6" t="str">
        <f t="shared" si="25"/>
        <v>Album Link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" t="s">
        <v>10</v>
      </c>
      <c r="B317" s="1" t="s">
        <v>323</v>
      </c>
      <c r="C317" s="1" t="s">
        <v>324</v>
      </c>
      <c r="D317" s="1" t="s">
        <v>329</v>
      </c>
      <c r="E317" s="5">
        <v>0.0022569444444444442</v>
      </c>
      <c r="F317" s="4"/>
      <c r="G317" s="3"/>
      <c r="H317" s="6" t="str">
        <f t="shared" si="25"/>
        <v>Album Link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" t="s">
        <v>10</v>
      </c>
      <c r="B318" s="1" t="s">
        <v>323</v>
      </c>
      <c r="C318" s="1" t="s">
        <v>324</v>
      </c>
      <c r="D318" s="1" t="s">
        <v>330</v>
      </c>
      <c r="E318" s="5">
        <v>0.002939814814814815</v>
      </c>
      <c r="F318" s="4"/>
      <c r="G318" s="3"/>
      <c r="H318" s="6" t="str">
        <f t="shared" si="25"/>
        <v>Album Link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" t="s">
        <v>10</v>
      </c>
      <c r="B319" s="1" t="s">
        <v>323</v>
      </c>
      <c r="C319" s="1" t="s">
        <v>324</v>
      </c>
      <c r="D319" s="1" t="s">
        <v>331</v>
      </c>
      <c r="E319" s="5">
        <v>0.0018055555555555555</v>
      </c>
      <c r="F319" s="4"/>
      <c r="G319" s="3"/>
      <c r="H319" s="6" t="str">
        <f t="shared" si="25"/>
        <v>Album Link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" t="s">
        <v>10</v>
      </c>
      <c r="B320" s="1" t="s">
        <v>323</v>
      </c>
      <c r="C320" s="1" t="s">
        <v>324</v>
      </c>
      <c r="D320" s="1" t="s">
        <v>332</v>
      </c>
      <c r="E320" s="5">
        <v>0.0010879629629629629</v>
      </c>
      <c r="F320" s="4"/>
      <c r="G320" s="3"/>
      <c r="H320" s="6" t="str">
        <f t="shared" si="25"/>
        <v>Album Link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" t="s">
        <v>10</v>
      </c>
      <c r="B321" s="1" t="s">
        <v>323</v>
      </c>
      <c r="C321" s="1" t="s">
        <v>324</v>
      </c>
      <c r="D321" s="1" t="s">
        <v>333</v>
      </c>
      <c r="E321" s="5">
        <v>0.0025462962962962965</v>
      </c>
      <c r="F321" s="4"/>
      <c r="G321" s="3"/>
      <c r="H321" s="6" t="str">
        <f t="shared" si="25"/>
        <v>Album Link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" t="s">
        <v>10</v>
      </c>
      <c r="B322" s="1" t="s">
        <v>323</v>
      </c>
      <c r="C322" s="1" t="s">
        <v>324</v>
      </c>
      <c r="D322" s="1" t="s">
        <v>334</v>
      </c>
      <c r="E322" s="5">
        <v>0.003287037037037037</v>
      </c>
      <c r="F322" s="4"/>
      <c r="G322" s="3"/>
      <c r="H322" s="6" t="str">
        <f t="shared" si="25"/>
        <v>Album Link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" t="s">
        <v>10</v>
      </c>
      <c r="B323" s="1" t="s">
        <v>323</v>
      </c>
      <c r="C323" s="1" t="s">
        <v>324</v>
      </c>
      <c r="D323" s="1" t="s">
        <v>335</v>
      </c>
      <c r="E323" s="5">
        <v>0.0017824074074074075</v>
      </c>
      <c r="F323" s="4"/>
      <c r="G323" s="3"/>
      <c r="H323" s="6" t="str">
        <f t="shared" si="25"/>
        <v>Album Link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" t="s">
        <v>10</v>
      </c>
      <c r="B324" s="1" t="s">
        <v>323</v>
      </c>
      <c r="C324" s="1" t="s">
        <v>324</v>
      </c>
      <c r="D324" s="1" t="s">
        <v>336</v>
      </c>
      <c r="E324" s="5">
        <v>0.0031944444444444446</v>
      </c>
      <c r="F324" s="4"/>
      <c r="G324" s="3"/>
      <c r="H324" s="6" t="str">
        <f t="shared" si="25"/>
        <v>Album Link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" t="s">
        <v>10</v>
      </c>
      <c r="B325" s="1" t="s">
        <v>323</v>
      </c>
      <c r="C325" s="1" t="s">
        <v>324</v>
      </c>
      <c r="D325" s="1" t="s">
        <v>337</v>
      </c>
      <c r="E325" s="5">
        <v>0.002928240740740741</v>
      </c>
      <c r="F325" s="4"/>
      <c r="G325" s="3"/>
      <c r="H325" s="6" t="str">
        <f t="shared" si="25"/>
        <v>Album Link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" t="s">
        <v>10</v>
      </c>
      <c r="B327" s="1" t="s">
        <v>338</v>
      </c>
      <c r="C327" s="1" t="s">
        <v>339</v>
      </c>
      <c r="D327" s="1" t="s">
        <v>340</v>
      </c>
      <c r="E327" s="5">
        <v>0.0033333333333333335</v>
      </c>
      <c r="F327" s="4"/>
      <c r="G327" s="3"/>
      <c r="H327" s="6" t="str">
        <f t="shared" ref="H327:H336" si="26">HYPERLINK("https://nataliewouldnt.bandcamp.com/album/ska-soul-rock-and-roll","Album Link")</f>
        <v>Album Link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" t="s">
        <v>10</v>
      </c>
      <c r="B328" s="1" t="s">
        <v>338</v>
      </c>
      <c r="C328" s="1" t="s">
        <v>339</v>
      </c>
      <c r="D328" s="1" t="s">
        <v>341</v>
      </c>
      <c r="E328" s="5">
        <v>0.0028356481481481483</v>
      </c>
      <c r="F328" s="4"/>
      <c r="G328" s="3"/>
      <c r="H328" s="6" t="str">
        <f t="shared" si="26"/>
        <v>Album Link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" t="s">
        <v>10</v>
      </c>
      <c r="B329" s="1" t="s">
        <v>338</v>
      </c>
      <c r="C329" s="1" t="s">
        <v>339</v>
      </c>
      <c r="D329" s="1" t="s">
        <v>342</v>
      </c>
      <c r="E329" s="5">
        <v>0.0024189814814814816</v>
      </c>
      <c r="F329" s="4"/>
      <c r="G329" s="3"/>
      <c r="H329" s="6" t="str">
        <f t="shared" si="26"/>
        <v>Album Link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" t="s">
        <v>10</v>
      </c>
      <c r="B330" s="1" t="s">
        <v>338</v>
      </c>
      <c r="C330" s="1" t="s">
        <v>339</v>
      </c>
      <c r="D330" s="1" t="s">
        <v>343</v>
      </c>
      <c r="E330" s="5">
        <v>0.001736111111111111</v>
      </c>
      <c r="F330" s="4"/>
      <c r="G330" s="3"/>
      <c r="H330" s="6" t="str">
        <f t="shared" si="26"/>
        <v>Album Link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" t="s">
        <v>10</v>
      </c>
      <c r="B331" s="1" t="s">
        <v>338</v>
      </c>
      <c r="C331" s="1" t="s">
        <v>339</v>
      </c>
      <c r="D331" s="1" t="s">
        <v>344</v>
      </c>
      <c r="E331" s="5">
        <v>0.002673611111111111</v>
      </c>
      <c r="F331" s="4"/>
      <c r="G331" s="3"/>
      <c r="H331" s="6" t="str">
        <f t="shared" si="26"/>
        <v>Album Link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" t="s">
        <v>10</v>
      </c>
      <c r="B332" s="1" t="s">
        <v>338</v>
      </c>
      <c r="C332" s="1" t="s">
        <v>339</v>
      </c>
      <c r="D332" s="1" t="s">
        <v>345</v>
      </c>
      <c r="E332" s="5">
        <v>0.002025462962962963</v>
      </c>
      <c r="F332" s="4"/>
      <c r="G332" s="3"/>
      <c r="H332" s="6" t="str">
        <f t="shared" si="26"/>
        <v>Album Link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" t="s">
        <v>10</v>
      </c>
      <c r="B333" s="1" t="s">
        <v>338</v>
      </c>
      <c r="C333" s="1" t="s">
        <v>339</v>
      </c>
      <c r="D333" s="1" t="s">
        <v>346</v>
      </c>
      <c r="E333" s="5">
        <v>0.0013425925925925925</v>
      </c>
      <c r="F333" s="4"/>
      <c r="G333" s="3"/>
      <c r="H333" s="6" t="str">
        <f t="shared" si="26"/>
        <v>Album Link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" t="s">
        <v>10</v>
      </c>
      <c r="B334" s="1" t="s">
        <v>338</v>
      </c>
      <c r="C334" s="1" t="s">
        <v>339</v>
      </c>
      <c r="D334" s="1" t="s">
        <v>347</v>
      </c>
      <c r="E334" s="5">
        <v>0.0018981481481481482</v>
      </c>
      <c r="F334" s="4"/>
      <c r="G334" s="3"/>
      <c r="H334" s="6" t="str">
        <f t="shared" si="26"/>
        <v>Album Link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" t="s">
        <v>10</v>
      </c>
      <c r="B335" s="1" t="s">
        <v>338</v>
      </c>
      <c r="C335" s="1" t="s">
        <v>339</v>
      </c>
      <c r="D335" s="1" t="s">
        <v>348</v>
      </c>
      <c r="E335" s="5">
        <v>0.0021412037037037038</v>
      </c>
      <c r="F335" s="4"/>
      <c r="G335" s="3"/>
      <c r="H335" s="6" t="str">
        <f t="shared" si="26"/>
        <v>Album Link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" t="s">
        <v>10</v>
      </c>
      <c r="B336" s="1" t="s">
        <v>338</v>
      </c>
      <c r="C336" s="1" t="s">
        <v>339</v>
      </c>
      <c r="D336" s="1" t="s">
        <v>349</v>
      </c>
      <c r="E336" s="5">
        <v>0.001990740740740741</v>
      </c>
      <c r="F336" s="4"/>
      <c r="G336" s="3"/>
      <c r="H336" s="6" t="str">
        <f t="shared" si="26"/>
        <v>Album Link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" t="s">
        <v>10</v>
      </c>
      <c r="B338" s="1" t="s">
        <v>350</v>
      </c>
      <c r="C338" s="1" t="s">
        <v>351</v>
      </c>
      <c r="D338" s="1" t="s">
        <v>352</v>
      </c>
      <c r="E338" s="5">
        <v>0.002789351851851852</v>
      </c>
      <c r="F338" s="4"/>
      <c r="G338" s="3"/>
      <c r="H338" s="6" t="str">
        <f t="shared" ref="H338:H346" si="27">HYPERLINK("https://theskavengers.bandcamp.com/album/xx-2","Album Link")</f>
        <v>Album Link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" t="s">
        <v>10</v>
      </c>
      <c r="B339" s="1" t="s">
        <v>350</v>
      </c>
      <c r="C339" s="1" t="s">
        <v>351</v>
      </c>
      <c r="D339" s="1" t="s">
        <v>353</v>
      </c>
      <c r="E339" s="5">
        <v>0.004861111111111111</v>
      </c>
      <c r="F339" s="4"/>
      <c r="G339" s="3"/>
      <c r="H339" s="6" t="str">
        <f t="shared" si="27"/>
        <v>Album Link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" t="s">
        <v>10</v>
      </c>
      <c r="B340" s="1" t="s">
        <v>350</v>
      </c>
      <c r="C340" s="1" t="s">
        <v>351</v>
      </c>
      <c r="D340" s="1" t="s">
        <v>354</v>
      </c>
      <c r="E340" s="5">
        <v>0.0025694444444444445</v>
      </c>
      <c r="F340" s="4"/>
      <c r="G340" s="3"/>
      <c r="H340" s="6" t="str">
        <f t="shared" si="27"/>
        <v>Album Link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" t="s">
        <v>10</v>
      </c>
      <c r="B341" s="1" t="s">
        <v>350</v>
      </c>
      <c r="C341" s="1" t="s">
        <v>351</v>
      </c>
      <c r="D341" s="1" t="s">
        <v>355</v>
      </c>
      <c r="E341" s="5">
        <v>0.0032291666666666666</v>
      </c>
      <c r="F341" s="4"/>
      <c r="G341" s="3"/>
      <c r="H341" s="6" t="str">
        <f t="shared" si="27"/>
        <v>Album Link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" t="s">
        <v>10</v>
      </c>
      <c r="B342" s="1" t="s">
        <v>350</v>
      </c>
      <c r="C342" s="1" t="s">
        <v>351</v>
      </c>
      <c r="D342" s="1" t="s">
        <v>356</v>
      </c>
      <c r="E342" s="5">
        <v>0.0018287037037037037</v>
      </c>
      <c r="F342" s="4"/>
      <c r="G342" s="3"/>
      <c r="H342" s="6" t="str">
        <f t="shared" si="27"/>
        <v>Album Link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" t="s">
        <v>10</v>
      </c>
      <c r="B343" s="1" t="s">
        <v>350</v>
      </c>
      <c r="C343" s="1" t="s">
        <v>351</v>
      </c>
      <c r="D343" s="1" t="s">
        <v>357</v>
      </c>
      <c r="E343" s="5">
        <v>0.002650462962962963</v>
      </c>
      <c r="F343" s="4"/>
      <c r="G343" s="3"/>
      <c r="H343" s="6" t="str">
        <f t="shared" si="27"/>
        <v>Album Link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" t="s">
        <v>10</v>
      </c>
      <c r="B344" s="1" t="s">
        <v>350</v>
      </c>
      <c r="C344" s="1" t="s">
        <v>351</v>
      </c>
      <c r="D344" s="1" t="s">
        <v>358</v>
      </c>
      <c r="E344" s="5">
        <v>0.0010185185185185184</v>
      </c>
      <c r="F344" s="4"/>
      <c r="G344" s="3"/>
      <c r="H344" s="6" t="str">
        <f t="shared" si="27"/>
        <v>Album Link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" t="s">
        <v>10</v>
      </c>
      <c r="B345" s="1" t="s">
        <v>350</v>
      </c>
      <c r="C345" s="1" t="s">
        <v>351</v>
      </c>
      <c r="D345" s="1" t="s">
        <v>359</v>
      </c>
      <c r="E345" s="5">
        <v>0.004386574074074074</v>
      </c>
      <c r="F345" s="4"/>
      <c r="G345" s="3"/>
      <c r="H345" s="6" t="str">
        <f t="shared" si="27"/>
        <v>Album Link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" t="s">
        <v>10</v>
      </c>
      <c r="B346" s="1" t="s">
        <v>350</v>
      </c>
      <c r="C346" s="1" t="s">
        <v>351</v>
      </c>
      <c r="D346" s="1" t="s">
        <v>360</v>
      </c>
      <c r="E346" s="5">
        <v>0.007083333333333333</v>
      </c>
      <c r="F346" s="4"/>
      <c r="G346" s="3"/>
      <c r="H346" s="6" t="str">
        <f t="shared" si="27"/>
        <v>Album Link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" t="s">
        <v>16</v>
      </c>
      <c r="B348" s="1" t="s">
        <v>361</v>
      </c>
      <c r="C348" s="1" t="s">
        <v>362</v>
      </c>
      <c r="D348" s="1" t="s">
        <v>363</v>
      </c>
      <c r="E348" s="5">
        <v>0.003287037037037037</v>
      </c>
      <c r="F348" s="4"/>
      <c r="G348" s="3"/>
      <c r="H348" s="6" t="str">
        <f t="shared" ref="H348:H362" si="28">HYPERLINK("https://dubmission.bandcamp.com/album/on-a-dubmission","Album Link")</f>
        <v>Album Link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" t="s">
        <v>16</v>
      </c>
      <c r="B349" s="1" t="s">
        <v>364</v>
      </c>
      <c r="C349" s="1" t="s">
        <v>362</v>
      </c>
      <c r="D349" s="1" t="s">
        <v>365</v>
      </c>
      <c r="E349" s="5">
        <v>0.004930555555555555</v>
      </c>
      <c r="F349" s="4"/>
      <c r="G349" s="3"/>
      <c r="H349" s="6" t="str">
        <f t="shared" si="28"/>
        <v>Album Link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" t="s">
        <v>16</v>
      </c>
      <c r="B350" s="1" t="s">
        <v>366</v>
      </c>
      <c r="C350" s="1" t="s">
        <v>362</v>
      </c>
      <c r="D350" s="1" t="s">
        <v>367</v>
      </c>
      <c r="E350" s="5">
        <v>0.004953703703703704</v>
      </c>
      <c r="F350" s="4"/>
      <c r="G350" s="3"/>
      <c r="H350" s="6" t="str">
        <f t="shared" si="28"/>
        <v>Album Link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" t="s">
        <v>16</v>
      </c>
      <c r="B351" s="1" t="s">
        <v>368</v>
      </c>
      <c r="C351" s="1" t="s">
        <v>362</v>
      </c>
      <c r="D351" s="1" t="s">
        <v>369</v>
      </c>
      <c r="E351" s="5">
        <v>0.003946759259259259</v>
      </c>
      <c r="F351" s="4"/>
      <c r="G351" s="3"/>
      <c r="H351" s="6" t="str">
        <f t="shared" si="28"/>
        <v>Album Link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" t="s">
        <v>16</v>
      </c>
      <c r="B352" s="1" t="s">
        <v>368</v>
      </c>
      <c r="C352" s="1" t="s">
        <v>362</v>
      </c>
      <c r="D352" s="1" t="s">
        <v>370</v>
      </c>
      <c r="E352" s="5">
        <v>0.005162037037037037</v>
      </c>
      <c r="F352" s="4"/>
      <c r="G352" s="3"/>
      <c r="H352" s="6" t="str">
        <f t="shared" si="28"/>
        <v>Album Link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" t="s">
        <v>16</v>
      </c>
      <c r="B353" s="1" t="s">
        <v>368</v>
      </c>
      <c r="C353" s="1" t="s">
        <v>362</v>
      </c>
      <c r="D353" s="1" t="s">
        <v>371</v>
      </c>
      <c r="E353" s="5">
        <v>0.00829861111111111</v>
      </c>
      <c r="F353" s="4"/>
      <c r="G353" s="3"/>
      <c r="H353" s="6" t="str">
        <f t="shared" si="28"/>
        <v>Album Link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" t="s">
        <v>16</v>
      </c>
      <c r="B354" s="1" t="s">
        <v>368</v>
      </c>
      <c r="C354" s="1" t="s">
        <v>362</v>
      </c>
      <c r="D354" s="1" t="s">
        <v>372</v>
      </c>
      <c r="E354" s="5">
        <v>0.004525462962962963</v>
      </c>
      <c r="F354" s="4"/>
      <c r="G354" s="3"/>
      <c r="H354" s="6" t="str">
        <f t="shared" si="28"/>
        <v>Album Link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" t="s">
        <v>16</v>
      </c>
      <c r="B355" s="1" t="s">
        <v>373</v>
      </c>
      <c r="C355" s="1" t="s">
        <v>362</v>
      </c>
      <c r="D355" s="1" t="s">
        <v>374</v>
      </c>
      <c r="E355" s="5">
        <v>0.0025578703703703705</v>
      </c>
      <c r="F355" s="4"/>
      <c r="G355" s="3"/>
      <c r="H355" s="6" t="str">
        <f t="shared" si="28"/>
        <v>Album Link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" t="s">
        <v>16</v>
      </c>
      <c r="B356" s="1" t="s">
        <v>368</v>
      </c>
      <c r="C356" s="1" t="s">
        <v>362</v>
      </c>
      <c r="D356" s="1" t="s">
        <v>375</v>
      </c>
      <c r="E356" s="5">
        <v>0.004837962962962963</v>
      </c>
      <c r="F356" s="4"/>
      <c r="G356" s="3"/>
      <c r="H356" s="6" t="str">
        <f t="shared" si="28"/>
        <v>Album Link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" t="s">
        <v>16</v>
      </c>
      <c r="B357" s="1" t="s">
        <v>373</v>
      </c>
      <c r="C357" s="1" t="s">
        <v>362</v>
      </c>
      <c r="D357" s="1" t="s">
        <v>376</v>
      </c>
      <c r="E357" s="5">
        <v>0.0022685185185185187</v>
      </c>
      <c r="F357" s="4"/>
      <c r="G357" s="3"/>
      <c r="H357" s="6" t="str">
        <f t="shared" si="28"/>
        <v>Album Link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" t="s">
        <v>16</v>
      </c>
      <c r="B358" s="1" t="s">
        <v>377</v>
      </c>
      <c r="C358" s="1" t="s">
        <v>362</v>
      </c>
      <c r="D358" s="1" t="s">
        <v>378</v>
      </c>
      <c r="E358" s="5">
        <v>0.004618055555555556</v>
      </c>
      <c r="F358" s="4"/>
      <c r="G358" s="3"/>
      <c r="H358" s="6" t="str">
        <f t="shared" si="28"/>
        <v>Album Link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" t="s">
        <v>16</v>
      </c>
      <c r="B359" s="1" t="s">
        <v>379</v>
      </c>
      <c r="C359" s="1" t="s">
        <v>362</v>
      </c>
      <c r="D359" s="1" t="s">
        <v>380</v>
      </c>
      <c r="E359" s="5">
        <v>0.003576388888888889</v>
      </c>
      <c r="F359" s="4"/>
      <c r="G359" s="3"/>
      <c r="H359" s="6" t="str">
        <f t="shared" si="28"/>
        <v>Album Link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" t="s">
        <v>16</v>
      </c>
      <c r="B360" s="1" t="s">
        <v>368</v>
      </c>
      <c r="C360" s="1" t="s">
        <v>362</v>
      </c>
      <c r="D360" s="1" t="s">
        <v>381</v>
      </c>
      <c r="E360" s="5">
        <v>0.006631944444444445</v>
      </c>
      <c r="F360" s="4"/>
      <c r="G360" s="3"/>
      <c r="H360" s="6" t="str">
        <f t="shared" si="28"/>
        <v>Album Link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" t="s">
        <v>16</v>
      </c>
      <c r="B361" s="1" t="s">
        <v>382</v>
      </c>
      <c r="C361" s="1" t="s">
        <v>362</v>
      </c>
      <c r="D361" s="1" t="s">
        <v>383</v>
      </c>
      <c r="E361" s="5">
        <v>0.005104166666666667</v>
      </c>
      <c r="F361" s="4"/>
      <c r="G361" s="3"/>
      <c r="H361" s="6" t="str">
        <f t="shared" si="28"/>
        <v>Album Link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" t="s">
        <v>16</v>
      </c>
      <c r="B362" s="1" t="s">
        <v>373</v>
      </c>
      <c r="C362" s="1" t="s">
        <v>362</v>
      </c>
      <c r="D362" s="1" t="s">
        <v>384</v>
      </c>
      <c r="E362" s="5">
        <v>0.0025925925925925925</v>
      </c>
      <c r="F362" s="4"/>
      <c r="G362" s="3"/>
      <c r="H362" s="6" t="str">
        <f t="shared" si="28"/>
        <v>Album Link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" t="s">
        <v>16</v>
      </c>
      <c r="B364" s="1" t="s">
        <v>385</v>
      </c>
      <c r="C364" s="1" t="s">
        <v>386</v>
      </c>
      <c r="D364" s="1" t="s">
        <v>387</v>
      </c>
      <c r="E364" s="5">
        <v>0.004710648148148148</v>
      </c>
      <c r="F364" s="4"/>
      <c r="G364" s="3"/>
      <c r="H364" s="6" t="str">
        <f t="shared" ref="H364:H384" si="29">HYPERLINK("https://dubmission.bandcamp.com/album/twenty-one-a-d","Album Link")</f>
        <v>Album Link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" t="s">
        <v>16</v>
      </c>
      <c r="B365" s="1" t="s">
        <v>388</v>
      </c>
      <c r="C365" s="1" t="s">
        <v>386</v>
      </c>
      <c r="D365" s="1" t="s">
        <v>389</v>
      </c>
      <c r="E365" s="5">
        <v>0.004629629629629629</v>
      </c>
      <c r="F365" s="4"/>
      <c r="G365" s="3"/>
      <c r="H365" s="6" t="str">
        <f t="shared" si="29"/>
        <v>Album Link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" t="s">
        <v>16</v>
      </c>
      <c r="B366" s="1" t="s">
        <v>390</v>
      </c>
      <c r="C366" s="1" t="s">
        <v>386</v>
      </c>
      <c r="D366" s="1" t="s">
        <v>391</v>
      </c>
      <c r="E366" s="5">
        <v>0.0038888888888888888</v>
      </c>
      <c r="F366" s="4"/>
      <c r="G366" s="3"/>
      <c r="H366" s="6" t="str">
        <f t="shared" si="29"/>
        <v>Album Link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" t="s">
        <v>16</v>
      </c>
      <c r="B367" s="1" t="s">
        <v>392</v>
      </c>
      <c r="C367" s="1" t="s">
        <v>386</v>
      </c>
      <c r="D367" s="1" t="s">
        <v>393</v>
      </c>
      <c r="E367" s="5">
        <v>0.005393518518518519</v>
      </c>
      <c r="F367" s="4"/>
      <c r="G367" s="3"/>
      <c r="H367" s="6" t="str">
        <f t="shared" si="29"/>
        <v>Album Link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" t="s">
        <v>16</v>
      </c>
      <c r="B368" s="1" t="s">
        <v>368</v>
      </c>
      <c r="C368" s="1" t="s">
        <v>386</v>
      </c>
      <c r="D368" s="1" t="s">
        <v>394</v>
      </c>
      <c r="E368" s="5">
        <v>0.004988425925925926</v>
      </c>
      <c r="F368" s="4"/>
      <c r="G368" s="3"/>
      <c r="H368" s="6" t="str">
        <f t="shared" si="29"/>
        <v>Album Link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" t="s">
        <v>16</v>
      </c>
      <c r="B369" s="1" t="s">
        <v>395</v>
      </c>
      <c r="C369" s="1" t="s">
        <v>386</v>
      </c>
      <c r="D369" s="1" t="s">
        <v>396</v>
      </c>
      <c r="E369" s="5">
        <v>0.004247685185185185</v>
      </c>
      <c r="F369" s="4"/>
      <c r="G369" s="3"/>
      <c r="H369" s="6" t="str">
        <f t="shared" si="29"/>
        <v>Album Link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" t="s">
        <v>16</v>
      </c>
      <c r="B370" s="1" t="s">
        <v>397</v>
      </c>
      <c r="C370" s="1" t="s">
        <v>386</v>
      </c>
      <c r="D370" s="1" t="s">
        <v>398</v>
      </c>
      <c r="E370" s="5">
        <v>0.003159722222222222</v>
      </c>
      <c r="F370" s="4"/>
      <c r="G370" s="3"/>
      <c r="H370" s="6" t="str">
        <f t="shared" si="29"/>
        <v>Album Link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" t="s">
        <v>16</v>
      </c>
      <c r="B371" s="1" t="s">
        <v>399</v>
      </c>
      <c r="C371" s="1" t="s">
        <v>386</v>
      </c>
      <c r="D371" s="1" t="s">
        <v>400</v>
      </c>
      <c r="E371" s="5">
        <v>0.0051967592592592595</v>
      </c>
      <c r="F371" s="4"/>
      <c r="G371" s="3"/>
      <c r="H371" s="6" t="str">
        <f t="shared" si="29"/>
        <v>Album Link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" t="s">
        <v>16</v>
      </c>
      <c r="B372" s="1" t="s">
        <v>401</v>
      </c>
      <c r="C372" s="1" t="s">
        <v>386</v>
      </c>
      <c r="D372" s="1" t="s">
        <v>402</v>
      </c>
      <c r="E372" s="5">
        <v>0.004270833333333333</v>
      </c>
      <c r="F372" s="4"/>
      <c r="G372" s="3"/>
      <c r="H372" s="6" t="str">
        <f t="shared" si="29"/>
        <v>Album Link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" t="s">
        <v>16</v>
      </c>
      <c r="B373" s="1" t="s">
        <v>403</v>
      </c>
      <c r="C373" s="1" t="s">
        <v>386</v>
      </c>
      <c r="D373" s="1" t="s">
        <v>404</v>
      </c>
      <c r="E373" s="5">
        <v>0.0030092592592592593</v>
      </c>
      <c r="F373" s="4"/>
      <c r="G373" s="3"/>
      <c r="H373" s="6" t="str">
        <f t="shared" si="29"/>
        <v>Album Link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" t="s">
        <v>16</v>
      </c>
      <c r="B374" s="1" t="s">
        <v>405</v>
      </c>
      <c r="C374" s="1" t="s">
        <v>386</v>
      </c>
      <c r="D374" s="1" t="s">
        <v>406</v>
      </c>
      <c r="E374" s="5">
        <v>0.005011574074074074</v>
      </c>
      <c r="F374" s="4"/>
      <c r="G374" s="3"/>
      <c r="H374" s="6" t="str">
        <f t="shared" si="29"/>
        <v>Album Link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" t="s">
        <v>16</v>
      </c>
      <c r="B375" s="1" t="s">
        <v>407</v>
      </c>
      <c r="C375" s="1" t="s">
        <v>386</v>
      </c>
      <c r="D375" s="1" t="s">
        <v>408</v>
      </c>
      <c r="E375" s="5">
        <v>0.005358796296296296</v>
      </c>
      <c r="F375" s="4"/>
      <c r="G375" s="3"/>
      <c r="H375" s="6" t="str">
        <f t="shared" si="29"/>
        <v>Album Link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" t="s">
        <v>16</v>
      </c>
      <c r="B376" s="1" t="s">
        <v>409</v>
      </c>
      <c r="C376" s="1" t="s">
        <v>386</v>
      </c>
      <c r="D376" s="1" t="s">
        <v>410</v>
      </c>
      <c r="E376" s="5">
        <v>0.0025810185185185185</v>
      </c>
      <c r="F376" s="4"/>
      <c r="G376" s="3"/>
      <c r="H376" s="6" t="str">
        <f t="shared" si="29"/>
        <v>Album Link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" t="s">
        <v>16</v>
      </c>
      <c r="B377" s="1" t="s">
        <v>411</v>
      </c>
      <c r="C377" s="1" t="s">
        <v>386</v>
      </c>
      <c r="D377" s="1" t="s">
        <v>412</v>
      </c>
      <c r="E377" s="5">
        <v>0.003425925925925926</v>
      </c>
      <c r="F377" s="4"/>
      <c r="G377" s="3"/>
      <c r="H377" s="6" t="str">
        <f t="shared" si="29"/>
        <v>Album Link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" t="s">
        <v>16</v>
      </c>
      <c r="B378" s="1" t="s">
        <v>390</v>
      </c>
      <c r="C378" s="1" t="s">
        <v>386</v>
      </c>
      <c r="D378" s="1" t="s">
        <v>413</v>
      </c>
      <c r="E378" s="5">
        <v>0.0037962962962962963</v>
      </c>
      <c r="F378" s="4"/>
      <c r="G378" s="3"/>
      <c r="H378" s="6" t="str">
        <f t="shared" si="29"/>
        <v>Album Link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" t="s">
        <v>16</v>
      </c>
      <c r="B379" s="1" t="s">
        <v>414</v>
      </c>
      <c r="C379" s="1" t="s">
        <v>386</v>
      </c>
      <c r="D379" s="1" t="s">
        <v>415</v>
      </c>
      <c r="E379" s="5">
        <v>0.0038078703703703703</v>
      </c>
      <c r="F379" s="4"/>
      <c r="G379" s="3"/>
      <c r="H379" s="6" t="str">
        <f t="shared" si="29"/>
        <v>Album Link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" t="s">
        <v>16</v>
      </c>
      <c r="B380" s="1" t="s">
        <v>416</v>
      </c>
      <c r="C380" s="1" t="s">
        <v>386</v>
      </c>
      <c r="D380" s="1" t="s">
        <v>417</v>
      </c>
      <c r="E380" s="5">
        <v>0.003946759259259259</v>
      </c>
      <c r="F380" s="4"/>
      <c r="G380" s="3"/>
      <c r="H380" s="6" t="str">
        <f t="shared" si="29"/>
        <v>Album Link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" t="s">
        <v>16</v>
      </c>
      <c r="B381" s="1" t="s">
        <v>418</v>
      </c>
      <c r="C381" s="1" t="s">
        <v>386</v>
      </c>
      <c r="D381" s="1" t="s">
        <v>419</v>
      </c>
      <c r="E381" s="5">
        <v>0.00431712962962963</v>
      </c>
      <c r="F381" s="4"/>
      <c r="G381" s="3"/>
      <c r="H381" s="6" t="str">
        <f t="shared" si="29"/>
        <v>Album Link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" t="s">
        <v>16</v>
      </c>
      <c r="B382" s="10" t="s">
        <v>420</v>
      </c>
      <c r="C382" s="1" t="s">
        <v>386</v>
      </c>
      <c r="D382" s="10" t="s">
        <v>421</v>
      </c>
      <c r="E382" s="5">
        <v>0.004791666666666666</v>
      </c>
      <c r="F382" s="4"/>
      <c r="G382" s="3"/>
      <c r="H382" s="6" t="str">
        <f t="shared" si="29"/>
        <v>Album Link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" t="s">
        <v>16</v>
      </c>
      <c r="B383" s="1" t="s">
        <v>422</v>
      </c>
      <c r="C383" s="1" t="s">
        <v>386</v>
      </c>
      <c r="D383" s="1" t="s">
        <v>423</v>
      </c>
      <c r="E383" s="5">
        <v>0.0053125</v>
      </c>
      <c r="F383" s="4"/>
      <c r="G383" s="3"/>
      <c r="H383" s="6" t="str">
        <f t="shared" si="29"/>
        <v>Album Link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" t="s">
        <v>16</v>
      </c>
      <c r="B384" s="1" t="s">
        <v>390</v>
      </c>
      <c r="C384" s="1" t="s">
        <v>386</v>
      </c>
      <c r="D384" s="1" t="s">
        <v>424</v>
      </c>
      <c r="E384" s="5">
        <v>0.003981481481481482</v>
      </c>
      <c r="F384" s="4"/>
      <c r="G384" s="3"/>
      <c r="H384" s="6" t="str">
        <f t="shared" si="29"/>
        <v>Album Link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" t="s">
        <v>16</v>
      </c>
      <c r="B386" s="1" t="s">
        <v>368</v>
      </c>
      <c r="C386" s="1" t="s">
        <v>425</v>
      </c>
      <c r="D386" s="1" t="s">
        <v>426</v>
      </c>
      <c r="E386" s="5">
        <v>0.004780092592592593</v>
      </c>
      <c r="F386" s="4"/>
      <c r="G386" s="3"/>
      <c r="H386" s="6" t="str">
        <f t="shared" ref="H386:H400" si="30">HYPERLINK("https://dubmission.bandcamp.com/album/on-a-mission-from-dub","Album Link")</f>
        <v>Album Link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" t="s">
        <v>16</v>
      </c>
      <c r="B387" s="1" t="s">
        <v>373</v>
      </c>
      <c r="C387" s="1" t="s">
        <v>425</v>
      </c>
      <c r="D387" s="1" t="s">
        <v>384</v>
      </c>
      <c r="E387" s="5">
        <v>0.004710648148148148</v>
      </c>
      <c r="F387" s="4"/>
      <c r="G387" s="3"/>
      <c r="H387" s="6" t="str">
        <f t="shared" si="30"/>
        <v>Album Link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" t="s">
        <v>16</v>
      </c>
      <c r="B388" s="1" t="s">
        <v>377</v>
      </c>
      <c r="C388" s="1" t="s">
        <v>425</v>
      </c>
      <c r="D388" s="1" t="s">
        <v>427</v>
      </c>
      <c r="E388" s="5">
        <v>0.0036342592592592594</v>
      </c>
      <c r="F388" s="4"/>
      <c r="G388" s="3"/>
      <c r="H388" s="6" t="str">
        <f t="shared" si="30"/>
        <v>Album Link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" t="s">
        <v>16</v>
      </c>
      <c r="B389" s="1" t="s">
        <v>428</v>
      </c>
      <c r="C389" s="1" t="s">
        <v>425</v>
      </c>
      <c r="D389" s="1" t="s">
        <v>429</v>
      </c>
      <c r="E389" s="5">
        <v>0.0036342592592592594</v>
      </c>
      <c r="F389" s="4"/>
      <c r="G389" s="3"/>
      <c r="H389" s="6" t="str">
        <f t="shared" si="30"/>
        <v>Album Link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" t="s">
        <v>16</v>
      </c>
      <c r="B390" s="1" t="s">
        <v>430</v>
      </c>
      <c r="C390" s="1" t="s">
        <v>425</v>
      </c>
      <c r="D390" s="1" t="s">
        <v>431</v>
      </c>
      <c r="E390" s="5">
        <v>0.0031944444444444446</v>
      </c>
      <c r="F390" s="4"/>
      <c r="G390" s="3"/>
      <c r="H390" s="6" t="str">
        <f t="shared" si="30"/>
        <v>Album Link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" t="s">
        <v>16</v>
      </c>
      <c r="B391" s="1" t="s">
        <v>382</v>
      </c>
      <c r="C391" s="1" t="s">
        <v>425</v>
      </c>
      <c r="D391" s="1" t="s">
        <v>432</v>
      </c>
      <c r="E391" s="5">
        <v>0.005775462962962963</v>
      </c>
      <c r="F391" s="4"/>
      <c r="G391" s="3"/>
      <c r="H391" s="6" t="str">
        <f t="shared" si="30"/>
        <v>Album Link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" t="s">
        <v>16</v>
      </c>
      <c r="B392" s="1" t="s">
        <v>433</v>
      </c>
      <c r="C392" s="1" t="s">
        <v>425</v>
      </c>
      <c r="D392" s="1" t="s">
        <v>434</v>
      </c>
      <c r="E392" s="5">
        <v>0.004861111111111111</v>
      </c>
      <c r="F392" s="4"/>
      <c r="G392" s="3"/>
      <c r="H392" s="6" t="str">
        <f t="shared" si="30"/>
        <v>Album Link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" t="s">
        <v>16</v>
      </c>
      <c r="B393" s="1" t="s">
        <v>373</v>
      </c>
      <c r="C393" s="1" t="s">
        <v>425</v>
      </c>
      <c r="D393" s="1" t="s">
        <v>435</v>
      </c>
      <c r="E393" s="5">
        <v>0.004340277777777778</v>
      </c>
      <c r="F393" s="4"/>
      <c r="G393" s="3"/>
      <c r="H393" s="6" t="str">
        <f t="shared" si="30"/>
        <v>Album Link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" t="s">
        <v>16</v>
      </c>
      <c r="B394" s="1" t="s">
        <v>377</v>
      </c>
      <c r="C394" s="1" t="s">
        <v>425</v>
      </c>
      <c r="D394" s="1" t="s">
        <v>378</v>
      </c>
      <c r="E394" s="5">
        <v>0.006099537037037037</v>
      </c>
      <c r="F394" s="4"/>
      <c r="G394" s="3"/>
      <c r="H394" s="6" t="str">
        <f t="shared" si="30"/>
        <v>Album Link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" t="s">
        <v>16</v>
      </c>
      <c r="B395" s="1" t="s">
        <v>436</v>
      </c>
      <c r="C395" s="1" t="s">
        <v>425</v>
      </c>
      <c r="D395" s="1" t="s">
        <v>437</v>
      </c>
      <c r="E395" s="5">
        <v>0.003726851851851852</v>
      </c>
      <c r="F395" s="4"/>
      <c r="G395" s="3"/>
      <c r="H395" s="6" t="str">
        <f t="shared" si="30"/>
        <v>Album Link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" t="s">
        <v>16</v>
      </c>
      <c r="B396" s="1" t="s">
        <v>368</v>
      </c>
      <c r="C396" s="1" t="s">
        <v>425</v>
      </c>
      <c r="D396" s="1" t="s">
        <v>426</v>
      </c>
      <c r="E396" s="5">
        <v>0.005150462962962963</v>
      </c>
      <c r="F396" s="4"/>
      <c r="G396" s="3"/>
      <c r="H396" s="6" t="str">
        <f t="shared" si="30"/>
        <v>Album Link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" t="s">
        <v>16</v>
      </c>
      <c r="B397" s="1" t="s">
        <v>364</v>
      </c>
      <c r="C397" s="1" t="s">
        <v>425</v>
      </c>
      <c r="D397" s="1" t="s">
        <v>438</v>
      </c>
      <c r="E397" s="5">
        <v>0.005891203703703704</v>
      </c>
      <c r="F397" s="4"/>
      <c r="G397" s="3"/>
      <c r="H397" s="6" t="str">
        <f t="shared" si="30"/>
        <v>Album Link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" t="s">
        <v>16</v>
      </c>
      <c r="B398" s="1" t="s">
        <v>373</v>
      </c>
      <c r="C398" s="1" t="s">
        <v>425</v>
      </c>
      <c r="D398" s="1" t="s">
        <v>439</v>
      </c>
      <c r="E398" s="5">
        <v>0.004201388888888889</v>
      </c>
      <c r="F398" s="4"/>
      <c r="G398" s="3"/>
      <c r="H398" s="6" t="str">
        <f t="shared" si="30"/>
        <v>Album Link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" t="s">
        <v>16</v>
      </c>
      <c r="B399" s="1" t="s">
        <v>428</v>
      </c>
      <c r="C399" s="1" t="s">
        <v>425</v>
      </c>
      <c r="D399" s="1" t="s">
        <v>440</v>
      </c>
      <c r="E399" s="5">
        <v>0.0029745370370370373</v>
      </c>
      <c r="F399" s="4"/>
      <c r="G399" s="3"/>
      <c r="H399" s="6" t="str">
        <f t="shared" si="30"/>
        <v>Album Link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" t="s">
        <v>16</v>
      </c>
      <c r="B400" s="1" t="s">
        <v>441</v>
      </c>
      <c r="C400" s="1" t="s">
        <v>425</v>
      </c>
      <c r="D400" s="1" t="s">
        <v>442</v>
      </c>
      <c r="E400" s="5">
        <v>0.0025</v>
      </c>
      <c r="F400" s="4"/>
      <c r="G400" s="3"/>
      <c r="H400" s="6" t="str">
        <f t="shared" si="30"/>
        <v>Album Link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" t="s">
        <v>16</v>
      </c>
      <c r="B402" s="1" t="s">
        <v>443</v>
      </c>
      <c r="C402" s="1" t="s">
        <v>444</v>
      </c>
      <c r="D402" s="1" t="s">
        <v>445</v>
      </c>
      <c r="E402" s="5">
        <v>0.0036226851851851854</v>
      </c>
      <c r="F402" s="4"/>
      <c r="G402" s="3"/>
      <c r="H402" s="6" t="str">
        <f t="shared" ref="H402:H418" si="31">HYPERLINK("https://dubmatix.bandcamp.com/album/sly-robbie-meet-dubmatix-overdubbed","Album Link")</f>
        <v>Album Link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" t="s">
        <v>16</v>
      </c>
      <c r="B403" s="1" t="s">
        <v>443</v>
      </c>
      <c r="C403" s="1" t="s">
        <v>444</v>
      </c>
      <c r="D403" s="1" t="s">
        <v>446</v>
      </c>
      <c r="E403" s="5">
        <v>0.0027083333333333334</v>
      </c>
      <c r="F403" s="4"/>
      <c r="G403" s="3"/>
      <c r="H403" s="6" t="str">
        <f t="shared" si="31"/>
        <v>Album Link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" t="s">
        <v>16</v>
      </c>
      <c r="B404" s="1" t="s">
        <v>443</v>
      </c>
      <c r="C404" s="1" t="s">
        <v>444</v>
      </c>
      <c r="D404" s="1" t="s">
        <v>447</v>
      </c>
      <c r="E404" s="5">
        <v>0.0028587962962962963</v>
      </c>
      <c r="F404" s="4"/>
      <c r="G404" s="3"/>
      <c r="H404" s="6" t="str">
        <f t="shared" si="31"/>
        <v>Album Link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" t="s">
        <v>16</v>
      </c>
      <c r="B405" s="1" t="s">
        <v>443</v>
      </c>
      <c r="C405" s="1" t="s">
        <v>444</v>
      </c>
      <c r="D405" s="1" t="s">
        <v>448</v>
      </c>
      <c r="E405" s="5">
        <v>0.003171296296296296</v>
      </c>
      <c r="F405" s="4"/>
      <c r="G405" s="3"/>
      <c r="H405" s="6" t="str">
        <f t="shared" si="31"/>
        <v>Album Link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" t="s">
        <v>16</v>
      </c>
      <c r="B406" s="1" t="s">
        <v>443</v>
      </c>
      <c r="C406" s="1" t="s">
        <v>444</v>
      </c>
      <c r="D406" s="1" t="s">
        <v>449</v>
      </c>
      <c r="E406" s="5">
        <v>0.0033564814814814816</v>
      </c>
      <c r="F406" s="4"/>
      <c r="G406" s="3"/>
      <c r="H406" s="6" t="str">
        <f t="shared" si="31"/>
        <v>Album Link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" t="s">
        <v>16</v>
      </c>
      <c r="B407" s="1" t="s">
        <v>443</v>
      </c>
      <c r="C407" s="1" t="s">
        <v>444</v>
      </c>
      <c r="D407" s="1" t="s">
        <v>450</v>
      </c>
      <c r="E407" s="5">
        <v>0.0025810185185185185</v>
      </c>
      <c r="F407" s="4"/>
      <c r="G407" s="3"/>
      <c r="H407" s="6" t="str">
        <f t="shared" si="31"/>
        <v>Album Link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" t="s">
        <v>16</v>
      </c>
      <c r="B408" s="1" t="s">
        <v>443</v>
      </c>
      <c r="C408" s="1" t="s">
        <v>444</v>
      </c>
      <c r="D408" s="1" t="s">
        <v>451</v>
      </c>
      <c r="E408" s="5">
        <v>0.002685185185185185</v>
      </c>
      <c r="F408" s="4"/>
      <c r="G408" s="3"/>
      <c r="H408" s="6" t="str">
        <f t="shared" si="31"/>
        <v>Album Link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" t="s">
        <v>16</v>
      </c>
      <c r="B409" s="1" t="s">
        <v>443</v>
      </c>
      <c r="C409" s="1" t="s">
        <v>444</v>
      </c>
      <c r="D409" s="1" t="s">
        <v>452</v>
      </c>
      <c r="E409" s="5">
        <v>0.002777777777777778</v>
      </c>
      <c r="F409" s="4"/>
      <c r="G409" s="3"/>
      <c r="H409" s="6" t="str">
        <f t="shared" si="31"/>
        <v>Album Link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" t="s">
        <v>16</v>
      </c>
      <c r="B410" s="1" t="s">
        <v>443</v>
      </c>
      <c r="C410" s="1" t="s">
        <v>444</v>
      </c>
      <c r="D410" s="1" t="s">
        <v>453</v>
      </c>
      <c r="E410" s="5">
        <v>0.002905092592592593</v>
      </c>
      <c r="F410" s="4"/>
      <c r="G410" s="3"/>
      <c r="H410" s="6" t="str">
        <f t="shared" si="31"/>
        <v>Album Link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" t="s">
        <v>16</v>
      </c>
      <c r="B411" s="1" t="s">
        <v>443</v>
      </c>
      <c r="C411" s="1" t="s">
        <v>444</v>
      </c>
      <c r="D411" s="1" t="s">
        <v>454</v>
      </c>
      <c r="E411" s="5">
        <v>0.0032175925925925926</v>
      </c>
      <c r="F411" s="4"/>
      <c r="G411" s="3"/>
      <c r="H411" s="6" t="str">
        <f t="shared" si="31"/>
        <v>Album Link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" t="s">
        <v>16</v>
      </c>
      <c r="B412" s="1" t="s">
        <v>443</v>
      </c>
      <c r="C412" s="1" t="s">
        <v>444</v>
      </c>
      <c r="D412" s="1" t="s">
        <v>455</v>
      </c>
      <c r="E412" s="5">
        <v>0.002789351851851852</v>
      </c>
      <c r="F412" s="4"/>
      <c r="G412" s="3"/>
      <c r="H412" s="6" t="str">
        <f t="shared" si="31"/>
        <v>Album Link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" t="s">
        <v>16</v>
      </c>
      <c r="B413" s="1" t="s">
        <v>443</v>
      </c>
      <c r="C413" s="1" t="s">
        <v>444</v>
      </c>
      <c r="D413" s="1" t="s">
        <v>447</v>
      </c>
      <c r="E413" s="5">
        <v>0.0031018518518518517</v>
      </c>
      <c r="F413" s="4"/>
      <c r="G413" s="3"/>
      <c r="H413" s="6" t="str">
        <f t="shared" si="31"/>
        <v>Album Link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" t="s">
        <v>16</v>
      </c>
      <c r="B414" s="1" t="s">
        <v>443</v>
      </c>
      <c r="C414" s="1" t="s">
        <v>444</v>
      </c>
      <c r="D414" s="1" t="s">
        <v>456</v>
      </c>
      <c r="E414" s="5">
        <v>0.003263888888888889</v>
      </c>
      <c r="F414" s="4"/>
      <c r="G414" s="3"/>
      <c r="H414" s="6" t="str">
        <f t="shared" si="31"/>
        <v>Album Link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" t="s">
        <v>16</v>
      </c>
      <c r="B415" s="1" t="s">
        <v>443</v>
      </c>
      <c r="C415" s="1" t="s">
        <v>444</v>
      </c>
      <c r="D415" s="1" t="s">
        <v>457</v>
      </c>
      <c r="E415" s="5">
        <v>0.0030671296296296297</v>
      </c>
      <c r="F415" s="4"/>
      <c r="G415" s="3"/>
      <c r="H415" s="6" t="str">
        <f t="shared" si="31"/>
        <v>Album Link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" t="s">
        <v>16</v>
      </c>
      <c r="B416" s="1" t="s">
        <v>443</v>
      </c>
      <c r="C416" s="1" t="s">
        <v>444</v>
      </c>
      <c r="D416" s="1" t="s">
        <v>458</v>
      </c>
      <c r="E416" s="5">
        <v>0.0027083333333333334</v>
      </c>
      <c r="F416" s="4"/>
      <c r="G416" s="3"/>
      <c r="H416" s="6" t="str">
        <f t="shared" si="31"/>
        <v>Album Link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" t="s">
        <v>16</v>
      </c>
      <c r="B417" s="1" t="s">
        <v>443</v>
      </c>
      <c r="C417" s="1" t="s">
        <v>444</v>
      </c>
      <c r="D417" s="1" t="s">
        <v>459</v>
      </c>
      <c r="E417" s="5">
        <v>0.0030555555555555557</v>
      </c>
      <c r="F417" s="4"/>
      <c r="G417" s="3"/>
      <c r="H417" s="6" t="str">
        <f t="shared" si="31"/>
        <v>Album Link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" t="s">
        <v>16</v>
      </c>
      <c r="B418" s="1" t="s">
        <v>443</v>
      </c>
      <c r="C418" s="1" t="s">
        <v>444</v>
      </c>
      <c r="D418" s="1" t="s">
        <v>460</v>
      </c>
      <c r="E418" s="5">
        <v>0.002638888888888889</v>
      </c>
      <c r="F418" s="4"/>
      <c r="G418" s="3"/>
      <c r="H418" s="6" t="str">
        <f t="shared" si="31"/>
        <v>Album Link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" t="s">
        <v>16</v>
      </c>
      <c r="B420" s="1" t="s">
        <v>461</v>
      </c>
      <c r="C420" s="1" t="s">
        <v>462</v>
      </c>
      <c r="D420" s="1" t="s">
        <v>463</v>
      </c>
      <c r="E420" s="5">
        <v>0.0021180555555555558</v>
      </c>
      <c r="F420" s="4"/>
      <c r="G420" s="3"/>
      <c r="H420" s="6" t="str">
        <f t="shared" ref="H420:H431" si="32">HYPERLINK("https://kingzepha.bandcamp.com/album/introducing-king-zepha-the-bluebeat-renaissance","Album Link")</f>
        <v>Album Link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" t="s">
        <v>16</v>
      </c>
      <c r="B421" s="1" t="s">
        <v>461</v>
      </c>
      <c r="C421" s="1" t="s">
        <v>462</v>
      </c>
      <c r="D421" s="1" t="s">
        <v>464</v>
      </c>
      <c r="E421" s="5">
        <v>0.0019097222222222222</v>
      </c>
      <c r="F421" s="4"/>
      <c r="G421" s="3"/>
      <c r="H421" s="6" t="str">
        <f t="shared" si="32"/>
        <v>Album Link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" t="s">
        <v>10</v>
      </c>
      <c r="B422" s="1" t="s">
        <v>461</v>
      </c>
      <c r="C422" s="1" t="s">
        <v>462</v>
      </c>
      <c r="D422" s="1" t="s">
        <v>465</v>
      </c>
      <c r="E422" s="8">
        <v>0.002650462962962963</v>
      </c>
      <c r="F422" s="4"/>
      <c r="G422" s="3"/>
      <c r="H422" s="6" t="str">
        <f t="shared" si="32"/>
        <v>Album Link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" t="s">
        <v>10</v>
      </c>
      <c r="B423" s="1" t="s">
        <v>461</v>
      </c>
      <c r="C423" s="1" t="s">
        <v>462</v>
      </c>
      <c r="D423" s="1" t="s">
        <v>466</v>
      </c>
      <c r="E423" s="5">
        <v>0.002025462962962963</v>
      </c>
      <c r="F423" s="4"/>
      <c r="G423" s="3"/>
      <c r="H423" s="6" t="str">
        <f t="shared" si="32"/>
        <v>Album Link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" t="s">
        <v>16</v>
      </c>
      <c r="B424" s="1" t="s">
        <v>461</v>
      </c>
      <c r="C424" s="1" t="s">
        <v>462</v>
      </c>
      <c r="D424" s="1" t="s">
        <v>467</v>
      </c>
      <c r="E424" s="5">
        <v>0.0026967592592592594</v>
      </c>
      <c r="F424" s="4"/>
      <c r="G424" s="3"/>
      <c r="H424" s="6" t="str">
        <f t="shared" si="32"/>
        <v>Album Link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" t="s">
        <v>16</v>
      </c>
      <c r="B425" s="1" t="s">
        <v>461</v>
      </c>
      <c r="C425" s="1" t="s">
        <v>462</v>
      </c>
      <c r="D425" s="1" t="s">
        <v>468</v>
      </c>
      <c r="E425" s="5">
        <v>0.0027083333333333334</v>
      </c>
      <c r="F425" s="4"/>
      <c r="G425" s="3"/>
      <c r="H425" s="6" t="str">
        <f t="shared" si="32"/>
        <v>Album Link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" t="s">
        <v>10</v>
      </c>
      <c r="B426" s="1" t="s">
        <v>461</v>
      </c>
      <c r="C426" s="1" t="s">
        <v>462</v>
      </c>
      <c r="D426" s="1" t="s">
        <v>469</v>
      </c>
      <c r="E426" s="5">
        <v>0.016307870370370372</v>
      </c>
      <c r="F426" s="4"/>
      <c r="G426" s="3"/>
      <c r="H426" s="6" t="str">
        <f t="shared" si="32"/>
        <v>Album Link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" t="s">
        <v>10</v>
      </c>
      <c r="B427" s="1" t="s">
        <v>461</v>
      </c>
      <c r="C427" s="1" t="s">
        <v>462</v>
      </c>
      <c r="D427" s="1" t="s">
        <v>470</v>
      </c>
      <c r="E427" s="5">
        <v>0.0019444444444444444</v>
      </c>
      <c r="F427" s="4"/>
      <c r="G427" s="3"/>
      <c r="H427" s="6" t="str">
        <f t="shared" si="32"/>
        <v>Album Link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" t="s">
        <v>10</v>
      </c>
      <c r="B428" s="1" t="s">
        <v>461</v>
      </c>
      <c r="C428" s="1" t="s">
        <v>462</v>
      </c>
      <c r="D428" s="1" t="s">
        <v>471</v>
      </c>
      <c r="E428" s="5">
        <v>0.0024421296296296296</v>
      </c>
      <c r="F428" s="4"/>
      <c r="G428" s="3"/>
      <c r="H428" s="6" t="str">
        <f t="shared" si="32"/>
        <v>Album Link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" t="s">
        <v>16</v>
      </c>
      <c r="B429" s="1" t="s">
        <v>461</v>
      </c>
      <c r="C429" s="1" t="s">
        <v>462</v>
      </c>
      <c r="D429" s="1" t="s">
        <v>472</v>
      </c>
      <c r="E429" s="5">
        <v>0.0025</v>
      </c>
      <c r="F429" s="4"/>
      <c r="G429" s="3"/>
      <c r="H429" s="6" t="str">
        <f t="shared" si="32"/>
        <v>Album Link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" t="s">
        <v>10</v>
      </c>
      <c r="B430" s="1" t="s">
        <v>461</v>
      </c>
      <c r="C430" s="1" t="s">
        <v>462</v>
      </c>
      <c r="D430" s="1" t="s">
        <v>473</v>
      </c>
      <c r="E430" s="5">
        <v>0.0024305555555555556</v>
      </c>
      <c r="F430" s="4"/>
      <c r="G430" s="3"/>
      <c r="H430" s="6" t="str">
        <f t="shared" si="32"/>
        <v>Album Link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" t="s">
        <v>10</v>
      </c>
      <c r="B431" s="1" t="s">
        <v>461</v>
      </c>
      <c r="C431" s="1" t="s">
        <v>462</v>
      </c>
      <c r="D431" s="1" t="s">
        <v>474</v>
      </c>
      <c r="E431" s="5">
        <v>0.0018865740740740742</v>
      </c>
      <c r="F431" s="4"/>
      <c r="G431" s="3"/>
      <c r="H431" s="6" t="str">
        <f t="shared" si="32"/>
        <v>Album Link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" t="s">
        <v>10</v>
      </c>
      <c r="B433" s="1" t="s">
        <v>461</v>
      </c>
      <c r="C433" s="1" t="s">
        <v>475</v>
      </c>
      <c r="D433" s="1" t="s">
        <v>476</v>
      </c>
      <c r="E433" s="5">
        <v>0.0023032407407407407</v>
      </c>
      <c r="F433" s="4"/>
      <c r="G433" s="3"/>
      <c r="H433" s="6" t="str">
        <f t="shared" ref="H433:H442" si="33">HYPERLINK("https://kingzepha.bandcamp.com/album/this-is-the-north-and-we-do-what-we-want","Album Link")</f>
        <v>Album Link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" t="s">
        <v>10</v>
      </c>
      <c r="B434" s="1" t="s">
        <v>461</v>
      </c>
      <c r="C434" s="1" t="s">
        <v>475</v>
      </c>
      <c r="D434" s="1" t="s">
        <v>477</v>
      </c>
      <c r="E434" s="5">
        <v>0.001712962962962963</v>
      </c>
      <c r="F434" s="4"/>
      <c r="G434" s="3"/>
      <c r="H434" s="6" t="str">
        <f t="shared" si="33"/>
        <v>Album Link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" t="s">
        <v>10</v>
      </c>
      <c r="B435" s="1" t="s">
        <v>461</v>
      </c>
      <c r="C435" s="1" t="s">
        <v>475</v>
      </c>
      <c r="D435" s="1" t="s">
        <v>478</v>
      </c>
      <c r="E435" s="5">
        <v>0.0021296296296296298</v>
      </c>
      <c r="F435" s="4"/>
      <c r="G435" s="3"/>
      <c r="H435" s="6" t="str">
        <f t="shared" si="33"/>
        <v>Album Link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" t="s">
        <v>10</v>
      </c>
      <c r="B436" s="1" t="s">
        <v>461</v>
      </c>
      <c r="C436" s="1" t="s">
        <v>475</v>
      </c>
      <c r="D436" s="1" t="s">
        <v>479</v>
      </c>
      <c r="E436" s="9">
        <v>0.003449074074074074</v>
      </c>
      <c r="F436" s="4"/>
      <c r="G436" s="3"/>
      <c r="H436" s="6" t="str">
        <f t="shared" si="33"/>
        <v>Album Link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" t="s">
        <v>10</v>
      </c>
      <c r="B437" s="1" t="s">
        <v>461</v>
      </c>
      <c r="C437" s="1" t="s">
        <v>475</v>
      </c>
      <c r="D437" s="1" t="s">
        <v>480</v>
      </c>
      <c r="E437" s="9">
        <v>0.0014930555555555556</v>
      </c>
      <c r="F437" s="4"/>
      <c r="G437" s="3"/>
      <c r="H437" s="6" t="str">
        <f t="shared" si="33"/>
        <v>Album Link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" t="s">
        <v>10</v>
      </c>
      <c r="B438" s="1" t="s">
        <v>461</v>
      </c>
      <c r="C438" s="1" t="s">
        <v>475</v>
      </c>
      <c r="D438" s="1" t="s">
        <v>481</v>
      </c>
      <c r="E438" s="5">
        <v>0.0022569444444444442</v>
      </c>
      <c r="F438" s="4"/>
      <c r="G438" s="3"/>
      <c r="H438" s="6" t="str">
        <f t="shared" si="33"/>
        <v>Album Link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" t="s">
        <v>10</v>
      </c>
      <c r="B439" s="1" t="s">
        <v>461</v>
      </c>
      <c r="C439" s="1" t="s">
        <v>475</v>
      </c>
      <c r="D439" s="1" t="s">
        <v>482</v>
      </c>
      <c r="E439" s="5">
        <v>0.002476851851851852</v>
      </c>
      <c r="F439" s="4"/>
      <c r="G439" s="3"/>
      <c r="H439" s="6" t="str">
        <f t="shared" si="33"/>
        <v>Album Link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" t="s">
        <v>10</v>
      </c>
      <c r="B440" s="1" t="s">
        <v>461</v>
      </c>
      <c r="C440" s="1" t="s">
        <v>475</v>
      </c>
      <c r="D440" s="1" t="s">
        <v>483</v>
      </c>
      <c r="E440" s="5">
        <v>0.0020717592592592593</v>
      </c>
      <c r="F440" s="4"/>
      <c r="G440" s="3"/>
      <c r="H440" s="6" t="str">
        <f t="shared" si="33"/>
        <v>Album Link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" t="s">
        <v>10</v>
      </c>
      <c r="B441" s="1" t="s">
        <v>461</v>
      </c>
      <c r="C441" s="1" t="s">
        <v>475</v>
      </c>
      <c r="D441" s="1" t="s">
        <v>484</v>
      </c>
      <c r="E441" s="5">
        <v>0.0016087962962962963</v>
      </c>
      <c r="F441" s="4"/>
      <c r="G441" s="3"/>
      <c r="H441" s="6" t="str">
        <f t="shared" si="33"/>
        <v>Album Link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" t="s">
        <v>10</v>
      </c>
      <c r="B442" s="1" t="s">
        <v>461</v>
      </c>
      <c r="C442" s="1" t="s">
        <v>475</v>
      </c>
      <c r="D442" s="1" t="s">
        <v>485</v>
      </c>
      <c r="E442" s="5">
        <v>0.0024305555555555556</v>
      </c>
      <c r="F442" s="4"/>
      <c r="G442" s="3"/>
      <c r="H442" s="6" t="str">
        <f t="shared" si="33"/>
        <v>Album Link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" t="s">
        <v>10</v>
      </c>
      <c r="B444" s="1" t="s">
        <v>486</v>
      </c>
      <c r="C444" s="1" t="s">
        <v>487</v>
      </c>
      <c r="D444" s="1" t="s">
        <v>488</v>
      </c>
      <c r="E444" s="5">
        <v>0.0018981481481481482</v>
      </c>
      <c r="F444" s="4"/>
      <c r="G444" s="3"/>
      <c r="H444" s="6" t="str">
        <f t="shared" ref="H444:H453" si="34">HYPERLINK("https://thebionicrats.bandcamp.com/album/t-b-r","Album Link")</f>
        <v>Album Link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" t="s">
        <v>10</v>
      </c>
      <c r="B445" s="1" t="s">
        <v>486</v>
      </c>
      <c r="C445" s="1" t="s">
        <v>487</v>
      </c>
      <c r="D445" s="1" t="s">
        <v>489</v>
      </c>
      <c r="E445" s="5">
        <v>0.0015972222222222223</v>
      </c>
      <c r="F445" s="4"/>
      <c r="G445" s="3"/>
      <c r="H445" s="6" t="str">
        <f t="shared" si="34"/>
        <v>Album Link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" t="s">
        <v>10</v>
      </c>
      <c r="B446" s="1" t="s">
        <v>486</v>
      </c>
      <c r="C446" s="1" t="s">
        <v>487</v>
      </c>
      <c r="D446" s="1" t="s">
        <v>490</v>
      </c>
      <c r="E446" s="5">
        <v>0.002013888888888889</v>
      </c>
      <c r="F446" s="4"/>
      <c r="G446" s="3"/>
      <c r="H446" s="6" t="str">
        <f t="shared" si="34"/>
        <v>Album Link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" t="s">
        <v>16</v>
      </c>
      <c r="B447" s="1" t="s">
        <v>486</v>
      </c>
      <c r="C447" s="1" t="s">
        <v>487</v>
      </c>
      <c r="D447" s="1" t="s">
        <v>491</v>
      </c>
      <c r="E447" s="5">
        <v>0.0021643518518518518</v>
      </c>
      <c r="F447" s="4"/>
      <c r="G447" s="3"/>
      <c r="H447" s="6" t="str">
        <f t="shared" si="34"/>
        <v>Album Link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" t="s">
        <v>10</v>
      </c>
      <c r="B448" s="1" t="s">
        <v>486</v>
      </c>
      <c r="C448" s="1" t="s">
        <v>487</v>
      </c>
      <c r="D448" s="1" t="s">
        <v>492</v>
      </c>
      <c r="E448" s="5">
        <v>0.0021064814814814813</v>
      </c>
      <c r="F448" s="4"/>
      <c r="G448" s="3"/>
      <c r="H448" s="6" t="str">
        <f t="shared" si="34"/>
        <v>Album Link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" t="s">
        <v>10</v>
      </c>
      <c r="B449" s="1" t="s">
        <v>486</v>
      </c>
      <c r="C449" s="1" t="s">
        <v>487</v>
      </c>
      <c r="D449" s="1" t="s">
        <v>493</v>
      </c>
      <c r="E449" s="5">
        <v>0.002337962962962963</v>
      </c>
      <c r="F449" s="4"/>
      <c r="G449" s="3"/>
      <c r="H449" s="6" t="str">
        <f t="shared" si="34"/>
        <v>Album Link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" t="s">
        <v>10</v>
      </c>
      <c r="B450" s="1" t="s">
        <v>486</v>
      </c>
      <c r="C450" s="1" t="s">
        <v>487</v>
      </c>
      <c r="D450" s="1" t="s">
        <v>494</v>
      </c>
      <c r="E450" s="5">
        <v>0.0011111111111111111</v>
      </c>
      <c r="F450" s="4"/>
      <c r="G450" s="3"/>
      <c r="H450" s="6" t="str">
        <f t="shared" si="34"/>
        <v>Album Link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" t="s">
        <v>16</v>
      </c>
      <c r="B451" s="1" t="s">
        <v>486</v>
      </c>
      <c r="C451" s="1" t="s">
        <v>487</v>
      </c>
      <c r="D451" s="1" t="s">
        <v>495</v>
      </c>
      <c r="E451" s="5">
        <v>0.0022800925925925927</v>
      </c>
      <c r="F451" s="4"/>
      <c r="G451" s="3"/>
      <c r="H451" s="6" t="str">
        <f t="shared" si="34"/>
        <v>Album Link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" t="s">
        <v>10</v>
      </c>
      <c r="B452" s="1" t="s">
        <v>486</v>
      </c>
      <c r="C452" s="1" t="s">
        <v>487</v>
      </c>
      <c r="D452" s="1" t="s">
        <v>496</v>
      </c>
      <c r="E452" s="5">
        <v>0.0014583333333333334</v>
      </c>
      <c r="F452" s="4"/>
      <c r="G452" s="3"/>
      <c r="H452" s="6" t="str">
        <f t="shared" si="34"/>
        <v>Album Link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" t="s">
        <v>16</v>
      </c>
      <c r="B453" s="1" t="s">
        <v>486</v>
      </c>
      <c r="C453" s="1" t="s">
        <v>487</v>
      </c>
      <c r="D453" s="1" t="s">
        <v>497</v>
      </c>
      <c r="E453" s="5">
        <v>0.0032291666666666666</v>
      </c>
      <c r="F453" s="4"/>
      <c r="G453" s="3"/>
      <c r="H453" s="6" t="str">
        <f t="shared" si="34"/>
        <v>Album Link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" t="s">
        <v>498</v>
      </c>
      <c r="B455" s="1" t="s">
        <v>486</v>
      </c>
      <c r="C455" s="1" t="s">
        <v>499</v>
      </c>
      <c r="D455" s="1" t="s">
        <v>500</v>
      </c>
      <c r="E455" s="5">
        <v>0.0032060185185185186</v>
      </c>
      <c r="F455" s="4"/>
      <c r="G455" s="3"/>
      <c r="H455" s="6" t="str">
        <f t="shared" ref="H455:H464" si="35">HYPERLINK("https://thebionicrats.bandcamp.com/album/return-of-the-bionic-rats","Album Link")</f>
        <v>Album Link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" t="s">
        <v>16</v>
      </c>
      <c r="B456" s="1" t="s">
        <v>486</v>
      </c>
      <c r="C456" s="1" t="s">
        <v>499</v>
      </c>
      <c r="D456" s="1" t="s">
        <v>501</v>
      </c>
      <c r="E456" s="5">
        <v>0.0022337962962962962</v>
      </c>
      <c r="F456" s="4"/>
      <c r="G456" s="3"/>
      <c r="H456" s="6" t="str">
        <f t="shared" si="35"/>
        <v>Album Link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" t="s">
        <v>16</v>
      </c>
      <c r="B457" s="1" t="s">
        <v>486</v>
      </c>
      <c r="C457" s="1" t="s">
        <v>499</v>
      </c>
      <c r="D457" s="1" t="s">
        <v>502</v>
      </c>
      <c r="E457" s="5">
        <v>0.0020717592592592593</v>
      </c>
      <c r="F457" s="4"/>
      <c r="G457" s="3"/>
      <c r="H457" s="6" t="str">
        <f t="shared" si="35"/>
        <v>Album Link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" t="s">
        <v>10</v>
      </c>
      <c r="B458" s="1" t="s">
        <v>486</v>
      </c>
      <c r="C458" s="1" t="s">
        <v>499</v>
      </c>
      <c r="D458" s="1" t="s">
        <v>503</v>
      </c>
      <c r="E458" s="5">
        <v>0.002013888888888889</v>
      </c>
      <c r="F458" s="2" t="s">
        <v>18</v>
      </c>
      <c r="G458" s="3"/>
      <c r="H458" s="6" t="str">
        <f t="shared" si="35"/>
        <v>Album Link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" t="s">
        <v>16</v>
      </c>
      <c r="B459" s="1" t="s">
        <v>486</v>
      </c>
      <c r="C459" s="1" t="s">
        <v>499</v>
      </c>
      <c r="D459" s="1" t="s">
        <v>504</v>
      </c>
      <c r="E459" s="5">
        <v>0.0017013888888888888</v>
      </c>
      <c r="F459" s="4"/>
      <c r="G459" s="3"/>
      <c r="H459" s="6" t="str">
        <f t="shared" si="35"/>
        <v>Album Link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" t="s">
        <v>498</v>
      </c>
      <c r="B460" s="1" t="s">
        <v>486</v>
      </c>
      <c r="C460" s="1" t="s">
        <v>499</v>
      </c>
      <c r="D460" s="1" t="s">
        <v>505</v>
      </c>
      <c r="E460" s="5">
        <v>0.0035416666666666665</v>
      </c>
      <c r="F460" s="4"/>
      <c r="G460" s="3"/>
      <c r="H460" s="6" t="str">
        <f t="shared" si="35"/>
        <v>Album Link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" t="s">
        <v>10</v>
      </c>
      <c r="B461" s="1" t="s">
        <v>486</v>
      </c>
      <c r="C461" s="1" t="s">
        <v>499</v>
      </c>
      <c r="D461" s="1" t="s">
        <v>506</v>
      </c>
      <c r="E461" s="5">
        <v>0.0029745370370370373</v>
      </c>
      <c r="F461" s="4"/>
      <c r="G461" s="3"/>
      <c r="H461" s="6" t="str">
        <f t="shared" si="35"/>
        <v>Album Link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" t="s">
        <v>10</v>
      </c>
      <c r="B462" s="1" t="s">
        <v>486</v>
      </c>
      <c r="C462" s="1" t="s">
        <v>499</v>
      </c>
      <c r="D462" s="1" t="s">
        <v>507</v>
      </c>
      <c r="E462" s="5">
        <v>0.0021412037037037038</v>
      </c>
      <c r="F462" s="2" t="s">
        <v>18</v>
      </c>
      <c r="G462" s="3"/>
      <c r="H462" s="6" t="str">
        <f t="shared" si="35"/>
        <v>Album Link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" t="s">
        <v>10</v>
      </c>
      <c r="B463" s="1" t="s">
        <v>486</v>
      </c>
      <c r="C463" s="1" t="s">
        <v>499</v>
      </c>
      <c r="D463" s="1" t="s">
        <v>508</v>
      </c>
      <c r="E463" s="5">
        <v>0.0017708333333333332</v>
      </c>
      <c r="F463" s="4"/>
      <c r="G463" s="3"/>
      <c r="H463" s="6" t="str">
        <f t="shared" si="35"/>
        <v>Album Link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" t="s">
        <v>10</v>
      </c>
      <c r="B464" s="1" t="s">
        <v>486</v>
      </c>
      <c r="C464" s="1" t="s">
        <v>499</v>
      </c>
      <c r="D464" s="1" t="s">
        <v>509</v>
      </c>
      <c r="E464" s="5">
        <v>0.0024189814814814816</v>
      </c>
      <c r="F464" s="2" t="s">
        <v>18</v>
      </c>
      <c r="G464" s="3"/>
      <c r="H464" s="6" t="str">
        <f t="shared" si="35"/>
        <v>Album Link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" t="s">
        <v>10</v>
      </c>
      <c r="B466" s="1" t="s">
        <v>486</v>
      </c>
      <c r="C466" s="1" t="s">
        <v>510</v>
      </c>
      <c r="D466" s="1" t="s">
        <v>511</v>
      </c>
      <c r="E466" s="5">
        <v>0.0024074074074074076</v>
      </c>
      <c r="F466" s="4"/>
      <c r="G466" s="3"/>
      <c r="H466" s="6" t="str">
        <f t="shared" ref="H466:H474" si="36">HYPERLINK("https://thebionicrats.bandcamp.com/album/should-be-seen-not-heard-vol-01","Album Link")</f>
        <v>Album Link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" t="s">
        <v>16</v>
      </c>
      <c r="B467" s="1" t="s">
        <v>486</v>
      </c>
      <c r="C467" s="1" t="s">
        <v>510</v>
      </c>
      <c r="D467" s="1" t="s">
        <v>512</v>
      </c>
      <c r="E467" s="5">
        <v>0.002013888888888889</v>
      </c>
      <c r="F467" s="4"/>
      <c r="G467" s="3"/>
      <c r="H467" s="6" t="str">
        <f t="shared" si="36"/>
        <v>Album Link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" t="s">
        <v>16</v>
      </c>
      <c r="B468" s="1" t="s">
        <v>486</v>
      </c>
      <c r="C468" s="1" t="s">
        <v>510</v>
      </c>
      <c r="D468" s="1" t="s">
        <v>513</v>
      </c>
      <c r="E468" s="5">
        <v>0.0016550925925925926</v>
      </c>
      <c r="F468" s="4"/>
      <c r="G468" s="3"/>
      <c r="H468" s="6" t="str">
        <f t="shared" si="36"/>
        <v>Album Link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" t="s">
        <v>16</v>
      </c>
      <c r="B469" s="1" t="s">
        <v>486</v>
      </c>
      <c r="C469" s="1" t="s">
        <v>510</v>
      </c>
      <c r="D469" s="1" t="s">
        <v>514</v>
      </c>
      <c r="E469" s="5">
        <v>0.0020949074074074073</v>
      </c>
      <c r="F469" s="4"/>
      <c r="G469" s="3"/>
      <c r="H469" s="6" t="str">
        <f t="shared" si="36"/>
        <v>Album Link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" t="s">
        <v>10</v>
      </c>
      <c r="B470" s="1" t="s">
        <v>486</v>
      </c>
      <c r="C470" s="1" t="s">
        <v>510</v>
      </c>
      <c r="D470" s="1" t="s">
        <v>515</v>
      </c>
      <c r="E470" s="5">
        <v>0.0019097222222222222</v>
      </c>
      <c r="F470" s="4"/>
      <c r="G470" s="3"/>
      <c r="H470" s="6" t="str">
        <f t="shared" si="36"/>
        <v>Album Link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" t="s">
        <v>16</v>
      </c>
      <c r="B471" s="1" t="s">
        <v>486</v>
      </c>
      <c r="C471" s="1" t="s">
        <v>510</v>
      </c>
      <c r="D471" s="1" t="s">
        <v>516</v>
      </c>
      <c r="E471" s="5">
        <v>0.001585648148148148</v>
      </c>
      <c r="F471" s="4"/>
      <c r="G471" s="3"/>
      <c r="H471" s="6" t="str">
        <f t="shared" si="36"/>
        <v>Album Link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" t="s">
        <v>16</v>
      </c>
      <c r="B472" s="1" t="s">
        <v>486</v>
      </c>
      <c r="C472" s="1" t="s">
        <v>510</v>
      </c>
      <c r="D472" s="1" t="s">
        <v>517</v>
      </c>
      <c r="E472" s="5">
        <v>0.0012731481481481483</v>
      </c>
      <c r="F472" s="4"/>
      <c r="G472" s="3"/>
      <c r="H472" s="6" t="str">
        <f t="shared" si="36"/>
        <v>Album Link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" t="s">
        <v>16</v>
      </c>
      <c r="B473" s="1" t="s">
        <v>486</v>
      </c>
      <c r="C473" s="1" t="s">
        <v>510</v>
      </c>
      <c r="D473" s="1" t="s">
        <v>518</v>
      </c>
      <c r="E473" s="5">
        <v>0.0024074074074074076</v>
      </c>
      <c r="F473" s="4"/>
      <c r="G473" s="3"/>
      <c r="H473" s="6" t="str">
        <f t="shared" si="36"/>
        <v>Album Link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" t="s">
        <v>16</v>
      </c>
      <c r="B474" s="1" t="s">
        <v>486</v>
      </c>
      <c r="C474" s="1" t="s">
        <v>510</v>
      </c>
      <c r="D474" s="1" t="s">
        <v>519</v>
      </c>
      <c r="E474" s="5">
        <v>0.002349537037037037</v>
      </c>
      <c r="F474" s="4"/>
      <c r="G474" s="3"/>
      <c r="H474" s="6" t="str">
        <f t="shared" si="36"/>
        <v>Album Link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" t="s">
        <v>16</v>
      </c>
      <c r="B476" s="1" t="s">
        <v>486</v>
      </c>
      <c r="C476" s="1" t="s">
        <v>520</v>
      </c>
      <c r="D476" s="1" t="s">
        <v>521</v>
      </c>
      <c r="E476" s="5">
        <v>0.0021180555555555558</v>
      </c>
      <c r="F476" s="4"/>
      <c r="G476" s="3"/>
      <c r="H476" s="6" t="str">
        <f t="shared" ref="H476:H489" si="37">HYPERLINK("https://thebionicrats.bandcamp.com/album/another-fine-mess","Album Link")</f>
        <v>Album Link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" t="s">
        <v>16</v>
      </c>
      <c r="B477" s="1" t="s">
        <v>486</v>
      </c>
      <c r="C477" s="1" t="s">
        <v>520</v>
      </c>
      <c r="D477" s="1" t="s">
        <v>522</v>
      </c>
      <c r="E477" s="5">
        <v>0.0019097222222222222</v>
      </c>
      <c r="F477" s="4"/>
      <c r="G477" s="3"/>
      <c r="H477" s="6" t="str">
        <f t="shared" si="37"/>
        <v>Album Link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" t="s">
        <v>10</v>
      </c>
      <c r="B478" s="1" t="s">
        <v>486</v>
      </c>
      <c r="C478" s="1" t="s">
        <v>520</v>
      </c>
      <c r="D478" s="1" t="s">
        <v>523</v>
      </c>
      <c r="E478" s="5">
        <v>0.001851851851851852</v>
      </c>
      <c r="F478" s="2" t="s">
        <v>18</v>
      </c>
      <c r="G478" s="3"/>
      <c r="H478" s="6" t="str">
        <f t="shared" si="37"/>
        <v>Album Link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" t="s">
        <v>16</v>
      </c>
      <c r="B479" s="1" t="s">
        <v>486</v>
      </c>
      <c r="C479" s="1" t="s">
        <v>520</v>
      </c>
      <c r="D479" s="1" t="s">
        <v>524</v>
      </c>
      <c r="E479" s="5">
        <v>0.0014351851851851852</v>
      </c>
      <c r="F479" s="4"/>
      <c r="G479" s="3"/>
      <c r="H479" s="6" t="str">
        <f t="shared" si="37"/>
        <v>Album Link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" t="s">
        <v>10</v>
      </c>
      <c r="B480" s="1" t="s">
        <v>486</v>
      </c>
      <c r="C480" s="1" t="s">
        <v>520</v>
      </c>
      <c r="D480" s="1" t="s">
        <v>525</v>
      </c>
      <c r="E480" s="5">
        <v>0.0021412037037037038</v>
      </c>
      <c r="F480" s="4"/>
      <c r="G480" s="3"/>
      <c r="H480" s="6" t="str">
        <f t="shared" si="37"/>
        <v>Album Link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" t="s">
        <v>10</v>
      </c>
      <c r="B481" s="1" t="s">
        <v>486</v>
      </c>
      <c r="C481" s="1" t="s">
        <v>520</v>
      </c>
      <c r="D481" s="1" t="s">
        <v>526</v>
      </c>
      <c r="E481" s="5">
        <v>0.0021643518518518518</v>
      </c>
      <c r="F481" s="4"/>
      <c r="G481" s="3"/>
      <c r="H481" s="6" t="str">
        <f t="shared" si="37"/>
        <v>Album Link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" t="s">
        <v>16</v>
      </c>
      <c r="B482" s="1" t="s">
        <v>486</v>
      </c>
      <c r="C482" s="1" t="s">
        <v>520</v>
      </c>
      <c r="D482" s="1" t="s">
        <v>527</v>
      </c>
      <c r="E482" s="5">
        <v>0.0020833333333333333</v>
      </c>
      <c r="F482" s="4"/>
      <c r="G482" s="3"/>
      <c r="H482" s="6" t="str">
        <f t="shared" si="37"/>
        <v>Album Link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" t="s">
        <v>10</v>
      </c>
      <c r="B483" s="1" t="s">
        <v>486</v>
      </c>
      <c r="C483" s="1" t="s">
        <v>520</v>
      </c>
      <c r="D483" s="1" t="s">
        <v>520</v>
      </c>
      <c r="E483" s="5">
        <v>0.002476851851851852</v>
      </c>
      <c r="F483" s="4"/>
      <c r="G483" s="3"/>
      <c r="H483" s="6" t="str">
        <f t="shared" si="37"/>
        <v>Album Link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" t="s">
        <v>16</v>
      </c>
      <c r="B484" s="1" t="s">
        <v>486</v>
      </c>
      <c r="C484" s="1" t="s">
        <v>520</v>
      </c>
      <c r="D484" s="1" t="s">
        <v>528</v>
      </c>
      <c r="E484" s="5">
        <v>2.777777777777778E-4</v>
      </c>
      <c r="F484" s="4"/>
      <c r="G484" s="3"/>
      <c r="H484" s="6" t="str">
        <f t="shared" si="37"/>
        <v>Album Link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" t="s">
        <v>16</v>
      </c>
      <c r="B485" s="1" t="s">
        <v>486</v>
      </c>
      <c r="C485" s="1" t="s">
        <v>520</v>
      </c>
      <c r="D485" s="1" t="s">
        <v>529</v>
      </c>
      <c r="E485" s="5">
        <v>0.0027314814814814814</v>
      </c>
      <c r="F485" s="4"/>
      <c r="G485" s="3"/>
      <c r="H485" s="6" t="str">
        <f t="shared" si="37"/>
        <v>Album Link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" t="s">
        <v>16</v>
      </c>
      <c r="B486" s="1" t="s">
        <v>486</v>
      </c>
      <c r="C486" s="1" t="s">
        <v>520</v>
      </c>
      <c r="D486" s="1" t="s">
        <v>530</v>
      </c>
      <c r="E486" s="5">
        <v>0.0018055555555555555</v>
      </c>
      <c r="F486" s="4"/>
      <c r="G486" s="3"/>
      <c r="H486" s="6" t="str">
        <f t="shared" si="37"/>
        <v>Album Link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" t="s">
        <v>16</v>
      </c>
      <c r="B487" s="1" t="s">
        <v>486</v>
      </c>
      <c r="C487" s="1" t="s">
        <v>520</v>
      </c>
      <c r="D487" s="1" t="s">
        <v>531</v>
      </c>
      <c r="E487" s="5">
        <v>0.0021180555555555558</v>
      </c>
      <c r="F487" s="4"/>
      <c r="G487" s="3"/>
      <c r="H487" s="6" t="str">
        <f t="shared" si="37"/>
        <v>Album Link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" t="s">
        <v>10</v>
      </c>
      <c r="B488" s="1" t="s">
        <v>486</v>
      </c>
      <c r="C488" s="1" t="s">
        <v>520</v>
      </c>
      <c r="D488" s="1" t="s">
        <v>532</v>
      </c>
      <c r="E488" s="5">
        <v>0.0021180555555555558</v>
      </c>
      <c r="F488" s="4"/>
      <c r="G488" s="3"/>
      <c r="H488" s="6" t="str">
        <f t="shared" si="37"/>
        <v>Album Link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" t="s">
        <v>16</v>
      </c>
      <c r="B489" s="1" t="s">
        <v>486</v>
      </c>
      <c r="C489" s="1" t="s">
        <v>520</v>
      </c>
      <c r="D489" s="1" t="s">
        <v>533</v>
      </c>
      <c r="E489" s="5">
        <v>0.0018171296296296297</v>
      </c>
      <c r="F489" s="4"/>
      <c r="G489" s="3"/>
      <c r="H489" s="6" t="str">
        <f t="shared" si="37"/>
        <v>Album Link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" t="s">
        <v>16</v>
      </c>
      <c r="B491" s="1" t="s">
        <v>534</v>
      </c>
      <c r="C491" s="1" t="s">
        <v>535</v>
      </c>
      <c r="D491" s="1" t="s">
        <v>536</v>
      </c>
      <c r="E491" s="5">
        <v>0.0030208333333333333</v>
      </c>
      <c r="F491" s="4"/>
      <c r="G491" s="3"/>
      <c r="H491" s="6" t="str">
        <f t="shared" ref="H491:H502" si="38">HYPERLINK("https://fruitsrecords.bandcamp.com/album/pass-it-on","Album Link")</f>
        <v>Album Link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" t="s">
        <v>16</v>
      </c>
      <c r="B492" s="1" t="s">
        <v>534</v>
      </c>
      <c r="C492" s="1" t="s">
        <v>535</v>
      </c>
      <c r="D492" s="1" t="s">
        <v>537</v>
      </c>
      <c r="E492" s="5">
        <v>0.0024537037037037036</v>
      </c>
      <c r="F492" s="4"/>
      <c r="G492" s="3"/>
      <c r="H492" s="6" t="str">
        <f t="shared" si="38"/>
        <v>Album Link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" t="s">
        <v>16</v>
      </c>
      <c r="B493" s="1" t="s">
        <v>534</v>
      </c>
      <c r="C493" s="1" t="s">
        <v>535</v>
      </c>
      <c r="D493" s="1" t="s">
        <v>538</v>
      </c>
      <c r="E493" s="5">
        <v>0.0028356481481481483</v>
      </c>
      <c r="F493" s="4"/>
      <c r="G493" s="3"/>
      <c r="H493" s="6" t="str">
        <f t="shared" si="38"/>
        <v>Album Link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" t="s">
        <v>16</v>
      </c>
      <c r="B494" s="1" t="s">
        <v>534</v>
      </c>
      <c r="C494" s="1" t="s">
        <v>535</v>
      </c>
      <c r="D494" s="1" t="s">
        <v>539</v>
      </c>
      <c r="E494" s="5">
        <v>0.002766203703703704</v>
      </c>
      <c r="F494" s="4"/>
      <c r="G494" s="3"/>
      <c r="H494" s="6" t="str">
        <f t="shared" si="38"/>
        <v>Album Link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" t="s">
        <v>16</v>
      </c>
      <c r="B495" s="1" t="s">
        <v>534</v>
      </c>
      <c r="C495" s="1" t="s">
        <v>535</v>
      </c>
      <c r="D495" s="1" t="s">
        <v>540</v>
      </c>
      <c r="E495" s="5">
        <v>0.003425925925925926</v>
      </c>
      <c r="F495" s="4"/>
      <c r="G495" s="3"/>
      <c r="H495" s="6" t="str">
        <f t="shared" si="38"/>
        <v>Album Link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" t="s">
        <v>16</v>
      </c>
      <c r="B496" s="1" t="s">
        <v>534</v>
      </c>
      <c r="C496" s="1" t="s">
        <v>535</v>
      </c>
      <c r="D496" s="1" t="s">
        <v>541</v>
      </c>
      <c r="E496" s="5">
        <v>0.0017939814814814815</v>
      </c>
      <c r="F496" s="4"/>
      <c r="G496" s="3"/>
      <c r="H496" s="6" t="str">
        <f t="shared" si="38"/>
        <v>Album Link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" t="s">
        <v>16</v>
      </c>
      <c r="B497" s="1" t="s">
        <v>534</v>
      </c>
      <c r="C497" s="1" t="s">
        <v>535</v>
      </c>
      <c r="D497" s="1" t="s">
        <v>542</v>
      </c>
      <c r="E497" s="5">
        <v>0.0030439814814814813</v>
      </c>
      <c r="F497" s="4"/>
      <c r="G497" s="3"/>
      <c r="H497" s="6" t="str">
        <f t="shared" si="38"/>
        <v>Album Link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" t="s">
        <v>16</v>
      </c>
      <c r="B498" s="1" t="s">
        <v>534</v>
      </c>
      <c r="C498" s="1" t="s">
        <v>535</v>
      </c>
      <c r="D498" s="1" t="s">
        <v>543</v>
      </c>
      <c r="E498" s="5">
        <v>0.002627314814814815</v>
      </c>
      <c r="F498" s="4"/>
      <c r="G498" s="3"/>
      <c r="H498" s="6" t="str">
        <f t="shared" si="38"/>
        <v>Album Link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" t="s">
        <v>16</v>
      </c>
      <c r="B499" s="1" t="s">
        <v>534</v>
      </c>
      <c r="C499" s="1" t="s">
        <v>535</v>
      </c>
      <c r="D499" s="1" t="s">
        <v>544</v>
      </c>
      <c r="E499" s="5">
        <v>0.002928240740740741</v>
      </c>
      <c r="F499" s="4"/>
      <c r="G499" s="3"/>
      <c r="H499" s="6" t="str">
        <f t="shared" si="38"/>
        <v>Album Link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" t="s">
        <v>16</v>
      </c>
      <c r="B500" s="1" t="s">
        <v>534</v>
      </c>
      <c r="C500" s="1" t="s">
        <v>535</v>
      </c>
      <c r="D500" s="1" t="s">
        <v>535</v>
      </c>
      <c r="E500" s="5">
        <v>0.003136574074074074</v>
      </c>
      <c r="F500" s="4"/>
      <c r="G500" s="3"/>
      <c r="H500" s="6" t="str">
        <f t="shared" si="38"/>
        <v>Album Link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" t="s">
        <v>16</v>
      </c>
      <c r="B501" s="1" t="s">
        <v>534</v>
      </c>
      <c r="C501" s="1" t="s">
        <v>535</v>
      </c>
      <c r="D501" s="1" t="s">
        <v>545</v>
      </c>
      <c r="E501" s="5">
        <v>0.0025462962962962965</v>
      </c>
      <c r="F501" s="4"/>
      <c r="G501" s="3"/>
      <c r="H501" s="6" t="str">
        <f t="shared" si="38"/>
        <v>Album Link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" t="s">
        <v>16</v>
      </c>
      <c r="B502" s="1" t="s">
        <v>534</v>
      </c>
      <c r="C502" s="1" t="s">
        <v>535</v>
      </c>
      <c r="D502" s="1" t="s">
        <v>546</v>
      </c>
      <c r="E502" s="5">
        <v>0.0042361111111111115</v>
      </c>
      <c r="F502" s="4"/>
      <c r="G502" s="3"/>
      <c r="H502" s="6" t="str">
        <f t="shared" si="38"/>
        <v>Album Link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" t="s">
        <v>16</v>
      </c>
      <c r="B504" s="1" t="s">
        <v>547</v>
      </c>
      <c r="C504" s="1" t="s">
        <v>548</v>
      </c>
      <c r="D504" s="1" t="s">
        <v>549</v>
      </c>
      <c r="E504" s="5">
        <v>0.002789351851851852</v>
      </c>
      <c r="F504" s="4"/>
      <c r="G504" s="3"/>
      <c r="H504" s="6" t="str">
        <f t="shared" ref="H504:H516" si="39">HYPERLINK("https://rampalion.bandcamp.com/album/live-inna-our-hometown","Album Link")</f>
        <v>Album Link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" t="s">
        <v>16</v>
      </c>
      <c r="B505" s="1" t="s">
        <v>547</v>
      </c>
      <c r="C505" s="1" t="s">
        <v>548</v>
      </c>
      <c r="D505" s="1" t="s">
        <v>550</v>
      </c>
      <c r="E505" s="5">
        <v>0.002511574074074074</v>
      </c>
      <c r="F505" s="4"/>
      <c r="G505" s="3"/>
      <c r="H505" s="6" t="str">
        <f t="shared" si="39"/>
        <v>Album Link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" t="s">
        <v>16</v>
      </c>
      <c r="B506" s="1" t="s">
        <v>547</v>
      </c>
      <c r="C506" s="1" t="s">
        <v>548</v>
      </c>
      <c r="D506" s="1" t="s">
        <v>551</v>
      </c>
      <c r="E506" s="5">
        <v>0.00318287037037037</v>
      </c>
      <c r="F506" s="4"/>
      <c r="G506" s="3"/>
      <c r="H506" s="6" t="str">
        <f t="shared" si="39"/>
        <v>Album Link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" t="s">
        <v>16</v>
      </c>
      <c r="B507" s="1" t="s">
        <v>547</v>
      </c>
      <c r="C507" s="1" t="s">
        <v>548</v>
      </c>
      <c r="D507" s="1" t="s">
        <v>552</v>
      </c>
      <c r="E507" s="5">
        <v>0.003171296296296296</v>
      </c>
      <c r="F507" s="4"/>
      <c r="G507" s="3"/>
      <c r="H507" s="6" t="str">
        <f t="shared" si="39"/>
        <v>Album Link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" t="s">
        <v>16</v>
      </c>
      <c r="B508" s="1" t="s">
        <v>547</v>
      </c>
      <c r="C508" s="1" t="s">
        <v>548</v>
      </c>
      <c r="D508" s="1" t="s">
        <v>553</v>
      </c>
      <c r="E508" s="5">
        <v>0.0028935185185185184</v>
      </c>
      <c r="F508" s="4"/>
      <c r="G508" s="3"/>
      <c r="H508" s="6" t="str">
        <f t="shared" si="39"/>
        <v>Album Link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" t="s">
        <v>16</v>
      </c>
      <c r="B509" s="1" t="s">
        <v>547</v>
      </c>
      <c r="C509" s="1" t="s">
        <v>548</v>
      </c>
      <c r="D509" s="1" t="s">
        <v>554</v>
      </c>
      <c r="E509" s="5">
        <v>0.00318287037037037</v>
      </c>
      <c r="F509" s="4"/>
      <c r="G509" s="3"/>
      <c r="H509" s="6" t="str">
        <f t="shared" si="39"/>
        <v>Album Link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" t="s">
        <v>16</v>
      </c>
      <c r="B510" s="1" t="s">
        <v>547</v>
      </c>
      <c r="C510" s="1" t="s">
        <v>548</v>
      </c>
      <c r="D510" s="1" t="s">
        <v>555</v>
      </c>
      <c r="E510" s="5">
        <v>0.0029745370370370373</v>
      </c>
      <c r="F510" s="4"/>
      <c r="G510" s="3"/>
      <c r="H510" s="6" t="str">
        <f t="shared" si="39"/>
        <v>Album Link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" t="s">
        <v>16</v>
      </c>
      <c r="B511" s="1" t="s">
        <v>547</v>
      </c>
      <c r="C511" s="1" t="s">
        <v>548</v>
      </c>
      <c r="D511" s="1" t="s">
        <v>556</v>
      </c>
      <c r="E511" s="5">
        <v>0.0030555555555555557</v>
      </c>
      <c r="F511" s="4"/>
      <c r="G511" s="3"/>
      <c r="H511" s="6" t="str">
        <f t="shared" si="39"/>
        <v>Album Link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" t="s">
        <v>16</v>
      </c>
      <c r="B512" s="1" t="s">
        <v>547</v>
      </c>
      <c r="C512" s="1" t="s">
        <v>548</v>
      </c>
      <c r="D512" s="1" t="s">
        <v>557</v>
      </c>
      <c r="E512" s="5">
        <v>0.002951388888888889</v>
      </c>
      <c r="F512" s="4"/>
      <c r="G512" s="3"/>
      <c r="H512" s="6" t="str">
        <f t="shared" si="39"/>
        <v>Album Link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" t="s">
        <v>16</v>
      </c>
      <c r="B513" s="1" t="s">
        <v>547</v>
      </c>
      <c r="C513" s="1" t="s">
        <v>548</v>
      </c>
      <c r="D513" s="1" t="s">
        <v>558</v>
      </c>
      <c r="E513" s="5">
        <v>0.0031134259259259257</v>
      </c>
      <c r="F513" s="4"/>
      <c r="G513" s="3"/>
      <c r="H513" s="6" t="str">
        <f t="shared" si="39"/>
        <v>Album Link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" t="s">
        <v>16</v>
      </c>
      <c r="B514" s="1" t="s">
        <v>547</v>
      </c>
      <c r="C514" s="1" t="s">
        <v>548</v>
      </c>
      <c r="D514" s="1" t="s">
        <v>559</v>
      </c>
      <c r="E514" s="5">
        <v>0.002534722222222222</v>
      </c>
      <c r="F514" s="4"/>
      <c r="G514" s="3"/>
      <c r="H514" s="6" t="str">
        <f t="shared" si="39"/>
        <v>Album Link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" t="s">
        <v>16</v>
      </c>
      <c r="B515" s="1" t="s">
        <v>547</v>
      </c>
      <c r="C515" s="1" t="s">
        <v>548</v>
      </c>
      <c r="D515" s="1" t="s">
        <v>560</v>
      </c>
      <c r="E515" s="5">
        <v>0.0043055555555555555</v>
      </c>
      <c r="F515" s="4"/>
      <c r="G515" s="3"/>
      <c r="H515" s="6" t="str">
        <f t="shared" si="39"/>
        <v>Album Link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" t="s">
        <v>16</v>
      </c>
      <c r="B516" s="1" t="s">
        <v>547</v>
      </c>
      <c r="C516" s="1" t="s">
        <v>548</v>
      </c>
      <c r="D516" s="1" t="s">
        <v>561</v>
      </c>
      <c r="E516" s="5">
        <v>0.002488425925925926</v>
      </c>
      <c r="F516" s="4"/>
      <c r="G516" s="3"/>
      <c r="H516" s="6" t="str">
        <f t="shared" si="39"/>
        <v>Album Link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" t="s">
        <v>16</v>
      </c>
      <c r="B518" s="1" t="s">
        <v>562</v>
      </c>
      <c r="C518" s="1" t="s">
        <v>563</v>
      </c>
      <c r="D518" s="1" t="s">
        <v>564</v>
      </c>
      <c r="E518" s="5">
        <v>0.0019675925925925924</v>
      </c>
      <c r="F518" s="4"/>
      <c r="G518" s="3"/>
      <c r="H518" s="6" t="str">
        <f t="shared" ref="H518:H527" si="40">HYPERLINK("https://miserablemanmusic.bandcamp.com/album/meet-the-shark","Album Link")</f>
        <v>Album Link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" t="s">
        <v>16</v>
      </c>
      <c r="B519" s="1" t="s">
        <v>562</v>
      </c>
      <c r="C519" s="1" t="s">
        <v>563</v>
      </c>
      <c r="D519" s="1" t="s">
        <v>565</v>
      </c>
      <c r="E519" s="5">
        <v>0.0030208333333333333</v>
      </c>
      <c r="F519" s="4"/>
      <c r="G519" s="3"/>
      <c r="H519" s="6" t="str">
        <f t="shared" si="40"/>
        <v>Album Link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" t="s">
        <v>16</v>
      </c>
      <c r="B520" s="1" t="s">
        <v>562</v>
      </c>
      <c r="C520" s="1" t="s">
        <v>563</v>
      </c>
      <c r="D520" s="1" t="s">
        <v>563</v>
      </c>
      <c r="E520" s="5">
        <v>0.002384259259259259</v>
      </c>
      <c r="F520" s="4"/>
      <c r="G520" s="3"/>
      <c r="H520" s="6" t="str">
        <f t="shared" si="40"/>
        <v>Album Link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" t="s">
        <v>16</v>
      </c>
      <c r="B521" s="1" t="s">
        <v>562</v>
      </c>
      <c r="C521" s="1" t="s">
        <v>563</v>
      </c>
      <c r="D521" s="1" t="s">
        <v>566</v>
      </c>
      <c r="E521" s="5">
        <v>0.002523148148148148</v>
      </c>
      <c r="F521" s="4"/>
      <c r="G521" s="3"/>
      <c r="H521" s="6" t="str">
        <f t="shared" si="40"/>
        <v>Album Link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" t="s">
        <v>16</v>
      </c>
      <c r="B522" s="1" t="s">
        <v>562</v>
      </c>
      <c r="C522" s="1" t="s">
        <v>563</v>
      </c>
      <c r="D522" s="1" t="s">
        <v>567</v>
      </c>
      <c r="E522" s="5">
        <v>0.0024074074074074076</v>
      </c>
      <c r="F522" s="4"/>
      <c r="G522" s="3"/>
      <c r="H522" s="6" t="str">
        <f t="shared" si="40"/>
        <v>Album Link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" t="s">
        <v>16</v>
      </c>
      <c r="B523" s="1" t="s">
        <v>562</v>
      </c>
      <c r="C523" s="1" t="s">
        <v>563</v>
      </c>
      <c r="D523" s="1" t="s">
        <v>568</v>
      </c>
      <c r="E523" s="5">
        <v>0.0025810185185185185</v>
      </c>
      <c r="F523" s="4"/>
      <c r="G523" s="3"/>
      <c r="H523" s="6" t="str">
        <f t="shared" si="40"/>
        <v>Album Link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" t="s">
        <v>16</v>
      </c>
      <c r="B524" s="1" t="s">
        <v>562</v>
      </c>
      <c r="C524" s="1" t="s">
        <v>563</v>
      </c>
      <c r="D524" s="1" t="s">
        <v>569</v>
      </c>
      <c r="E524" s="5">
        <v>0.0024074074074074076</v>
      </c>
      <c r="F524" s="4"/>
      <c r="G524" s="3"/>
      <c r="H524" s="6" t="str">
        <f t="shared" si="40"/>
        <v>Album Link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" t="s">
        <v>16</v>
      </c>
      <c r="B525" s="1" t="s">
        <v>562</v>
      </c>
      <c r="C525" s="1" t="s">
        <v>563</v>
      </c>
      <c r="D525" s="1" t="s">
        <v>570</v>
      </c>
      <c r="E525" s="5">
        <v>0.0020717592592592593</v>
      </c>
      <c r="F525" s="4"/>
      <c r="G525" s="3"/>
      <c r="H525" s="6" t="str">
        <f t="shared" si="40"/>
        <v>Album Link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" t="s">
        <v>16</v>
      </c>
      <c r="B526" s="1" t="s">
        <v>562</v>
      </c>
      <c r="C526" s="1" t="s">
        <v>563</v>
      </c>
      <c r="D526" s="1" t="s">
        <v>571</v>
      </c>
      <c r="E526" s="5">
        <v>0.0028935185185185184</v>
      </c>
      <c r="F526" s="4"/>
      <c r="G526" s="3"/>
      <c r="H526" s="6" t="str">
        <f t="shared" si="40"/>
        <v>Album Link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" t="s">
        <v>16</v>
      </c>
      <c r="B527" s="1" t="s">
        <v>562</v>
      </c>
      <c r="C527" s="1" t="s">
        <v>563</v>
      </c>
      <c r="D527" s="1" t="s">
        <v>562</v>
      </c>
      <c r="E527" s="5">
        <v>0.0024074074074074076</v>
      </c>
      <c r="F527" s="4"/>
      <c r="G527" s="3"/>
      <c r="H527" s="6" t="str">
        <f t="shared" si="40"/>
        <v>Album Link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" t="s">
        <v>10</v>
      </c>
      <c r="B529" s="1" t="s">
        <v>572</v>
      </c>
      <c r="C529" s="1" t="s">
        <v>573</v>
      </c>
      <c r="D529" s="1" t="s">
        <v>574</v>
      </c>
      <c r="E529" s="5">
        <v>0.0021412037037037038</v>
      </c>
      <c r="F529" s="4"/>
      <c r="G529" s="3"/>
      <c r="H529" s="6" t="str">
        <f t="shared" ref="H529:H541" si="41">HYPERLINK("https://twotoneclub.bandcamp.com/album/turn-off","Album Link")</f>
        <v>Album Link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" t="s">
        <v>10</v>
      </c>
      <c r="B530" s="1" t="s">
        <v>572</v>
      </c>
      <c r="C530" s="1" t="s">
        <v>573</v>
      </c>
      <c r="D530" s="1" t="s">
        <v>575</v>
      </c>
      <c r="E530" s="5">
        <v>0.0016087962962962963</v>
      </c>
      <c r="F530" s="4"/>
      <c r="G530" s="3"/>
      <c r="H530" s="6" t="str">
        <f t="shared" si="41"/>
        <v>Album Link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" t="s">
        <v>10</v>
      </c>
      <c r="B531" s="1" t="s">
        <v>572</v>
      </c>
      <c r="C531" s="1" t="s">
        <v>573</v>
      </c>
      <c r="D531" s="1" t="s">
        <v>576</v>
      </c>
      <c r="E531" s="5">
        <v>0.002337962962962963</v>
      </c>
      <c r="F531" s="4"/>
      <c r="G531" s="3"/>
      <c r="H531" s="6" t="str">
        <f t="shared" si="41"/>
        <v>Album Link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" t="s">
        <v>10</v>
      </c>
      <c r="B532" s="1" t="s">
        <v>572</v>
      </c>
      <c r="C532" s="1" t="s">
        <v>573</v>
      </c>
      <c r="D532" s="1" t="s">
        <v>577</v>
      </c>
      <c r="E532" s="5">
        <v>0.002638888888888889</v>
      </c>
      <c r="F532" s="4"/>
      <c r="G532" s="3"/>
      <c r="H532" s="6" t="str">
        <f t="shared" si="41"/>
        <v>Album Link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" t="s">
        <v>10</v>
      </c>
      <c r="B533" s="1" t="s">
        <v>572</v>
      </c>
      <c r="C533" s="1" t="s">
        <v>573</v>
      </c>
      <c r="D533" s="1" t="s">
        <v>578</v>
      </c>
      <c r="E533" s="5">
        <v>0.002337962962962963</v>
      </c>
      <c r="F533" s="4"/>
      <c r="G533" s="3"/>
      <c r="H533" s="6" t="str">
        <f t="shared" si="41"/>
        <v>Album Link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" t="s">
        <v>10</v>
      </c>
      <c r="B534" s="1" t="s">
        <v>572</v>
      </c>
      <c r="C534" s="1" t="s">
        <v>573</v>
      </c>
      <c r="D534" s="1" t="s">
        <v>579</v>
      </c>
      <c r="E534" s="5">
        <v>0.002789351851851852</v>
      </c>
      <c r="F534" s="4"/>
      <c r="G534" s="3"/>
      <c r="H534" s="6" t="str">
        <f t="shared" si="41"/>
        <v>Album Link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" t="s">
        <v>10</v>
      </c>
      <c r="B535" s="1" t="s">
        <v>572</v>
      </c>
      <c r="C535" s="1" t="s">
        <v>573</v>
      </c>
      <c r="D535" s="1" t="s">
        <v>580</v>
      </c>
      <c r="E535" s="5">
        <v>0.0019444444444444444</v>
      </c>
      <c r="F535" s="4"/>
      <c r="G535" s="3"/>
      <c r="H535" s="6" t="str">
        <f t="shared" si="41"/>
        <v>Album Link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" t="s">
        <v>10</v>
      </c>
      <c r="B536" s="1" t="s">
        <v>572</v>
      </c>
      <c r="C536" s="1" t="s">
        <v>573</v>
      </c>
      <c r="D536" s="1" t="s">
        <v>581</v>
      </c>
      <c r="E536" s="5">
        <v>0.004120370370370371</v>
      </c>
      <c r="F536" s="4"/>
      <c r="G536" s="3"/>
      <c r="H536" s="6" t="str">
        <f t="shared" si="41"/>
        <v>Album Link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" t="s">
        <v>10</v>
      </c>
      <c r="B537" s="1" t="s">
        <v>572</v>
      </c>
      <c r="C537" s="1" t="s">
        <v>573</v>
      </c>
      <c r="D537" s="1" t="s">
        <v>582</v>
      </c>
      <c r="E537" s="5">
        <v>0.0025694444444444445</v>
      </c>
      <c r="F537" s="4"/>
      <c r="G537" s="3"/>
      <c r="H537" s="6" t="str">
        <f t="shared" si="41"/>
        <v>Album Link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" t="s">
        <v>10</v>
      </c>
      <c r="B538" s="1" t="s">
        <v>572</v>
      </c>
      <c r="C538" s="1" t="s">
        <v>573</v>
      </c>
      <c r="D538" s="1" t="s">
        <v>583</v>
      </c>
      <c r="E538" s="5">
        <v>0.002789351851851852</v>
      </c>
      <c r="F538" s="4"/>
      <c r="G538" s="3"/>
      <c r="H538" s="6" t="str">
        <f t="shared" si="41"/>
        <v>Album Link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" t="s">
        <v>10</v>
      </c>
      <c r="B539" s="1" t="s">
        <v>572</v>
      </c>
      <c r="C539" s="1" t="s">
        <v>573</v>
      </c>
      <c r="D539" s="1" t="s">
        <v>584</v>
      </c>
      <c r="E539" s="5">
        <v>0.002951388888888889</v>
      </c>
      <c r="F539" s="4"/>
      <c r="G539" s="3"/>
      <c r="H539" s="6" t="str">
        <f t="shared" si="41"/>
        <v>Album Link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" t="s">
        <v>10</v>
      </c>
      <c r="B540" s="1" t="s">
        <v>572</v>
      </c>
      <c r="C540" s="1" t="s">
        <v>573</v>
      </c>
      <c r="D540" s="1" t="s">
        <v>585</v>
      </c>
      <c r="E540" s="5">
        <v>0.001863425925925926</v>
      </c>
      <c r="F540" s="4"/>
      <c r="G540" s="3"/>
      <c r="H540" s="6" t="str">
        <f t="shared" si="41"/>
        <v>Album Link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" t="s">
        <v>10</v>
      </c>
      <c r="B541" s="1" t="s">
        <v>572</v>
      </c>
      <c r="C541" s="1" t="s">
        <v>573</v>
      </c>
      <c r="D541" s="1" t="s">
        <v>586</v>
      </c>
      <c r="E541" s="5">
        <v>0.003171296296296296</v>
      </c>
      <c r="F541" s="4"/>
      <c r="G541" s="3"/>
      <c r="H541" s="6" t="str">
        <f t="shared" si="41"/>
        <v>Album Link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" t="s">
        <v>10</v>
      </c>
      <c r="B543" s="1" t="s">
        <v>587</v>
      </c>
      <c r="C543" s="1" t="s">
        <v>588</v>
      </c>
      <c r="D543" s="1" t="s">
        <v>589</v>
      </c>
      <c r="E543" s="5">
        <v>0.001238425925925926</v>
      </c>
      <c r="F543" s="4"/>
      <c r="G543" s="3"/>
      <c r="H543" s="6" t="str">
        <f t="shared" ref="H543:H555" si="42">HYPERLINK("https://wobblybob.bandcamp.com/album/life-lessons-for-losers","Album Link")</f>
        <v>Album Link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" t="s">
        <v>10</v>
      </c>
      <c r="B544" s="1" t="s">
        <v>587</v>
      </c>
      <c r="C544" s="1" t="s">
        <v>588</v>
      </c>
      <c r="D544" s="1" t="s">
        <v>590</v>
      </c>
      <c r="E544" s="5">
        <v>0.001736111111111111</v>
      </c>
      <c r="F544" s="4"/>
      <c r="G544" s="3"/>
      <c r="H544" s="6" t="str">
        <f t="shared" si="42"/>
        <v>Album Link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" t="s">
        <v>10</v>
      </c>
      <c r="B545" s="1" t="s">
        <v>587</v>
      </c>
      <c r="C545" s="1" t="s">
        <v>588</v>
      </c>
      <c r="D545" s="1" t="s">
        <v>591</v>
      </c>
      <c r="E545" s="5">
        <v>0.001851851851851852</v>
      </c>
      <c r="F545" s="4"/>
      <c r="G545" s="3"/>
      <c r="H545" s="6" t="str">
        <f t="shared" si="42"/>
        <v>Album Link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" t="s">
        <v>10</v>
      </c>
      <c r="B546" s="1" t="s">
        <v>587</v>
      </c>
      <c r="C546" s="1" t="s">
        <v>588</v>
      </c>
      <c r="D546" s="1" t="s">
        <v>592</v>
      </c>
      <c r="E546" s="5">
        <v>0.0022916666666666667</v>
      </c>
      <c r="F546" s="4"/>
      <c r="G546" s="3"/>
      <c r="H546" s="6" t="str">
        <f t="shared" si="42"/>
        <v>Album Link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" t="s">
        <v>10</v>
      </c>
      <c r="B547" s="1" t="s">
        <v>587</v>
      </c>
      <c r="C547" s="1" t="s">
        <v>588</v>
      </c>
      <c r="D547" s="1" t="s">
        <v>593</v>
      </c>
      <c r="E547" s="5">
        <v>0.002476851851851852</v>
      </c>
      <c r="F547" s="4"/>
      <c r="G547" s="3"/>
      <c r="H547" s="6" t="str">
        <f t="shared" si="42"/>
        <v>Album Link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" t="s">
        <v>10</v>
      </c>
      <c r="B548" s="1" t="s">
        <v>587</v>
      </c>
      <c r="C548" s="1" t="s">
        <v>588</v>
      </c>
      <c r="D548" s="1" t="s">
        <v>594</v>
      </c>
      <c r="E548" s="5">
        <v>0.0019675925925925924</v>
      </c>
      <c r="F548" s="4"/>
      <c r="G548" s="3"/>
      <c r="H548" s="6" t="str">
        <f t="shared" si="42"/>
        <v>Album Link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" t="s">
        <v>10</v>
      </c>
      <c r="B549" s="1" t="s">
        <v>587</v>
      </c>
      <c r="C549" s="1" t="s">
        <v>588</v>
      </c>
      <c r="D549" s="1" t="s">
        <v>595</v>
      </c>
      <c r="E549" s="5">
        <v>0.0016087962962962963</v>
      </c>
      <c r="F549" s="4"/>
      <c r="G549" s="3"/>
      <c r="H549" s="6" t="str">
        <f t="shared" si="42"/>
        <v>Album Link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" t="s">
        <v>10</v>
      </c>
      <c r="B550" s="1" t="s">
        <v>587</v>
      </c>
      <c r="C550" s="1" t="s">
        <v>588</v>
      </c>
      <c r="D550" s="1" t="s">
        <v>596</v>
      </c>
      <c r="E550" s="5">
        <v>0.0034837962962962965</v>
      </c>
      <c r="F550" s="4"/>
      <c r="G550" s="3"/>
      <c r="H550" s="6" t="str">
        <f t="shared" si="42"/>
        <v>Album Link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" t="s">
        <v>10</v>
      </c>
      <c r="B551" s="1" t="s">
        <v>587</v>
      </c>
      <c r="C551" s="1" t="s">
        <v>588</v>
      </c>
      <c r="D551" s="1" t="s">
        <v>597</v>
      </c>
      <c r="E551" s="5">
        <v>0.002002314814814815</v>
      </c>
      <c r="F551" s="4"/>
      <c r="G551" s="3"/>
      <c r="H551" s="6" t="str">
        <f t="shared" si="42"/>
        <v>Album Link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" t="s">
        <v>10</v>
      </c>
      <c r="B552" s="1" t="s">
        <v>587</v>
      </c>
      <c r="C552" s="1" t="s">
        <v>588</v>
      </c>
      <c r="D552" s="1" t="s">
        <v>598</v>
      </c>
      <c r="E552" s="5">
        <v>0.0024652777777777776</v>
      </c>
      <c r="F552" s="4"/>
      <c r="G552" s="3"/>
      <c r="H552" s="6" t="str">
        <f t="shared" si="42"/>
        <v>Album Link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" t="s">
        <v>10</v>
      </c>
      <c r="B553" s="1" t="s">
        <v>587</v>
      </c>
      <c r="C553" s="1" t="s">
        <v>588</v>
      </c>
      <c r="D553" s="1" t="s">
        <v>599</v>
      </c>
      <c r="E553" s="5">
        <v>0.002766203703703704</v>
      </c>
      <c r="F553" s="4"/>
      <c r="G553" s="3"/>
      <c r="H553" s="6" t="str">
        <f t="shared" si="42"/>
        <v>Album Link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" t="s">
        <v>10</v>
      </c>
      <c r="B554" s="1" t="s">
        <v>587</v>
      </c>
      <c r="C554" s="1" t="s">
        <v>588</v>
      </c>
      <c r="D554" s="1" t="s">
        <v>600</v>
      </c>
      <c r="E554" s="5">
        <v>0.0033796296296296296</v>
      </c>
      <c r="F554" s="4"/>
      <c r="G554" s="3"/>
      <c r="H554" s="6" t="str">
        <f t="shared" si="42"/>
        <v>Album Link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" t="s">
        <v>10</v>
      </c>
      <c r="B555" s="1" t="s">
        <v>587</v>
      </c>
      <c r="C555" s="1" t="s">
        <v>588</v>
      </c>
      <c r="D555" s="1" t="s">
        <v>601</v>
      </c>
      <c r="E555" s="5">
        <v>0.0028587962962962963</v>
      </c>
      <c r="F555" s="4"/>
      <c r="G555" s="3"/>
      <c r="H555" s="6" t="str">
        <f t="shared" si="42"/>
        <v>Album Link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" t="s">
        <v>10</v>
      </c>
      <c r="B557" s="1" t="s">
        <v>572</v>
      </c>
      <c r="C557" s="1" t="s">
        <v>602</v>
      </c>
      <c r="D557" s="1" t="s">
        <v>603</v>
      </c>
      <c r="E557" s="5">
        <v>0.0016435185185185185</v>
      </c>
      <c r="F557" s="4"/>
      <c r="G557" s="3"/>
      <c r="H557" s="6" t="str">
        <f t="shared" ref="H557:H570" si="43">HYPERLINK("https://twotoneclub.bandcamp.com/album/now-is-the-time","Album Link")</f>
        <v>Album Link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" t="s">
        <v>10</v>
      </c>
      <c r="B558" s="1" t="s">
        <v>572</v>
      </c>
      <c r="C558" s="1" t="s">
        <v>602</v>
      </c>
      <c r="D558" s="1" t="s">
        <v>604</v>
      </c>
      <c r="E558" s="5">
        <v>0.0030787037037037037</v>
      </c>
      <c r="F558" s="4"/>
      <c r="G558" s="3"/>
      <c r="H558" s="6" t="str">
        <f t="shared" si="43"/>
        <v>Album Link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" t="s">
        <v>10</v>
      </c>
      <c r="B559" s="1" t="s">
        <v>572</v>
      </c>
      <c r="C559" s="1" t="s">
        <v>602</v>
      </c>
      <c r="D559" s="1" t="s">
        <v>605</v>
      </c>
      <c r="E559" s="5">
        <v>0.002476851851851852</v>
      </c>
      <c r="F559" s="4"/>
      <c r="G559" s="3"/>
      <c r="H559" s="6" t="str">
        <f t="shared" si="43"/>
        <v>Album Link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" t="s">
        <v>10</v>
      </c>
      <c r="B560" s="1" t="s">
        <v>572</v>
      </c>
      <c r="C560" s="1" t="s">
        <v>602</v>
      </c>
      <c r="D560" s="11" t="s">
        <v>606</v>
      </c>
      <c r="E560" s="5">
        <v>0.0018402777777777777</v>
      </c>
      <c r="F560" s="4"/>
      <c r="G560" s="3"/>
      <c r="H560" s="6" t="str">
        <f t="shared" si="43"/>
        <v>Album Link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" t="s">
        <v>10</v>
      </c>
      <c r="B561" s="1" t="s">
        <v>572</v>
      </c>
      <c r="C561" s="1" t="s">
        <v>602</v>
      </c>
      <c r="D561" s="1" t="s">
        <v>607</v>
      </c>
      <c r="E561" s="5">
        <v>0.001875</v>
      </c>
      <c r="F561" s="4"/>
      <c r="G561" s="3"/>
      <c r="H561" s="6" t="str">
        <f t="shared" si="43"/>
        <v>Album Link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" t="s">
        <v>10</v>
      </c>
      <c r="B562" s="1" t="s">
        <v>572</v>
      </c>
      <c r="C562" s="1" t="s">
        <v>602</v>
      </c>
      <c r="D562" s="1" t="s">
        <v>608</v>
      </c>
      <c r="E562" s="5">
        <v>0.0026157407407407405</v>
      </c>
      <c r="F562" s="4"/>
      <c r="G562" s="3"/>
      <c r="H562" s="6" t="str">
        <f t="shared" si="43"/>
        <v>Album Link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" t="s">
        <v>10</v>
      </c>
      <c r="B563" s="1" t="s">
        <v>572</v>
      </c>
      <c r="C563" s="1" t="s">
        <v>602</v>
      </c>
      <c r="D563" s="1" t="s">
        <v>609</v>
      </c>
      <c r="E563" s="5">
        <v>0.002384259259259259</v>
      </c>
      <c r="F563" s="4"/>
      <c r="G563" s="3"/>
      <c r="H563" s="6" t="str">
        <f t="shared" si="43"/>
        <v>Album Link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" t="s">
        <v>10</v>
      </c>
      <c r="B564" s="1" t="s">
        <v>572</v>
      </c>
      <c r="C564" s="1" t="s">
        <v>602</v>
      </c>
      <c r="D564" s="1" t="s">
        <v>610</v>
      </c>
      <c r="E564" s="5">
        <v>0.0021064814814814813</v>
      </c>
      <c r="F564" s="4"/>
      <c r="G564" s="3"/>
      <c r="H564" s="6" t="str">
        <f t="shared" si="43"/>
        <v>Album Link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" t="s">
        <v>10</v>
      </c>
      <c r="B565" s="1" t="s">
        <v>572</v>
      </c>
      <c r="C565" s="1" t="s">
        <v>602</v>
      </c>
      <c r="D565" s="1" t="s">
        <v>611</v>
      </c>
      <c r="E565" s="5">
        <v>0.001736111111111111</v>
      </c>
      <c r="F565" s="4"/>
      <c r="G565" s="3"/>
      <c r="H565" s="6" t="str">
        <f t="shared" si="43"/>
        <v>Album Link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" t="s">
        <v>10</v>
      </c>
      <c r="B566" s="1" t="s">
        <v>572</v>
      </c>
      <c r="C566" s="1" t="s">
        <v>602</v>
      </c>
      <c r="D566" s="1" t="s">
        <v>612</v>
      </c>
      <c r="E566" s="5">
        <v>0.0025578703703703705</v>
      </c>
      <c r="F566" s="4"/>
      <c r="G566" s="3"/>
      <c r="H566" s="6" t="str">
        <f t="shared" si="43"/>
        <v>Album Link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" t="s">
        <v>10</v>
      </c>
      <c r="B567" s="1" t="s">
        <v>572</v>
      </c>
      <c r="C567" s="1" t="s">
        <v>602</v>
      </c>
      <c r="D567" s="1" t="s">
        <v>613</v>
      </c>
      <c r="E567" s="5">
        <v>0.002824074074074074</v>
      </c>
      <c r="F567" s="4"/>
      <c r="G567" s="3"/>
      <c r="H567" s="6" t="str">
        <f t="shared" si="43"/>
        <v>Album Link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" t="s">
        <v>10</v>
      </c>
      <c r="B568" s="1" t="s">
        <v>572</v>
      </c>
      <c r="C568" s="1" t="s">
        <v>602</v>
      </c>
      <c r="D568" s="1" t="s">
        <v>614</v>
      </c>
      <c r="E568" s="5">
        <v>0.0019675925925925924</v>
      </c>
      <c r="F568" s="4"/>
      <c r="G568" s="3"/>
      <c r="H568" s="6" t="str">
        <f t="shared" si="43"/>
        <v>Album Link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" t="s">
        <v>10</v>
      </c>
      <c r="B569" s="1" t="s">
        <v>572</v>
      </c>
      <c r="C569" s="1" t="s">
        <v>602</v>
      </c>
      <c r="D569" s="1" t="s">
        <v>615</v>
      </c>
      <c r="E569" s="5">
        <v>0.0023263888888888887</v>
      </c>
      <c r="F569" s="4"/>
      <c r="G569" s="3"/>
      <c r="H569" s="6" t="str">
        <f t="shared" si="43"/>
        <v>Album Link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" t="s">
        <v>10</v>
      </c>
      <c r="B570" s="1" t="s">
        <v>572</v>
      </c>
      <c r="C570" s="1" t="s">
        <v>602</v>
      </c>
      <c r="D570" s="1" t="s">
        <v>616</v>
      </c>
      <c r="E570" s="5">
        <v>0.0020601851851851853</v>
      </c>
      <c r="F570" s="4"/>
      <c r="G570" s="3"/>
      <c r="H570" s="6" t="str">
        <f t="shared" si="43"/>
        <v>Album Link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" t="s">
        <v>10</v>
      </c>
      <c r="B572" s="1" t="s">
        <v>617</v>
      </c>
      <c r="C572" s="1" t="s">
        <v>618</v>
      </c>
      <c r="D572" s="1" t="s">
        <v>619</v>
      </c>
      <c r="E572" s="5">
        <v>6.944444444444444E-5</v>
      </c>
      <c r="F572" s="4"/>
      <c r="G572" s="3"/>
      <c r="H572" s="6" t="str">
        <f t="shared" ref="H572:H577" si="44">HYPERLINK("https://thesentries.bandcamp.com/album/hot-session","Album Link")</f>
        <v>Album Link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" t="s">
        <v>10</v>
      </c>
      <c r="B573" s="1" t="s">
        <v>617</v>
      </c>
      <c r="C573" s="1" t="s">
        <v>618</v>
      </c>
      <c r="D573" s="1" t="s">
        <v>620</v>
      </c>
      <c r="E573" s="5">
        <v>0.002511574074074074</v>
      </c>
      <c r="F573" s="4"/>
      <c r="G573" s="3"/>
      <c r="H573" s="6" t="str">
        <f t="shared" si="44"/>
        <v>Album Link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" t="s">
        <v>10</v>
      </c>
      <c r="B574" s="1" t="s">
        <v>617</v>
      </c>
      <c r="C574" s="1" t="s">
        <v>618</v>
      </c>
      <c r="D574" s="1" t="s">
        <v>621</v>
      </c>
      <c r="E574" s="5">
        <v>0.0019097222222222222</v>
      </c>
      <c r="F574" s="4"/>
      <c r="G574" s="3"/>
      <c r="H574" s="6" t="str">
        <f t="shared" si="44"/>
        <v>Album Link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" t="s">
        <v>10</v>
      </c>
      <c r="B575" s="1" t="s">
        <v>617</v>
      </c>
      <c r="C575" s="1" t="s">
        <v>618</v>
      </c>
      <c r="D575" s="1" t="s">
        <v>233</v>
      </c>
      <c r="E575" s="5">
        <v>0.0022453703703703702</v>
      </c>
      <c r="F575" s="4"/>
      <c r="G575" s="3"/>
      <c r="H575" s="6" t="str">
        <f t="shared" si="44"/>
        <v>Album Link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" t="s">
        <v>16</v>
      </c>
      <c r="B576" s="1" t="s">
        <v>617</v>
      </c>
      <c r="C576" s="1" t="s">
        <v>618</v>
      </c>
      <c r="D576" s="1" t="s">
        <v>622</v>
      </c>
      <c r="E576" s="5">
        <v>0.0030092592592592593</v>
      </c>
      <c r="F576" s="4"/>
      <c r="G576" s="3"/>
      <c r="H576" s="6" t="str">
        <f t="shared" si="44"/>
        <v>Album Link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" t="s">
        <v>10</v>
      </c>
      <c r="B577" s="1" t="s">
        <v>617</v>
      </c>
      <c r="C577" s="1" t="s">
        <v>618</v>
      </c>
      <c r="D577" s="1" t="s">
        <v>623</v>
      </c>
      <c r="E577" s="5">
        <v>0.0019560185185185184</v>
      </c>
      <c r="F577" s="4"/>
      <c r="G577" s="3"/>
      <c r="H577" s="6" t="str">
        <f t="shared" si="44"/>
        <v>Album Link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" t="s">
        <v>16</v>
      </c>
      <c r="B579" s="1" t="s">
        <v>617</v>
      </c>
      <c r="C579" s="1" t="s">
        <v>624</v>
      </c>
      <c r="D579" s="1" t="s">
        <v>625</v>
      </c>
      <c r="E579" s="5">
        <v>1.6203703703703703E-4</v>
      </c>
      <c r="F579" s="4"/>
      <c r="G579" s="3"/>
      <c r="H579" s="6" t="str">
        <f t="shared" ref="H579:H584" si="45">HYPERLINK("https://thesentries.bandcamp.com/album/the-horseman-ep","Album Link")</f>
        <v>Album Link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" t="s">
        <v>16</v>
      </c>
      <c r="B580" s="1" t="s">
        <v>617</v>
      </c>
      <c r="C580" s="1" t="s">
        <v>624</v>
      </c>
      <c r="D580" s="1" t="s">
        <v>626</v>
      </c>
      <c r="E580" s="5">
        <v>0.0030671296296296297</v>
      </c>
      <c r="F580" s="4"/>
      <c r="G580" s="3"/>
      <c r="H580" s="6" t="str">
        <f t="shared" si="45"/>
        <v>Album Link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" t="s">
        <v>16</v>
      </c>
      <c r="B581" s="1" t="s">
        <v>617</v>
      </c>
      <c r="C581" s="1" t="s">
        <v>624</v>
      </c>
      <c r="D581" s="1" t="s">
        <v>627</v>
      </c>
      <c r="E581" s="5">
        <v>0.0022453703703703702</v>
      </c>
      <c r="F581" s="4"/>
      <c r="G581" s="3"/>
      <c r="H581" s="6" t="str">
        <f t="shared" si="45"/>
        <v>Album Link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" t="s">
        <v>16</v>
      </c>
      <c r="B582" s="1" t="s">
        <v>617</v>
      </c>
      <c r="C582" s="1" t="s">
        <v>624</v>
      </c>
      <c r="D582" s="1" t="s">
        <v>628</v>
      </c>
      <c r="E582" s="5">
        <v>0.0023148148148148147</v>
      </c>
      <c r="F582" s="4"/>
      <c r="G582" s="3"/>
      <c r="H582" s="6" t="str">
        <f t="shared" si="45"/>
        <v>Album Link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" t="s">
        <v>16</v>
      </c>
      <c r="B583" s="1" t="s">
        <v>617</v>
      </c>
      <c r="C583" s="1" t="s">
        <v>624</v>
      </c>
      <c r="D583" s="1" t="s">
        <v>629</v>
      </c>
      <c r="E583" s="5">
        <v>0.0019097222222222222</v>
      </c>
      <c r="F583" s="4"/>
      <c r="G583" s="3"/>
      <c r="H583" s="6" t="str">
        <f t="shared" si="45"/>
        <v>Album Link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" t="s">
        <v>10</v>
      </c>
      <c r="B584" s="1" t="s">
        <v>617</v>
      </c>
      <c r="C584" s="1" t="s">
        <v>624</v>
      </c>
      <c r="D584" s="1" t="s">
        <v>630</v>
      </c>
      <c r="E584" s="5">
        <v>0.001863425925925926</v>
      </c>
      <c r="F584" s="4"/>
      <c r="G584" s="3"/>
      <c r="H584" s="6" t="str">
        <f t="shared" si="45"/>
        <v>Album Link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" t="s">
        <v>10</v>
      </c>
      <c r="B586" s="1" t="s">
        <v>572</v>
      </c>
      <c r="C586" s="1" t="s">
        <v>631</v>
      </c>
      <c r="D586" s="1" t="s">
        <v>632</v>
      </c>
      <c r="E586" s="5">
        <v>0.0028356481481481483</v>
      </c>
      <c r="F586" s="4"/>
      <c r="G586" s="3"/>
      <c r="H586" s="6" t="str">
        <f t="shared" ref="H586:H594" si="46">HYPERLINK("https://twotoneclub.bandcamp.com/album/one-2","Album Link")</f>
        <v>Album Link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" t="s">
        <v>10</v>
      </c>
      <c r="B587" s="1" t="s">
        <v>572</v>
      </c>
      <c r="C587" s="1" t="s">
        <v>631</v>
      </c>
      <c r="D587" s="1" t="s">
        <v>633</v>
      </c>
      <c r="E587" s="5">
        <v>0.0038078703703703703</v>
      </c>
      <c r="F587" s="4"/>
      <c r="G587" s="3"/>
      <c r="H587" s="6" t="str">
        <f t="shared" si="46"/>
        <v>Album Link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" t="s">
        <v>10</v>
      </c>
      <c r="B588" s="1" t="s">
        <v>572</v>
      </c>
      <c r="C588" s="1" t="s">
        <v>631</v>
      </c>
      <c r="D588" s="1" t="s">
        <v>634</v>
      </c>
      <c r="E588" s="5">
        <v>0.0025</v>
      </c>
      <c r="F588" s="4"/>
      <c r="G588" s="3"/>
      <c r="H588" s="6" t="str">
        <f t="shared" si="46"/>
        <v>Album Link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" t="s">
        <v>10</v>
      </c>
      <c r="B589" s="1" t="s">
        <v>572</v>
      </c>
      <c r="C589" s="1" t="s">
        <v>631</v>
      </c>
      <c r="D589" s="1" t="s">
        <v>635</v>
      </c>
      <c r="E589" s="5">
        <v>0.0028935185185185184</v>
      </c>
      <c r="F589" s="4"/>
      <c r="G589" s="3"/>
      <c r="H589" s="6" t="str">
        <f t="shared" si="46"/>
        <v>Album Link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" t="s">
        <v>10</v>
      </c>
      <c r="B590" s="1" t="s">
        <v>572</v>
      </c>
      <c r="C590" s="1" t="s">
        <v>631</v>
      </c>
      <c r="D590" s="1" t="s">
        <v>636</v>
      </c>
      <c r="E590" s="5">
        <v>0.0025578703703703705</v>
      </c>
      <c r="F590" s="4"/>
      <c r="G590" s="3"/>
      <c r="H590" s="6" t="str">
        <f t="shared" si="46"/>
        <v>Album Link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" t="s">
        <v>10</v>
      </c>
      <c r="B591" s="1" t="s">
        <v>572</v>
      </c>
      <c r="C591" s="1" t="s">
        <v>631</v>
      </c>
      <c r="D591" s="1" t="s">
        <v>637</v>
      </c>
      <c r="E591" s="5">
        <v>0.0029745370370370373</v>
      </c>
      <c r="F591" s="4"/>
      <c r="G591" s="3"/>
      <c r="H591" s="6" t="str">
        <f t="shared" si="46"/>
        <v>Album Link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" t="s">
        <v>10</v>
      </c>
      <c r="B592" s="1" t="s">
        <v>572</v>
      </c>
      <c r="C592" s="1" t="s">
        <v>631</v>
      </c>
      <c r="D592" s="1" t="s">
        <v>638</v>
      </c>
      <c r="E592" s="5">
        <v>0.003159722222222222</v>
      </c>
      <c r="F592" s="4"/>
      <c r="G592" s="3"/>
      <c r="H592" s="6" t="str">
        <f t="shared" si="46"/>
        <v>Album Link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" t="s">
        <v>10</v>
      </c>
      <c r="B593" s="1" t="s">
        <v>572</v>
      </c>
      <c r="C593" s="1" t="s">
        <v>631</v>
      </c>
      <c r="D593" s="1" t="s">
        <v>639</v>
      </c>
      <c r="E593" s="5">
        <v>0.0028819444444444444</v>
      </c>
      <c r="F593" s="4"/>
      <c r="G593" s="3"/>
      <c r="H593" s="6" t="str">
        <f t="shared" si="46"/>
        <v>Album Link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" t="s">
        <v>10</v>
      </c>
      <c r="B594" s="1" t="s">
        <v>572</v>
      </c>
      <c r="C594" s="1" t="s">
        <v>631</v>
      </c>
      <c r="D594" s="1" t="s">
        <v>640</v>
      </c>
      <c r="E594" s="5">
        <v>0.012650462962962962</v>
      </c>
      <c r="F594" s="4"/>
      <c r="G594" s="3"/>
      <c r="H594" s="6" t="str">
        <f t="shared" si="46"/>
        <v>Album Link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" t="s">
        <v>10</v>
      </c>
      <c r="B596" s="1" t="s">
        <v>572</v>
      </c>
      <c r="C596" s="1" t="s">
        <v>641</v>
      </c>
      <c r="D596" s="1" t="s">
        <v>642</v>
      </c>
      <c r="E596" s="5">
        <v>0.001400462962962963</v>
      </c>
      <c r="F596" s="4"/>
      <c r="G596" s="3"/>
      <c r="H596" s="6" t="str">
        <f t="shared" ref="H596:H609" si="47">HYPERLINK("https://twotoneclub.bandcamp.com/album/dont-look-back","Album Link")</f>
        <v>Album Link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" t="s">
        <v>10</v>
      </c>
      <c r="B597" s="1" t="s">
        <v>572</v>
      </c>
      <c r="C597" s="1" t="s">
        <v>641</v>
      </c>
      <c r="D597" s="1" t="s">
        <v>643</v>
      </c>
      <c r="E597" s="5">
        <v>0.003159722222222222</v>
      </c>
      <c r="F597" s="4"/>
      <c r="G597" s="3"/>
      <c r="H597" s="6" t="str">
        <f t="shared" si="47"/>
        <v>Album Link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" t="s">
        <v>10</v>
      </c>
      <c r="B598" s="1" t="s">
        <v>572</v>
      </c>
      <c r="C598" s="1" t="s">
        <v>641</v>
      </c>
      <c r="D598" s="1" t="s">
        <v>644</v>
      </c>
      <c r="E598" s="5">
        <v>0.002534722222222222</v>
      </c>
      <c r="F598" s="4"/>
      <c r="G598" s="3"/>
      <c r="H598" s="6" t="str">
        <f t="shared" si="47"/>
        <v>Album Link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" t="s">
        <v>10</v>
      </c>
      <c r="B599" s="1" t="s">
        <v>572</v>
      </c>
      <c r="C599" s="1" t="s">
        <v>641</v>
      </c>
      <c r="D599" s="1" t="s">
        <v>645</v>
      </c>
      <c r="E599" s="5">
        <v>0.001875</v>
      </c>
      <c r="F599" s="4"/>
      <c r="G599" s="3"/>
      <c r="H599" s="6" t="str">
        <f t="shared" si="47"/>
        <v>Album Link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" t="s">
        <v>10</v>
      </c>
      <c r="B600" s="1" t="s">
        <v>572</v>
      </c>
      <c r="C600" s="1" t="s">
        <v>641</v>
      </c>
      <c r="D600" s="1" t="s">
        <v>646</v>
      </c>
      <c r="E600" s="5">
        <v>0.0017939814814814815</v>
      </c>
      <c r="F600" s="4"/>
      <c r="G600" s="3"/>
      <c r="H600" s="6" t="str">
        <f t="shared" si="47"/>
        <v>Album Link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" t="s">
        <v>10</v>
      </c>
      <c r="B601" s="1" t="s">
        <v>572</v>
      </c>
      <c r="C601" s="1" t="s">
        <v>641</v>
      </c>
      <c r="D601" s="1" t="s">
        <v>647</v>
      </c>
      <c r="E601" s="5">
        <v>0.002789351851851852</v>
      </c>
      <c r="F601" s="4"/>
      <c r="G601" s="3"/>
      <c r="H601" s="6" t="str">
        <f t="shared" si="47"/>
        <v>Album Link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" t="s">
        <v>10</v>
      </c>
      <c r="B602" s="1" t="s">
        <v>572</v>
      </c>
      <c r="C602" s="1" t="s">
        <v>641</v>
      </c>
      <c r="D602" s="1" t="s">
        <v>648</v>
      </c>
      <c r="E602" s="5">
        <v>0.001712962962962963</v>
      </c>
      <c r="F602" s="4"/>
      <c r="G602" s="3"/>
      <c r="H602" s="6" t="str">
        <f t="shared" si="47"/>
        <v>Album Link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" t="s">
        <v>10</v>
      </c>
      <c r="B603" s="1" t="s">
        <v>572</v>
      </c>
      <c r="C603" s="1" t="s">
        <v>641</v>
      </c>
      <c r="D603" s="1" t="s">
        <v>649</v>
      </c>
      <c r="E603" s="5">
        <v>0.0022916666666666667</v>
      </c>
      <c r="F603" s="4"/>
      <c r="G603" s="3"/>
      <c r="H603" s="6" t="str">
        <f t="shared" si="47"/>
        <v>Album Link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" t="s">
        <v>10</v>
      </c>
      <c r="B604" s="1" t="s">
        <v>572</v>
      </c>
      <c r="C604" s="1" t="s">
        <v>641</v>
      </c>
      <c r="D604" s="1" t="s">
        <v>650</v>
      </c>
      <c r="E604" s="5">
        <v>0.0016087962962962963</v>
      </c>
      <c r="F604" s="4"/>
      <c r="G604" s="3"/>
      <c r="H604" s="6" t="str">
        <f t="shared" si="47"/>
        <v>Album Link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" t="s">
        <v>10</v>
      </c>
      <c r="B605" s="1" t="s">
        <v>572</v>
      </c>
      <c r="C605" s="1" t="s">
        <v>641</v>
      </c>
      <c r="D605" s="1" t="s">
        <v>651</v>
      </c>
      <c r="E605" s="5">
        <v>0.002627314814814815</v>
      </c>
      <c r="F605" s="4"/>
      <c r="G605" s="3"/>
      <c r="H605" s="6" t="str">
        <f t="shared" si="47"/>
        <v>Album Link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" t="s">
        <v>10</v>
      </c>
      <c r="B606" s="1" t="s">
        <v>572</v>
      </c>
      <c r="C606" s="1" t="s">
        <v>641</v>
      </c>
      <c r="D606" s="1" t="s">
        <v>652</v>
      </c>
      <c r="E606" s="5">
        <v>0.0027430555555555554</v>
      </c>
      <c r="F606" s="4"/>
      <c r="G606" s="3"/>
      <c r="H606" s="6" t="str">
        <f t="shared" si="47"/>
        <v>Album Link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" t="s">
        <v>10</v>
      </c>
      <c r="B607" s="1" t="s">
        <v>572</v>
      </c>
      <c r="C607" s="1" t="s">
        <v>641</v>
      </c>
      <c r="D607" s="1" t="s">
        <v>653</v>
      </c>
      <c r="E607" s="5">
        <v>0.0022800925925925927</v>
      </c>
      <c r="F607" s="4"/>
      <c r="G607" s="3"/>
      <c r="H607" s="6" t="str">
        <f t="shared" si="47"/>
        <v>Album Link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" t="s">
        <v>10</v>
      </c>
      <c r="B608" s="1" t="s">
        <v>572</v>
      </c>
      <c r="C608" s="1" t="s">
        <v>641</v>
      </c>
      <c r="D608" s="1" t="s">
        <v>654</v>
      </c>
      <c r="E608" s="5">
        <v>0.0025578703703703705</v>
      </c>
      <c r="F608" s="4"/>
      <c r="G608" s="3"/>
      <c r="H608" s="6" t="str">
        <f t="shared" si="47"/>
        <v>Album Link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" t="s">
        <v>10</v>
      </c>
      <c r="B609" s="1" t="s">
        <v>572</v>
      </c>
      <c r="C609" s="1" t="s">
        <v>641</v>
      </c>
      <c r="D609" s="1" t="s">
        <v>655</v>
      </c>
      <c r="E609" s="5">
        <v>0.0022222222222222222</v>
      </c>
      <c r="F609" s="4"/>
      <c r="G609" s="3"/>
      <c r="H609" s="6" t="str">
        <f t="shared" si="47"/>
        <v>Album Link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" t="s">
        <v>10</v>
      </c>
      <c r="B611" s="1" t="s">
        <v>572</v>
      </c>
      <c r="C611" s="1" t="s">
        <v>656</v>
      </c>
      <c r="D611" s="1" t="s">
        <v>657</v>
      </c>
      <c r="E611" s="5">
        <v>0.0030902777777777777</v>
      </c>
      <c r="F611" s="4"/>
      <c r="G611" s="3"/>
      <c r="H611" s="6" t="str">
        <f t="shared" ref="H611:H613" si="48">HYPERLINK("https://twotoneclub.bandcamp.com/album/where-going","Album Link")</f>
        <v>Album Link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" t="s">
        <v>10</v>
      </c>
      <c r="B612" s="1" t="s">
        <v>572</v>
      </c>
      <c r="C612" s="1" t="s">
        <v>656</v>
      </c>
      <c r="D612" s="1" t="s">
        <v>658</v>
      </c>
      <c r="E612" s="5">
        <v>0.0024652777777777776</v>
      </c>
      <c r="F612" s="4"/>
      <c r="G612" s="3"/>
      <c r="H612" s="6" t="str">
        <f t="shared" si="48"/>
        <v>Album Link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" t="s">
        <v>10</v>
      </c>
      <c r="B613" s="1" t="s">
        <v>572</v>
      </c>
      <c r="C613" s="1" t="s">
        <v>656</v>
      </c>
      <c r="D613" s="1" t="s">
        <v>659</v>
      </c>
      <c r="E613" s="5">
        <v>0.0016550925925925926</v>
      </c>
      <c r="F613" s="4"/>
      <c r="G613" s="3"/>
      <c r="H613" s="6" t="str">
        <f t="shared" si="48"/>
        <v>Album Link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" t="s">
        <v>10</v>
      </c>
      <c r="B615" s="1" t="s">
        <v>660</v>
      </c>
      <c r="C615" s="1" t="s">
        <v>661</v>
      </c>
      <c r="D615" s="1" t="s">
        <v>662</v>
      </c>
      <c r="E615" s="5">
        <v>0.0020717592592592593</v>
      </c>
      <c r="F615" s="4"/>
      <c r="G615" s="3"/>
      <c r="H615" s="6" t="str">
        <f t="shared" ref="H615:H624" si="49">HYPERLINK("https://aggressorsbc1.bandcamp.com/album/aggressors-bc-ep","Album Link")</f>
        <v>Album Link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" t="s">
        <v>16</v>
      </c>
      <c r="B616" s="1" t="s">
        <v>660</v>
      </c>
      <c r="C616" s="1" t="s">
        <v>661</v>
      </c>
      <c r="D616" s="1" t="s">
        <v>663</v>
      </c>
      <c r="E616" s="5">
        <v>0.0023032407407407407</v>
      </c>
      <c r="F616" s="4"/>
      <c r="G616" s="3"/>
      <c r="H616" s="6" t="str">
        <f t="shared" si="49"/>
        <v>Album Link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" t="s">
        <v>16</v>
      </c>
      <c r="B617" s="1" t="s">
        <v>660</v>
      </c>
      <c r="C617" s="1" t="s">
        <v>661</v>
      </c>
      <c r="D617" s="1" t="s">
        <v>664</v>
      </c>
      <c r="E617" s="5">
        <v>0.002488425925925926</v>
      </c>
      <c r="F617" s="4"/>
      <c r="G617" s="3"/>
      <c r="H617" s="6" t="str">
        <f t="shared" si="49"/>
        <v>Album Link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" t="s">
        <v>10</v>
      </c>
      <c r="B618" s="1" t="s">
        <v>660</v>
      </c>
      <c r="C618" s="1" t="s">
        <v>661</v>
      </c>
      <c r="D618" s="1" t="s">
        <v>665</v>
      </c>
      <c r="E618" s="5">
        <v>0.002476851851851852</v>
      </c>
      <c r="F618" s="4"/>
      <c r="G618" s="3"/>
      <c r="H618" s="6" t="str">
        <f t="shared" si="49"/>
        <v>Album Link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" t="s">
        <v>10</v>
      </c>
      <c r="B619" s="1" t="s">
        <v>660</v>
      </c>
      <c r="C619" s="1" t="s">
        <v>661</v>
      </c>
      <c r="D619" s="1" t="s">
        <v>666</v>
      </c>
      <c r="E619" s="5">
        <v>0.0018171296296296297</v>
      </c>
      <c r="F619" s="4"/>
      <c r="G619" s="3"/>
      <c r="H619" s="6" t="str">
        <f t="shared" si="49"/>
        <v>Album Link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" t="s">
        <v>10</v>
      </c>
      <c r="B620" s="1" t="s">
        <v>660</v>
      </c>
      <c r="C620" s="1" t="s">
        <v>661</v>
      </c>
      <c r="D620" s="1" t="s">
        <v>667</v>
      </c>
      <c r="E620" s="5">
        <v>0.002685185185185185</v>
      </c>
      <c r="F620" s="4"/>
      <c r="G620" s="3"/>
      <c r="H620" s="6" t="str">
        <f t="shared" si="49"/>
        <v>Album Link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" t="s">
        <v>10</v>
      </c>
      <c r="B621" s="1" t="s">
        <v>660</v>
      </c>
      <c r="C621" s="1" t="s">
        <v>661</v>
      </c>
      <c r="D621" s="1" t="s">
        <v>668</v>
      </c>
      <c r="E621" s="5">
        <v>0.0026041666666666665</v>
      </c>
      <c r="F621" s="4"/>
      <c r="G621" s="3"/>
      <c r="H621" s="6" t="str">
        <f t="shared" si="49"/>
        <v>Album Link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" t="s">
        <v>10</v>
      </c>
      <c r="B622" s="1" t="s">
        <v>660</v>
      </c>
      <c r="C622" s="1" t="s">
        <v>661</v>
      </c>
      <c r="D622" s="1" t="s">
        <v>669</v>
      </c>
      <c r="E622" s="5">
        <v>0.0025810185185185185</v>
      </c>
      <c r="F622" s="4"/>
      <c r="G622" s="3"/>
      <c r="H622" s="6" t="str">
        <f t="shared" si="49"/>
        <v>Album Link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" t="s">
        <v>10</v>
      </c>
      <c r="B623" s="1" t="s">
        <v>660</v>
      </c>
      <c r="C623" s="1" t="s">
        <v>661</v>
      </c>
      <c r="D623" s="1" t="s">
        <v>670</v>
      </c>
      <c r="E623" s="5">
        <v>0.0021527777777777778</v>
      </c>
      <c r="F623" s="4"/>
      <c r="G623" s="3"/>
      <c r="H623" s="6" t="str">
        <f t="shared" si="49"/>
        <v>Album Link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" t="s">
        <v>10</v>
      </c>
      <c r="B624" s="1" t="s">
        <v>660</v>
      </c>
      <c r="C624" s="1" t="s">
        <v>661</v>
      </c>
      <c r="D624" s="1" t="s">
        <v>671</v>
      </c>
      <c r="E624" s="5">
        <v>0.0021875</v>
      </c>
      <c r="F624" s="4"/>
      <c r="G624" s="3"/>
      <c r="H624" s="6" t="str">
        <f t="shared" si="49"/>
        <v>Album Link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1" t="s">
        <v>672</v>
      </c>
      <c r="C626" s="1" t="s">
        <v>673</v>
      </c>
      <c r="D626" s="1" t="s">
        <v>674</v>
      </c>
      <c r="E626" s="5">
        <v>0.0028935185185185184</v>
      </c>
      <c r="F626" s="4"/>
      <c r="G626" s="3"/>
      <c r="H626" s="6" t="str">
        <f t="shared" ref="H626:H760" si="50">HYPERLINK("https://whatdoyouknowaboutskapunk.bandcamp.com/album/what-do-you-know-about-ska-punk-vol-1","Album Link")</f>
        <v>Album Link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1" t="s">
        <v>675</v>
      </c>
      <c r="C627" s="1" t="s">
        <v>673</v>
      </c>
      <c r="D627" s="1" t="s">
        <v>676</v>
      </c>
      <c r="E627" s="5">
        <v>0.0020949074074074073</v>
      </c>
      <c r="F627" s="4"/>
      <c r="G627" s="3"/>
      <c r="H627" s="6" t="str">
        <f t="shared" si="50"/>
        <v>Album Link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1" t="s">
        <v>677</v>
      </c>
      <c r="C628" s="1" t="s">
        <v>673</v>
      </c>
      <c r="D628" s="1" t="s">
        <v>678</v>
      </c>
      <c r="E628" s="5">
        <v>0.002349537037037037</v>
      </c>
      <c r="F628" s="2" t="s">
        <v>18</v>
      </c>
      <c r="G628" s="3"/>
      <c r="H628" s="6" t="str">
        <f t="shared" si="50"/>
        <v>Album Link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1" t="s">
        <v>679</v>
      </c>
      <c r="C629" s="1" t="s">
        <v>673</v>
      </c>
      <c r="D629" s="1" t="s">
        <v>680</v>
      </c>
      <c r="E629" s="5">
        <v>0.0021643518518518518</v>
      </c>
      <c r="F629" s="4"/>
      <c r="G629" s="3"/>
      <c r="H629" s="6" t="str">
        <f t="shared" si="50"/>
        <v>Album Link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1" t="s">
        <v>681</v>
      </c>
      <c r="C630" s="1" t="s">
        <v>673</v>
      </c>
      <c r="D630" s="1" t="s">
        <v>682</v>
      </c>
      <c r="E630" s="5">
        <v>0.0026041666666666665</v>
      </c>
      <c r="F630" s="4"/>
      <c r="G630" s="3"/>
      <c r="H630" s="6" t="str">
        <f t="shared" si="50"/>
        <v>Album Link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1" t="s">
        <v>683</v>
      </c>
      <c r="C631" s="1" t="s">
        <v>673</v>
      </c>
      <c r="D631" s="1" t="s">
        <v>684</v>
      </c>
      <c r="E631" s="5">
        <v>0.0028587962962962963</v>
      </c>
      <c r="F631" s="4"/>
      <c r="G631" s="3"/>
      <c r="H631" s="6" t="str">
        <f t="shared" si="50"/>
        <v>Album Link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12">
        <v>1592.0</v>
      </c>
      <c r="C632" s="1" t="s">
        <v>673</v>
      </c>
      <c r="D632" s="1" t="s">
        <v>685</v>
      </c>
      <c r="E632" s="13">
        <v>0.0022222222222222222</v>
      </c>
      <c r="F632" s="4"/>
      <c r="G632" s="3"/>
      <c r="H632" s="6" t="str">
        <f t="shared" si="50"/>
        <v>Album Link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1" t="s">
        <v>686</v>
      </c>
      <c r="C633" s="1" t="s">
        <v>673</v>
      </c>
      <c r="D633" s="1" t="s">
        <v>687</v>
      </c>
      <c r="E633" s="5">
        <v>0.0021643518518518518</v>
      </c>
      <c r="F633" s="4"/>
      <c r="G633" s="3"/>
      <c r="H633" s="6" t="str">
        <f t="shared" si="50"/>
        <v>Album Link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1" t="s">
        <v>688</v>
      </c>
      <c r="C634" s="1" t="s">
        <v>673</v>
      </c>
      <c r="D634" s="1" t="s">
        <v>689</v>
      </c>
      <c r="E634" s="5">
        <v>0.0012037037037037038</v>
      </c>
      <c r="F634" s="4"/>
      <c r="G634" s="3"/>
      <c r="H634" s="6" t="str">
        <f t="shared" si="50"/>
        <v>Album Link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1" t="s">
        <v>690</v>
      </c>
      <c r="C635" s="1" t="s">
        <v>673</v>
      </c>
      <c r="D635" s="1" t="s">
        <v>691</v>
      </c>
      <c r="E635" s="5">
        <v>0.0012152777777777778</v>
      </c>
      <c r="F635" s="4"/>
      <c r="G635" s="3"/>
      <c r="H635" s="6" t="str">
        <f t="shared" si="50"/>
        <v>Album Link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1" t="s">
        <v>692</v>
      </c>
      <c r="C636" s="1" t="s">
        <v>673</v>
      </c>
      <c r="D636" s="1" t="s">
        <v>693</v>
      </c>
      <c r="E636" s="5">
        <v>0.0021296296296296298</v>
      </c>
      <c r="F636" s="4"/>
      <c r="G636" s="3"/>
      <c r="H636" s="6" t="str">
        <f t="shared" si="50"/>
        <v>Album Link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1" t="s">
        <v>694</v>
      </c>
      <c r="C637" s="1" t="s">
        <v>673</v>
      </c>
      <c r="D637" s="1" t="s">
        <v>695</v>
      </c>
      <c r="E637" s="5">
        <v>0.0020949074074074073</v>
      </c>
      <c r="F637" s="4"/>
      <c r="G637" s="3"/>
      <c r="H637" s="6" t="str">
        <f t="shared" si="50"/>
        <v>Album Link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1" t="s">
        <v>696</v>
      </c>
      <c r="C638" s="1" t="s">
        <v>673</v>
      </c>
      <c r="D638" s="1" t="s">
        <v>623</v>
      </c>
      <c r="E638" s="5">
        <v>0.002789351851851852</v>
      </c>
      <c r="F638" s="4"/>
      <c r="G638" s="3"/>
      <c r="H638" s="6" t="str">
        <f t="shared" si="50"/>
        <v>Album Link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1" t="s">
        <v>697</v>
      </c>
      <c r="C639" s="1" t="s">
        <v>673</v>
      </c>
      <c r="D639" s="1" t="s">
        <v>698</v>
      </c>
      <c r="E639" s="5">
        <v>0.001875</v>
      </c>
      <c r="F639" s="4"/>
      <c r="G639" s="3"/>
      <c r="H639" s="6" t="str">
        <f t="shared" si="50"/>
        <v>Album Link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1" t="s">
        <v>699</v>
      </c>
      <c r="C640" s="1" t="s">
        <v>673</v>
      </c>
      <c r="D640" s="1" t="s">
        <v>700</v>
      </c>
      <c r="E640" s="5">
        <v>0.0024074074074074076</v>
      </c>
      <c r="F640" s="4"/>
      <c r="G640" s="3"/>
      <c r="H640" s="6" t="str">
        <f t="shared" si="50"/>
        <v>Album Link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1" t="s">
        <v>701</v>
      </c>
      <c r="C641" s="1" t="s">
        <v>673</v>
      </c>
      <c r="D641" s="1" t="s">
        <v>702</v>
      </c>
      <c r="E641" s="5">
        <v>0.001412037037037037</v>
      </c>
      <c r="F641" s="4"/>
      <c r="G641" s="3"/>
      <c r="H641" s="6" t="str">
        <f t="shared" si="50"/>
        <v>Album Link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1" t="s">
        <v>703</v>
      </c>
      <c r="C642" s="1" t="s">
        <v>673</v>
      </c>
      <c r="D642" s="1" t="s">
        <v>704</v>
      </c>
      <c r="E642" s="5">
        <v>0.001585648148148148</v>
      </c>
      <c r="F642" s="4"/>
      <c r="G642" s="3"/>
      <c r="H642" s="6" t="str">
        <f t="shared" si="50"/>
        <v>Album Link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1" t="s">
        <v>705</v>
      </c>
      <c r="C643" s="1" t="s">
        <v>673</v>
      </c>
      <c r="D643" s="1" t="s">
        <v>706</v>
      </c>
      <c r="E643" s="5">
        <v>0.0027083333333333334</v>
      </c>
      <c r="F643" s="4"/>
      <c r="G643" s="3"/>
      <c r="H643" s="6" t="str">
        <f t="shared" si="50"/>
        <v>Album Link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1" t="s">
        <v>707</v>
      </c>
      <c r="C644" s="1" t="s">
        <v>673</v>
      </c>
      <c r="D644" s="1" t="s">
        <v>708</v>
      </c>
      <c r="E644" s="5">
        <v>0.002013888888888889</v>
      </c>
      <c r="F644" s="4"/>
      <c r="G644" s="3"/>
      <c r="H644" s="6" t="str">
        <f t="shared" si="50"/>
        <v>Album Link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1" t="s">
        <v>709</v>
      </c>
      <c r="C645" s="1" t="s">
        <v>673</v>
      </c>
      <c r="D645" s="1" t="s">
        <v>710</v>
      </c>
      <c r="E645" s="5">
        <v>0.0010763888888888889</v>
      </c>
      <c r="F645" s="4"/>
      <c r="G645" s="3"/>
      <c r="H645" s="6" t="str">
        <f t="shared" si="50"/>
        <v>Album Link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1" t="s">
        <v>711</v>
      </c>
      <c r="C646" s="1" t="s">
        <v>673</v>
      </c>
      <c r="D646" s="1" t="s">
        <v>712</v>
      </c>
      <c r="E646" s="5">
        <v>0.0019097222222222222</v>
      </c>
      <c r="F646" s="4"/>
      <c r="G646" s="3"/>
      <c r="H646" s="6" t="str">
        <f t="shared" si="50"/>
        <v>Album Link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1" t="s">
        <v>713</v>
      </c>
      <c r="C647" s="1" t="s">
        <v>673</v>
      </c>
      <c r="D647" s="1" t="s">
        <v>714</v>
      </c>
      <c r="E647" s="5">
        <v>0.003136574074074074</v>
      </c>
      <c r="F647" s="4"/>
      <c r="G647" s="3"/>
      <c r="H647" s="6" t="str">
        <f t="shared" si="50"/>
        <v>Album Link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1" t="s">
        <v>715</v>
      </c>
      <c r="C648" s="1" t="s">
        <v>673</v>
      </c>
      <c r="D648" s="1" t="s">
        <v>716</v>
      </c>
      <c r="E648" s="5">
        <v>0.002789351851851852</v>
      </c>
      <c r="F648" s="4"/>
      <c r="G648" s="3"/>
      <c r="H648" s="6" t="str">
        <f t="shared" si="50"/>
        <v>Album Link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1" t="s">
        <v>717</v>
      </c>
      <c r="C649" s="1" t="s">
        <v>673</v>
      </c>
      <c r="D649" s="1" t="s">
        <v>718</v>
      </c>
      <c r="E649" s="5">
        <v>0.0016087962962962963</v>
      </c>
      <c r="F649" s="4"/>
      <c r="G649" s="3"/>
      <c r="H649" s="6" t="str">
        <f t="shared" si="50"/>
        <v>Album Link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1" t="s">
        <v>245</v>
      </c>
      <c r="C650" s="1" t="s">
        <v>673</v>
      </c>
      <c r="D650" s="1" t="s">
        <v>719</v>
      </c>
      <c r="E650" s="5">
        <v>0.0019560185185185184</v>
      </c>
      <c r="F650" s="4"/>
      <c r="G650" s="3"/>
      <c r="H650" s="6" t="str">
        <f t="shared" si="50"/>
        <v>Album Link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1" t="s">
        <v>720</v>
      </c>
      <c r="C651" s="1" t="s">
        <v>673</v>
      </c>
      <c r="D651" s="1" t="s">
        <v>721</v>
      </c>
      <c r="E651" s="5">
        <v>0.0016666666666666668</v>
      </c>
      <c r="F651" s="4"/>
      <c r="G651" s="3"/>
      <c r="H651" s="6" t="str">
        <f t="shared" si="50"/>
        <v>Album Link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1" t="s">
        <v>722</v>
      </c>
      <c r="C652" s="1" t="s">
        <v>673</v>
      </c>
      <c r="D652" s="1" t="s">
        <v>723</v>
      </c>
      <c r="E652" s="5">
        <v>0.0018287037037037037</v>
      </c>
      <c r="F652" s="4"/>
      <c r="G652" s="3"/>
      <c r="H652" s="6" t="str">
        <f t="shared" si="50"/>
        <v>Album Link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1" t="s">
        <v>724</v>
      </c>
      <c r="C653" s="1" t="s">
        <v>673</v>
      </c>
      <c r="D653" s="1" t="s">
        <v>725</v>
      </c>
      <c r="E653" s="5">
        <v>0.0024537037037037036</v>
      </c>
      <c r="F653" s="4"/>
      <c r="G653" s="3"/>
      <c r="H653" s="6" t="str">
        <f t="shared" si="50"/>
        <v>Album Link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1" t="s">
        <v>726</v>
      </c>
      <c r="C654" s="1" t="s">
        <v>673</v>
      </c>
      <c r="D654" s="1" t="s">
        <v>727</v>
      </c>
      <c r="E654" s="5">
        <v>0.0014236111111111112</v>
      </c>
      <c r="F654" s="4"/>
      <c r="G654" s="3"/>
      <c r="H654" s="6" t="str">
        <f t="shared" si="50"/>
        <v>Album Link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1" t="s">
        <v>728</v>
      </c>
      <c r="C655" s="1" t="s">
        <v>673</v>
      </c>
      <c r="D655" s="1" t="s">
        <v>729</v>
      </c>
      <c r="E655" s="5">
        <v>0.0019560185185185184</v>
      </c>
      <c r="F655" s="4"/>
      <c r="G655" s="3"/>
      <c r="H655" s="6" t="str">
        <f t="shared" si="50"/>
        <v>Album Link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1" t="s">
        <v>730</v>
      </c>
      <c r="C656" s="1" t="s">
        <v>673</v>
      </c>
      <c r="D656" s="1" t="s">
        <v>731</v>
      </c>
      <c r="E656" s="5">
        <v>0.003298611111111111</v>
      </c>
      <c r="F656" s="4"/>
      <c r="G656" s="3"/>
      <c r="H656" s="6" t="str">
        <f t="shared" si="50"/>
        <v>Album Link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1" t="s">
        <v>151</v>
      </c>
      <c r="C657" s="1" t="s">
        <v>673</v>
      </c>
      <c r="D657" s="1" t="s">
        <v>153</v>
      </c>
      <c r="E657" s="5">
        <v>0.0024652777777777776</v>
      </c>
      <c r="F657" s="4"/>
      <c r="G657" s="3"/>
      <c r="H657" s="6" t="str">
        <f t="shared" si="50"/>
        <v>Album Link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1" t="s">
        <v>732</v>
      </c>
      <c r="C658" s="1" t="s">
        <v>673</v>
      </c>
      <c r="D658" s="1" t="s">
        <v>733</v>
      </c>
      <c r="E658" s="5">
        <v>0.002037037037037037</v>
      </c>
      <c r="F658" s="4"/>
      <c r="G658" s="3"/>
      <c r="H658" s="6" t="str">
        <f t="shared" si="50"/>
        <v>Album Link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1" t="s">
        <v>734</v>
      </c>
      <c r="C659" s="1" t="s">
        <v>673</v>
      </c>
      <c r="D659" s="1" t="s">
        <v>735</v>
      </c>
      <c r="E659" s="5">
        <v>0.0012152777777777778</v>
      </c>
      <c r="F659" s="4"/>
      <c r="G659" s="3"/>
      <c r="H659" s="6" t="str">
        <f t="shared" si="50"/>
        <v>Album Link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1" t="s">
        <v>736</v>
      </c>
      <c r="C660" s="1" t="s">
        <v>673</v>
      </c>
      <c r="D660" s="1" t="s">
        <v>737</v>
      </c>
      <c r="E660" s="5">
        <v>0.0024305555555555556</v>
      </c>
      <c r="F660" s="4"/>
      <c r="G660" s="3"/>
      <c r="H660" s="6" t="str">
        <f t="shared" si="50"/>
        <v>Album Link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1" t="s">
        <v>738</v>
      </c>
      <c r="C661" s="1" t="s">
        <v>673</v>
      </c>
      <c r="D661" s="1" t="s">
        <v>739</v>
      </c>
      <c r="E661" s="5">
        <v>0.001736111111111111</v>
      </c>
      <c r="F661" s="4"/>
      <c r="G661" s="3"/>
      <c r="H661" s="6" t="str">
        <f t="shared" si="50"/>
        <v>Album Link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1" t="s">
        <v>740</v>
      </c>
      <c r="C662" s="1" t="s">
        <v>673</v>
      </c>
      <c r="D662" s="1" t="s">
        <v>741</v>
      </c>
      <c r="E662" s="5">
        <v>0.001863425925925926</v>
      </c>
      <c r="F662" s="4"/>
      <c r="G662" s="3"/>
      <c r="H662" s="6" t="str">
        <f t="shared" si="50"/>
        <v>Album Link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1" t="s">
        <v>742</v>
      </c>
      <c r="C663" s="1" t="s">
        <v>673</v>
      </c>
      <c r="D663" s="1" t="s">
        <v>743</v>
      </c>
      <c r="E663" s="5">
        <v>0.0034837962962962965</v>
      </c>
      <c r="F663" s="4"/>
      <c r="G663" s="3"/>
      <c r="H663" s="6" t="str">
        <f t="shared" si="50"/>
        <v>Album Link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1" t="s">
        <v>744</v>
      </c>
      <c r="C664" s="1" t="s">
        <v>673</v>
      </c>
      <c r="D664" s="1" t="s">
        <v>745</v>
      </c>
      <c r="E664" s="5">
        <v>0.0023148148148148147</v>
      </c>
      <c r="F664" s="4"/>
      <c r="G664" s="3"/>
      <c r="H664" s="6" t="str">
        <f t="shared" si="50"/>
        <v>Album Link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1" t="s">
        <v>746</v>
      </c>
      <c r="C665" s="1" t="s">
        <v>673</v>
      </c>
      <c r="D665" s="1" t="s">
        <v>747</v>
      </c>
      <c r="E665" s="5">
        <v>0.002395833333333333</v>
      </c>
      <c r="F665" s="4"/>
      <c r="G665" s="3"/>
      <c r="H665" s="6" t="str">
        <f t="shared" si="50"/>
        <v>Album Link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1" t="s">
        <v>748</v>
      </c>
      <c r="C666" s="1" t="s">
        <v>673</v>
      </c>
      <c r="D666" s="1" t="s">
        <v>749</v>
      </c>
      <c r="E666" s="5">
        <v>0.002627314814814815</v>
      </c>
      <c r="F666" s="4"/>
      <c r="G666" s="3"/>
      <c r="H666" s="6" t="str">
        <f t="shared" si="50"/>
        <v>Album Link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1" t="s">
        <v>750</v>
      </c>
      <c r="C667" s="1" t="s">
        <v>673</v>
      </c>
      <c r="D667" s="1" t="s">
        <v>751</v>
      </c>
      <c r="E667" s="5">
        <v>0.0021296296296296298</v>
      </c>
      <c r="F667" s="4"/>
      <c r="G667" s="3"/>
      <c r="H667" s="6" t="str">
        <f t="shared" si="50"/>
        <v>Album Link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1" t="s">
        <v>752</v>
      </c>
      <c r="C668" s="1" t="s">
        <v>673</v>
      </c>
      <c r="D668" s="1" t="s">
        <v>753</v>
      </c>
      <c r="E668" s="5">
        <v>0.002025462962962963</v>
      </c>
      <c r="F668" s="4"/>
      <c r="G668" s="3"/>
      <c r="H668" s="6" t="str">
        <f t="shared" si="50"/>
        <v>Album Link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1" t="s">
        <v>754</v>
      </c>
      <c r="C669" s="1" t="s">
        <v>673</v>
      </c>
      <c r="D669" s="1" t="s">
        <v>755</v>
      </c>
      <c r="E669" s="5">
        <v>0.003171296296296296</v>
      </c>
      <c r="F669" s="4"/>
      <c r="G669" s="3"/>
      <c r="H669" s="6" t="str">
        <f t="shared" si="50"/>
        <v>Album Link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1" t="s">
        <v>756</v>
      </c>
      <c r="C670" s="1" t="s">
        <v>673</v>
      </c>
      <c r="D670" s="1" t="s">
        <v>757</v>
      </c>
      <c r="E670" s="5">
        <v>0.002476851851851852</v>
      </c>
      <c r="F670" s="4"/>
      <c r="G670" s="3"/>
      <c r="H670" s="6" t="str">
        <f t="shared" si="50"/>
        <v>Album Link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1" t="s">
        <v>758</v>
      </c>
      <c r="C671" s="1" t="s">
        <v>673</v>
      </c>
      <c r="D671" s="1" t="s">
        <v>759</v>
      </c>
      <c r="E671" s="5">
        <v>0.0019097222222222222</v>
      </c>
      <c r="F671" s="4"/>
      <c r="G671" s="3"/>
      <c r="H671" s="6" t="str">
        <f t="shared" si="50"/>
        <v>Album Link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1" t="s">
        <v>760</v>
      </c>
      <c r="C672" s="1" t="s">
        <v>673</v>
      </c>
      <c r="D672" s="1" t="s">
        <v>761</v>
      </c>
      <c r="E672" s="5">
        <v>0.0019444444444444444</v>
      </c>
      <c r="F672" s="4"/>
      <c r="G672" s="3"/>
      <c r="H672" s="6" t="str">
        <f t="shared" si="50"/>
        <v>Album Link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1" t="s">
        <v>762</v>
      </c>
      <c r="C673" s="1" t="s">
        <v>673</v>
      </c>
      <c r="D673" s="1" t="s">
        <v>763</v>
      </c>
      <c r="E673" s="5">
        <v>0.004074074074074074</v>
      </c>
      <c r="F673" s="4"/>
      <c r="G673" s="3"/>
      <c r="H673" s="6" t="str">
        <f t="shared" si="50"/>
        <v>Album Link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1" t="s">
        <v>764</v>
      </c>
      <c r="C674" s="1" t="s">
        <v>673</v>
      </c>
      <c r="D674" s="1" t="s">
        <v>765</v>
      </c>
      <c r="E674" s="5">
        <v>0.0028125</v>
      </c>
      <c r="F674" s="4"/>
      <c r="G674" s="3"/>
      <c r="H674" s="6" t="str">
        <f t="shared" si="50"/>
        <v>Album Link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1" t="s">
        <v>766</v>
      </c>
      <c r="C675" s="1" t="s">
        <v>673</v>
      </c>
      <c r="D675" s="1" t="s">
        <v>767</v>
      </c>
      <c r="E675" s="5">
        <v>0.0020486111111111113</v>
      </c>
      <c r="F675" s="4"/>
      <c r="G675" s="3"/>
      <c r="H675" s="6" t="str">
        <f t="shared" si="50"/>
        <v>Album Link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1" t="s">
        <v>768</v>
      </c>
      <c r="C676" s="1" t="s">
        <v>673</v>
      </c>
      <c r="D676" s="1" t="s">
        <v>769</v>
      </c>
      <c r="E676" s="5">
        <v>0.0030092592592592593</v>
      </c>
      <c r="F676" s="4"/>
      <c r="G676" s="3"/>
      <c r="H676" s="6" t="str">
        <f t="shared" si="50"/>
        <v>Album Link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1" t="s">
        <v>770</v>
      </c>
      <c r="C677" s="1" t="s">
        <v>673</v>
      </c>
      <c r="D677" s="1" t="s">
        <v>771</v>
      </c>
      <c r="E677" s="5">
        <v>0.001990740740740741</v>
      </c>
      <c r="F677" s="4"/>
      <c r="G677" s="3"/>
      <c r="H677" s="6" t="str">
        <f t="shared" si="50"/>
        <v>Album Link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1" t="s">
        <v>772</v>
      </c>
      <c r="C678" s="1" t="s">
        <v>673</v>
      </c>
      <c r="D678" s="1" t="s">
        <v>773</v>
      </c>
      <c r="E678" s="5">
        <v>0.0021296296296296298</v>
      </c>
      <c r="F678" s="4"/>
      <c r="G678" s="3"/>
      <c r="H678" s="6" t="str">
        <f t="shared" si="50"/>
        <v>Album Link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1" t="s">
        <v>774</v>
      </c>
      <c r="C679" s="1" t="s">
        <v>673</v>
      </c>
      <c r="D679" s="1" t="s">
        <v>775</v>
      </c>
      <c r="E679" s="5">
        <v>0.001388888888888889</v>
      </c>
      <c r="F679" s="4"/>
      <c r="G679" s="3"/>
      <c r="H679" s="6" t="str">
        <f t="shared" si="50"/>
        <v>Album Link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1" t="s">
        <v>776</v>
      </c>
      <c r="C680" s="1" t="s">
        <v>673</v>
      </c>
      <c r="D680" s="1" t="s">
        <v>777</v>
      </c>
      <c r="E680" s="5">
        <v>0.002037037037037037</v>
      </c>
      <c r="F680" s="4"/>
      <c r="G680" s="3"/>
      <c r="H680" s="6" t="str">
        <f t="shared" si="50"/>
        <v>Album Link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1" t="s">
        <v>778</v>
      </c>
      <c r="C681" s="1" t="s">
        <v>673</v>
      </c>
      <c r="D681" s="1" t="s">
        <v>779</v>
      </c>
      <c r="E681" s="5">
        <v>0.001875</v>
      </c>
      <c r="F681" s="4"/>
      <c r="G681" s="3"/>
      <c r="H681" s="6" t="str">
        <f t="shared" si="50"/>
        <v>Album Link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1" t="s">
        <v>780</v>
      </c>
      <c r="C682" s="1" t="s">
        <v>673</v>
      </c>
      <c r="D682" s="1" t="s">
        <v>781</v>
      </c>
      <c r="E682" s="5">
        <v>0.0015625</v>
      </c>
      <c r="F682" s="4"/>
      <c r="G682" s="3"/>
      <c r="H682" s="6" t="str">
        <f t="shared" si="50"/>
        <v>Album Link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1" t="s">
        <v>782</v>
      </c>
      <c r="C683" s="1" t="s">
        <v>673</v>
      </c>
      <c r="D683" s="1" t="s">
        <v>783</v>
      </c>
      <c r="E683" s="5">
        <v>0.003564814814814815</v>
      </c>
      <c r="F683" s="4"/>
      <c r="G683" s="3"/>
      <c r="H683" s="6" t="str">
        <f t="shared" si="50"/>
        <v>Album Link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1" t="s">
        <v>784</v>
      </c>
      <c r="C684" s="1" t="s">
        <v>673</v>
      </c>
      <c r="D684" s="1" t="s">
        <v>785</v>
      </c>
      <c r="E684" s="5">
        <v>0.0027314814814814814</v>
      </c>
      <c r="F684" s="4"/>
      <c r="G684" s="3"/>
      <c r="H684" s="6" t="str">
        <f t="shared" si="50"/>
        <v>Album Link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1" t="s">
        <v>786</v>
      </c>
      <c r="C685" s="1" t="s">
        <v>673</v>
      </c>
      <c r="D685" s="1" t="s">
        <v>787</v>
      </c>
      <c r="E685" s="5">
        <v>0.0024652777777777776</v>
      </c>
      <c r="F685" s="4"/>
      <c r="G685" s="3"/>
      <c r="H685" s="6" t="str">
        <f t="shared" si="50"/>
        <v>Album Link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1" t="s">
        <v>788</v>
      </c>
      <c r="C686" s="1" t="s">
        <v>673</v>
      </c>
      <c r="D686" s="1" t="s">
        <v>789</v>
      </c>
      <c r="E686" s="5">
        <v>0.0016087962962962963</v>
      </c>
      <c r="F686" s="4"/>
      <c r="G686" s="3"/>
      <c r="H686" s="6" t="str">
        <f t="shared" si="50"/>
        <v>Album Link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1" t="s">
        <v>790</v>
      </c>
      <c r="C687" s="1" t="s">
        <v>673</v>
      </c>
      <c r="D687" s="1" t="s">
        <v>791</v>
      </c>
      <c r="E687" s="5">
        <v>0.002361111111111111</v>
      </c>
      <c r="F687" s="4"/>
      <c r="G687" s="3"/>
      <c r="H687" s="6" t="str">
        <f t="shared" si="50"/>
        <v>Album Link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1" t="s">
        <v>792</v>
      </c>
      <c r="C688" s="1" t="s">
        <v>673</v>
      </c>
      <c r="D688" s="1" t="s">
        <v>793</v>
      </c>
      <c r="E688" s="5">
        <v>0.002488425925925926</v>
      </c>
      <c r="F688" s="4"/>
      <c r="G688" s="3"/>
      <c r="H688" s="6" t="str">
        <f t="shared" si="50"/>
        <v>Album Link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1" t="s">
        <v>794</v>
      </c>
      <c r="C689" s="1" t="s">
        <v>673</v>
      </c>
      <c r="D689" s="1" t="s">
        <v>795</v>
      </c>
      <c r="E689" s="5">
        <v>0.002337962962962963</v>
      </c>
      <c r="F689" s="4"/>
      <c r="G689" s="3"/>
      <c r="H689" s="6" t="str">
        <f t="shared" si="50"/>
        <v>Album Link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1" t="s">
        <v>796</v>
      </c>
      <c r="C690" s="1" t="s">
        <v>673</v>
      </c>
      <c r="D690" s="1" t="s">
        <v>797</v>
      </c>
      <c r="E690" s="5">
        <v>0.0015509259259259259</v>
      </c>
      <c r="F690" s="4"/>
      <c r="G690" s="3"/>
      <c r="H690" s="6" t="str">
        <f t="shared" si="50"/>
        <v>Album Link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1" t="s">
        <v>798</v>
      </c>
      <c r="C691" s="1" t="s">
        <v>673</v>
      </c>
      <c r="D691" s="1" t="s">
        <v>799</v>
      </c>
      <c r="E691" s="5">
        <v>0.0027546296296296294</v>
      </c>
      <c r="F691" s="4"/>
      <c r="G691" s="3"/>
      <c r="H691" s="6" t="str">
        <f t="shared" si="50"/>
        <v>Album Link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1" t="s">
        <v>800</v>
      </c>
      <c r="C692" s="1" t="s">
        <v>673</v>
      </c>
      <c r="D692" s="1" t="s">
        <v>801</v>
      </c>
      <c r="E692" s="5">
        <v>0.0019097222222222222</v>
      </c>
      <c r="F692" s="4"/>
      <c r="G692" s="3"/>
      <c r="H692" s="6" t="str">
        <f t="shared" si="50"/>
        <v>Album Link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1" t="s">
        <v>802</v>
      </c>
      <c r="C693" s="1" t="s">
        <v>673</v>
      </c>
      <c r="D693" s="1" t="s">
        <v>803</v>
      </c>
      <c r="E693" s="5">
        <v>0.0024652777777777776</v>
      </c>
      <c r="F693" s="4"/>
      <c r="G693" s="3"/>
      <c r="H693" s="6" t="str">
        <f t="shared" si="50"/>
        <v>Album Link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1" t="s">
        <v>804</v>
      </c>
      <c r="C694" s="1" t="s">
        <v>673</v>
      </c>
      <c r="D694" s="1" t="s">
        <v>805</v>
      </c>
      <c r="E694" s="5">
        <v>0.0013657407407407407</v>
      </c>
      <c r="F694" s="4"/>
      <c r="G694" s="3"/>
      <c r="H694" s="6" t="str">
        <f t="shared" si="50"/>
        <v>Album Link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1" t="s">
        <v>806</v>
      </c>
      <c r="C695" s="1" t="s">
        <v>673</v>
      </c>
      <c r="D695" s="1" t="s">
        <v>807</v>
      </c>
      <c r="E695" s="5">
        <v>0.002395833333333333</v>
      </c>
      <c r="F695" s="4"/>
      <c r="G695" s="3"/>
      <c r="H695" s="6" t="str">
        <f t="shared" si="50"/>
        <v>Album Link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1" t="s">
        <v>808</v>
      </c>
      <c r="C696" s="1" t="s">
        <v>673</v>
      </c>
      <c r="D696" s="1" t="s">
        <v>809</v>
      </c>
      <c r="E696" s="5">
        <v>0.0016782407407407408</v>
      </c>
      <c r="F696" s="4"/>
      <c r="G696" s="3"/>
      <c r="H696" s="6" t="str">
        <f t="shared" si="50"/>
        <v>Album Link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1" t="s">
        <v>810</v>
      </c>
      <c r="C697" s="1" t="s">
        <v>673</v>
      </c>
      <c r="D697" s="1" t="s">
        <v>811</v>
      </c>
      <c r="E697" s="5">
        <v>0.0012152777777777778</v>
      </c>
      <c r="F697" s="4"/>
      <c r="G697" s="3"/>
      <c r="H697" s="6" t="str">
        <f t="shared" si="50"/>
        <v>Album Link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1" t="s">
        <v>812</v>
      </c>
      <c r="C698" s="1" t="s">
        <v>673</v>
      </c>
      <c r="D698" s="1" t="s">
        <v>813</v>
      </c>
      <c r="E698" s="5">
        <v>0.001574074074074074</v>
      </c>
      <c r="F698" s="4"/>
      <c r="G698" s="3"/>
      <c r="H698" s="6" t="str">
        <f t="shared" si="50"/>
        <v>Album Link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1" t="s">
        <v>814</v>
      </c>
      <c r="C699" s="1" t="s">
        <v>673</v>
      </c>
      <c r="D699" s="1" t="s">
        <v>815</v>
      </c>
      <c r="E699" s="5">
        <v>0.0024421296296296296</v>
      </c>
      <c r="F699" s="4"/>
      <c r="G699" s="3"/>
      <c r="H699" s="6" t="str">
        <f t="shared" si="50"/>
        <v>Album Link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1" t="s">
        <v>816</v>
      </c>
      <c r="C700" s="1" t="s">
        <v>673</v>
      </c>
      <c r="D700" s="1" t="s">
        <v>817</v>
      </c>
      <c r="E700" s="5">
        <v>0.0018287037037037037</v>
      </c>
      <c r="F700" s="4"/>
      <c r="G700" s="3"/>
      <c r="H700" s="6" t="str">
        <f t="shared" si="50"/>
        <v>Album Link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1" t="s">
        <v>818</v>
      </c>
      <c r="C701" s="1" t="s">
        <v>673</v>
      </c>
      <c r="D701" s="1" t="s">
        <v>819</v>
      </c>
      <c r="E701" s="5">
        <v>0.003136574074074074</v>
      </c>
      <c r="F701" s="4"/>
      <c r="G701" s="3"/>
      <c r="H701" s="6" t="str">
        <f t="shared" si="50"/>
        <v>Album Link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1" t="s">
        <v>820</v>
      </c>
      <c r="C702" s="1" t="s">
        <v>673</v>
      </c>
      <c r="D702" s="1" t="s">
        <v>821</v>
      </c>
      <c r="E702" s="5">
        <v>0.0035185185185185185</v>
      </c>
      <c r="F702" s="4"/>
      <c r="G702" s="3"/>
      <c r="H702" s="6" t="str">
        <f t="shared" si="50"/>
        <v>Album Link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1" t="s">
        <v>822</v>
      </c>
      <c r="C703" s="1" t="s">
        <v>673</v>
      </c>
      <c r="D703" s="1" t="s">
        <v>823</v>
      </c>
      <c r="E703" s="5">
        <v>0.0027430555555555554</v>
      </c>
      <c r="F703" s="4"/>
      <c r="G703" s="3"/>
      <c r="H703" s="6" t="str">
        <f t="shared" si="50"/>
        <v>Album Link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1" t="s">
        <v>824</v>
      </c>
      <c r="C704" s="1" t="s">
        <v>673</v>
      </c>
      <c r="D704" s="1" t="s">
        <v>825</v>
      </c>
      <c r="E704" s="5">
        <v>0.0019097222222222222</v>
      </c>
      <c r="F704" s="4"/>
      <c r="G704" s="3"/>
      <c r="H704" s="6" t="str">
        <f t="shared" si="50"/>
        <v>Album Link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1" t="s">
        <v>826</v>
      </c>
      <c r="C705" s="1" t="s">
        <v>673</v>
      </c>
      <c r="D705" s="1" t="s">
        <v>827</v>
      </c>
      <c r="E705" s="5">
        <v>0.0012268518518518518</v>
      </c>
      <c r="F705" s="4"/>
      <c r="G705" s="3"/>
      <c r="H705" s="6" t="str">
        <f t="shared" si="50"/>
        <v>Album Link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1" t="s">
        <v>828</v>
      </c>
      <c r="C706" s="1" t="s">
        <v>673</v>
      </c>
      <c r="D706" s="1" t="s">
        <v>829</v>
      </c>
      <c r="E706" s="5">
        <v>0.0031018518518518517</v>
      </c>
      <c r="F706" s="4"/>
      <c r="G706" s="3"/>
      <c r="H706" s="6" t="str">
        <f t="shared" si="50"/>
        <v>Album Link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1" t="s">
        <v>830</v>
      </c>
      <c r="C707" s="1" t="s">
        <v>673</v>
      </c>
      <c r="D707" s="1" t="s">
        <v>831</v>
      </c>
      <c r="E707" s="5">
        <v>0.0024189814814814816</v>
      </c>
      <c r="F707" s="4"/>
      <c r="G707" s="3"/>
      <c r="H707" s="6" t="str">
        <f t="shared" si="50"/>
        <v>Album Link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1" t="s">
        <v>832</v>
      </c>
      <c r="C708" s="1" t="s">
        <v>673</v>
      </c>
      <c r="D708" s="1" t="s">
        <v>833</v>
      </c>
      <c r="E708" s="5">
        <v>0.002511574074074074</v>
      </c>
      <c r="F708" s="4"/>
      <c r="G708" s="3"/>
      <c r="H708" s="6" t="str">
        <f t="shared" si="50"/>
        <v>Album Link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1" t="s">
        <v>834</v>
      </c>
      <c r="C709" s="1" t="s">
        <v>673</v>
      </c>
      <c r="D709" s="1" t="s">
        <v>835</v>
      </c>
      <c r="E709" s="5">
        <v>0.002638888888888889</v>
      </c>
      <c r="F709" s="4"/>
      <c r="G709" s="3"/>
      <c r="H709" s="6" t="str">
        <f t="shared" si="50"/>
        <v>Album Link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1" t="s">
        <v>836</v>
      </c>
      <c r="C710" s="1" t="s">
        <v>673</v>
      </c>
      <c r="D710" s="1" t="s">
        <v>837</v>
      </c>
      <c r="E710" s="5">
        <v>0.0017013888888888888</v>
      </c>
      <c r="F710" s="4"/>
      <c r="G710" s="3"/>
      <c r="H710" s="6" t="str">
        <f t="shared" si="50"/>
        <v>Album Link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1" t="s">
        <v>838</v>
      </c>
      <c r="C711" s="1" t="s">
        <v>673</v>
      </c>
      <c r="D711" s="1" t="s">
        <v>839</v>
      </c>
      <c r="E711" s="5">
        <v>0.0017476851851851852</v>
      </c>
      <c r="F711" s="4"/>
      <c r="G711" s="3"/>
      <c r="H711" s="6" t="str">
        <f t="shared" si="50"/>
        <v>Album Link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1" t="s">
        <v>840</v>
      </c>
      <c r="C712" s="1" t="s">
        <v>673</v>
      </c>
      <c r="D712" s="1" t="s">
        <v>841</v>
      </c>
      <c r="E712" s="5">
        <v>0.002025462962962963</v>
      </c>
      <c r="F712" s="4"/>
      <c r="G712" s="3"/>
      <c r="H712" s="6" t="str">
        <f t="shared" si="50"/>
        <v>Album Link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1" t="s">
        <v>842</v>
      </c>
      <c r="C713" s="1" t="s">
        <v>673</v>
      </c>
      <c r="D713" s="1" t="s">
        <v>843</v>
      </c>
      <c r="E713" s="5">
        <v>0.0018055555555555555</v>
      </c>
      <c r="F713" s="4"/>
      <c r="G713" s="3"/>
      <c r="H713" s="6" t="str">
        <f t="shared" si="50"/>
        <v>Album Link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1" t="s">
        <v>844</v>
      </c>
      <c r="C714" s="1" t="s">
        <v>673</v>
      </c>
      <c r="D714" s="1" t="s">
        <v>845</v>
      </c>
      <c r="E714" s="5">
        <v>0.00369212962962963</v>
      </c>
      <c r="F714" s="4"/>
      <c r="G714" s="3"/>
      <c r="H714" s="6" t="str">
        <f t="shared" si="50"/>
        <v>Album Link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1" t="s">
        <v>846</v>
      </c>
      <c r="C715" s="1" t="s">
        <v>673</v>
      </c>
      <c r="D715" s="1" t="s">
        <v>847</v>
      </c>
      <c r="E715" s="5">
        <v>0.002025462962962963</v>
      </c>
      <c r="F715" s="4"/>
      <c r="G715" s="3"/>
      <c r="H715" s="6" t="str">
        <f t="shared" si="50"/>
        <v>Album Link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1" t="s">
        <v>848</v>
      </c>
      <c r="C716" s="1" t="s">
        <v>673</v>
      </c>
      <c r="D716" s="1" t="s">
        <v>849</v>
      </c>
      <c r="E716" s="5">
        <v>0.002824074074074074</v>
      </c>
      <c r="F716" s="4"/>
      <c r="G716" s="3"/>
      <c r="H716" s="6" t="str">
        <f t="shared" si="50"/>
        <v>Album Link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1" t="s">
        <v>850</v>
      </c>
      <c r="C717" s="1" t="s">
        <v>673</v>
      </c>
      <c r="D717" s="1" t="s">
        <v>851</v>
      </c>
      <c r="E717" s="5">
        <v>0.0021643518518518518</v>
      </c>
      <c r="F717" s="4"/>
      <c r="G717" s="3"/>
      <c r="H717" s="6" t="str">
        <f t="shared" si="50"/>
        <v>Album Link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1" t="s">
        <v>852</v>
      </c>
      <c r="C718" s="1" t="s">
        <v>673</v>
      </c>
      <c r="D718" s="1" t="s">
        <v>853</v>
      </c>
      <c r="E718" s="5">
        <v>0.0025578703703703705</v>
      </c>
      <c r="F718" s="4"/>
      <c r="G718" s="3"/>
      <c r="H718" s="6" t="str">
        <f t="shared" si="50"/>
        <v>Album Link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1" t="s">
        <v>854</v>
      </c>
      <c r="C719" s="1" t="s">
        <v>673</v>
      </c>
      <c r="D719" s="1" t="s">
        <v>855</v>
      </c>
      <c r="E719" s="5">
        <v>0.001990740740740741</v>
      </c>
      <c r="F719" s="4"/>
      <c r="G719" s="3"/>
      <c r="H719" s="6" t="str">
        <f t="shared" si="50"/>
        <v>Album Link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1" t="s">
        <v>856</v>
      </c>
      <c r="C720" s="1" t="s">
        <v>673</v>
      </c>
      <c r="D720" s="1" t="s">
        <v>857</v>
      </c>
      <c r="E720" s="5">
        <v>9.027777777777777E-4</v>
      </c>
      <c r="F720" s="4"/>
      <c r="G720" s="3"/>
      <c r="H720" s="6" t="str">
        <f t="shared" si="50"/>
        <v>Album Link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1" t="s">
        <v>858</v>
      </c>
      <c r="C721" s="1" t="s">
        <v>673</v>
      </c>
      <c r="D721" s="1" t="s">
        <v>859</v>
      </c>
      <c r="E721" s="5">
        <v>0.0030902777777777777</v>
      </c>
      <c r="F721" s="4"/>
      <c r="G721" s="3"/>
      <c r="H721" s="6" t="str">
        <f t="shared" si="50"/>
        <v>Album Link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1" t="s">
        <v>860</v>
      </c>
      <c r="C722" s="1" t="s">
        <v>673</v>
      </c>
      <c r="D722" s="1" t="s">
        <v>861</v>
      </c>
      <c r="E722" s="5">
        <v>0.003738425925925926</v>
      </c>
      <c r="F722" s="4"/>
      <c r="G722" s="3"/>
      <c r="H722" s="6" t="str">
        <f t="shared" si="50"/>
        <v>Album Link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1" t="s">
        <v>862</v>
      </c>
      <c r="C723" s="1" t="s">
        <v>673</v>
      </c>
      <c r="D723" s="1" t="s">
        <v>863</v>
      </c>
      <c r="E723" s="5">
        <v>0.0026157407407407405</v>
      </c>
      <c r="F723" s="4"/>
      <c r="G723" s="3"/>
      <c r="H723" s="6" t="str">
        <f t="shared" si="50"/>
        <v>Album Link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1" t="s">
        <v>864</v>
      </c>
      <c r="C724" s="1" t="s">
        <v>673</v>
      </c>
      <c r="D724" s="1" t="s">
        <v>865</v>
      </c>
      <c r="E724" s="5">
        <v>0.0034837962962962965</v>
      </c>
      <c r="F724" s="4"/>
      <c r="G724" s="3"/>
      <c r="H724" s="6" t="str">
        <f t="shared" si="50"/>
        <v>Album Link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1" t="s">
        <v>866</v>
      </c>
      <c r="C725" s="1" t="s">
        <v>673</v>
      </c>
      <c r="D725" s="1" t="s">
        <v>867</v>
      </c>
      <c r="E725" s="5">
        <v>0.002349537037037037</v>
      </c>
      <c r="F725" s="4"/>
      <c r="G725" s="3"/>
      <c r="H725" s="6" t="str">
        <f t="shared" si="50"/>
        <v>Album Link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1" t="s">
        <v>868</v>
      </c>
      <c r="C726" s="1" t="s">
        <v>673</v>
      </c>
      <c r="D726" s="1" t="s">
        <v>869</v>
      </c>
      <c r="E726" s="5">
        <v>0.0021875</v>
      </c>
      <c r="F726" s="4"/>
      <c r="G726" s="3"/>
      <c r="H726" s="6" t="str">
        <f t="shared" si="50"/>
        <v>Album Link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1" t="s">
        <v>870</v>
      </c>
      <c r="C727" s="1" t="s">
        <v>673</v>
      </c>
      <c r="D727" s="1" t="s">
        <v>871</v>
      </c>
      <c r="E727" s="5">
        <v>0.0025</v>
      </c>
      <c r="F727" s="4"/>
      <c r="G727" s="3"/>
      <c r="H727" s="6" t="str">
        <f t="shared" si="50"/>
        <v>Album Link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1" t="s">
        <v>872</v>
      </c>
      <c r="C728" s="1" t="s">
        <v>673</v>
      </c>
      <c r="D728" s="1" t="s">
        <v>873</v>
      </c>
      <c r="E728" s="5">
        <v>0.0018171296296296297</v>
      </c>
      <c r="F728" s="4"/>
      <c r="G728" s="3"/>
      <c r="H728" s="6" t="str">
        <f t="shared" si="50"/>
        <v>Album Link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1" t="s">
        <v>874</v>
      </c>
      <c r="C729" s="1" t="s">
        <v>673</v>
      </c>
      <c r="D729" s="1" t="s">
        <v>875</v>
      </c>
      <c r="E729" s="5">
        <v>0.0022222222222222222</v>
      </c>
      <c r="F729" s="4"/>
      <c r="G729" s="3"/>
      <c r="H729" s="6" t="str">
        <f t="shared" si="50"/>
        <v>Album Link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1" t="s">
        <v>876</v>
      </c>
      <c r="C730" s="1" t="s">
        <v>673</v>
      </c>
      <c r="D730" s="1" t="s">
        <v>877</v>
      </c>
      <c r="E730" s="5">
        <v>0.0024074074074074076</v>
      </c>
      <c r="F730" s="4"/>
      <c r="G730" s="3"/>
      <c r="H730" s="6" t="str">
        <f t="shared" si="50"/>
        <v>Album Link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1" t="s">
        <v>878</v>
      </c>
      <c r="C731" s="1" t="s">
        <v>673</v>
      </c>
      <c r="D731" s="1" t="s">
        <v>879</v>
      </c>
      <c r="E731" s="5">
        <v>0.0025694444444444445</v>
      </c>
      <c r="F731" s="4"/>
      <c r="G731" s="3"/>
      <c r="H731" s="6" t="str">
        <f t="shared" si="50"/>
        <v>Album Link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1" t="s">
        <v>880</v>
      </c>
      <c r="C732" s="1" t="s">
        <v>673</v>
      </c>
      <c r="D732" s="1" t="s">
        <v>881</v>
      </c>
      <c r="E732" s="5">
        <v>0.0020486111111111113</v>
      </c>
      <c r="F732" s="4"/>
      <c r="G732" s="3"/>
      <c r="H732" s="6" t="str">
        <f t="shared" si="50"/>
        <v>Album Link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1" t="s">
        <v>882</v>
      </c>
      <c r="C733" s="1" t="s">
        <v>673</v>
      </c>
      <c r="D733" s="1" t="s">
        <v>883</v>
      </c>
      <c r="E733" s="5">
        <v>0.0028125</v>
      </c>
      <c r="F733" s="4"/>
      <c r="G733" s="3"/>
      <c r="H733" s="6" t="str">
        <f t="shared" si="50"/>
        <v>Album Link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1" t="s">
        <v>884</v>
      </c>
      <c r="C734" s="1" t="s">
        <v>673</v>
      </c>
      <c r="D734" s="1" t="s">
        <v>885</v>
      </c>
      <c r="E734" s="5">
        <v>0.002025462962962963</v>
      </c>
      <c r="F734" s="4"/>
      <c r="G734" s="3"/>
      <c r="H734" s="6" t="str">
        <f t="shared" si="50"/>
        <v>Album Link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1" t="s">
        <v>886</v>
      </c>
      <c r="C735" s="1" t="s">
        <v>673</v>
      </c>
      <c r="D735" s="1" t="s">
        <v>887</v>
      </c>
      <c r="E735" s="5">
        <v>0.001724537037037037</v>
      </c>
      <c r="F735" s="4"/>
      <c r="G735" s="3"/>
      <c r="H735" s="6" t="str">
        <f t="shared" si="50"/>
        <v>Album Link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1" t="s">
        <v>888</v>
      </c>
      <c r="C736" s="1" t="s">
        <v>673</v>
      </c>
      <c r="D736" s="1" t="s">
        <v>889</v>
      </c>
      <c r="E736" s="5">
        <v>0.002372685185185185</v>
      </c>
      <c r="F736" s="4"/>
      <c r="G736" s="3"/>
      <c r="H736" s="6" t="str">
        <f t="shared" si="50"/>
        <v>Album Link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1" t="s">
        <v>890</v>
      </c>
      <c r="C737" s="1" t="s">
        <v>673</v>
      </c>
      <c r="D737" s="1" t="s">
        <v>891</v>
      </c>
      <c r="E737" s="5">
        <v>0.0021527777777777778</v>
      </c>
      <c r="F737" s="4"/>
      <c r="G737" s="3"/>
      <c r="H737" s="6" t="str">
        <f t="shared" si="50"/>
        <v>Album Link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1" t="s">
        <v>892</v>
      </c>
      <c r="C738" s="1" t="s">
        <v>673</v>
      </c>
      <c r="D738" s="1" t="s">
        <v>893</v>
      </c>
      <c r="E738" s="5">
        <v>0.0020717592592592593</v>
      </c>
      <c r="F738" s="4"/>
      <c r="G738" s="3"/>
      <c r="H738" s="6" t="str">
        <f t="shared" si="50"/>
        <v>Album Link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1" t="s">
        <v>894</v>
      </c>
      <c r="C739" s="1" t="s">
        <v>673</v>
      </c>
      <c r="D739" s="1" t="s">
        <v>895</v>
      </c>
      <c r="E739" s="5">
        <v>0.0018402777777777777</v>
      </c>
      <c r="F739" s="4"/>
      <c r="G739" s="3"/>
      <c r="H739" s="6" t="str">
        <f t="shared" si="50"/>
        <v>Album Link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1" t="s">
        <v>896</v>
      </c>
      <c r="C740" s="1" t="s">
        <v>673</v>
      </c>
      <c r="D740" s="1" t="s">
        <v>897</v>
      </c>
      <c r="E740" s="5">
        <v>0.0018865740740740742</v>
      </c>
      <c r="F740" s="4"/>
      <c r="G740" s="3"/>
      <c r="H740" s="6" t="str">
        <f t="shared" si="50"/>
        <v>Album Link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1" t="s">
        <v>898</v>
      </c>
      <c r="C741" s="1" t="s">
        <v>673</v>
      </c>
      <c r="D741" s="1" t="s">
        <v>899</v>
      </c>
      <c r="E741" s="5">
        <v>0.0017476851851851852</v>
      </c>
      <c r="F741" s="4"/>
      <c r="G741" s="3"/>
      <c r="H741" s="6" t="str">
        <f t="shared" si="50"/>
        <v>Album Link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1" t="s">
        <v>900</v>
      </c>
      <c r="C742" s="1" t="s">
        <v>673</v>
      </c>
      <c r="D742" s="1" t="s">
        <v>901</v>
      </c>
      <c r="E742" s="5">
        <v>0.0028819444444444444</v>
      </c>
      <c r="F742" s="4"/>
      <c r="G742" s="3"/>
      <c r="H742" s="6" t="str">
        <f t="shared" si="50"/>
        <v>Album Link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1" t="s">
        <v>902</v>
      </c>
      <c r="C743" s="1" t="s">
        <v>673</v>
      </c>
      <c r="D743" s="1" t="s">
        <v>903</v>
      </c>
      <c r="E743" s="5">
        <v>0.0013194444444444445</v>
      </c>
      <c r="F743" s="4"/>
      <c r="G743" s="3"/>
      <c r="H743" s="6" t="str">
        <f t="shared" si="50"/>
        <v>Album Link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1" t="s">
        <v>904</v>
      </c>
      <c r="C744" s="1" t="s">
        <v>673</v>
      </c>
      <c r="D744" s="1" t="s">
        <v>905</v>
      </c>
      <c r="E744" s="5">
        <v>0.0021527777777777778</v>
      </c>
      <c r="F744" s="4"/>
      <c r="G744" s="3"/>
      <c r="H744" s="6" t="str">
        <f t="shared" si="50"/>
        <v>Album Link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1" t="s">
        <v>906</v>
      </c>
      <c r="C745" s="1" t="s">
        <v>673</v>
      </c>
      <c r="D745" s="1" t="s">
        <v>907</v>
      </c>
      <c r="E745" s="5">
        <v>0.0024074074074074076</v>
      </c>
      <c r="F745" s="4"/>
      <c r="G745" s="3"/>
      <c r="H745" s="6" t="str">
        <f t="shared" si="50"/>
        <v>Album Link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1" t="s">
        <v>908</v>
      </c>
      <c r="C746" s="1" t="s">
        <v>673</v>
      </c>
      <c r="D746" s="1" t="s">
        <v>909</v>
      </c>
      <c r="E746" s="5">
        <v>0.0018865740740740742</v>
      </c>
      <c r="F746" s="4"/>
      <c r="G746" s="3"/>
      <c r="H746" s="6" t="str">
        <f t="shared" si="50"/>
        <v>Album Link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1" t="s">
        <v>910</v>
      </c>
      <c r="C747" s="1" t="s">
        <v>673</v>
      </c>
      <c r="D747" s="1" t="s">
        <v>911</v>
      </c>
      <c r="E747" s="5">
        <v>0.0021527777777777778</v>
      </c>
      <c r="F747" s="4"/>
      <c r="G747" s="3"/>
      <c r="H747" s="6" t="str">
        <f t="shared" si="50"/>
        <v>Album Link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1" t="s">
        <v>912</v>
      </c>
      <c r="C748" s="1" t="s">
        <v>673</v>
      </c>
      <c r="D748" s="1" t="s">
        <v>913</v>
      </c>
      <c r="E748" s="5">
        <v>0.003148148148148148</v>
      </c>
      <c r="F748" s="4"/>
      <c r="G748" s="3"/>
      <c r="H748" s="6" t="str">
        <f t="shared" si="50"/>
        <v>Album Link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1" t="s">
        <v>914</v>
      </c>
      <c r="C749" s="1" t="s">
        <v>673</v>
      </c>
      <c r="D749" s="1" t="s">
        <v>915</v>
      </c>
      <c r="E749" s="5">
        <v>0.0030555555555555557</v>
      </c>
      <c r="F749" s="4"/>
      <c r="G749" s="3"/>
      <c r="H749" s="6" t="str">
        <f t="shared" si="50"/>
        <v>Album Link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1" t="s">
        <v>916</v>
      </c>
      <c r="C750" s="1" t="s">
        <v>673</v>
      </c>
      <c r="D750" s="1" t="s">
        <v>917</v>
      </c>
      <c r="E750" s="5">
        <v>0.0030439814814814813</v>
      </c>
      <c r="F750" s="4"/>
      <c r="G750" s="3"/>
      <c r="H750" s="6" t="str">
        <f t="shared" si="50"/>
        <v>Album Link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1" t="s">
        <v>918</v>
      </c>
      <c r="C751" s="1" t="s">
        <v>673</v>
      </c>
      <c r="D751" s="1" t="s">
        <v>919</v>
      </c>
      <c r="E751" s="5">
        <v>0.0032407407407407406</v>
      </c>
      <c r="F751" s="4"/>
      <c r="G751" s="3"/>
      <c r="H751" s="6" t="str">
        <f t="shared" si="50"/>
        <v>Album Link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1" t="s">
        <v>920</v>
      </c>
      <c r="C752" s="1" t="s">
        <v>673</v>
      </c>
      <c r="D752" s="1" t="s">
        <v>921</v>
      </c>
      <c r="E752" s="5">
        <v>0.0024074074074074076</v>
      </c>
      <c r="F752" s="4"/>
      <c r="G752" s="3"/>
      <c r="H752" s="6" t="str">
        <f t="shared" si="50"/>
        <v>Album Link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1" t="s">
        <v>922</v>
      </c>
      <c r="C753" s="1" t="s">
        <v>673</v>
      </c>
      <c r="D753" s="1" t="s">
        <v>923</v>
      </c>
      <c r="E753" s="5">
        <v>0.002534722222222222</v>
      </c>
      <c r="F753" s="4"/>
      <c r="G753" s="3"/>
      <c r="H753" s="6" t="str">
        <f t="shared" si="50"/>
        <v>Album Link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1" t="s">
        <v>924</v>
      </c>
      <c r="C754" s="1" t="s">
        <v>673</v>
      </c>
      <c r="D754" s="1" t="s">
        <v>925</v>
      </c>
      <c r="E754" s="5">
        <v>0.0015277777777777779</v>
      </c>
      <c r="F754" s="4"/>
      <c r="G754" s="3"/>
      <c r="H754" s="6" t="str">
        <f t="shared" si="50"/>
        <v>Album Link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1" t="s">
        <v>926</v>
      </c>
      <c r="C755" s="1" t="s">
        <v>673</v>
      </c>
      <c r="D755" s="1" t="s">
        <v>927</v>
      </c>
      <c r="E755" s="5">
        <v>0.001400462962962963</v>
      </c>
      <c r="F755" s="4"/>
      <c r="G755" s="3"/>
      <c r="H755" s="6" t="str">
        <f t="shared" si="50"/>
        <v>Album Link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1" t="s">
        <v>928</v>
      </c>
      <c r="C756" s="1" t="s">
        <v>673</v>
      </c>
      <c r="D756" s="1" t="s">
        <v>929</v>
      </c>
      <c r="E756" s="5">
        <v>0.0028587962962962963</v>
      </c>
      <c r="F756" s="4"/>
      <c r="G756" s="3"/>
      <c r="H756" s="6" t="str">
        <f t="shared" si="50"/>
        <v>Album Link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1" t="s">
        <v>930</v>
      </c>
      <c r="C757" s="1" t="s">
        <v>673</v>
      </c>
      <c r="D757" s="1" t="s">
        <v>931</v>
      </c>
      <c r="E757" s="5">
        <v>0.0018865740740740742</v>
      </c>
      <c r="F757" s="4"/>
      <c r="G757" s="3"/>
      <c r="H757" s="6" t="str">
        <f t="shared" si="50"/>
        <v>Album Link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1" t="s">
        <v>932</v>
      </c>
      <c r="C758" s="1" t="s">
        <v>673</v>
      </c>
      <c r="D758" s="1" t="s">
        <v>933</v>
      </c>
      <c r="E758" s="5">
        <v>0.0022222222222222222</v>
      </c>
      <c r="F758" s="4"/>
      <c r="G758" s="3"/>
      <c r="H758" s="6" t="str">
        <f t="shared" si="50"/>
        <v>Album Link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1" t="s">
        <v>934</v>
      </c>
      <c r="C759" s="1" t="s">
        <v>673</v>
      </c>
      <c r="D759" s="1" t="s">
        <v>935</v>
      </c>
      <c r="E759" s="5">
        <v>0.0012152777777777778</v>
      </c>
      <c r="F759" s="4"/>
      <c r="G759" s="3"/>
      <c r="H759" s="6" t="str">
        <f t="shared" si="50"/>
        <v>Album Link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1" t="s">
        <v>936</v>
      </c>
      <c r="C760" s="1" t="s">
        <v>673</v>
      </c>
      <c r="D760" s="1" t="s">
        <v>937</v>
      </c>
      <c r="E760" s="5">
        <v>0.0014351851851851852</v>
      </c>
      <c r="F760" s="4"/>
      <c r="G760" s="3"/>
      <c r="H760" s="6" t="str">
        <f t="shared" si="50"/>
        <v>Album Link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" t="s">
        <v>10</v>
      </c>
      <c r="B762" s="1" t="s">
        <v>938</v>
      </c>
      <c r="C762" s="1" t="s">
        <v>939</v>
      </c>
      <c r="D762" s="1" t="s">
        <v>940</v>
      </c>
      <c r="E762" s="5">
        <v>0.002962962962962963</v>
      </c>
      <c r="F762" s="4"/>
      <c r="G762" s="3"/>
      <c r="H762" s="6" t="str">
        <f t="shared" ref="H762:H774" si="51">HYPERLINK("https://popesofchillitown.bandcamp.com/album/work-hard-play-hard-see-you-in-the-graveyard","Album Link")</f>
        <v>Album Link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" t="s">
        <v>10</v>
      </c>
      <c r="B763" s="1" t="s">
        <v>938</v>
      </c>
      <c r="C763" s="1" t="s">
        <v>939</v>
      </c>
      <c r="D763" s="1" t="s">
        <v>941</v>
      </c>
      <c r="E763" s="5">
        <v>0.002523148148148148</v>
      </c>
      <c r="F763" s="4"/>
      <c r="G763" s="3"/>
      <c r="H763" s="6" t="str">
        <f t="shared" si="51"/>
        <v>Album Link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" t="s">
        <v>10</v>
      </c>
      <c r="B764" s="1" t="s">
        <v>938</v>
      </c>
      <c r="C764" s="1" t="s">
        <v>939</v>
      </c>
      <c r="D764" s="1" t="s">
        <v>942</v>
      </c>
      <c r="E764" s="5">
        <v>0.002777777777777778</v>
      </c>
      <c r="F764" s="4"/>
      <c r="G764" s="3"/>
      <c r="H764" s="6" t="str">
        <f t="shared" si="51"/>
        <v>Album Link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" t="s">
        <v>10</v>
      </c>
      <c r="B765" s="1" t="s">
        <v>938</v>
      </c>
      <c r="C765" s="1" t="s">
        <v>939</v>
      </c>
      <c r="D765" s="1" t="s">
        <v>943</v>
      </c>
      <c r="E765" s="5">
        <v>0.002916666666666667</v>
      </c>
      <c r="F765" s="4"/>
      <c r="G765" s="3"/>
      <c r="H765" s="6" t="str">
        <f t="shared" si="51"/>
        <v>Album Link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" t="s">
        <v>10</v>
      </c>
      <c r="B766" s="1" t="s">
        <v>938</v>
      </c>
      <c r="C766" s="1" t="s">
        <v>939</v>
      </c>
      <c r="D766" s="1" t="s">
        <v>944</v>
      </c>
      <c r="E766" s="5">
        <v>0.001099537037037037</v>
      </c>
      <c r="F766" s="4"/>
      <c r="G766" s="3"/>
      <c r="H766" s="6" t="str">
        <f t="shared" si="51"/>
        <v>Album Link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" t="s">
        <v>10</v>
      </c>
      <c r="B767" s="1" t="s">
        <v>938</v>
      </c>
      <c r="C767" s="1" t="s">
        <v>939</v>
      </c>
      <c r="D767" s="1" t="s">
        <v>945</v>
      </c>
      <c r="E767" s="5">
        <v>0.0018402777777777777</v>
      </c>
      <c r="F767" s="4"/>
      <c r="G767" s="3"/>
      <c r="H767" s="6" t="str">
        <f t="shared" si="51"/>
        <v>Album Link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" t="s">
        <v>10</v>
      </c>
      <c r="B768" s="1" t="s">
        <v>938</v>
      </c>
      <c r="C768" s="1" t="s">
        <v>939</v>
      </c>
      <c r="D768" s="1" t="s">
        <v>946</v>
      </c>
      <c r="E768" s="5">
        <v>0.002777777777777778</v>
      </c>
      <c r="F768" s="4"/>
      <c r="G768" s="3"/>
      <c r="H768" s="6" t="str">
        <f t="shared" si="51"/>
        <v>Album Link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" t="s">
        <v>10</v>
      </c>
      <c r="B769" s="1" t="s">
        <v>938</v>
      </c>
      <c r="C769" s="1" t="s">
        <v>939</v>
      </c>
      <c r="D769" s="1" t="s">
        <v>947</v>
      </c>
      <c r="E769" s="5">
        <v>0.001990740740740741</v>
      </c>
      <c r="F769" s="4"/>
      <c r="G769" s="3"/>
      <c r="H769" s="6" t="str">
        <f t="shared" si="51"/>
        <v>Album Link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" t="s">
        <v>10</v>
      </c>
      <c r="B770" s="1" t="s">
        <v>938</v>
      </c>
      <c r="C770" s="1" t="s">
        <v>939</v>
      </c>
      <c r="D770" s="1" t="s">
        <v>948</v>
      </c>
      <c r="E770" s="5">
        <v>0.003298611111111111</v>
      </c>
      <c r="F770" s="4"/>
      <c r="G770" s="3"/>
      <c r="H770" s="6" t="str">
        <f t="shared" si="51"/>
        <v>Album Link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" t="s">
        <v>10</v>
      </c>
      <c r="B771" s="1" t="s">
        <v>938</v>
      </c>
      <c r="C771" s="1" t="s">
        <v>939</v>
      </c>
      <c r="D771" s="1" t="s">
        <v>949</v>
      </c>
      <c r="E771" s="5">
        <v>0.0030671296296296297</v>
      </c>
      <c r="F771" s="4"/>
      <c r="G771" s="3"/>
      <c r="H771" s="6" t="str">
        <f t="shared" si="51"/>
        <v>Album Link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" t="s">
        <v>10</v>
      </c>
      <c r="B772" s="1" t="s">
        <v>938</v>
      </c>
      <c r="C772" s="1" t="s">
        <v>939</v>
      </c>
      <c r="D772" s="1" t="s">
        <v>950</v>
      </c>
      <c r="E772" s="5">
        <v>0.0028472222222222223</v>
      </c>
      <c r="F772" s="4"/>
      <c r="G772" s="3"/>
      <c r="H772" s="6" t="str">
        <f t="shared" si="51"/>
        <v>Album Link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" t="s">
        <v>10</v>
      </c>
      <c r="B773" s="1" t="s">
        <v>938</v>
      </c>
      <c r="C773" s="1" t="s">
        <v>939</v>
      </c>
      <c r="D773" s="1" t="s">
        <v>951</v>
      </c>
      <c r="E773" s="5">
        <v>0.003125</v>
      </c>
      <c r="F773" s="4"/>
      <c r="G773" s="3"/>
      <c r="H773" s="6" t="str">
        <f t="shared" si="51"/>
        <v>Album Link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" t="s">
        <v>10</v>
      </c>
      <c r="B774" s="1" t="s">
        <v>938</v>
      </c>
      <c r="C774" s="1" t="s">
        <v>939</v>
      </c>
      <c r="D774" s="1" t="s">
        <v>952</v>
      </c>
      <c r="E774" s="5">
        <v>0.0035416666666666665</v>
      </c>
      <c r="F774" s="4"/>
      <c r="G774" s="3"/>
      <c r="H774" s="6" t="str">
        <f t="shared" si="51"/>
        <v>Album Link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" t="s">
        <v>10</v>
      </c>
      <c r="B776" s="1" t="s">
        <v>938</v>
      </c>
      <c r="C776" s="1" t="s">
        <v>953</v>
      </c>
      <c r="D776" s="1" t="s">
        <v>954</v>
      </c>
      <c r="E776" s="5">
        <v>0.002650462962962963</v>
      </c>
      <c r="F776" s="4"/>
      <c r="G776" s="3"/>
      <c r="H776" s="6" t="str">
        <f t="shared" ref="H776:H786" si="52">HYPERLINK("https://popesofchillitown.bandcamp.com/album/to-the-moon","Album Link")</f>
        <v>Album Link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" t="s">
        <v>10</v>
      </c>
      <c r="B777" s="1" t="s">
        <v>938</v>
      </c>
      <c r="C777" s="1" t="s">
        <v>953</v>
      </c>
      <c r="D777" s="1" t="s">
        <v>955</v>
      </c>
      <c r="E777" s="5">
        <v>0.0023032407407407407</v>
      </c>
      <c r="F777" s="4"/>
      <c r="G777" s="3"/>
      <c r="H777" s="6" t="str">
        <f t="shared" si="52"/>
        <v>Album Link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" t="s">
        <v>10</v>
      </c>
      <c r="B778" s="1" t="s">
        <v>938</v>
      </c>
      <c r="C778" s="1" t="s">
        <v>953</v>
      </c>
      <c r="D778" s="1" t="s">
        <v>956</v>
      </c>
      <c r="E778" s="5">
        <v>0.003425925925925926</v>
      </c>
      <c r="F778" s="4"/>
      <c r="G778" s="3"/>
      <c r="H778" s="6" t="str">
        <f t="shared" si="52"/>
        <v>Album Link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" t="s">
        <v>10</v>
      </c>
      <c r="B779" s="1" t="s">
        <v>938</v>
      </c>
      <c r="C779" s="1" t="s">
        <v>953</v>
      </c>
      <c r="D779" s="1" t="s">
        <v>957</v>
      </c>
      <c r="E779" s="5">
        <v>0.002384259259259259</v>
      </c>
      <c r="F779" s="4"/>
      <c r="G779" s="3"/>
      <c r="H779" s="6" t="str">
        <f t="shared" si="52"/>
        <v>Album Link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" t="s">
        <v>10</v>
      </c>
      <c r="B780" s="1" t="s">
        <v>938</v>
      </c>
      <c r="C780" s="1" t="s">
        <v>953</v>
      </c>
      <c r="D780" s="1" t="s">
        <v>958</v>
      </c>
      <c r="E780" s="5">
        <v>0.0027083333333333334</v>
      </c>
      <c r="F780" s="4"/>
      <c r="G780" s="3"/>
      <c r="H780" s="6" t="str">
        <f t="shared" si="52"/>
        <v>Album Link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" t="s">
        <v>10</v>
      </c>
      <c r="B781" s="1" t="s">
        <v>938</v>
      </c>
      <c r="C781" s="1" t="s">
        <v>953</v>
      </c>
      <c r="D781" s="1" t="s">
        <v>959</v>
      </c>
      <c r="E781" s="5">
        <v>0.002534722222222222</v>
      </c>
      <c r="F781" s="4"/>
      <c r="G781" s="3"/>
      <c r="H781" s="6" t="str">
        <f t="shared" si="52"/>
        <v>Album Link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" t="s">
        <v>10</v>
      </c>
      <c r="B782" s="1" t="s">
        <v>938</v>
      </c>
      <c r="C782" s="1" t="s">
        <v>953</v>
      </c>
      <c r="D782" s="1" t="s">
        <v>960</v>
      </c>
      <c r="E782" s="5">
        <v>0.0025925925925925925</v>
      </c>
      <c r="F782" s="4"/>
      <c r="G782" s="3"/>
      <c r="H782" s="6" t="str">
        <f t="shared" si="52"/>
        <v>Album Link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" t="s">
        <v>10</v>
      </c>
      <c r="B783" s="1" t="s">
        <v>938</v>
      </c>
      <c r="C783" s="1" t="s">
        <v>953</v>
      </c>
      <c r="D783" s="1" t="s">
        <v>961</v>
      </c>
      <c r="E783" s="5">
        <v>0.002534722222222222</v>
      </c>
      <c r="F783" s="4"/>
      <c r="G783" s="3"/>
      <c r="H783" s="6" t="str">
        <f t="shared" si="52"/>
        <v>Album Link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" t="s">
        <v>10</v>
      </c>
      <c r="B784" s="1" t="s">
        <v>938</v>
      </c>
      <c r="C784" s="1" t="s">
        <v>953</v>
      </c>
      <c r="D784" s="1" t="s">
        <v>962</v>
      </c>
      <c r="E784" s="5">
        <v>0.003969907407407407</v>
      </c>
      <c r="F784" s="4"/>
      <c r="G784" s="3"/>
      <c r="H784" s="6" t="str">
        <f t="shared" si="52"/>
        <v>Album Link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" t="s">
        <v>10</v>
      </c>
      <c r="B785" s="1" t="s">
        <v>938</v>
      </c>
      <c r="C785" s="1" t="s">
        <v>953</v>
      </c>
      <c r="D785" s="1" t="s">
        <v>963</v>
      </c>
      <c r="E785" s="5">
        <v>0.003136574074074074</v>
      </c>
      <c r="F785" s="4"/>
      <c r="G785" s="3"/>
      <c r="H785" s="6" t="str">
        <f t="shared" si="52"/>
        <v>Album Link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" t="s">
        <v>10</v>
      </c>
      <c r="B786" s="1" t="s">
        <v>938</v>
      </c>
      <c r="C786" s="1" t="s">
        <v>953</v>
      </c>
      <c r="D786" s="1" t="s">
        <v>964</v>
      </c>
      <c r="E786" s="5">
        <v>0.0035069444444444445</v>
      </c>
      <c r="F786" s="4"/>
      <c r="G786" s="3"/>
      <c r="H786" s="6" t="str">
        <f t="shared" si="52"/>
        <v>Album Link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" t="s">
        <v>16</v>
      </c>
      <c r="B788" s="1" t="s">
        <v>965</v>
      </c>
      <c r="C788" s="1" t="s">
        <v>966</v>
      </c>
      <c r="D788" s="1" t="s">
        <v>967</v>
      </c>
      <c r="E788" s="5">
        <v>0.0026967592592592594</v>
      </c>
      <c r="F788" s="4"/>
      <c r="G788" s="3"/>
      <c r="H788" s="6" t="str">
        <f t="shared" ref="H788:H797" si="53">HYPERLINK("https://eastparkreggaecollective.bandcamp.com/album/three-stripe-science","Album Link")</f>
        <v>Album Link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" t="s">
        <v>16</v>
      </c>
      <c r="B789" s="1" t="s">
        <v>965</v>
      </c>
      <c r="C789" s="1" t="s">
        <v>966</v>
      </c>
      <c r="D789" s="1" t="s">
        <v>968</v>
      </c>
      <c r="E789" s="5">
        <v>0.0030092592592592593</v>
      </c>
      <c r="F789" s="4"/>
      <c r="G789" s="3"/>
      <c r="H789" s="6" t="str">
        <f t="shared" si="53"/>
        <v>Album Link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" t="s">
        <v>16</v>
      </c>
      <c r="B790" s="1" t="s">
        <v>965</v>
      </c>
      <c r="C790" s="1" t="s">
        <v>966</v>
      </c>
      <c r="D790" s="1" t="s">
        <v>969</v>
      </c>
      <c r="E790" s="5">
        <v>0.0027199074074074074</v>
      </c>
      <c r="F790" s="4"/>
      <c r="G790" s="3"/>
      <c r="H790" s="6" t="str">
        <f t="shared" si="53"/>
        <v>Album Link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" t="s">
        <v>16</v>
      </c>
      <c r="B791" s="1" t="s">
        <v>965</v>
      </c>
      <c r="C791" s="1" t="s">
        <v>966</v>
      </c>
      <c r="D791" s="1" t="s">
        <v>970</v>
      </c>
      <c r="E791" s="5">
        <v>0.0032523148148148147</v>
      </c>
      <c r="F791" s="4"/>
      <c r="G791" s="3"/>
      <c r="H791" s="6" t="str">
        <f t="shared" si="53"/>
        <v>Album Link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" t="s">
        <v>16</v>
      </c>
      <c r="B792" s="1" t="s">
        <v>965</v>
      </c>
      <c r="C792" s="1" t="s">
        <v>966</v>
      </c>
      <c r="D792" s="1" t="s">
        <v>971</v>
      </c>
      <c r="E792" s="5">
        <v>0.002025462962962963</v>
      </c>
      <c r="F792" s="4"/>
      <c r="G792" s="3"/>
      <c r="H792" s="6" t="str">
        <f t="shared" si="53"/>
        <v>Album Link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" t="s">
        <v>16</v>
      </c>
      <c r="B793" s="1" t="s">
        <v>965</v>
      </c>
      <c r="C793" s="1" t="s">
        <v>966</v>
      </c>
      <c r="D793" s="1" t="s">
        <v>972</v>
      </c>
      <c r="E793" s="5">
        <v>0.003125</v>
      </c>
      <c r="F793" s="4"/>
      <c r="G793" s="3"/>
      <c r="H793" s="6" t="str">
        <f t="shared" si="53"/>
        <v>Album Link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" t="s">
        <v>16</v>
      </c>
      <c r="B794" s="1" t="s">
        <v>965</v>
      </c>
      <c r="C794" s="1" t="s">
        <v>966</v>
      </c>
      <c r="D794" s="1" t="s">
        <v>973</v>
      </c>
      <c r="E794" s="5">
        <v>0.002638888888888889</v>
      </c>
      <c r="F794" s="4"/>
      <c r="G794" s="3"/>
      <c r="H794" s="6" t="str">
        <f t="shared" si="53"/>
        <v>Album Link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" t="s">
        <v>16</v>
      </c>
      <c r="B795" s="1" t="s">
        <v>965</v>
      </c>
      <c r="C795" s="1" t="s">
        <v>966</v>
      </c>
      <c r="D795" s="1" t="s">
        <v>974</v>
      </c>
      <c r="E795" s="5">
        <v>0.0038541666666666668</v>
      </c>
      <c r="F795" s="4"/>
      <c r="G795" s="3"/>
      <c r="H795" s="6" t="str">
        <f t="shared" si="53"/>
        <v>Album Link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" t="s">
        <v>16</v>
      </c>
      <c r="B796" s="1" t="s">
        <v>965</v>
      </c>
      <c r="C796" s="1" t="s">
        <v>966</v>
      </c>
      <c r="D796" s="1" t="s">
        <v>975</v>
      </c>
      <c r="E796" s="5">
        <v>0.0033912037037037036</v>
      </c>
      <c r="F796" s="4"/>
      <c r="G796" s="3"/>
      <c r="H796" s="6" t="str">
        <f t="shared" si="53"/>
        <v>Album Link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" t="s">
        <v>16</v>
      </c>
      <c r="B797" s="1" t="s">
        <v>965</v>
      </c>
      <c r="C797" s="1" t="s">
        <v>966</v>
      </c>
      <c r="D797" s="1" t="s">
        <v>976</v>
      </c>
      <c r="E797" s="5">
        <v>0.0024652777777777776</v>
      </c>
      <c r="F797" s="4"/>
      <c r="G797" s="3"/>
      <c r="H797" s="6" t="str">
        <f t="shared" si="53"/>
        <v>Album Link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" t="s">
        <v>10</v>
      </c>
      <c r="B799" s="1" t="s">
        <v>977</v>
      </c>
      <c r="C799" s="1" t="s">
        <v>978</v>
      </c>
      <c r="D799" s="1" t="s">
        <v>979</v>
      </c>
      <c r="E799" s="5">
        <v>0.0019212962962962964</v>
      </c>
      <c r="F799" s="4"/>
      <c r="G799" s="3"/>
      <c r="H799" s="6" t="str">
        <f t="shared" ref="H799:H804" si="54">HYPERLINK("https://theclassywrecks.bandcamp.com/album/bedrocksteady","Album Link")</f>
        <v>Album Link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" t="s">
        <v>10</v>
      </c>
      <c r="B800" s="1" t="s">
        <v>977</v>
      </c>
      <c r="C800" s="1" t="s">
        <v>978</v>
      </c>
      <c r="D800" s="1" t="s">
        <v>980</v>
      </c>
      <c r="E800" s="5">
        <v>0.0027430555555555554</v>
      </c>
      <c r="F800" s="4"/>
      <c r="G800" s="3"/>
      <c r="H800" s="6" t="str">
        <f t="shared" si="54"/>
        <v>Album Link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" t="s">
        <v>10</v>
      </c>
      <c r="B801" s="1" t="s">
        <v>977</v>
      </c>
      <c r="C801" s="1" t="s">
        <v>978</v>
      </c>
      <c r="D801" s="1" t="s">
        <v>981</v>
      </c>
      <c r="E801" s="5">
        <v>0.0025</v>
      </c>
      <c r="F801" s="4"/>
      <c r="G801" s="3"/>
      <c r="H801" s="6" t="str">
        <f t="shared" si="54"/>
        <v>Album Link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" t="s">
        <v>10</v>
      </c>
      <c r="B802" s="1" t="s">
        <v>977</v>
      </c>
      <c r="C802" s="1" t="s">
        <v>978</v>
      </c>
      <c r="D802" s="1" t="s">
        <v>982</v>
      </c>
      <c r="E802" s="5">
        <v>0.001724537037037037</v>
      </c>
      <c r="F802" s="4"/>
      <c r="G802" s="3"/>
      <c r="H802" s="6" t="str">
        <f t="shared" si="54"/>
        <v>Album Link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" t="s">
        <v>10</v>
      </c>
      <c r="B803" s="1" t="s">
        <v>977</v>
      </c>
      <c r="C803" s="1" t="s">
        <v>978</v>
      </c>
      <c r="D803" s="1" t="s">
        <v>983</v>
      </c>
      <c r="E803" s="5">
        <v>0.0024652777777777776</v>
      </c>
      <c r="F803" s="4"/>
      <c r="G803" s="3"/>
      <c r="H803" s="6" t="str">
        <f t="shared" si="54"/>
        <v>Album Link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" t="s">
        <v>10</v>
      </c>
      <c r="B804" s="1" t="s">
        <v>977</v>
      </c>
      <c r="C804" s="1" t="s">
        <v>978</v>
      </c>
      <c r="D804" s="1" t="s">
        <v>984</v>
      </c>
      <c r="E804" s="5">
        <v>0.0021296296296296298</v>
      </c>
      <c r="F804" s="4"/>
      <c r="G804" s="3"/>
      <c r="H804" s="6" t="str">
        <f t="shared" si="54"/>
        <v>Album Link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" t="s">
        <v>10</v>
      </c>
      <c r="B806" s="1" t="s">
        <v>985</v>
      </c>
      <c r="C806" s="1" t="s">
        <v>986</v>
      </c>
      <c r="D806" s="1" t="s">
        <v>987</v>
      </c>
      <c r="E806" s="5">
        <v>7.175925925925926E-4</v>
      </c>
      <c r="F806" s="4"/>
      <c r="G806" s="3"/>
      <c r="H806" s="6" t="str">
        <f t="shared" ref="H806:H818" si="55">HYPERLINK("https://thirteentowers.bandcamp.com/album/dude-dont-make-it-weird","Album Link")</f>
        <v>Album Link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" t="s">
        <v>10</v>
      </c>
      <c r="B807" s="1" t="s">
        <v>985</v>
      </c>
      <c r="C807" s="1" t="s">
        <v>986</v>
      </c>
      <c r="D807" s="1" t="s">
        <v>988</v>
      </c>
      <c r="E807" s="5">
        <v>0.0020601851851851853</v>
      </c>
      <c r="F807" s="4"/>
      <c r="G807" s="3"/>
      <c r="H807" s="6" t="str">
        <f t="shared" si="55"/>
        <v>Album Link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" t="s">
        <v>10</v>
      </c>
      <c r="B808" s="1" t="s">
        <v>985</v>
      </c>
      <c r="C808" s="1" t="s">
        <v>986</v>
      </c>
      <c r="D808" s="1" t="s">
        <v>989</v>
      </c>
      <c r="E808" s="5">
        <v>0.002905092592592593</v>
      </c>
      <c r="F808" s="4"/>
      <c r="G808" s="3"/>
      <c r="H808" s="6" t="str">
        <f t="shared" si="55"/>
        <v>Album Link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" t="s">
        <v>10</v>
      </c>
      <c r="B809" s="1" t="s">
        <v>985</v>
      </c>
      <c r="C809" s="1" t="s">
        <v>986</v>
      </c>
      <c r="D809" s="1" t="s">
        <v>990</v>
      </c>
      <c r="E809" s="5">
        <v>0.0017708333333333332</v>
      </c>
      <c r="F809" s="4"/>
      <c r="G809" s="3"/>
      <c r="H809" s="6" t="str">
        <f t="shared" si="55"/>
        <v>Album Link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" t="s">
        <v>10</v>
      </c>
      <c r="B810" s="1" t="s">
        <v>985</v>
      </c>
      <c r="C810" s="1" t="s">
        <v>986</v>
      </c>
      <c r="D810" s="1" t="s">
        <v>991</v>
      </c>
      <c r="E810" s="5">
        <v>0.002766203703703704</v>
      </c>
      <c r="F810" s="4"/>
      <c r="G810" s="3"/>
      <c r="H810" s="6" t="str">
        <f t="shared" si="55"/>
        <v>Album Link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" t="s">
        <v>10</v>
      </c>
      <c r="B811" s="1" t="s">
        <v>985</v>
      </c>
      <c r="C811" s="1" t="s">
        <v>986</v>
      </c>
      <c r="D811" s="1" t="s">
        <v>992</v>
      </c>
      <c r="E811" s="5">
        <v>0.002662037037037037</v>
      </c>
      <c r="F811" s="4"/>
      <c r="G811" s="3"/>
      <c r="H811" s="6" t="str">
        <f t="shared" si="55"/>
        <v>Album Link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" t="s">
        <v>10</v>
      </c>
      <c r="B812" s="1" t="s">
        <v>985</v>
      </c>
      <c r="C812" s="1" t="s">
        <v>986</v>
      </c>
      <c r="D812" s="1" t="s">
        <v>993</v>
      </c>
      <c r="E812" s="5">
        <v>0.0030092592592592593</v>
      </c>
      <c r="F812" s="4"/>
      <c r="G812" s="3"/>
      <c r="H812" s="6" t="str">
        <f t="shared" si="55"/>
        <v>Album Link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" t="s">
        <v>10</v>
      </c>
      <c r="B813" s="1" t="s">
        <v>985</v>
      </c>
      <c r="C813" s="1" t="s">
        <v>986</v>
      </c>
      <c r="D813" s="1" t="s">
        <v>994</v>
      </c>
      <c r="E813" s="5">
        <v>0.0025578703703703705</v>
      </c>
      <c r="F813" s="4"/>
      <c r="G813" s="3"/>
      <c r="H813" s="6" t="str">
        <f t="shared" si="55"/>
        <v>Album Link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" t="s">
        <v>10</v>
      </c>
      <c r="B814" s="1" t="s">
        <v>985</v>
      </c>
      <c r="C814" s="1" t="s">
        <v>986</v>
      </c>
      <c r="D814" s="1" t="s">
        <v>995</v>
      </c>
      <c r="E814" s="5">
        <v>0.0019675925925925924</v>
      </c>
      <c r="F814" s="4"/>
      <c r="G814" s="3"/>
      <c r="H814" s="6" t="str">
        <f t="shared" si="55"/>
        <v>Album Link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" t="s">
        <v>10</v>
      </c>
      <c r="B815" s="1" t="s">
        <v>985</v>
      </c>
      <c r="C815" s="1" t="s">
        <v>986</v>
      </c>
      <c r="D815" s="1" t="s">
        <v>996</v>
      </c>
      <c r="E815" s="5">
        <v>0.0015509259259259259</v>
      </c>
      <c r="F815" s="4"/>
      <c r="G815" s="3"/>
      <c r="H815" s="6" t="str">
        <f t="shared" si="55"/>
        <v>Album Link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" t="s">
        <v>10</v>
      </c>
      <c r="B816" s="1" t="s">
        <v>985</v>
      </c>
      <c r="C816" s="1" t="s">
        <v>986</v>
      </c>
      <c r="D816" s="1" t="s">
        <v>997</v>
      </c>
      <c r="E816" s="5">
        <v>0.002210648148148148</v>
      </c>
      <c r="F816" s="2" t="s">
        <v>18</v>
      </c>
      <c r="G816" s="3"/>
      <c r="H816" s="6" t="str">
        <f t="shared" si="55"/>
        <v>Album Link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" t="s">
        <v>10</v>
      </c>
      <c r="B817" s="1" t="s">
        <v>985</v>
      </c>
      <c r="C817" s="1" t="s">
        <v>986</v>
      </c>
      <c r="D817" s="1" t="s">
        <v>998</v>
      </c>
      <c r="E817" s="5">
        <v>0.0021527777777777778</v>
      </c>
      <c r="F817" s="4"/>
      <c r="G817" s="3"/>
      <c r="H817" s="6" t="str">
        <f t="shared" si="55"/>
        <v>Album Link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" t="s">
        <v>10</v>
      </c>
      <c r="B818" s="1" t="s">
        <v>985</v>
      </c>
      <c r="C818" s="1" t="s">
        <v>986</v>
      </c>
      <c r="D818" s="1" t="s">
        <v>999</v>
      </c>
      <c r="E818" s="5">
        <v>0.0031944444444444446</v>
      </c>
      <c r="F818" s="4"/>
      <c r="G818" s="3"/>
      <c r="H818" s="6" t="str">
        <f t="shared" si="55"/>
        <v>Album Link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" t="s">
        <v>10</v>
      </c>
      <c r="B820" s="1" t="s">
        <v>985</v>
      </c>
      <c r="C820" s="1" t="s">
        <v>1000</v>
      </c>
      <c r="D820" s="1" t="s">
        <v>1001</v>
      </c>
      <c r="E820" s="5">
        <v>0.002372685185185185</v>
      </c>
      <c r="F820" s="4"/>
      <c r="G820" s="3"/>
      <c r="H820" s="6" t="str">
        <f t="shared" ref="H820:H832" si="56">HYPERLINK("https://thirteentowers.bandcamp.com/album/wont-forget-the-sound","Album Link")</f>
        <v>Album Link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" t="s">
        <v>10</v>
      </c>
      <c r="B821" s="1" t="s">
        <v>985</v>
      </c>
      <c r="C821" s="1" t="s">
        <v>1000</v>
      </c>
      <c r="D821" s="1" t="s">
        <v>1002</v>
      </c>
      <c r="E821" s="5">
        <v>0.0024305555555555556</v>
      </c>
      <c r="F821" s="4"/>
      <c r="G821" s="3"/>
      <c r="H821" s="6" t="str">
        <f t="shared" si="56"/>
        <v>Album Link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" t="s">
        <v>10</v>
      </c>
      <c r="B822" s="1" t="s">
        <v>985</v>
      </c>
      <c r="C822" s="1" t="s">
        <v>1000</v>
      </c>
      <c r="D822" s="1" t="s">
        <v>1003</v>
      </c>
      <c r="E822" s="5">
        <v>0.0023032407407407407</v>
      </c>
      <c r="F822" s="4"/>
      <c r="G822" s="3"/>
      <c r="H822" s="6" t="str">
        <f t="shared" si="56"/>
        <v>Album Link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" t="s">
        <v>10</v>
      </c>
      <c r="B823" s="1" t="s">
        <v>985</v>
      </c>
      <c r="C823" s="1" t="s">
        <v>1000</v>
      </c>
      <c r="D823" s="1" t="s">
        <v>996</v>
      </c>
      <c r="E823" s="5">
        <v>0.0015625</v>
      </c>
      <c r="F823" s="4"/>
      <c r="G823" s="3"/>
      <c r="H823" s="6" t="str">
        <f t="shared" si="56"/>
        <v>Album Link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" t="s">
        <v>10</v>
      </c>
      <c r="B824" s="1" t="s">
        <v>985</v>
      </c>
      <c r="C824" s="1" t="s">
        <v>1000</v>
      </c>
      <c r="D824" s="1" t="s">
        <v>1004</v>
      </c>
      <c r="E824" s="5">
        <v>0.00318287037037037</v>
      </c>
      <c r="F824" s="4"/>
      <c r="G824" s="3"/>
      <c r="H824" s="6" t="str">
        <f t="shared" si="56"/>
        <v>Album Link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" t="s">
        <v>10</v>
      </c>
      <c r="B825" s="1" t="s">
        <v>985</v>
      </c>
      <c r="C825" s="1" t="s">
        <v>1000</v>
      </c>
      <c r="D825" s="1" t="s">
        <v>1005</v>
      </c>
      <c r="E825" s="5">
        <v>0.0014467592592592592</v>
      </c>
      <c r="F825" s="4"/>
      <c r="G825" s="3"/>
      <c r="H825" s="6" t="str">
        <f t="shared" si="56"/>
        <v>Album Link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" t="s">
        <v>10</v>
      </c>
      <c r="B826" s="1" t="s">
        <v>985</v>
      </c>
      <c r="C826" s="1" t="s">
        <v>1000</v>
      </c>
      <c r="D826" s="1" t="s">
        <v>1006</v>
      </c>
      <c r="E826" s="5">
        <v>0.0028356481481481483</v>
      </c>
      <c r="F826" s="4"/>
      <c r="G826" s="3"/>
      <c r="H826" s="6" t="str">
        <f t="shared" si="56"/>
        <v>Album Link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" t="s">
        <v>10</v>
      </c>
      <c r="B827" s="1" t="s">
        <v>985</v>
      </c>
      <c r="C827" s="1" t="s">
        <v>1000</v>
      </c>
      <c r="D827" s="1" t="s">
        <v>991</v>
      </c>
      <c r="E827" s="5">
        <v>0.0028125</v>
      </c>
      <c r="F827" s="4"/>
      <c r="G827" s="3"/>
      <c r="H827" s="6" t="str">
        <f t="shared" si="56"/>
        <v>Album Link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" t="s">
        <v>10</v>
      </c>
      <c r="B828" s="1" t="s">
        <v>985</v>
      </c>
      <c r="C828" s="1" t="s">
        <v>1000</v>
      </c>
      <c r="D828" s="1" t="s">
        <v>1007</v>
      </c>
      <c r="E828" s="5">
        <v>0.003425925925925926</v>
      </c>
      <c r="F828" s="4"/>
      <c r="G828" s="3"/>
      <c r="H828" s="6" t="str">
        <f t="shared" si="56"/>
        <v>Album Link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" t="s">
        <v>10</v>
      </c>
      <c r="B829" s="1" t="s">
        <v>985</v>
      </c>
      <c r="C829" s="1" t="s">
        <v>1000</v>
      </c>
      <c r="D829" s="1" t="s">
        <v>349</v>
      </c>
      <c r="E829" s="5">
        <v>0.002638888888888889</v>
      </c>
      <c r="F829" s="4"/>
      <c r="G829" s="3"/>
      <c r="H829" s="6" t="str">
        <f t="shared" si="56"/>
        <v>Album Link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" t="s">
        <v>10</v>
      </c>
      <c r="B830" s="1" t="s">
        <v>985</v>
      </c>
      <c r="C830" s="1" t="s">
        <v>1000</v>
      </c>
      <c r="D830" s="1" t="s">
        <v>998</v>
      </c>
      <c r="E830" s="5">
        <v>0.0021412037037037038</v>
      </c>
      <c r="F830" s="4"/>
      <c r="G830" s="3"/>
      <c r="H830" s="6" t="str">
        <f t="shared" si="56"/>
        <v>Album Link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" t="s">
        <v>10</v>
      </c>
      <c r="B831" s="1" t="s">
        <v>985</v>
      </c>
      <c r="C831" s="1" t="s">
        <v>1000</v>
      </c>
      <c r="D831" s="1" t="s">
        <v>1008</v>
      </c>
      <c r="E831" s="5">
        <v>0.002199074074074074</v>
      </c>
      <c r="F831" s="4"/>
      <c r="G831" s="3"/>
      <c r="H831" s="6" t="str">
        <f t="shared" si="56"/>
        <v>Album Link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" t="s">
        <v>10</v>
      </c>
      <c r="B832" s="1" t="s">
        <v>985</v>
      </c>
      <c r="C832" s="1" t="s">
        <v>1000</v>
      </c>
      <c r="D832" s="1" t="s">
        <v>1009</v>
      </c>
      <c r="E832" s="5">
        <v>0.0019212962962962964</v>
      </c>
      <c r="F832" s="4"/>
      <c r="G832" s="3"/>
      <c r="H832" s="6" t="str">
        <f t="shared" si="56"/>
        <v>Album Link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" t="s">
        <v>10</v>
      </c>
      <c r="B834" s="1" t="s">
        <v>1010</v>
      </c>
      <c r="C834" s="1" t="s">
        <v>1011</v>
      </c>
      <c r="D834" s="1" t="s">
        <v>1012</v>
      </c>
      <c r="E834" s="5">
        <v>0.0025578703703703705</v>
      </c>
      <c r="F834" s="4"/>
      <c r="G834" s="3"/>
      <c r="H834" s="6" t="str">
        <f t="shared" ref="H834:H843" si="57">HYPERLINK("https://samuraipizzacats.bandcamp.com/album/cheers","Album Link")</f>
        <v>Album Link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" t="s">
        <v>10</v>
      </c>
      <c r="B835" s="1" t="s">
        <v>1010</v>
      </c>
      <c r="C835" s="1" t="s">
        <v>1011</v>
      </c>
      <c r="D835" s="1" t="s">
        <v>1013</v>
      </c>
      <c r="E835" s="5">
        <v>0.002523148148148148</v>
      </c>
      <c r="F835" s="2" t="s">
        <v>18</v>
      </c>
      <c r="G835" s="3"/>
      <c r="H835" s="6" t="str">
        <f t="shared" si="57"/>
        <v>Album Link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" t="s">
        <v>10</v>
      </c>
      <c r="B836" s="1" t="s">
        <v>1010</v>
      </c>
      <c r="C836" s="1" t="s">
        <v>1011</v>
      </c>
      <c r="D836" s="1" t="s">
        <v>1014</v>
      </c>
      <c r="E836" s="5">
        <v>0.002511574074074074</v>
      </c>
      <c r="F836" s="2" t="s">
        <v>18</v>
      </c>
      <c r="G836" s="3"/>
      <c r="H836" s="6" t="str">
        <f t="shared" si="57"/>
        <v>Album Link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" t="s">
        <v>10</v>
      </c>
      <c r="B837" s="1" t="s">
        <v>1010</v>
      </c>
      <c r="C837" s="1" t="s">
        <v>1011</v>
      </c>
      <c r="D837" s="1" t="s">
        <v>1015</v>
      </c>
      <c r="E837" s="5">
        <v>0.0019212962962962964</v>
      </c>
      <c r="F837" s="4"/>
      <c r="G837" s="3"/>
      <c r="H837" s="6" t="str">
        <f t="shared" si="57"/>
        <v>Album Link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" t="s">
        <v>10</v>
      </c>
      <c r="B838" s="1" t="s">
        <v>1010</v>
      </c>
      <c r="C838" s="1" t="s">
        <v>1011</v>
      </c>
      <c r="D838" s="1" t="s">
        <v>1016</v>
      </c>
      <c r="E838" s="5">
        <v>0.0023263888888888887</v>
      </c>
      <c r="F838" s="4"/>
      <c r="G838" s="3"/>
      <c r="H838" s="6" t="str">
        <f t="shared" si="57"/>
        <v>Album Link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" t="s">
        <v>10</v>
      </c>
      <c r="B839" s="1" t="s">
        <v>1010</v>
      </c>
      <c r="C839" s="1" t="s">
        <v>1011</v>
      </c>
      <c r="D839" s="1" t="s">
        <v>1017</v>
      </c>
      <c r="E839" s="5">
        <v>0.0027314814814814814</v>
      </c>
      <c r="F839" s="4"/>
      <c r="G839" s="3"/>
      <c r="H839" s="6" t="str">
        <f t="shared" si="57"/>
        <v>Album Link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" t="s">
        <v>10</v>
      </c>
      <c r="B840" s="1" t="s">
        <v>1010</v>
      </c>
      <c r="C840" s="1" t="s">
        <v>1011</v>
      </c>
      <c r="D840" s="1" t="s">
        <v>1018</v>
      </c>
      <c r="E840" s="5">
        <v>0.0036805555555555554</v>
      </c>
      <c r="F840" s="4"/>
      <c r="G840" s="3"/>
      <c r="H840" s="6" t="str">
        <f t="shared" si="57"/>
        <v>Album Link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" t="s">
        <v>10</v>
      </c>
      <c r="B841" s="1" t="s">
        <v>1010</v>
      </c>
      <c r="C841" s="1" t="s">
        <v>1011</v>
      </c>
      <c r="D841" s="1" t="s">
        <v>559</v>
      </c>
      <c r="E841" s="5">
        <v>0.004375</v>
      </c>
      <c r="F841" s="4"/>
      <c r="G841" s="3"/>
      <c r="H841" s="6" t="str">
        <f t="shared" si="57"/>
        <v>Album Link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" t="s">
        <v>10</v>
      </c>
      <c r="B842" s="1" t="s">
        <v>1010</v>
      </c>
      <c r="C842" s="1" t="s">
        <v>1011</v>
      </c>
      <c r="D842" s="1" t="s">
        <v>1011</v>
      </c>
      <c r="E842" s="5">
        <v>0.002627314814814815</v>
      </c>
      <c r="F842" s="4"/>
      <c r="G842" s="3"/>
      <c r="H842" s="6" t="str">
        <f t="shared" si="57"/>
        <v>Album Link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" t="s">
        <v>10</v>
      </c>
      <c r="B843" s="1" t="s">
        <v>1010</v>
      </c>
      <c r="C843" s="1" t="s">
        <v>1011</v>
      </c>
      <c r="D843" s="1" t="s">
        <v>1019</v>
      </c>
      <c r="E843" s="5">
        <v>0.004212962962962963</v>
      </c>
      <c r="F843" s="4"/>
      <c r="G843" s="3"/>
      <c r="H843" s="6" t="str">
        <f t="shared" si="57"/>
        <v>Album Link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" t="s">
        <v>16</v>
      </c>
      <c r="B845" s="1" t="s">
        <v>1020</v>
      </c>
      <c r="C845" s="1" t="s">
        <v>1021</v>
      </c>
      <c r="D845" s="1" t="s">
        <v>1022</v>
      </c>
      <c r="E845" s="5">
        <v>0.0032523148148148147</v>
      </c>
      <c r="F845" s="4"/>
      <c r="G845" s="3"/>
      <c r="H845" s="6" t="str">
        <f t="shared" ref="H845:H855" si="58">HYPERLINK("https://foreignkeyrecords.bandcamp.com/album/earl-zero-marketplace","Album Link")</f>
        <v>Album Link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" t="s">
        <v>16</v>
      </c>
      <c r="B846" s="1" t="s">
        <v>1020</v>
      </c>
      <c r="C846" s="1" t="s">
        <v>1021</v>
      </c>
      <c r="D846" s="1" t="s">
        <v>1023</v>
      </c>
      <c r="E846" s="5">
        <v>0.002627314814814815</v>
      </c>
      <c r="F846" s="4"/>
      <c r="G846" s="3"/>
      <c r="H846" s="6" t="str">
        <f t="shared" si="58"/>
        <v>Album Link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" t="s">
        <v>16</v>
      </c>
      <c r="B847" s="1" t="s">
        <v>1020</v>
      </c>
      <c r="C847" s="1" t="s">
        <v>1021</v>
      </c>
      <c r="D847" s="1" t="s">
        <v>1021</v>
      </c>
      <c r="E847" s="5">
        <v>0.002511574074074074</v>
      </c>
      <c r="F847" s="4"/>
      <c r="G847" s="3"/>
      <c r="H847" s="6" t="str">
        <f t="shared" si="58"/>
        <v>Album Link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" t="s">
        <v>16</v>
      </c>
      <c r="B848" s="1" t="s">
        <v>1020</v>
      </c>
      <c r="C848" s="1" t="s">
        <v>1021</v>
      </c>
      <c r="D848" s="1" t="s">
        <v>1024</v>
      </c>
      <c r="E848" s="5">
        <v>0.002673611111111111</v>
      </c>
      <c r="F848" s="4"/>
      <c r="G848" s="3"/>
      <c r="H848" s="6" t="str">
        <f t="shared" si="58"/>
        <v>Album Link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" t="s">
        <v>16</v>
      </c>
      <c r="B849" s="1" t="s">
        <v>1020</v>
      </c>
      <c r="C849" s="1" t="s">
        <v>1021</v>
      </c>
      <c r="D849" s="1" t="s">
        <v>1025</v>
      </c>
      <c r="E849" s="5">
        <v>0.003460648148148148</v>
      </c>
      <c r="F849" s="4"/>
      <c r="G849" s="3"/>
      <c r="H849" s="6" t="str">
        <f t="shared" si="58"/>
        <v>Album Link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" t="s">
        <v>16</v>
      </c>
      <c r="B850" s="1" t="s">
        <v>1020</v>
      </c>
      <c r="C850" s="1" t="s">
        <v>1021</v>
      </c>
      <c r="D850" s="1" t="s">
        <v>1026</v>
      </c>
      <c r="E850" s="5">
        <v>8.564814814814815E-4</v>
      </c>
      <c r="F850" s="4"/>
      <c r="G850" s="3"/>
      <c r="H850" s="6" t="str">
        <f t="shared" si="58"/>
        <v>Album Link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" t="s">
        <v>16</v>
      </c>
      <c r="B851" s="1" t="s">
        <v>1020</v>
      </c>
      <c r="C851" s="1" t="s">
        <v>1021</v>
      </c>
      <c r="D851" s="1" t="s">
        <v>1027</v>
      </c>
      <c r="E851" s="5">
        <v>0.002349537037037037</v>
      </c>
      <c r="F851" s="4"/>
      <c r="G851" s="3"/>
      <c r="H851" s="6" t="str">
        <f t="shared" si="58"/>
        <v>Album Link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" t="s">
        <v>16</v>
      </c>
      <c r="B852" s="1" t="s">
        <v>1020</v>
      </c>
      <c r="C852" s="1" t="s">
        <v>1021</v>
      </c>
      <c r="D852" s="1" t="s">
        <v>1028</v>
      </c>
      <c r="E852" s="5">
        <v>0.0014467592592592592</v>
      </c>
      <c r="F852" s="4"/>
      <c r="G852" s="3"/>
      <c r="H852" s="6" t="str">
        <f t="shared" si="58"/>
        <v>Album Link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" t="s">
        <v>16</v>
      </c>
      <c r="B853" s="1" t="s">
        <v>1020</v>
      </c>
      <c r="C853" s="1" t="s">
        <v>1021</v>
      </c>
      <c r="D853" s="1" t="s">
        <v>1029</v>
      </c>
      <c r="E853" s="5">
        <v>0.0030671296296296297</v>
      </c>
      <c r="F853" s="4"/>
      <c r="G853" s="3"/>
      <c r="H853" s="6" t="str">
        <f t="shared" si="58"/>
        <v>Album Link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" t="s">
        <v>16</v>
      </c>
      <c r="B854" s="1" t="s">
        <v>1020</v>
      </c>
      <c r="C854" s="1" t="s">
        <v>1021</v>
      </c>
      <c r="D854" s="1" t="s">
        <v>1030</v>
      </c>
      <c r="E854" s="5">
        <v>0.0028703703703703703</v>
      </c>
      <c r="F854" s="4"/>
      <c r="G854" s="3"/>
      <c r="H854" s="6" t="str">
        <f t="shared" si="58"/>
        <v>Album Link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" t="s">
        <v>16</v>
      </c>
      <c r="B855" s="1" t="s">
        <v>1020</v>
      </c>
      <c r="C855" s="1" t="s">
        <v>1021</v>
      </c>
      <c r="D855" s="1" t="s">
        <v>1031</v>
      </c>
      <c r="E855" s="5">
        <v>0.0027083333333333334</v>
      </c>
      <c r="F855" s="4"/>
      <c r="G855" s="3"/>
      <c r="H855" s="6" t="str">
        <f t="shared" si="58"/>
        <v>Album Link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" t="s">
        <v>16</v>
      </c>
      <c r="B857" s="1" t="s">
        <v>1032</v>
      </c>
      <c r="C857" s="1" t="s">
        <v>1033</v>
      </c>
      <c r="D857" s="1" t="s">
        <v>1034</v>
      </c>
      <c r="E857" s="5">
        <v>0.0030555555555555557</v>
      </c>
      <c r="F857" s="4"/>
      <c r="G857" s="3"/>
      <c r="H857" s="6" t="str">
        <f t="shared" ref="H857:H864" si="59">HYPERLINK("https://foreignkeyrecords.bandcamp.com/album/mykal-rose-showdown-inna-bloody-town","Album Link")</f>
        <v>Album Link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" t="s">
        <v>16</v>
      </c>
      <c r="B858" s="1" t="s">
        <v>1032</v>
      </c>
      <c r="C858" s="1" t="s">
        <v>1033</v>
      </c>
      <c r="D858" s="1" t="s">
        <v>1035</v>
      </c>
      <c r="E858" s="5">
        <v>0.002928240740740741</v>
      </c>
      <c r="F858" s="4"/>
      <c r="G858" s="3"/>
      <c r="H858" s="6" t="str">
        <f t="shared" si="59"/>
        <v>Album Link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" t="s">
        <v>16</v>
      </c>
      <c r="B859" s="1" t="s">
        <v>1032</v>
      </c>
      <c r="C859" s="1" t="s">
        <v>1033</v>
      </c>
      <c r="D859" s="1" t="s">
        <v>1036</v>
      </c>
      <c r="E859" s="5">
        <v>0.003587962962962963</v>
      </c>
      <c r="F859" s="4"/>
      <c r="G859" s="3"/>
      <c r="H859" s="6" t="str">
        <f t="shared" si="59"/>
        <v>Album Link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" t="s">
        <v>16</v>
      </c>
      <c r="B860" s="1" t="s">
        <v>1032</v>
      </c>
      <c r="C860" s="1" t="s">
        <v>1033</v>
      </c>
      <c r="D860" s="1" t="s">
        <v>1037</v>
      </c>
      <c r="E860" s="5">
        <v>0.0030324074074074073</v>
      </c>
      <c r="F860" s="4"/>
      <c r="G860" s="3"/>
      <c r="H860" s="6" t="str">
        <f t="shared" si="59"/>
        <v>Album Link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" t="s">
        <v>16</v>
      </c>
      <c r="B861" s="1" t="s">
        <v>1032</v>
      </c>
      <c r="C861" s="1" t="s">
        <v>1033</v>
      </c>
      <c r="D861" s="1" t="s">
        <v>1038</v>
      </c>
      <c r="E861" s="5">
        <v>0.0032060185185185186</v>
      </c>
      <c r="F861" s="4"/>
      <c r="G861" s="3"/>
      <c r="H861" s="6" t="str">
        <f t="shared" si="59"/>
        <v>Album Link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" t="s">
        <v>16</v>
      </c>
      <c r="B862" s="1" t="s">
        <v>1032</v>
      </c>
      <c r="C862" s="1" t="s">
        <v>1033</v>
      </c>
      <c r="D862" s="1" t="s">
        <v>1039</v>
      </c>
      <c r="E862" s="5">
        <v>0.0027199074074074074</v>
      </c>
      <c r="F862" s="4"/>
      <c r="G862" s="3"/>
      <c r="H862" s="6" t="str">
        <f t="shared" si="59"/>
        <v>Album Link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" t="s">
        <v>16</v>
      </c>
      <c r="B863" s="1" t="s">
        <v>1032</v>
      </c>
      <c r="C863" s="1" t="s">
        <v>1033</v>
      </c>
      <c r="D863" s="1" t="s">
        <v>1040</v>
      </c>
      <c r="E863" s="5">
        <v>0.0030787037037037037</v>
      </c>
      <c r="F863" s="4"/>
      <c r="G863" s="3"/>
      <c r="H863" s="6" t="str">
        <f t="shared" si="59"/>
        <v>Album Link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" t="s">
        <v>16</v>
      </c>
      <c r="B864" s="1" t="s">
        <v>1032</v>
      </c>
      <c r="C864" s="1" t="s">
        <v>1033</v>
      </c>
      <c r="D864" s="1" t="s">
        <v>1041</v>
      </c>
      <c r="E864" s="5">
        <v>0.0030555555555555557</v>
      </c>
      <c r="F864" s="4"/>
      <c r="G864" s="3"/>
      <c r="H864" s="6" t="str">
        <f t="shared" si="59"/>
        <v>Album Link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" t="s">
        <v>10</v>
      </c>
      <c r="B866" s="1" t="s">
        <v>1042</v>
      </c>
      <c r="C866" s="10" t="s">
        <v>1043</v>
      </c>
      <c r="D866" s="1" t="s">
        <v>625</v>
      </c>
      <c r="E866" s="5">
        <v>5.671296296296297E-4</v>
      </c>
      <c r="F866" s="4"/>
      <c r="G866" s="3"/>
      <c r="H866" s="6" t="str">
        <f t="shared" ref="H866:H879" si="60">HYPERLINK("https://thepandemics.bandcamp.com/album/brain-on-tap","Album Link")</f>
        <v>Album Link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" t="s">
        <v>10</v>
      </c>
      <c r="B867" s="1" t="s">
        <v>1042</v>
      </c>
      <c r="C867" s="10" t="s">
        <v>1043</v>
      </c>
      <c r="D867" s="1" t="s">
        <v>1044</v>
      </c>
      <c r="E867" s="5">
        <v>0.0026157407407407405</v>
      </c>
      <c r="F867" s="4"/>
      <c r="G867" s="3"/>
      <c r="H867" s="6" t="str">
        <f t="shared" si="60"/>
        <v>Album Link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" t="s">
        <v>10</v>
      </c>
      <c r="B868" s="1" t="s">
        <v>1042</v>
      </c>
      <c r="C868" s="10" t="s">
        <v>1043</v>
      </c>
      <c r="D868" s="1" t="s">
        <v>1045</v>
      </c>
      <c r="E868" s="5">
        <v>0.0019097222222222222</v>
      </c>
      <c r="F868" s="4"/>
      <c r="G868" s="3"/>
      <c r="H868" s="6" t="str">
        <f t="shared" si="60"/>
        <v>Album Link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" t="s">
        <v>10</v>
      </c>
      <c r="B869" s="1" t="s">
        <v>1042</v>
      </c>
      <c r="C869" s="10" t="s">
        <v>1043</v>
      </c>
      <c r="D869" s="1" t="s">
        <v>1046</v>
      </c>
      <c r="E869" s="5">
        <v>0.0023148148148148147</v>
      </c>
      <c r="F869" s="4"/>
      <c r="G869" s="3"/>
      <c r="H869" s="6" t="str">
        <f t="shared" si="60"/>
        <v>Album Link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" t="s">
        <v>10</v>
      </c>
      <c r="B870" s="1" t="s">
        <v>1042</v>
      </c>
      <c r="C870" s="10" t="s">
        <v>1043</v>
      </c>
      <c r="D870" s="1" t="s">
        <v>1047</v>
      </c>
      <c r="E870" s="5">
        <v>0.0024652777777777776</v>
      </c>
      <c r="F870" s="4"/>
      <c r="G870" s="3"/>
      <c r="H870" s="6" t="str">
        <f t="shared" si="60"/>
        <v>Album Link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" t="s">
        <v>10</v>
      </c>
      <c r="B871" s="1" t="s">
        <v>1042</v>
      </c>
      <c r="C871" s="10" t="s">
        <v>1043</v>
      </c>
      <c r="D871" s="1" t="s">
        <v>1048</v>
      </c>
      <c r="E871" s="5">
        <v>0.002372685185185185</v>
      </c>
      <c r="F871" s="4"/>
      <c r="G871" s="3"/>
      <c r="H871" s="6" t="str">
        <f t="shared" si="60"/>
        <v>Album Link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" t="s">
        <v>10</v>
      </c>
      <c r="B872" s="1" t="s">
        <v>1042</v>
      </c>
      <c r="C872" s="10" t="s">
        <v>1043</v>
      </c>
      <c r="D872" s="1" t="s">
        <v>1049</v>
      </c>
      <c r="E872" s="5">
        <v>0.0026041666666666665</v>
      </c>
      <c r="F872" s="4"/>
      <c r="G872" s="3"/>
      <c r="H872" s="6" t="str">
        <f t="shared" si="60"/>
        <v>Album Link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" t="s">
        <v>10</v>
      </c>
      <c r="B873" s="1" t="s">
        <v>1042</v>
      </c>
      <c r="C873" s="10" t="s">
        <v>1043</v>
      </c>
      <c r="D873" s="1" t="s">
        <v>1050</v>
      </c>
      <c r="E873" s="5">
        <v>0.0020717592592592593</v>
      </c>
      <c r="F873" s="4"/>
      <c r="G873" s="3"/>
      <c r="H873" s="6" t="str">
        <f t="shared" si="60"/>
        <v>Album Link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" t="s">
        <v>10</v>
      </c>
      <c r="B874" s="1" t="s">
        <v>1042</v>
      </c>
      <c r="C874" s="10" t="s">
        <v>1043</v>
      </c>
      <c r="D874" s="1" t="s">
        <v>1051</v>
      </c>
      <c r="E874" s="5">
        <v>0.0021643518518518518</v>
      </c>
      <c r="F874" s="4"/>
      <c r="G874" s="3"/>
      <c r="H874" s="6" t="str">
        <f t="shared" si="60"/>
        <v>Album Link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" t="s">
        <v>10</v>
      </c>
      <c r="B875" s="1" t="s">
        <v>1042</v>
      </c>
      <c r="C875" s="10" t="s">
        <v>1043</v>
      </c>
      <c r="D875" s="1" t="s">
        <v>1052</v>
      </c>
      <c r="E875" s="5">
        <v>0.0035069444444444445</v>
      </c>
      <c r="F875" s="4"/>
      <c r="G875" s="3"/>
      <c r="H875" s="6" t="str">
        <f t="shared" si="60"/>
        <v>Album Link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" t="s">
        <v>10</v>
      </c>
      <c r="B876" s="1" t="s">
        <v>1042</v>
      </c>
      <c r="C876" s="10" t="s">
        <v>1043</v>
      </c>
      <c r="D876" s="10" t="s">
        <v>1053</v>
      </c>
      <c r="E876" s="5">
        <v>0.002928240740740741</v>
      </c>
      <c r="F876" s="4"/>
      <c r="G876" s="3"/>
      <c r="H876" s="6" t="str">
        <f t="shared" si="60"/>
        <v>Album Link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" t="s">
        <v>10</v>
      </c>
      <c r="B877" s="1" t="s">
        <v>1042</v>
      </c>
      <c r="C877" s="10" t="s">
        <v>1043</v>
      </c>
      <c r="D877" s="1" t="s">
        <v>1054</v>
      </c>
      <c r="E877" s="5">
        <v>0.0028356481481481483</v>
      </c>
      <c r="F877" s="4"/>
      <c r="G877" s="3"/>
      <c r="H877" s="6" t="str">
        <f t="shared" si="60"/>
        <v>Album Link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" t="s">
        <v>10</v>
      </c>
      <c r="B878" s="1" t="s">
        <v>1042</v>
      </c>
      <c r="C878" s="10" t="s">
        <v>1043</v>
      </c>
      <c r="D878" s="1" t="s">
        <v>1055</v>
      </c>
      <c r="E878" s="5">
        <v>5.787037037037037E-4</v>
      </c>
      <c r="F878" s="4"/>
      <c r="G878" s="3"/>
      <c r="H878" s="6" t="str">
        <f t="shared" si="60"/>
        <v>Album Link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" t="s">
        <v>10</v>
      </c>
      <c r="B879" s="1" t="s">
        <v>1042</v>
      </c>
      <c r="C879" s="10" t="s">
        <v>1043</v>
      </c>
      <c r="D879" s="1" t="s">
        <v>1056</v>
      </c>
      <c r="E879" s="5">
        <v>0.0028819444444444444</v>
      </c>
      <c r="F879" s="4"/>
      <c r="G879" s="3"/>
      <c r="H879" s="6" t="str">
        <f t="shared" si="60"/>
        <v>Album Link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" t="s">
        <v>10</v>
      </c>
      <c r="B881" s="1" t="s">
        <v>1042</v>
      </c>
      <c r="C881" s="1" t="s">
        <v>1057</v>
      </c>
      <c r="D881" s="1" t="s">
        <v>1058</v>
      </c>
      <c r="E881" s="5">
        <v>0.0024421296296296296</v>
      </c>
      <c r="F881" s="4"/>
      <c r="G881" s="3"/>
      <c r="H881" s="6" t="str">
        <f t="shared" ref="H881:H884" si="61">HYPERLINK("https://thepandemics.bandcamp.com/album/the-patient-zero-ep","Album Link")</f>
        <v>Album Link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" t="s">
        <v>10</v>
      </c>
      <c r="B882" s="1" t="s">
        <v>1042</v>
      </c>
      <c r="C882" s="1" t="s">
        <v>1057</v>
      </c>
      <c r="D882" s="1" t="s">
        <v>1050</v>
      </c>
      <c r="E882" s="5">
        <v>0.0022685185185185187</v>
      </c>
      <c r="F882" s="4"/>
      <c r="G882" s="3"/>
      <c r="H882" s="6" t="str">
        <f t="shared" si="61"/>
        <v>Album Link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" t="s">
        <v>10</v>
      </c>
      <c r="B883" s="1" t="s">
        <v>1042</v>
      </c>
      <c r="C883" s="1" t="s">
        <v>1057</v>
      </c>
      <c r="D883" s="1" t="s">
        <v>1059</v>
      </c>
      <c r="E883" s="5">
        <v>0.0026967592592592594</v>
      </c>
      <c r="F883" s="4"/>
      <c r="G883" s="3"/>
      <c r="H883" s="6" t="str">
        <f t="shared" si="61"/>
        <v>Album Link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" t="s">
        <v>10</v>
      </c>
      <c r="B884" s="1" t="s">
        <v>1042</v>
      </c>
      <c r="C884" s="1" t="s">
        <v>1057</v>
      </c>
      <c r="D884" s="1" t="s">
        <v>1060</v>
      </c>
      <c r="E884" s="5">
        <v>0.0022222222222222222</v>
      </c>
      <c r="F884" s="4"/>
      <c r="G884" s="3"/>
      <c r="H884" s="6" t="str">
        <f t="shared" si="61"/>
        <v>Album Link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" t="s">
        <v>10</v>
      </c>
      <c r="B886" s="1" t="s">
        <v>1042</v>
      </c>
      <c r="C886" s="1" t="s">
        <v>1061</v>
      </c>
      <c r="D886" s="1" t="s">
        <v>883</v>
      </c>
      <c r="E886" s="5">
        <v>0.0028125</v>
      </c>
      <c r="F886" s="4"/>
      <c r="G886" s="3"/>
      <c r="H886" s="6" t="str">
        <f t="shared" ref="H886:H890" si="62">HYPERLINK("https://thepandemics.bandcamp.com/album/hard-headed","Album Link")</f>
        <v>Album Link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" t="s">
        <v>10</v>
      </c>
      <c r="B887" s="1" t="s">
        <v>1042</v>
      </c>
      <c r="C887" s="1" t="s">
        <v>1061</v>
      </c>
      <c r="D887" s="1" t="s">
        <v>1062</v>
      </c>
      <c r="E887" s="5">
        <v>0.002025462962962963</v>
      </c>
      <c r="F887" s="4"/>
      <c r="G887" s="3"/>
      <c r="H887" s="6" t="str">
        <f t="shared" si="62"/>
        <v>Album Link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" t="s">
        <v>10</v>
      </c>
      <c r="B888" s="1" t="s">
        <v>1042</v>
      </c>
      <c r="C888" s="1" t="s">
        <v>1061</v>
      </c>
      <c r="D888" s="1" t="s">
        <v>1063</v>
      </c>
      <c r="E888" s="5">
        <v>0.002673611111111111</v>
      </c>
      <c r="F888" s="4"/>
      <c r="G888" s="3"/>
      <c r="H888" s="6" t="str">
        <f t="shared" si="62"/>
        <v>Album Link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" t="s">
        <v>10</v>
      </c>
      <c r="B889" s="1" t="s">
        <v>1042</v>
      </c>
      <c r="C889" s="1" t="s">
        <v>1061</v>
      </c>
      <c r="D889" s="1" t="s">
        <v>1064</v>
      </c>
      <c r="E889" s="5">
        <v>0.0023263888888888887</v>
      </c>
      <c r="F889" s="4"/>
      <c r="G889" s="3"/>
      <c r="H889" s="6" t="str">
        <f t="shared" si="62"/>
        <v>Album Link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" t="s">
        <v>10</v>
      </c>
      <c r="B890" s="1" t="s">
        <v>1042</v>
      </c>
      <c r="C890" s="1" t="s">
        <v>1061</v>
      </c>
      <c r="D890" s="1" t="s">
        <v>1065</v>
      </c>
      <c r="E890" s="5">
        <v>0.0030439814814814813</v>
      </c>
      <c r="F890" s="4"/>
      <c r="G890" s="3"/>
      <c r="H890" s="6" t="str">
        <f t="shared" si="62"/>
        <v>Album Link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" t="s">
        <v>10</v>
      </c>
      <c r="B892" s="1" t="s">
        <v>1066</v>
      </c>
      <c r="C892" s="1" t="s">
        <v>1067</v>
      </c>
      <c r="D892" s="1" t="s">
        <v>1067</v>
      </c>
      <c r="E892" s="5">
        <v>0.0019675925925925924</v>
      </c>
      <c r="F892" s="4"/>
      <c r="G892" s="3"/>
      <c r="H892" s="3"/>
      <c r="I892" s="6" t="str">
        <f t="shared" ref="I892:I906" si="63">HYPERLINK("https://itunes.apple.com/us/album/the-allston-beat/299878888","Album Link")</f>
        <v>Album Link</v>
      </c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" t="s">
        <v>10</v>
      </c>
      <c r="B893" s="1" t="s">
        <v>1066</v>
      </c>
      <c r="C893" s="1" t="s">
        <v>1067</v>
      </c>
      <c r="D893" s="1" t="s">
        <v>1068</v>
      </c>
      <c r="E893" s="5">
        <v>0.0021064814814814813</v>
      </c>
      <c r="F893" s="4"/>
      <c r="G893" s="3"/>
      <c r="H893" s="3"/>
      <c r="I893" s="6" t="str">
        <f t="shared" si="63"/>
        <v>Album Link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" t="s">
        <v>10</v>
      </c>
      <c r="B894" s="1" t="s">
        <v>1066</v>
      </c>
      <c r="C894" s="1" t="s">
        <v>1067</v>
      </c>
      <c r="D894" s="1" t="s">
        <v>1069</v>
      </c>
      <c r="E894" s="5">
        <v>0.002361111111111111</v>
      </c>
      <c r="F894" s="4"/>
      <c r="G894" s="3"/>
      <c r="H894" s="3"/>
      <c r="I894" s="6" t="str">
        <f t="shared" si="63"/>
        <v>Album Link</v>
      </c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" t="s">
        <v>10</v>
      </c>
      <c r="B895" s="1" t="s">
        <v>1066</v>
      </c>
      <c r="C895" s="1" t="s">
        <v>1067</v>
      </c>
      <c r="D895" s="1" t="s">
        <v>1070</v>
      </c>
      <c r="E895" s="5">
        <v>0.002534722222222222</v>
      </c>
      <c r="F895" s="4"/>
      <c r="G895" s="3"/>
      <c r="H895" s="3"/>
      <c r="I895" s="6" t="str">
        <f t="shared" si="63"/>
        <v>Album Link</v>
      </c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" t="s">
        <v>10</v>
      </c>
      <c r="B896" s="1" t="s">
        <v>1066</v>
      </c>
      <c r="C896" s="1" t="s">
        <v>1067</v>
      </c>
      <c r="D896" s="1" t="s">
        <v>1071</v>
      </c>
      <c r="E896" s="5">
        <v>0.002824074074074074</v>
      </c>
      <c r="F896" s="4"/>
      <c r="G896" s="3"/>
      <c r="H896" s="3"/>
      <c r="I896" s="6" t="str">
        <f t="shared" si="63"/>
        <v>Album Link</v>
      </c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" t="s">
        <v>10</v>
      </c>
      <c r="B897" s="1" t="s">
        <v>1066</v>
      </c>
      <c r="C897" s="1" t="s">
        <v>1067</v>
      </c>
      <c r="D897" s="1" t="s">
        <v>1072</v>
      </c>
      <c r="E897" s="5">
        <v>0.0025810185185185185</v>
      </c>
      <c r="F897" s="4"/>
      <c r="G897" s="3"/>
      <c r="H897" s="3"/>
      <c r="I897" s="6" t="str">
        <f t="shared" si="63"/>
        <v>Album Link</v>
      </c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" t="s">
        <v>10</v>
      </c>
      <c r="B898" s="1" t="s">
        <v>1066</v>
      </c>
      <c r="C898" s="1" t="s">
        <v>1067</v>
      </c>
      <c r="D898" s="1" t="s">
        <v>1073</v>
      </c>
      <c r="E898" s="5">
        <v>0.002002314814814815</v>
      </c>
      <c r="F898" s="4"/>
      <c r="G898" s="3"/>
      <c r="H898" s="3"/>
      <c r="I898" s="6" t="str">
        <f t="shared" si="63"/>
        <v>Album Link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" t="s">
        <v>10</v>
      </c>
      <c r="B899" s="1" t="s">
        <v>1066</v>
      </c>
      <c r="C899" s="1" t="s">
        <v>1067</v>
      </c>
      <c r="D899" s="1" t="s">
        <v>1074</v>
      </c>
      <c r="E899" s="5">
        <v>0.0028472222222222223</v>
      </c>
      <c r="F899" s="4"/>
      <c r="G899" s="3"/>
      <c r="H899" s="3"/>
      <c r="I899" s="6" t="str">
        <f t="shared" si="63"/>
        <v>Album Link</v>
      </c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" t="s">
        <v>10</v>
      </c>
      <c r="B900" s="1" t="s">
        <v>1066</v>
      </c>
      <c r="C900" s="1" t="s">
        <v>1067</v>
      </c>
      <c r="D900" s="1" t="s">
        <v>1075</v>
      </c>
      <c r="E900" s="5">
        <v>0.0025</v>
      </c>
      <c r="F900" s="4"/>
      <c r="G900" s="3"/>
      <c r="H900" s="3"/>
      <c r="I900" s="6" t="str">
        <f t="shared" si="63"/>
        <v>Album Link</v>
      </c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" t="s">
        <v>10</v>
      </c>
      <c r="B901" s="1" t="s">
        <v>1066</v>
      </c>
      <c r="C901" s="1" t="s">
        <v>1067</v>
      </c>
      <c r="D901" s="1" t="s">
        <v>1076</v>
      </c>
      <c r="E901" s="5">
        <v>0.002951388888888889</v>
      </c>
      <c r="F901" s="4"/>
      <c r="G901" s="3"/>
      <c r="H901" s="3"/>
      <c r="I901" s="6" t="str">
        <f t="shared" si="63"/>
        <v>Album Link</v>
      </c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" t="s">
        <v>10</v>
      </c>
      <c r="B902" s="1" t="s">
        <v>1066</v>
      </c>
      <c r="C902" s="1" t="s">
        <v>1067</v>
      </c>
      <c r="D902" s="1" t="s">
        <v>1077</v>
      </c>
      <c r="E902" s="5">
        <v>0.002199074074074074</v>
      </c>
      <c r="F902" s="4"/>
      <c r="G902" s="3"/>
      <c r="H902" s="3"/>
      <c r="I902" s="6" t="str">
        <f t="shared" si="63"/>
        <v>Album Link</v>
      </c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" t="s">
        <v>10</v>
      </c>
      <c r="B903" s="1" t="s">
        <v>1066</v>
      </c>
      <c r="C903" s="1" t="s">
        <v>1067</v>
      </c>
      <c r="D903" s="1" t="s">
        <v>1078</v>
      </c>
      <c r="E903" s="5">
        <v>0.0020833333333333333</v>
      </c>
      <c r="F903" s="4"/>
      <c r="G903" s="3"/>
      <c r="H903" s="3"/>
      <c r="I903" s="6" t="str">
        <f t="shared" si="63"/>
        <v>Album Link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" t="s">
        <v>10</v>
      </c>
      <c r="B904" s="1" t="s">
        <v>1066</v>
      </c>
      <c r="C904" s="1" t="s">
        <v>1067</v>
      </c>
      <c r="D904" s="1" t="s">
        <v>1079</v>
      </c>
      <c r="E904" s="5">
        <v>0.001851851851851852</v>
      </c>
      <c r="F904" s="4"/>
      <c r="G904" s="3"/>
      <c r="H904" s="3"/>
      <c r="I904" s="6" t="str">
        <f t="shared" si="63"/>
        <v>Album Link</v>
      </c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" t="s">
        <v>10</v>
      </c>
      <c r="B905" s="1" t="s">
        <v>1066</v>
      </c>
      <c r="C905" s="1" t="s">
        <v>1067</v>
      </c>
      <c r="D905" s="1" t="s">
        <v>1080</v>
      </c>
      <c r="E905" s="5">
        <v>0.0023263888888888887</v>
      </c>
      <c r="F905" s="4"/>
      <c r="G905" s="3"/>
      <c r="H905" s="3"/>
      <c r="I905" s="6" t="str">
        <f t="shared" si="63"/>
        <v>Album Link</v>
      </c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" t="s">
        <v>10</v>
      </c>
      <c r="B906" s="1" t="s">
        <v>1066</v>
      </c>
      <c r="C906" s="1" t="s">
        <v>1067</v>
      </c>
      <c r="D906" s="1" t="s">
        <v>1081</v>
      </c>
      <c r="E906" s="5">
        <v>0.002673611111111111</v>
      </c>
      <c r="F906" s="4"/>
      <c r="G906" s="3"/>
      <c r="H906" s="3"/>
      <c r="I906" s="6" t="str">
        <f t="shared" si="63"/>
        <v>Album Link</v>
      </c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" t="s">
        <v>10</v>
      </c>
      <c r="B908" s="1" t="s">
        <v>838</v>
      </c>
      <c r="C908" s="1" t="s">
        <v>838</v>
      </c>
      <c r="D908" s="1" t="s">
        <v>1082</v>
      </c>
      <c r="E908" s="5">
        <v>0.0021064814814814813</v>
      </c>
      <c r="F908" s="4"/>
      <c r="G908" s="3"/>
      <c r="H908" s="6" t="str">
        <f t="shared" ref="H908:H913" si="64">HYPERLINK("https://bargainbinheroes.bandcamp.com/album/bargain-bin-heroes","Album Link")</f>
        <v>Album Link</v>
      </c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" t="s">
        <v>10</v>
      </c>
      <c r="B909" s="1" t="s">
        <v>838</v>
      </c>
      <c r="C909" s="1" t="s">
        <v>838</v>
      </c>
      <c r="D909" s="1" t="s">
        <v>1083</v>
      </c>
      <c r="E909" s="5">
        <v>0.0014699074074074074</v>
      </c>
      <c r="F909" s="4"/>
      <c r="G909" s="3"/>
      <c r="H909" s="6" t="str">
        <f t="shared" si="64"/>
        <v>Album Link</v>
      </c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" t="s">
        <v>10</v>
      </c>
      <c r="B910" s="1" t="s">
        <v>838</v>
      </c>
      <c r="C910" s="1" t="s">
        <v>838</v>
      </c>
      <c r="D910" s="1" t="s">
        <v>1084</v>
      </c>
      <c r="E910" s="5">
        <v>0.002199074074074074</v>
      </c>
      <c r="F910" s="4"/>
      <c r="G910" s="3"/>
      <c r="H910" s="6" t="str">
        <f t="shared" si="64"/>
        <v>Album Link</v>
      </c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" t="s">
        <v>10</v>
      </c>
      <c r="B911" s="1" t="s">
        <v>838</v>
      </c>
      <c r="C911" s="1" t="s">
        <v>838</v>
      </c>
      <c r="D911" s="1" t="s">
        <v>1085</v>
      </c>
      <c r="E911" s="5">
        <v>0.0019097222222222222</v>
      </c>
      <c r="F911" s="4"/>
      <c r="G911" s="3"/>
      <c r="H911" s="6" t="str">
        <f t="shared" si="64"/>
        <v>Album Link</v>
      </c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" t="s">
        <v>10</v>
      </c>
      <c r="B912" s="1" t="s">
        <v>838</v>
      </c>
      <c r="C912" s="1" t="s">
        <v>838</v>
      </c>
      <c r="D912" s="1" t="s">
        <v>1086</v>
      </c>
      <c r="E912" s="5">
        <v>0.0019328703703703704</v>
      </c>
      <c r="F912" s="4"/>
      <c r="G912" s="3"/>
      <c r="H912" s="6" t="str">
        <f t="shared" si="64"/>
        <v>Album Link</v>
      </c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" t="s">
        <v>10</v>
      </c>
      <c r="B913" s="1" t="s">
        <v>838</v>
      </c>
      <c r="C913" s="1" t="s">
        <v>838</v>
      </c>
      <c r="D913" s="1" t="s">
        <v>1087</v>
      </c>
      <c r="E913" s="5">
        <v>0.0019675925925925924</v>
      </c>
      <c r="F913" s="4"/>
      <c r="G913" s="3"/>
      <c r="H913" s="6" t="str">
        <f t="shared" si="64"/>
        <v>Album Link</v>
      </c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" t="s">
        <v>10</v>
      </c>
      <c r="B915" s="1" t="s">
        <v>838</v>
      </c>
      <c r="C915" s="1" t="s">
        <v>1088</v>
      </c>
      <c r="D915" s="1" t="s">
        <v>1089</v>
      </c>
      <c r="E915" s="5">
        <v>0.0021180555555555558</v>
      </c>
      <c r="F915" s="4"/>
      <c r="G915" s="3"/>
      <c r="H915" s="6" t="str">
        <f t="shared" ref="H915:H923" si="65">HYPERLINK("https://bargainbinheroes.bandcamp.com/album/droppin-the-deuce","Album Link")</f>
        <v>Album Link</v>
      </c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" t="s">
        <v>10</v>
      </c>
      <c r="B916" s="1" t="s">
        <v>838</v>
      </c>
      <c r="C916" s="1" t="s">
        <v>1088</v>
      </c>
      <c r="D916" s="1" t="s">
        <v>1090</v>
      </c>
      <c r="E916" s="5">
        <v>0.0022800925925925927</v>
      </c>
      <c r="F916" s="4"/>
      <c r="G916" s="3"/>
      <c r="H916" s="6" t="str">
        <f t="shared" si="65"/>
        <v>Album Link</v>
      </c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" t="s">
        <v>10</v>
      </c>
      <c r="B917" s="1" t="s">
        <v>838</v>
      </c>
      <c r="C917" s="1" t="s">
        <v>1088</v>
      </c>
      <c r="D917" s="1" t="s">
        <v>1091</v>
      </c>
      <c r="E917" s="5">
        <v>0.0021180555555555558</v>
      </c>
      <c r="F917" s="4"/>
      <c r="G917" s="3"/>
      <c r="H917" s="6" t="str">
        <f t="shared" si="65"/>
        <v>Album Link</v>
      </c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" t="s">
        <v>10</v>
      </c>
      <c r="B918" s="1" t="s">
        <v>838</v>
      </c>
      <c r="C918" s="1" t="s">
        <v>1088</v>
      </c>
      <c r="D918" s="1" t="s">
        <v>839</v>
      </c>
      <c r="E918" s="5">
        <v>0.001736111111111111</v>
      </c>
      <c r="F918" s="4"/>
      <c r="G918" s="3"/>
      <c r="H918" s="6" t="str">
        <f t="shared" si="65"/>
        <v>Album Link</v>
      </c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" t="s">
        <v>10</v>
      </c>
      <c r="B919" s="1" t="s">
        <v>838</v>
      </c>
      <c r="C919" s="1" t="s">
        <v>1088</v>
      </c>
      <c r="D919" s="1" t="s">
        <v>1092</v>
      </c>
      <c r="E919" s="5">
        <v>0.0021412037037037038</v>
      </c>
      <c r="F919" s="4"/>
      <c r="G919" s="3"/>
      <c r="H919" s="6" t="str">
        <f t="shared" si="65"/>
        <v>Album Link</v>
      </c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" t="s">
        <v>10</v>
      </c>
      <c r="B920" s="1" t="s">
        <v>838</v>
      </c>
      <c r="C920" s="1" t="s">
        <v>1088</v>
      </c>
      <c r="D920" s="1" t="s">
        <v>1093</v>
      </c>
      <c r="E920" s="5">
        <v>0.002511574074074074</v>
      </c>
      <c r="F920" s="4"/>
      <c r="G920" s="3"/>
      <c r="H920" s="6" t="str">
        <f t="shared" si="65"/>
        <v>Album Link</v>
      </c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" t="s">
        <v>10</v>
      </c>
      <c r="B921" s="1" t="s">
        <v>838</v>
      </c>
      <c r="C921" s="1" t="s">
        <v>1088</v>
      </c>
      <c r="D921" s="1" t="s">
        <v>1094</v>
      </c>
      <c r="E921" s="5">
        <v>0.0019675925925925924</v>
      </c>
      <c r="F921" s="4"/>
      <c r="G921" s="3"/>
      <c r="H921" s="6" t="str">
        <f t="shared" si="65"/>
        <v>Album Link</v>
      </c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" t="s">
        <v>10</v>
      </c>
      <c r="B922" s="1" t="s">
        <v>838</v>
      </c>
      <c r="C922" s="1" t="s">
        <v>1088</v>
      </c>
      <c r="D922" s="1" t="s">
        <v>1095</v>
      </c>
      <c r="E922" s="5">
        <v>9.027777777777777E-4</v>
      </c>
      <c r="F922" s="4"/>
      <c r="G922" s="3"/>
      <c r="H922" s="6" t="str">
        <f t="shared" si="65"/>
        <v>Album Link</v>
      </c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" t="s">
        <v>10</v>
      </c>
      <c r="B923" s="1" t="s">
        <v>838</v>
      </c>
      <c r="C923" s="1" t="s">
        <v>1088</v>
      </c>
      <c r="D923" s="1" t="s">
        <v>1096</v>
      </c>
      <c r="E923" s="5">
        <v>0.0012037037037037038</v>
      </c>
      <c r="F923" s="4"/>
      <c r="G923" s="3"/>
      <c r="H923" s="6" t="str">
        <f t="shared" si="65"/>
        <v>Album Link</v>
      </c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4"/>
      <c r="G924" s="3"/>
      <c r="H924" s="3"/>
      <c r="I924" s="6" t="str">
        <f t="shared" ref="I924:I941" si="66">HYPERLINK("https://itunes.apple.com/gb/album/jaurais-bien-voulu/1395482622?i=1395482772","Album Link")</f>
        <v>Album Link</v>
      </c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" t="s">
        <v>10</v>
      </c>
      <c r="B925" s="1" t="s">
        <v>1097</v>
      </c>
      <c r="C925" s="1" t="s">
        <v>1098</v>
      </c>
      <c r="D925" s="1" t="s">
        <v>625</v>
      </c>
      <c r="E925" s="5">
        <v>3.587962962962963E-4</v>
      </c>
      <c r="F925" s="4"/>
      <c r="G925" s="3"/>
      <c r="H925" s="3"/>
      <c r="I925" s="6" t="str">
        <f t="shared" si="66"/>
        <v>Album Link</v>
      </c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" t="s">
        <v>10</v>
      </c>
      <c r="B926" s="1" t="s">
        <v>1097</v>
      </c>
      <c r="C926" s="1" t="s">
        <v>1098</v>
      </c>
      <c r="D926" s="1" t="s">
        <v>1098</v>
      </c>
      <c r="E926" s="5">
        <v>0.0026967592592592594</v>
      </c>
      <c r="F926" s="4"/>
      <c r="G926" s="3"/>
      <c r="H926" s="3"/>
      <c r="I926" s="6" t="str">
        <f t="shared" si="66"/>
        <v>Album Link</v>
      </c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" t="s">
        <v>10</v>
      </c>
      <c r="B927" s="1" t="s">
        <v>1097</v>
      </c>
      <c r="C927" s="1" t="s">
        <v>1098</v>
      </c>
      <c r="D927" s="1" t="s">
        <v>1099</v>
      </c>
      <c r="E927" s="5">
        <v>0.0019212962962962964</v>
      </c>
      <c r="F927" s="4"/>
      <c r="G927" s="3"/>
      <c r="H927" s="3"/>
      <c r="I927" s="6" t="str">
        <f t="shared" si="66"/>
        <v>Album Link</v>
      </c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" t="s">
        <v>10</v>
      </c>
      <c r="B928" s="1" t="s">
        <v>1097</v>
      </c>
      <c r="C928" s="1" t="s">
        <v>1098</v>
      </c>
      <c r="D928" s="1" t="s">
        <v>1100</v>
      </c>
      <c r="E928" s="5">
        <v>4.6296296296296294E-5</v>
      </c>
      <c r="F928" s="4"/>
      <c r="G928" s="3"/>
      <c r="H928" s="3"/>
      <c r="I928" s="6" t="str">
        <f t="shared" si="66"/>
        <v>Album Link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" t="s">
        <v>10</v>
      </c>
      <c r="B929" s="1" t="s">
        <v>1097</v>
      </c>
      <c r="C929" s="1" t="s">
        <v>1098</v>
      </c>
      <c r="D929" s="1" t="s">
        <v>1101</v>
      </c>
      <c r="E929" s="5">
        <v>0.0030555555555555557</v>
      </c>
      <c r="F929" s="4"/>
      <c r="G929" s="3"/>
      <c r="H929" s="3"/>
      <c r="I929" s="6" t="str">
        <f t="shared" si="66"/>
        <v>Album Link</v>
      </c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" t="s">
        <v>10</v>
      </c>
      <c r="B930" s="1" t="s">
        <v>1097</v>
      </c>
      <c r="C930" s="1" t="s">
        <v>1098</v>
      </c>
      <c r="D930" s="1" t="s">
        <v>1102</v>
      </c>
      <c r="E930" s="5">
        <v>0.002777777777777778</v>
      </c>
      <c r="F930" s="4"/>
      <c r="G930" s="3"/>
      <c r="H930" s="3"/>
      <c r="I930" s="6" t="str">
        <f t="shared" si="66"/>
        <v>Album Link</v>
      </c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" t="s">
        <v>10</v>
      </c>
      <c r="B931" s="1" t="s">
        <v>1097</v>
      </c>
      <c r="C931" s="1" t="s">
        <v>1098</v>
      </c>
      <c r="D931" s="1" t="s">
        <v>1103</v>
      </c>
      <c r="E931" s="5">
        <v>0.002337962962962963</v>
      </c>
      <c r="F931" s="4"/>
      <c r="G931" s="3"/>
      <c r="H931" s="3"/>
      <c r="I931" s="6" t="str">
        <f t="shared" si="66"/>
        <v>Album Link</v>
      </c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" t="s">
        <v>10</v>
      </c>
      <c r="B932" s="1" t="s">
        <v>1097</v>
      </c>
      <c r="C932" s="1" t="s">
        <v>1098</v>
      </c>
      <c r="D932" s="1" t="s">
        <v>1104</v>
      </c>
      <c r="E932" s="5">
        <v>6.597222222222222E-4</v>
      </c>
      <c r="F932" s="4"/>
      <c r="G932" s="3"/>
      <c r="H932" s="3"/>
      <c r="I932" s="6" t="str">
        <f t="shared" si="66"/>
        <v>Album Link</v>
      </c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" t="s">
        <v>10</v>
      </c>
      <c r="B933" s="1" t="s">
        <v>1097</v>
      </c>
      <c r="C933" s="1" t="s">
        <v>1098</v>
      </c>
      <c r="D933" s="1" t="s">
        <v>1105</v>
      </c>
      <c r="E933" s="5">
        <v>0.0021180555555555558</v>
      </c>
      <c r="F933" s="4"/>
      <c r="G933" s="3"/>
      <c r="H933" s="3"/>
      <c r="I933" s="6" t="str">
        <f t="shared" si="66"/>
        <v>Album Link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" t="s">
        <v>10</v>
      </c>
      <c r="B934" s="1" t="s">
        <v>1097</v>
      </c>
      <c r="C934" s="1" t="s">
        <v>1098</v>
      </c>
      <c r="D934" s="1" t="s">
        <v>1106</v>
      </c>
      <c r="E934" s="5">
        <v>0.00369212962962963</v>
      </c>
      <c r="F934" s="4"/>
      <c r="G934" s="3"/>
      <c r="H934" s="3"/>
      <c r="I934" s="6" t="str">
        <f t="shared" si="66"/>
        <v>Album Link</v>
      </c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" t="s">
        <v>10</v>
      </c>
      <c r="B935" s="1" t="s">
        <v>1097</v>
      </c>
      <c r="C935" s="1" t="s">
        <v>1098</v>
      </c>
      <c r="D935" s="1" t="s">
        <v>1107</v>
      </c>
      <c r="E935" s="5">
        <v>5.787037037037037E-5</v>
      </c>
      <c r="F935" s="4"/>
      <c r="G935" s="3"/>
      <c r="H935" s="3"/>
      <c r="I935" s="6" t="str">
        <f t="shared" si="66"/>
        <v>Album Link</v>
      </c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" t="s">
        <v>10</v>
      </c>
      <c r="B936" s="1" t="s">
        <v>1097</v>
      </c>
      <c r="C936" s="1" t="s">
        <v>1098</v>
      </c>
      <c r="D936" s="1" t="s">
        <v>1108</v>
      </c>
      <c r="E936" s="5">
        <v>0.0021875</v>
      </c>
      <c r="F936" s="4"/>
      <c r="G936" s="3"/>
      <c r="H936" s="3"/>
      <c r="I936" s="6" t="str">
        <f t="shared" si="66"/>
        <v>Album Link</v>
      </c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" t="s">
        <v>10</v>
      </c>
      <c r="B937" s="1" t="s">
        <v>1097</v>
      </c>
      <c r="C937" s="1" t="s">
        <v>1098</v>
      </c>
      <c r="D937" s="1" t="s">
        <v>1109</v>
      </c>
      <c r="E937" s="5">
        <v>0.002905092592592593</v>
      </c>
      <c r="F937" s="4"/>
      <c r="G937" s="3"/>
      <c r="H937" s="3"/>
      <c r="I937" s="6" t="str">
        <f t="shared" si="66"/>
        <v>Album Link</v>
      </c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" t="s">
        <v>10</v>
      </c>
      <c r="B938" s="1" t="s">
        <v>1097</v>
      </c>
      <c r="C938" s="1" t="s">
        <v>1098</v>
      </c>
      <c r="D938" s="1" t="s">
        <v>1110</v>
      </c>
      <c r="E938" s="5">
        <v>0.0027314814814814814</v>
      </c>
      <c r="F938" s="4"/>
      <c r="G938" s="3"/>
      <c r="H938" s="3"/>
      <c r="I938" s="6" t="str">
        <f t="shared" si="66"/>
        <v>Album Link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" t="s">
        <v>10</v>
      </c>
      <c r="B939" s="1" t="s">
        <v>1097</v>
      </c>
      <c r="C939" s="1" t="s">
        <v>1098</v>
      </c>
      <c r="D939" s="1" t="s">
        <v>1111</v>
      </c>
      <c r="E939" s="5">
        <v>0.0028935185185185184</v>
      </c>
      <c r="F939" s="4"/>
      <c r="G939" s="3"/>
      <c r="H939" s="3"/>
      <c r="I939" s="6" t="str">
        <f t="shared" si="66"/>
        <v>Album Link</v>
      </c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" t="s">
        <v>10</v>
      </c>
      <c r="B940" s="1" t="s">
        <v>1097</v>
      </c>
      <c r="C940" s="1" t="s">
        <v>1098</v>
      </c>
      <c r="D940" s="1" t="s">
        <v>1112</v>
      </c>
      <c r="E940" s="5">
        <v>7.986111111111112E-4</v>
      </c>
      <c r="F940" s="4"/>
      <c r="G940" s="3"/>
      <c r="H940" s="3"/>
      <c r="I940" s="6" t="str">
        <f t="shared" si="66"/>
        <v>Album Link</v>
      </c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" t="s">
        <v>10</v>
      </c>
      <c r="B941" s="1" t="s">
        <v>1097</v>
      </c>
      <c r="C941" s="1" t="s">
        <v>1098</v>
      </c>
      <c r="D941" s="1" t="s">
        <v>655</v>
      </c>
      <c r="E941" s="5">
        <v>0.002372685185185185</v>
      </c>
      <c r="F941" s="4"/>
      <c r="G941" s="3"/>
      <c r="H941" s="3"/>
      <c r="I941" s="6" t="str">
        <f t="shared" si="66"/>
        <v>Album Link</v>
      </c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" t="s">
        <v>10</v>
      </c>
      <c r="B943" s="1" t="s">
        <v>1097</v>
      </c>
      <c r="C943" s="1" t="s">
        <v>1113</v>
      </c>
      <c r="D943" s="1" t="s">
        <v>625</v>
      </c>
      <c r="E943" s="5">
        <v>0.0016087962962962963</v>
      </c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" t="s">
        <v>10</v>
      </c>
      <c r="B944" s="1" t="s">
        <v>1097</v>
      </c>
      <c r="C944" s="1" t="s">
        <v>1113</v>
      </c>
      <c r="D944" s="1" t="s">
        <v>1114</v>
      </c>
      <c r="E944" s="5">
        <v>0.003703703703703704</v>
      </c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" t="s">
        <v>10</v>
      </c>
      <c r="B945" s="1" t="s">
        <v>1097</v>
      </c>
      <c r="C945" s="1" t="s">
        <v>1113</v>
      </c>
      <c r="D945" s="1" t="s">
        <v>1113</v>
      </c>
      <c r="E945" s="5">
        <v>0.0036574074074074074</v>
      </c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" t="s">
        <v>10</v>
      </c>
      <c r="B946" s="1" t="s">
        <v>1097</v>
      </c>
      <c r="C946" s="1" t="s">
        <v>1113</v>
      </c>
      <c r="D946" s="1" t="s">
        <v>1115</v>
      </c>
      <c r="E946" s="5">
        <v>0.0026041666666666665</v>
      </c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" t="s">
        <v>10</v>
      </c>
      <c r="B947" s="1" t="s">
        <v>1097</v>
      </c>
      <c r="C947" s="1" t="s">
        <v>1113</v>
      </c>
      <c r="D947" s="1" t="s">
        <v>1116</v>
      </c>
      <c r="E947" s="5">
        <v>0.0033680555555555556</v>
      </c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" t="s">
        <v>10</v>
      </c>
      <c r="B948" s="1" t="s">
        <v>1097</v>
      </c>
      <c r="C948" s="1" t="s">
        <v>1113</v>
      </c>
      <c r="D948" s="1" t="s">
        <v>1117</v>
      </c>
      <c r="E948" s="5">
        <v>0.004085648148148148</v>
      </c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" t="s">
        <v>10</v>
      </c>
      <c r="B949" s="1" t="s">
        <v>1097</v>
      </c>
      <c r="C949" s="1" t="s">
        <v>1113</v>
      </c>
      <c r="D949" s="1" t="s">
        <v>1118</v>
      </c>
      <c r="E949" s="5">
        <v>0.002025462962962963</v>
      </c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" t="s">
        <v>10</v>
      </c>
      <c r="B950" s="1" t="s">
        <v>1097</v>
      </c>
      <c r="C950" s="1" t="s">
        <v>1113</v>
      </c>
      <c r="D950" s="1" t="s">
        <v>1119</v>
      </c>
      <c r="E950" s="5">
        <v>0.003738425925925926</v>
      </c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" t="s">
        <v>10</v>
      </c>
      <c r="B951" s="1" t="s">
        <v>1097</v>
      </c>
      <c r="C951" s="1" t="s">
        <v>1113</v>
      </c>
      <c r="D951" s="1" t="s">
        <v>1120</v>
      </c>
      <c r="E951" s="5">
        <v>0.002488425925925926</v>
      </c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" t="s">
        <v>10</v>
      </c>
      <c r="B952" s="1" t="s">
        <v>1097</v>
      </c>
      <c r="C952" s="1" t="s">
        <v>1113</v>
      </c>
      <c r="D952" s="1" t="s">
        <v>1121</v>
      </c>
      <c r="E952" s="5">
        <v>0.0038078703703703703</v>
      </c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" t="s">
        <v>10</v>
      </c>
      <c r="B953" s="1" t="s">
        <v>1097</v>
      </c>
      <c r="C953" s="1" t="s">
        <v>1113</v>
      </c>
      <c r="D953" s="1" t="s">
        <v>1122</v>
      </c>
      <c r="E953" s="5">
        <v>0.0044444444444444444</v>
      </c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" t="s">
        <v>10</v>
      </c>
      <c r="B954" s="1" t="s">
        <v>1097</v>
      </c>
      <c r="C954" s="1" t="s">
        <v>1113</v>
      </c>
      <c r="D954" s="1" t="s">
        <v>1123</v>
      </c>
      <c r="E954" s="5">
        <v>0.0011226851851851851</v>
      </c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" t="s">
        <v>10</v>
      </c>
      <c r="B955" s="1" t="s">
        <v>1097</v>
      </c>
      <c r="C955" s="1" t="s">
        <v>1113</v>
      </c>
      <c r="D955" s="1" t="s">
        <v>1124</v>
      </c>
      <c r="E955" s="5">
        <v>0.0043518518518518515</v>
      </c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" t="s">
        <v>10</v>
      </c>
      <c r="B956" s="1" t="s">
        <v>1097</v>
      </c>
      <c r="C956" s="1" t="s">
        <v>1113</v>
      </c>
      <c r="D956" s="1" t="s">
        <v>1125</v>
      </c>
      <c r="E956" s="5">
        <v>0.0062037037037037035</v>
      </c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" t="s">
        <v>10</v>
      </c>
      <c r="B958" s="1" t="s">
        <v>1097</v>
      </c>
      <c r="C958" s="1" t="s">
        <v>1126</v>
      </c>
      <c r="D958" s="1" t="s">
        <v>1127</v>
      </c>
      <c r="E958" s="5">
        <v>0.0017708333333333332</v>
      </c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" t="s">
        <v>10</v>
      </c>
      <c r="B959" s="1" t="s">
        <v>1097</v>
      </c>
      <c r="C959" s="1" t="s">
        <v>1126</v>
      </c>
      <c r="D959" s="1" t="s">
        <v>1128</v>
      </c>
      <c r="E959" s="5">
        <v>0.0024189814814814816</v>
      </c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" t="s">
        <v>10</v>
      </c>
      <c r="B960" s="1" t="s">
        <v>1097</v>
      </c>
      <c r="C960" s="1" t="s">
        <v>1126</v>
      </c>
      <c r="D960" s="1" t="s">
        <v>1129</v>
      </c>
      <c r="E960" s="5">
        <v>0.002337962962962963</v>
      </c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" t="s">
        <v>10</v>
      </c>
      <c r="B961" s="1" t="s">
        <v>1097</v>
      </c>
      <c r="C961" s="1" t="s">
        <v>1126</v>
      </c>
      <c r="D961" s="1" t="s">
        <v>1130</v>
      </c>
      <c r="E961" s="5">
        <v>0.0020717592592592593</v>
      </c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" t="s">
        <v>10</v>
      </c>
      <c r="B963" s="1" t="s">
        <v>1131</v>
      </c>
      <c r="C963" s="1" t="s">
        <v>1132</v>
      </c>
      <c r="D963" s="1" t="s">
        <v>1133</v>
      </c>
      <c r="E963" s="5">
        <v>0.0024305555555555556</v>
      </c>
      <c r="F963" s="4"/>
      <c r="G963" s="3"/>
      <c r="H963" s="6" t="str">
        <f t="shared" ref="H963:H965" si="67">HYPERLINK("https://bananahigh.bandcamp.com/album/rhythm-of-your-soul","Album Link")</f>
        <v>Album Link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" t="s">
        <v>10</v>
      </c>
      <c r="B964" s="1" t="s">
        <v>1131</v>
      </c>
      <c r="C964" s="1" t="s">
        <v>1132</v>
      </c>
      <c r="D964" s="1" t="s">
        <v>1132</v>
      </c>
      <c r="E964" s="5">
        <v>0.002523148148148148</v>
      </c>
      <c r="F964" s="4"/>
      <c r="G964" s="3"/>
      <c r="H964" s="6" t="str">
        <f t="shared" si="67"/>
        <v>Album Link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" t="s">
        <v>10</v>
      </c>
      <c r="B965" s="1" t="s">
        <v>1131</v>
      </c>
      <c r="C965" s="1" t="s">
        <v>1132</v>
      </c>
      <c r="D965" s="1" t="s">
        <v>1134</v>
      </c>
      <c r="E965" s="5">
        <v>0.0027546296296296294</v>
      </c>
      <c r="F965" s="4"/>
      <c r="G965" s="3"/>
      <c r="H965" s="6" t="str">
        <f t="shared" si="67"/>
        <v>Album Link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" t="s">
        <v>10</v>
      </c>
      <c r="B967" s="1" t="s">
        <v>1131</v>
      </c>
      <c r="C967" s="1" t="s">
        <v>1135</v>
      </c>
      <c r="D967" s="1" t="s">
        <v>1136</v>
      </c>
      <c r="E967" s="5">
        <v>0.0024305555555555556</v>
      </c>
      <c r="F967" s="4"/>
      <c r="G967" s="3"/>
      <c r="H967" s="6" t="str">
        <f t="shared" ref="H967:H972" si="68">HYPERLINK("https://bananahigh.bandcamp.com/album/join-the-evolution","Album Link")</f>
        <v>Album Link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" t="s">
        <v>10</v>
      </c>
      <c r="B968" s="1" t="s">
        <v>1131</v>
      </c>
      <c r="C968" s="1" t="s">
        <v>1135</v>
      </c>
      <c r="D968" s="1" t="s">
        <v>1137</v>
      </c>
      <c r="E968" s="5">
        <v>0.0023032407407407407</v>
      </c>
      <c r="F968" s="4"/>
      <c r="G968" s="3"/>
      <c r="H968" s="6" t="str">
        <f t="shared" si="68"/>
        <v>Album Link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" t="s">
        <v>10</v>
      </c>
      <c r="B969" s="1" t="s">
        <v>1131</v>
      </c>
      <c r="C969" s="1" t="s">
        <v>1135</v>
      </c>
      <c r="D969" s="1" t="s">
        <v>1138</v>
      </c>
      <c r="E969" s="5">
        <v>0.002002314814814815</v>
      </c>
      <c r="F969" s="4"/>
      <c r="G969" s="3"/>
      <c r="H969" s="6" t="str">
        <f t="shared" si="68"/>
        <v>Album Link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" t="s">
        <v>10</v>
      </c>
      <c r="B970" s="1" t="s">
        <v>1131</v>
      </c>
      <c r="C970" s="1" t="s">
        <v>1135</v>
      </c>
      <c r="D970" s="1" t="s">
        <v>1139</v>
      </c>
      <c r="E970" s="5">
        <v>0.0028935185185185184</v>
      </c>
      <c r="F970" s="4"/>
      <c r="G970" s="3"/>
      <c r="H970" s="6" t="str">
        <f t="shared" si="68"/>
        <v>Album Link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" t="s">
        <v>10</v>
      </c>
      <c r="B971" s="1" t="s">
        <v>1131</v>
      </c>
      <c r="C971" s="1" t="s">
        <v>1135</v>
      </c>
      <c r="D971" s="1" t="s">
        <v>1140</v>
      </c>
      <c r="E971" s="5">
        <v>0.0031018518518518517</v>
      </c>
      <c r="F971" s="4"/>
      <c r="G971" s="3"/>
      <c r="H971" s="6" t="str">
        <f t="shared" si="68"/>
        <v>Album Link</v>
      </c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" t="s">
        <v>10</v>
      </c>
      <c r="B972" s="1" t="s">
        <v>1131</v>
      </c>
      <c r="C972" s="1" t="s">
        <v>1135</v>
      </c>
      <c r="D972" s="1" t="s">
        <v>1141</v>
      </c>
      <c r="E972" s="5">
        <v>0.0036226851851851854</v>
      </c>
      <c r="F972" s="4"/>
      <c r="G972" s="3"/>
      <c r="H972" s="6" t="str">
        <f t="shared" si="68"/>
        <v>Album Link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" t="s">
        <v>10</v>
      </c>
      <c r="B974" s="1" t="s">
        <v>701</v>
      </c>
      <c r="C974" s="1" t="s">
        <v>1142</v>
      </c>
      <c r="D974" s="1" t="s">
        <v>1143</v>
      </c>
      <c r="E974" s="5">
        <v>0.001400462962962963</v>
      </c>
      <c r="F974" s="4"/>
      <c r="G974" s="3"/>
      <c r="H974" s="6" t="str">
        <f t="shared" ref="H974:H985" si="69">HYPERLINK("https://btskska.bandcamp.com/album/broke-again","Album Link")</f>
        <v>Album Link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" t="s">
        <v>10</v>
      </c>
      <c r="B975" s="1" t="s">
        <v>701</v>
      </c>
      <c r="C975" s="1" t="s">
        <v>1142</v>
      </c>
      <c r="D975" s="1" t="s">
        <v>1144</v>
      </c>
      <c r="E975" s="5">
        <v>0.0017592592592592592</v>
      </c>
      <c r="F975" s="4"/>
      <c r="G975" s="3"/>
      <c r="H975" s="6" t="str">
        <f t="shared" si="69"/>
        <v>Album Link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" t="s">
        <v>10</v>
      </c>
      <c r="B976" s="1" t="s">
        <v>701</v>
      </c>
      <c r="C976" s="1" t="s">
        <v>1142</v>
      </c>
      <c r="D976" s="1" t="s">
        <v>702</v>
      </c>
      <c r="E976" s="5">
        <v>0.001412037037037037</v>
      </c>
      <c r="F976" s="4"/>
      <c r="G976" s="3"/>
      <c r="H976" s="6" t="str">
        <f t="shared" si="69"/>
        <v>Album Link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" t="s">
        <v>10</v>
      </c>
      <c r="B977" s="1" t="s">
        <v>701</v>
      </c>
      <c r="C977" s="1" t="s">
        <v>1142</v>
      </c>
      <c r="D977" s="1" t="s">
        <v>1145</v>
      </c>
      <c r="E977" s="5">
        <v>0.001736111111111111</v>
      </c>
      <c r="F977" s="4"/>
      <c r="G977" s="3"/>
      <c r="H977" s="6" t="str">
        <f t="shared" si="69"/>
        <v>Album Link</v>
      </c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" t="s">
        <v>10</v>
      </c>
      <c r="B978" s="1" t="s">
        <v>701</v>
      </c>
      <c r="C978" s="1" t="s">
        <v>1142</v>
      </c>
      <c r="D978" s="1" t="s">
        <v>1146</v>
      </c>
      <c r="E978" s="5">
        <v>0.0016203703703703703</v>
      </c>
      <c r="F978" s="4"/>
      <c r="G978" s="3"/>
      <c r="H978" s="6" t="str">
        <f t="shared" si="69"/>
        <v>Album Link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" t="s">
        <v>10</v>
      </c>
      <c r="B979" s="1" t="s">
        <v>701</v>
      </c>
      <c r="C979" s="1" t="s">
        <v>1142</v>
      </c>
      <c r="D979" s="1" t="s">
        <v>1147</v>
      </c>
      <c r="E979" s="5">
        <v>0.0019328703703703704</v>
      </c>
      <c r="F979" s="4"/>
      <c r="G979" s="3"/>
      <c r="H979" s="6" t="str">
        <f t="shared" si="69"/>
        <v>Album Link</v>
      </c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" t="s">
        <v>10</v>
      </c>
      <c r="B980" s="1" t="s">
        <v>701</v>
      </c>
      <c r="C980" s="1" t="s">
        <v>1142</v>
      </c>
      <c r="D980" s="1" t="s">
        <v>1148</v>
      </c>
      <c r="E980" s="5">
        <v>0.0017476851851851852</v>
      </c>
      <c r="F980" s="4"/>
      <c r="G980" s="3"/>
      <c r="H980" s="6" t="str">
        <f t="shared" si="69"/>
        <v>Album Link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" t="s">
        <v>10</v>
      </c>
      <c r="B981" s="1" t="s">
        <v>701</v>
      </c>
      <c r="C981" s="1" t="s">
        <v>1142</v>
      </c>
      <c r="D981" s="1" t="s">
        <v>1149</v>
      </c>
      <c r="E981" s="5">
        <v>0.001099537037037037</v>
      </c>
      <c r="F981" s="4"/>
      <c r="G981" s="3"/>
      <c r="H981" s="6" t="str">
        <f t="shared" si="69"/>
        <v>Album Link</v>
      </c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" t="s">
        <v>10</v>
      </c>
      <c r="B982" s="1" t="s">
        <v>701</v>
      </c>
      <c r="C982" s="1" t="s">
        <v>1142</v>
      </c>
      <c r="D982" s="1" t="s">
        <v>1150</v>
      </c>
      <c r="E982" s="5">
        <v>0.001412037037037037</v>
      </c>
      <c r="F982" s="4"/>
      <c r="G982" s="3"/>
      <c r="H982" s="6" t="str">
        <f t="shared" si="69"/>
        <v>Album Link</v>
      </c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" t="s">
        <v>10</v>
      </c>
      <c r="B983" s="1" t="s">
        <v>701</v>
      </c>
      <c r="C983" s="1" t="s">
        <v>1142</v>
      </c>
      <c r="D983" s="1" t="s">
        <v>1151</v>
      </c>
      <c r="E983" s="5">
        <v>0.0024421296296296296</v>
      </c>
      <c r="F983" s="4"/>
      <c r="G983" s="3"/>
      <c r="H983" s="6" t="str">
        <f t="shared" si="69"/>
        <v>Album Link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" t="s">
        <v>10</v>
      </c>
      <c r="B984" s="1" t="s">
        <v>701</v>
      </c>
      <c r="C984" s="1" t="s">
        <v>1142</v>
      </c>
      <c r="D984" s="1" t="s">
        <v>1152</v>
      </c>
      <c r="E984" s="5">
        <v>0.0016087962962962963</v>
      </c>
      <c r="F984" s="4"/>
      <c r="G984" s="3"/>
      <c r="H984" s="6" t="str">
        <f t="shared" si="69"/>
        <v>Album Link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" t="s">
        <v>10</v>
      </c>
      <c r="B985" s="1" t="s">
        <v>701</v>
      </c>
      <c r="C985" s="1" t="s">
        <v>1142</v>
      </c>
      <c r="D985" s="1" t="s">
        <v>1153</v>
      </c>
      <c r="E985" s="5">
        <v>0.0019328703703703704</v>
      </c>
      <c r="F985" s="4"/>
      <c r="G985" s="3"/>
      <c r="H985" s="6" t="str">
        <f t="shared" si="69"/>
        <v>Album Link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" t="s">
        <v>10</v>
      </c>
      <c r="B987" s="1" t="s">
        <v>686</v>
      </c>
      <c r="C987" s="1" t="s">
        <v>1154</v>
      </c>
      <c r="D987" s="1" t="s">
        <v>1155</v>
      </c>
      <c r="E987" s="5">
        <v>0.0022569444444444442</v>
      </c>
      <c r="F987" s="4"/>
      <c r="G987" s="3"/>
      <c r="H987" s="6" t="str">
        <f t="shared" ref="H987:H997" si="70">HYPERLINK("https://behinddeadlines.bandcamp.com/album/status-quo","Album Link")</f>
        <v>Album Link</v>
      </c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" t="s">
        <v>10</v>
      </c>
      <c r="B988" s="1" t="s">
        <v>686</v>
      </c>
      <c r="C988" s="1" t="s">
        <v>1154</v>
      </c>
      <c r="D988" s="1" t="s">
        <v>1156</v>
      </c>
      <c r="E988" s="5">
        <v>0.0024189814814814816</v>
      </c>
      <c r="F988" s="4"/>
      <c r="G988" s="3"/>
      <c r="H988" s="6" t="str">
        <f t="shared" si="70"/>
        <v>Album Link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" t="s">
        <v>10</v>
      </c>
      <c r="B989" s="1" t="s">
        <v>686</v>
      </c>
      <c r="C989" s="1" t="s">
        <v>1154</v>
      </c>
      <c r="D989" s="1" t="s">
        <v>687</v>
      </c>
      <c r="E989" s="5">
        <v>0.0021643518518518518</v>
      </c>
      <c r="F989" s="4"/>
      <c r="G989" s="3"/>
      <c r="H989" s="6" t="str">
        <f t="shared" si="70"/>
        <v>Album Link</v>
      </c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" t="s">
        <v>10</v>
      </c>
      <c r="B990" s="1" t="s">
        <v>686</v>
      </c>
      <c r="C990" s="1" t="s">
        <v>1154</v>
      </c>
      <c r="D990" s="1" t="s">
        <v>1157</v>
      </c>
      <c r="E990" s="5">
        <v>0.0017939814814814815</v>
      </c>
      <c r="F990" s="4"/>
      <c r="G990" s="3"/>
      <c r="H990" s="6" t="str">
        <f t="shared" si="70"/>
        <v>Album Link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" t="s">
        <v>10</v>
      </c>
      <c r="B991" s="1" t="s">
        <v>686</v>
      </c>
      <c r="C991" s="1" t="s">
        <v>1154</v>
      </c>
      <c r="D991" s="1" t="s">
        <v>1158</v>
      </c>
      <c r="E991" s="5">
        <v>0.001990740740740741</v>
      </c>
      <c r="F991" s="4"/>
      <c r="G991" s="3"/>
      <c r="H991" s="6" t="str">
        <f t="shared" si="70"/>
        <v>Album Link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" t="s">
        <v>10</v>
      </c>
      <c r="B992" s="1" t="s">
        <v>686</v>
      </c>
      <c r="C992" s="1" t="s">
        <v>1154</v>
      </c>
      <c r="D992" s="1" t="s">
        <v>1159</v>
      </c>
      <c r="E992" s="5">
        <v>0.002488425925925926</v>
      </c>
      <c r="F992" s="4"/>
      <c r="G992" s="3"/>
      <c r="H992" s="6" t="str">
        <f t="shared" si="70"/>
        <v>Album Link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" t="s">
        <v>10</v>
      </c>
      <c r="B993" s="1" t="s">
        <v>686</v>
      </c>
      <c r="C993" s="1" t="s">
        <v>1154</v>
      </c>
      <c r="D993" s="1" t="s">
        <v>1160</v>
      </c>
      <c r="E993" s="5">
        <v>0.0020949074074074073</v>
      </c>
      <c r="F993" s="4"/>
      <c r="G993" s="3"/>
      <c r="H993" s="6" t="str">
        <f t="shared" si="70"/>
        <v>Album Link</v>
      </c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" t="s">
        <v>10</v>
      </c>
      <c r="B994" s="1" t="s">
        <v>686</v>
      </c>
      <c r="C994" s="1" t="s">
        <v>1154</v>
      </c>
      <c r="D994" s="1" t="s">
        <v>1161</v>
      </c>
      <c r="E994" s="5">
        <v>0.002210648148148148</v>
      </c>
      <c r="F994" s="4"/>
      <c r="G994" s="3"/>
      <c r="H994" s="6" t="str">
        <f t="shared" si="70"/>
        <v>Album Link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" t="s">
        <v>10</v>
      </c>
      <c r="B995" s="1" t="s">
        <v>686</v>
      </c>
      <c r="C995" s="1" t="s">
        <v>1154</v>
      </c>
      <c r="D995" s="1" t="s">
        <v>1162</v>
      </c>
      <c r="E995" s="5">
        <v>0.001712962962962963</v>
      </c>
      <c r="F995" s="4"/>
      <c r="G995" s="3"/>
      <c r="H995" s="6" t="str">
        <f t="shared" si="70"/>
        <v>Album Link</v>
      </c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" t="s">
        <v>10</v>
      </c>
      <c r="B996" s="1" t="s">
        <v>686</v>
      </c>
      <c r="C996" s="1" t="s">
        <v>1154</v>
      </c>
      <c r="D996" s="1" t="s">
        <v>1163</v>
      </c>
      <c r="E996" s="5">
        <v>0.001875</v>
      </c>
      <c r="F996" s="4"/>
      <c r="G996" s="3"/>
      <c r="H996" s="6" t="str">
        <f t="shared" si="70"/>
        <v>Album Link</v>
      </c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" t="s">
        <v>10</v>
      </c>
      <c r="B997" s="1" t="s">
        <v>686</v>
      </c>
      <c r="C997" s="1" t="s">
        <v>1154</v>
      </c>
      <c r="D997" s="1" t="s">
        <v>1164</v>
      </c>
      <c r="E997" s="5">
        <v>0.001238425925925926</v>
      </c>
      <c r="F997" s="4"/>
      <c r="G997" s="3"/>
      <c r="H997" s="6" t="str">
        <f t="shared" si="70"/>
        <v>Album Link</v>
      </c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" t="s">
        <v>10</v>
      </c>
      <c r="B999" s="1" t="s">
        <v>686</v>
      </c>
      <c r="C999" s="1" t="s">
        <v>1165</v>
      </c>
      <c r="D999" s="1" t="s">
        <v>1166</v>
      </c>
      <c r="E999" s="5">
        <v>0.0020486111111111113</v>
      </c>
      <c r="F999" s="4"/>
      <c r="G999" s="3"/>
      <c r="H999" s="6" t="str">
        <f t="shared" ref="H999:H1002" si="71">HYPERLINK("https://behinddeadlines.bandcamp.com/album/before-summer-ends","Album Link")</f>
        <v>Album Link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" t="s">
        <v>10</v>
      </c>
      <c r="B1000" s="1" t="s">
        <v>686</v>
      </c>
      <c r="C1000" s="1" t="s">
        <v>1165</v>
      </c>
      <c r="D1000" s="1" t="s">
        <v>1167</v>
      </c>
      <c r="E1000" s="5">
        <v>9.490740740740741E-4</v>
      </c>
      <c r="F1000" s="4"/>
      <c r="G1000" s="3"/>
      <c r="H1000" s="6" t="str">
        <f t="shared" si="71"/>
        <v>Album Link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1" t="s">
        <v>10</v>
      </c>
      <c r="B1001" s="1" t="s">
        <v>686</v>
      </c>
      <c r="C1001" s="1" t="s">
        <v>1165</v>
      </c>
      <c r="D1001" s="1" t="s">
        <v>1168</v>
      </c>
      <c r="E1001" s="5">
        <v>0.0018287037037037037</v>
      </c>
      <c r="F1001" s="4"/>
      <c r="G1001" s="3"/>
      <c r="H1001" s="6" t="str">
        <f t="shared" si="71"/>
        <v>Album Link</v>
      </c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1" t="s">
        <v>10</v>
      </c>
      <c r="B1002" s="1" t="s">
        <v>686</v>
      </c>
      <c r="C1002" s="1" t="s">
        <v>1165</v>
      </c>
      <c r="D1002" s="1" t="s">
        <v>1169</v>
      </c>
      <c r="E1002" s="5">
        <v>0.001863425925925926</v>
      </c>
      <c r="F1002" s="4"/>
      <c r="G1002" s="3"/>
      <c r="H1002" s="6" t="str">
        <f t="shared" si="71"/>
        <v>Album Link</v>
      </c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4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1" t="s">
        <v>10</v>
      </c>
      <c r="B1004" s="1" t="s">
        <v>686</v>
      </c>
      <c r="C1004" s="1" t="s">
        <v>1170</v>
      </c>
      <c r="D1004" s="1" t="s">
        <v>1171</v>
      </c>
      <c r="E1004" s="5">
        <v>0.001724537037037037</v>
      </c>
      <c r="F1004" s="4"/>
      <c r="G1004" s="3"/>
      <c r="H1004" s="6" t="str">
        <f t="shared" ref="H1004:H1006" si="72">HYPERLINK("https://behinddeadlines.bandcamp.com/album/goodbye-drake-city","Album Link")</f>
        <v>Album Link</v>
      </c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1" t="s">
        <v>10</v>
      </c>
      <c r="B1005" s="1" t="s">
        <v>686</v>
      </c>
      <c r="C1005" s="1" t="s">
        <v>1170</v>
      </c>
      <c r="D1005" s="1" t="s">
        <v>1172</v>
      </c>
      <c r="E1005" s="5">
        <v>0.0026041666666666665</v>
      </c>
      <c r="F1005" s="4"/>
      <c r="G1005" s="3"/>
      <c r="H1005" s="6" t="str">
        <f t="shared" si="72"/>
        <v>Album Link</v>
      </c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1" t="s">
        <v>10</v>
      </c>
      <c r="B1006" s="1" t="s">
        <v>686</v>
      </c>
      <c r="C1006" s="1" t="s">
        <v>1170</v>
      </c>
      <c r="D1006" s="1" t="s">
        <v>1173</v>
      </c>
      <c r="E1006" s="5">
        <v>0.002534722222222222</v>
      </c>
      <c r="F1006" s="4"/>
      <c r="G1006" s="3"/>
      <c r="H1006" s="6" t="str">
        <f t="shared" si="72"/>
        <v>Album Link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4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1" t="s">
        <v>16</v>
      </c>
      <c r="B1008" s="1" t="s">
        <v>1174</v>
      </c>
      <c r="C1008" s="1" t="s">
        <v>1175</v>
      </c>
      <c r="D1008" s="1" t="s">
        <v>1176</v>
      </c>
      <c r="E1008" s="5">
        <v>0.002627314814814815</v>
      </c>
      <c r="F1008" s="4"/>
      <c r="G1008" s="3"/>
      <c r="H1008" s="6" t="str">
        <f t="shared" ref="H1008:H1019" si="73">HYPERLINK("https://janetkumah.bandcamp.com/album/yellow-flower","Album Link")</f>
        <v>Album Link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1" t="s">
        <v>16</v>
      </c>
      <c r="B1009" s="1" t="s">
        <v>1174</v>
      </c>
      <c r="C1009" s="1" t="s">
        <v>1175</v>
      </c>
      <c r="D1009" s="1" t="s">
        <v>1177</v>
      </c>
      <c r="E1009" s="5">
        <v>0.002210648148148148</v>
      </c>
      <c r="F1009" s="4"/>
      <c r="G1009" s="3"/>
      <c r="H1009" s="6" t="str">
        <f t="shared" si="73"/>
        <v>Album Link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1" t="s">
        <v>16</v>
      </c>
      <c r="B1010" s="1" t="s">
        <v>1174</v>
      </c>
      <c r="C1010" s="1" t="s">
        <v>1175</v>
      </c>
      <c r="D1010" s="1" t="s">
        <v>1178</v>
      </c>
      <c r="E1010" s="5">
        <v>0.0021759259259259258</v>
      </c>
      <c r="F1010" s="4"/>
      <c r="G1010" s="3"/>
      <c r="H1010" s="6" t="str">
        <f t="shared" si="73"/>
        <v>Album Link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1" t="s">
        <v>16</v>
      </c>
      <c r="B1011" s="1" t="s">
        <v>1174</v>
      </c>
      <c r="C1011" s="1" t="s">
        <v>1175</v>
      </c>
      <c r="D1011" s="1" t="s">
        <v>1179</v>
      </c>
      <c r="E1011" s="5">
        <v>0.0022222222222222222</v>
      </c>
      <c r="F1011" s="4"/>
      <c r="G1011" s="3"/>
      <c r="H1011" s="6" t="str">
        <f t="shared" si="73"/>
        <v>Album Link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1" t="s">
        <v>16</v>
      </c>
      <c r="B1012" s="1" t="s">
        <v>1174</v>
      </c>
      <c r="C1012" s="1" t="s">
        <v>1175</v>
      </c>
      <c r="D1012" s="1" t="s">
        <v>1175</v>
      </c>
      <c r="E1012" s="5">
        <v>0.0024652777777777776</v>
      </c>
      <c r="F1012" s="4"/>
      <c r="G1012" s="3"/>
      <c r="H1012" s="6" t="str">
        <f t="shared" si="73"/>
        <v>Album Link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1" t="s">
        <v>16</v>
      </c>
      <c r="B1013" s="1" t="s">
        <v>1174</v>
      </c>
      <c r="C1013" s="1" t="s">
        <v>1175</v>
      </c>
      <c r="D1013" s="1" t="s">
        <v>1180</v>
      </c>
      <c r="E1013" s="5">
        <v>0.0020949074074074073</v>
      </c>
      <c r="F1013" s="4"/>
      <c r="G1013" s="3"/>
      <c r="H1013" s="6" t="str">
        <f t="shared" si="73"/>
        <v>Album Link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1" t="s">
        <v>16</v>
      </c>
      <c r="B1014" s="1" t="s">
        <v>1174</v>
      </c>
      <c r="C1014" s="1" t="s">
        <v>1175</v>
      </c>
      <c r="D1014" s="1" t="s">
        <v>1181</v>
      </c>
      <c r="E1014" s="5">
        <v>0.0019675925925925924</v>
      </c>
      <c r="F1014" s="4"/>
      <c r="G1014" s="3"/>
      <c r="H1014" s="6" t="str">
        <f t="shared" si="73"/>
        <v>Album Link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1" t="s">
        <v>16</v>
      </c>
      <c r="B1015" s="1" t="s">
        <v>1174</v>
      </c>
      <c r="C1015" s="1" t="s">
        <v>1175</v>
      </c>
      <c r="D1015" s="1" t="s">
        <v>1182</v>
      </c>
      <c r="E1015" s="5">
        <v>0.0027199074074074074</v>
      </c>
      <c r="F1015" s="4"/>
      <c r="G1015" s="3"/>
      <c r="H1015" s="6" t="str">
        <f t="shared" si="73"/>
        <v>Album Link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1" t="s">
        <v>16</v>
      </c>
      <c r="B1016" s="1" t="s">
        <v>1174</v>
      </c>
      <c r="C1016" s="1" t="s">
        <v>1175</v>
      </c>
      <c r="D1016" s="1" t="s">
        <v>1183</v>
      </c>
      <c r="E1016" s="5">
        <v>0.002361111111111111</v>
      </c>
      <c r="F1016" s="4"/>
      <c r="G1016" s="3"/>
      <c r="H1016" s="6" t="str">
        <f t="shared" si="73"/>
        <v>Album Link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1" t="s">
        <v>16</v>
      </c>
      <c r="B1017" s="1" t="s">
        <v>1174</v>
      </c>
      <c r="C1017" s="1" t="s">
        <v>1175</v>
      </c>
      <c r="D1017" s="1" t="s">
        <v>1184</v>
      </c>
      <c r="E1017" s="5">
        <v>0.0021412037037037038</v>
      </c>
      <c r="F1017" s="4"/>
      <c r="G1017" s="3"/>
      <c r="H1017" s="6" t="str">
        <f t="shared" si="73"/>
        <v>Album Link</v>
      </c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1" t="s">
        <v>16</v>
      </c>
      <c r="B1018" s="1" t="s">
        <v>1174</v>
      </c>
      <c r="C1018" s="1" t="s">
        <v>1175</v>
      </c>
      <c r="D1018" s="1" t="s">
        <v>1185</v>
      </c>
      <c r="E1018" s="5">
        <v>0.002951388888888889</v>
      </c>
      <c r="F1018" s="4"/>
      <c r="G1018" s="3"/>
      <c r="H1018" s="6" t="str">
        <f t="shared" si="73"/>
        <v>Album Link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1" t="s">
        <v>16</v>
      </c>
      <c r="B1019" s="1" t="s">
        <v>1174</v>
      </c>
      <c r="C1019" s="1" t="s">
        <v>1175</v>
      </c>
      <c r="D1019" s="1" t="s">
        <v>1186</v>
      </c>
      <c r="E1019" s="5">
        <v>0.001979166666666667</v>
      </c>
      <c r="F1019" s="4"/>
      <c r="G1019" s="3"/>
      <c r="H1019" s="6" t="str">
        <f t="shared" si="73"/>
        <v>Album Link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4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1" t="s">
        <v>16</v>
      </c>
      <c r="B1021" s="1" t="s">
        <v>1187</v>
      </c>
      <c r="C1021" s="1" t="s">
        <v>1188</v>
      </c>
      <c r="D1021" s="1" t="s">
        <v>1188</v>
      </c>
      <c r="E1021" s="5">
        <v>0.003148148148148148</v>
      </c>
      <c r="F1021" s="4"/>
      <c r="G1021" s="3"/>
      <c r="H1021" s="6" t="str">
        <f t="shared" ref="H1021:H1032" si="74">HYPERLINK("https://younglordsofficial.bandcamp.com/album/rise","Album Link")</f>
        <v>Album Link</v>
      </c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1" t="s">
        <v>16</v>
      </c>
      <c r="B1022" s="1" t="s">
        <v>1187</v>
      </c>
      <c r="C1022" s="1" t="s">
        <v>1188</v>
      </c>
      <c r="D1022" s="1" t="s">
        <v>1189</v>
      </c>
      <c r="E1022" s="5">
        <v>0.003125</v>
      </c>
      <c r="F1022" s="4"/>
      <c r="G1022" s="3"/>
      <c r="H1022" s="6" t="str">
        <f t="shared" si="74"/>
        <v>Album Link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1" t="s">
        <v>16</v>
      </c>
      <c r="B1023" s="1" t="s">
        <v>1187</v>
      </c>
      <c r="C1023" s="1" t="s">
        <v>1188</v>
      </c>
      <c r="D1023" s="1" t="s">
        <v>1190</v>
      </c>
      <c r="E1023" s="5">
        <v>0.002673611111111111</v>
      </c>
      <c r="F1023" s="4"/>
      <c r="G1023" s="3"/>
      <c r="H1023" s="6" t="str">
        <f t="shared" si="74"/>
        <v>Album Link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1" t="s">
        <v>16</v>
      </c>
      <c r="B1024" s="1" t="s">
        <v>1187</v>
      </c>
      <c r="C1024" s="1" t="s">
        <v>1188</v>
      </c>
      <c r="D1024" s="1" t="s">
        <v>1191</v>
      </c>
      <c r="E1024" s="5">
        <v>0.0038310185185185183</v>
      </c>
      <c r="F1024" s="4"/>
      <c r="G1024" s="3"/>
      <c r="H1024" s="6" t="str">
        <f t="shared" si="74"/>
        <v>Album Link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1" t="s">
        <v>16</v>
      </c>
      <c r="B1025" s="1" t="s">
        <v>1187</v>
      </c>
      <c r="C1025" s="1" t="s">
        <v>1188</v>
      </c>
      <c r="D1025" s="1" t="s">
        <v>1192</v>
      </c>
      <c r="E1025" s="5">
        <v>0.002662037037037037</v>
      </c>
      <c r="F1025" s="4"/>
      <c r="G1025" s="3"/>
      <c r="H1025" s="6" t="str">
        <f t="shared" si="74"/>
        <v>Album Link</v>
      </c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1" t="s">
        <v>16</v>
      </c>
      <c r="B1026" s="1" t="s">
        <v>1187</v>
      </c>
      <c r="C1026" s="1" t="s">
        <v>1188</v>
      </c>
      <c r="D1026" s="1" t="s">
        <v>1193</v>
      </c>
      <c r="E1026" s="5">
        <v>0.002638888888888889</v>
      </c>
      <c r="F1026" s="4"/>
      <c r="G1026" s="3"/>
      <c r="H1026" s="6" t="str">
        <f t="shared" si="74"/>
        <v>Album Link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1" t="s">
        <v>16</v>
      </c>
      <c r="B1027" s="1" t="s">
        <v>1187</v>
      </c>
      <c r="C1027" s="1" t="s">
        <v>1188</v>
      </c>
      <c r="D1027" s="1" t="s">
        <v>1194</v>
      </c>
      <c r="E1027" s="5">
        <v>0.0025694444444444445</v>
      </c>
      <c r="F1027" s="4"/>
      <c r="G1027" s="3"/>
      <c r="H1027" s="6" t="str">
        <f t="shared" si="74"/>
        <v>Album Link</v>
      </c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1" t="s">
        <v>16</v>
      </c>
      <c r="B1028" s="1" t="s">
        <v>1187</v>
      </c>
      <c r="C1028" s="1" t="s">
        <v>1188</v>
      </c>
      <c r="D1028" s="1" t="s">
        <v>1195</v>
      </c>
      <c r="E1028" s="5">
        <v>0.002627314814814815</v>
      </c>
      <c r="F1028" s="4"/>
      <c r="G1028" s="3"/>
      <c r="H1028" s="6" t="str">
        <f t="shared" si="74"/>
        <v>Album Link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1" t="s">
        <v>16</v>
      </c>
      <c r="B1029" s="1" t="s">
        <v>1187</v>
      </c>
      <c r="C1029" s="1" t="s">
        <v>1188</v>
      </c>
      <c r="D1029" s="1" t="s">
        <v>1196</v>
      </c>
      <c r="E1029" s="5">
        <v>0.002534722222222222</v>
      </c>
      <c r="F1029" s="4"/>
      <c r="G1029" s="3"/>
      <c r="H1029" s="6" t="str">
        <f t="shared" si="74"/>
        <v>Album Link</v>
      </c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1" t="s">
        <v>16</v>
      </c>
      <c r="B1030" s="1" t="s">
        <v>1187</v>
      </c>
      <c r="C1030" s="1" t="s">
        <v>1188</v>
      </c>
      <c r="D1030" s="1" t="s">
        <v>1197</v>
      </c>
      <c r="E1030" s="5">
        <v>0.003414351851851852</v>
      </c>
      <c r="F1030" s="4"/>
      <c r="G1030" s="3"/>
      <c r="H1030" s="6" t="str">
        <f t="shared" si="74"/>
        <v>Album Link</v>
      </c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1" t="s">
        <v>16</v>
      </c>
      <c r="B1031" s="1" t="s">
        <v>1187</v>
      </c>
      <c r="C1031" s="1" t="s">
        <v>1188</v>
      </c>
      <c r="D1031" s="1" t="s">
        <v>1198</v>
      </c>
      <c r="E1031" s="5">
        <v>0.0030208333333333333</v>
      </c>
      <c r="F1031" s="4"/>
      <c r="G1031" s="3"/>
      <c r="H1031" s="6" t="str">
        <f t="shared" si="74"/>
        <v>Album Link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1" t="s">
        <v>16</v>
      </c>
      <c r="B1032" s="1" t="s">
        <v>1187</v>
      </c>
      <c r="C1032" s="1" t="s">
        <v>1188</v>
      </c>
      <c r="D1032" s="1" t="s">
        <v>1199</v>
      </c>
      <c r="E1032" s="5">
        <v>0.0027314814814814814</v>
      </c>
      <c r="F1032" s="4"/>
      <c r="G1032" s="3"/>
      <c r="H1032" s="6" t="str">
        <f t="shared" si="74"/>
        <v>Album Link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3"/>
      <c r="D1033" s="3"/>
      <c r="E1033" s="3"/>
      <c r="F1033" s="4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1" t="s">
        <v>16</v>
      </c>
      <c r="B1034" s="1" t="s">
        <v>1200</v>
      </c>
      <c r="C1034" s="1" t="s">
        <v>1201</v>
      </c>
      <c r="D1034" s="1" t="s">
        <v>625</v>
      </c>
      <c r="E1034" s="5">
        <v>0.0017708333333333332</v>
      </c>
      <c r="F1034" s="4"/>
      <c r="G1034" s="3"/>
      <c r="H1034" s="6" t="str">
        <f t="shared" ref="H1034:H1044" si="75">HYPERLINK("https://headphonemusicofficial.bandcamp.com/album/hope-for-change-2","Album Link")</f>
        <v>Album Link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1" t="s">
        <v>16</v>
      </c>
      <c r="B1035" s="1" t="s">
        <v>1200</v>
      </c>
      <c r="C1035" s="1" t="s">
        <v>1201</v>
      </c>
      <c r="D1035" s="1" t="s">
        <v>1202</v>
      </c>
      <c r="E1035" s="5">
        <v>0.002673611111111111</v>
      </c>
      <c r="F1035" s="4"/>
      <c r="G1035" s="3"/>
      <c r="H1035" s="6" t="str">
        <f t="shared" si="75"/>
        <v>Album Link</v>
      </c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1" t="s">
        <v>16</v>
      </c>
      <c r="B1036" s="1" t="s">
        <v>1200</v>
      </c>
      <c r="C1036" s="1" t="s">
        <v>1201</v>
      </c>
      <c r="D1036" s="1" t="s">
        <v>1201</v>
      </c>
      <c r="E1036" s="5">
        <v>0.002534722222222222</v>
      </c>
      <c r="F1036" s="4"/>
      <c r="G1036" s="3"/>
      <c r="H1036" s="6" t="str">
        <f t="shared" si="75"/>
        <v>Album Link</v>
      </c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1" t="s">
        <v>16</v>
      </c>
      <c r="B1037" s="1" t="s">
        <v>1200</v>
      </c>
      <c r="C1037" s="1" t="s">
        <v>1201</v>
      </c>
      <c r="D1037" s="1" t="s">
        <v>1203</v>
      </c>
      <c r="E1037" s="5">
        <v>0.0038194444444444443</v>
      </c>
      <c r="F1037" s="4"/>
      <c r="G1037" s="3"/>
      <c r="H1037" s="6" t="str">
        <f t="shared" si="75"/>
        <v>Album Link</v>
      </c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1" t="s">
        <v>16</v>
      </c>
      <c r="B1038" s="1" t="s">
        <v>1200</v>
      </c>
      <c r="C1038" s="1" t="s">
        <v>1201</v>
      </c>
      <c r="D1038" s="1" t="s">
        <v>1204</v>
      </c>
      <c r="E1038" s="5">
        <v>0.0023263888888888887</v>
      </c>
      <c r="F1038" s="4"/>
      <c r="G1038" s="3"/>
      <c r="H1038" s="6" t="str">
        <f t="shared" si="75"/>
        <v>Album Link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1" t="s">
        <v>16</v>
      </c>
      <c r="B1039" s="1" t="s">
        <v>1200</v>
      </c>
      <c r="C1039" s="1" t="s">
        <v>1201</v>
      </c>
      <c r="D1039" s="1" t="s">
        <v>1205</v>
      </c>
      <c r="E1039" s="5">
        <v>0.003472222222222222</v>
      </c>
      <c r="F1039" s="4"/>
      <c r="G1039" s="3"/>
      <c r="H1039" s="6" t="str">
        <f t="shared" si="75"/>
        <v>Album Link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1" t="s">
        <v>16</v>
      </c>
      <c r="B1040" s="1" t="s">
        <v>1200</v>
      </c>
      <c r="C1040" s="1" t="s">
        <v>1201</v>
      </c>
      <c r="D1040" s="1" t="s">
        <v>1206</v>
      </c>
      <c r="E1040" s="5">
        <v>0.0025462962962962965</v>
      </c>
      <c r="F1040" s="4"/>
      <c r="G1040" s="3"/>
      <c r="H1040" s="6" t="str">
        <f t="shared" si="75"/>
        <v>Album Link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1" t="s">
        <v>16</v>
      </c>
      <c r="B1041" s="1" t="s">
        <v>1200</v>
      </c>
      <c r="C1041" s="1" t="s">
        <v>1201</v>
      </c>
      <c r="D1041" s="1" t="s">
        <v>1207</v>
      </c>
      <c r="E1041" s="5">
        <v>0.002916666666666667</v>
      </c>
      <c r="F1041" s="4"/>
      <c r="G1041" s="3"/>
      <c r="H1041" s="6" t="str">
        <f t="shared" si="75"/>
        <v>Album Link</v>
      </c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1" t="s">
        <v>16</v>
      </c>
      <c r="B1042" s="1" t="s">
        <v>1200</v>
      </c>
      <c r="C1042" s="1" t="s">
        <v>1201</v>
      </c>
      <c r="D1042" s="1" t="s">
        <v>1208</v>
      </c>
      <c r="E1042" s="5">
        <v>0.002800925925925926</v>
      </c>
      <c r="F1042" s="4"/>
      <c r="G1042" s="3"/>
      <c r="H1042" s="6" t="str">
        <f t="shared" si="75"/>
        <v>Album Link</v>
      </c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1" t="s">
        <v>16</v>
      </c>
      <c r="B1043" s="1" t="s">
        <v>1200</v>
      </c>
      <c r="C1043" s="1" t="s">
        <v>1201</v>
      </c>
      <c r="D1043" s="1" t="s">
        <v>1209</v>
      </c>
      <c r="E1043" s="5">
        <v>0.0022916666666666667</v>
      </c>
      <c r="F1043" s="4"/>
      <c r="G1043" s="3"/>
      <c r="H1043" s="6" t="str">
        <f t="shared" si="75"/>
        <v>Album Link</v>
      </c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1" t="s">
        <v>16</v>
      </c>
      <c r="B1044" s="1" t="s">
        <v>1200</v>
      </c>
      <c r="C1044" s="1" t="s">
        <v>1201</v>
      </c>
      <c r="D1044" s="1" t="s">
        <v>1203</v>
      </c>
      <c r="E1044" s="5">
        <v>0.002777777777777778</v>
      </c>
      <c r="F1044" s="4"/>
      <c r="G1044" s="3"/>
      <c r="H1044" s="6" t="str">
        <f t="shared" si="75"/>
        <v>Album Link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>
      <c r="A1045" s="3"/>
      <c r="B1045" s="3"/>
      <c r="C1045" s="3"/>
      <c r="D1045" s="3"/>
      <c r="E1045" s="3"/>
      <c r="F1045" s="4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>
      <c r="A1046" s="1" t="s">
        <v>16</v>
      </c>
      <c r="B1046" s="1" t="s">
        <v>1200</v>
      </c>
      <c r="C1046" s="1" t="s">
        <v>1210</v>
      </c>
      <c r="D1046" s="1" t="s">
        <v>625</v>
      </c>
      <c r="E1046" s="5">
        <v>0.0012731481481481483</v>
      </c>
      <c r="F1046" s="4"/>
      <c r="G1046" s="3"/>
      <c r="H1046" s="6" t="str">
        <f t="shared" ref="H1046:H1052" si="76">HYPERLINK("https://headphonemusicofficial.bandcamp.com/album/one-take-ep","Album Link")</f>
        <v>Album Link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>
      <c r="A1047" s="1" t="s">
        <v>16</v>
      </c>
      <c r="B1047" s="1" t="s">
        <v>1200</v>
      </c>
      <c r="C1047" s="1" t="s">
        <v>1210</v>
      </c>
      <c r="D1047" s="1" t="s">
        <v>1211</v>
      </c>
      <c r="E1047" s="5">
        <v>0.0028472222222222223</v>
      </c>
      <c r="F1047" s="4"/>
      <c r="G1047" s="3"/>
      <c r="H1047" s="6" t="str">
        <f t="shared" si="76"/>
        <v>Album Link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>
      <c r="A1048" s="1" t="s">
        <v>16</v>
      </c>
      <c r="B1048" s="1" t="s">
        <v>1200</v>
      </c>
      <c r="C1048" s="1" t="s">
        <v>1210</v>
      </c>
      <c r="D1048" s="1" t="s">
        <v>1212</v>
      </c>
      <c r="E1048" s="5">
        <v>0.0027199074074074074</v>
      </c>
      <c r="F1048" s="4"/>
      <c r="G1048" s="3"/>
      <c r="H1048" s="6" t="str">
        <f t="shared" si="76"/>
        <v>Album Link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>
      <c r="A1049" s="1" t="s">
        <v>16</v>
      </c>
      <c r="B1049" s="1" t="s">
        <v>1200</v>
      </c>
      <c r="C1049" s="1" t="s">
        <v>1210</v>
      </c>
      <c r="D1049" s="1" t="s">
        <v>1213</v>
      </c>
      <c r="E1049" s="5">
        <v>0.0022685185185185187</v>
      </c>
      <c r="F1049" s="4"/>
      <c r="G1049" s="3"/>
      <c r="H1049" s="6" t="str">
        <f t="shared" si="76"/>
        <v>Album Link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>
      <c r="A1050" s="1" t="s">
        <v>16</v>
      </c>
      <c r="B1050" s="1" t="s">
        <v>1200</v>
      </c>
      <c r="C1050" s="1" t="s">
        <v>1210</v>
      </c>
      <c r="D1050" s="1" t="s">
        <v>1214</v>
      </c>
      <c r="E1050" s="5">
        <v>0.003726851851851852</v>
      </c>
      <c r="F1050" s="4"/>
      <c r="G1050" s="3"/>
      <c r="H1050" s="6" t="str">
        <f t="shared" si="76"/>
        <v>Album Link</v>
      </c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>
      <c r="A1051" s="1" t="s">
        <v>16</v>
      </c>
      <c r="B1051" s="1" t="s">
        <v>1200</v>
      </c>
      <c r="C1051" s="1" t="s">
        <v>1210</v>
      </c>
      <c r="D1051" s="1" t="s">
        <v>1215</v>
      </c>
      <c r="E1051" s="5">
        <v>0.003599537037037037</v>
      </c>
      <c r="F1051" s="4"/>
      <c r="G1051" s="3"/>
      <c r="H1051" s="6" t="str">
        <f t="shared" si="76"/>
        <v>Album Link</v>
      </c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>
      <c r="A1052" s="1" t="s">
        <v>16</v>
      </c>
      <c r="B1052" s="1" t="s">
        <v>1200</v>
      </c>
      <c r="C1052" s="1" t="s">
        <v>1210</v>
      </c>
      <c r="D1052" s="1" t="s">
        <v>1216</v>
      </c>
      <c r="E1052" s="5">
        <v>0.0024421296296296296</v>
      </c>
      <c r="F1052" s="4"/>
      <c r="G1052" s="3"/>
      <c r="H1052" s="6" t="str">
        <f t="shared" si="76"/>
        <v>Album Link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>
      <c r="A1053" s="3"/>
      <c r="B1053" s="3"/>
      <c r="C1053" s="3"/>
      <c r="D1053" s="3"/>
      <c r="E1053" s="3"/>
      <c r="F1053" s="4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>
      <c r="A1054" s="1" t="s">
        <v>16</v>
      </c>
      <c r="B1054" s="1" t="s">
        <v>1200</v>
      </c>
      <c r="C1054" s="1" t="s">
        <v>1217</v>
      </c>
      <c r="D1054" s="1" t="s">
        <v>1207</v>
      </c>
      <c r="E1054" s="5">
        <v>0.003171296296296296</v>
      </c>
      <c r="F1054" s="4"/>
      <c r="G1054" s="3"/>
      <c r="H1054" s="6" t="str">
        <f t="shared" ref="H1054:H1057" si="77">HYPERLINK("https://headphonemusicofficial.bandcamp.com/album/studio-ep","Album Link")</f>
        <v>Album Link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>
      <c r="A1055" s="1" t="s">
        <v>16</v>
      </c>
      <c r="B1055" s="1" t="s">
        <v>1200</v>
      </c>
      <c r="C1055" s="1" t="s">
        <v>1217</v>
      </c>
      <c r="D1055" s="1" t="s">
        <v>1218</v>
      </c>
      <c r="E1055" s="5">
        <v>0.0035185185185185185</v>
      </c>
      <c r="F1055" s="4"/>
      <c r="G1055" s="3"/>
      <c r="H1055" s="6" t="str">
        <f t="shared" si="77"/>
        <v>Album Link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>
      <c r="A1056" s="1" t="s">
        <v>16</v>
      </c>
      <c r="B1056" s="1" t="s">
        <v>1200</v>
      </c>
      <c r="C1056" s="1" t="s">
        <v>1217</v>
      </c>
      <c r="D1056" s="1" t="s">
        <v>1208</v>
      </c>
      <c r="E1056" s="5">
        <v>0.003148148148148148</v>
      </c>
      <c r="F1056" s="4"/>
      <c r="G1056" s="3"/>
      <c r="H1056" s="6" t="str">
        <f t="shared" si="77"/>
        <v>Album Link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>
      <c r="A1057" s="1" t="s">
        <v>16</v>
      </c>
      <c r="B1057" s="1" t="s">
        <v>1200</v>
      </c>
      <c r="C1057" s="1" t="s">
        <v>1217</v>
      </c>
      <c r="D1057" s="1" t="s">
        <v>1219</v>
      </c>
      <c r="E1057" s="5">
        <v>0.0028125</v>
      </c>
      <c r="F1057" s="4"/>
      <c r="G1057" s="3"/>
      <c r="H1057" s="6" t="str">
        <f t="shared" si="77"/>
        <v>Album Link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>
      <c r="A1058" s="3"/>
      <c r="B1058" s="3"/>
      <c r="C1058" s="3"/>
      <c r="D1058" s="3"/>
      <c r="E1058" s="3"/>
      <c r="F1058" s="4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>
      <c r="A1059" s="1" t="s">
        <v>10</v>
      </c>
      <c r="B1059" s="1" t="s">
        <v>690</v>
      </c>
      <c r="C1059" s="1" t="s">
        <v>1220</v>
      </c>
      <c r="D1059" s="1" t="s">
        <v>1221</v>
      </c>
      <c r="E1059" s="5">
        <v>0.001724537037037037</v>
      </c>
      <c r="F1059" s="4"/>
      <c r="G1059" s="3"/>
      <c r="H1059" s="6" t="str">
        <f t="shared" ref="H1059:H1070" si="78">HYPERLINK("https://flyingraccoonsuit.bandcamp.com/album/paper-airplanes","Album Link")</f>
        <v>Album Link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>
      <c r="A1060" s="1" t="s">
        <v>10</v>
      </c>
      <c r="B1060" s="1" t="s">
        <v>690</v>
      </c>
      <c r="C1060" s="1" t="s">
        <v>1220</v>
      </c>
      <c r="D1060" s="1" t="s">
        <v>1222</v>
      </c>
      <c r="E1060" s="5">
        <v>0.0027083333333333334</v>
      </c>
      <c r="F1060" s="4"/>
      <c r="G1060" s="3"/>
      <c r="H1060" s="6" t="str">
        <f t="shared" si="78"/>
        <v>Album Link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>
      <c r="A1061" s="1" t="s">
        <v>10</v>
      </c>
      <c r="B1061" s="1" t="s">
        <v>690</v>
      </c>
      <c r="C1061" s="1" t="s">
        <v>1220</v>
      </c>
      <c r="D1061" s="1" t="s">
        <v>1223</v>
      </c>
      <c r="E1061" s="5">
        <v>0.0019675925925925924</v>
      </c>
      <c r="F1061" s="4"/>
      <c r="G1061" s="3"/>
      <c r="H1061" s="6" t="str">
        <f t="shared" si="78"/>
        <v>Album Link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>
      <c r="A1062" s="1" t="s">
        <v>10</v>
      </c>
      <c r="B1062" s="1" t="s">
        <v>690</v>
      </c>
      <c r="C1062" s="1" t="s">
        <v>1220</v>
      </c>
      <c r="D1062" s="1" t="s">
        <v>1224</v>
      </c>
      <c r="E1062" s="5">
        <v>0.0021875</v>
      </c>
      <c r="F1062" s="4"/>
      <c r="G1062" s="3"/>
      <c r="H1062" s="6" t="str">
        <f t="shared" si="78"/>
        <v>Album Link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>
      <c r="A1063" s="1" t="s">
        <v>10</v>
      </c>
      <c r="B1063" s="1" t="s">
        <v>690</v>
      </c>
      <c r="C1063" s="1" t="s">
        <v>1220</v>
      </c>
      <c r="D1063" s="1" t="s">
        <v>1225</v>
      </c>
      <c r="E1063" s="5">
        <v>0.0010185185185185184</v>
      </c>
      <c r="F1063" s="4"/>
      <c r="G1063" s="3"/>
      <c r="H1063" s="6" t="str">
        <f t="shared" si="78"/>
        <v>Album Link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>
      <c r="A1064" s="1" t="s">
        <v>10</v>
      </c>
      <c r="B1064" s="1" t="s">
        <v>690</v>
      </c>
      <c r="C1064" s="1" t="s">
        <v>1220</v>
      </c>
      <c r="D1064" s="1" t="s">
        <v>1226</v>
      </c>
      <c r="E1064" s="5">
        <v>0.0010763888888888889</v>
      </c>
      <c r="F1064" s="4"/>
      <c r="G1064" s="3"/>
      <c r="H1064" s="6" t="str">
        <f t="shared" si="78"/>
        <v>Album Link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>
      <c r="A1065" s="1" t="s">
        <v>10</v>
      </c>
      <c r="B1065" s="1" t="s">
        <v>690</v>
      </c>
      <c r="C1065" s="1" t="s">
        <v>1220</v>
      </c>
      <c r="D1065" s="1" t="s">
        <v>1227</v>
      </c>
      <c r="E1065" s="5">
        <v>0.0024074074074074076</v>
      </c>
      <c r="F1065" s="4"/>
      <c r="G1065" s="3"/>
      <c r="H1065" s="6" t="str">
        <f t="shared" si="78"/>
        <v>Album Link</v>
      </c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>
      <c r="A1066" s="1" t="s">
        <v>10</v>
      </c>
      <c r="B1066" s="1" t="s">
        <v>690</v>
      </c>
      <c r="C1066" s="1" t="s">
        <v>1220</v>
      </c>
      <c r="D1066" s="1" t="s">
        <v>1228</v>
      </c>
      <c r="E1066" s="5">
        <v>0.0026967592592592594</v>
      </c>
      <c r="F1066" s="4"/>
      <c r="G1066" s="3"/>
      <c r="H1066" s="6" t="str">
        <f t="shared" si="78"/>
        <v>Album Link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>
      <c r="A1067" s="1" t="s">
        <v>10</v>
      </c>
      <c r="B1067" s="1" t="s">
        <v>690</v>
      </c>
      <c r="C1067" s="1" t="s">
        <v>1220</v>
      </c>
      <c r="D1067" s="1" t="s">
        <v>1229</v>
      </c>
      <c r="E1067" s="5">
        <v>0.002037037037037037</v>
      </c>
      <c r="F1067" s="4"/>
      <c r="G1067" s="3"/>
      <c r="H1067" s="6" t="str">
        <f t="shared" si="78"/>
        <v>Album Link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>
      <c r="A1068" s="1" t="s">
        <v>10</v>
      </c>
      <c r="B1068" s="1" t="s">
        <v>690</v>
      </c>
      <c r="C1068" s="1" t="s">
        <v>1220</v>
      </c>
      <c r="D1068" s="1" t="s">
        <v>1230</v>
      </c>
      <c r="E1068" s="5">
        <v>0.0025</v>
      </c>
      <c r="F1068" s="4"/>
      <c r="G1068" s="3"/>
      <c r="H1068" s="6" t="str">
        <f t="shared" si="78"/>
        <v>Album Link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>
      <c r="A1069" s="1" t="s">
        <v>10</v>
      </c>
      <c r="B1069" s="1" t="s">
        <v>690</v>
      </c>
      <c r="C1069" s="1" t="s">
        <v>1220</v>
      </c>
      <c r="D1069" s="1" t="s">
        <v>1231</v>
      </c>
      <c r="E1069" s="5">
        <v>0.002627314814814815</v>
      </c>
      <c r="F1069" s="4"/>
      <c r="G1069" s="3"/>
      <c r="H1069" s="6" t="str">
        <f t="shared" si="78"/>
        <v>Album Link</v>
      </c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>
      <c r="A1070" s="1" t="s">
        <v>10</v>
      </c>
      <c r="B1070" s="1" t="s">
        <v>690</v>
      </c>
      <c r="C1070" s="1" t="s">
        <v>1220</v>
      </c>
      <c r="D1070" s="1" t="s">
        <v>1232</v>
      </c>
      <c r="E1070" s="5">
        <v>0.0023263888888888887</v>
      </c>
      <c r="F1070" s="4"/>
      <c r="G1070" s="3"/>
      <c r="H1070" s="6" t="str">
        <f t="shared" si="78"/>
        <v>Album Link</v>
      </c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>
      <c r="A1071" s="3"/>
      <c r="B1071" s="3"/>
      <c r="C1071" s="3"/>
      <c r="D1071" s="3"/>
      <c r="E1071" s="3"/>
      <c r="F1071" s="4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>
      <c r="A1072" s="1" t="s">
        <v>10</v>
      </c>
      <c r="B1072" s="1" t="s">
        <v>690</v>
      </c>
      <c r="C1072" s="1" t="s">
        <v>1233</v>
      </c>
      <c r="D1072" s="1" t="s">
        <v>1234</v>
      </c>
      <c r="E1072" s="5">
        <v>0.0024074074074074076</v>
      </c>
      <c r="F1072" s="4"/>
      <c r="G1072" s="3"/>
      <c r="H1072" s="6" t="str">
        <f t="shared" ref="H1072:H1084" si="79">HYPERLINK("https://flyingraccoonsuit.bandcamp.com/album/flying-raccoon-suit-makes-a-friend","Album Link")</f>
        <v>Album Link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>
      <c r="A1073" s="1" t="s">
        <v>10</v>
      </c>
      <c r="B1073" s="1" t="s">
        <v>690</v>
      </c>
      <c r="C1073" s="1" t="s">
        <v>1233</v>
      </c>
      <c r="D1073" s="1" t="s">
        <v>1235</v>
      </c>
      <c r="E1073" s="5">
        <v>9.490740740740741E-4</v>
      </c>
      <c r="F1073" s="4"/>
      <c r="G1073" s="3"/>
      <c r="H1073" s="6" t="str">
        <f t="shared" si="79"/>
        <v>Album Link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>
      <c r="A1074" s="1" t="s">
        <v>10</v>
      </c>
      <c r="B1074" s="1" t="s">
        <v>690</v>
      </c>
      <c r="C1074" s="1" t="s">
        <v>1233</v>
      </c>
      <c r="D1074" s="1" t="s">
        <v>1236</v>
      </c>
      <c r="E1074" s="5">
        <v>0.0022337962962962962</v>
      </c>
      <c r="F1074" s="4"/>
      <c r="G1074" s="3"/>
      <c r="H1074" s="6" t="str">
        <f t="shared" si="79"/>
        <v>Album Link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>
      <c r="A1075" s="1" t="s">
        <v>10</v>
      </c>
      <c r="B1075" s="1" t="s">
        <v>690</v>
      </c>
      <c r="C1075" s="1" t="s">
        <v>1233</v>
      </c>
      <c r="D1075" s="1" t="s">
        <v>691</v>
      </c>
      <c r="E1075" s="5">
        <v>0.0012152777777777778</v>
      </c>
      <c r="F1075" s="4"/>
      <c r="G1075" s="3"/>
      <c r="H1075" s="6" t="str">
        <f t="shared" si="79"/>
        <v>Album Link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>
      <c r="A1076" s="1" t="s">
        <v>10</v>
      </c>
      <c r="B1076" s="1" t="s">
        <v>690</v>
      </c>
      <c r="C1076" s="1" t="s">
        <v>1233</v>
      </c>
      <c r="D1076" s="1" t="s">
        <v>1237</v>
      </c>
      <c r="E1076" s="5">
        <v>0.0015509259259259259</v>
      </c>
      <c r="F1076" s="4"/>
      <c r="G1076" s="3"/>
      <c r="H1076" s="6" t="str">
        <f t="shared" si="79"/>
        <v>Album Link</v>
      </c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>
      <c r="A1077" s="1" t="s">
        <v>10</v>
      </c>
      <c r="B1077" s="1" t="s">
        <v>690</v>
      </c>
      <c r="C1077" s="1" t="s">
        <v>1233</v>
      </c>
      <c r="D1077" s="1" t="s">
        <v>856</v>
      </c>
      <c r="E1077" s="5">
        <v>0.0013541666666666667</v>
      </c>
      <c r="F1077" s="4"/>
      <c r="G1077" s="3"/>
      <c r="H1077" s="6" t="str">
        <f t="shared" si="79"/>
        <v>Album Link</v>
      </c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>
      <c r="A1078" s="1" t="s">
        <v>10</v>
      </c>
      <c r="B1078" s="1" t="s">
        <v>690</v>
      </c>
      <c r="C1078" s="1" t="s">
        <v>1233</v>
      </c>
      <c r="D1078" s="1" t="s">
        <v>1238</v>
      </c>
      <c r="E1078" s="5">
        <v>0.003321759259259259</v>
      </c>
      <c r="F1078" s="4"/>
      <c r="G1078" s="3"/>
      <c r="H1078" s="6" t="str">
        <f t="shared" si="79"/>
        <v>Album Link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>
      <c r="A1079" s="1" t="s">
        <v>10</v>
      </c>
      <c r="B1079" s="1" t="s">
        <v>690</v>
      </c>
      <c r="C1079" s="1" t="s">
        <v>1233</v>
      </c>
      <c r="D1079" s="1" t="s">
        <v>1239</v>
      </c>
      <c r="E1079" s="5">
        <v>0.0022453703703703702</v>
      </c>
      <c r="F1079" s="4"/>
      <c r="G1079" s="3"/>
      <c r="H1079" s="6" t="str">
        <f t="shared" si="79"/>
        <v>Album Link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>
      <c r="A1080" s="1" t="s">
        <v>10</v>
      </c>
      <c r="B1080" s="1" t="s">
        <v>690</v>
      </c>
      <c r="C1080" s="1" t="s">
        <v>1233</v>
      </c>
      <c r="D1080" s="1" t="s">
        <v>1240</v>
      </c>
      <c r="E1080" s="5">
        <v>0.0014583333333333334</v>
      </c>
      <c r="F1080" s="4"/>
      <c r="G1080" s="3"/>
      <c r="H1080" s="6" t="str">
        <f t="shared" si="79"/>
        <v>Album Link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>
      <c r="A1081" s="1" t="s">
        <v>10</v>
      </c>
      <c r="B1081" s="1" t="s">
        <v>690</v>
      </c>
      <c r="C1081" s="1" t="s">
        <v>1233</v>
      </c>
      <c r="D1081" s="1" t="s">
        <v>1241</v>
      </c>
      <c r="E1081" s="5">
        <v>8.101851851851852E-4</v>
      </c>
      <c r="F1081" s="4"/>
      <c r="G1081" s="3"/>
      <c r="H1081" s="6" t="str">
        <f t="shared" si="79"/>
        <v>Album Link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>
      <c r="A1082" s="1" t="s">
        <v>10</v>
      </c>
      <c r="B1082" s="1" t="s">
        <v>690</v>
      </c>
      <c r="C1082" s="1" t="s">
        <v>1233</v>
      </c>
      <c r="D1082" s="1" t="s">
        <v>1242</v>
      </c>
      <c r="E1082" s="5">
        <v>0.002361111111111111</v>
      </c>
      <c r="F1082" s="4"/>
      <c r="G1082" s="3"/>
      <c r="H1082" s="6" t="str">
        <f t="shared" si="79"/>
        <v>Album Link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>
      <c r="A1083" s="1" t="s">
        <v>10</v>
      </c>
      <c r="B1083" s="1" t="s">
        <v>690</v>
      </c>
      <c r="C1083" s="1" t="s">
        <v>1233</v>
      </c>
      <c r="D1083" s="1" t="s">
        <v>1243</v>
      </c>
      <c r="E1083" s="5">
        <v>0.0027083333333333334</v>
      </c>
      <c r="F1083" s="4"/>
      <c r="G1083" s="3"/>
      <c r="H1083" s="6" t="str">
        <f t="shared" si="79"/>
        <v>Album Link</v>
      </c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>
      <c r="A1084" s="1" t="s">
        <v>10</v>
      </c>
      <c r="B1084" s="1" t="s">
        <v>690</v>
      </c>
      <c r="C1084" s="1" t="s">
        <v>1233</v>
      </c>
      <c r="D1084" s="1" t="s">
        <v>1244</v>
      </c>
      <c r="E1084" s="5">
        <v>0.0028472222222222223</v>
      </c>
      <c r="F1084" s="4"/>
      <c r="G1084" s="3"/>
      <c r="H1084" s="6" t="str">
        <f t="shared" si="79"/>
        <v>Album Link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>
      <c r="A1085" s="3"/>
      <c r="B1085" s="3"/>
      <c r="C1085" s="3"/>
      <c r="D1085" s="3"/>
      <c r="E1085" s="3"/>
      <c r="F1085" s="4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>
      <c r="A1086" s="1" t="s">
        <v>10</v>
      </c>
      <c r="B1086" s="1" t="s">
        <v>1245</v>
      </c>
      <c r="C1086" s="1" t="s">
        <v>1245</v>
      </c>
      <c r="D1086" s="1" t="s">
        <v>1246</v>
      </c>
      <c r="E1086" s="5">
        <v>0.0015046296296296296</v>
      </c>
      <c r="F1086" s="4"/>
      <c r="G1086" s="3"/>
      <c r="H1086" s="6" t="str">
        <f t="shared" ref="H1086:H1099" si="80">HYPERLINK("https://backyardsuperheroes.bandcamp.com/album/backyard-superheroes","Album Link")</f>
        <v>Album Link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>
      <c r="A1087" s="1" t="s">
        <v>10</v>
      </c>
      <c r="B1087" s="1" t="s">
        <v>1245</v>
      </c>
      <c r="C1087" s="1" t="s">
        <v>1245</v>
      </c>
      <c r="D1087" s="1" t="s">
        <v>1247</v>
      </c>
      <c r="E1087" s="5">
        <v>0.001736111111111111</v>
      </c>
      <c r="F1087" s="4"/>
      <c r="G1087" s="3"/>
      <c r="H1087" s="6" t="str">
        <f t="shared" si="80"/>
        <v>Album Link</v>
      </c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>
      <c r="A1088" s="1" t="s">
        <v>10</v>
      </c>
      <c r="B1088" s="1" t="s">
        <v>1245</v>
      </c>
      <c r="C1088" s="1" t="s">
        <v>1245</v>
      </c>
      <c r="D1088" s="1" t="s">
        <v>1248</v>
      </c>
      <c r="E1088" s="5">
        <v>0.0025694444444444445</v>
      </c>
      <c r="F1088" s="4"/>
      <c r="G1088" s="3"/>
      <c r="H1088" s="6" t="str">
        <f t="shared" si="80"/>
        <v>Album Link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>
      <c r="A1089" s="1" t="s">
        <v>10</v>
      </c>
      <c r="B1089" s="1" t="s">
        <v>1245</v>
      </c>
      <c r="C1089" s="1" t="s">
        <v>1245</v>
      </c>
      <c r="D1089" s="1" t="s">
        <v>1249</v>
      </c>
      <c r="E1089" s="5">
        <v>0.0017708333333333332</v>
      </c>
      <c r="F1089" s="4"/>
      <c r="G1089" s="3"/>
      <c r="H1089" s="6" t="str">
        <f t="shared" si="80"/>
        <v>Album Link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>
      <c r="A1090" s="1" t="s">
        <v>10</v>
      </c>
      <c r="B1090" s="1" t="s">
        <v>1245</v>
      </c>
      <c r="C1090" s="1" t="s">
        <v>1245</v>
      </c>
      <c r="D1090" s="1" t="s">
        <v>1250</v>
      </c>
      <c r="E1090" s="5">
        <v>0.0018402777777777777</v>
      </c>
      <c r="F1090" s="4"/>
      <c r="G1090" s="3"/>
      <c r="H1090" s="6" t="str">
        <f t="shared" si="80"/>
        <v>Album Link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>
      <c r="A1091" s="1" t="s">
        <v>10</v>
      </c>
      <c r="B1091" s="1" t="s">
        <v>1245</v>
      </c>
      <c r="C1091" s="1" t="s">
        <v>1245</v>
      </c>
      <c r="D1091" s="1" t="s">
        <v>1251</v>
      </c>
      <c r="E1091" s="5">
        <v>0.0015972222222222223</v>
      </c>
      <c r="F1091" s="4"/>
      <c r="G1091" s="3"/>
      <c r="H1091" s="6" t="str">
        <f t="shared" si="80"/>
        <v>Album Link</v>
      </c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>
      <c r="A1092" s="1" t="s">
        <v>10</v>
      </c>
      <c r="B1092" s="1" t="s">
        <v>1245</v>
      </c>
      <c r="C1092" s="1" t="s">
        <v>1245</v>
      </c>
      <c r="D1092" s="1" t="s">
        <v>1252</v>
      </c>
      <c r="E1092" s="5">
        <v>0.0024305555555555556</v>
      </c>
      <c r="F1092" s="4"/>
      <c r="G1092" s="3"/>
      <c r="H1092" s="6" t="str">
        <f t="shared" si="80"/>
        <v>Album Link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>
      <c r="A1093" s="1" t="s">
        <v>10</v>
      </c>
      <c r="B1093" s="1" t="s">
        <v>1245</v>
      </c>
      <c r="C1093" s="1" t="s">
        <v>1245</v>
      </c>
      <c r="D1093" s="1" t="s">
        <v>1253</v>
      </c>
      <c r="E1093" s="5">
        <v>0.0025578703703703705</v>
      </c>
      <c r="F1093" s="4"/>
      <c r="G1093" s="3"/>
      <c r="H1093" s="6" t="str">
        <f t="shared" si="80"/>
        <v>Album Link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>
      <c r="A1094" s="1" t="s">
        <v>10</v>
      </c>
      <c r="B1094" s="1" t="s">
        <v>1245</v>
      </c>
      <c r="C1094" s="1" t="s">
        <v>1245</v>
      </c>
      <c r="D1094" s="1" t="s">
        <v>1254</v>
      </c>
      <c r="E1094" s="5">
        <v>0.0013773148148148147</v>
      </c>
      <c r="F1094" s="4"/>
      <c r="G1094" s="3"/>
      <c r="H1094" s="6" t="str">
        <f t="shared" si="80"/>
        <v>Album Link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>
      <c r="A1095" s="1" t="s">
        <v>10</v>
      </c>
      <c r="B1095" s="1" t="s">
        <v>1245</v>
      </c>
      <c r="C1095" s="1" t="s">
        <v>1245</v>
      </c>
      <c r="D1095" s="1" t="s">
        <v>1255</v>
      </c>
      <c r="E1095" s="5">
        <v>0.002002314814814815</v>
      </c>
      <c r="F1095" s="4"/>
      <c r="G1095" s="3"/>
      <c r="H1095" s="6" t="str">
        <f t="shared" si="80"/>
        <v>Album Link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>
      <c r="A1096" s="1" t="s">
        <v>10</v>
      </c>
      <c r="B1096" s="1" t="s">
        <v>1245</v>
      </c>
      <c r="C1096" s="1" t="s">
        <v>1245</v>
      </c>
      <c r="D1096" s="1" t="s">
        <v>1256</v>
      </c>
      <c r="E1096" s="5">
        <v>0.001400462962962963</v>
      </c>
      <c r="F1096" s="4"/>
      <c r="G1096" s="3"/>
      <c r="H1096" s="6" t="str">
        <f t="shared" si="80"/>
        <v>Album Link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>
      <c r="A1097" s="1" t="s">
        <v>10</v>
      </c>
      <c r="B1097" s="1" t="s">
        <v>1245</v>
      </c>
      <c r="C1097" s="1" t="s">
        <v>1245</v>
      </c>
      <c r="D1097" s="1" t="s">
        <v>1257</v>
      </c>
      <c r="E1097" s="5">
        <v>0.002037037037037037</v>
      </c>
      <c r="F1097" s="4"/>
      <c r="G1097" s="3"/>
      <c r="H1097" s="6" t="str">
        <f t="shared" si="80"/>
        <v>Album Link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>
      <c r="A1098" s="1" t="s">
        <v>10</v>
      </c>
      <c r="B1098" s="1" t="s">
        <v>1245</v>
      </c>
      <c r="C1098" s="1" t="s">
        <v>1245</v>
      </c>
      <c r="D1098" s="1" t="s">
        <v>1258</v>
      </c>
      <c r="E1098" s="5">
        <v>0.0018287037037037037</v>
      </c>
      <c r="F1098" s="4"/>
      <c r="G1098" s="3"/>
      <c r="H1098" s="6" t="str">
        <f t="shared" si="80"/>
        <v>Album Link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>
      <c r="A1099" s="1" t="s">
        <v>10</v>
      </c>
      <c r="B1099" s="1" t="s">
        <v>1245</v>
      </c>
      <c r="C1099" s="1" t="s">
        <v>1245</v>
      </c>
      <c r="D1099" s="1" t="s">
        <v>1259</v>
      </c>
      <c r="E1099" s="5">
        <v>0.0014467592592592592</v>
      </c>
      <c r="F1099" s="4"/>
      <c r="G1099" s="3"/>
      <c r="H1099" s="6" t="str">
        <f t="shared" si="80"/>
        <v>Album Link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>
      <c r="A1100" s="3"/>
      <c r="B1100" s="3"/>
      <c r="C1100" s="3"/>
      <c r="D1100" s="3"/>
      <c r="E1100" s="3"/>
      <c r="F1100" s="4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>
      <c r="A1101" s="1" t="s">
        <v>10</v>
      </c>
      <c r="B1101" s="1" t="s">
        <v>1245</v>
      </c>
      <c r="C1101" s="1" t="s">
        <v>1260</v>
      </c>
      <c r="D1101" s="1" t="s">
        <v>1260</v>
      </c>
      <c r="E1101" s="5">
        <v>3.587962962962963E-4</v>
      </c>
      <c r="F1101" s="4"/>
      <c r="G1101" s="3"/>
      <c r="H1101" s="6" t="str">
        <f t="shared" ref="H1101:H1107" si="81">HYPERLINK("https://backyardsuperheroes.bandcamp.com/album/lets-get-dangerous","Album Link")</f>
        <v>Album Link</v>
      </c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>
      <c r="A1102" s="1" t="s">
        <v>10</v>
      </c>
      <c r="B1102" s="1" t="s">
        <v>1245</v>
      </c>
      <c r="C1102" s="1" t="s">
        <v>1260</v>
      </c>
      <c r="D1102" s="1" t="s">
        <v>1261</v>
      </c>
      <c r="E1102" s="5">
        <v>0.0018402777777777777</v>
      </c>
      <c r="F1102" s="4"/>
      <c r="G1102" s="3"/>
      <c r="H1102" s="6" t="str">
        <f t="shared" si="81"/>
        <v>Album Link</v>
      </c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>
      <c r="A1103" s="1" t="s">
        <v>10</v>
      </c>
      <c r="B1103" s="1" t="s">
        <v>1245</v>
      </c>
      <c r="C1103" s="1" t="s">
        <v>1260</v>
      </c>
      <c r="D1103" s="1" t="s">
        <v>1262</v>
      </c>
      <c r="E1103" s="5">
        <v>0.0020486111111111113</v>
      </c>
      <c r="F1103" s="4"/>
      <c r="G1103" s="3"/>
      <c r="H1103" s="6" t="str">
        <f t="shared" si="81"/>
        <v>Album Link</v>
      </c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>
      <c r="A1104" s="1" t="s">
        <v>10</v>
      </c>
      <c r="B1104" s="1" t="s">
        <v>1245</v>
      </c>
      <c r="C1104" s="1" t="s">
        <v>1260</v>
      </c>
      <c r="D1104" s="1" t="s">
        <v>1263</v>
      </c>
      <c r="E1104" s="5">
        <v>0.0011458333333333333</v>
      </c>
      <c r="F1104" s="4"/>
      <c r="G1104" s="3"/>
      <c r="H1104" s="6" t="str">
        <f t="shared" si="81"/>
        <v>Album Link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>
      <c r="A1105" s="1" t="s">
        <v>10</v>
      </c>
      <c r="B1105" s="1" t="s">
        <v>1245</v>
      </c>
      <c r="C1105" s="1" t="s">
        <v>1260</v>
      </c>
      <c r="D1105" s="1" t="s">
        <v>1264</v>
      </c>
      <c r="E1105" s="5">
        <v>0.0022916666666666667</v>
      </c>
      <c r="F1105" s="4"/>
      <c r="G1105" s="3"/>
      <c r="H1105" s="6" t="str">
        <f t="shared" si="81"/>
        <v>Album Link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>
      <c r="A1106" s="1" t="s">
        <v>10</v>
      </c>
      <c r="B1106" s="1" t="s">
        <v>1245</v>
      </c>
      <c r="C1106" s="1" t="s">
        <v>1260</v>
      </c>
      <c r="D1106" s="1" t="s">
        <v>1265</v>
      </c>
      <c r="E1106" s="5">
        <v>0.0021527777777777778</v>
      </c>
      <c r="F1106" s="4"/>
      <c r="G1106" s="3"/>
      <c r="H1106" s="6" t="str">
        <f t="shared" si="81"/>
        <v>Album Link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>
      <c r="A1107" s="1" t="s">
        <v>10</v>
      </c>
      <c r="B1107" s="1" t="s">
        <v>1245</v>
      </c>
      <c r="C1107" s="1" t="s">
        <v>1260</v>
      </c>
      <c r="D1107" s="1" t="s">
        <v>1266</v>
      </c>
      <c r="E1107" s="5">
        <v>0.0017013888888888888</v>
      </c>
      <c r="F1107" s="4"/>
      <c r="G1107" s="3"/>
      <c r="H1107" s="6" t="str">
        <f t="shared" si="81"/>
        <v>Album Link</v>
      </c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>
      <c r="A1108" s="3"/>
      <c r="B1108" s="3"/>
      <c r="C1108" s="3"/>
      <c r="D1108" s="3"/>
      <c r="E1108" s="3"/>
      <c r="F1108" s="4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>
      <c r="A1109" s="3"/>
      <c r="B1109" s="3"/>
      <c r="C1109" s="3"/>
      <c r="D1109" s="3"/>
      <c r="E1109" s="3"/>
      <c r="F1109" s="4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>
      <c r="A1110" s="3"/>
      <c r="B1110" s="3"/>
      <c r="C1110" s="3"/>
      <c r="D1110" s="3"/>
      <c r="E1110" s="3"/>
      <c r="F1110" s="4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>
      <c r="A1111" s="3"/>
      <c r="B1111" s="3"/>
      <c r="C1111" s="3"/>
      <c r="D1111" s="3"/>
      <c r="E1111" s="3"/>
      <c r="F1111" s="4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>
      <c r="A1112" s="3"/>
      <c r="B1112" s="3"/>
      <c r="C1112" s="3"/>
      <c r="D1112" s="3"/>
      <c r="E1112" s="3"/>
      <c r="F1112" s="4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>
      <c r="A1113" s="3"/>
      <c r="B1113" s="3"/>
      <c r="C1113" s="3"/>
      <c r="D1113" s="3"/>
      <c r="E1113" s="3"/>
      <c r="F1113" s="4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>
      <c r="A1114" s="3"/>
      <c r="B1114" s="3"/>
      <c r="C1114" s="3"/>
      <c r="D1114" s="3"/>
      <c r="E1114" s="3"/>
      <c r="F1114" s="4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>
      <c r="A1115" s="3"/>
      <c r="B1115" s="3"/>
      <c r="C1115" s="3"/>
      <c r="D1115" s="3"/>
      <c r="E1115" s="3"/>
      <c r="F1115" s="4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>
      <c r="A1116" s="3"/>
      <c r="B1116" s="3"/>
      <c r="C1116" s="3"/>
      <c r="D1116" s="3"/>
      <c r="E1116" s="3"/>
      <c r="F1116" s="4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>
      <c r="A1117" s="3"/>
      <c r="B1117" s="3"/>
      <c r="C1117" s="3"/>
      <c r="D1117" s="3"/>
      <c r="E1117" s="3"/>
      <c r="F1117" s="4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>
      <c r="A1118" s="3"/>
      <c r="B1118" s="3"/>
      <c r="C1118" s="3"/>
      <c r="D1118" s="3"/>
      <c r="E1118" s="3"/>
      <c r="F1118" s="4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>
      <c r="A1119" s="3"/>
      <c r="B1119" s="3"/>
      <c r="C1119" s="3"/>
      <c r="D1119" s="3"/>
      <c r="E1119" s="3"/>
      <c r="F1119" s="4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>
      <c r="A1120" s="3"/>
      <c r="B1120" s="3"/>
      <c r="C1120" s="3"/>
      <c r="D1120" s="3"/>
      <c r="E1120" s="3"/>
      <c r="F1120" s="4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>
      <c r="A1121" s="3"/>
      <c r="B1121" s="3"/>
      <c r="C1121" s="3"/>
      <c r="D1121" s="3"/>
      <c r="E1121" s="3"/>
      <c r="F1121" s="4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>
      <c r="A1122" s="3"/>
      <c r="B1122" s="3"/>
      <c r="C1122" s="3"/>
      <c r="D1122" s="3"/>
      <c r="E1122" s="3"/>
      <c r="F1122" s="4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>
      <c r="A1123" s="3"/>
      <c r="B1123" s="3"/>
      <c r="C1123" s="3"/>
      <c r="D1123" s="3"/>
      <c r="E1123" s="3"/>
      <c r="F1123" s="4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>
      <c r="A1124" s="3"/>
      <c r="B1124" s="3"/>
      <c r="C1124" s="3"/>
      <c r="D1124" s="3"/>
      <c r="E1124" s="3"/>
      <c r="F1124" s="4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>
      <c r="A1125" s="3"/>
      <c r="B1125" s="3"/>
      <c r="C1125" s="3"/>
      <c r="D1125" s="3"/>
      <c r="E1125" s="3"/>
      <c r="F1125" s="4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>
      <c r="A1126" s="3"/>
      <c r="B1126" s="3"/>
      <c r="C1126" s="3"/>
      <c r="D1126" s="3"/>
      <c r="E1126" s="3"/>
      <c r="F1126" s="4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>
      <c r="A1127" s="3"/>
      <c r="B1127" s="3"/>
      <c r="C1127" s="3"/>
      <c r="D1127" s="3"/>
      <c r="E1127" s="3"/>
      <c r="F1127" s="4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>
      <c r="A1128" s="3"/>
      <c r="B1128" s="3"/>
      <c r="C1128" s="3"/>
      <c r="D1128" s="3"/>
      <c r="E1128" s="3"/>
      <c r="F1128" s="4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>
      <c r="A1129" s="3"/>
      <c r="B1129" s="3"/>
      <c r="C1129" s="3"/>
      <c r="D1129" s="3"/>
      <c r="E1129" s="3"/>
      <c r="F1129" s="4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>
      <c r="A1130" s="3"/>
      <c r="B1130" s="3"/>
      <c r="C1130" s="3"/>
      <c r="D1130" s="3"/>
      <c r="E1130" s="3"/>
      <c r="F1130" s="4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>
      <c r="A1131" s="3"/>
      <c r="B1131" s="3"/>
      <c r="C1131" s="3"/>
      <c r="D1131" s="3"/>
      <c r="E1131" s="3"/>
      <c r="F1131" s="4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>
      <c r="A1132" s="3"/>
      <c r="B1132" s="3"/>
      <c r="C1132" s="3"/>
      <c r="D1132" s="3"/>
      <c r="E1132" s="3"/>
      <c r="F1132" s="4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>
      <c r="A1133" s="3"/>
      <c r="B1133" s="3"/>
      <c r="C1133" s="3"/>
      <c r="D1133" s="3"/>
      <c r="E1133" s="3"/>
      <c r="F1133" s="4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>
      <c r="A1134" s="3"/>
      <c r="B1134" s="3"/>
      <c r="C1134" s="3"/>
      <c r="D1134" s="3"/>
      <c r="E1134" s="3"/>
      <c r="F1134" s="4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>
      <c r="A1135" s="3"/>
      <c r="B1135" s="3"/>
      <c r="C1135" s="3"/>
      <c r="D1135" s="3"/>
      <c r="E1135" s="3"/>
      <c r="F1135" s="4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>
      <c r="A1136" s="3"/>
      <c r="B1136" s="3"/>
      <c r="C1136" s="3"/>
      <c r="D1136" s="3"/>
      <c r="E1136" s="3"/>
      <c r="F1136" s="4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>
      <c r="A1137" s="3"/>
      <c r="B1137" s="3"/>
      <c r="C1137" s="3"/>
      <c r="D1137" s="3"/>
      <c r="E1137" s="3"/>
      <c r="F1137" s="4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>
      <c r="A1138" s="3"/>
      <c r="B1138" s="3"/>
      <c r="C1138" s="3"/>
      <c r="D1138" s="3"/>
      <c r="E1138" s="3"/>
      <c r="F1138" s="4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>
      <c r="A1139" s="3"/>
      <c r="B1139" s="3"/>
      <c r="C1139" s="3"/>
      <c r="D1139" s="3"/>
      <c r="E1139" s="3"/>
      <c r="F1139" s="4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>
      <c r="A1140" s="3"/>
      <c r="B1140" s="3"/>
      <c r="C1140" s="3"/>
      <c r="D1140" s="3"/>
      <c r="E1140" s="3"/>
      <c r="F1140" s="4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>
      <c r="A1141" s="3"/>
      <c r="B1141" s="3"/>
      <c r="C1141" s="3"/>
      <c r="D1141" s="3"/>
      <c r="E1141" s="3"/>
      <c r="F1141" s="4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>
      <c r="A1142" s="3"/>
      <c r="B1142" s="3"/>
      <c r="C1142" s="3"/>
      <c r="D1142" s="3"/>
      <c r="E1142" s="3"/>
      <c r="F1142" s="4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>
      <c r="A1143" s="3"/>
      <c r="B1143" s="3"/>
      <c r="C1143" s="3"/>
      <c r="D1143" s="3"/>
      <c r="E1143" s="3"/>
      <c r="F1143" s="4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>
      <c r="A1144" s="3"/>
      <c r="B1144" s="3"/>
      <c r="C1144" s="3"/>
      <c r="D1144" s="3"/>
      <c r="E1144" s="3"/>
      <c r="F1144" s="4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>
      <c r="A1145" s="3"/>
      <c r="B1145" s="3"/>
      <c r="C1145" s="3"/>
      <c r="D1145" s="3"/>
      <c r="E1145" s="3"/>
      <c r="F1145" s="4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>
      <c r="A1146" s="3"/>
      <c r="B1146" s="3"/>
      <c r="C1146" s="3"/>
      <c r="D1146" s="3"/>
      <c r="E1146" s="3"/>
      <c r="F1146" s="4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>
      <c r="A1147" s="3"/>
      <c r="B1147" s="3"/>
      <c r="C1147" s="3"/>
      <c r="D1147" s="3"/>
      <c r="E1147" s="3"/>
      <c r="F1147" s="4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>
      <c r="A1148" s="3"/>
      <c r="B1148" s="3"/>
      <c r="C1148" s="3"/>
      <c r="D1148" s="3"/>
      <c r="E1148" s="3"/>
      <c r="F1148" s="4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>
      <c r="A1149" s="3"/>
      <c r="B1149" s="3"/>
      <c r="C1149" s="3"/>
      <c r="D1149" s="3"/>
      <c r="E1149" s="3"/>
      <c r="F1149" s="4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>
      <c r="A1150" s="3"/>
      <c r="B1150" s="3"/>
      <c r="C1150" s="3"/>
      <c r="D1150" s="3"/>
      <c r="E1150" s="3"/>
      <c r="F1150" s="4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>
      <c r="A1151" s="3"/>
      <c r="B1151" s="3"/>
      <c r="C1151" s="3"/>
      <c r="D1151" s="3"/>
      <c r="E1151" s="3"/>
      <c r="F1151" s="4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>
      <c r="A1152" s="3"/>
      <c r="B1152" s="3"/>
      <c r="C1152" s="3"/>
      <c r="D1152" s="3"/>
      <c r="E1152" s="3"/>
      <c r="F1152" s="4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>
      <c r="A1153" s="3"/>
      <c r="B1153" s="3"/>
      <c r="C1153" s="3"/>
      <c r="D1153" s="3"/>
      <c r="E1153" s="3"/>
      <c r="F1153" s="4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>
      <c r="A1154" s="3"/>
      <c r="B1154" s="3"/>
      <c r="C1154" s="3"/>
      <c r="D1154" s="3"/>
      <c r="E1154" s="3"/>
      <c r="F1154" s="4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>
      <c r="A1155" s="3"/>
      <c r="B1155" s="3"/>
      <c r="C1155" s="3"/>
      <c r="D1155" s="3"/>
      <c r="E1155" s="3"/>
      <c r="F1155" s="4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>
      <c r="A1156" s="3"/>
      <c r="B1156" s="3"/>
      <c r="C1156" s="3"/>
      <c r="D1156" s="3"/>
      <c r="E1156" s="3"/>
      <c r="F1156" s="4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>
      <c r="A1157" s="3"/>
      <c r="B1157" s="3"/>
      <c r="C1157" s="3"/>
      <c r="D1157" s="3"/>
      <c r="E1157" s="3"/>
      <c r="F1157" s="4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>
      <c r="A1158" s="3"/>
      <c r="B1158" s="3"/>
      <c r="C1158" s="3"/>
      <c r="D1158" s="3"/>
      <c r="E1158" s="3"/>
      <c r="F1158" s="4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>
      <c r="A1159" s="3"/>
      <c r="B1159" s="3"/>
      <c r="C1159" s="3"/>
      <c r="D1159" s="3"/>
      <c r="E1159" s="3"/>
      <c r="F1159" s="4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>
      <c r="A1160" s="3"/>
      <c r="B1160" s="3"/>
      <c r="C1160" s="3"/>
      <c r="D1160" s="3"/>
      <c r="E1160" s="3"/>
      <c r="F1160" s="4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>
      <c r="A1161" s="3"/>
      <c r="B1161" s="3"/>
      <c r="C1161" s="3"/>
      <c r="D1161" s="3"/>
      <c r="E1161" s="3"/>
      <c r="F1161" s="4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>
      <c r="A1162" s="3"/>
      <c r="B1162" s="3"/>
      <c r="C1162" s="3"/>
      <c r="D1162" s="3"/>
      <c r="E1162" s="3"/>
      <c r="F1162" s="4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>
      <c r="A1163" s="3"/>
      <c r="B1163" s="3"/>
      <c r="C1163" s="3"/>
      <c r="D1163" s="3"/>
      <c r="E1163" s="3"/>
      <c r="F1163" s="4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>
      <c r="A1164" s="3"/>
      <c r="B1164" s="3"/>
      <c r="C1164" s="3"/>
      <c r="D1164" s="3"/>
      <c r="E1164" s="3"/>
      <c r="F1164" s="4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>
      <c r="A1165" s="3"/>
      <c r="B1165" s="3"/>
      <c r="C1165" s="3"/>
      <c r="D1165" s="3"/>
      <c r="E1165" s="3"/>
      <c r="F1165" s="4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>
      <c r="A1166" s="3"/>
      <c r="B1166" s="3"/>
      <c r="C1166" s="3"/>
      <c r="D1166" s="3"/>
      <c r="E1166" s="3"/>
      <c r="F1166" s="4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>
      <c r="A1167" s="3"/>
      <c r="B1167" s="3"/>
      <c r="C1167" s="3"/>
      <c r="D1167" s="3"/>
      <c r="E1167" s="3"/>
      <c r="F1167" s="4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>
      <c r="A1168" s="3"/>
      <c r="B1168" s="3"/>
      <c r="C1168" s="3"/>
      <c r="D1168" s="3"/>
      <c r="E1168" s="3"/>
      <c r="F1168" s="4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>
      <c r="A1169" s="3"/>
      <c r="B1169" s="3"/>
      <c r="C1169" s="3"/>
      <c r="D1169" s="3"/>
      <c r="E1169" s="3"/>
      <c r="F1169" s="4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>
      <c r="A1170" s="3"/>
      <c r="B1170" s="3"/>
      <c r="C1170" s="3"/>
      <c r="D1170" s="3"/>
      <c r="E1170" s="3"/>
      <c r="F1170" s="4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>
      <c r="A1171" s="3"/>
      <c r="B1171" s="3"/>
      <c r="C1171" s="3"/>
      <c r="D1171" s="3"/>
      <c r="E1171" s="3"/>
      <c r="F1171" s="4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>
      <c r="A1172" s="3"/>
      <c r="B1172" s="3"/>
      <c r="C1172" s="3"/>
      <c r="D1172" s="3"/>
      <c r="E1172" s="3"/>
      <c r="F1172" s="4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>
      <c r="A1173" s="3"/>
      <c r="B1173" s="3"/>
      <c r="C1173" s="3"/>
      <c r="D1173" s="3"/>
      <c r="E1173" s="3"/>
      <c r="F1173" s="4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>
      <c r="A1174" s="3"/>
      <c r="B1174" s="3"/>
      <c r="C1174" s="3"/>
      <c r="D1174" s="3"/>
      <c r="E1174" s="3"/>
      <c r="F1174" s="4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>
      <c r="A1175" s="3"/>
      <c r="B1175" s="3"/>
      <c r="C1175" s="3"/>
      <c r="D1175" s="3"/>
      <c r="E1175" s="3"/>
      <c r="F1175" s="4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>
      <c r="A1176" s="3"/>
      <c r="B1176" s="3"/>
      <c r="C1176" s="3"/>
      <c r="D1176" s="3"/>
      <c r="E1176" s="3"/>
      <c r="F1176" s="4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>
      <c r="A1177" s="3"/>
      <c r="B1177" s="3"/>
      <c r="C1177" s="3"/>
      <c r="D1177" s="3"/>
      <c r="E1177" s="3"/>
      <c r="F1177" s="4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>
      <c r="A1178" s="3"/>
      <c r="B1178" s="3"/>
      <c r="C1178" s="3"/>
      <c r="D1178" s="3"/>
      <c r="E1178" s="3"/>
      <c r="F1178" s="4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>
      <c r="A1179" s="3"/>
      <c r="B1179" s="3"/>
      <c r="C1179" s="3"/>
      <c r="D1179" s="3"/>
      <c r="E1179" s="3"/>
      <c r="F1179" s="4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>
      <c r="A1180" s="3"/>
      <c r="B1180" s="3"/>
      <c r="C1180" s="3"/>
      <c r="D1180" s="3"/>
      <c r="E1180" s="3"/>
      <c r="F1180" s="4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>
      <c r="A1181" s="3"/>
      <c r="B1181" s="3"/>
      <c r="C1181" s="3"/>
      <c r="D1181" s="3"/>
      <c r="E1181" s="3"/>
      <c r="F1181" s="4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>
      <c r="A1182" s="3"/>
      <c r="B1182" s="3"/>
      <c r="C1182" s="3"/>
      <c r="D1182" s="3"/>
      <c r="E1182" s="3"/>
      <c r="F1182" s="4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>
      <c r="A1183" s="3"/>
      <c r="B1183" s="3"/>
      <c r="C1183" s="3"/>
      <c r="D1183" s="3"/>
      <c r="E1183" s="3"/>
      <c r="F1183" s="4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>
      <c r="A1184" s="3"/>
      <c r="B1184" s="3"/>
      <c r="C1184" s="3"/>
      <c r="D1184" s="3"/>
      <c r="E1184" s="3"/>
      <c r="F1184" s="4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>
      <c r="A1185" s="3"/>
      <c r="B1185" s="3"/>
      <c r="C1185" s="3"/>
      <c r="D1185" s="3"/>
      <c r="E1185" s="3"/>
      <c r="F1185" s="4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>
      <c r="A1186" s="3"/>
      <c r="B1186" s="3"/>
      <c r="C1186" s="3"/>
      <c r="D1186" s="3"/>
      <c r="E1186" s="3"/>
      <c r="F1186" s="4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>
      <c r="A1187" s="3"/>
      <c r="B1187" s="3"/>
      <c r="C1187" s="3"/>
      <c r="D1187" s="3"/>
      <c r="E1187" s="3"/>
      <c r="F1187" s="4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>
      <c r="A1188" s="3"/>
      <c r="B1188" s="3"/>
      <c r="C1188" s="3"/>
      <c r="D1188" s="3"/>
      <c r="E1188" s="3"/>
      <c r="F1188" s="4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>
      <c r="A1189" s="3"/>
      <c r="B1189" s="3"/>
      <c r="C1189" s="3"/>
      <c r="D1189" s="3"/>
      <c r="E1189" s="3"/>
      <c r="F1189" s="4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>
      <c r="A1190" s="3"/>
      <c r="B1190" s="3"/>
      <c r="C1190" s="3"/>
      <c r="D1190" s="3"/>
      <c r="E1190" s="3"/>
      <c r="F1190" s="4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>
      <c r="A1191" s="3"/>
      <c r="B1191" s="3"/>
      <c r="C1191" s="3"/>
      <c r="D1191" s="3"/>
      <c r="E1191" s="3"/>
      <c r="F1191" s="4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>
      <c r="A1192" s="3"/>
      <c r="B1192" s="3"/>
      <c r="C1192" s="3"/>
      <c r="D1192" s="3"/>
      <c r="E1192" s="3"/>
      <c r="F1192" s="4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>
      <c r="A1193" s="3"/>
      <c r="B1193" s="3"/>
      <c r="C1193" s="3"/>
      <c r="D1193" s="3"/>
      <c r="E1193" s="3"/>
      <c r="F1193" s="4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>
      <c r="A1194" s="3"/>
      <c r="B1194" s="3"/>
      <c r="C1194" s="3"/>
      <c r="D1194" s="3"/>
      <c r="E1194" s="3"/>
      <c r="F1194" s="4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>
      <c r="A1195" s="3"/>
      <c r="B1195" s="3"/>
      <c r="C1195" s="3"/>
      <c r="D1195" s="3"/>
      <c r="E1195" s="3"/>
      <c r="F1195" s="4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>
      <c r="A1196" s="3"/>
      <c r="B1196" s="3"/>
      <c r="C1196" s="3"/>
      <c r="D1196" s="3"/>
      <c r="E1196" s="3"/>
      <c r="F1196" s="4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>
      <c r="A1197" s="3"/>
      <c r="B1197" s="3"/>
      <c r="C1197" s="3"/>
      <c r="D1197" s="3"/>
      <c r="E1197" s="3"/>
      <c r="F1197" s="4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>
      <c r="A1198" s="3"/>
      <c r="B1198" s="3"/>
      <c r="C1198" s="3"/>
      <c r="D1198" s="3"/>
      <c r="E1198" s="3"/>
      <c r="F1198" s="4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>
      <c r="A1199" s="3"/>
      <c r="B1199" s="3"/>
      <c r="C1199" s="3"/>
      <c r="D1199" s="3"/>
      <c r="E1199" s="3"/>
      <c r="F1199" s="4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>
      <c r="A1200" s="3"/>
      <c r="B1200" s="3"/>
      <c r="C1200" s="3"/>
      <c r="D1200" s="3"/>
      <c r="E1200" s="3"/>
      <c r="F1200" s="4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>
      <c r="A1201" s="3"/>
      <c r="B1201" s="3"/>
      <c r="C1201" s="3"/>
      <c r="D1201" s="3"/>
      <c r="E1201" s="3"/>
      <c r="F1201" s="4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>
      <c r="A1202" s="3"/>
      <c r="B1202" s="3"/>
      <c r="C1202" s="3"/>
      <c r="D1202" s="3"/>
      <c r="E1202" s="3"/>
      <c r="F1202" s="4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>
      <c r="A1203" s="3"/>
      <c r="B1203" s="3"/>
      <c r="C1203" s="3"/>
      <c r="D1203" s="3"/>
      <c r="E1203" s="3"/>
      <c r="F1203" s="4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>
      <c r="A1204" s="3"/>
      <c r="B1204" s="3"/>
      <c r="C1204" s="3"/>
      <c r="D1204" s="3"/>
      <c r="E1204" s="3"/>
      <c r="F1204" s="4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>
      <c r="A1205" s="3"/>
      <c r="B1205" s="3"/>
      <c r="C1205" s="3"/>
      <c r="D1205" s="3"/>
      <c r="E1205" s="3"/>
      <c r="F1205" s="4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>
      <c r="A1206" s="3"/>
      <c r="B1206" s="3"/>
      <c r="C1206" s="3"/>
      <c r="D1206" s="3"/>
      <c r="E1206" s="3"/>
      <c r="F1206" s="4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>
      <c r="A1207" s="3"/>
      <c r="B1207" s="3"/>
      <c r="C1207" s="3"/>
      <c r="D1207" s="3"/>
      <c r="E1207" s="3"/>
      <c r="F1207" s="4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>
      <c r="A1208" s="3"/>
      <c r="B1208" s="3"/>
      <c r="C1208" s="3"/>
      <c r="D1208" s="3"/>
      <c r="E1208" s="3"/>
      <c r="F1208" s="4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>
      <c r="A1209" s="3"/>
      <c r="B1209" s="3"/>
      <c r="C1209" s="3"/>
      <c r="D1209" s="3"/>
      <c r="E1209" s="3"/>
      <c r="F1209" s="4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>
      <c r="A1210" s="3"/>
      <c r="B1210" s="3"/>
      <c r="C1210" s="3"/>
      <c r="D1210" s="3"/>
      <c r="E1210" s="3"/>
      <c r="F1210" s="4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>
      <c r="A1211" s="3"/>
      <c r="B1211" s="3"/>
      <c r="C1211" s="3"/>
      <c r="D1211" s="3"/>
      <c r="E1211" s="3"/>
      <c r="F1211" s="4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>
      <c r="A1212" s="3"/>
      <c r="B1212" s="3"/>
      <c r="C1212" s="3"/>
      <c r="D1212" s="3"/>
      <c r="E1212" s="3"/>
      <c r="F1212" s="4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>
      <c r="A1213" s="3"/>
      <c r="B1213" s="3"/>
      <c r="C1213" s="3"/>
      <c r="D1213" s="3"/>
      <c r="E1213" s="3"/>
      <c r="F1213" s="4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>
      <c r="A1214" s="3"/>
      <c r="B1214" s="3"/>
      <c r="C1214" s="3"/>
      <c r="D1214" s="3"/>
      <c r="E1214" s="3"/>
      <c r="F1214" s="4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>
      <c r="A1215" s="3"/>
      <c r="B1215" s="3"/>
      <c r="C1215" s="3"/>
      <c r="D1215" s="3"/>
      <c r="E1215" s="3"/>
      <c r="F1215" s="4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>
      <c r="A1216" s="3"/>
      <c r="B1216" s="3"/>
      <c r="C1216" s="3"/>
      <c r="D1216" s="3"/>
      <c r="E1216" s="3"/>
      <c r="F1216" s="4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>
      <c r="A1217" s="3"/>
      <c r="B1217" s="3"/>
      <c r="C1217" s="3"/>
      <c r="D1217" s="3"/>
      <c r="E1217" s="3"/>
      <c r="F1217" s="4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>
      <c r="A1218" s="3"/>
      <c r="B1218" s="3"/>
      <c r="C1218" s="3"/>
      <c r="D1218" s="3"/>
      <c r="E1218" s="3"/>
      <c r="F1218" s="4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>
      <c r="A1219" s="3"/>
      <c r="B1219" s="3"/>
      <c r="C1219" s="3"/>
      <c r="D1219" s="3"/>
      <c r="E1219" s="3"/>
      <c r="F1219" s="4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>
      <c r="A1220" s="3"/>
      <c r="B1220" s="3"/>
      <c r="C1220" s="3"/>
      <c r="D1220" s="3"/>
      <c r="E1220" s="3"/>
      <c r="F1220" s="4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>
      <c r="A1221" s="3"/>
      <c r="B1221" s="3"/>
      <c r="C1221" s="3"/>
      <c r="D1221" s="3"/>
      <c r="E1221" s="3"/>
      <c r="F1221" s="4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>
      <c r="A1222" s="3"/>
      <c r="B1222" s="3"/>
      <c r="C1222" s="3"/>
      <c r="D1222" s="3"/>
      <c r="E1222" s="3"/>
      <c r="F1222" s="4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>
      <c r="A1223" s="3"/>
      <c r="B1223" s="3"/>
      <c r="C1223" s="3"/>
      <c r="D1223" s="3"/>
      <c r="E1223" s="3"/>
      <c r="F1223" s="4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>
      <c r="A1224" s="3"/>
      <c r="B1224" s="3"/>
      <c r="C1224" s="3"/>
      <c r="D1224" s="3"/>
      <c r="E1224" s="3"/>
      <c r="F1224" s="4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>
      <c r="A1225" s="3"/>
      <c r="B1225" s="3"/>
      <c r="C1225" s="3"/>
      <c r="D1225" s="3"/>
      <c r="E1225" s="3"/>
      <c r="F1225" s="4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>
      <c r="A1226" s="3"/>
      <c r="B1226" s="3"/>
      <c r="C1226" s="3"/>
      <c r="D1226" s="3"/>
      <c r="E1226" s="3"/>
      <c r="F1226" s="4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>
      <c r="A1227" s="3"/>
      <c r="B1227" s="3"/>
      <c r="C1227" s="3"/>
      <c r="D1227" s="3"/>
      <c r="E1227" s="3"/>
      <c r="F1227" s="4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>
      <c r="A1228" s="3"/>
      <c r="B1228" s="3"/>
      <c r="C1228" s="3"/>
      <c r="D1228" s="3"/>
      <c r="E1228" s="3"/>
      <c r="F1228" s="4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>
      <c r="A1229" s="3"/>
      <c r="B1229" s="3"/>
      <c r="C1229" s="3"/>
      <c r="D1229" s="3"/>
      <c r="E1229" s="3"/>
      <c r="F1229" s="4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>
      <c r="A1230" s="3"/>
      <c r="B1230" s="3"/>
      <c r="C1230" s="3"/>
      <c r="D1230" s="3"/>
      <c r="E1230" s="3"/>
      <c r="F1230" s="4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>
      <c r="A1231" s="3"/>
      <c r="B1231" s="3"/>
      <c r="C1231" s="3"/>
      <c r="D1231" s="3"/>
      <c r="E1231" s="3"/>
      <c r="F1231" s="4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>
      <c r="A1232" s="3"/>
      <c r="B1232" s="3"/>
      <c r="C1232" s="3"/>
      <c r="D1232" s="3"/>
      <c r="E1232" s="3"/>
      <c r="F1232" s="4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>
      <c r="A1233" s="3"/>
      <c r="B1233" s="3"/>
      <c r="C1233" s="3"/>
      <c r="D1233" s="3"/>
      <c r="E1233" s="3"/>
      <c r="F1233" s="4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>
      <c r="A1234" s="3"/>
      <c r="B1234" s="3"/>
      <c r="C1234" s="3"/>
      <c r="D1234" s="3"/>
      <c r="E1234" s="3"/>
      <c r="F1234" s="4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>
      <c r="A1235" s="3"/>
      <c r="B1235" s="3"/>
      <c r="C1235" s="3"/>
      <c r="D1235" s="3"/>
      <c r="E1235" s="3"/>
      <c r="F1235" s="4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>
      <c r="A1236" s="3"/>
      <c r="B1236" s="3"/>
      <c r="C1236" s="3"/>
      <c r="D1236" s="3"/>
      <c r="E1236" s="3"/>
      <c r="F1236" s="4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>
      <c r="A1237" s="3"/>
      <c r="B1237" s="3"/>
      <c r="C1237" s="3"/>
      <c r="D1237" s="3"/>
      <c r="E1237" s="3"/>
      <c r="F1237" s="4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>
      <c r="A1238" s="3"/>
      <c r="B1238" s="3"/>
      <c r="C1238" s="3"/>
      <c r="D1238" s="3"/>
      <c r="E1238" s="3"/>
      <c r="F1238" s="4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>
      <c r="A1239" s="3"/>
      <c r="B1239" s="3"/>
      <c r="C1239" s="3"/>
      <c r="D1239" s="3"/>
      <c r="E1239" s="3"/>
      <c r="F1239" s="4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>
      <c r="A1240" s="3"/>
      <c r="B1240" s="3"/>
      <c r="C1240" s="3"/>
      <c r="D1240" s="3"/>
      <c r="E1240" s="3"/>
      <c r="F1240" s="4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>
      <c r="A1241" s="3"/>
      <c r="B1241" s="3"/>
      <c r="C1241" s="3"/>
      <c r="D1241" s="3"/>
      <c r="E1241" s="3"/>
      <c r="F1241" s="4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>
      <c r="A1242" s="3"/>
      <c r="B1242" s="3"/>
      <c r="C1242" s="3"/>
      <c r="D1242" s="3"/>
      <c r="E1242" s="3"/>
      <c r="F1242" s="4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>
      <c r="A1243" s="3"/>
      <c r="B1243" s="3"/>
      <c r="C1243" s="3"/>
      <c r="D1243" s="3"/>
      <c r="E1243" s="3"/>
      <c r="F1243" s="4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>
      <c r="A1244" s="3"/>
      <c r="B1244" s="3"/>
      <c r="C1244" s="3"/>
      <c r="D1244" s="3"/>
      <c r="E1244" s="3"/>
      <c r="F1244" s="4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>
      <c r="A1245" s="3"/>
      <c r="B1245" s="3"/>
      <c r="C1245" s="3"/>
      <c r="D1245" s="3"/>
      <c r="E1245" s="3"/>
      <c r="F1245" s="4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>
      <c r="A1246" s="3"/>
      <c r="B1246" s="3"/>
      <c r="C1246" s="3"/>
      <c r="D1246" s="3"/>
      <c r="E1246" s="3"/>
      <c r="F1246" s="4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>
      <c r="A1247" s="3"/>
      <c r="B1247" s="3"/>
      <c r="C1247" s="3"/>
      <c r="D1247" s="3"/>
      <c r="E1247" s="3"/>
      <c r="F1247" s="4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>
      <c r="A1248" s="3"/>
      <c r="B1248" s="3"/>
      <c r="C1248" s="3"/>
      <c r="D1248" s="3"/>
      <c r="E1248" s="3"/>
      <c r="F1248" s="4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>
      <c r="A1249" s="3"/>
      <c r="B1249" s="3"/>
      <c r="C1249" s="3"/>
      <c r="D1249" s="3"/>
      <c r="E1249" s="3"/>
      <c r="F1249" s="4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>
      <c r="A1250" s="3"/>
      <c r="B1250" s="3"/>
      <c r="C1250" s="3"/>
      <c r="D1250" s="3"/>
      <c r="E1250" s="3"/>
      <c r="F1250" s="4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>
      <c r="A1251" s="3"/>
      <c r="B1251" s="3"/>
      <c r="C1251" s="3"/>
      <c r="D1251" s="3"/>
      <c r="E1251" s="3"/>
      <c r="F1251" s="4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>
      <c r="A1252" s="3"/>
      <c r="B1252" s="3"/>
      <c r="C1252" s="3"/>
      <c r="D1252" s="3"/>
      <c r="E1252" s="3"/>
      <c r="F1252" s="4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>
      <c r="A1253" s="3"/>
      <c r="B1253" s="3"/>
      <c r="C1253" s="3"/>
      <c r="D1253" s="3"/>
      <c r="E1253" s="3"/>
      <c r="F1253" s="4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>
      <c r="A1254" s="3"/>
      <c r="B1254" s="3"/>
      <c r="C1254" s="3"/>
      <c r="D1254" s="3"/>
      <c r="E1254" s="3"/>
      <c r="F1254" s="4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>
      <c r="A1255" s="3"/>
      <c r="B1255" s="3"/>
      <c r="C1255" s="3"/>
      <c r="D1255" s="3"/>
      <c r="E1255" s="3"/>
      <c r="F1255" s="4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>
      <c r="A1256" s="3"/>
      <c r="B1256" s="3"/>
      <c r="C1256" s="3"/>
      <c r="D1256" s="3"/>
      <c r="E1256" s="3"/>
      <c r="F1256" s="4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>
      <c r="A1257" s="3"/>
      <c r="B1257" s="3"/>
      <c r="C1257" s="3"/>
      <c r="D1257" s="3"/>
      <c r="E1257" s="3"/>
      <c r="F1257" s="4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>
      <c r="A1258" s="3"/>
      <c r="B1258" s="3"/>
      <c r="C1258" s="3"/>
      <c r="D1258" s="3"/>
      <c r="E1258" s="3"/>
      <c r="F1258" s="4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>
      <c r="A1259" s="3"/>
      <c r="B1259" s="3"/>
      <c r="C1259" s="3"/>
      <c r="D1259" s="3"/>
      <c r="E1259" s="3"/>
      <c r="F1259" s="4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>
      <c r="A1260" s="3"/>
      <c r="B1260" s="3"/>
      <c r="C1260" s="3"/>
      <c r="D1260" s="3"/>
      <c r="E1260" s="3"/>
      <c r="F1260" s="4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>
      <c r="A1261" s="3"/>
      <c r="B1261" s="3"/>
      <c r="C1261" s="3"/>
      <c r="D1261" s="3"/>
      <c r="E1261" s="3"/>
      <c r="F1261" s="4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>
      <c r="A1262" s="3"/>
      <c r="B1262" s="3"/>
      <c r="C1262" s="3"/>
      <c r="D1262" s="3"/>
      <c r="E1262" s="3"/>
      <c r="F1262" s="4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>
      <c r="A1263" s="3"/>
      <c r="B1263" s="3"/>
      <c r="C1263" s="3"/>
      <c r="D1263" s="3"/>
      <c r="E1263" s="3"/>
      <c r="F1263" s="4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>
      <c r="A1264" s="3"/>
      <c r="B1264" s="3"/>
      <c r="C1264" s="3"/>
      <c r="D1264" s="3"/>
      <c r="E1264" s="3"/>
      <c r="F1264" s="4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  <row r="1265">
      <c r="A1265" s="3"/>
      <c r="B1265" s="3"/>
      <c r="C1265" s="3"/>
      <c r="D1265" s="3"/>
      <c r="E1265" s="3"/>
      <c r="F1265" s="4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</row>
    <row r="1266">
      <c r="A1266" s="3"/>
      <c r="B1266" s="3"/>
      <c r="C1266" s="3"/>
      <c r="D1266" s="3"/>
      <c r="E1266" s="3"/>
      <c r="F1266" s="4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</row>
    <row r="1267">
      <c r="A1267" s="3"/>
      <c r="B1267" s="3"/>
      <c r="C1267" s="3"/>
      <c r="D1267" s="3"/>
      <c r="E1267" s="3"/>
      <c r="F1267" s="4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</row>
    <row r="1268">
      <c r="A1268" s="3"/>
      <c r="B1268" s="3"/>
      <c r="C1268" s="3"/>
      <c r="D1268" s="3"/>
      <c r="E1268" s="3"/>
      <c r="F1268" s="4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>
      <c r="A1269" s="3"/>
      <c r="B1269" s="3"/>
      <c r="C1269" s="3"/>
      <c r="D1269" s="3"/>
      <c r="E1269" s="3"/>
      <c r="F1269" s="4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</row>
    <row r="1270">
      <c r="A1270" s="3"/>
      <c r="B1270" s="3"/>
      <c r="C1270" s="3"/>
      <c r="D1270" s="3"/>
      <c r="E1270" s="3"/>
      <c r="F1270" s="4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</row>
    <row r="1271">
      <c r="A1271" s="3"/>
      <c r="B1271" s="3"/>
      <c r="C1271" s="3"/>
      <c r="D1271" s="3"/>
      <c r="E1271" s="3"/>
      <c r="F1271" s="4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</row>
    <row r="1272">
      <c r="A1272" s="3"/>
      <c r="B1272" s="3"/>
      <c r="C1272" s="3"/>
      <c r="D1272" s="3"/>
      <c r="E1272" s="3"/>
      <c r="F1272" s="4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</row>
    <row r="1273">
      <c r="A1273" s="3"/>
      <c r="B1273" s="3"/>
      <c r="C1273" s="3"/>
      <c r="D1273" s="3"/>
      <c r="E1273" s="3"/>
      <c r="F1273" s="4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</row>
    <row r="1274">
      <c r="A1274" s="3"/>
      <c r="B1274" s="3"/>
      <c r="C1274" s="3"/>
      <c r="D1274" s="3"/>
      <c r="E1274" s="3"/>
      <c r="F1274" s="4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</row>
    <row r="1275">
      <c r="A1275" s="3"/>
      <c r="B1275" s="3"/>
      <c r="C1275" s="3"/>
      <c r="D1275" s="3"/>
      <c r="E1275" s="3"/>
      <c r="F1275" s="4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</row>
    <row r="1276">
      <c r="A1276" s="3"/>
      <c r="B1276" s="3"/>
      <c r="C1276" s="3"/>
      <c r="D1276" s="3"/>
      <c r="E1276" s="3"/>
      <c r="F1276" s="4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</row>
    <row r="1277">
      <c r="A1277" s="3"/>
      <c r="B1277" s="3"/>
      <c r="C1277" s="3"/>
      <c r="D1277" s="3"/>
      <c r="E1277" s="3"/>
      <c r="F1277" s="4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</row>
    <row r="1278">
      <c r="A1278" s="3"/>
      <c r="B1278" s="3"/>
      <c r="C1278" s="3"/>
      <c r="D1278" s="3"/>
      <c r="E1278" s="3"/>
      <c r="F1278" s="4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</row>
    <row r="1279">
      <c r="A1279" s="3"/>
      <c r="B1279" s="3"/>
      <c r="C1279" s="3"/>
      <c r="D1279" s="3"/>
      <c r="E1279" s="3"/>
      <c r="F1279" s="4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</row>
    <row r="1280">
      <c r="A1280" s="3"/>
      <c r="B1280" s="3"/>
      <c r="C1280" s="3"/>
      <c r="D1280" s="3"/>
      <c r="E1280" s="3"/>
      <c r="F1280" s="4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</row>
    <row r="1281">
      <c r="A1281" s="3"/>
      <c r="B1281" s="3"/>
      <c r="C1281" s="3"/>
      <c r="D1281" s="3"/>
      <c r="E1281" s="3"/>
      <c r="F1281" s="4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</row>
    <row r="1282">
      <c r="A1282" s="3"/>
      <c r="B1282" s="3"/>
      <c r="C1282" s="3"/>
      <c r="D1282" s="3"/>
      <c r="E1282" s="3"/>
      <c r="F1282" s="4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</row>
    <row r="1283">
      <c r="A1283" s="3"/>
      <c r="B1283" s="3"/>
      <c r="C1283" s="3"/>
      <c r="D1283" s="3"/>
      <c r="E1283" s="3"/>
      <c r="F1283" s="4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</row>
    <row r="1284">
      <c r="A1284" s="3"/>
      <c r="B1284" s="3"/>
      <c r="C1284" s="3"/>
      <c r="D1284" s="3"/>
      <c r="E1284" s="3"/>
      <c r="F1284" s="4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</row>
    <row r="1285">
      <c r="A1285" s="3"/>
      <c r="B1285" s="3"/>
      <c r="C1285" s="3"/>
      <c r="D1285" s="3"/>
      <c r="E1285" s="3"/>
      <c r="F1285" s="4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</row>
    <row r="1286">
      <c r="A1286" s="3"/>
      <c r="B1286" s="3"/>
      <c r="C1286" s="3"/>
      <c r="D1286" s="3"/>
      <c r="E1286" s="3"/>
      <c r="F1286" s="4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</row>
    <row r="1287">
      <c r="A1287" s="3"/>
      <c r="B1287" s="3"/>
      <c r="C1287" s="3"/>
      <c r="D1287" s="3"/>
      <c r="E1287" s="3"/>
      <c r="F1287" s="4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</row>
    <row r="1288">
      <c r="A1288" s="3"/>
      <c r="B1288" s="3"/>
      <c r="C1288" s="3"/>
      <c r="D1288" s="3"/>
      <c r="E1288" s="3"/>
      <c r="F1288" s="4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</row>
    <row r="1289">
      <c r="A1289" s="3"/>
      <c r="B1289" s="3"/>
      <c r="C1289" s="3"/>
      <c r="D1289" s="3"/>
      <c r="E1289" s="3"/>
      <c r="F1289" s="4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</row>
    <row r="1290">
      <c r="A1290" s="3"/>
      <c r="B1290" s="3"/>
      <c r="C1290" s="3"/>
      <c r="D1290" s="3"/>
      <c r="E1290" s="3"/>
      <c r="F1290" s="4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</row>
    <row r="1291">
      <c r="A1291" s="3"/>
      <c r="B1291" s="3"/>
      <c r="C1291" s="3"/>
      <c r="D1291" s="3"/>
      <c r="E1291" s="3"/>
      <c r="F1291" s="4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</row>
    <row r="1292">
      <c r="A1292" s="3"/>
      <c r="B1292" s="3"/>
      <c r="C1292" s="3"/>
      <c r="D1292" s="3"/>
      <c r="E1292" s="3"/>
      <c r="F1292" s="4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</row>
    <row r="1293">
      <c r="A1293" s="3"/>
      <c r="B1293" s="3"/>
      <c r="C1293" s="3"/>
      <c r="D1293" s="3"/>
      <c r="E1293" s="3"/>
      <c r="F1293" s="4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</row>
    <row r="1294">
      <c r="A1294" s="3"/>
      <c r="B1294" s="3"/>
      <c r="C1294" s="3"/>
      <c r="D1294" s="3"/>
      <c r="E1294" s="3"/>
      <c r="F1294" s="4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</row>
    <row r="1295">
      <c r="A1295" s="3"/>
      <c r="B1295" s="3"/>
      <c r="C1295" s="3"/>
      <c r="D1295" s="3"/>
      <c r="E1295" s="3"/>
      <c r="F1295" s="4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</row>
    <row r="1296">
      <c r="A1296" s="3"/>
      <c r="B1296" s="3"/>
      <c r="C1296" s="3"/>
      <c r="D1296" s="3"/>
      <c r="E1296" s="3"/>
      <c r="F1296" s="4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</row>
    <row r="1297">
      <c r="A1297" s="3"/>
      <c r="B1297" s="3"/>
      <c r="C1297" s="3"/>
      <c r="D1297" s="3"/>
      <c r="E1297" s="3"/>
      <c r="F1297" s="4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</row>
    <row r="1298">
      <c r="A1298" s="3"/>
      <c r="B1298" s="3"/>
      <c r="C1298" s="3"/>
      <c r="D1298" s="3"/>
      <c r="E1298" s="3"/>
      <c r="F1298" s="4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</row>
    <row r="1299">
      <c r="A1299" s="3"/>
      <c r="B1299" s="3"/>
      <c r="C1299" s="3"/>
      <c r="D1299" s="3"/>
      <c r="E1299" s="3"/>
      <c r="F1299" s="4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</row>
    <row r="1300">
      <c r="A1300" s="3"/>
      <c r="B1300" s="3"/>
      <c r="C1300" s="3"/>
      <c r="D1300" s="3"/>
      <c r="E1300" s="3"/>
      <c r="F1300" s="4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</row>
    <row r="1301">
      <c r="A1301" s="3"/>
      <c r="B1301" s="3"/>
      <c r="C1301" s="3"/>
      <c r="D1301" s="3"/>
      <c r="E1301" s="3"/>
      <c r="F1301" s="4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</row>
    <row r="1302">
      <c r="A1302" s="3"/>
      <c r="B1302" s="3"/>
      <c r="C1302" s="3"/>
      <c r="D1302" s="3"/>
      <c r="E1302" s="3"/>
      <c r="F1302" s="4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</row>
    <row r="1303">
      <c r="A1303" s="3"/>
      <c r="B1303" s="3"/>
      <c r="C1303" s="3"/>
      <c r="D1303" s="3"/>
      <c r="E1303" s="3"/>
      <c r="F1303" s="4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</row>
    <row r="1304">
      <c r="A1304" s="3"/>
      <c r="B1304" s="3"/>
      <c r="C1304" s="3"/>
      <c r="D1304" s="3"/>
      <c r="E1304" s="3"/>
      <c r="F1304" s="4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</row>
    <row r="1305">
      <c r="A1305" s="3"/>
      <c r="B1305" s="3"/>
      <c r="C1305" s="3"/>
      <c r="D1305" s="3"/>
      <c r="E1305" s="3"/>
      <c r="F1305" s="4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</row>
    <row r="1306">
      <c r="A1306" s="3"/>
      <c r="B1306" s="3"/>
      <c r="C1306" s="3"/>
      <c r="D1306" s="3"/>
      <c r="E1306" s="3"/>
      <c r="F1306" s="4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</row>
    <row r="1307">
      <c r="A1307" s="3"/>
      <c r="B1307" s="3"/>
      <c r="C1307" s="3"/>
      <c r="D1307" s="3"/>
      <c r="E1307" s="3"/>
      <c r="F1307" s="4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</row>
    <row r="1308">
      <c r="A1308" s="3"/>
      <c r="B1308" s="3"/>
      <c r="C1308" s="3"/>
      <c r="D1308" s="3"/>
      <c r="E1308" s="3"/>
      <c r="F1308" s="4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</row>
    <row r="1309">
      <c r="A1309" s="3"/>
      <c r="B1309" s="3"/>
      <c r="C1309" s="3"/>
      <c r="D1309" s="3"/>
      <c r="E1309" s="3"/>
      <c r="F1309" s="4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</row>
    <row r="1310">
      <c r="A1310" s="3"/>
      <c r="B1310" s="3"/>
      <c r="C1310" s="3"/>
      <c r="D1310" s="3"/>
      <c r="E1310" s="3"/>
      <c r="F1310" s="4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</row>
    <row r="1311">
      <c r="A1311" s="3"/>
      <c r="B1311" s="3"/>
      <c r="C1311" s="3"/>
      <c r="D1311" s="3"/>
      <c r="E1311" s="3"/>
      <c r="F1311" s="4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</row>
    <row r="1312">
      <c r="A1312" s="3"/>
      <c r="B1312" s="3"/>
      <c r="C1312" s="3"/>
      <c r="D1312" s="3"/>
      <c r="E1312" s="3"/>
      <c r="F1312" s="4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</row>
    <row r="1313">
      <c r="A1313" s="3"/>
      <c r="B1313" s="3"/>
      <c r="C1313" s="3"/>
      <c r="D1313" s="3"/>
      <c r="E1313" s="3"/>
      <c r="F1313" s="4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</row>
    <row r="1314">
      <c r="A1314" s="3"/>
      <c r="B1314" s="3"/>
      <c r="C1314" s="3"/>
      <c r="D1314" s="3"/>
      <c r="E1314" s="3"/>
      <c r="F1314" s="4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</row>
    <row r="1315">
      <c r="A1315" s="3"/>
      <c r="B1315" s="3"/>
      <c r="C1315" s="3"/>
      <c r="D1315" s="3"/>
      <c r="E1315" s="3"/>
      <c r="F1315" s="4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</row>
    <row r="1316">
      <c r="A1316" s="3"/>
      <c r="B1316" s="3"/>
      <c r="C1316" s="3"/>
      <c r="D1316" s="3"/>
      <c r="E1316" s="3"/>
      <c r="F1316" s="4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</row>
    <row r="1317">
      <c r="A1317" s="3"/>
      <c r="B1317" s="3"/>
      <c r="C1317" s="3"/>
      <c r="D1317" s="3"/>
      <c r="E1317" s="3"/>
      <c r="F1317" s="4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</row>
    <row r="1318">
      <c r="A1318" s="3"/>
      <c r="B1318" s="3"/>
      <c r="C1318" s="3"/>
      <c r="D1318" s="3"/>
      <c r="E1318" s="3"/>
      <c r="F1318" s="4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</row>
    <row r="1319">
      <c r="A1319" s="3"/>
      <c r="B1319" s="3"/>
      <c r="C1319" s="3"/>
      <c r="D1319" s="3"/>
      <c r="E1319" s="3"/>
      <c r="F1319" s="4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</row>
    <row r="1320">
      <c r="A1320" s="3"/>
      <c r="B1320" s="3"/>
      <c r="C1320" s="3"/>
      <c r="D1320" s="3"/>
      <c r="E1320" s="3"/>
      <c r="F1320" s="4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</row>
    <row r="1321">
      <c r="A1321" s="3"/>
      <c r="B1321" s="3"/>
      <c r="C1321" s="3"/>
      <c r="D1321" s="3"/>
      <c r="E1321" s="3"/>
      <c r="F1321" s="4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</row>
    <row r="1322">
      <c r="A1322" s="3"/>
      <c r="B1322" s="3"/>
      <c r="C1322" s="3"/>
      <c r="D1322" s="3"/>
      <c r="E1322" s="3"/>
      <c r="F1322" s="4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</row>
    <row r="1323">
      <c r="A1323" s="3"/>
      <c r="B1323" s="3"/>
      <c r="C1323" s="3"/>
      <c r="D1323" s="3"/>
      <c r="E1323" s="3"/>
      <c r="F1323" s="4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</row>
    <row r="1324">
      <c r="A1324" s="3"/>
      <c r="B1324" s="3"/>
      <c r="C1324" s="3"/>
      <c r="D1324" s="3"/>
      <c r="E1324" s="3"/>
      <c r="F1324" s="4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</row>
    <row r="1325">
      <c r="A1325" s="3"/>
      <c r="B1325" s="3"/>
      <c r="C1325" s="3"/>
      <c r="D1325" s="3"/>
      <c r="E1325" s="3"/>
      <c r="F1325" s="4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</row>
    <row r="1326">
      <c r="A1326" s="3"/>
      <c r="B1326" s="3"/>
      <c r="C1326" s="3"/>
      <c r="D1326" s="3"/>
      <c r="E1326" s="3"/>
      <c r="F1326" s="4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</row>
    <row r="1327">
      <c r="A1327" s="3"/>
      <c r="B1327" s="3"/>
      <c r="C1327" s="3"/>
      <c r="D1327" s="3"/>
      <c r="E1327" s="3"/>
      <c r="F1327" s="4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</row>
    <row r="1328">
      <c r="A1328" s="3"/>
      <c r="B1328" s="3"/>
      <c r="C1328" s="3"/>
      <c r="D1328" s="3"/>
      <c r="E1328" s="3"/>
      <c r="F1328" s="4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</row>
    <row r="1329">
      <c r="A1329" s="3"/>
      <c r="B1329" s="3"/>
      <c r="C1329" s="3"/>
      <c r="D1329" s="3"/>
      <c r="E1329" s="3"/>
      <c r="F1329" s="4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</row>
    <row r="1330">
      <c r="A1330" s="3"/>
      <c r="B1330" s="3"/>
      <c r="C1330" s="3"/>
      <c r="D1330" s="3"/>
      <c r="E1330" s="3"/>
      <c r="F1330" s="4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</row>
    <row r="1331">
      <c r="A1331" s="3"/>
      <c r="B1331" s="3"/>
      <c r="C1331" s="3"/>
      <c r="D1331" s="3"/>
      <c r="E1331" s="3"/>
      <c r="F1331" s="4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</row>
    <row r="1332">
      <c r="A1332" s="3"/>
      <c r="B1332" s="3"/>
      <c r="C1332" s="3"/>
      <c r="D1332" s="3"/>
      <c r="E1332" s="3"/>
      <c r="F1332" s="4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</row>
    <row r="1333">
      <c r="A1333" s="3"/>
      <c r="B1333" s="3"/>
      <c r="C1333" s="3"/>
      <c r="D1333" s="3"/>
      <c r="E1333" s="3"/>
      <c r="F1333" s="4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</row>
    <row r="1334">
      <c r="A1334" s="3"/>
      <c r="B1334" s="3"/>
      <c r="C1334" s="3"/>
      <c r="D1334" s="3"/>
      <c r="E1334" s="3"/>
      <c r="F1334" s="4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</row>
    <row r="1335">
      <c r="A1335" s="3"/>
      <c r="B1335" s="3"/>
      <c r="C1335" s="3"/>
      <c r="D1335" s="3"/>
      <c r="E1335" s="3"/>
      <c r="F1335" s="4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</row>
    <row r="1336">
      <c r="A1336" s="3"/>
      <c r="B1336" s="3"/>
      <c r="C1336" s="3"/>
      <c r="D1336" s="3"/>
      <c r="E1336" s="3"/>
      <c r="F1336" s="4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</row>
    <row r="1337">
      <c r="A1337" s="3"/>
      <c r="B1337" s="3"/>
      <c r="C1337" s="3"/>
      <c r="D1337" s="3"/>
      <c r="E1337" s="3"/>
      <c r="F1337" s="4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</row>
    <row r="1338">
      <c r="A1338" s="3"/>
      <c r="B1338" s="3"/>
      <c r="C1338" s="3"/>
      <c r="D1338" s="3"/>
      <c r="E1338" s="3"/>
      <c r="F1338" s="4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</row>
    <row r="1339">
      <c r="A1339" s="3"/>
      <c r="B1339" s="3"/>
      <c r="C1339" s="3"/>
      <c r="D1339" s="3"/>
      <c r="E1339" s="3"/>
      <c r="F1339" s="4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</row>
    <row r="1340">
      <c r="A1340" s="3"/>
      <c r="B1340" s="3"/>
      <c r="C1340" s="3"/>
      <c r="D1340" s="3"/>
      <c r="E1340" s="3"/>
      <c r="F1340" s="4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</row>
    <row r="1341">
      <c r="A1341" s="3"/>
      <c r="B1341" s="3"/>
      <c r="C1341" s="3"/>
      <c r="D1341" s="3"/>
      <c r="E1341" s="3"/>
      <c r="F1341" s="4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</row>
    <row r="1342">
      <c r="A1342" s="3"/>
      <c r="B1342" s="3"/>
      <c r="C1342" s="3"/>
      <c r="D1342" s="3"/>
      <c r="E1342" s="3"/>
      <c r="F1342" s="4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</row>
    <row r="1343">
      <c r="A1343" s="3"/>
      <c r="B1343" s="3"/>
      <c r="C1343" s="3"/>
      <c r="D1343" s="3"/>
      <c r="E1343" s="3"/>
      <c r="F1343" s="4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</row>
    <row r="1344">
      <c r="A1344" s="3"/>
      <c r="B1344" s="3"/>
      <c r="C1344" s="3"/>
      <c r="D1344" s="3"/>
      <c r="E1344" s="3"/>
      <c r="F1344" s="4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</row>
    <row r="1345">
      <c r="A1345" s="3"/>
      <c r="B1345" s="3"/>
      <c r="C1345" s="3"/>
      <c r="D1345" s="3"/>
      <c r="E1345" s="3"/>
      <c r="F1345" s="4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</row>
    <row r="1346">
      <c r="A1346" s="3"/>
      <c r="B1346" s="3"/>
      <c r="C1346" s="3"/>
      <c r="D1346" s="3"/>
      <c r="E1346" s="3"/>
      <c r="F1346" s="4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</row>
    <row r="1347">
      <c r="A1347" s="3"/>
      <c r="B1347" s="3"/>
      <c r="C1347" s="3"/>
      <c r="D1347" s="3"/>
      <c r="E1347" s="3"/>
      <c r="F1347" s="4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</row>
    <row r="1348">
      <c r="A1348" s="3"/>
      <c r="B1348" s="3"/>
      <c r="C1348" s="3"/>
      <c r="D1348" s="3"/>
      <c r="E1348" s="3"/>
      <c r="F1348" s="4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</row>
    <row r="1349">
      <c r="A1349" s="3"/>
      <c r="B1349" s="3"/>
      <c r="C1349" s="3"/>
      <c r="D1349" s="3"/>
      <c r="E1349" s="3"/>
      <c r="F1349" s="4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</row>
    <row r="1350">
      <c r="A1350" s="3"/>
      <c r="B1350" s="3"/>
      <c r="C1350" s="3"/>
      <c r="D1350" s="3"/>
      <c r="E1350" s="3"/>
      <c r="F1350" s="4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</row>
    <row r="1351">
      <c r="A1351" s="3"/>
      <c r="B1351" s="3"/>
      <c r="C1351" s="3"/>
      <c r="D1351" s="3"/>
      <c r="E1351" s="3"/>
      <c r="F1351" s="4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</row>
    <row r="1352">
      <c r="A1352" s="3"/>
      <c r="B1352" s="3"/>
      <c r="C1352" s="3"/>
      <c r="D1352" s="3"/>
      <c r="E1352" s="3"/>
      <c r="F1352" s="4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</row>
    <row r="1353">
      <c r="A1353" s="3"/>
      <c r="B1353" s="3"/>
      <c r="C1353" s="3"/>
      <c r="D1353" s="3"/>
      <c r="E1353" s="3"/>
      <c r="F1353" s="4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</row>
    <row r="1354">
      <c r="A1354" s="3"/>
      <c r="B1354" s="3"/>
      <c r="C1354" s="3"/>
      <c r="D1354" s="3"/>
      <c r="E1354" s="3"/>
      <c r="F1354" s="4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</row>
    <row r="1355">
      <c r="A1355" s="3"/>
      <c r="B1355" s="3"/>
      <c r="C1355" s="3"/>
      <c r="D1355" s="3"/>
      <c r="E1355" s="3"/>
      <c r="F1355" s="4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</row>
    <row r="1356">
      <c r="A1356" s="3"/>
      <c r="B1356" s="3"/>
      <c r="C1356" s="3"/>
      <c r="D1356" s="3"/>
      <c r="E1356" s="3"/>
      <c r="F1356" s="4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</row>
    <row r="1357">
      <c r="A1357" s="3"/>
      <c r="B1357" s="3"/>
      <c r="C1357" s="3"/>
      <c r="D1357" s="3"/>
      <c r="E1357" s="3"/>
      <c r="F1357" s="4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</row>
    <row r="1358">
      <c r="A1358" s="3"/>
      <c r="B1358" s="3"/>
      <c r="C1358" s="3"/>
      <c r="D1358" s="3"/>
      <c r="E1358" s="3"/>
      <c r="F1358" s="4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</row>
    <row r="1359">
      <c r="A1359" s="3"/>
      <c r="B1359" s="3"/>
      <c r="C1359" s="3"/>
      <c r="D1359" s="3"/>
      <c r="E1359" s="3"/>
      <c r="F1359" s="4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</row>
    <row r="1360">
      <c r="A1360" s="3"/>
      <c r="B1360" s="3"/>
      <c r="C1360" s="3"/>
      <c r="D1360" s="3"/>
      <c r="E1360" s="3"/>
      <c r="F1360" s="4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</row>
    <row r="1361">
      <c r="A1361" s="3"/>
      <c r="B1361" s="3"/>
      <c r="C1361" s="3"/>
      <c r="D1361" s="3"/>
      <c r="E1361" s="3"/>
      <c r="F1361" s="4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</row>
    <row r="1362">
      <c r="A1362" s="3"/>
      <c r="B1362" s="3"/>
      <c r="C1362" s="3"/>
      <c r="D1362" s="3"/>
      <c r="E1362" s="3"/>
      <c r="F1362" s="4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</row>
    <row r="1363">
      <c r="A1363" s="3"/>
      <c r="B1363" s="3"/>
      <c r="C1363" s="3"/>
      <c r="D1363" s="3"/>
      <c r="E1363" s="3"/>
      <c r="F1363" s="4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</row>
    <row r="1364">
      <c r="A1364" s="3"/>
      <c r="B1364" s="3"/>
      <c r="C1364" s="3"/>
      <c r="D1364" s="3"/>
      <c r="E1364" s="3"/>
      <c r="F1364" s="4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</row>
    <row r="1365">
      <c r="A1365" s="3"/>
      <c r="B1365" s="3"/>
      <c r="C1365" s="3"/>
      <c r="D1365" s="3"/>
      <c r="E1365" s="3"/>
      <c r="F1365" s="4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</row>
    <row r="1366">
      <c r="A1366" s="3"/>
      <c r="B1366" s="3"/>
      <c r="C1366" s="3"/>
      <c r="D1366" s="3"/>
      <c r="E1366" s="3"/>
      <c r="F1366" s="4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</row>
    <row r="1367">
      <c r="A1367" s="3"/>
      <c r="B1367" s="3"/>
      <c r="C1367" s="3"/>
      <c r="D1367" s="3"/>
      <c r="E1367" s="3"/>
      <c r="F1367" s="4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</row>
    <row r="1368">
      <c r="A1368" s="3"/>
      <c r="B1368" s="3"/>
      <c r="C1368" s="3"/>
      <c r="D1368" s="3"/>
      <c r="E1368" s="3"/>
      <c r="F1368" s="4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</row>
    <row r="1369">
      <c r="A1369" s="3"/>
      <c r="B1369" s="3"/>
      <c r="C1369" s="3"/>
      <c r="D1369" s="3"/>
      <c r="E1369" s="3"/>
      <c r="F1369" s="4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</row>
    <row r="1370">
      <c r="A1370" s="3"/>
      <c r="B1370" s="3"/>
      <c r="C1370" s="3"/>
      <c r="D1370" s="3"/>
      <c r="E1370" s="3"/>
      <c r="F1370" s="4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</row>
    <row r="1371">
      <c r="A1371" s="3"/>
      <c r="B1371" s="3"/>
      <c r="C1371" s="3"/>
      <c r="D1371" s="3"/>
      <c r="E1371" s="3"/>
      <c r="F1371" s="4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</row>
    <row r="1372">
      <c r="A1372" s="3"/>
      <c r="B1372" s="3"/>
      <c r="C1372" s="3"/>
      <c r="D1372" s="3"/>
      <c r="E1372" s="3"/>
      <c r="F1372" s="4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</row>
    <row r="1373">
      <c r="A1373" s="3"/>
      <c r="B1373" s="3"/>
      <c r="C1373" s="3"/>
      <c r="D1373" s="3"/>
      <c r="E1373" s="3"/>
      <c r="F1373" s="4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</row>
    <row r="1374">
      <c r="A1374" s="3"/>
      <c r="B1374" s="3"/>
      <c r="C1374" s="3"/>
      <c r="D1374" s="3"/>
      <c r="E1374" s="3"/>
      <c r="F1374" s="4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</row>
    <row r="1375">
      <c r="A1375" s="3"/>
      <c r="B1375" s="3"/>
      <c r="C1375" s="3"/>
      <c r="D1375" s="3"/>
      <c r="E1375" s="3"/>
      <c r="F1375" s="4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</row>
    <row r="1376">
      <c r="A1376" s="3"/>
      <c r="B1376" s="3"/>
      <c r="C1376" s="3"/>
      <c r="D1376" s="3"/>
      <c r="E1376" s="3"/>
      <c r="F1376" s="4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</row>
    <row r="1377">
      <c r="A1377" s="3"/>
      <c r="B1377" s="3"/>
      <c r="C1377" s="3"/>
      <c r="D1377" s="3"/>
      <c r="E1377" s="3"/>
      <c r="F1377" s="4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</row>
    <row r="1378">
      <c r="A1378" s="3"/>
      <c r="B1378" s="3"/>
      <c r="C1378" s="3"/>
      <c r="D1378" s="3"/>
      <c r="E1378" s="3"/>
      <c r="F1378" s="4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</row>
    <row r="1379">
      <c r="A1379" s="3"/>
      <c r="B1379" s="3"/>
      <c r="C1379" s="3"/>
      <c r="D1379" s="3"/>
      <c r="E1379" s="3"/>
      <c r="F1379" s="4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</row>
    <row r="1380">
      <c r="A1380" s="3"/>
      <c r="B1380" s="3"/>
      <c r="C1380" s="3"/>
      <c r="D1380" s="3"/>
      <c r="E1380" s="3"/>
      <c r="F1380" s="4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</row>
    <row r="1381">
      <c r="A1381" s="3"/>
      <c r="B1381" s="3"/>
      <c r="C1381" s="3"/>
      <c r="D1381" s="3"/>
      <c r="E1381" s="3"/>
      <c r="F1381" s="4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</row>
    <row r="1382">
      <c r="A1382" s="3"/>
      <c r="B1382" s="3"/>
      <c r="C1382" s="3"/>
      <c r="D1382" s="3"/>
      <c r="E1382" s="3"/>
      <c r="F1382" s="4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</row>
    <row r="1383">
      <c r="A1383" s="3"/>
      <c r="B1383" s="3"/>
      <c r="C1383" s="3"/>
      <c r="D1383" s="3"/>
      <c r="E1383" s="3"/>
      <c r="F1383" s="4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</row>
    <row r="1384">
      <c r="A1384" s="3"/>
      <c r="B1384" s="3"/>
      <c r="C1384" s="3"/>
      <c r="D1384" s="3"/>
      <c r="E1384" s="3"/>
      <c r="F1384" s="4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</row>
    <row r="1385">
      <c r="A1385" s="3"/>
      <c r="B1385" s="3"/>
      <c r="C1385" s="3"/>
      <c r="D1385" s="3"/>
      <c r="E1385" s="3"/>
      <c r="F1385" s="4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</row>
    <row r="1386">
      <c r="A1386" s="3"/>
      <c r="B1386" s="3"/>
      <c r="C1386" s="3"/>
      <c r="D1386" s="3"/>
      <c r="E1386" s="3"/>
      <c r="F1386" s="4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</row>
    <row r="1387">
      <c r="A1387" s="3"/>
      <c r="B1387" s="3"/>
      <c r="C1387" s="3"/>
      <c r="D1387" s="3"/>
      <c r="E1387" s="3"/>
      <c r="F1387" s="4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</row>
    <row r="1388">
      <c r="A1388" s="3"/>
      <c r="B1388" s="3"/>
      <c r="C1388" s="3"/>
      <c r="D1388" s="3"/>
      <c r="E1388" s="3"/>
      <c r="F1388" s="4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</row>
    <row r="1389">
      <c r="A1389" s="3"/>
      <c r="B1389" s="3"/>
      <c r="C1389" s="3"/>
      <c r="D1389" s="3"/>
      <c r="E1389" s="3"/>
      <c r="F1389" s="4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</row>
    <row r="1390">
      <c r="A1390" s="3"/>
      <c r="B1390" s="3"/>
      <c r="C1390" s="3"/>
      <c r="D1390" s="3"/>
      <c r="E1390" s="3"/>
      <c r="F1390" s="4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</row>
    <row r="1391">
      <c r="A1391" s="3"/>
      <c r="B1391" s="3"/>
      <c r="C1391" s="3"/>
      <c r="D1391" s="3"/>
      <c r="E1391" s="3"/>
      <c r="F1391" s="4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</row>
    <row r="1392">
      <c r="A1392" s="3"/>
      <c r="B1392" s="3"/>
      <c r="C1392" s="3"/>
      <c r="D1392" s="3"/>
      <c r="E1392" s="3"/>
      <c r="F1392" s="4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</row>
    <row r="1393">
      <c r="A1393" s="3"/>
      <c r="B1393" s="3"/>
      <c r="C1393" s="3"/>
      <c r="D1393" s="3"/>
      <c r="E1393" s="3"/>
      <c r="F1393" s="4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</row>
    <row r="1394">
      <c r="A1394" s="3"/>
      <c r="B1394" s="3"/>
      <c r="C1394" s="3"/>
      <c r="D1394" s="3"/>
      <c r="E1394" s="3"/>
      <c r="F1394" s="4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</row>
    <row r="1395">
      <c r="A1395" s="3"/>
      <c r="B1395" s="3"/>
      <c r="C1395" s="3"/>
      <c r="D1395" s="3"/>
      <c r="E1395" s="3"/>
      <c r="F1395" s="4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</row>
    <row r="1396">
      <c r="A1396" s="3"/>
      <c r="B1396" s="3"/>
      <c r="C1396" s="3"/>
      <c r="D1396" s="3"/>
      <c r="E1396" s="3"/>
      <c r="F1396" s="4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</row>
    <row r="1397">
      <c r="A1397" s="3"/>
      <c r="B1397" s="3"/>
      <c r="C1397" s="3"/>
      <c r="D1397" s="3"/>
      <c r="E1397" s="3"/>
      <c r="F1397" s="4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</row>
    <row r="1398">
      <c r="A1398" s="3"/>
      <c r="B1398" s="3"/>
      <c r="C1398" s="3"/>
      <c r="D1398" s="3"/>
      <c r="E1398" s="3"/>
      <c r="F1398" s="4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</row>
    <row r="1399">
      <c r="A1399" s="3"/>
      <c r="B1399" s="3"/>
      <c r="C1399" s="3"/>
      <c r="D1399" s="3"/>
      <c r="E1399" s="3"/>
      <c r="F1399" s="4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</row>
    <row r="1400">
      <c r="A1400" s="3"/>
      <c r="B1400" s="3"/>
      <c r="C1400" s="3"/>
      <c r="D1400" s="3"/>
      <c r="E1400" s="3"/>
      <c r="F1400" s="4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</row>
    <row r="1401">
      <c r="A1401" s="3"/>
      <c r="B1401" s="3"/>
      <c r="C1401" s="3"/>
      <c r="D1401" s="3"/>
      <c r="E1401" s="3"/>
      <c r="F1401" s="4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</row>
    <row r="1402">
      <c r="A1402" s="3"/>
      <c r="B1402" s="3"/>
      <c r="C1402" s="3"/>
      <c r="D1402" s="3"/>
      <c r="E1402" s="3"/>
      <c r="F1402" s="4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</row>
    <row r="1403">
      <c r="A1403" s="3"/>
      <c r="B1403" s="3"/>
      <c r="C1403" s="3"/>
      <c r="D1403" s="3"/>
      <c r="E1403" s="3"/>
      <c r="F1403" s="4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</row>
    <row r="1404">
      <c r="A1404" s="3"/>
      <c r="B1404" s="3"/>
      <c r="C1404" s="3"/>
      <c r="D1404" s="3"/>
      <c r="E1404" s="3"/>
      <c r="F1404" s="4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</row>
    <row r="1405">
      <c r="A1405" s="3"/>
      <c r="B1405" s="3"/>
      <c r="C1405" s="3"/>
      <c r="D1405" s="3"/>
      <c r="E1405" s="3"/>
      <c r="F1405" s="4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</row>
    <row r="1406">
      <c r="A1406" s="3"/>
      <c r="B1406" s="3"/>
      <c r="C1406" s="3"/>
      <c r="D1406" s="3"/>
      <c r="E1406" s="3"/>
      <c r="F1406" s="4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</row>
    <row r="1407">
      <c r="A1407" s="3"/>
      <c r="B1407" s="3"/>
      <c r="C1407" s="3"/>
      <c r="D1407" s="3"/>
      <c r="E1407" s="3"/>
      <c r="F1407" s="4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</row>
    <row r="1408">
      <c r="A1408" s="3"/>
      <c r="B1408" s="3"/>
      <c r="C1408" s="3"/>
      <c r="D1408" s="3"/>
      <c r="E1408" s="3"/>
      <c r="F1408" s="4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</row>
    <row r="1409">
      <c r="A1409" s="3"/>
      <c r="B1409" s="3"/>
      <c r="C1409" s="3"/>
      <c r="D1409" s="3"/>
      <c r="E1409" s="3"/>
      <c r="F1409" s="4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</row>
    <row r="1410">
      <c r="A1410" s="3"/>
      <c r="B1410" s="3"/>
      <c r="C1410" s="3"/>
      <c r="D1410" s="3"/>
      <c r="E1410" s="3"/>
      <c r="F1410" s="4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</row>
    <row r="1411">
      <c r="A1411" s="3"/>
      <c r="B1411" s="3"/>
      <c r="C1411" s="3"/>
      <c r="D1411" s="3"/>
      <c r="E1411" s="3"/>
      <c r="F1411" s="4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</row>
    <row r="1412">
      <c r="A1412" s="3"/>
      <c r="B1412" s="3"/>
      <c r="C1412" s="3"/>
      <c r="D1412" s="3"/>
      <c r="E1412" s="3"/>
      <c r="F1412" s="4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</row>
    <row r="1413">
      <c r="A1413" s="3"/>
      <c r="B1413" s="3"/>
      <c r="C1413" s="3"/>
      <c r="D1413" s="3"/>
      <c r="E1413" s="3"/>
      <c r="F1413" s="4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</row>
    <row r="1414">
      <c r="A1414" s="3"/>
      <c r="B1414" s="3"/>
      <c r="C1414" s="3"/>
      <c r="D1414" s="3"/>
      <c r="E1414" s="3"/>
      <c r="F1414" s="4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</row>
    <row r="1415">
      <c r="A1415" s="3"/>
      <c r="B1415" s="3"/>
      <c r="C1415" s="3"/>
      <c r="D1415" s="3"/>
      <c r="E1415" s="3"/>
      <c r="F1415" s="4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</row>
    <row r="1416">
      <c r="A1416" s="3"/>
      <c r="B1416" s="3"/>
      <c r="C1416" s="3"/>
      <c r="D1416" s="3"/>
      <c r="E1416" s="3"/>
      <c r="F1416" s="4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</row>
    <row r="1417">
      <c r="A1417" s="3"/>
      <c r="B1417" s="3"/>
      <c r="C1417" s="3"/>
      <c r="D1417" s="3"/>
      <c r="E1417" s="3"/>
      <c r="F1417" s="4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</row>
    <row r="1418">
      <c r="A1418" s="3"/>
      <c r="B1418" s="3"/>
      <c r="C1418" s="3"/>
      <c r="D1418" s="3"/>
      <c r="E1418" s="3"/>
      <c r="F1418" s="4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</row>
    <row r="1419">
      <c r="A1419" s="3"/>
      <c r="B1419" s="3"/>
      <c r="C1419" s="3"/>
      <c r="D1419" s="3"/>
      <c r="E1419" s="3"/>
      <c r="F1419" s="4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</row>
    <row r="1420">
      <c r="A1420" s="3"/>
      <c r="B1420" s="3"/>
      <c r="C1420" s="3"/>
      <c r="D1420" s="3"/>
      <c r="E1420" s="3"/>
      <c r="F1420" s="4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</row>
    <row r="1421">
      <c r="A1421" s="3"/>
      <c r="B1421" s="3"/>
      <c r="C1421" s="3"/>
      <c r="D1421" s="3"/>
      <c r="E1421" s="3"/>
      <c r="F1421" s="4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</row>
    <row r="1422">
      <c r="A1422" s="3"/>
      <c r="B1422" s="3"/>
      <c r="C1422" s="3"/>
      <c r="D1422" s="3"/>
      <c r="E1422" s="3"/>
      <c r="F1422" s="4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</row>
    <row r="1423">
      <c r="A1423" s="3"/>
      <c r="B1423" s="3"/>
      <c r="C1423" s="3"/>
      <c r="D1423" s="3"/>
      <c r="E1423" s="3"/>
      <c r="F1423" s="4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</row>
    <row r="1424">
      <c r="A1424" s="3"/>
      <c r="B1424" s="3"/>
      <c r="C1424" s="3"/>
      <c r="D1424" s="3"/>
      <c r="E1424" s="3"/>
      <c r="F1424" s="4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</row>
    <row r="1425">
      <c r="A1425" s="3"/>
      <c r="B1425" s="3"/>
      <c r="C1425" s="3"/>
      <c r="D1425" s="3"/>
      <c r="E1425" s="3"/>
      <c r="F1425" s="4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</row>
    <row r="1426">
      <c r="A1426" s="3"/>
      <c r="B1426" s="3"/>
      <c r="C1426" s="3"/>
      <c r="D1426" s="3"/>
      <c r="E1426" s="3"/>
      <c r="F1426" s="4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</row>
    <row r="1427">
      <c r="A1427" s="3"/>
      <c r="B1427" s="3"/>
      <c r="C1427" s="3"/>
      <c r="D1427" s="3"/>
      <c r="E1427" s="3"/>
      <c r="F1427" s="4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</row>
    <row r="1428">
      <c r="A1428" s="3"/>
      <c r="B1428" s="3"/>
      <c r="C1428" s="3"/>
      <c r="D1428" s="3"/>
      <c r="E1428" s="3"/>
      <c r="F1428" s="4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</row>
    <row r="1429">
      <c r="A1429" s="3"/>
      <c r="B1429" s="3"/>
      <c r="C1429" s="3"/>
      <c r="D1429" s="3"/>
      <c r="E1429" s="3"/>
      <c r="F1429" s="4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</row>
    <row r="1430">
      <c r="A1430" s="3"/>
      <c r="B1430" s="3"/>
      <c r="C1430" s="3"/>
      <c r="D1430" s="3"/>
      <c r="E1430" s="3"/>
      <c r="F1430" s="4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</row>
    <row r="1431">
      <c r="A1431" s="3"/>
      <c r="B1431" s="3"/>
      <c r="C1431" s="3"/>
      <c r="D1431" s="3"/>
      <c r="E1431" s="3"/>
      <c r="F1431" s="4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</row>
    <row r="1432">
      <c r="A1432" s="3"/>
      <c r="B1432" s="3"/>
      <c r="C1432" s="3"/>
      <c r="D1432" s="3"/>
      <c r="E1432" s="3"/>
      <c r="F1432" s="4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</row>
    <row r="1433">
      <c r="A1433" s="3"/>
      <c r="B1433" s="3"/>
      <c r="C1433" s="3"/>
      <c r="D1433" s="3"/>
      <c r="E1433" s="3"/>
      <c r="F1433" s="4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</row>
    <row r="1434">
      <c r="A1434" s="3"/>
      <c r="B1434" s="3"/>
      <c r="C1434" s="3"/>
      <c r="D1434" s="3"/>
      <c r="E1434" s="3"/>
      <c r="F1434" s="4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</row>
    <row r="1435">
      <c r="A1435" s="3"/>
      <c r="B1435" s="3"/>
      <c r="C1435" s="3"/>
      <c r="D1435" s="3"/>
      <c r="E1435" s="3"/>
      <c r="F1435" s="4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</row>
    <row r="1436">
      <c r="A1436" s="3"/>
      <c r="B1436" s="3"/>
      <c r="C1436" s="3"/>
      <c r="D1436" s="3"/>
      <c r="E1436" s="3"/>
      <c r="F1436" s="4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</row>
    <row r="1437">
      <c r="A1437" s="3"/>
      <c r="B1437" s="3"/>
      <c r="C1437" s="3"/>
      <c r="D1437" s="3"/>
      <c r="E1437" s="3"/>
      <c r="F1437" s="4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</row>
    <row r="1438">
      <c r="A1438" s="3"/>
      <c r="B1438" s="3"/>
      <c r="C1438" s="3"/>
      <c r="D1438" s="3"/>
      <c r="E1438" s="3"/>
      <c r="F1438" s="4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</row>
    <row r="1439">
      <c r="A1439" s="3"/>
      <c r="B1439" s="3"/>
      <c r="C1439" s="3"/>
      <c r="D1439" s="3"/>
      <c r="E1439" s="3"/>
      <c r="F1439" s="4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</row>
    <row r="1440">
      <c r="A1440" s="3"/>
      <c r="B1440" s="3"/>
      <c r="C1440" s="3"/>
      <c r="D1440" s="3"/>
      <c r="E1440" s="3"/>
      <c r="F1440" s="4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</row>
    <row r="1441">
      <c r="A1441" s="3"/>
      <c r="B1441" s="3"/>
      <c r="C1441" s="3"/>
      <c r="D1441" s="3"/>
      <c r="E1441" s="3"/>
      <c r="F1441" s="4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</row>
    <row r="1442">
      <c r="A1442" s="3"/>
      <c r="B1442" s="3"/>
      <c r="C1442" s="3"/>
      <c r="D1442" s="3"/>
      <c r="E1442" s="3"/>
      <c r="F1442" s="4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</row>
    <row r="1443">
      <c r="A1443" s="3"/>
      <c r="B1443" s="3"/>
      <c r="C1443" s="3"/>
      <c r="D1443" s="3"/>
      <c r="E1443" s="3"/>
      <c r="F1443" s="4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</row>
    <row r="1444">
      <c r="A1444" s="3"/>
      <c r="B1444" s="3"/>
      <c r="C1444" s="3"/>
      <c r="D1444" s="3"/>
      <c r="E1444" s="3"/>
      <c r="F1444" s="4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</row>
    <row r="1445">
      <c r="A1445" s="3"/>
      <c r="B1445" s="3"/>
      <c r="C1445" s="3"/>
      <c r="D1445" s="3"/>
      <c r="E1445" s="3"/>
      <c r="F1445" s="4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</row>
    <row r="1446">
      <c r="A1446" s="3"/>
      <c r="B1446" s="3"/>
      <c r="C1446" s="3"/>
      <c r="D1446" s="3"/>
      <c r="E1446" s="3"/>
      <c r="F1446" s="4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</row>
    <row r="1447">
      <c r="A1447" s="3"/>
      <c r="B1447" s="3"/>
      <c r="C1447" s="3"/>
      <c r="D1447" s="3"/>
      <c r="E1447" s="3"/>
      <c r="F1447" s="4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</row>
    <row r="1448">
      <c r="A1448" s="3"/>
      <c r="B1448" s="3"/>
      <c r="C1448" s="3"/>
      <c r="D1448" s="3"/>
      <c r="E1448" s="3"/>
      <c r="F1448" s="4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</row>
    <row r="1449">
      <c r="A1449" s="3"/>
      <c r="B1449" s="3"/>
      <c r="C1449" s="3"/>
      <c r="D1449" s="3"/>
      <c r="E1449" s="3"/>
      <c r="F1449" s="4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</row>
    <row r="1450">
      <c r="A1450" s="3"/>
      <c r="B1450" s="3"/>
      <c r="C1450" s="3"/>
      <c r="D1450" s="3"/>
      <c r="E1450" s="3"/>
      <c r="F1450" s="4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</row>
    <row r="1451">
      <c r="A1451" s="3"/>
      <c r="B1451" s="3"/>
      <c r="C1451" s="3"/>
      <c r="D1451" s="3"/>
      <c r="E1451" s="3"/>
      <c r="F1451" s="4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</row>
    <row r="1452">
      <c r="A1452" s="3"/>
      <c r="B1452" s="3"/>
      <c r="C1452" s="3"/>
      <c r="D1452" s="3"/>
      <c r="E1452" s="3"/>
      <c r="F1452" s="4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</row>
    <row r="1453">
      <c r="A1453" s="3"/>
      <c r="B1453" s="3"/>
      <c r="C1453" s="3"/>
      <c r="D1453" s="3"/>
      <c r="E1453" s="3"/>
      <c r="F1453" s="4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</row>
    <row r="1454">
      <c r="A1454" s="3"/>
      <c r="B1454" s="3"/>
      <c r="C1454" s="3"/>
      <c r="D1454" s="3"/>
      <c r="E1454" s="3"/>
      <c r="F1454" s="4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</row>
    <row r="1455">
      <c r="A1455" s="3"/>
      <c r="B1455" s="3"/>
      <c r="C1455" s="3"/>
      <c r="D1455" s="3"/>
      <c r="E1455" s="3"/>
      <c r="F1455" s="4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</row>
    <row r="1456">
      <c r="A1456" s="3"/>
      <c r="B1456" s="3"/>
      <c r="C1456" s="3"/>
      <c r="D1456" s="3"/>
      <c r="E1456" s="3"/>
      <c r="F1456" s="4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</row>
    <row r="1457">
      <c r="A1457" s="3"/>
      <c r="B1457" s="3"/>
      <c r="C1457" s="3"/>
      <c r="D1457" s="3"/>
      <c r="E1457" s="3"/>
      <c r="F1457" s="4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</row>
    <row r="1458">
      <c r="A1458" s="3"/>
      <c r="B1458" s="3"/>
      <c r="C1458" s="3"/>
      <c r="D1458" s="3"/>
      <c r="E1458" s="3"/>
      <c r="F1458" s="4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</row>
    <row r="1459">
      <c r="A1459" s="3"/>
      <c r="B1459" s="3"/>
      <c r="C1459" s="3"/>
      <c r="D1459" s="3"/>
      <c r="E1459" s="3"/>
      <c r="F1459" s="4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</row>
    <row r="1460">
      <c r="A1460" s="3"/>
      <c r="B1460" s="3"/>
      <c r="C1460" s="3"/>
      <c r="D1460" s="3"/>
      <c r="E1460" s="3"/>
      <c r="F1460" s="4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</row>
    <row r="1461">
      <c r="A1461" s="3"/>
      <c r="B1461" s="3"/>
      <c r="C1461" s="3"/>
      <c r="D1461" s="3"/>
      <c r="E1461" s="3"/>
      <c r="F1461" s="4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</row>
    <row r="1462">
      <c r="A1462" s="3"/>
      <c r="B1462" s="3"/>
      <c r="C1462" s="3"/>
      <c r="D1462" s="3"/>
      <c r="E1462" s="3"/>
      <c r="F1462" s="4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</row>
    <row r="1463">
      <c r="A1463" s="3"/>
      <c r="B1463" s="3"/>
      <c r="C1463" s="3"/>
      <c r="D1463" s="3"/>
      <c r="E1463" s="3"/>
      <c r="F1463" s="4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</row>
    <row r="1464">
      <c r="A1464" s="3"/>
      <c r="B1464" s="3"/>
      <c r="C1464" s="3"/>
      <c r="D1464" s="3"/>
      <c r="E1464" s="3"/>
      <c r="F1464" s="4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</row>
    <row r="1465">
      <c r="A1465" s="3"/>
      <c r="B1465" s="3"/>
      <c r="C1465" s="3"/>
      <c r="D1465" s="3"/>
      <c r="E1465" s="3"/>
      <c r="F1465" s="4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</row>
    <row r="1466">
      <c r="A1466" s="3"/>
      <c r="B1466" s="3"/>
      <c r="C1466" s="3"/>
      <c r="D1466" s="3"/>
      <c r="E1466" s="3"/>
      <c r="F1466" s="4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</row>
    <row r="1467">
      <c r="A1467" s="3"/>
      <c r="B1467" s="3"/>
      <c r="C1467" s="3"/>
      <c r="D1467" s="3"/>
      <c r="E1467" s="3"/>
      <c r="F1467" s="4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</row>
    <row r="1468">
      <c r="A1468" s="3"/>
      <c r="B1468" s="3"/>
      <c r="C1468" s="3"/>
      <c r="D1468" s="3"/>
      <c r="E1468" s="3"/>
      <c r="F1468" s="4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</row>
    <row r="1469">
      <c r="A1469" s="3"/>
      <c r="B1469" s="3"/>
      <c r="C1469" s="3"/>
      <c r="D1469" s="3"/>
      <c r="E1469" s="3"/>
      <c r="F1469" s="4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</row>
    <row r="1470">
      <c r="A1470" s="3"/>
      <c r="B1470" s="3"/>
      <c r="C1470" s="3"/>
      <c r="D1470" s="3"/>
      <c r="E1470" s="3"/>
      <c r="F1470" s="4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</row>
    <row r="1471">
      <c r="A1471" s="3"/>
      <c r="B1471" s="3"/>
      <c r="C1471" s="3"/>
      <c r="D1471" s="3"/>
      <c r="E1471" s="3"/>
      <c r="F1471" s="4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</row>
    <row r="1472">
      <c r="A1472" s="3"/>
      <c r="B1472" s="3"/>
      <c r="C1472" s="3"/>
      <c r="D1472" s="3"/>
      <c r="E1472" s="3"/>
      <c r="F1472" s="4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</row>
    <row r="1473">
      <c r="A1473" s="3"/>
      <c r="B1473" s="3"/>
      <c r="C1473" s="3"/>
      <c r="D1473" s="3"/>
      <c r="E1473" s="3"/>
      <c r="F1473" s="4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</row>
    <row r="1474">
      <c r="A1474" s="3"/>
      <c r="B1474" s="3"/>
      <c r="C1474" s="3"/>
      <c r="D1474" s="3"/>
      <c r="E1474" s="3"/>
      <c r="F1474" s="4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</row>
    <row r="1475">
      <c r="A1475" s="3"/>
      <c r="B1475" s="3"/>
      <c r="C1475" s="3"/>
      <c r="D1475" s="3"/>
      <c r="E1475" s="3"/>
      <c r="F1475" s="4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</row>
    <row r="1476">
      <c r="A1476" s="3"/>
      <c r="B1476" s="3"/>
      <c r="C1476" s="3"/>
      <c r="D1476" s="3"/>
      <c r="E1476" s="3"/>
      <c r="F1476" s="4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</row>
    <row r="1477">
      <c r="A1477" s="3"/>
      <c r="B1477" s="3"/>
      <c r="C1477" s="3"/>
      <c r="D1477" s="3"/>
      <c r="E1477" s="3"/>
      <c r="F1477" s="4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</row>
    <row r="1478">
      <c r="A1478" s="3"/>
      <c r="B1478" s="3"/>
      <c r="C1478" s="3"/>
      <c r="D1478" s="3"/>
      <c r="E1478" s="3"/>
      <c r="F1478" s="4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</row>
    <row r="1479">
      <c r="A1479" s="3"/>
      <c r="B1479" s="3"/>
      <c r="C1479" s="3"/>
      <c r="D1479" s="3"/>
      <c r="E1479" s="3"/>
      <c r="F1479" s="4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</row>
    <row r="1480">
      <c r="A1480" s="3"/>
      <c r="B1480" s="3"/>
      <c r="C1480" s="3"/>
      <c r="D1480" s="3"/>
      <c r="E1480" s="3"/>
      <c r="F1480" s="4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</row>
    <row r="1481">
      <c r="A1481" s="3"/>
      <c r="B1481" s="3"/>
      <c r="C1481" s="3"/>
      <c r="D1481" s="3"/>
      <c r="E1481" s="3"/>
      <c r="F1481" s="4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</row>
    <row r="1482">
      <c r="A1482" s="3"/>
      <c r="B1482" s="3"/>
      <c r="C1482" s="3"/>
      <c r="D1482" s="3"/>
      <c r="E1482" s="3"/>
      <c r="F1482" s="4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</row>
    <row r="1483">
      <c r="A1483" s="3"/>
      <c r="B1483" s="3"/>
      <c r="C1483" s="3"/>
      <c r="D1483" s="3"/>
      <c r="E1483" s="3"/>
      <c r="F1483" s="4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</row>
    <row r="1484">
      <c r="A1484" s="3"/>
      <c r="B1484" s="3"/>
      <c r="C1484" s="3"/>
      <c r="D1484" s="3"/>
      <c r="E1484" s="3"/>
      <c r="F1484" s="4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</row>
    <row r="1485">
      <c r="A1485" s="3"/>
      <c r="B1485" s="3"/>
      <c r="C1485" s="3"/>
      <c r="D1485" s="3"/>
      <c r="E1485" s="3"/>
      <c r="F1485" s="4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</row>
    <row r="1486">
      <c r="A1486" s="3"/>
      <c r="B1486" s="3"/>
      <c r="C1486" s="3"/>
      <c r="D1486" s="3"/>
      <c r="E1486" s="3"/>
      <c r="F1486" s="4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</row>
    <row r="1487">
      <c r="A1487" s="3"/>
      <c r="B1487" s="3"/>
      <c r="C1487" s="3"/>
      <c r="D1487" s="3"/>
      <c r="E1487" s="3"/>
      <c r="F1487" s="4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</row>
    <row r="1488">
      <c r="A1488" s="3"/>
      <c r="B1488" s="3"/>
      <c r="C1488" s="3"/>
      <c r="D1488" s="3"/>
      <c r="E1488" s="3"/>
      <c r="F1488" s="4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</row>
    <row r="1489">
      <c r="A1489" s="3"/>
      <c r="B1489" s="3"/>
      <c r="C1489" s="3"/>
      <c r="D1489" s="3"/>
      <c r="E1489" s="3"/>
      <c r="F1489" s="4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</row>
    <row r="1490">
      <c r="A1490" s="3"/>
      <c r="B1490" s="3"/>
      <c r="C1490" s="3"/>
      <c r="D1490" s="3"/>
      <c r="E1490" s="3"/>
      <c r="F1490" s="4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</row>
    <row r="1491">
      <c r="A1491" s="3"/>
      <c r="B1491" s="3"/>
      <c r="C1491" s="3"/>
      <c r="D1491" s="3"/>
      <c r="E1491" s="3"/>
      <c r="F1491" s="4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</row>
    <row r="1492">
      <c r="A1492" s="3"/>
      <c r="B1492" s="3"/>
      <c r="C1492" s="3"/>
      <c r="D1492" s="3"/>
      <c r="E1492" s="3"/>
      <c r="F1492" s="4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</row>
    <row r="1493">
      <c r="A1493" s="3"/>
      <c r="B1493" s="3"/>
      <c r="C1493" s="3"/>
      <c r="D1493" s="3"/>
      <c r="E1493" s="3"/>
      <c r="F1493" s="4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</row>
    <row r="1494">
      <c r="A1494" s="3"/>
      <c r="B1494" s="3"/>
      <c r="C1494" s="3"/>
      <c r="D1494" s="3"/>
      <c r="E1494" s="3"/>
      <c r="F1494" s="4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</row>
    <row r="1495">
      <c r="A1495" s="3"/>
      <c r="B1495" s="3"/>
      <c r="C1495" s="3"/>
      <c r="D1495" s="3"/>
      <c r="E1495" s="3"/>
      <c r="F1495" s="4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</row>
    <row r="1496">
      <c r="A1496" s="3"/>
      <c r="B1496" s="3"/>
      <c r="C1496" s="3"/>
      <c r="D1496" s="3"/>
      <c r="E1496" s="3"/>
      <c r="F1496" s="4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</row>
    <row r="1497">
      <c r="A1497" s="3"/>
      <c r="B1497" s="3"/>
      <c r="C1497" s="3"/>
      <c r="D1497" s="3"/>
      <c r="E1497" s="3"/>
      <c r="F1497" s="4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</row>
    <row r="1498">
      <c r="A1498" s="3"/>
      <c r="B1498" s="3"/>
      <c r="C1498" s="3"/>
      <c r="D1498" s="3"/>
      <c r="E1498" s="3"/>
      <c r="F1498" s="4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</row>
    <row r="1499">
      <c r="A1499" s="3"/>
      <c r="B1499" s="3"/>
      <c r="C1499" s="3"/>
      <c r="D1499" s="3"/>
      <c r="E1499" s="3"/>
      <c r="F1499" s="4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</row>
    <row r="1500">
      <c r="A1500" s="3"/>
      <c r="B1500" s="3"/>
      <c r="C1500" s="3"/>
      <c r="D1500" s="3"/>
      <c r="E1500" s="3"/>
      <c r="F1500" s="4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</row>
    <row r="1501">
      <c r="A1501" s="3"/>
      <c r="B1501" s="3"/>
      <c r="C1501" s="3"/>
      <c r="D1501" s="3"/>
      <c r="E1501" s="3"/>
      <c r="F1501" s="4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</row>
    <row r="1502">
      <c r="A1502" s="3"/>
      <c r="B1502" s="3"/>
      <c r="C1502" s="3"/>
      <c r="D1502" s="3"/>
      <c r="E1502" s="3"/>
      <c r="F1502" s="4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</row>
    <row r="1503">
      <c r="A1503" s="3"/>
      <c r="B1503" s="3"/>
      <c r="C1503" s="3"/>
      <c r="D1503" s="3"/>
      <c r="E1503" s="3"/>
      <c r="F1503" s="4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</row>
    <row r="1504">
      <c r="A1504" s="3"/>
      <c r="B1504" s="3"/>
      <c r="C1504" s="3"/>
      <c r="D1504" s="3"/>
      <c r="E1504" s="3"/>
      <c r="F1504" s="4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</row>
    <row r="1505">
      <c r="A1505" s="3"/>
      <c r="B1505" s="3"/>
      <c r="C1505" s="3"/>
      <c r="D1505" s="3"/>
      <c r="E1505" s="3"/>
      <c r="F1505" s="4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</row>
    <row r="1506">
      <c r="A1506" s="3"/>
      <c r="B1506" s="3"/>
      <c r="C1506" s="3"/>
      <c r="D1506" s="3"/>
      <c r="E1506" s="3"/>
      <c r="F1506" s="4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</row>
    <row r="1507">
      <c r="A1507" s="3"/>
      <c r="B1507" s="3"/>
      <c r="C1507" s="3"/>
      <c r="D1507" s="3"/>
      <c r="E1507" s="3"/>
      <c r="F1507" s="4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</row>
    <row r="1508">
      <c r="A1508" s="3"/>
      <c r="B1508" s="3"/>
      <c r="C1508" s="3"/>
      <c r="D1508" s="3"/>
      <c r="E1508" s="3"/>
      <c r="F1508" s="4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</row>
    <row r="1509">
      <c r="A1509" s="3"/>
      <c r="B1509" s="3"/>
      <c r="C1509" s="3"/>
      <c r="D1509" s="3"/>
      <c r="E1509" s="3"/>
      <c r="F1509" s="4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</row>
    <row r="1510">
      <c r="A1510" s="3"/>
      <c r="B1510" s="3"/>
      <c r="C1510" s="3"/>
      <c r="D1510" s="3"/>
      <c r="E1510" s="3"/>
      <c r="F1510" s="4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</row>
    <row r="1511">
      <c r="A1511" s="3"/>
      <c r="B1511" s="3"/>
      <c r="C1511" s="3"/>
      <c r="D1511" s="3"/>
      <c r="E1511" s="3"/>
      <c r="F1511" s="4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</row>
    <row r="1512">
      <c r="A1512" s="3"/>
      <c r="B1512" s="3"/>
      <c r="C1512" s="3"/>
      <c r="D1512" s="3"/>
      <c r="E1512" s="3"/>
      <c r="F1512" s="4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</row>
    <row r="1513">
      <c r="A1513" s="3"/>
      <c r="B1513" s="3"/>
      <c r="C1513" s="3"/>
      <c r="D1513" s="3"/>
      <c r="E1513" s="3"/>
      <c r="F1513" s="4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</row>
    <row r="1514">
      <c r="A1514" s="3"/>
      <c r="B1514" s="3"/>
      <c r="C1514" s="3"/>
      <c r="D1514" s="3"/>
      <c r="E1514" s="3"/>
      <c r="F1514" s="4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</row>
    <row r="1515">
      <c r="A1515" s="3"/>
      <c r="B1515" s="3"/>
      <c r="C1515" s="3"/>
      <c r="D1515" s="3"/>
      <c r="E1515" s="3"/>
      <c r="F1515" s="4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</row>
    <row r="1516">
      <c r="A1516" s="3"/>
      <c r="B1516" s="3"/>
      <c r="C1516" s="3"/>
      <c r="D1516" s="3"/>
      <c r="E1516" s="3"/>
      <c r="F1516" s="4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</row>
    <row r="1517">
      <c r="A1517" s="3"/>
      <c r="B1517" s="3"/>
      <c r="C1517" s="3"/>
      <c r="D1517" s="3"/>
      <c r="E1517" s="3"/>
      <c r="F1517" s="4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</row>
    <row r="1518">
      <c r="A1518" s="3"/>
      <c r="B1518" s="3"/>
      <c r="C1518" s="3"/>
      <c r="D1518" s="3"/>
      <c r="E1518" s="3"/>
      <c r="F1518" s="4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</row>
    <row r="1519">
      <c r="A1519" s="3"/>
      <c r="B1519" s="3"/>
      <c r="C1519" s="3"/>
      <c r="D1519" s="3"/>
      <c r="E1519" s="3"/>
      <c r="F1519" s="4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</row>
    <row r="1520">
      <c r="A1520" s="3"/>
      <c r="B1520" s="3"/>
      <c r="C1520" s="3"/>
      <c r="D1520" s="3"/>
      <c r="E1520" s="3"/>
      <c r="F1520" s="4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</row>
    <row r="1521">
      <c r="A1521" s="3"/>
      <c r="B1521" s="3"/>
      <c r="C1521" s="3"/>
      <c r="D1521" s="3"/>
      <c r="E1521" s="3"/>
      <c r="F1521" s="4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</row>
    <row r="1522">
      <c r="A1522" s="3"/>
      <c r="B1522" s="3"/>
      <c r="C1522" s="3"/>
      <c r="D1522" s="3"/>
      <c r="E1522" s="3"/>
      <c r="F1522" s="4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</row>
    <row r="1523">
      <c r="A1523" s="3"/>
      <c r="B1523" s="3"/>
      <c r="C1523" s="3"/>
      <c r="D1523" s="3"/>
      <c r="E1523" s="3"/>
      <c r="F1523" s="4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</row>
    <row r="1524">
      <c r="A1524" s="3"/>
      <c r="B1524" s="3"/>
      <c r="C1524" s="3"/>
      <c r="D1524" s="3"/>
      <c r="E1524" s="3"/>
      <c r="F1524" s="4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</row>
    <row r="1525">
      <c r="A1525" s="3"/>
      <c r="B1525" s="3"/>
      <c r="C1525" s="3"/>
      <c r="D1525" s="3"/>
      <c r="E1525" s="3"/>
      <c r="F1525" s="4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</row>
    <row r="1526">
      <c r="A1526" s="3"/>
      <c r="B1526" s="3"/>
      <c r="C1526" s="3"/>
      <c r="D1526" s="3"/>
      <c r="E1526" s="3"/>
      <c r="F1526" s="4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</row>
    <row r="1527">
      <c r="A1527" s="3"/>
      <c r="B1527" s="3"/>
      <c r="C1527" s="3"/>
      <c r="D1527" s="3"/>
      <c r="E1527" s="3"/>
      <c r="F1527" s="4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</row>
    <row r="1528">
      <c r="A1528" s="3"/>
      <c r="B1528" s="3"/>
      <c r="C1528" s="3"/>
      <c r="D1528" s="3"/>
      <c r="E1528" s="3"/>
      <c r="F1528" s="4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</row>
    <row r="1529">
      <c r="A1529" s="3"/>
      <c r="B1529" s="3"/>
      <c r="C1529" s="3"/>
      <c r="D1529" s="3"/>
      <c r="E1529" s="3"/>
      <c r="F1529" s="4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</row>
    <row r="1530">
      <c r="A1530" s="3"/>
      <c r="B1530" s="3"/>
      <c r="C1530" s="3"/>
      <c r="D1530" s="3"/>
      <c r="E1530" s="3"/>
      <c r="F1530" s="4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</row>
    <row r="1531">
      <c r="A1531" s="3"/>
      <c r="B1531" s="3"/>
      <c r="C1531" s="3"/>
      <c r="D1531" s="3"/>
      <c r="E1531" s="3"/>
      <c r="F1531" s="4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</row>
    <row r="1532">
      <c r="A1532" s="3"/>
      <c r="B1532" s="3"/>
      <c r="C1532" s="3"/>
      <c r="D1532" s="3"/>
      <c r="E1532" s="3"/>
      <c r="F1532" s="4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</row>
    <row r="1533">
      <c r="A1533" s="3"/>
      <c r="B1533" s="3"/>
      <c r="C1533" s="3"/>
      <c r="D1533" s="3"/>
      <c r="E1533" s="3"/>
      <c r="F1533" s="4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</row>
    <row r="1534">
      <c r="A1534" s="3"/>
      <c r="B1534" s="3"/>
      <c r="C1534" s="3"/>
      <c r="D1534" s="3"/>
      <c r="E1534" s="3"/>
      <c r="F1534" s="4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</row>
    <row r="1535">
      <c r="A1535" s="3"/>
      <c r="B1535" s="3"/>
      <c r="C1535" s="3"/>
      <c r="D1535" s="3"/>
      <c r="E1535" s="3"/>
      <c r="F1535" s="4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</row>
    <row r="1536">
      <c r="A1536" s="3"/>
      <c r="B1536" s="3"/>
      <c r="C1536" s="3"/>
      <c r="D1536" s="3"/>
      <c r="E1536" s="3"/>
      <c r="F1536" s="4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</row>
    <row r="1537">
      <c r="A1537" s="3"/>
      <c r="B1537" s="3"/>
      <c r="C1537" s="3"/>
      <c r="D1537" s="3"/>
      <c r="E1537" s="3"/>
      <c r="F1537" s="4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</row>
    <row r="1538">
      <c r="A1538" s="3"/>
      <c r="B1538" s="3"/>
      <c r="C1538" s="3"/>
      <c r="D1538" s="3"/>
      <c r="E1538" s="3"/>
      <c r="F1538" s="4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</row>
    <row r="1539">
      <c r="A1539" s="3"/>
      <c r="B1539" s="3"/>
      <c r="C1539" s="3"/>
      <c r="D1539" s="3"/>
      <c r="E1539" s="3"/>
      <c r="F1539" s="4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</row>
    <row r="1540">
      <c r="A1540" s="3"/>
      <c r="B1540" s="3"/>
      <c r="C1540" s="3"/>
      <c r="D1540" s="3"/>
      <c r="E1540" s="3"/>
      <c r="F1540" s="4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</row>
    <row r="1541">
      <c r="A1541" s="3"/>
      <c r="B1541" s="3"/>
      <c r="C1541" s="3"/>
      <c r="D1541" s="3"/>
      <c r="E1541" s="3"/>
      <c r="F1541" s="4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</row>
    <row r="1542">
      <c r="A1542" s="3"/>
      <c r="B1542" s="3"/>
      <c r="C1542" s="3"/>
      <c r="D1542" s="3"/>
      <c r="E1542" s="3"/>
      <c r="F1542" s="4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</row>
    <row r="1543">
      <c r="A1543" s="3"/>
      <c r="B1543" s="3"/>
      <c r="C1543" s="3"/>
      <c r="D1543" s="3"/>
      <c r="E1543" s="3"/>
      <c r="F1543" s="4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</row>
    <row r="1544">
      <c r="A1544" s="3"/>
      <c r="B1544" s="3"/>
      <c r="C1544" s="3"/>
      <c r="D1544" s="3"/>
      <c r="E1544" s="3"/>
      <c r="F1544" s="4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</row>
    <row r="1545">
      <c r="A1545" s="3"/>
      <c r="B1545" s="3"/>
      <c r="C1545" s="3"/>
      <c r="D1545" s="3"/>
      <c r="E1545" s="3"/>
      <c r="F1545" s="4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</row>
    <row r="1546">
      <c r="A1546" s="3"/>
      <c r="B1546" s="3"/>
      <c r="C1546" s="3"/>
      <c r="D1546" s="3"/>
      <c r="E1546" s="3"/>
      <c r="F1546" s="4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</row>
    <row r="1547">
      <c r="A1547" s="3"/>
      <c r="B1547" s="3"/>
      <c r="C1547" s="3"/>
      <c r="D1547" s="3"/>
      <c r="E1547" s="3"/>
      <c r="F1547" s="4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</row>
    <row r="1548">
      <c r="A1548" s="3"/>
      <c r="B1548" s="3"/>
      <c r="C1548" s="3"/>
      <c r="D1548" s="3"/>
      <c r="E1548" s="3"/>
      <c r="F1548" s="4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</row>
    <row r="1549">
      <c r="A1549" s="3"/>
      <c r="B1549" s="3"/>
      <c r="C1549" s="3"/>
      <c r="D1549" s="3"/>
      <c r="E1549" s="3"/>
      <c r="F1549" s="4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</row>
    <row r="1550">
      <c r="A1550" s="3"/>
      <c r="B1550" s="3"/>
      <c r="C1550" s="3"/>
      <c r="D1550" s="3"/>
      <c r="E1550" s="3"/>
      <c r="F1550" s="4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</row>
    <row r="1551">
      <c r="A1551" s="3"/>
      <c r="B1551" s="3"/>
      <c r="C1551" s="3"/>
      <c r="D1551" s="3"/>
      <c r="E1551" s="3"/>
      <c r="F1551" s="4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</row>
    <row r="1552">
      <c r="A1552" s="3"/>
      <c r="B1552" s="3"/>
      <c r="C1552" s="3"/>
      <c r="D1552" s="3"/>
      <c r="E1552" s="3"/>
      <c r="F1552" s="4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</row>
    <row r="1553">
      <c r="A1553" s="3"/>
      <c r="B1553" s="3"/>
      <c r="C1553" s="3"/>
      <c r="D1553" s="3"/>
      <c r="E1553" s="3"/>
      <c r="F1553" s="4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</row>
    <row r="1554">
      <c r="A1554" s="3"/>
      <c r="B1554" s="3"/>
      <c r="C1554" s="3"/>
      <c r="D1554" s="3"/>
      <c r="E1554" s="3"/>
      <c r="F1554" s="4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</row>
    <row r="1555">
      <c r="A1555" s="3"/>
      <c r="B1555" s="3"/>
      <c r="C1555" s="3"/>
      <c r="D1555" s="3"/>
      <c r="E1555" s="3"/>
      <c r="F1555" s="4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</row>
    <row r="1556">
      <c r="A1556" s="3"/>
      <c r="B1556" s="3"/>
      <c r="C1556" s="3"/>
      <c r="D1556" s="3"/>
      <c r="E1556" s="3"/>
      <c r="F1556" s="4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</row>
    <row r="1557">
      <c r="A1557" s="3"/>
      <c r="B1557" s="3"/>
      <c r="C1557" s="3"/>
      <c r="D1557" s="3"/>
      <c r="E1557" s="3"/>
      <c r="F1557" s="4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</row>
    <row r="1558">
      <c r="A1558" s="3"/>
      <c r="B1558" s="3"/>
      <c r="C1558" s="3"/>
      <c r="D1558" s="3"/>
      <c r="E1558" s="3"/>
      <c r="F1558" s="4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</row>
    <row r="1559">
      <c r="A1559" s="3"/>
      <c r="B1559" s="3"/>
      <c r="C1559" s="3"/>
      <c r="D1559" s="3"/>
      <c r="E1559" s="3"/>
      <c r="F1559" s="4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</row>
    <row r="1560">
      <c r="A1560" s="3"/>
      <c r="B1560" s="3"/>
      <c r="C1560" s="3"/>
      <c r="D1560" s="3"/>
      <c r="E1560" s="3"/>
      <c r="F1560" s="4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</row>
    <row r="1561">
      <c r="A1561" s="3"/>
      <c r="B1561" s="3"/>
      <c r="C1561" s="3"/>
      <c r="D1561" s="3"/>
      <c r="E1561" s="3"/>
      <c r="F1561" s="4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</row>
    <row r="1562">
      <c r="A1562" s="3"/>
      <c r="B1562" s="3"/>
      <c r="C1562" s="3"/>
      <c r="D1562" s="3"/>
      <c r="E1562" s="3"/>
      <c r="F1562" s="4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</row>
    <row r="1563">
      <c r="A1563" s="3"/>
      <c r="B1563" s="3"/>
      <c r="C1563" s="3"/>
      <c r="D1563" s="3"/>
      <c r="E1563" s="3"/>
      <c r="F1563" s="4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</row>
    <row r="1564">
      <c r="A1564" s="3"/>
      <c r="B1564" s="3"/>
      <c r="C1564" s="3"/>
      <c r="D1564" s="3"/>
      <c r="E1564" s="3"/>
      <c r="F1564" s="4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</row>
    <row r="1565">
      <c r="A1565" s="3"/>
      <c r="B1565" s="3"/>
      <c r="C1565" s="3"/>
      <c r="D1565" s="3"/>
      <c r="E1565" s="3"/>
      <c r="F1565" s="4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</row>
    <row r="1566">
      <c r="A1566" s="3"/>
      <c r="B1566" s="3"/>
      <c r="C1566" s="3"/>
      <c r="D1566" s="3"/>
      <c r="E1566" s="3"/>
      <c r="F1566" s="4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</row>
    <row r="1567">
      <c r="A1567" s="3"/>
      <c r="B1567" s="3"/>
      <c r="C1567" s="3"/>
      <c r="D1567" s="3"/>
      <c r="E1567" s="3"/>
      <c r="F1567" s="4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</row>
    <row r="1568">
      <c r="A1568" s="3"/>
      <c r="B1568" s="3"/>
      <c r="C1568" s="3"/>
      <c r="D1568" s="3"/>
      <c r="E1568" s="3"/>
      <c r="F1568" s="4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</row>
    <row r="1569">
      <c r="A1569" s="3"/>
      <c r="B1569" s="3"/>
      <c r="C1569" s="3"/>
      <c r="D1569" s="3"/>
      <c r="E1569" s="3"/>
      <c r="F1569" s="4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</row>
    <row r="1570">
      <c r="A1570" s="3"/>
      <c r="B1570" s="3"/>
      <c r="C1570" s="3"/>
      <c r="D1570" s="3"/>
      <c r="E1570" s="3"/>
      <c r="F1570" s="4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</row>
    <row r="1571">
      <c r="A1571" s="3"/>
      <c r="B1571" s="3"/>
      <c r="C1571" s="3"/>
      <c r="D1571" s="3"/>
      <c r="E1571" s="3"/>
      <c r="F1571" s="4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</row>
    <row r="1572">
      <c r="A1572" s="3"/>
      <c r="B1572" s="3"/>
      <c r="C1572" s="3"/>
      <c r="D1572" s="3"/>
      <c r="E1572" s="3"/>
      <c r="F1572" s="4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</row>
    <row r="1573">
      <c r="A1573" s="3"/>
      <c r="B1573" s="3"/>
      <c r="C1573" s="3"/>
      <c r="D1573" s="3"/>
      <c r="E1573" s="3"/>
      <c r="F1573" s="4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</row>
    <row r="1574">
      <c r="A1574" s="3"/>
      <c r="B1574" s="3"/>
      <c r="C1574" s="3"/>
      <c r="D1574" s="3"/>
      <c r="E1574" s="3"/>
      <c r="F1574" s="4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</row>
    <row r="1575">
      <c r="A1575" s="3"/>
      <c r="B1575" s="3"/>
      <c r="C1575" s="3"/>
      <c r="D1575" s="3"/>
      <c r="E1575" s="3"/>
      <c r="F1575" s="4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</row>
    <row r="1576">
      <c r="A1576" s="3"/>
      <c r="B1576" s="3"/>
      <c r="C1576" s="3"/>
      <c r="D1576" s="3"/>
      <c r="E1576" s="3"/>
      <c r="F1576" s="4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</row>
    <row r="1577">
      <c r="A1577" s="3"/>
      <c r="B1577" s="3"/>
      <c r="C1577" s="3"/>
      <c r="D1577" s="3"/>
      <c r="E1577" s="3"/>
      <c r="F1577" s="4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</row>
    <row r="1578">
      <c r="A1578" s="3"/>
      <c r="B1578" s="3"/>
      <c r="C1578" s="3"/>
      <c r="D1578" s="3"/>
      <c r="E1578" s="3"/>
      <c r="F1578" s="4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</row>
    <row r="1579">
      <c r="A1579" s="3"/>
      <c r="B1579" s="3"/>
      <c r="C1579" s="3"/>
      <c r="D1579" s="3"/>
      <c r="E1579" s="3"/>
      <c r="F1579" s="4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</row>
    <row r="1580">
      <c r="A1580" s="3"/>
      <c r="B1580" s="3"/>
      <c r="C1580" s="3"/>
      <c r="D1580" s="3"/>
      <c r="E1580" s="3"/>
      <c r="F1580" s="4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</row>
    <row r="1581">
      <c r="A1581" s="3"/>
      <c r="B1581" s="3"/>
      <c r="C1581" s="3"/>
      <c r="D1581" s="3"/>
      <c r="E1581" s="3"/>
      <c r="F1581" s="4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</row>
    <row r="1582">
      <c r="A1582" s="3"/>
      <c r="B1582" s="3"/>
      <c r="C1582" s="3"/>
      <c r="D1582" s="3"/>
      <c r="E1582" s="3"/>
      <c r="F1582" s="4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</row>
    <row r="1583">
      <c r="A1583" s="3"/>
      <c r="B1583" s="3"/>
      <c r="C1583" s="3"/>
      <c r="D1583" s="3"/>
      <c r="E1583" s="3"/>
      <c r="F1583" s="4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</row>
    <row r="1584">
      <c r="A1584" s="3"/>
      <c r="B1584" s="3"/>
      <c r="C1584" s="3"/>
      <c r="D1584" s="3"/>
      <c r="E1584" s="3"/>
      <c r="F1584" s="4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</row>
    <row r="1585">
      <c r="A1585" s="3"/>
      <c r="B1585" s="3"/>
      <c r="C1585" s="3"/>
      <c r="D1585" s="3"/>
      <c r="E1585" s="3"/>
      <c r="F1585" s="4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</row>
    <row r="1586">
      <c r="A1586" s="3"/>
      <c r="B1586" s="3"/>
      <c r="C1586" s="3"/>
      <c r="D1586" s="3"/>
      <c r="E1586" s="3"/>
      <c r="F1586" s="4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</row>
    <row r="1587">
      <c r="A1587" s="3"/>
      <c r="B1587" s="3"/>
      <c r="C1587" s="3"/>
      <c r="D1587" s="3"/>
      <c r="E1587" s="3"/>
      <c r="F1587" s="4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</row>
    <row r="1588">
      <c r="A1588" s="3"/>
      <c r="B1588" s="3"/>
      <c r="C1588" s="3"/>
      <c r="D1588" s="3"/>
      <c r="E1588" s="3"/>
      <c r="F1588" s="4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</row>
    <row r="1589">
      <c r="A1589" s="3"/>
      <c r="B1589" s="3"/>
      <c r="C1589" s="3"/>
      <c r="D1589" s="3"/>
      <c r="E1589" s="3"/>
      <c r="F1589" s="4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</row>
    <row r="1590">
      <c r="A1590" s="3"/>
      <c r="B1590" s="3"/>
      <c r="C1590" s="3"/>
      <c r="D1590" s="3"/>
      <c r="E1590" s="3"/>
      <c r="F1590" s="4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</row>
    <row r="1591">
      <c r="A1591" s="3"/>
      <c r="B1591" s="3"/>
      <c r="C1591" s="3"/>
      <c r="D1591" s="3"/>
      <c r="E1591" s="3"/>
      <c r="F1591" s="4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</row>
    <row r="1592">
      <c r="A1592" s="3"/>
      <c r="B1592" s="3"/>
      <c r="C1592" s="3"/>
      <c r="D1592" s="3"/>
      <c r="E1592" s="3"/>
      <c r="F1592" s="4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</row>
    <row r="1593">
      <c r="A1593" s="3"/>
      <c r="B1593" s="3"/>
      <c r="C1593" s="3"/>
      <c r="D1593" s="3"/>
      <c r="E1593" s="3"/>
      <c r="F1593" s="4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</row>
    <row r="1594">
      <c r="A1594" s="3"/>
      <c r="B1594" s="3"/>
      <c r="C1594" s="3"/>
      <c r="D1594" s="3"/>
      <c r="E1594" s="3"/>
      <c r="F1594" s="4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</row>
    <row r="1595">
      <c r="A1595" s="3"/>
      <c r="B1595" s="3"/>
      <c r="C1595" s="3"/>
      <c r="D1595" s="3"/>
      <c r="E1595" s="3"/>
      <c r="F1595" s="4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</row>
    <row r="1596">
      <c r="A1596" s="3"/>
      <c r="B1596" s="3"/>
      <c r="C1596" s="3"/>
      <c r="D1596" s="3"/>
      <c r="E1596" s="3"/>
      <c r="F1596" s="4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</row>
    <row r="1597">
      <c r="A1597" s="3"/>
      <c r="B1597" s="3"/>
      <c r="C1597" s="3"/>
      <c r="D1597" s="3"/>
      <c r="E1597" s="3"/>
      <c r="F1597" s="4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</row>
    <row r="1598">
      <c r="A1598" s="3"/>
      <c r="B1598" s="3"/>
      <c r="C1598" s="3"/>
      <c r="D1598" s="3"/>
      <c r="E1598" s="3"/>
      <c r="F1598" s="4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</row>
    <row r="1599">
      <c r="A1599" s="3"/>
      <c r="B1599" s="3"/>
      <c r="C1599" s="3"/>
      <c r="D1599" s="3"/>
      <c r="E1599" s="3"/>
      <c r="F1599" s="4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</row>
    <row r="1600">
      <c r="A1600" s="3"/>
      <c r="B1600" s="3"/>
      <c r="C1600" s="3"/>
      <c r="D1600" s="3"/>
      <c r="E1600" s="3"/>
      <c r="F1600" s="4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</row>
    <row r="1601">
      <c r="A1601" s="3"/>
      <c r="B1601" s="3"/>
      <c r="C1601" s="3"/>
      <c r="D1601" s="3"/>
      <c r="E1601" s="3"/>
      <c r="F1601" s="4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</row>
    <row r="1602">
      <c r="A1602" s="3"/>
      <c r="B1602" s="3"/>
      <c r="C1602" s="3"/>
      <c r="D1602" s="3"/>
      <c r="E1602" s="3"/>
      <c r="F1602" s="4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</row>
    <row r="1603">
      <c r="A1603" s="3"/>
      <c r="B1603" s="3"/>
      <c r="C1603" s="3"/>
      <c r="D1603" s="3"/>
      <c r="E1603" s="3"/>
      <c r="F1603" s="4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</row>
    <row r="1604">
      <c r="A1604" s="3"/>
      <c r="B1604" s="3"/>
      <c r="C1604" s="3"/>
      <c r="D1604" s="3"/>
      <c r="E1604" s="3"/>
      <c r="F1604" s="4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</row>
    <row r="1605">
      <c r="A1605" s="3"/>
      <c r="B1605" s="3"/>
      <c r="C1605" s="3"/>
      <c r="D1605" s="3"/>
      <c r="E1605" s="3"/>
      <c r="F1605" s="4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</row>
    <row r="1606">
      <c r="A1606" s="3"/>
      <c r="B1606" s="3"/>
      <c r="C1606" s="3"/>
      <c r="D1606" s="3"/>
      <c r="E1606" s="3"/>
      <c r="F1606" s="4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</row>
    <row r="1607">
      <c r="A1607" s="3"/>
      <c r="B1607" s="3"/>
      <c r="C1607" s="3"/>
      <c r="D1607" s="3"/>
      <c r="E1607" s="3"/>
      <c r="F1607" s="4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</row>
    <row r="1608">
      <c r="A1608" s="3"/>
      <c r="B1608" s="3"/>
      <c r="C1608" s="3"/>
      <c r="D1608" s="3"/>
      <c r="E1608" s="3"/>
      <c r="F1608" s="4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</row>
    <row r="1609">
      <c r="A1609" s="3"/>
      <c r="B1609" s="3"/>
      <c r="C1609" s="3"/>
      <c r="D1609" s="3"/>
      <c r="E1609" s="3"/>
      <c r="F1609" s="4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</row>
    <row r="1610">
      <c r="A1610" s="3"/>
      <c r="B1610" s="3"/>
      <c r="C1610" s="3"/>
      <c r="D1610" s="3"/>
      <c r="E1610" s="3"/>
      <c r="F1610" s="4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</row>
    <row r="1611">
      <c r="A1611" s="3"/>
      <c r="B1611" s="3"/>
      <c r="C1611" s="3"/>
      <c r="D1611" s="3"/>
      <c r="E1611" s="3"/>
      <c r="F1611" s="4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</row>
    <row r="1612">
      <c r="A1612" s="3"/>
      <c r="B1612" s="3"/>
      <c r="C1612" s="3"/>
      <c r="D1612" s="3"/>
      <c r="E1612" s="3"/>
      <c r="F1612" s="4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</row>
    <row r="1613">
      <c r="A1613" s="3"/>
      <c r="B1613" s="3"/>
      <c r="C1613" s="3"/>
      <c r="D1613" s="3"/>
      <c r="E1613" s="3"/>
      <c r="F1613" s="4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</row>
    <row r="1614">
      <c r="A1614" s="3"/>
      <c r="B1614" s="3"/>
      <c r="C1614" s="3"/>
      <c r="D1614" s="3"/>
      <c r="E1614" s="3"/>
      <c r="F1614" s="4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</row>
    <row r="1615">
      <c r="A1615" s="3"/>
      <c r="B1615" s="3"/>
      <c r="C1615" s="3"/>
      <c r="D1615" s="3"/>
      <c r="E1615" s="3"/>
      <c r="F1615" s="4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</row>
    <row r="1616">
      <c r="A1616" s="3"/>
      <c r="B1616" s="3"/>
      <c r="C1616" s="3"/>
      <c r="D1616" s="3"/>
      <c r="E1616" s="3"/>
      <c r="F1616" s="4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</row>
    <row r="1617">
      <c r="A1617" s="3"/>
      <c r="B1617" s="3"/>
      <c r="C1617" s="3"/>
      <c r="D1617" s="3"/>
      <c r="E1617" s="3"/>
      <c r="F1617" s="4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</row>
    <row r="1618">
      <c r="A1618" s="3"/>
      <c r="B1618" s="3"/>
      <c r="C1618" s="3"/>
      <c r="D1618" s="3"/>
      <c r="E1618" s="3"/>
      <c r="F1618" s="4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</row>
    <row r="1619">
      <c r="A1619" s="3"/>
      <c r="B1619" s="3"/>
      <c r="C1619" s="3"/>
      <c r="D1619" s="3"/>
      <c r="E1619" s="3"/>
      <c r="F1619" s="4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</row>
    <row r="1620">
      <c r="A1620" s="3"/>
      <c r="B1620" s="3"/>
      <c r="C1620" s="3"/>
      <c r="D1620" s="3"/>
      <c r="E1620" s="3"/>
      <c r="F1620" s="4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</row>
    <row r="1621">
      <c r="A1621" s="3"/>
      <c r="B1621" s="3"/>
      <c r="C1621" s="3"/>
      <c r="D1621" s="3"/>
      <c r="E1621" s="3"/>
      <c r="F1621" s="4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</row>
    <row r="1622">
      <c r="A1622" s="3"/>
      <c r="B1622" s="3"/>
      <c r="C1622" s="3"/>
      <c r="D1622" s="3"/>
      <c r="E1622" s="3"/>
      <c r="F1622" s="4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</row>
    <row r="1623">
      <c r="A1623" s="3"/>
      <c r="B1623" s="3"/>
      <c r="C1623" s="3"/>
      <c r="D1623" s="3"/>
      <c r="E1623" s="3"/>
      <c r="F1623" s="4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</row>
    <row r="1624">
      <c r="A1624" s="3"/>
      <c r="B1624" s="3"/>
      <c r="C1624" s="3"/>
      <c r="D1624" s="3"/>
      <c r="E1624" s="3"/>
      <c r="F1624" s="4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</row>
    <row r="1625">
      <c r="A1625" s="3"/>
      <c r="B1625" s="3"/>
      <c r="C1625" s="3"/>
      <c r="D1625" s="3"/>
      <c r="E1625" s="3"/>
      <c r="F1625" s="4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</row>
    <row r="1626">
      <c r="A1626" s="3"/>
      <c r="B1626" s="3"/>
      <c r="C1626" s="3"/>
      <c r="D1626" s="3"/>
      <c r="E1626" s="3"/>
      <c r="F1626" s="4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</row>
    <row r="1627">
      <c r="A1627" s="3"/>
      <c r="B1627" s="3"/>
      <c r="C1627" s="3"/>
      <c r="D1627" s="3"/>
      <c r="E1627" s="3"/>
      <c r="F1627" s="4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</row>
    <row r="1628">
      <c r="A1628" s="3"/>
      <c r="B1628" s="3"/>
      <c r="C1628" s="3"/>
      <c r="D1628" s="3"/>
      <c r="E1628" s="3"/>
      <c r="F1628" s="4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</row>
    <row r="1629">
      <c r="A1629" s="3"/>
      <c r="B1629" s="3"/>
      <c r="C1629" s="3"/>
      <c r="D1629" s="3"/>
      <c r="E1629" s="3"/>
      <c r="F1629" s="4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</row>
    <row r="1630">
      <c r="A1630" s="3"/>
      <c r="B1630" s="3"/>
      <c r="C1630" s="3"/>
      <c r="D1630" s="3"/>
      <c r="E1630" s="3"/>
      <c r="F1630" s="4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</row>
    <row r="1631">
      <c r="A1631" s="3"/>
      <c r="B1631" s="3"/>
      <c r="C1631" s="3"/>
      <c r="D1631" s="3"/>
      <c r="E1631" s="3"/>
      <c r="F1631" s="4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</row>
    <row r="1632">
      <c r="A1632" s="3"/>
      <c r="B1632" s="3"/>
      <c r="C1632" s="3"/>
      <c r="D1632" s="3"/>
      <c r="E1632" s="3"/>
      <c r="F1632" s="4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</row>
    <row r="1633">
      <c r="A1633" s="3"/>
      <c r="B1633" s="3"/>
      <c r="C1633" s="3"/>
      <c r="D1633" s="3"/>
      <c r="E1633" s="3"/>
      <c r="F1633" s="4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</row>
    <row r="1634">
      <c r="A1634" s="3"/>
      <c r="B1634" s="3"/>
      <c r="C1634" s="3"/>
      <c r="D1634" s="3"/>
      <c r="E1634" s="3"/>
      <c r="F1634" s="4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</row>
    <row r="1635">
      <c r="A1635" s="3"/>
      <c r="B1635" s="3"/>
      <c r="C1635" s="3"/>
      <c r="D1635" s="3"/>
      <c r="E1635" s="3"/>
      <c r="F1635" s="4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</row>
    <row r="1636">
      <c r="A1636" s="3"/>
      <c r="B1636" s="3"/>
      <c r="C1636" s="3"/>
      <c r="D1636" s="3"/>
      <c r="E1636" s="3"/>
      <c r="F1636" s="4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</row>
    <row r="1637">
      <c r="A1637" s="3"/>
      <c r="B1637" s="3"/>
      <c r="C1637" s="3"/>
      <c r="D1637" s="3"/>
      <c r="E1637" s="3"/>
      <c r="F1637" s="4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</row>
    <row r="1638">
      <c r="A1638" s="3"/>
      <c r="B1638" s="3"/>
      <c r="C1638" s="3"/>
      <c r="D1638" s="3"/>
      <c r="E1638" s="3"/>
      <c r="F1638" s="4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</row>
    <row r="1639">
      <c r="A1639" s="3"/>
      <c r="B1639" s="3"/>
      <c r="C1639" s="3"/>
      <c r="D1639" s="3"/>
      <c r="E1639" s="3"/>
      <c r="F1639" s="4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</row>
    <row r="1640">
      <c r="A1640" s="3"/>
      <c r="B1640" s="3"/>
      <c r="C1640" s="3"/>
      <c r="D1640" s="3"/>
      <c r="E1640" s="3"/>
      <c r="F1640" s="4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</row>
    <row r="1641">
      <c r="A1641" s="3"/>
      <c r="B1641" s="3"/>
      <c r="C1641" s="3"/>
      <c r="D1641" s="3"/>
      <c r="E1641" s="3"/>
      <c r="F1641" s="4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</row>
    <row r="1642">
      <c r="A1642" s="3"/>
      <c r="B1642" s="3"/>
      <c r="C1642" s="3"/>
      <c r="D1642" s="3"/>
      <c r="E1642" s="3"/>
      <c r="F1642" s="4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</row>
    <row r="1643">
      <c r="A1643" s="3"/>
      <c r="B1643" s="3"/>
      <c r="C1643" s="3"/>
      <c r="D1643" s="3"/>
      <c r="E1643" s="3"/>
      <c r="F1643" s="4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</row>
    <row r="1644">
      <c r="A1644" s="3"/>
      <c r="B1644" s="3"/>
      <c r="C1644" s="3"/>
      <c r="D1644" s="3"/>
      <c r="E1644" s="3"/>
      <c r="F1644" s="4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</row>
    <row r="1645">
      <c r="A1645" s="3"/>
      <c r="B1645" s="3"/>
      <c r="C1645" s="3"/>
      <c r="D1645" s="3"/>
      <c r="E1645" s="3"/>
      <c r="F1645" s="4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</row>
    <row r="1646">
      <c r="A1646" s="3"/>
      <c r="B1646" s="3"/>
      <c r="C1646" s="3"/>
      <c r="D1646" s="3"/>
      <c r="E1646" s="3"/>
      <c r="F1646" s="4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</row>
    <row r="1647">
      <c r="A1647" s="3"/>
      <c r="B1647" s="3"/>
      <c r="C1647" s="3"/>
      <c r="D1647" s="3"/>
      <c r="E1647" s="3"/>
      <c r="F1647" s="4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</row>
    <row r="1648">
      <c r="A1648" s="3"/>
      <c r="B1648" s="3"/>
      <c r="C1648" s="3"/>
      <c r="D1648" s="3"/>
      <c r="E1648" s="3"/>
      <c r="F1648" s="4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</row>
    <row r="1649">
      <c r="A1649" s="3"/>
      <c r="B1649" s="3"/>
      <c r="C1649" s="3"/>
      <c r="D1649" s="3"/>
      <c r="E1649" s="3"/>
      <c r="F1649" s="4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</row>
    <row r="1650">
      <c r="A1650" s="3"/>
      <c r="B1650" s="3"/>
      <c r="C1650" s="3"/>
      <c r="D1650" s="3"/>
      <c r="E1650" s="3"/>
      <c r="F1650" s="4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</row>
    <row r="1651">
      <c r="A1651" s="3"/>
      <c r="B1651" s="3"/>
      <c r="C1651" s="3"/>
      <c r="D1651" s="3"/>
      <c r="E1651" s="3"/>
      <c r="F1651" s="4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</row>
    <row r="1652">
      <c r="A1652" s="3"/>
      <c r="B1652" s="3"/>
      <c r="C1652" s="3"/>
      <c r="D1652" s="3"/>
      <c r="E1652" s="3"/>
      <c r="F1652" s="4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</row>
    <row r="1653">
      <c r="A1653" s="3"/>
      <c r="B1653" s="3"/>
      <c r="C1653" s="3"/>
      <c r="D1653" s="3"/>
      <c r="E1653" s="3"/>
      <c r="F1653" s="4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</row>
    <row r="1654">
      <c r="A1654" s="3"/>
      <c r="B1654" s="3"/>
      <c r="C1654" s="3"/>
      <c r="D1654" s="3"/>
      <c r="E1654" s="3"/>
      <c r="F1654" s="4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</row>
    <row r="1655">
      <c r="A1655" s="3"/>
      <c r="B1655" s="3"/>
      <c r="C1655" s="3"/>
      <c r="D1655" s="3"/>
      <c r="E1655" s="3"/>
      <c r="F1655" s="4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</row>
    <row r="1656">
      <c r="A1656" s="3"/>
      <c r="B1656" s="3"/>
      <c r="C1656" s="3"/>
      <c r="D1656" s="3"/>
      <c r="E1656" s="3"/>
      <c r="F1656" s="4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</row>
    <row r="1657">
      <c r="A1657" s="3"/>
      <c r="B1657" s="3"/>
      <c r="C1657" s="3"/>
      <c r="D1657" s="3"/>
      <c r="E1657" s="3"/>
      <c r="F1657" s="4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</row>
    <row r="1658">
      <c r="A1658" s="3"/>
      <c r="B1658" s="3"/>
      <c r="C1658" s="3"/>
      <c r="D1658" s="3"/>
      <c r="E1658" s="3"/>
      <c r="F1658" s="4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</row>
    <row r="1659">
      <c r="A1659" s="3"/>
      <c r="B1659" s="3"/>
      <c r="C1659" s="3"/>
      <c r="D1659" s="3"/>
      <c r="E1659" s="3"/>
      <c r="F1659" s="4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</row>
    <row r="1660">
      <c r="A1660" s="3"/>
      <c r="B1660" s="3"/>
      <c r="C1660" s="3"/>
      <c r="D1660" s="3"/>
      <c r="E1660" s="3"/>
      <c r="F1660" s="4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</row>
    <row r="1661">
      <c r="A1661" s="3"/>
      <c r="B1661" s="3"/>
      <c r="C1661" s="3"/>
      <c r="D1661" s="3"/>
      <c r="E1661" s="3"/>
      <c r="F1661" s="4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</row>
    <row r="1662">
      <c r="A1662" s="3"/>
      <c r="B1662" s="3"/>
      <c r="C1662" s="3"/>
      <c r="D1662" s="3"/>
      <c r="E1662" s="3"/>
      <c r="F1662" s="4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</row>
    <row r="1663">
      <c r="A1663" s="3"/>
      <c r="B1663" s="3"/>
      <c r="C1663" s="3"/>
      <c r="D1663" s="3"/>
      <c r="E1663" s="3"/>
      <c r="F1663" s="4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</row>
    <row r="1664">
      <c r="A1664" s="3"/>
      <c r="B1664" s="3"/>
      <c r="C1664" s="3"/>
      <c r="D1664" s="3"/>
      <c r="E1664" s="3"/>
      <c r="F1664" s="4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</row>
    <row r="1665">
      <c r="A1665" s="3"/>
      <c r="B1665" s="3"/>
      <c r="C1665" s="3"/>
      <c r="D1665" s="3"/>
      <c r="E1665" s="3"/>
      <c r="F1665" s="4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</row>
    <row r="1666">
      <c r="A1666" s="3"/>
      <c r="B1666" s="3"/>
      <c r="C1666" s="3"/>
      <c r="D1666" s="3"/>
      <c r="E1666" s="3"/>
      <c r="F1666" s="4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</row>
    <row r="1667">
      <c r="A1667" s="3"/>
      <c r="B1667" s="3"/>
      <c r="C1667" s="3"/>
      <c r="D1667" s="3"/>
      <c r="E1667" s="3"/>
      <c r="F1667" s="4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</row>
    <row r="1668">
      <c r="A1668" s="3"/>
      <c r="B1668" s="3"/>
      <c r="C1668" s="3"/>
      <c r="D1668" s="3"/>
      <c r="E1668" s="3"/>
      <c r="F1668" s="4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</row>
    <row r="1669">
      <c r="A1669" s="3"/>
      <c r="B1669" s="3"/>
      <c r="C1669" s="3"/>
      <c r="D1669" s="3"/>
      <c r="E1669" s="3"/>
      <c r="F1669" s="4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</row>
    <row r="1670">
      <c r="A1670" s="3"/>
      <c r="B1670" s="3"/>
      <c r="C1670" s="3"/>
      <c r="D1670" s="3"/>
      <c r="E1670" s="3"/>
      <c r="F1670" s="4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</row>
    <row r="1671">
      <c r="A1671" s="3"/>
      <c r="B1671" s="3"/>
      <c r="C1671" s="3"/>
      <c r="D1671" s="3"/>
      <c r="E1671" s="3"/>
      <c r="F1671" s="4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</row>
    <row r="1672">
      <c r="A1672" s="3"/>
      <c r="B1672" s="3"/>
      <c r="C1672" s="3"/>
      <c r="D1672" s="3"/>
      <c r="E1672" s="3"/>
      <c r="F1672" s="4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</row>
    <row r="1673">
      <c r="A1673" s="3"/>
      <c r="B1673" s="3"/>
      <c r="C1673" s="3"/>
      <c r="D1673" s="3"/>
      <c r="E1673" s="3"/>
      <c r="F1673" s="4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</row>
    <row r="1674">
      <c r="A1674" s="3"/>
      <c r="B1674" s="3"/>
      <c r="C1674" s="3"/>
      <c r="D1674" s="3"/>
      <c r="E1674" s="3"/>
      <c r="F1674" s="4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</row>
    <row r="1675">
      <c r="A1675" s="3"/>
      <c r="B1675" s="3"/>
      <c r="C1675" s="3"/>
      <c r="D1675" s="3"/>
      <c r="E1675" s="3"/>
      <c r="F1675" s="4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</row>
    <row r="1676">
      <c r="A1676" s="3"/>
      <c r="B1676" s="3"/>
      <c r="C1676" s="3"/>
      <c r="D1676" s="3"/>
      <c r="E1676" s="3"/>
      <c r="F1676" s="4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</row>
    <row r="1677">
      <c r="A1677" s="3"/>
      <c r="B1677" s="3"/>
      <c r="C1677" s="3"/>
      <c r="D1677" s="3"/>
      <c r="E1677" s="3"/>
      <c r="F1677" s="4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</row>
    <row r="1678">
      <c r="A1678" s="3"/>
      <c r="B1678" s="3"/>
      <c r="C1678" s="3"/>
      <c r="D1678" s="3"/>
      <c r="E1678" s="3"/>
      <c r="F1678" s="4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</row>
    <row r="1679">
      <c r="A1679" s="3"/>
      <c r="B1679" s="3"/>
      <c r="C1679" s="3"/>
      <c r="D1679" s="3"/>
      <c r="E1679" s="3"/>
      <c r="F1679" s="4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</row>
    <row r="1680">
      <c r="A1680" s="3"/>
      <c r="B1680" s="3"/>
      <c r="C1680" s="3"/>
      <c r="D1680" s="3"/>
      <c r="E1680" s="3"/>
      <c r="F1680" s="4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</row>
    <row r="1681">
      <c r="A1681" s="3"/>
      <c r="B1681" s="3"/>
      <c r="C1681" s="3"/>
      <c r="D1681" s="3"/>
      <c r="E1681" s="3"/>
      <c r="F1681" s="4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</row>
    <row r="1682">
      <c r="A1682" s="3"/>
      <c r="B1682" s="3"/>
      <c r="C1682" s="3"/>
      <c r="D1682" s="3"/>
      <c r="E1682" s="3"/>
      <c r="F1682" s="4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</row>
    <row r="1683">
      <c r="A1683" s="3"/>
      <c r="B1683" s="3"/>
      <c r="C1683" s="3"/>
      <c r="D1683" s="3"/>
      <c r="E1683" s="3"/>
      <c r="F1683" s="4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</row>
    <row r="1684">
      <c r="A1684" s="3"/>
      <c r="B1684" s="3"/>
      <c r="C1684" s="3"/>
      <c r="D1684" s="3"/>
      <c r="E1684" s="3"/>
      <c r="F1684" s="4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</row>
    <row r="1685">
      <c r="A1685" s="3"/>
      <c r="B1685" s="3"/>
      <c r="C1685" s="3"/>
      <c r="D1685" s="3"/>
      <c r="E1685" s="3"/>
      <c r="F1685" s="4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</row>
    <row r="1686">
      <c r="A1686" s="3"/>
      <c r="B1686" s="3"/>
      <c r="C1686" s="3"/>
      <c r="D1686" s="3"/>
      <c r="E1686" s="3"/>
      <c r="F1686" s="4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</row>
    <row r="1687">
      <c r="A1687" s="3"/>
      <c r="B1687" s="3"/>
      <c r="C1687" s="3"/>
      <c r="D1687" s="3"/>
      <c r="E1687" s="3"/>
      <c r="F1687" s="4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</row>
    <row r="1688">
      <c r="A1688" s="3"/>
      <c r="B1688" s="3"/>
      <c r="C1688" s="3"/>
      <c r="D1688" s="3"/>
      <c r="E1688" s="3"/>
      <c r="F1688" s="4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</row>
    <row r="1689">
      <c r="A1689" s="3"/>
      <c r="B1689" s="3"/>
      <c r="C1689" s="3"/>
      <c r="D1689" s="3"/>
      <c r="E1689" s="3"/>
      <c r="F1689" s="4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</row>
    <row r="1690">
      <c r="A1690" s="3"/>
      <c r="B1690" s="3"/>
      <c r="C1690" s="3"/>
      <c r="D1690" s="3"/>
      <c r="E1690" s="3"/>
      <c r="F1690" s="4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</row>
    <row r="1691">
      <c r="A1691" s="3"/>
      <c r="B1691" s="3"/>
      <c r="C1691" s="3"/>
      <c r="D1691" s="3"/>
      <c r="E1691" s="3"/>
      <c r="F1691" s="4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</row>
    <row r="1692">
      <c r="A1692" s="3"/>
      <c r="B1692" s="3"/>
      <c r="C1692" s="3"/>
      <c r="D1692" s="3"/>
      <c r="E1692" s="3"/>
      <c r="F1692" s="4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</row>
    <row r="1693">
      <c r="A1693" s="3"/>
      <c r="B1693" s="3"/>
      <c r="C1693" s="3"/>
      <c r="D1693" s="3"/>
      <c r="E1693" s="3"/>
      <c r="F1693" s="4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</row>
    <row r="1694">
      <c r="A1694" s="3"/>
      <c r="B1694" s="3"/>
      <c r="C1694" s="3"/>
      <c r="D1694" s="3"/>
      <c r="E1694" s="3"/>
      <c r="F1694" s="4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</row>
    <row r="1695">
      <c r="A1695" s="3"/>
      <c r="B1695" s="3"/>
      <c r="C1695" s="3"/>
      <c r="D1695" s="3"/>
      <c r="E1695" s="3"/>
      <c r="F1695" s="4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</row>
    <row r="1696">
      <c r="A1696" s="3"/>
      <c r="B1696" s="3"/>
      <c r="C1696" s="3"/>
      <c r="D1696" s="3"/>
      <c r="E1696" s="3"/>
      <c r="F1696" s="4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</row>
    <row r="1697">
      <c r="A1697" s="3"/>
      <c r="B1697" s="3"/>
      <c r="C1697" s="3"/>
      <c r="D1697" s="3"/>
      <c r="E1697" s="3"/>
      <c r="F1697" s="4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</row>
    <row r="1698">
      <c r="A1698" s="3"/>
      <c r="B1698" s="3"/>
      <c r="C1698" s="3"/>
      <c r="D1698" s="3"/>
      <c r="E1698" s="3"/>
      <c r="F1698" s="4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</row>
    <row r="1699">
      <c r="A1699" s="3"/>
      <c r="B1699" s="3"/>
      <c r="C1699" s="3"/>
      <c r="D1699" s="3"/>
      <c r="E1699" s="3"/>
      <c r="F1699" s="4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</row>
    <row r="1700">
      <c r="A1700" s="3"/>
      <c r="B1700" s="3"/>
      <c r="C1700" s="3"/>
      <c r="D1700" s="3"/>
      <c r="E1700" s="3"/>
      <c r="F1700" s="4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</row>
    <row r="1701">
      <c r="A1701" s="3"/>
      <c r="B1701" s="3"/>
      <c r="C1701" s="3"/>
      <c r="D1701" s="3"/>
      <c r="E1701" s="3"/>
      <c r="F1701" s="4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</row>
    <row r="1702">
      <c r="A1702" s="3"/>
      <c r="B1702" s="3"/>
      <c r="C1702" s="3"/>
      <c r="D1702" s="3"/>
      <c r="E1702" s="3"/>
      <c r="F1702" s="4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</row>
    <row r="1703">
      <c r="A1703" s="3"/>
      <c r="B1703" s="3"/>
      <c r="C1703" s="3"/>
      <c r="D1703" s="3"/>
      <c r="E1703" s="3"/>
      <c r="F1703" s="4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</row>
    <row r="1704">
      <c r="A1704" s="3"/>
      <c r="B1704" s="3"/>
      <c r="C1704" s="3"/>
      <c r="D1704" s="3"/>
      <c r="E1704" s="3"/>
      <c r="F1704" s="4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</row>
    <row r="1705">
      <c r="A1705" s="3"/>
      <c r="B1705" s="3"/>
      <c r="C1705" s="3"/>
      <c r="D1705" s="3"/>
      <c r="E1705" s="3"/>
      <c r="F1705" s="4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</row>
    <row r="1706">
      <c r="A1706" s="3"/>
      <c r="B1706" s="3"/>
      <c r="C1706" s="3"/>
      <c r="D1706" s="3"/>
      <c r="E1706" s="3"/>
      <c r="F1706" s="4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</row>
    <row r="1707">
      <c r="A1707" s="3"/>
      <c r="B1707" s="3"/>
      <c r="C1707" s="3"/>
      <c r="D1707" s="3"/>
      <c r="E1707" s="3"/>
      <c r="F1707" s="4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</row>
    <row r="1708">
      <c r="A1708" s="3"/>
      <c r="B1708" s="3"/>
      <c r="C1708" s="3"/>
      <c r="D1708" s="3"/>
      <c r="E1708" s="3"/>
      <c r="F1708" s="4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</row>
    <row r="1709">
      <c r="A1709" s="3"/>
      <c r="B1709" s="3"/>
      <c r="C1709" s="3"/>
      <c r="D1709" s="3"/>
      <c r="E1709" s="3"/>
      <c r="F1709" s="4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</row>
    <row r="1710">
      <c r="A1710" s="3"/>
      <c r="B1710" s="3"/>
      <c r="C1710" s="3"/>
      <c r="D1710" s="3"/>
      <c r="E1710" s="3"/>
      <c r="F1710" s="4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</row>
    <row r="1711">
      <c r="A1711" s="3"/>
      <c r="B1711" s="3"/>
      <c r="C1711" s="3"/>
      <c r="D1711" s="3"/>
      <c r="E1711" s="3"/>
      <c r="F1711" s="4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</row>
    <row r="1712">
      <c r="A1712" s="3"/>
      <c r="B1712" s="3"/>
      <c r="C1712" s="3"/>
      <c r="D1712" s="3"/>
      <c r="E1712" s="3"/>
      <c r="F1712" s="4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</row>
    <row r="1713">
      <c r="A1713" s="3"/>
      <c r="B1713" s="3"/>
      <c r="C1713" s="3"/>
      <c r="D1713" s="3"/>
      <c r="E1713" s="3"/>
      <c r="F1713" s="4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</row>
    <row r="1714">
      <c r="A1714" s="3"/>
      <c r="B1714" s="3"/>
      <c r="C1714" s="3"/>
      <c r="D1714" s="3"/>
      <c r="E1714" s="3"/>
      <c r="F1714" s="4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</row>
    <row r="1715">
      <c r="A1715" s="3"/>
      <c r="B1715" s="3"/>
      <c r="C1715" s="3"/>
      <c r="D1715" s="3"/>
      <c r="E1715" s="3"/>
      <c r="F1715" s="4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</row>
    <row r="1716">
      <c r="A1716" s="3"/>
      <c r="B1716" s="3"/>
      <c r="C1716" s="3"/>
      <c r="D1716" s="3"/>
      <c r="E1716" s="3"/>
      <c r="F1716" s="4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</row>
    <row r="1717">
      <c r="A1717" s="3"/>
      <c r="B1717" s="3"/>
      <c r="C1717" s="3"/>
      <c r="D1717" s="3"/>
      <c r="E1717" s="3"/>
      <c r="F1717" s="4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</row>
    <row r="1718">
      <c r="A1718" s="3"/>
      <c r="B1718" s="3"/>
      <c r="C1718" s="3"/>
      <c r="D1718" s="3"/>
      <c r="E1718" s="3"/>
      <c r="F1718" s="4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</row>
    <row r="1719">
      <c r="A1719" s="3"/>
      <c r="B1719" s="3"/>
      <c r="C1719" s="3"/>
      <c r="D1719" s="3"/>
      <c r="E1719" s="3"/>
      <c r="F1719" s="4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</row>
    <row r="1720">
      <c r="A1720" s="3"/>
      <c r="B1720" s="3"/>
      <c r="C1720" s="3"/>
      <c r="D1720" s="3"/>
      <c r="E1720" s="3"/>
      <c r="F1720" s="4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</row>
    <row r="1721">
      <c r="A1721" s="3"/>
      <c r="B1721" s="3"/>
      <c r="C1721" s="3"/>
      <c r="D1721" s="3"/>
      <c r="E1721" s="3"/>
      <c r="F1721" s="4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</row>
    <row r="1722">
      <c r="A1722" s="3"/>
      <c r="B1722" s="3"/>
      <c r="C1722" s="3"/>
      <c r="D1722" s="3"/>
      <c r="E1722" s="3"/>
      <c r="F1722" s="4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</row>
    <row r="1723">
      <c r="A1723" s="3"/>
      <c r="B1723" s="3"/>
      <c r="C1723" s="3"/>
      <c r="D1723" s="3"/>
      <c r="E1723" s="3"/>
      <c r="F1723" s="4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</row>
    <row r="1724">
      <c r="A1724" s="3"/>
      <c r="B1724" s="3"/>
      <c r="C1724" s="3"/>
      <c r="D1724" s="3"/>
      <c r="E1724" s="3"/>
      <c r="F1724" s="4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</row>
    <row r="1725">
      <c r="A1725" s="3"/>
      <c r="B1725" s="3"/>
      <c r="C1725" s="3"/>
      <c r="D1725" s="3"/>
      <c r="E1725" s="3"/>
      <c r="F1725" s="4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</row>
    <row r="1726">
      <c r="A1726" s="3"/>
      <c r="B1726" s="3"/>
      <c r="C1726" s="3"/>
      <c r="D1726" s="3"/>
      <c r="E1726" s="3"/>
      <c r="F1726" s="4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</row>
    <row r="1727">
      <c r="A1727" s="3"/>
      <c r="B1727" s="3"/>
      <c r="C1727" s="3"/>
      <c r="D1727" s="3"/>
      <c r="E1727" s="3"/>
      <c r="F1727" s="4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</row>
    <row r="1728">
      <c r="A1728" s="3"/>
      <c r="B1728" s="3"/>
      <c r="C1728" s="3"/>
      <c r="D1728" s="3"/>
      <c r="E1728" s="3"/>
      <c r="F1728" s="4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</row>
    <row r="1729">
      <c r="A1729" s="3"/>
      <c r="B1729" s="3"/>
      <c r="C1729" s="3"/>
      <c r="D1729" s="3"/>
      <c r="E1729" s="3"/>
      <c r="F1729" s="4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</row>
    <row r="1730">
      <c r="A1730" s="3"/>
      <c r="B1730" s="3"/>
      <c r="C1730" s="3"/>
      <c r="D1730" s="3"/>
      <c r="E1730" s="3"/>
      <c r="F1730" s="4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</row>
    <row r="1731">
      <c r="A1731" s="3"/>
      <c r="B1731" s="3"/>
      <c r="C1731" s="3"/>
      <c r="D1731" s="3"/>
      <c r="E1731" s="3"/>
      <c r="F1731" s="4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</row>
    <row r="1732">
      <c r="A1732" s="3"/>
      <c r="B1732" s="3"/>
      <c r="C1732" s="3"/>
      <c r="D1732" s="3"/>
      <c r="E1732" s="3"/>
      <c r="F1732" s="4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</row>
    <row r="1733">
      <c r="A1733" s="3"/>
      <c r="B1733" s="3"/>
      <c r="C1733" s="3"/>
      <c r="D1733" s="3"/>
      <c r="E1733" s="3"/>
      <c r="F1733" s="4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</row>
    <row r="1734">
      <c r="A1734" s="3"/>
      <c r="B1734" s="3"/>
      <c r="C1734" s="3"/>
      <c r="D1734" s="3"/>
      <c r="E1734" s="3"/>
      <c r="F1734" s="4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</row>
    <row r="1735">
      <c r="A1735" s="3"/>
      <c r="B1735" s="3"/>
      <c r="C1735" s="3"/>
      <c r="D1735" s="3"/>
      <c r="E1735" s="3"/>
      <c r="F1735" s="4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</row>
    <row r="1736">
      <c r="A1736" s="3"/>
      <c r="B1736" s="3"/>
      <c r="C1736" s="3"/>
      <c r="D1736" s="3"/>
      <c r="E1736" s="3"/>
      <c r="F1736" s="4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</row>
    <row r="1737">
      <c r="A1737" s="3"/>
      <c r="B1737" s="3"/>
      <c r="C1737" s="3"/>
      <c r="D1737" s="3"/>
      <c r="E1737" s="3"/>
      <c r="F1737" s="4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</row>
    <row r="1738">
      <c r="A1738" s="3"/>
      <c r="B1738" s="3"/>
      <c r="C1738" s="3"/>
      <c r="D1738" s="3"/>
      <c r="E1738" s="3"/>
      <c r="F1738" s="4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</row>
    <row r="1739">
      <c r="A1739" s="3"/>
      <c r="B1739" s="3"/>
      <c r="C1739" s="3"/>
      <c r="D1739" s="3"/>
      <c r="E1739" s="3"/>
      <c r="F1739" s="4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</row>
    <row r="1740">
      <c r="A1740" s="3"/>
      <c r="B1740" s="3"/>
      <c r="C1740" s="3"/>
      <c r="D1740" s="3"/>
      <c r="E1740" s="3"/>
      <c r="F1740" s="4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</row>
    <row r="1741">
      <c r="A1741" s="3"/>
      <c r="B1741" s="3"/>
      <c r="C1741" s="3"/>
      <c r="D1741" s="3"/>
      <c r="E1741" s="3"/>
      <c r="F1741" s="4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</row>
    <row r="1742">
      <c r="A1742" s="3"/>
      <c r="B1742" s="3"/>
      <c r="C1742" s="3"/>
      <c r="D1742" s="3"/>
      <c r="E1742" s="3"/>
      <c r="F1742" s="4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</row>
    <row r="1743">
      <c r="A1743" s="3"/>
      <c r="B1743" s="3"/>
      <c r="C1743" s="3"/>
      <c r="D1743" s="3"/>
      <c r="E1743" s="3"/>
      <c r="F1743" s="4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</row>
    <row r="1744">
      <c r="A1744" s="3"/>
      <c r="B1744" s="3"/>
      <c r="C1744" s="3"/>
      <c r="D1744" s="3"/>
      <c r="E1744" s="3"/>
      <c r="F1744" s="4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</row>
    <row r="1745">
      <c r="A1745" s="3"/>
      <c r="B1745" s="3"/>
      <c r="C1745" s="3"/>
      <c r="D1745" s="3"/>
      <c r="E1745" s="3"/>
      <c r="F1745" s="4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</row>
    <row r="1746">
      <c r="A1746" s="3"/>
      <c r="B1746" s="3"/>
      <c r="C1746" s="3"/>
      <c r="D1746" s="3"/>
      <c r="E1746" s="3"/>
      <c r="F1746" s="4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</row>
    <row r="1747">
      <c r="A1747" s="3"/>
      <c r="B1747" s="3"/>
      <c r="C1747" s="3"/>
      <c r="D1747" s="3"/>
      <c r="E1747" s="3"/>
      <c r="F1747" s="4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</row>
    <row r="1748">
      <c r="A1748" s="3"/>
      <c r="B1748" s="3"/>
      <c r="C1748" s="3"/>
      <c r="D1748" s="3"/>
      <c r="E1748" s="3"/>
      <c r="F1748" s="4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</row>
    <row r="1749">
      <c r="A1749" s="3"/>
      <c r="B1749" s="3"/>
      <c r="C1749" s="3"/>
      <c r="D1749" s="3"/>
      <c r="E1749" s="3"/>
      <c r="F1749" s="4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</row>
    <row r="1750">
      <c r="A1750" s="3"/>
      <c r="B1750" s="3"/>
      <c r="C1750" s="3"/>
      <c r="D1750" s="3"/>
      <c r="E1750" s="3"/>
      <c r="F1750" s="4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</row>
    <row r="1751">
      <c r="A1751" s="3"/>
      <c r="B1751" s="3"/>
      <c r="C1751" s="3"/>
      <c r="D1751" s="3"/>
      <c r="E1751" s="3"/>
      <c r="F1751" s="4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</row>
    <row r="1752">
      <c r="A1752" s="3"/>
      <c r="B1752" s="3"/>
      <c r="C1752" s="3"/>
      <c r="D1752" s="3"/>
      <c r="E1752" s="3"/>
      <c r="F1752" s="4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</row>
    <row r="1753">
      <c r="A1753" s="3"/>
      <c r="B1753" s="3"/>
      <c r="C1753" s="3"/>
      <c r="D1753" s="3"/>
      <c r="E1753" s="3"/>
      <c r="F1753" s="4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</row>
    <row r="1754">
      <c r="A1754" s="3"/>
      <c r="B1754" s="3"/>
      <c r="C1754" s="3"/>
      <c r="D1754" s="3"/>
      <c r="E1754" s="3"/>
      <c r="F1754" s="4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</row>
    <row r="1755">
      <c r="A1755" s="3"/>
      <c r="B1755" s="3"/>
      <c r="C1755" s="3"/>
      <c r="D1755" s="3"/>
      <c r="E1755" s="3"/>
      <c r="F1755" s="4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</row>
    <row r="1756">
      <c r="A1756" s="3"/>
      <c r="B1756" s="3"/>
      <c r="C1756" s="3"/>
      <c r="D1756" s="3"/>
      <c r="E1756" s="3"/>
      <c r="F1756" s="4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</row>
    <row r="1757">
      <c r="A1757" s="3"/>
      <c r="B1757" s="3"/>
      <c r="C1757" s="3"/>
      <c r="D1757" s="3"/>
      <c r="E1757" s="3"/>
      <c r="F1757" s="4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</row>
    <row r="1758">
      <c r="A1758" s="3"/>
      <c r="B1758" s="3"/>
      <c r="C1758" s="3"/>
      <c r="D1758" s="3"/>
      <c r="E1758" s="3"/>
      <c r="F1758" s="4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</row>
    <row r="1759">
      <c r="A1759" s="3"/>
      <c r="B1759" s="3"/>
      <c r="C1759" s="3"/>
      <c r="D1759" s="3"/>
      <c r="E1759" s="3"/>
      <c r="F1759" s="4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</row>
    <row r="1760">
      <c r="A1760" s="3"/>
      <c r="B1760" s="3"/>
      <c r="C1760" s="3"/>
      <c r="D1760" s="3"/>
      <c r="E1760" s="3"/>
      <c r="F1760" s="4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</row>
    <row r="1761">
      <c r="A1761" s="3"/>
      <c r="B1761" s="3"/>
      <c r="C1761" s="3"/>
      <c r="D1761" s="3"/>
      <c r="E1761" s="3"/>
      <c r="F1761" s="4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</row>
    <row r="1762">
      <c r="A1762" s="3"/>
      <c r="B1762" s="3"/>
      <c r="C1762" s="3"/>
      <c r="D1762" s="3"/>
      <c r="E1762" s="3"/>
      <c r="F1762" s="4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</row>
    <row r="1763">
      <c r="A1763" s="3"/>
      <c r="B1763" s="3"/>
      <c r="C1763" s="3"/>
      <c r="D1763" s="3"/>
      <c r="E1763" s="3"/>
      <c r="F1763" s="4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</row>
    <row r="1764">
      <c r="A1764" s="3"/>
      <c r="B1764" s="3"/>
      <c r="C1764" s="3"/>
      <c r="D1764" s="3"/>
      <c r="E1764" s="3"/>
      <c r="F1764" s="4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</row>
    <row r="1765">
      <c r="A1765" s="3"/>
      <c r="B1765" s="3"/>
      <c r="C1765" s="3"/>
      <c r="D1765" s="3"/>
      <c r="E1765" s="3"/>
      <c r="F1765" s="4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</row>
    <row r="1766">
      <c r="A1766" s="3"/>
      <c r="B1766" s="3"/>
      <c r="C1766" s="3"/>
      <c r="D1766" s="3"/>
      <c r="E1766" s="3"/>
      <c r="F1766" s="4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</row>
    <row r="1767">
      <c r="A1767" s="3"/>
      <c r="B1767" s="3"/>
      <c r="C1767" s="3"/>
      <c r="D1767" s="3"/>
      <c r="E1767" s="3"/>
      <c r="F1767" s="4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</row>
    <row r="1768">
      <c r="A1768" s="3"/>
      <c r="B1768" s="3"/>
      <c r="C1768" s="3"/>
      <c r="D1768" s="3"/>
      <c r="E1768" s="3"/>
      <c r="F1768" s="4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</row>
    <row r="1769">
      <c r="A1769" s="3"/>
      <c r="B1769" s="3"/>
      <c r="C1769" s="3"/>
      <c r="D1769" s="3"/>
      <c r="E1769" s="3"/>
      <c r="F1769" s="4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</row>
    <row r="1770">
      <c r="A1770" s="3"/>
      <c r="B1770" s="3"/>
      <c r="C1770" s="3"/>
      <c r="D1770" s="3"/>
      <c r="E1770" s="3"/>
      <c r="F1770" s="4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</row>
    <row r="1771">
      <c r="A1771" s="3"/>
      <c r="B1771" s="3"/>
      <c r="C1771" s="3"/>
      <c r="D1771" s="3"/>
      <c r="E1771" s="3"/>
      <c r="F1771" s="4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</row>
    <row r="1772">
      <c r="A1772" s="3"/>
      <c r="B1772" s="3"/>
      <c r="C1772" s="3"/>
      <c r="D1772" s="3"/>
      <c r="E1772" s="3"/>
      <c r="F1772" s="4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</row>
    <row r="1773">
      <c r="A1773" s="3"/>
      <c r="B1773" s="3"/>
      <c r="C1773" s="3"/>
      <c r="D1773" s="3"/>
      <c r="E1773" s="3"/>
      <c r="F1773" s="4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</row>
    <row r="1774">
      <c r="A1774" s="3"/>
      <c r="B1774" s="3"/>
      <c r="C1774" s="3"/>
      <c r="D1774" s="3"/>
      <c r="E1774" s="3"/>
      <c r="F1774" s="4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</row>
    <row r="1775">
      <c r="A1775" s="3"/>
      <c r="B1775" s="3"/>
      <c r="C1775" s="3"/>
      <c r="D1775" s="3"/>
      <c r="E1775" s="3"/>
      <c r="F1775" s="4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</row>
    <row r="1776">
      <c r="A1776" s="3"/>
      <c r="B1776" s="3"/>
      <c r="C1776" s="3"/>
      <c r="D1776" s="3"/>
      <c r="E1776" s="3"/>
      <c r="F1776" s="4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</row>
    <row r="1777">
      <c r="A1777" s="3"/>
      <c r="B1777" s="3"/>
      <c r="C1777" s="3"/>
      <c r="D1777" s="3"/>
      <c r="E1777" s="3"/>
      <c r="F1777" s="4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</row>
    <row r="1778">
      <c r="A1778" s="3"/>
      <c r="B1778" s="3"/>
      <c r="C1778" s="3"/>
      <c r="D1778" s="3"/>
      <c r="E1778" s="3"/>
      <c r="F1778" s="4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</row>
    <row r="1779">
      <c r="A1779" s="3"/>
      <c r="B1779" s="3"/>
      <c r="C1779" s="3"/>
      <c r="D1779" s="3"/>
      <c r="E1779" s="3"/>
      <c r="F1779" s="4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</row>
    <row r="1780">
      <c r="A1780" s="3"/>
      <c r="B1780" s="3"/>
      <c r="C1780" s="3"/>
      <c r="D1780" s="3"/>
      <c r="E1780" s="3"/>
      <c r="F1780" s="4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</row>
    <row r="1781">
      <c r="A1781" s="3"/>
      <c r="B1781" s="3"/>
      <c r="C1781" s="3"/>
      <c r="D1781" s="3"/>
      <c r="E1781" s="3"/>
      <c r="F1781" s="4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</row>
    <row r="1782">
      <c r="A1782" s="3"/>
      <c r="B1782" s="3"/>
      <c r="C1782" s="3"/>
      <c r="D1782" s="3"/>
      <c r="E1782" s="3"/>
      <c r="F1782" s="4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</row>
    <row r="1783">
      <c r="A1783" s="3"/>
      <c r="B1783" s="3"/>
      <c r="C1783" s="3"/>
      <c r="D1783" s="3"/>
      <c r="E1783" s="3"/>
      <c r="F1783" s="4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</row>
    <row r="1784">
      <c r="A1784" s="3"/>
      <c r="B1784" s="3"/>
      <c r="C1784" s="3"/>
      <c r="D1784" s="3"/>
      <c r="E1784" s="3"/>
      <c r="F1784" s="4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</row>
    <row r="1785">
      <c r="A1785" s="3"/>
      <c r="B1785" s="3"/>
      <c r="C1785" s="3"/>
      <c r="D1785" s="3"/>
      <c r="E1785" s="3"/>
      <c r="F1785" s="4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</row>
    <row r="1786">
      <c r="A1786" s="3"/>
      <c r="B1786" s="3"/>
      <c r="C1786" s="3"/>
      <c r="D1786" s="3"/>
      <c r="E1786" s="3"/>
      <c r="F1786" s="4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</row>
    <row r="1787">
      <c r="A1787" s="3"/>
      <c r="B1787" s="3"/>
      <c r="C1787" s="3"/>
      <c r="D1787" s="3"/>
      <c r="E1787" s="3"/>
      <c r="F1787" s="4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</row>
    <row r="1788">
      <c r="A1788" s="3"/>
      <c r="B1788" s="3"/>
      <c r="C1788" s="3"/>
      <c r="D1788" s="3"/>
      <c r="E1788" s="3"/>
      <c r="F1788" s="4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</row>
    <row r="1789">
      <c r="A1789" s="3"/>
      <c r="B1789" s="3"/>
      <c r="C1789" s="3"/>
      <c r="D1789" s="3"/>
      <c r="E1789" s="3"/>
      <c r="F1789" s="4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</row>
    <row r="1790">
      <c r="A1790" s="3"/>
      <c r="B1790" s="3"/>
      <c r="C1790" s="3"/>
      <c r="D1790" s="3"/>
      <c r="E1790" s="3"/>
      <c r="F1790" s="4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</row>
    <row r="1791">
      <c r="A1791" s="3"/>
      <c r="B1791" s="3"/>
      <c r="C1791" s="3"/>
      <c r="D1791" s="3"/>
      <c r="E1791" s="3"/>
      <c r="F1791" s="4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</row>
    <row r="1792">
      <c r="A1792" s="3"/>
      <c r="B1792" s="3"/>
      <c r="C1792" s="3"/>
      <c r="D1792" s="3"/>
      <c r="E1792" s="3"/>
      <c r="F1792" s="4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</row>
    <row r="1793">
      <c r="A1793" s="3"/>
      <c r="B1793" s="3"/>
      <c r="C1793" s="3"/>
      <c r="D1793" s="3"/>
      <c r="E1793" s="3"/>
      <c r="F1793" s="4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</row>
    <row r="1794">
      <c r="A1794" s="3"/>
      <c r="B1794" s="3"/>
      <c r="C1794" s="3"/>
      <c r="D1794" s="3"/>
      <c r="E1794" s="3"/>
      <c r="F1794" s="4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</row>
    <row r="1795">
      <c r="A1795" s="3"/>
      <c r="B1795" s="3"/>
      <c r="C1795" s="3"/>
      <c r="D1795" s="3"/>
      <c r="E1795" s="3"/>
      <c r="F1795" s="4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</row>
    <row r="1796">
      <c r="A1796" s="3"/>
      <c r="B1796" s="3"/>
      <c r="C1796" s="3"/>
      <c r="D1796" s="3"/>
      <c r="E1796" s="3"/>
      <c r="F1796" s="4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</row>
    <row r="1797">
      <c r="A1797" s="3"/>
      <c r="B1797" s="3"/>
      <c r="C1797" s="3"/>
      <c r="D1797" s="3"/>
      <c r="E1797" s="3"/>
      <c r="F1797" s="4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</row>
    <row r="1798">
      <c r="A1798" s="3"/>
      <c r="B1798" s="3"/>
      <c r="C1798" s="3"/>
      <c r="D1798" s="3"/>
      <c r="E1798" s="3"/>
      <c r="F1798" s="4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</row>
    <row r="1799">
      <c r="A1799" s="3"/>
      <c r="B1799" s="3"/>
      <c r="C1799" s="3"/>
      <c r="D1799" s="3"/>
      <c r="E1799" s="3"/>
      <c r="F1799" s="4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</row>
    <row r="1800">
      <c r="A1800" s="3"/>
      <c r="B1800" s="3"/>
      <c r="C1800" s="3"/>
      <c r="D1800" s="3"/>
      <c r="E1800" s="3"/>
      <c r="F1800" s="4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</row>
    <row r="1801">
      <c r="A1801" s="3"/>
      <c r="B1801" s="3"/>
      <c r="C1801" s="3"/>
      <c r="D1801" s="3"/>
      <c r="E1801" s="3"/>
      <c r="F1801" s="4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</row>
    <row r="1802">
      <c r="A1802" s="3"/>
      <c r="B1802" s="3"/>
      <c r="C1802" s="3"/>
      <c r="D1802" s="3"/>
      <c r="E1802" s="3"/>
      <c r="F1802" s="4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</row>
    <row r="1803">
      <c r="A1803" s="3"/>
      <c r="B1803" s="3"/>
      <c r="C1803" s="3"/>
      <c r="D1803" s="3"/>
      <c r="E1803" s="3"/>
      <c r="F1803" s="4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</row>
    <row r="1804">
      <c r="A1804" s="3"/>
      <c r="B1804" s="3"/>
      <c r="C1804" s="3"/>
      <c r="D1804" s="3"/>
      <c r="E1804" s="3"/>
      <c r="F1804" s="4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</row>
    <row r="1805">
      <c r="A1805" s="3"/>
      <c r="B1805" s="3"/>
      <c r="C1805" s="3"/>
      <c r="D1805" s="3"/>
      <c r="E1805" s="3"/>
      <c r="F1805" s="4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</row>
    <row r="1806">
      <c r="A1806" s="3"/>
      <c r="B1806" s="3"/>
      <c r="C1806" s="3"/>
      <c r="D1806" s="3"/>
      <c r="E1806" s="3"/>
      <c r="F1806" s="4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</row>
    <row r="1807">
      <c r="A1807" s="3"/>
      <c r="B1807" s="3"/>
      <c r="C1807" s="3"/>
      <c r="D1807" s="3"/>
      <c r="E1807" s="3"/>
      <c r="F1807" s="4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</row>
    <row r="1808">
      <c r="A1808" s="3"/>
      <c r="B1808" s="3"/>
      <c r="C1808" s="3"/>
      <c r="D1808" s="3"/>
      <c r="E1808" s="3"/>
      <c r="F1808" s="4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</row>
    <row r="1809">
      <c r="A1809" s="3"/>
      <c r="B1809" s="3"/>
      <c r="C1809" s="3"/>
      <c r="D1809" s="3"/>
      <c r="E1809" s="3"/>
      <c r="F1809" s="4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</row>
    <row r="1810">
      <c r="A1810" s="3"/>
      <c r="B1810" s="3"/>
      <c r="C1810" s="3"/>
      <c r="D1810" s="3"/>
      <c r="E1810" s="3"/>
      <c r="F1810" s="4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</row>
    <row r="1811">
      <c r="A1811" s="3"/>
      <c r="B1811" s="3"/>
      <c r="C1811" s="3"/>
      <c r="D1811" s="3"/>
      <c r="E1811" s="3"/>
      <c r="F1811" s="4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</row>
    <row r="1812">
      <c r="A1812" s="3"/>
      <c r="B1812" s="3"/>
      <c r="C1812" s="3"/>
      <c r="D1812" s="3"/>
      <c r="E1812" s="3"/>
      <c r="F1812" s="4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</row>
    <row r="1813">
      <c r="A1813" s="3"/>
      <c r="B1813" s="3"/>
      <c r="C1813" s="3"/>
      <c r="D1813" s="3"/>
      <c r="E1813" s="3"/>
      <c r="F1813" s="4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</row>
    <row r="1814">
      <c r="A1814" s="3"/>
      <c r="B1814" s="3"/>
      <c r="C1814" s="3"/>
      <c r="D1814" s="3"/>
      <c r="E1814" s="3"/>
      <c r="F1814" s="4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</row>
    <row r="1815">
      <c r="A1815" s="3"/>
      <c r="B1815" s="3"/>
      <c r="C1815" s="3"/>
      <c r="D1815" s="3"/>
      <c r="E1815" s="3"/>
      <c r="F1815" s="4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</row>
    <row r="1816">
      <c r="A1816" s="3"/>
      <c r="B1816" s="3"/>
      <c r="C1816" s="3"/>
      <c r="D1816" s="3"/>
      <c r="E1816" s="3"/>
      <c r="F1816" s="4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</row>
    <row r="1817">
      <c r="A1817" s="3"/>
      <c r="B1817" s="3"/>
      <c r="C1817" s="3"/>
      <c r="D1817" s="3"/>
      <c r="E1817" s="3"/>
      <c r="F1817" s="4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</row>
    <row r="1818">
      <c r="A1818" s="3"/>
      <c r="B1818" s="3"/>
      <c r="C1818" s="3"/>
      <c r="D1818" s="3"/>
      <c r="E1818" s="3"/>
      <c r="F1818" s="4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</row>
    <row r="1819">
      <c r="A1819" s="3"/>
      <c r="B1819" s="3"/>
      <c r="C1819" s="3"/>
      <c r="D1819" s="3"/>
      <c r="E1819" s="3"/>
      <c r="F1819" s="4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</row>
    <row r="1820">
      <c r="A1820" s="3"/>
      <c r="B1820" s="3"/>
      <c r="C1820" s="3"/>
      <c r="D1820" s="3"/>
      <c r="E1820" s="3"/>
      <c r="F1820" s="4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</row>
    <row r="1821">
      <c r="A1821" s="3"/>
      <c r="B1821" s="3"/>
      <c r="C1821" s="3"/>
      <c r="D1821" s="3"/>
      <c r="E1821" s="3"/>
      <c r="F1821" s="4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</row>
    <row r="1822">
      <c r="A1822" s="3"/>
      <c r="B1822" s="3"/>
      <c r="C1822" s="3"/>
      <c r="D1822" s="3"/>
      <c r="E1822" s="3"/>
      <c r="F1822" s="4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</row>
    <row r="1823">
      <c r="A1823" s="3"/>
      <c r="B1823" s="3"/>
      <c r="C1823" s="3"/>
      <c r="D1823" s="3"/>
      <c r="E1823" s="3"/>
      <c r="F1823" s="4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</row>
    <row r="1824">
      <c r="A1824" s="3"/>
      <c r="B1824" s="3"/>
      <c r="C1824" s="3"/>
      <c r="D1824" s="3"/>
      <c r="E1824" s="3"/>
      <c r="F1824" s="4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</row>
    <row r="1825">
      <c r="A1825" s="3"/>
      <c r="B1825" s="3"/>
      <c r="C1825" s="3"/>
      <c r="D1825" s="3"/>
      <c r="E1825" s="3"/>
      <c r="F1825" s="4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</row>
    <row r="1826">
      <c r="A1826" s="3"/>
      <c r="B1826" s="3"/>
      <c r="C1826" s="3"/>
      <c r="D1826" s="3"/>
      <c r="E1826" s="3"/>
      <c r="F1826" s="4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</row>
    <row r="1827">
      <c r="A1827" s="3"/>
      <c r="B1827" s="3"/>
      <c r="C1827" s="3"/>
      <c r="D1827" s="3"/>
      <c r="E1827" s="3"/>
      <c r="F1827" s="4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</row>
    <row r="1828">
      <c r="A1828" s="3"/>
      <c r="B1828" s="3"/>
      <c r="C1828" s="3"/>
      <c r="D1828" s="3"/>
      <c r="E1828" s="3"/>
      <c r="F1828" s="4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</row>
    <row r="1829">
      <c r="A1829" s="3"/>
      <c r="B1829" s="3"/>
      <c r="C1829" s="3"/>
      <c r="D1829" s="3"/>
      <c r="E1829" s="3"/>
      <c r="F1829" s="4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</row>
    <row r="1830">
      <c r="A1830" s="3"/>
      <c r="B1830" s="3"/>
      <c r="C1830" s="3"/>
      <c r="D1830" s="3"/>
      <c r="E1830" s="3"/>
      <c r="F1830" s="4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</row>
    <row r="1831">
      <c r="A1831" s="3"/>
      <c r="B1831" s="3"/>
      <c r="C1831" s="3"/>
      <c r="D1831" s="3"/>
      <c r="E1831" s="3"/>
      <c r="F1831" s="4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>
      <c r="A1832" s="3"/>
      <c r="B1832" s="3"/>
      <c r="C1832" s="3"/>
      <c r="D1832" s="3"/>
      <c r="E1832" s="3"/>
      <c r="F1832" s="4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>
      <c r="A1833" s="3"/>
      <c r="B1833" s="3"/>
      <c r="C1833" s="3"/>
      <c r="D1833" s="3"/>
      <c r="E1833" s="3"/>
      <c r="F1833" s="4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34">
      <c r="A1834" s="3"/>
      <c r="B1834" s="3"/>
      <c r="C1834" s="3"/>
      <c r="D1834" s="3"/>
      <c r="E1834" s="3"/>
      <c r="F1834" s="4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</row>
    <row r="1835">
      <c r="A1835" s="3"/>
      <c r="B1835" s="3"/>
      <c r="C1835" s="3"/>
      <c r="D1835" s="3"/>
      <c r="E1835" s="3"/>
      <c r="F1835" s="4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</row>
    <row r="1836">
      <c r="A1836" s="3"/>
      <c r="B1836" s="3"/>
      <c r="C1836" s="3"/>
      <c r="D1836" s="3"/>
      <c r="E1836" s="3"/>
      <c r="F1836" s="4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</row>
    <row r="1837">
      <c r="A1837" s="3"/>
      <c r="B1837" s="3"/>
      <c r="C1837" s="3"/>
      <c r="D1837" s="3"/>
      <c r="E1837" s="3"/>
      <c r="F1837" s="4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</row>
    <row r="1838">
      <c r="A1838" s="3"/>
      <c r="B1838" s="3"/>
      <c r="C1838" s="3"/>
      <c r="D1838" s="3"/>
      <c r="E1838" s="3"/>
      <c r="F1838" s="4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</row>
    <row r="1839">
      <c r="A1839" s="3"/>
      <c r="B1839" s="3"/>
      <c r="C1839" s="3"/>
      <c r="D1839" s="3"/>
      <c r="E1839" s="3"/>
      <c r="F1839" s="4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</row>
    <row r="1840">
      <c r="A1840" s="3"/>
      <c r="B1840" s="3"/>
      <c r="C1840" s="3"/>
      <c r="D1840" s="3"/>
      <c r="E1840" s="3"/>
      <c r="F1840" s="4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</row>
    <row r="1841">
      <c r="A1841" s="3"/>
      <c r="B1841" s="3"/>
      <c r="C1841" s="3"/>
      <c r="D1841" s="3"/>
      <c r="E1841" s="3"/>
      <c r="F1841" s="4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</row>
    <row r="1842">
      <c r="A1842" s="3"/>
      <c r="B1842" s="3"/>
      <c r="C1842" s="3"/>
      <c r="D1842" s="3"/>
      <c r="E1842" s="3"/>
      <c r="F1842" s="4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</row>
    <row r="1843">
      <c r="A1843" s="3"/>
      <c r="B1843" s="3"/>
      <c r="C1843" s="3"/>
      <c r="D1843" s="3"/>
      <c r="E1843" s="3"/>
      <c r="F1843" s="4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</row>
    <row r="1844">
      <c r="A1844" s="3"/>
      <c r="B1844" s="3"/>
      <c r="C1844" s="3"/>
      <c r="D1844" s="3"/>
      <c r="E1844" s="3"/>
      <c r="F1844" s="4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</row>
    <row r="1845">
      <c r="A1845" s="3"/>
      <c r="B1845" s="3"/>
      <c r="C1845" s="3"/>
      <c r="D1845" s="3"/>
      <c r="E1845" s="3"/>
      <c r="F1845" s="4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</row>
    <row r="1846">
      <c r="A1846" s="3"/>
      <c r="B1846" s="3"/>
      <c r="C1846" s="3"/>
      <c r="D1846" s="3"/>
      <c r="E1846" s="3"/>
      <c r="F1846" s="4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</row>
    <row r="1847">
      <c r="A1847" s="3"/>
      <c r="B1847" s="3"/>
      <c r="C1847" s="3"/>
      <c r="D1847" s="3"/>
      <c r="E1847" s="3"/>
      <c r="F1847" s="4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</row>
    <row r="1848">
      <c r="A1848" s="3"/>
      <c r="B1848" s="3"/>
      <c r="C1848" s="3"/>
      <c r="D1848" s="3"/>
      <c r="E1848" s="3"/>
      <c r="F1848" s="4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</row>
    <row r="1849">
      <c r="A1849" s="3"/>
      <c r="B1849" s="3"/>
      <c r="C1849" s="3"/>
      <c r="D1849" s="3"/>
      <c r="E1849" s="3"/>
      <c r="F1849" s="4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</row>
    <row r="1850">
      <c r="A1850" s="3"/>
      <c r="B1850" s="3"/>
      <c r="C1850" s="3"/>
      <c r="D1850" s="3"/>
      <c r="E1850" s="3"/>
      <c r="F1850" s="4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</row>
    <row r="1851">
      <c r="A1851" s="3"/>
      <c r="B1851" s="3"/>
      <c r="C1851" s="3"/>
      <c r="D1851" s="3"/>
      <c r="E1851" s="3"/>
      <c r="F1851" s="4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</row>
    <row r="1852">
      <c r="A1852" s="3"/>
      <c r="B1852" s="3"/>
      <c r="C1852" s="3"/>
      <c r="D1852" s="3"/>
      <c r="E1852" s="3"/>
      <c r="F1852" s="4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</row>
    <row r="1853">
      <c r="A1853" s="3"/>
      <c r="B1853" s="3"/>
      <c r="C1853" s="3"/>
      <c r="D1853" s="3"/>
      <c r="E1853" s="3"/>
      <c r="F1853" s="4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</row>
    <row r="1854">
      <c r="A1854" s="3"/>
      <c r="B1854" s="3"/>
      <c r="C1854" s="3"/>
      <c r="D1854" s="3"/>
      <c r="E1854" s="3"/>
      <c r="F1854" s="4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</row>
    <row r="1855">
      <c r="A1855" s="3"/>
      <c r="B1855" s="3"/>
      <c r="C1855" s="3"/>
      <c r="D1855" s="3"/>
      <c r="E1855" s="3"/>
      <c r="F1855" s="4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</row>
    <row r="1856">
      <c r="A1856" s="3"/>
      <c r="B1856" s="3"/>
      <c r="C1856" s="3"/>
      <c r="D1856" s="3"/>
      <c r="E1856" s="3"/>
      <c r="F1856" s="4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</row>
    <row r="1857">
      <c r="A1857" s="3"/>
      <c r="B1857" s="3"/>
      <c r="C1857" s="3"/>
      <c r="D1857" s="3"/>
      <c r="E1857" s="3"/>
      <c r="F1857" s="4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</row>
    <row r="1858">
      <c r="A1858" s="3"/>
      <c r="B1858" s="3"/>
      <c r="C1858" s="3"/>
      <c r="D1858" s="3"/>
      <c r="E1858" s="3"/>
      <c r="F1858" s="4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</row>
    <row r="1859">
      <c r="A1859" s="3"/>
      <c r="B1859" s="3"/>
      <c r="C1859" s="3"/>
      <c r="D1859" s="3"/>
      <c r="E1859" s="3"/>
      <c r="F1859" s="4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</row>
    <row r="1860">
      <c r="A1860" s="3"/>
      <c r="B1860" s="3"/>
      <c r="C1860" s="3"/>
      <c r="D1860" s="3"/>
      <c r="E1860" s="3"/>
      <c r="F1860" s="4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</row>
    <row r="1861">
      <c r="A1861" s="3"/>
      <c r="B1861" s="3"/>
      <c r="C1861" s="3"/>
      <c r="D1861" s="3"/>
      <c r="E1861" s="3"/>
      <c r="F1861" s="4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</row>
    <row r="1862">
      <c r="A1862" s="3"/>
      <c r="B1862" s="3"/>
      <c r="C1862" s="3"/>
      <c r="D1862" s="3"/>
      <c r="E1862" s="3"/>
      <c r="F1862" s="4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</row>
    <row r="1863">
      <c r="A1863" s="3"/>
      <c r="B1863" s="3"/>
      <c r="C1863" s="3"/>
      <c r="D1863" s="3"/>
      <c r="E1863" s="3"/>
      <c r="F1863" s="4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</row>
    <row r="1864">
      <c r="A1864" s="3"/>
      <c r="B1864" s="3"/>
      <c r="C1864" s="3"/>
      <c r="D1864" s="3"/>
      <c r="E1864" s="3"/>
      <c r="F1864" s="4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</row>
    <row r="1865">
      <c r="A1865" s="3"/>
      <c r="B1865" s="3"/>
      <c r="C1865" s="3"/>
      <c r="D1865" s="3"/>
      <c r="E1865" s="3"/>
      <c r="F1865" s="4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</row>
    <row r="1866">
      <c r="A1866" s="3"/>
      <c r="B1866" s="3"/>
      <c r="C1866" s="3"/>
      <c r="D1866" s="3"/>
      <c r="E1866" s="3"/>
      <c r="F1866" s="4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</row>
    <row r="1867">
      <c r="A1867" s="3"/>
      <c r="B1867" s="3"/>
      <c r="C1867" s="3"/>
      <c r="D1867" s="3"/>
      <c r="E1867" s="3"/>
      <c r="F1867" s="4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</row>
    <row r="1868">
      <c r="A1868" s="3"/>
      <c r="B1868" s="3"/>
      <c r="C1868" s="3"/>
      <c r="D1868" s="3"/>
      <c r="E1868" s="3"/>
      <c r="F1868" s="4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</row>
    <row r="1869">
      <c r="A1869" s="3"/>
      <c r="B1869" s="3"/>
      <c r="C1869" s="3"/>
      <c r="D1869" s="3"/>
      <c r="E1869" s="3"/>
      <c r="F1869" s="4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</row>
    <row r="1870">
      <c r="A1870" s="3"/>
      <c r="B1870" s="3"/>
      <c r="C1870" s="3"/>
      <c r="D1870" s="3"/>
      <c r="E1870" s="3"/>
      <c r="F1870" s="4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</row>
    <row r="1871">
      <c r="A1871" s="3"/>
      <c r="B1871" s="3"/>
      <c r="C1871" s="3"/>
      <c r="D1871" s="3"/>
      <c r="E1871" s="3"/>
      <c r="F1871" s="4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</row>
    <row r="1872">
      <c r="A1872" s="3"/>
      <c r="B1872" s="3"/>
      <c r="C1872" s="3"/>
      <c r="D1872" s="3"/>
      <c r="E1872" s="3"/>
      <c r="F1872" s="4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</row>
    <row r="1873">
      <c r="A1873" s="3"/>
      <c r="B1873" s="3"/>
      <c r="C1873" s="3"/>
      <c r="D1873" s="3"/>
      <c r="E1873" s="3"/>
      <c r="F1873" s="4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</row>
    <row r="1874">
      <c r="A1874" s="3"/>
      <c r="B1874" s="3"/>
      <c r="C1874" s="3"/>
      <c r="D1874" s="3"/>
      <c r="E1874" s="3"/>
      <c r="F1874" s="4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</row>
    <row r="1875">
      <c r="A1875" s="3"/>
      <c r="B1875" s="3"/>
      <c r="C1875" s="3"/>
      <c r="D1875" s="3"/>
      <c r="E1875" s="3"/>
      <c r="F1875" s="4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</row>
    <row r="1876">
      <c r="A1876" s="3"/>
      <c r="B1876" s="3"/>
      <c r="C1876" s="3"/>
      <c r="D1876" s="3"/>
      <c r="E1876" s="3"/>
      <c r="F1876" s="4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</row>
    <row r="1877">
      <c r="A1877" s="3"/>
      <c r="B1877" s="3"/>
      <c r="C1877" s="3"/>
      <c r="D1877" s="3"/>
      <c r="E1877" s="3"/>
      <c r="F1877" s="4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</row>
    <row r="1878">
      <c r="A1878" s="3"/>
      <c r="B1878" s="3"/>
      <c r="C1878" s="3"/>
      <c r="D1878" s="3"/>
      <c r="E1878" s="3"/>
      <c r="F1878" s="4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</row>
    <row r="1879">
      <c r="A1879" s="3"/>
      <c r="B1879" s="3"/>
      <c r="C1879" s="3"/>
      <c r="D1879" s="3"/>
      <c r="E1879" s="3"/>
      <c r="F1879" s="4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</row>
    <row r="1880">
      <c r="A1880" s="3"/>
      <c r="B1880" s="3"/>
      <c r="C1880" s="3"/>
      <c r="D1880" s="3"/>
      <c r="E1880" s="3"/>
      <c r="F1880" s="4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</row>
    <row r="1881">
      <c r="A1881" s="3"/>
      <c r="B1881" s="3"/>
      <c r="C1881" s="3"/>
      <c r="D1881" s="3"/>
      <c r="E1881" s="3"/>
      <c r="F1881" s="4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</row>
    <row r="1882">
      <c r="A1882" s="3"/>
      <c r="B1882" s="3"/>
      <c r="C1882" s="3"/>
      <c r="D1882" s="3"/>
      <c r="E1882" s="3"/>
      <c r="F1882" s="4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</row>
    <row r="1883">
      <c r="A1883" s="3"/>
      <c r="B1883" s="3"/>
      <c r="C1883" s="3"/>
      <c r="D1883" s="3"/>
      <c r="E1883" s="3"/>
      <c r="F1883" s="4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</row>
    <row r="1884">
      <c r="A1884" s="3"/>
      <c r="B1884" s="3"/>
      <c r="C1884" s="3"/>
      <c r="D1884" s="3"/>
      <c r="E1884" s="3"/>
      <c r="F1884" s="4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</row>
    <row r="1885">
      <c r="A1885" s="3"/>
      <c r="B1885" s="3"/>
      <c r="C1885" s="3"/>
      <c r="D1885" s="3"/>
      <c r="E1885" s="3"/>
      <c r="F1885" s="4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</row>
    <row r="1886">
      <c r="A1886" s="3"/>
      <c r="B1886" s="3"/>
      <c r="C1886" s="3"/>
      <c r="D1886" s="3"/>
      <c r="E1886" s="3"/>
      <c r="F1886" s="4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</row>
    <row r="1887">
      <c r="A1887" s="3"/>
      <c r="B1887" s="3"/>
      <c r="C1887" s="3"/>
      <c r="D1887" s="3"/>
      <c r="E1887" s="3"/>
      <c r="F1887" s="4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</row>
    <row r="1888">
      <c r="A1888" s="3"/>
      <c r="B1888" s="3"/>
      <c r="C1888" s="3"/>
      <c r="D1888" s="3"/>
      <c r="E1888" s="3"/>
      <c r="F1888" s="4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</row>
    <row r="1889">
      <c r="A1889" s="3"/>
      <c r="B1889" s="3"/>
      <c r="C1889" s="3"/>
      <c r="D1889" s="3"/>
      <c r="E1889" s="3"/>
      <c r="F1889" s="4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</row>
    <row r="1890">
      <c r="A1890" s="3"/>
      <c r="B1890" s="3"/>
      <c r="C1890" s="3"/>
      <c r="D1890" s="3"/>
      <c r="E1890" s="3"/>
      <c r="F1890" s="4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</row>
    <row r="1891">
      <c r="A1891" s="3"/>
      <c r="B1891" s="3"/>
      <c r="C1891" s="3"/>
      <c r="D1891" s="3"/>
      <c r="E1891" s="3"/>
      <c r="F1891" s="4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</row>
    <row r="1892">
      <c r="A1892" s="3"/>
      <c r="B1892" s="3"/>
      <c r="C1892" s="3"/>
      <c r="D1892" s="3"/>
      <c r="E1892" s="3"/>
      <c r="F1892" s="4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</row>
    <row r="1893">
      <c r="A1893" s="3"/>
      <c r="B1893" s="3"/>
      <c r="C1893" s="3"/>
      <c r="D1893" s="3"/>
      <c r="E1893" s="3"/>
      <c r="F1893" s="4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</row>
    <row r="1894">
      <c r="A1894" s="3"/>
      <c r="B1894" s="3"/>
      <c r="C1894" s="3"/>
      <c r="D1894" s="3"/>
      <c r="E1894" s="3"/>
      <c r="F1894" s="4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</row>
    <row r="1895">
      <c r="A1895" s="3"/>
      <c r="B1895" s="3"/>
      <c r="C1895" s="3"/>
      <c r="D1895" s="3"/>
      <c r="E1895" s="3"/>
      <c r="F1895" s="4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</row>
    <row r="1896">
      <c r="A1896" s="3"/>
      <c r="B1896" s="3"/>
      <c r="C1896" s="3"/>
      <c r="D1896" s="3"/>
      <c r="E1896" s="3"/>
      <c r="F1896" s="4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</row>
    <row r="1897">
      <c r="A1897" s="3"/>
      <c r="B1897" s="3"/>
      <c r="C1897" s="3"/>
      <c r="D1897" s="3"/>
      <c r="E1897" s="3"/>
      <c r="F1897" s="4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</row>
    <row r="1898">
      <c r="A1898" s="3"/>
      <c r="B1898" s="3"/>
      <c r="C1898" s="3"/>
      <c r="D1898" s="3"/>
      <c r="E1898" s="3"/>
      <c r="F1898" s="4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</row>
    <row r="1899">
      <c r="A1899" s="3"/>
      <c r="B1899" s="3"/>
      <c r="C1899" s="3"/>
      <c r="D1899" s="3"/>
      <c r="E1899" s="3"/>
      <c r="F1899" s="4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</row>
    <row r="1900">
      <c r="A1900" s="3"/>
      <c r="B1900" s="3"/>
      <c r="C1900" s="3"/>
      <c r="D1900" s="3"/>
      <c r="E1900" s="3"/>
      <c r="F1900" s="4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</row>
    <row r="1901">
      <c r="A1901" s="3"/>
      <c r="B1901" s="3"/>
      <c r="C1901" s="3"/>
      <c r="D1901" s="3"/>
      <c r="E1901" s="3"/>
      <c r="F1901" s="4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</row>
    <row r="1902">
      <c r="A1902" s="3"/>
      <c r="B1902" s="3"/>
      <c r="C1902" s="3"/>
      <c r="D1902" s="3"/>
      <c r="E1902" s="3"/>
      <c r="F1902" s="4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</row>
    <row r="1903">
      <c r="A1903" s="3"/>
      <c r="B1903" s="3"/>
      <c r="C1903" s="3"/>
      <c r="D1903" s="3"/>
      <c r="E1903" s="3"/>
      <c r="F1903" s="4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</row>
    <row r="1904">
      <c r="A1904" s="3"/>
      <c r="B1904" s="3"/>
      <c r="C1904" s="3"/>
      <c r="D1904" s="3"/>
      <c r="E1904" s="3"/>
      <c r="F1904" s="4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</row>
    <row r="1905">
      <c r="A1905" s="3"/>
      <c r="B1905" s="3"/>
      <c r="C1905" s="3"/>
      <c r="D1905" s="3"/>
      <c r="E1905" s="3"/>
      <c r="F1905" s="4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</row>
    <row r="1906">
      <c r="A1906" s="3"/>
      <c r="B1906" s="3"/>
      <c r="C1906" s="3"/>
      <c r="D1906" s="3"/>
      <c r="E1906" s="3"/>
      <c r="F1906" s="4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</row>
    <row r="1907">
      <c r="A1907" s="3"/>
      <c r="B1907" s="3"/>
      <c r="C1907" s="3"/>
      <c r="D1907" s="3"/>
      <c r="E1907" s="3"/>
      <c r="F1907" s="4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</row>
    <row r="1908">
      <c r="A1908" s="3"/>
      <c r="B1908" s="3"/>
      <c r="C1908" s="3"/>
      <c r="D1908" s="3"/>
      <c r="E1908" s="3"/>
      <c r="F1908" s="4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</row>
    <row r="1909">
      <c r="A1909" s="3"/>
      <c r="B1909" s="3"/>
      <c r="C1909" s="3"/>
      <c r="D1909" s="3"/>
      <c r="E1909" s="3"/>
      <c r="F1909" s="4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</row>
    <row r="1910">
      <c r="A1910" s="3"/>
      <c r="B1910" s="3"/>
      <c r="C1910" s="3"/>
      <c r="D1910" s="3"/>
      <c r="E1910" s="3"/>
      <c r="F1910" s="4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</row>
    <row r="1911">
      <c r="A1911" s="3"/>
      <c r="B1911" s="3"/>
      <c r="C1911" s="3"/>
      <c r="D1911" s="3"/>
      <c r="E1911" s="3"/>
      <c r="F1911" s="4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</row>
    <row r="1912">
      <c r="A1912" s="3"/>
      <c r="B1912" s="3"/>
      <c r="C1912" s="3"/>
      <c r="D1912" s="3"/>
      <c r="E1912" s="3"/>
      <c r="F1912" s="4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</row>
    <row r="1913">
      <c r="A1913" s="3"/>
      <c r="B1913" s="3"/>
      <c r="C1913" s="3"/>
      <c r="D1913" s="3"/>
      <c r="E1913" s="3"/>
      <c r="F1913" s="4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</row>
    <row r="1914">
      <c r="A1914" s="3"/>
      <c r="B1914" s="3"/>
      <c r="C1914" s="3"/>
      <c r="D1914" s="3"/>
      <c r="E1914" s="3"/>
      <c r="F1914" s="4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</row>
    <row r="1915">
      <c r="A1915" s="3"/>
      <c r="B1915" s="3"/>
      <c r="C1915" s="3"/>
      <c r="D1915" s="3"/>
      <c r="E1915" s="3"/>
      <c r="F1915" s="4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</row>
    <row r="1916">
      <c r="A1916" s="3"/>
      <c r="B1916" s="3"/>
      <c r="C1916" s="3"/>
      <c r="D1916" s="3"/>
      <c r="E1916" s="3"/>
      <c r="F1916" s="4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</row>
    <row r="1917">
      <c r="A1917" s="3"/>
      <c r="B1917" s="3"/>
      <c r="C1917" s="3"/>
      <c r="D1917" s="3"/>
      <c r="E1917" s="3"/>
      <c r="F1917" s="4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</row>
    <row r="1918">
      <c r="A1918" s="3"/>
      <c r="B1918" s="3"/>
      <c r="C1918" s="3"/>
      <c r="D1918" s="3"/>
      <c r="E1918" s="3"/>
      <c r="F1918" s="4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</row>
    <row r="1919">
      <c r="A1919" s="3"/>
      <c r="B1919" s="3"/>
      <c r="C1919" s="3"/>
      <c r="D1919" s="3"/>
      <c r="E1919" s="3"/>
      <c r="F1919" s="4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</row>
    <row r="1920">
      <c r="A1920" s="3"/>
      <c r="B1920" s="3"/>
      <c r="C1920" s="3"/>
      <c r="D1920" s="3"/>
      <c r="E1920" s="3"/>
      <c r="F1920" s="4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</row>
    <row r="1921">
      <c r="A1921" s="3"/>
      <c r="B1921" s="3"/>
      <c r="C1921" s="3"/>
      <c r="D1921" s="3"/>
      <c r="E1921" s="3"/>
      <c r="F1921" s="4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</row>
    <row r="1922">
      <c r="A1922" s="3"/>
      <c r="B1922" s="3"/>
      <c r="C1922" s="3"/>
      <c r="D1922" s="3"/>
      <c r="E1922" s="3"/>
      <c r="F1922" s="4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</row>
    <row r="1923">
      <c r="A1923" s="3"/>
      <c r="B1923" s="3"/>
      <c r="C1923" s="3"/>
      <c r="D1923" s="3"/>
      <c r="E1923" s="3"/>
      <c r="F1923" s="4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</row>
    <row r="1924">
      <c r="A1924" s="3"/>
      <c r="B1924" s="3"/>
      <c r="C1924" s="3"/>
      <c r="D1924" s="3"/>
      <c r="E1924" s="3"/>
      <c r="F1924" s="4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</row>
    <row r="1925">
      <c r="A1925" s="3"/>
      <c r="B1925" s="3"/>
      <c r="C1925" s="3"/>
      <c r="D1925" s="3"/>
      <c r="E1925" s="3"/>
      <c r="F1925" s="4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</row>
    <row r="1926">
      <c r="A1926" s="3"/>
      <c r="B1926" s="3"/>
      <c r="C1926" s="3"/>
      <c r="D1926" s="3"/>
      <c r="E1926" s="3"/>
      <c r="F1926" s="4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</row>
    <row r="1927">
      <c r="A1927" s="3"/>
      <c r="B1927" s="3"/>
      <c r="C1927" s="3"/>
      <c r="D1927" s="3"/>
      <c r="E1927" s="3"/>
      <c r="F1927" s="4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</row>
    <row r="1928">
      <c r="A1928" s="3"/>
      <c r="B1928" s="3"/>
      <c r="C1928" s="3"/>
      <c r="D1928" s="3"/>
      <c r="E1928" s="3"/>
      <c r="F1928" s="4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</row>
    <row r="1929">
      <c r="A1929" s="3"/>
      <c r="B1929" s="3"/>
      <c r="C1929" s="3"/>
      <c r="D1929" s="3"/>
      <c r="E1929" s="3"/>
      <c r="F1929" s="4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</row>
    <row r="1930">
      <c r="A1930" s="3"/>
      <c r="B1930" s="3"/>
      <c r="C1930" s="3"/>
      <c r="D1930" s="3"/>
      <c r="E1930" s="3"/>
      <c r="F1930" s="4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</row>
    <row r="1931">
      <c r="A1931" s="3"/>
      <c r="B1931" s="3"/>
      <c r="C1931" s="3"/>
      <c r="D1931" s="3"/>
      <c r="E1931" s="3"/>
      <c r="F1931" s="4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</row>
    <row r="1932">
      <c r="A1932" s="3"/>
      <c r="B1932" s="3"/>
      <c r="C1932" s="3"/>
      <c r="D1932" s="3"/>
      <c r="E1932" s="3"/>
      <c r="F1932" s="4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</row>
    <row r="1933">
      <c r="A1933" s="3"/>
      <c r="B1933" s="3"/>
      <c r="C1933" s="3"/>
      <c r="D1933" s="3"/>
      <c r="E1933" s="3"/>
      <c r="F1933" s="4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</row>
    <row r="1934">
      <c r="A1934" s="3"/>
      <c r="B1934" s="3"/>
      <c r="C1934" s="3"/>
      <c r="D1934" s="3"/>
      <c r="E1934" s="3"/>
      <c r="F1934" s="4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</row>
    <row r="1935">
      <c r="A1935" s="3"/>
      <c r="B1935" s="3"/>
      <c r="C1935" s="3"/>
      <c r="D1935" s="3"/>
      <c r="E1935" s="3"/>
      <c r="F1935" s="4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</row>
    <row r="1936">
      <c r="A1936" s="3"/>
      <c r="B1936" s="3"/>
      <c r="C1936" s="3"/>
      <c r="D1936" s="3"/>
      <c r="E1936" s="3"/>
      <c r="F1936" s="4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</row>
    <row r="1937">
      <c r="A1937" s="3"/>
      <c r="B1937" s="3"/>
      <c r="C1937" s="3"/>
      <c r="D1937" s="3"/>
      <c r="E1937" s="3"/>
      <c r="F1937" s="4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</row>
    <row r="1938">
      <c r="A1938" s="3"/>
      <c r="B1938" s="3"/>
      <c r="C1938" s="3"/>
      <c r="D1938" s="3"/>
      <c r="E1938" s="3"/>
      <c r="F1938" s="4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</row>
    <row r="1939">
      <c r="A1939" s="3"/>
      <c r="B1939" s="3"/>
      <c r="C1939" s="3"/>
      <c r="D1939" s="3"/>
      <c r="E1939" s="3"/>
      <c r="F1939" s="4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</row>
    <row r="1940">
      <c r="A1940" s="3"/>
      <c r="B1940" s="3"/>
      <c r="C1940" s="3"/>
      <c r="D1940" s="3"/>
      <c r="E1940" s="3"/>
      <c r="F1940" s="4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</row>
    <row r="1941">
      <c r="A1941" s="3"/>
      <c r="B1941" s="3"/>
      <c r="C1941" s="3"/>
      <c r="D1941" s="3"/>
      <c r="E1941" s="3"/>
      <c r="F1941" s="4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</row>
    <row r="1942">
      <c r="A1942" s="3"/>
      <c r="B1942" s="3"/>
      <c r="C1942" s="3"/>
      <c r="D1942" s="3"/>
      <c r="E1942" s="3"/>
      <c r="F1942" s="4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</row>
    <row r="1943">
      <c r="A1943" s="3"/>
      <c r="B1943" s="3"/>
      <c r="C1943" s="3"/>
      <c r="D1943" s="3"/>
      <c r="E1943" s="3"/>
      <c r="F1943" s="4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</row>
    <row r="1944">
      <c r="A1944" s="3"/>
      <c r="B1944" s="3"/>
      <c r="C1944" s="3"/>
      <c r="D1944" s="3"/>
      <c r="E1944" s="3"/>
      <c r="F1944" s="4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</row>
    <row r="1945">
      <c r="A1945" s="3"/>
      <c r="B1945" s="3"/>
      <c r="C1945" s="3"/>
      <c r="D1945" s="3"/>
      <c r="E1945" s="3"/>
      <c r="F1945" s="4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</row>
    <row r="1946">
      <c r="A1946" s="3"/>
      <c r="B1946" s="3"/>
      <c r="C1946" s="3"/>
      <c r="D1946" s="3"/>
      <c r="E1946" s="3"/>
      <c r="F1946" s="4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</row>
    <row r="1947">
      <c r="A1947" s="3"/>
      <c r="B1947" s="3"/>
      <c r="C1947" s="3"/>
      <c r="D1947" s="3"/>
      <c r="E1947" s="3"/>
      <c r="F1947" s="4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</row>
    <row r="1948">
      <c r="A1948" s="3"/>
      <c r="B1948" s="3"/>
      <c r="C1948" s="3"/>
      <c r="D1948" s="3"/>
      <c r="E1948" s="3"/>
      <c r="F1948" s="4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</row>
    <row r="1949">
      <c r="A1949" s="3"/>
      <c r="B1949" s="3"/>
      <c r="C1949" s="3"/>
      <c r="D1949" s="3"/>
      <c r="E1949" s="3"/>
      <c r="F1949" s="4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</row>
    <row r="1950">
      <c r="A1950" s="3"/>
      <c r="B1950" s="3"/>
      <c r="C1950" s="3"/>
      <c r="D1950" s="3"/>
      <c r="E1950" s="3"/>
      <c r="F1950" s="4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</row>
    <row r="1951">
      <c r="A1951" s="3"/>
      <c r="B1951" s="3"/>
      <c r="C1951" s="3"/>
      <c r="D1951" s="3"/>
      <c r="E1951" s="3"/>
      <c r="F1951" s="4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</row>
    <row r="1952">
      <c r="A1952" s="3"/>
      <c r="B1952" s="3"/>
      <c r="C1952" s="3"/>
      <c r="D1952" s="3"/>
      <c r="E1952" s="3"/>
      <c r="F1952" s="4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</row>
    <row r="1953">
      <c r="A1953" s="3"/>
      <c r="B1953" s="3"/>
      <c r="C1953" s="3"/>
      <c r="D1953" s="3"/>
      <c r="E1953" s="3"/>
      <c r="F1953" s="4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</row>
    <row r="1954">
      <c r="A1954" s="3"/>
      <c r="B1954" s="3"/>
      <c r="C1954" s="3"/>
      <c r="D1954" s="3"/>
      <c r="E1954" s="3"/>
      <c r="F1954" s="4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</row>
    <row r="1955">
      <c r="A1955" s="3"/>
      <c r="B1955" s="3"/>
      <c r="C1955" s="3"/>
      <c r="D1955" s="3"/>
      <c r="E1955" s="3"/>
      <c r="F1955" s="4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</row>
    <row r="1956">
      <c r="A1956" s="3"/>
      <c r="B1956" s="3"/>
      <c r="C1956" s="3"/>
      <c r="D1956" s="3"/>
      <c r="E1956" s="3"/>
      <c r="F1956" s="4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</row>
    <row r="1957">
      <c r="A1957" s="3"/>
      <c r="B1957" s="3"/>
      <c r="C1957" s="3"/>
      <c r="D1957" s="3"/>
      <c r="E1957" s="3"/>
      <c r="F1957" s="4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</row>
    <row r="1958">
      <c r="A1958" s="3"/>
      <c r="B1958" s="3"/>
      <c r="C1958" s="3"/>
      <c r="D1958" s="3"/>
      <c r="E1958" s="3"/>
      <c r="F1958" s="4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</row>
    <row r="1959">
      <c r="A1959" s="3"/>
      <c r="B1959" s="3"/>
      <c r="C1959" s="3"/>
      <c r="D1959" s="3"/>
      <c r="E1959" s="3"/>
      <c r="F1959" s="4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</row>
    <row r="1960">
      <c r="A1960" s="3"/>
      <c r="B1960" s="3"/>
      <c r="C1960" s="3"/>
      <c r="D1960" s="3"/>
      <c r="E1960" s="3"/>
      <c r="F1960" s="4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</row>
    <row r="1961">
      <c r="A1961" s="3"/>
      <c r="B1961" s="3"/>
      <c r="C1961" s="3"/>
      <c r="D1961" s="3"/>
      <c r="E1961" s="3"/>
      <c r="F1961" s="4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</row>
    <row r="1962">
      <c r="A1962" s="3"/>
      <c r="B1962" s="3"/>
      <c r="C1962" s="3"/>
      <c r="D1962" s="3"/>
      <c r="E1962" s="3"/>
      <c r="F1962" s="4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</row>
    <row r="1963">
      <c r="A1963" s="3"/>
      <c r="B1963" s="3"/>
      <c r="C1963" s="3"/>
      <c r="D1963" s="3"/>
      <c r="E1963" s="3"/>
      <c r="F1963" s="4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</row>
    <row r="1964">
      <c r="A1964" s="3"/>
      <c r="B1964" s="3"/>
      <c r="C1964" s="3"/>
      <c r="D1964" s="3"/>
      <c r="E1964" s="3"/>
      <c r="F1964" s="4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</row>
    <row r="1965">
      <c r="A1965" s="3"/>
      <c r="B1965" s="3"/>
      <c r="C1965" s="3"/>
      <c r="D1965" s="3"/>
      <c r="E1965" s="3"/>
      <c r="F1965" s="4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</row>
    <row r="1966">
      <c r="A1966" s="3"/>
      <c r="B1966" s="3"/>
      <c r="C1966" s="3"/>
      <c r="D1966" s="3"/>
      <c r="E1966" s="3"/>
      <c r="F1966" s="4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</row>
    <row r="1967">
      <c r="A1967" s="3"/>
      <c r="B1967" s="3"/>
      <c r="C1967" s="3"/>
      <c r="D1967" s="3"/>
      <c r="E1967" s="3"/>
      <c r="F1967" s="4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</row>
    <row r="1968">
      <c r="A1968" s="3"/>
      <c r="B1968" s="3"/>
      <c r="C1968" s="3"/>
      <c r="D1968" s="3"/>
      <c r="E1968" s="3"/>
      <c r="F1968" s="4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</row>
    <row r="1969">
      <c r="A1969" s="3"/>
      <c r="B1969" s="3"/>
      <c r="C1969" s="3"/>
      <c r="D1969" s="3"/>
      <c r="E1969" s="3"/>
      <c r="F1969" s="4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</row>
    <row r="1970">
      <c r="A1970" s="3"/>
      <c r="B1970" s="3"/>
      <c r="C1970" s="3"/>
      <c r="D1970" s="3"/>
      <c r="E1970" s="3"/>
      <c r="F1970" s="4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</row>
    <row r="1971">
      <c r="A1971" s="3"/>
      <c r="B1971" s="3"/>
      <c r="C1971" s="3"/>
      <c r="D1971" s="3"/>
      <c r="E1971" s="3"/>
      <c r="F1971" s="4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</row>
    <row r="1972">
      <c r="A1972" s="3"/>
      <c r="B1972" s="3"/>
      <c r="C1972" s="3"/>
      <c r="D1972" s="3"/>
      <c r="E1972" s="3"/>
      <c r="F1972" s="4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</row>
    <row r="1973">
      <c r="A1973" s="3"/>
      <c r="B1973" s="3"/>
      <c r="C1973" s="3"/>
      <c r="D1973" s="3"/>
      <c r="E1973" s="3"/>
      <c r="F1973" s="4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</row>
    <row r="1974">
      <c r="A1974" s="3"/>
      <c r="B1974" s="3"/>
      <c r="C1974" s="3"/>
      <c r="D1974" s="3"/>
      <c r="E1974" s="3"/>
      <c r="F1974" s="4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</row>
    <row r="1975">
      <c r="A1975" s="3"/>
      <c r="B1975" s="3"/>
      <c r="C1975" s="3"/>
      <c r="D1975" s="3"/>
      <c r="E1975" s="3"/>
      <c r="F1975" s="4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</row>
    <row r="1976">
      <c r="A1976" s="3"/>
      <c r="B1976" s="3"/>
      <c r="C1976" s="3"/>
      <c r="D1976" s="3"/>
      <c r="E1976" s="3"/>
      <c r="F1976" s="4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</row>
    <row r="1977">
      <c r="A1977" s="3"/>
      <c r="B1977" s="3"/>
      <c r="C1977" s="3"/>
      <c r="D1977" s="3"/>
      <c r="E1977" s="3"/>
      <c r="F1977" s="4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</row>
    <row r="1978">
      <c r="A1978" s="3"/>
      <c r="B1978" s="3"/>
      <c r="C1978" s="3"/>
      <c r="D1978" s="3"/>
      <c r="E1978" s="3"/>
      <c r="F1978" s="4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</row>
    <row r="1979">
      <c r="A1979" s="3"/>
      <c r="B1979" s="3"/>
      <c r="C1979" s="3"/>
      <c r="D1979" s="3"/>
      <c r="E1979" s="3"/>
      <c r="F1979" s="4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</row>
    <row r="1980">
      <c r="A1980" s="3"/>
      <c r="B1980" s="3"/>
      <c r="C1980" s="3"/>
      <c r="D1980" s="3"/>
      <c r="E1980" s="3"/>
      <c r="F1980" s="4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</row>
    <row r="1981">
      <c r="A1981" s="3"/>
      <c r="B1981" s="3"/>
      <c r="C1981" s="3"/>
      <c r="D1981" s="3"/>
      <c r="E1981" s="3"/>
      <c r="F1981" s="4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</row>
    <row r="1982">
      <c r="A1982" s="3"/>
      <c r="B1982" s="3"/>
      <c r="C1982" s="3"/>
      <c r="D1982" s="3"/>
      <c r="E1982" s="3"/>
      <c r="F1982" s="4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</row>
    <row r="1983">
      <c r="A1983" s="3"/>
      <c r="B1983" s="3"/>
      <c r="C1983" s="3"/>
      <c r="D1983" s="3"/>
      <c r="E1983" s="3"/>
      <c r="F1983" s="4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</row>
    <row r="1984">
      <c r="A1984" s="3"/>
      <c r="B1984" s="3"/>
      <c r="C1984" s="3"/>
      <c r="D1984" s="3"/>
      <c r="E1984" s="3"/>
      <c r="F1984" s="4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</row>
    <row r="1985">
      <c r="A1985" s="3"/>
      <c r="B1985" s="3"/>
      <c r="C1985" s="3"/>
      <c r="D1985" s="3"/>
      <c r="E1985" s="3"/>
      <c r="F1985" s="4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</row>
    <row r="1986">
      <c r="A1986" s="3"/>
      <c r="B1986" s="3"/>
      <c r="C1986" s="3"/>
      <c r="D1986" s="3"/>
      <c r="E1986" s="3"/>
      <c r="F1986" s="4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</row>
    <row r="1987">
      <c r="A1987" s="3"/>
      <c r="B1987" s="3"/>
      <c r="C1987" s="3"/>
      <c r="D1987" s="3"/>
      <c r="E1987" s="3"/>
      <c r="F1987" s="4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</row>
    <row r="1988">
      <c r="A1988" s="3"/>
      <c r="B1988" s="3"/>
      <c r="C1988" s="3"/>
      <c r="D1988" s="3"/>
      <c r="E1988" s="3"/>
      <c r="F1988" s="4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</row>
    <row r="1989">
      <c r="A1989" s="3"/>
      <c r="B1989" s="3"/>
      <c r="C1989" s="3"/>
      <c r="D1989" s="3"/>
      <c r="E1989" s="3"/>
      <c r="F1989" s="4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</row>
    <row r="1990">
      <c r="A1990" s="3"/>
      <c r="B1990" s="3"/>
      <c r="C1990" s="3"/>
      <c r="D1990" s="3"/>
      <c r="E1990" s="3"/>
      <c r="F1990" s="4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</row>
    <row r="1991">
      <c r="A1991" s="3"/>
      <c r="B1991" s="3"/>
      <c r="C1991" s="3"/>
      <c r="D1991" s="3"/>
      <c r="E1991" s="3"/>
      <c r="F1991" s="4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</row>
    <row r="1992">
      <c r="A1992" s="3"/>
      <c r="B1992" s="3"/>
      <c r="C1992" s="3"/>
      <c r="D1992" s="3"/>
      <c r="E1992" s="3"/>
      <c r="F1992" s="4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</row>
    <row r="1993">
      <c r="A1993" s="3"/>
      <c r="B1993" s="3"/>
      <c r="C1993" s="3"/>
      <c r="D1993" s="3"/>
      <c r="E1993" s="3"/>
      <c r="F1993" s="4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</row>
    <row r="1994">
      <c r="A1994" s="3"/>
      <c r="B1994" s="3"/>
      <c r="C1994" s="3"/>
      <c r="D1994" s="3"/>
      <c r="E1994" s="3"/>
      <c r="F1994" s="4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</row>
    <row r="1995">
      <c r="A1995" s="3"/>
      <c r="B1995" s="3"/>
      <c r="C1995" s="3"/>
      <c r="D1995" s="3"/>
      <c r="E1995" s="3"/>
      <c r="F1995" s="4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</row>
    <row r="1996">
      <c r="A1996" s="3"/>
      <c r="B1996" s="3"/>
      <c r="C1996" s="3"/>
      <c r="D1996" s="3"/>
      <c r="E1996" s="3"/>
      <c r="F1996" s="4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</row>
    <row r="1997">
      <c r="A1997" s="3"/>
      <c r="B1997" s="3"/>
      <c r="C1997" s="3"/>
      <c r="D1997" s="3"/>
      <c r="E1997" s="3"/>
      <c r="F1997" s="4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</row>
    <row r="1998">
      <c r="A1998" s="3"/>
      <c r="B1998" s="3"/>
      <c r="C1998" s="3"/>
      <c r="D1998" s="3"/>
      <c r="E1998" s="3"/>
      <c r="F1998" s="4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</row>
    <row r="1999">
      <c r="A1999" s="3"/>
      <c r="B1999" s="3"/>
      <c r="C1999" s="3"/>
      <c r="D1999" s="3"/>
      <c r="E1999" s="3"/>
      <c r="F1999" s="4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</row>
    <row r="2000">
      <c r="A2000" s="3"/>
      <c r="B2000" s="3"/>
      <c r="C2000" s="3"/>
      <c r="D2000" s="3"/>
      <c r="E2000" s="3"/>
      <c r="F2000" s="4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</row>
    <row r="2001">
      <c r="A2001" s="3"/>
      <c r="B2001" s="3"/>
      <c r="C2001" s="3"/>
      <c r="D2001" s="3"/>
      <c r="E2001" s="3"/>
      <c r="F2001" s="4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</row>
    <row r="2002">
      <c r="A2002" s="3"/>
      <c r="B2002" s="3"/>
      <c r="C2002" s="3"/>
      <c r="D2002" s="3"/>
      <c r="E2002" s="3"/>
      <c r="F2002" s="4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</row>
    <row r="2003">
      <c r="A2003" s="3"/>
      <c r="B2003" s="3"/>
      <c r="C2003" s="3"/>
      <c r="D2003" s="3"/>
      <c r="E2003" s="3"/>
      <c r="F2003" s="4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</row>
  </sheetData>
  <drawing r:id="rId1"/>
</worksheet>
</file>