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RobotSim2020\scripts\"/>
    </mc:Choice>
  </mc:AlternateContent>
  <xr:revisionPtr revIDLastSave="0" documentId="13_ncr:1_{A91FFE09-49CC-46F1-A5AF-303BC558E56B}" xr6:coauthVersionLast="45" xr6:coauthVersionMax="46" xr10:uidLastSave="{00000000-0000-0000-0000-000000000000}"/>
  <bookViews>
    <workbookView xWindow="360" yWindow="795" windowWidth="21600" windowHeight="14085" activeTab="2" xr2:uid="{B7D41C42-E718-4DC0-BC84-3E0C676191AB}"/>
  </bookViews>
  <sheets>
    <sheet name="Source" sheetId="1" r:id="rId1"/>
    <sheet name="Raw Integers" sheetId="2" r:id="rId2"/>
    <sheet name="Deco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" i="2" l="1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G20" i="3" l="1"/>
  <c r="F20" i="3"/>
  <c r="X20" i="3" s="1"/>
  <c r="E20" i="3"/>
  <c r="L20" i="3" s="1"/>
  <c r="V20" i="3" s="1"/>
  <c r="D20" i="3"/>
  <c r="K20" i="3" s="1"/>
  <c r="T20" i="3" s="1"/>
  <c r="C20" i="3"/>
  <c r="J20" i="3" s="1"/>
  <c r="R20" i="3" s="1"/>
  <c r="B20" i="3"/>
  <c r="I20" i="3" s="1"/>
  <c r="P20" i="3" s="1"/>
  <c r="A20" i="3"/>
  <c r="H20" i="3" s="1"/>
  <c r="O20" i="3" s="1"/>
  <c r="G19" i="3"/>
  <c r="F19" i="3"/>
  <c r="X19" i="3" s="1"/>
  <c r="E19" i="3"/>
  <c r="L19" i="3" s="1"/>
  <c r="V19" i="3" s="1"/>
  <c r="D19" i="3"/>
  <c r="K19" i="3" s="1"/>
  <c r="T19" i="3" s="1"/>
  <c r="C19" i="3"/>
  <c r="J19" i="3" s="1"/>
  <c r="B19" i="3"/>
  <c r="I19" i="3" s="1"/>
  <c r="P19" i="3" s="1"/>
  <c r="A19" i="3"/>
  <c r="H19" i="3" s="1"/>
  <c r="O19" i="3" s="1"/>
  <c r="J18" i="3"/>
  <c r="R18" i="3" s="1"/>
  <c r="G18" i="3"/>
  <c r="F18" i="3"/>
  <c r="M18" i="3" s="1"/>
  <c r="E18" i="3"/>
  <c r="L18" i="3" s="1"/>
  <c r="V18" i="3" s="1"/>
  <c r="D18" i="3"/>
  <c r="K18" i="3" s="1"/>
  <c r="T18" i="3" s="1"/>
  <c r="C18" i="3"/>
  <c r="B18" i="3"/>
  <c r="I18" i="3" s="1"/>
  <c r="P18" i="3" s="1"/>
  <c r="A18" i="3"/>
  <c r="H18" i="3" s="1"/>
  <c r="O18" i="3" s="1"/>
  <c r="G17" i="3"/>
  <c r="F17" i="3"/>
  <c r="M17" i="3" s="1"/>
  <c r="E17" i="3"/>
  <c r="L17" i="3" s="1"/>
  <c r="V17" i="3" s="1"/>
  <c r="D17" i="3"/>
  <c r="K17" i="3" s="1"/>
  <c r="C17" i="3"/>
  <c r="J17" i="3" s="1"/>
  <c r="R17" i="3" s="1"/>
  <c r="B17" i="3"/>
  <c r="I17" i="3" s="1"/>
  <c r="P17" i="3" s="1"/>
  <c r="A17" i="3"/>
  <c r="H17" i="3" s="1"/>
  <c r="O17" i="3" s="1"/>
  <c r="G16" i="3"/>
  <c r="F16" i="3"/>
  <c r="X16" i="3" s="1"/>
  <c r="E16" i="3"/>
  <c r="L16" i="3" s="1"/>
  <c r="V16" i="3" s="1"/>
  <c r="D16" i="3"/>
  <c r="K16" i="3" s="1"/>
  <c r="T16" i="3" s="1"/>
  <c r="C16" i="3"/>
  <c r="J16" i="3" s="1"/>
  <c r="R16" i="3" s="1"/>
  <c r="B16" i="3"/>
  <c r="I16" i="3" s="1"/>
  <c r="P16" i="3" s="1"/>
  <c r="A16" i="3"/>
  <c r="H16" i="3" s="1"/>
  <c r="O16" i="3" s="1"/>
  <c r="G15" i="3"/>
  <c r="F15" i="3"/>
  <c r="M15" i="3" s="1"/>
  <c r="E15" i="3"/>
  <c r="L15" i="3" s="1"/>
  <c r="V15" i="3" s="1"/>
  <c r="D15" i="3"/>
  <c r="K15" i="3" s="1"/>
  <c r="T15" i="3" s="1"/>
  <c r="C15" i="3"/>
  <c r="J15" i="3" s="1"/>
  <c r="B15" i="3"/>
  <c r="I15" i="3" s="1"/>
  <c r="P15" i="3" s="1"/>
  <c r="A15" i="3"/>
  <c r="H15" i="3" s="1"/>
  <c r="O15" i="3" s="1"/>
  <c r="G14" i="3"/>
  <c r="F14" i="3"/>
  <c r="M14" i="3" s="1"/>
  <c r="E14" i="3"/>
  <c r="L14" i="3" s="1"/>
  <c r="V14" i="3" s="1"/>
  <c r="D14" i="3"/>
  <c r="K14" i="3" s="1"/>
  <c r="C14" i="3"/>
  <c r="J14" i="3" s="1"/>
  <c r="R14" i="3" s="1"/>
  <c r="B14" i="3"/>
  <c r="I14" i="3" s="1"/>
  <c r="P14" i="3" s="1"/>
  <c r="A14" i="3"/>
  <c r="H14" i="3" s="1"/>
  <c r="O14" i="3" s="1"/>
  <c r="I13" i="3"/>
  <c r="P13" i="3" s="1"/>
  <c r="G13" i="3"/>
  <c r="F13" i="3"/>
  <c r="X13" i="3" s="1"/>
  <c r="E13" i="3"/>
  <c r="L13" i="3" s="1"/>
  <c r="D13" i="3"/>
  <c r="K13" i="3" s="1"/>
  <c r="T13" i="3" s="1"/>
  <c r="C13" i="3"/>
  <c r="J13" i="3" s="1"/>
  <c r="R13" i="3" s="1"/>
  <c r="B13" i="3"/>
  <c r="A13" i="3"/>
  <c r="H13" i="3" s="1"/>
  <c r="O13" i="3" s="1"/>
  <c r="G12" i="3"/>
  <c r="F12" i="3"/>
  <c r="X12" i="3" s="1"/>
  <c r="E12" i="3"/>
  <c r="L12" i="3" s="1"/>
  <c r="V12" i="3" s="1"/>
  <c r="D12" i="3"/>
  <c r="K12" i="3" s="1"/>
  <c r="T12" i="3" s="1"/>
  <c r="C12" i="3"/>
  <c r="J12" i="3" s="1"/>
  <c r="B12" i="3"/>
  <c r="I12" i="3" s="1"/>
  <c r="P12" i="3" s="1"/>
  <c r="A12" i="3"/>
  <c r="H12" i="3" s="1"/>
  <c r="O12" i="3" s="1"/>
  <c r="J11" i="3"/>
  <c r="R11" i="3" s="1"/>
  <c r="G11" i="3"/>
  <c r="F11" i="3"/>
  <c r="M11" i="3" s="1"/>
  <c r="E11" i="3"/>
  <c r="L11" i="3" s="1"/>
  <c r="V11" i="3" s="1"/>
  <c r="D11" i="3"/>
  <c r="K11" i="3" s="1"/>
  <c r="C11" i="3"/>
  <c r="B11" i="3"/>
  <c r="I11" i="3" s="1"/>
  <c r="P11" i="3" s="1"/>
  <c r="A11" i="3"/>
  <c r="H11" i="3" s="1"/>
  <c r="O11" i="3" s="1"/>
  <c r="G10" i="3"/>
  <c r="F10" i="3"/>
  <c r="M10" i="3" s="1"/>
  <c r="E10" i="3"/>
  <c r="L10" i="3" s="1"/>
  <c r="V10" i="3" s="1"/>
  <c r="D10" i="3"/>
  <c r="K10" i="3" s="1"/>
  <c r="T10" i="3" s="1"/>
  <c r="C10" i="3"/>
  <c r="J10" i="3" s="1"/>
  <c r="R10" i="3" s="1"/>
  <c r="B10" i="3"/>
  <c r="I10" i="3" s="1"/>
  <c r="P10" i="3" s="1"/>
  <c r="A10" i="3"/>
  <c r="H10" i="3" s="1"/>
  <c r="O10" i="3" s="1"/>
  <c r="G9" i="3"/>
  <c r="F9" i="3"/>
  <c r="X9" i="3" s="1"/>
  <c r="E9" i="3"/>
  <c r="L9" i="3" s="1"/>
  <c r="D9" i="3"/>
  <c r="K9" i="3" s="1"/>
  <c r="T9" i="3" s="1"/>
  <c r="C9" i="3"/>
  <c r="J9" i="3" s="1"/>
  <c r="R9" i="3" s="1"/>
  <c r="B9" i="3"/>
  <c r="I9" i="3" s="1"/>
  <c r="P9" i="3" s="1"/>
  <c r="A9" i="3"/>
  <c r="H9" i="3" s="1"/>
  <c r="O9" i="3" s="1"/>
  <c r="G8" i="3"/>
  <c r="F8" i="3"/>
  <c r="X8" i="3" s="1"/>
  <c r="E8" i="3"/>
  <c r="L8" i="3" s="1"/>
  <c r="V8" i="3" s="1"/>
  <c r="D8" i="3"/>
  <c r="K8" i="3" s="1"/>
  <c r="T8" i="3" s="1"/>
  <c r="C8" i="3"/>
  <c r="J8" i="3" s="1"/>
  <c r="B8" i="3"/>
  <c r="I8" i="3" s="1"/>
  <c r="P8" i="3" s="1"/>
  <c r="A8" i="3"/>
  <c r="H8" i="3" s="1"/>
  <c r="O8" i="3" s="1"/>
  <c r="J7" i="3"/>
  <c r="R7" i="3" s="1"/>
  <c r="G7" i="3"/>
  <c r="F7" i="3"/>
  <c r="M7" i="3" s="1"/>
  <c r="E7" i="3"/>
  <c r="L7" i="3" s="1"/>
  <c r="V7" i="3" s="1"/>
  <c r="D7" i="3"/>
  <c r="K7" i="3" s="1"/>
  <c r="C7" i="3"/>
  <c r="B7" i="3"/>
  <c r="I7" i="3" s="1"/>
  <c r="P7" i="3" s="1"/>
  <c r="A7" i="3"/>
  <c r="H7" i="3" s="1"/>
  <c r="O7" i="3" s="1"/>
  <c r="L6" i="3"/>
  <c r="V6" i="3" s="1"/>
  <c r="G6" i="3"/>
  <c r="F6" i="3"/>
  <c r="M6" i="3" s="1"/>
  <c r="E6" i="3"/>
  <c r="D6" i="3"/>
  <c r="K6" i="3" s="1"/>
  <c r="C6" i="3"/>
  <c r="J6" i="3" s="1"/>
  <c r="R6" i="3" s="1"/>
  <c r="B6" i="3"/>
  <c r="I6" i="3" s="1"/>
  <c r="P6" i="3" s="1"/>
  <c r="A6" i="3"/>
  <c r="H6" i="3" s="1"/>
  <c r="O6" i="3" s="1"/>
  <c r="I5" i="3"/>
  <c r="P5" i="3" s="1"/>
  <c r="G5" i="3"/>
  <c r="F5" i="3"/>
  <c r="X5" i="3" s="1"/>
  <c r="E5" i="3"/>
  <c r="L5" i="3" s="1"/>
  <c r="D5" i="3"/>
  <c r="K5" i="3" s="1"/>
  <c r="T5" i="3" s="1"/>
  <c r="C5" i="3"/>
  <c r="J5" i="3" s="1"/>
  <c r="R5" i="3" s="1"/>
  <c r="B5" i="3"/>
  <c r="A5" i="3"/>
  <c r="H5" i="3" s="1"/>
  <c r="O5" i="3" s="1"/>
  <c r="I4" i="3"/>
  <c r="P4" i="3" s="1"/>
  <c r="G4" i="3"/>
  <c r="F4" i="3"/>
  <c r="X4" i="3" s="1"/>
  <c r="E4" i="3"/>
  <c r="L4" i="3" s="1"/>
  <c r="V4" i="3" s="1"/>
  <c r="D4" i="3"/>
  <c r="K4" i="3" s="1"/>
  <c r="T4" i="3" s="1"/>
  <c r="C4" i="3"/>
  <c r="J4" i="3" s="1"/>
  <c r="B4" i="3"/>
  <c r="A4" i="3"/>
  <c r="H4" i="3" s="1"/>
  <c r="O4" i="3" s="1"/>
  <c r="J3" i="3"/>
  <c r="R3" i="3" s="1"/>
  <c r="G3" i="3"/>
  <c r="F3" i="3"/>
  <c r="M3" i="3" s="1"/>
  <c r="E3" i="3"/>
  <c r="L3" i="3" s="1"/>
  <c r="V3" i="3" s="1"/>
  <c r="D3" i="3"/>
  <c r="K3" i="3" s="1"/>
  <c r="C3" i="3"/>
  <c r="B3" i="3"/>
  <c r="I3" i="3" s="1"/>
  <c r="P3" i="3" s="1"/>
  <c r="A3" i="3"/>
  <c r="H3" i="3" s="1"/>
  <c r="O3" i="3" s="1"/>
  <c r="G2" i="3"/>
  <c r="F2" i="3"/>
  <c r="M2" i="3" s="1"/>
  <c r="E2" i="3"/>
  <c r="L2" i="3" s="1"/>
  <c r="V2" i="3" s="1"/>
  <c r="D2" i="3"/>
  <c r="K2" i="3" s="1"/>
  <c r="C2" i="3"/>
  <c r="J2" i="3" s="1"/>
  <c r="R2" i="3" s="1"/>
  <c r="B2" i="3"/>
  <c r="I2" i="3" s="1"/>
  <c r="P2" i="3" s="1"/>
  <c r="A2" i="3"/>
  <c r="H2" i="3" s="1"/>
  <c r="O2" i="3" s="1"/>
  <c r="G1" i="3"/>
  <c r="F1" i="3"/>
  <c r="M1" i="3" s="1"/>
  <c r="E1" i="3"/>
  <c r="L1" i="3" s="1"/>
  <c r="D1" i="3"/>
  <c r="K1" i="3" s="1"/>
  <c r="C1" i="3"/>
  <c r="J1" i="3" s="1"/>
  <c r="B1" i="3"/>
  <c r="I1" i="3" s="1"/>
  <c r="P1" i="3" s="1"/>
  <c r="A1" i="3"/>
  <c r="H1" i="3" s="1"/>
  <c r="O1" i="3" s="1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V1" i="1"/>
  <c r="W1" i="1" s="1"/>
  <c r="X1" i="1" s="1"/>
  <c r="Y1" i="1" s="1"/>
  <c r="Z1" i="1" s="1"/>
  <c r="AA1" i="1" s="1"/>
  <c r="AB1" i="1" s="1"/>
  <c r="AC1" i="1" s="1"/>
  <c r="U1" i="1"/>
  <c r="T1" i="1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" i="2"/>
  <c r="D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R4" i="3" l="1"/>
  <c r="Q4" i="3"/>
  <c r="R8" i="3"/>
  <c r="Q8" i="3"/>
  <c r="R12" i="3"/>
  <c r="Q12" i="3"/>
  <c r="T14" i="3"/>
  <c r="S14" i="3"/>
  <c r="T3" i="3"/>
  <c r="S3" i="3"/>
  <c r="T6" i="3"/>
  <c r="S6" i="3"/>
  <c r="T7" i="3"/>
  <c r="S7" i="3"/>
  <c r="V9" i="3"/>
  <c r="U9" i="3"/>
  <c r="T11" i="3"/>
  <c r="S11" i="3"/>
  <c r="V13" i="3"/>
  <c r="U13" i="3"/>
  <c r="V5" i="3"/>
  <c r="U5" i="3"/>
  <c r="R15" i="3"/>
  <c r="Q15" i="3"/>
  <c r="T17" i="3"/>
  <c r="S17" i="3"/>
  <c r="T2" i="3"/>
  <c r="S2" i="3"/>
  <c r="R19" i="3"/>
  <c r="Q19" i="3"/>
  <c r="M5" i="3"/>
  <c r="M9" i="3"/>
  <c r="M13" i="3"/>
  <c r="M19" i="3"/>
  <c r="Q2" i="3"/>
  <c r="U2" i="3"/>
  <c r="U4" i="3"/>
  <c r="S5" i="3"/>
  <c r="Q6" i="3"/>
  <c r="U6" i="3"/>
  <c r="U8" i="3"/>
  <c r="S9" i="3"/>
  <c r="Q10" i="3"/>
  <c r="U10" i="3"/>
  <c r="U12" i="3"/>
  <c r="S13" i="3"/>
  <c r="Q14" i="3"/>
  <c r="U14" i="3"/>
  <c r="S15" i="3"/>
  <c r="Q16" i="3"/>
  <c r="U16" i="3"/>
  <c r="Q18" i="3"/>
  <c r="U18" i="3"/>
  <c r="S19" i="3"/>
  <c r="Q20" i="3"/>
  <c r="U20" i="3"/>
  <c r="W3" i="3"/>
  <c r="W5" i="3"/>
  <c r="W7" i="3"/>
  <c r="W9" i="3"/>
  <c r="W11" i="3"/>
  <c r="W13" i="3"/>
  <c r="W15" i="3"/>
  <c r="W17" i="3"/>
  <c r="W19" i="3"/>
  <c r="M4" i="3"/>
  <c r="M8" i="3"/>
  <c r="M12" i="3"/>
  <c r="M20" i="3"/>
  <c r="X3" i="3"/>
  <c r="X7" i="3"/>
  <c r="X11" i="3"/>
  <c r="X15" i="3"/>
  <c r="X17" i="3"/>
  <c r="Q3" i="3"/>
  <c r="U3" i="3"/>
  <c r="S4" i="3"/>
  <c r="Q5" i="3"/>
  <c r="Q7" i="3"/>
  <c r="U7" i="3"/>
  <c r="S8" i="3"/>
  <c r="Q9" i="3"/>
  <c r="S10" i="3"/>
  <c r="Q11" i="3"/>
  <c r="U11" i="3"/>
  <c r="S12" i="3"/>
  <c r="Q13" i="3"/>
  <c r="U15" i="3"/>
  <c r="S16" i="3"/>
  <c r="Q17" i="3"/>
  <c r="U17" i="3"/>
  <c r="S18" i="3"/>
  <c r="U19" i="3"/>
  <c r="S20" i="3"/>
  <c r="W2" i="3"/>
  <c r="W4" i="3"/>
  <c r="W6" i="3"/>
  <c r="W8" i="3"/>
  <c r="W10" i="3"/>
  <c r="W12" i="3"/>
  <c r="W14" i="3"/>
  <c r="W16" i="3"/>
  <c r="W18" i="3"/>
  <c r="W20" i="3"/>
  <c r="M16" i="3"/>
  <c r="X2" i="3"/>
  <c r="X6" i="3"/>
  <c r="X10" i="3"/>
  <c r="X14" i="3"/>
  <c r="X18" i="3"/>
  <c r="R1" i="3"/>
  <c r="Q1" i="3"/>
  <c r="T1" i="3"/>
  <c r="S1" i="3"/>
  <c r="V1" i="3"/>
  <c r="U1" i="3"/>
  <c r="W1" i="3"/>
  <c r="X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EED0-54B6-4D51-8A1D-B580BDDAF542}">
  <dimension ref="A1:AC20"/>
  <sheetViews>
    <sheetView workbookViewId="0">
      <selection activeCell="P1" sqref="P1"/>
    </sheetView>
  </sheetViews>
  <sheetFormatPr defaultRowHeight="15" x14ac:dyDescent="0.25"/>
  <sheetData>
    <row r="1" spans="1:29" x14ac:dyDescent="0.25">
      <c r="A1" s="1">
        <v>0</v>
      </c>
      <c r="B1">
        <v>0</v>
      </c>
      <c r="C1">
        <v>1</v>
      </c>
      <c r="D1">
        <v>0</v>
      </c>
      <c r="E1">
        <v>1</v>
      </c>
      <c r="F1">
        <v>-7.0000000000000007E-2</v>
      </c>
      <c r="G1">
        <v>1</v>
      </c>
      <c r="H1">
        <v>-7.0000000000000007E-2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T1">
        <f>1</f>
        <v>1</v>
      </c>
      <c r="U1">
        <f>T1*2</f>
        <v>2</v>
      </c>
      <c r="V1">
        <f t="shared" ref="V1:AC1" si="0">U1*2</f>
        <v>4</v>
      </c>
      <c r="W1">
        <f t="shared" si="0"/>
        <v>8</v>
      </c>
      <c r="X1">
        <f t="shared" si="0"/>
        <v>16</v>
      </c>
      <c r="Y1">
        <f t="shared" si="0"/>
        <v>32</v>
      </c>
      <c r="Z1">
        <f t="shared" si="0"/>
        <v>64</v>
      </c>
      <c r="AA1">
        <f t="shared" si="0"/>
        <v>128</v>
      </c>
      <c r="AB1">
        <f t="shared" si="0"/>
        <v>256</v>
      </c>
      <c r="AC1">
        <f t="shared" si="0"/>
        <v>512</v>
      </c>
    </row>
    <row r="2" spans="1:29" x14ac:dyDescent="0.25">
      <c r="A2" s="1">
        <v>1280</v>
      </c>
      <c r="B2">
        <v>720</v>
      </c>
      <c r="C2">
        <v>1</v>
      </c>
      <c r="D2">
        <v>-0.01</v>
      </c>
      <c r="E2">
        <v>0.99</v>
      </c>
      <c r="F2">
        <v>-0.15</v>
      </c>
      <c r="G2">
        <v>0.98</v>
      </c>
      <c r="H2">
        <v>-0.17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</row>
    <row r="3" spans="1:29" x14ac:dyDescent="0.25">
      <c r="A3" s="1">
        <v>670.5</v>
      </c>
      <c r="B3">
        <v>638.29999999999995</v>
      </c>
      <c r="C3">
        <v>1</v>
      </c>
      <c r="D3">
        <v>-0.01</v>
      </c>
      <c r="E3">
        <v>0.97</v>
      </c>
      <c r="F3">
        <v>-0.23</v>
      </c>
      <c r="G3">
        <v>0.96</v>
      </c>
      <c r="H3">
        <v>-0.28000000000000003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0</v>
      </c>
    </row>
    <row r="4" spans="1:29" x14ac:dyDescent="0.25">
      <c r="A4" s="1">
        <v>672.4</v>
      </c>
      <c r="B4">
        <v>638.29999999999995</v>
      </c>
      <c r="C4">
        <v>1</v>
      </c>
      <c r="D4">
        <v>-0.02</v>
      </c>
      <c r="E4">
        <v>0.95</v>
      </c>
      <c r="F4">
        <v>-0.31</v>
      </c>
      <c r="G4">
        <v>0.92</v>
      </c>
      <c r="H4">
        <v>-0.38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</row>
    <row r="5" spans="1:29" x14ac:dyDescent="0.25">
      <c r="A5" s="1">
        <v>674.3</v>
      </c>
      <c r="B5">
        <v>638.29999999999995</v>
      </c>
      <c r="C5">
        <v>1</v>
      </c>
      <c r="D5">
        <v>-0.02</v>
      </c>
      <c r="E5">
        <v>0.93</v>
      </c>
      <c r="F5">
        <v>-0.38</v>
      </c>
      <c r="G5">
        <v>0.88</v>
      </c>
      <c r="H5">
        <v>-0.48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</row>
    <row r="6" spans="1:29" x14ac:dyDescent="0.25">
      <c r="A6" s="1">
        <v>676.2</v>
      </c>
      <c r="B6">
        <v>638.20000000000005</v>
      </c>
      <c r="C6">
        <v>1</v>
      </c>
      <c r="D6">
        <v>-0.03</v>
      </c>
      <c r="E6">
        <v>0.89</v>
      </c>
      <c r="F6">
        <v>-0.45</v>
      </c>
      <c r="G6">
        <v>0.81</v>
      </c>
      <c r="H6">
        <v>-0.57999999999999996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</row>
    <row r="7" spans="1:29" x14ac:dyDescent="0.25">
      <c r="A7" s="1">
        <v>687.7</v>
      </c>
      <c r="B7">
        <v>637.70000000000005</v>
      </c>
      <c r="C7">
        <v>1</v>
      </c>
      <c r="D7">
        <v>-0.06</v>
      </c>
      <c r="E7">
        <v>0.56999999999999995</v>
      </c>
      <c r="F7">
        <v>-0.82</v>
      </c>
      <c r="G7">
        <v>0.28999999999999998</v>
      </c>
      <c r="H7">
        <v>-0.96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</row>
    <row r="8" spans="1:29" x14ac:dyDescent="0.25">
      <c r="A8" s="1">
        <v>689.6</v>
      </c>
      <c r="B8">
        <v>637.6</v>
      </c>
      <c r="C8">
        <v>1</v>
      </c>
      <c r="D8">
        <v>-0.06</v>
      </c>
      <c r="E8">
        <v>0.5</v>
      </c>
      <c r="F8">
        <v>-0.87</v>
      </c>
      <c r="G8">
        <v>0.2</v>
      </c>
      <c r="H8">
        <v>-0.98</v>
      </c>
      <c r="I8">
        <v>1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</row>
    <row r="9" spans="1:29" x14ac:dyDescent="0.25">
      <c r="A9" s="1">
        <v>691.5</v>
      </c>
      <c r="B9">
        <v>637.4</v>
      </c>
      <c r="C9">
        <v>1</v>
      </c>
      <c r="D9">
        <v>-0.06</v>
      </c>
      <c r="E9">
        <v>0.41</v>
      </c>
      <c r="F9">
        <v>-0.91</v>
      </c>
      <c r="G9">
        <v>0.1</v>
      </c>
      <c r="H9">
        <v>-0.99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</row>
    <row r="10" spans="1:29" x14ac:dyDescent="0.25">
      <c r="A10" s="1">
        <v>293.39999999999998</v>
      </c>
      <c r="B10">
        <v>237.29999999999995</v>
      </c>
      <c r="C10">
        <v>1</v>
      </c>
      <c r="D10">
        <v>-0.06</v>
      </c>
      <c r="E10">
        <v>0.32</v>
      </c>
      <c r="F10">
        <v>-0.95</v>
      </c>
      <c r="G10">
        <v>0</v>
      </c>
      <c r="H10">
        <v>-1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</row>
    <row r="11" spans="1:29" x14ac:dyDescent="0.25">
      <c r="A11" s="1">
        <v>295.29999999999995</v>
      </c>
      <c r="B11">
        <v>237.20000000000005</v>
      </c>
      <c r="C11">
        <v>1</v>
      </c>
      <c r="D11">
        <v>-0.06</v>
      </c>
      <c r="E11">
        <v>0.23</v>
      </c>
      <c r="F11">
        <v>-0.97</v>
      </c>
      <c r="G11">
        <v>-0.09</v>
      </c>
      <c r="H11">
        <v>-1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1</v>
      </c>
    </row>
    <row r="12" spans="1:29" x14ac:dyDescent="0.25">
      <c r="A12" s="1">
        <v>297.29999999999995</v>
      </c>
      <c r="B12">
        <v>237.10000000000002</v>
      </c>
      <c r="C12">
        <v>1</v>
      </c>
      <c r="D12">
        <v>-0.06</v>
      </c>
      <c r="E12">
        <v>0.13</v>
      </c>
      <c r="F12">
        <v>-0.99</v>
      </c>
      <c r="G12">
        <v>-0.18</v>
      </c>
      <c r="H12">
        <v>-0.98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</row>
    <row r="13" spans="1:29" x14ac:dyDescent="0.25">
      <c r="A13" s="1">
        <v>299.20000000000005</v>
      </c>
      <c r="B13">
        <v>237</v>
      </c>
      <c r="C13">
        <v>1</v>
      </c>
      <c r="D13">
        <v>-0.06</v>
      </c>
      <c r="E13">
        <v>0.03</v>
      </c>
      <c r="F13">
        <v>-1</v>
      </c>
      <c r="G13">
        <v>-0.27</v>
      </c>
      <c r="H13">
        <v>-0.96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29" x14ac:dyDescent="0.25">
      <c r="A14" s="1">
        <v>301.10000000000002</v>
      </c>
      <c r="B14">
        <v>236.79999999999995</v>
      </c>
      <c r="C14">
        <v>1</v>
      </c>
      <c r="D14">
        <v>-0.06</v>
      </c>
      <c r="E14">
        <v>-0.08</v>
      </c>
      <c r="F14">
        <v>-1</v>
      </c>
      <c r="G14">
        <v>-0.35</v>
      </c>
      <c r="H14">
        <v>-0.94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</row>
    <row r="15" spans="1:29" x14ac:dyDescent="0.25">
      <c r="A15" s="1">
        <v>303.10000000000002</v>
      </c>
      <c r="B15">
        <v>236.70000000000005</v>
      </c>
      <c r="C15">
        <v>1</v>
      </c>
      <c r="D15">
        <v>-0.05</v>
      </c>
      <c r="E15">
        <v>-0.19</v>
      </c>
      <c r="F15">
        <v>-0.98</v>
      </c>
      <c r="G15">
        <v>-0.43</v>
      </c>
      <c r="H15">
        <v>-0.9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</row>
    <row r="16" spans="1:29" x14ac:dyDescent="0.25">
      <c r="A16" s="1">
        <v>305</v>
      </c>
      <c r="B16">
        <v>236.60000000000002</v>
      </c>
      <c r="C16">
        <v>1</v>
      </c>
      <c r="D16">
        <v>-0.05</v>
      </c>
      <c r="E16">
        <v>-0.28999999999999998</v>
      </c>
      <c r="F16">
        <v>-0.96</v>
      </c>
      <c r="G16">
        <v>-0.5</v>
      </c>
      <c r="H16">
        <v>-0.86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</row>
    <row r="17" spans="1:18" x14ac:dyDescent="0.25">
      <c r="A17" s="1">
        <v>306.89999999999998</v>
      </c>
      <c r="B17">
        <v>236.5</v>
      </c>
      <c r="C17">
        <v>1</v>
      </c>
      <c r="D17">
        <v>-0.04</v>
      </c>
      <c r="E17">
        <v>-0.4</v>
      </c>
      <c r="F17">
        <v>-0.92</v>
      </c>
      <c r="G17">
        <v>-0.56999999999999995</v>
      </c>
      <c r="H17">
        <v>-0.82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</row>
    <row r="18" spans="1:18" x14ac:dyDescent="0.25">
      <c r="A18" s="1">
        <v>308.89999999999998</v>
      </c>
      <c r="B18">
        <v>236.5</v>
      </c>
      <c r="C18">
        <v>1</v>
      </c>
      <c r="D18">
        <v>-0.03</v>
      </c>
      <c r="E18">
        <v>-0.5</v>
      </c>
      <c r="F18">
        <v>-0.87</v>
      </c>
      <c r="G18">
        <v>-0.64</v>
      </c>
      <c r="H18">
        <v>-0.77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>
        <v>1</v>
      </c>
      <c r="R18">
        <v>0</v>
      </c>
    </row>
    <row r="19" spans="1:18" x14ac:dyDescent="0.25">
      <c r="A19" s="1">
        <v>310.79999999999995</v>
      </c>
      <c r="B19">
        <v>236.39999999999998</v>
      </c>
      <c r="C19">
        <v>1</v>
      </c>
      <c r="D19">
        <v>-0.03</v>
      </c>
      <c r="E19">
        <v>-0.6</v>
      </c>
      <c r="F19">
        <v>-0.8</v>
      </c>
      <c r="G19">
        <v>-0.7</v>
      </c>
      <c r="H19">
        <v>-0.72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1</v>
      </c>
      <c r="R19">
        <v>1</v>
      </c>
    </row>
    <row r="20" spans="1:18" x14ac:dyDescent="0.25">
      <c r="A20" s="1">
        <v>312.79999999999995</v>
      </c>
      <c r="B20">
        <v>236.29999999999995</v>
      </c>
      <c r="C20">
        <v>1</v>
      </c>
      <c r="D20">
        <v>-0.02</v>
      </c>
      <c r="E20">
        <v>-0.69</v>
      </c>
      <c r="F20">
        <v>-0.73</v>
      </c>
      <c r="G20">
        <v>-0.75</v>
      </c>
      <c r="H20">
        <v>-0.66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5ACE-FCA2-4053-BC00-D39D2A65481A}">
  <dimension ref="A1:O20"/>
  <sheetViews>
    <sheetView workbookViewId="0">
      <selection activeCell="O22" sqref="O22"/>
    </sheetView>
  </sheetViews>
  <sheetFormatPr defaultRowHeight="15" x14ac:dyDescent="0.25"/>
  <cols>
    <col min="15" max="15" width="29.85546875" style="2" customWidth="1"/>
  </cols>
  <sheetData>
    <row r="1" spans="1:15" x14ac:dyDescent="0.25">
      <c r="A1">
        <f>ROUND(16*(Source!A1-640),0)</f>
        <v>-10240</v>
      </c>
      <c r="B1">
        <f>ROUND(16*(Source!B1-360),0)</f>
        <v>-5760</v>
      </c>
      <c r="C1">
        <f>ROUND(10000*ATAN2(Source!C1,Source!D1),0)</f>
        <v>0</v>
      </c>
      <c r="D1">
        <f>ROUND(10000*ATAN2(Source!E1,Source!F1),0)</f>
        <v>-699</v>
      </c>
      <c r="E1">
        <f>ROUND(10000*ATAN2(Source!G1,Source!H1),0)</f>
        <v>-699</v>
      </c>
      <c r="F1">
        <f>SUMPRODUCT(Source!I1:R1,Source!T$1:AC$1)</f>
        <v>512</v>
      </c>
      <c r="H1" t="str">
        <f>RIGHT(DEC2HEX(A1,4),4)</f>
        <v>D800</v>
      </c>
      <c r="I1" t="str">
        <f>RIGHT(DEC2HEX(B1,4),4)</f>
        <v>E980</v>
      </c>
      <c r="J1" t="str">
        <f>RIGHT(DEC2HEX(C1,4),4)</f>
        <v>0000</v>
      </c>
      <c r="K1" t="str">
        <f>RIGHT(DEC2HEX(D1,4),4)</f>
        <v>FD45</v>
      </c>
      <c r="L1" t="str">
        <f>RIGHT(DEC2HEX(E1,4),4)</f>
        <v>FD45</v>
      </c>
      <c r="M1" t="str">
        <f>DEC2HEX(F1,3)</f>
        <v>200</v>
      </c>
      <c r="O1" s="2" t="str">
        <f>_xlfn.CONCAT(H1:M1)</f>
        <v>D800E9800000FD45FD45200</v>
      </c>
    </row>
    <row r="2" spans="1:15" x14ac:dyDescent="0.25">
      <c r="A2">
        <f>ROUND(16*(Source!A2-640),0)</f>
        <v>10240</v>
      </c>
      <c r="B2">
        <f>ROUND(16*(Source!B2-360),0)</f>
        <v>5760</v>
      </c>
      <c r="C2">
        <f>ROUND(10000*ATAN2(Source!C2,Source!D2),0)</f>
        <v>-100</v>
      </c>
      <c r="D2">
        <f>ROUND(10000*ATAN2(Source!E2,Source!F2),0)</f>
        <v>-1504</v>
      </c>
      <c r="E2">
        <f>ROUND(10000*ATAN2(Source!G2,Source!H2),0)</f>
        <v>-1718</v>
      </c>
      <c r="F2">
        <f>SUMPRODUCT(Source!I2:R2,Source!T$1:AC$1)</f>
        <v>777</v>
      </c>
      <c r="H2" t="str">
        <f t="shared" ref="H2:L20" si="0">RIGHT(DEC2HEX(A2,4),4)</f>
        <v>2800</v>
      </c>
      <c r="I2" t="str">
        <f t="shared" si="0"/>
        <v>1680</v>
      </c>
      <c r="J2" t="str">
        <f t="shared" si="0"/>
        <v>FF9C</v>
      </c>
      <c r="K2" t="str">
        <f t="shared" si="0"/>
        <v>FA20</v>
      </c>
      <c r="L2" t="str">
        <f t="shared" si="0"/>
        <v>F94A</v>
      </c>
      <c r="M2" t="str">
        <f t="shared" ref="M2:M20" si="1">DEC2HEX(F2,3)</f>
        <v>309</v>
      </c>
      <c r="O2" s="2" t="str">
        <f t="shared" ref="O2:O20" si="2">_xlfn.CONCAT(H2:M2)</f>
        <v>28001680FF9CFA20F94A309</v>
      </c>
    </row>
    <row r="3" spans="1:15" x14ac:dyDescent="0.25">
      <c r="A3">
        <f>ROUND(16*(Source!A3-640),0)</f>
        <v>488</v>
      </c>
      <c r="B3">
        <f>ROUND(16*(Source!B3-360),0)</f>
        <v>4453</v>
      </c>
      <c r="C3">
        <f>ROUND(10000*ATAN2(Source!C3,Source!D3),0)</f>
        <v>-100</v>
      </c>
      <c r="D3">
        <f>ROUND(10000*ATAN2(Source!E3,Source!F3),0)</f>
        <v>-2328</v>
      </c>
      <c r="E3">
        <f>ROUND(10000*ATAN2(Source!G3,Source!H3),0)</f>
        <v>-2838</v>
      </c>
      <c r="F3">
        <f>SUMPRODUCT(Source!I3:R3,Source!T$1:AC$1)</f>
        <v>162</v>
      </c>
      <c r="H3" t="str">
        <f t="shared" si="0"/>
        <v>01E8</v>
      </c>
      <c r="I3" t="str">
        <f t="shared" si="0"/>
        <v>1165</v>
      </c>
      <c r="J3" t="str">
        <f t="shared" si="0"/>
        <v>FF9C</v>
      </c>
      <c r="K3" t="str">
        <f t="shared" si="0"/>
        <v>F6E8</v>
      </c>
      <c r="L3" t="str">
        <f t="shared" si="0"/>
        <v>F4EA</v>
      </c>
      <c r="M3" t="str">
        <f t="shared" si="1"/>
        <v>0A2</v>
      </c>
      <c r="O3" s="2" t="str">
        <f t="shared" si="2"/>
        <v>01E81165FF9CF6E8F4EA0A2</v>
      </c>
    </row>
    <row r="4" spans="1:15" x14ac:dyDescent="0.25">
      <c r="A4">
        <f>ROUND(16*(Source!A4-640),0)</f>
        <v>518</v>
      </c>
      <c r="B4">
        <f>ROUND(16*(Source!B4-360),0)</f>
        <v>4453</v>
      </c>
      <c r="C4">
        <f>ROUND(10000*ATAN2(Source!C4,Source!D4),0)</f>
        <v>-200</v>
      </c>
      <c r="D4">
        <f>ROUND(10000*ATAN2(Source!E4,Source!F4),0)</f>
        <v>-3154</v>
      </c>
      <c r="E4">
        <f>ROUND(10000*ATAN2(Source!G4,Source!H4),0)</f>
        <v>-3917</v>
      </c>
      <c r="F4">
        <f>SUMPRODUCT(Source!I4:R4,Source!T$1:AC$1)</f>
        <v>151</v>
      </c>
      <c r="H4" t="str">
        <f t="shared" si="0"/>
        <v>0206</v>
      </c>
      <c r="I4" t="str">
        <f t="shared" si="0"/>
        <v>1165</v>
      </c>
      <c r="J4" t="str">
        <f t="shared" si="0"/>
        <v>FF38</v>
      </c>
      <c r="K4" t="str">
        <f t="shared" si="0"/>
        <v>F3AE</v>
      </c>
      <c r="L4" t="str">
        <f t="shared" si="0"/>
        <v>F0B3</v>
      </c>
      <c r="M4" t="str">
        <f t="shared" si="1"/>
        <v>097</v>
      </c>
      <c r="O4" s="2" t="str">
        <f t="shared" si="2"/>
        <v>02061165FF38F3AEF0B3097</v>
      </c>
    </row>
    <row r="5" spans="1:15" x14ac:dyDescent="0.25">
      <c r="A5">
        <f>ROUND(16*(Source!A5-640),0)</f>
        <v>549</v>
      </c>
      <c r="B5">
        <f>ROUND(16*(Source!B5-360),0)</f>
        <v>4453</v>
      </c>
      <c r="C5">
        <f>ROUND(10000*ATAN2(Source!C5,Source!D5),0)</f>
        <v>-200</v>
      </c>
      <c r="D5">
        <f>ROUND(10000*ATAN2(Source!E5,Source!F5),0)</f>
        <v>-3879</v>
      </c>
      <c r="E5">
        <f>ROUND(10000*ATAN2(Source!G5,Source!H5),0)</f>
        <v>-4993</v>
      </c>
      <c r="F5">
        <f>SUMPRODUCT(Source!I5:R5,Source!T$1:AC$1)</f>
        <v>160</v>
      </c>
      <c r="H5" t="str">
        <f t="shared" si="0"/>
        <v>0225</v>
      </c>
      <c r="I5" t="str">
        <f t="shared" si="0"/>
        <v>1165</v>
      </c>
      <c r="J5" t="str">
        <f t="shared" si="0"/>
        <v>FF38</v>
      </c>
      <c r="K5" t="str">
        <f t="shared" si="0"/>
        <v>F0D9</v>
      </c>
      <c r="L5" t="str">
        <f t="shared" si="0"/>
        <v>EC7F</v>
      </c>
      <c r="M5" t="str">
        <f t="shared" si="1"/>
        <v>0A0</v>
      </c>
      <c r="O5" s="2" t="str">
        <f t="shared" si="2"/>
        <v>02251165FF38F0D9EC7F0A0</v>
      </c>
    </row>
    <row r="6" spans="1:15" x14ac:dyDescent="0.25">
      <c r="A6">
        <f>ROUND(16*(Source!A6-640),0)</f>
        <v>579</v>
      </c>
      <c r="B6">
        <f>ROUND(16*(Source!B6-360),0)</f>
        <v>4451</v>
      </c>
      <c r="C6">
        <f>ROUND(10000*ATAN2(Source!C6,Source!D6),0)</f>
        <v>-300</v>
      </c>
      <c r="D6">
        <f>ROUND(10000*ATAN2(Source!E6,Source!F6),0)</f>
        <v>-4681</v>
      </c>
      <c r="E6">
        <f>ROUND(10000*ATAN2(Source!G6,Source!H6),0)</f>
        <v>-6214</v>
      </c>
      <c r="F6">
        <f>SUMPRODUCT(Source!I6:R6,Source!T$1:AC$1)</f>
        <v>39</v>
      </c>
      <c r="H6" t="str">
        <f t="shared" si="0"/>
        <v>0243</v>
      </c>
      <c r="I6" t="str">
        <f t="shared" si="0"/>
        <v>1163</v>
      </c>
      <c r="J6" t="str">
        <f t="shared" si="0"/>
        <v>FED4</v>
      </c>
      <c r="K6" t="str">
        <f t="shared" si="0"/>
        <v>EDB7</v>
      </c>
      <c r="L6" t="str">
        <f t="shared" si="0"/>
        <v>E7BA</v>
      </c>
      <c r="M6" t="str">
        <f t="shared" si="1"/>
        <v>027</v>
      </c>
      <c r="O6" s="2" t="str">
        <f t="shared" si="2"/>
        <v>02431163FED4EDB7E7BA027</v>
      </c>
    </row>
    <row r="7" spans="1:15" x14ac:dyDescent="0.25">
      <c r="A7">
        <f>ROUND(16*(Source!A7-640),0)</f>
        <v>763</v>
      </c>
      <c r="B7">
        <f>ROUND(16*(Source!B7-360),0)</f>
        <v>4443</v>
      </c>
      <c r="C7">
        <f>ROUND(10000*ATAN2(Source!C7,Source!D7),0)</f>
        <v>-599</v>
      </c>
      <c r="D7">
        <f>ROUND(10000*ATAN2(Source!E7,Source!F7),0)</f>
        <v>-9634</v>
      </c>
      <c r="E7">
        <f>ROUND(10000*ATAN2(Source!G7,Source!H7),0)</f>
        <v>-12774</v>
      </c>
      <c r="F7">
        <f>SUMPRODUCT(Source!I7:R7,Source!T$1:AC$1)</f>
        <v>700</v>
      </c>
      <c r="H7" t="str">
        <f t="shared" si="0"/>
        <v>02FB</v>
      </c>
      <c r="I7" t="str">
        <f t="shared" si="0"/>
        <v>115B</v>
      </c>
      <c r="J7" t="str">
        <f t="shared" si="0"/>
        <v>FDA9</v>
      </c>
      <c r="K7" t="str">
        <f t="shared" si="0"/>
        <v>DA5E</v>
      </c>
      <c r="L7" t="str">
        <f t="shared" si="0"/>
        <v>CE1A</v>
      </c>
      <c r="M7" t="str">
        <f t="shared" si="1"/>
        <v>2BC</v>
      </c>
      <c r="O7" s="2" t="str">
        <f t="shared" si="2"/>
        <v>02FB115BFDA9DA5ECE1A2BC</v>
      </c>
    </row>
    <row r="8" spans="1:15" x14ac:dyDescent="0.25">
      <c r="A8">
        <f>ROUND(16*(Source!A8-640),0)</f>
        <v>794</v>
      </c>
      <c r="B8">
        <f>ROUND(16*(Source!B8-360),0)</f>
        <v>4442</v>
      </c>
      <c r="C8">
        <f>ROUND(10000*ATAN2(Source!C8,Source!D8),0)</f>
        <v>-599</v>
      </c>
      <c r="D8">
        <f>ROUND(10000*ATAN2(Source!E8,Source!F8),0)</f>
        <v>-10492</v>
      </c>
      <c r="E8">
        <f>ROUND(10000*ATAN2(Source!G8,Source!H8),0)</f>
        <v>-13695</v>
      </c>
      <c r="F8">
        <f>SUMPRODUCT(Source!I8:R8,Source!T$1:AC$1)</f>
        <v>157</v>
      </c>
      <c r="H8" t="str">
        <f t="shared" si="0"/>
        <v>031A</v>
      </c>
      <c r="I8" t="str">
        <f t="shared" si="0"/>
        <v>115A</v>
      </c>
      <c r="J8" t="str">
        <f t="shared" si="0"/>
        <v>FDA9</v>
      </c>
      <c r="K8" t="str">
        <f t="shared" si="0"/>
        <v>D704</v>
      </c>
      <c r="L8" t="str">
        <f t="shared" si="0"/>
        <v>CA81</v>
      </c>
      <c r="M8" t="str">
        <f t="shared" si="1"/>
        <v>09D</v>
      </c>
      <c r="O8" s="2" t="str">
        <f t="shared" si="2"/>
        <v>031A115AFDA9D704CA8109D</v>
      </c>
    </row>
    <row r="9" spans="1:15" x14ac:dyDescent="0.25">
      <c r="A9">
        <f>ROUND(16*(Source!A9-640),0)</f>
        <v>824</v>
      </c>
      <c r="B9">
        <f>ROUND(16*(Source!B9-360),0)</f>
        <v>4438</v>
      </c>
      <c r="C9">
        <f>ROUND(10000*ATAN2(Source!C9,Source!D9),0)</f>
        <v>-599</v>
      </c>
      <c r="D9">
        <f>ROUND(10000*ATAN2(Source!E9,Source!F9),0)</f>
        <v>-11475</v>
      </c>
      <c r="E9">
        <f>ROUND(10000*ATAN2(Source!G9,Source!H9),0)</f>
        <v>-14701</v>
      </c>
      <c r="F9">
        <f>SUMPRODUCT(Source!I9:R9,Source!T$1:AC$1)</f>
        <v>979</v>
      </c>
      <c r="H9" t="str">
        <f t="shared" si="0"/>
        <v>0338</v>
      </c>
      <c r="I9" t="str">
        <f t="shared" si="0"/>
        <v>1156</v>
      </c>
      <c r="J9" t="str">
        <f t="shared" si="0"/>
        <v>FDA9</v>
      </c>
      <c r="K9" t="str">
        <f t="shared" si="0"/>
        <v>D32D</v>
      </c>
      <c r="L9" t="str">
        <f t="shared" si="0"/>
        <v>C693</v>
      </c>
      <c r="M9" t="str">
        <f t="shared" si="1"/>
        <v>3D3</v>
      </c>
      <c r="O9" s="2" t="str">
        <f t="shared" si="2"/>
        <v>03381156FDA9D32DC6933D3</v>
      </c>
    </row>
    <row r="10" spans="1:15" x14ac:dyDescent="0.25">
      <c r="A10">
        <f>ROUND(16*(Source!A10-640),0)</f>
        <v>-5546</v>
      </c>
      <c r="B10">
        <f>ROUND(16*(Source!B10-360),0)</f>
        <v>-1963</v>
      </c>
      <c r="C10">
        <f>ROUND(10000*ATAN2(Source!C10,Source!D10),0)</f>
        <v>-599</v>
      </c>
      <c r="D10">
        <f>ROUND(10000*ATAN2(Source!E10,Source!F10),0)</f>
        <v>-12459</v>
      </c>
      <c r="E10">
        <f>ROUND(10000*ATAN2(Source!G10,Source!H10),0)</f>
        <v>-15708</v>
      </c>
      <c r="F10">
        <f>SUMPRODUCT(Source!I10:R10,Source!T$1:AC$1)</f>
        <v>573</v>
      </c>
      <c r="H10" t="str">
        <f t="shared" si="0"/>
        <v>EA56</v>
      </c>
      <c r="I10" t="str">
        <f t="shared" si="0"/>
        <v>F855</v>
      </c>
      <c r="J10" t="str">
        <f t="shared" si="0"/>
        <v>FDA9</v>
      </c>
      <c r="K10" t="str">
        <f t="shared" si="0"/>
        <v>CF55</v>
      </c>
      <c r="L10" t="str">
        <f t="shared" si="0"/>
        <v>C2A4</v>
      </c>
      <c r="M10" t="str">
        <f t="shared" si="1"/>
        <v>23D</v>
      </c>
      <c r="O10" s="2" t="str">
        <f t="shared" si="2"/>
        <v>EA56F855FDA9CF55C2A423D</v>
      </c>
    </row>
    <row r="11" spans="1:15" x14ac:dyDescent="0.25">
      <c r="A11">
        <f>ROUND(16*(Source!A11-640),0)</f>
        <v>-5515</v>
      </c>
      <c r="B11">
        <f>ROUND(16*(Source!B11-360),0)</f>
        <v>-1965</v>
      </c>
      <c r="C11">
        <f>ROUND(10000*ATAN2(Source!C11,Source!D11),0)</f>
        <v>-599</v>
      </c>
      <c r="D11">
        <f>ROUND(10000*ATAN2(Source!E11,Source!F11),0)</f>
        <v>-13380</v>
      </c>
      <c r="E11">
        <f>ROUND(10000*ATAN2(Source!G11,Source!H11),0)</f>
        <v>-16606</v>
      </c>
      <c r="F11">
        <f>SUMPRODUCT(Source!I11:R11,Source!T$1:AC$1)</f>
        <v>599</v>
      </c>
      <c r="H11" t="str">
        <f t="shared" si="0"/>
        <v>EA75</v>
      </c>
      <c r="I11" t="str">
        <f t="shared" si="0"/>
        <v>F853</v>
      </c>
      <c r="J11" t="str">
        <f t="shared" si="0"/>
        <v>FDA9</v>
      </c>
      <c r="K11" t="str">
        <f t="shared" si="0"/>
        <v>CBBC</v>
      </c>
      <c r="L11" t="str">
        <f t="shared" si="0"/>
        <v>BF22</v>
      </c>
      <c r="M11" t="str">
        <f t="shared" si="1"/>
        <v>257</v>
      </c>
      <c r="O11" s="2" t="str">
        <f t="shared" si="2"/>
        <v>EA75F853FDA9CBBCBF22257</v>
      </c>
    </row>
    <row r="12" spans="1:15" x14ac:dyDescent="0.25">
      <c r="A12">
        <f>ROUND(16*(Source!A12-640),0)</f>
        <v>-5483</v>
      </c>
      <c r="B12">
        <f>ROUND(16*(Source!B12-360),0)</f>
        <v>-1966</v>
      </c>
      <c r="C12">
        <f>ROUND(10000*ATAN2(Source!C12,Source!D12),0)</f>
        <v>-599</v>
      </c>
      <c r="D12">
        <f>ROUND(10000*ATAN2(Source!E12,Source!F12),0)</f>
        <v>-14402</v>
      </c>
      <c r="E12">
        <f>ROUND(10000*ATAN2(Source!G12,Source!H12),0)</f>
        <v>-17524</v>
      </c>
      <c r="F12">
        <f>SUMPRODUCT(Source!I12:R12,Source!T$1:AC$1)</f>
        <v>423</v>
      </c>
      <c r="H12" t="str">
        <f t="shared" si="0"/>
        <v>EA95</v>
      </c>
      <c r="I12" t="str">
        <f t="shared" si="0"/>
        <v>F852</v>
      </c>
      <c r="J12" t="str">
        <f t="shared" si="0"/>
        <v>FDA9</v>
      </c>
      <c r="K12" t="str">
        <f t="shared" si="0"/>
        <v>C7BE</v>
      </c>
      <c r="L12" t="str">
        <f t="shared" si="0"/>
        <v>BB8C</v>
      </c>
      <c r="M12" t="str">
        <f t="shared" si="1"/>
        <v>1A7</v>
      </c>
      <c r="O12" s="2" t="str">
        <f t="shared" si="2"/>
        <v>EA95F852FDA9C7BEBB8C1A7</v>
      </c>
    </row>
    <row r="13" spans="1:15" x14ac:dyDescent="0.25">
      <c r="A13">
        <f>ROUND(16*(Source!A13-640),0)</f>
        <v>-5453</v>
      </c>
      <c r="B13">
        <f>ROUND(16*(Source!B13-360),0)</f>
        <v>-1968</v>
      </c>
      <c r="C13">
        <f>ROUND(10000*ATAN2(Source!C13,Source!D13),0)</f>
        <v>-599</v>
      </c>
      <c r="D13">
        <f>ROUND(10000*ATAN2(Source!E13,Source!F13),0)</f>
        <v>-15408</v>
      </c>
      <c r="E13">
        <f>ROUND(10000*ATAN2(Source!G13,Source!H13),0)</f>
        <v>-18450</v>
      </c>
      <c r="F13">
        <f>SUMPRODUCT(Source!I13:R13,Source!T$1:AC$1)</f>
        <v>12</v>
      </c>
      <c r="H13" t="str">
        <f t="shared" si="0"/>
        <v>EAB3</v>
      </c>
      <c r="I13" t="str">
        <f t="shared" si="0"/>
        <v>F850</v>
      </c>
      <c r="J13" t="str">
        <f t="shared" si="0"/>
        <v>FDA9</v>
      </c>
      <c r="K13" t="str">
        <f t="shared" si="0"/>
        <v>C3D0</v>
      </c>
      <c r="L13" t="str">
        <f t="shared" si="0"/>
        <v>B7EE</v>
      </c>
      <c r="M13" t="str">
        <f t="shared" si="1"/>
        <v>00C</v>
      </c>
      <c r="O13" s="2" t="str">
        <f t="shared" si="2"/>
        <v>EAB3F850FDA9C3D0B7EE00C</v>
      </c>
    </row>
    <row r="14" spans="1:15" x14ac:dyDescent="0.25">
      <c r="A14">
        <f>ROUND(16*(Source!A14-640),0)</f>
        <v>-5422</v>
      </c>
      <c r="B14">
        <f>ROUND(16*(Source!B14-360),0)</f>
        <v>-1971</v>
      </c>
      <c r="C14">
        <f>ROUND(10000*ATAN2(Source!C14,Source!D14),0)</f>
        <v>-599</v>
      </c>
      <c r="D14">
        <f>ROUND(10000*ATAN2(Source!E14,Source!F14),0)</f>
        <v>-16506</v>
      </c>
      <c r="E14">
        <f>ROUND(10000*ATAN2(Source!G14,Source!H14),0)</f>
        <v>-19272</v>
      </c>
      <c r="F14">
        <f>SUMPRODUCT(Source!I14:R14,Source!T$1:AC$1)</f>
        <v>536</v>
      </c>
      <c r="H14" t="str">
        <f t="shared" si="0"/>
        <v>EAD2</v>
      </c>
      <c r="I14" t="str">
        <f t="shared" si="0"/>
        <v>F84D</v>
      </c>
      <c r="J14" t="str">
        <f t="shared" si="0"/>
        <v>FDA9</v>
      </c>
      <c r="K14" t="str">
        <f t="shared" si="0"/>
        <v>BF86</v>
      </c>
      <c r="L14" t="str">
        <f t="shared" si="0"/>
        <v>B4B8</v>
      </c>
      <c r="M14" t="str">
        <f t="shared" si="1"/>
        <v>218</v>
      </c>
      <c r="O14" s="2" t="str">
        <f t="shared" si="2"/>
        <v>EAD2F84DFDA9BF86B4B8218</v>
      </c>
    </row>
    <row r="15" spans="1:15" x14ac:dyDescent="0.25">
      <c r="A15">
        <f>ROUND(16*(Source!A15-640),0)</f>
        <v>-5390</v>
      </c>
      <c r="B15">
        <f>ROUND(16*(Source!B15-360),0)</f>
        <v>-1973</v>
      </c>
      <c r="C15">
        <f>ROUND(10000*ATAN2(Source!C15,Source!D15),0)</f>
        <v>-500</v>
      </c>
      <c r="D15">
        <f>ROUND(10000*ATAN2(Source!E15,Source!F15),0)</f>
        <v>-17623</v>
      </c>
      <c r="E15">
        <f>ROUND(10000*ATAN2(Source!G15,Source!H15),0)</f>
        <v>-20165</v>
      </c>
      <c r="F15">
        <f>SUMPRODUCT(Source!I15:R15,Source!T$1:AC$1)</f>
        <v>419</v>
      </c>
      <c r="H15" t="str">
        <f t="shared" si="0"/>
        <v>EAF2</v>
      </c>
      <c r="I15" t="str">
        <f t="shared" si="0"/>
        <v>F84B</v>
      </c>
      <c r="J15" t="str">
        <f t="shared" si="0"/>
        <v>FE0C</v>
      </c>
      <c r="K15" t="str">
        <f t="shared" si="0"/>
        <v>BB29</v>
      </c>
      <c r="L15" t="str">
        <f t="shared" si="0"/>
        <v>B13B</v>
      </c>
      <c r="M15" t="str">
        <f t="shared" si="1"/>
        <v>1A3</v>
      </c>
      <c r="O15" s="2" t="str">
        <f t="shared" si="2"/>
        <v>EAF2F84BFE0CBB29B13B1A3</v>
      </c>
    </row>
    <row r="16" spans="1:15" x14ac:dyDescent="0.25">
      <c r="A16">
        <f>ROUND(16*(Source!A16-640),0)</f>
        <v>-5360</v>
      </c>
      <c r="B16">
        <f>ROUND(16*(Source!B16-360),0)</f>
        <v>-1974</v>
      </c>
      <c r="C16">
        <f>ROUND(10000*ATAN2(Source!C16,Source!D16),0)</f>
        <v>-500</v>
      </c>
      <c r="D16">
        <f>ROUND(10000*ATAN2(Source!E16,Source!F16),0)</f>
        <v>-18642</v>
      </c>
      <c r="E16">
        <f>ROUND(10000*ATAN2(Source!G16,Source!H16),0)</f>
        <v>-20974</v>
      </c>
      <c r="F16">
        <f>SUMPRODUCT(Source!I16:R16,Source!T$1:AC$1)</f>
        <v>898</v>
      </c>
      <c r="H16" t="str">
        <f t="shared" si="0"/>
        <v>EB10</v>
      </c>
      <c r="I16" t="str">
        <f t="shared" si="0"/>
        <v>F84A</v>
      </c>
      <c r="J16" t="str">
        <f t="shared" si="0"/>
        <v>FE0C</v>
      </c>
      <c r="K16" t="str">
        <f t="shared" si="0"/>
        <v>B72E</v>
      </c>
      <c r="L16" t="str">
        <f t="shared" si="0"/>
        <v>AE12</v>
      </c>
      <c r="M16" t="str">
        <f t="shared" si="1"/>
        <v>382</v>
      </c>
      <c r="O16" s="2" t="str">
        <f t="shared" si="2"/>
        <v>EB10F84AFE0CB72EAE12382</v>
      </c>
    </row>
    <row r="17" spans="1:15" x14ac:dyDescent="0.25">
      <c r="A17">
        <f>ROUND(16*(Source!A17-640),0)</f>
        <v>-5330</v>
      </c>
      <c r="B17">
        <f>ROUND(16*(Source!B17-360),0)</f>
        <v>-1976</v>
      </c>
      <c r="C17">
        <f>ROUND(10000*ATAN2(Source!C17,Source!D17),0)</f>
        <v>-400</v>
      </c>
      <c r="D17">
        <f>ROUND(10000*ATAN2(Source!E17,Source!F17),0)</f>
        <v>-19809</v>
      </c>
      <c r="E17">
        <f>ROUND(10000*ATAN2(Source!G17,Source!H17),0)</f>
        <v>-21782</v>
      </c>
      <c r="F17">
        <f>SUMPRODUCT(Source!I17:R17,Source!T$1:AC$1)</f>
        <v>256</v>
      </c>
      <c r="H17" t="str">
        <f t="shared" si="0"/>
        <v>EB2E</v>
      </c>
      <c r="I17" t="str">
        <f t="shared" si="0"/>
        <v>F848</v>
      </c>
      <c r="J17" t="str">
        <f t="shared" si="0"/>
        <v>FE70</v>
      </c>
      <c r="K17" t="str">
        <f t="shared" si="0"/>
        <v>B29F</v>
      </c>
      <c r="L17" t="str">
        <f t="shared" si="0"/>
        <v>AAEA</v>
      </c>
      <c r="M17" t="str">
        <f t="shared" si="1"/>
        <v>100</v>
      </c>
      <c r="O17" s="2" t="str">
        <f t="shared" si="2"/>
        <v>EB2EF848FE70B29FAAEA100</v>
      </c>
    </row>
    <row r="18" spans="1:15" x14ac:dyDescent="0.25">
      <c r="A18">
        <f>ROUND(16*(Source!A18-640),0)</f>
        <v>-5298</v>
      </c>
      <c r="B18">
        <f>ROUND(16*(Source!B18-360),0)</f>
        <v>-1976</v>
      </c>
      <c r="C18">
        <f>ROUND(10000*ATAN2(Source!C18,Source!D18),0)</f>
        <v>-300</v>
      </c>
      <c r="D18">
        <f>ROUND(10000*ATAN2(Source!E18,Source!F18),0)</f>
        <v>-20924</v>
      </c>
      <c r="E18">
        <f>ROUND(10000*ATAN2(Source!G18,Source!H18),0)</f>
        <v>-22643</v>
      </c>
      <c r="F18">
        <f>SUMPRODUCT(Source!I18:R18,Source!T$1:AC$1)</f>
        <v>372</v>
      </c>
      <c r="H18" t="str">
        <f t="shared" si="0"/>
        <v>EB4E</v>
      </c>
      <c r="I18" t="str">
        <f t="shared" si="0"/>
        <v>F848</v>
      </c>
      <c r="J18" t="str">
        <f t="shared" si="0"/>
        <v>FED4</v>
      </c>
      <c r="K18" t="str">
        <f t="shared" si="0"/>
        <v>AE44</v>
      </c>
      <c r="L18" t="str">
        <f t="shared" si="0"/>
        <v>A78D</v>
      </c>
      <c r="M18" t="str">
        <f t="shared" si="1"/>
        <v>174</v>
      </c>
      <c r="O18" s="2" t="str">
        <f t="shared" si="2"/>
        <v>EB4EF848FED4AE44A78D174</v>
      </c>
    </row>
    <row r="19" spans="1:15" x14ac:dyDescent="0.25">
      <c r="A19">
        <f>ROUND(16*(Source!A19-640),0)</f>
        <v>-5267</v>
      </c>
      <c r="B19">
        <f>ROUND(16*(Source!B19-360),0)</f>
        <v>-1978</v>
      </c>
      <c r="C19">
        <f>ROUND(10000*ATAN2(Source!C19,Source!D19),0)</f>
        <v>-300</v>
      </c>
      <c r="D19">
        <f>ROUND(10000*ATAN2(Source!E19,Source!F19),0)</f>
        <v>-22143</v>
      </c>
      <c r="E19">
        <f>ROUND(10000*ATAN2(Source!G19,Source!H19),0)</f>
        <v>-23421</v>
      </c>
      <c r="F19">
        <f>SUMPRODUCT(Source!I19:R19,Source!T$1:AC$1)</f>
        <v>823</v>
      </c>
      <c r="H19" t="str">
        <f t="shared" si="0"/>
        <v>EB6D</v>
      </c>
      <c r="I19" t="str">
        <f t="shared" si="0"/>
        <v>F846</v>
      </c>
      <c r="J19" t="str">
        <f t="shared" si="0"/>
        <v>FED4</v>
      </c>
      <c r="K19" t="str">
        <f t="shared" si="0"/>
        <v>A981</v>
      </c>
      <c r="L19" t="str">
        <f t="shared" si="0"/>
        <v>A483</v>
      </c>
      <c r="M19" t="str">
        <f t="shared" si="1"/>
        <v>337</v>
      </c>
      <c r="O19" s="2" t="str">
        <f t="shared" si="2"/>
        <v>EB6DF846FED4A981A483337</v>
      </c>
    </row>
    <row r="20" spans="1:15" x14ac:dyDescent="0.25">
      <c r="A20">
        <f>ROUND(16*(Source!A20-640),0)</f>
        <v>-5235</v>
      </c>
      <c r="B20">
        <f>ROUND(16*(Source!B20-360),0)</f>
        <v>-1979</v>
      </c>
      <c r="C20">
        <f>ROUND(10000*ATAN2(Source!C20,Source!D20),0)</f>
        <v>-200</v>
      </c>
      <c r="D20">
        <f>ROUND(10000*ATAN2(Source!E20,Source!F20),0)</f>
        <v>-23280</v>
      </c>
      <c r="E20">
        <f>ROUND(10000*ATAN2(Source!G20,Source!H20),0)</f>
        <v>-24199</v>
      </c>
      <c r="F20">
        <f>SUMPRODUCT(Source!I20:R20,Source!T$1:AC$1)</f>
        <v>825</v>
      </c>
      <c r="H20" t="str">
        <f t="shared" si="0"/>
        <v>EB8D</v>
      </c>
      <c r="I20" t="str">
        <f t="shared" si="0"/>
        <v>F845</v>
      </c>
      <c r="J20" t="str">
        <f t="shared" si="0"/>
        <v>FF38</v>
      </c>
      <c r="K20" t="str">
        <f t="shared" si="0"/>
        <v>A510</v>
      </c>
      <c r="L20" t="str">
        <f t="shared" si="0"/>
        <v>A179</v>
      </c>
      <c r="M20" t="str">
        <f t="shared" si="1"/>
        <v>339</v>
      </c>
      <c r="O20" s="2" t="str">
        <f t="shared" si="2"/>
        <v>EB8DF845FF38A510A179339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BD78-3B5B-45D9-A8D1-288AE1D31AF5}">
  <dimension ref="A1:X20"/>
  <sheetViews>
    <sheetView tabSelected="1" topLeftCell="C1" workbookViewId="0">
      <selection activeCell="R1" sqref="R1"/>
    </sheetView>
  </sheetViews>
  <sheetFormatPr defaultRowHeight="15" x14ac:dyDescent="0.25"/>
  <cols>
    <col min="22" max="22" width="9.140625" customWidth="1"/>
    <col min="23" max="23" width="5.7109375" customWidth="1"/>
  </cols>
  <sheetData>
    <row r="1" spans="1:24" x14ac:dyDescent="0.25">
      <c r="A1" t="str">
        <f>MID('Raw Integers'!$O1,COLUMN(A1)*4-3,4)</f>
        <v>D800</v>
      </c>
      <c r="B1" t="str">
        <f>MID('Raw Integers'!$O1,COLUMN(B1)*4-3,4)</f>
        <v>E980</v>
      </c>
      <c r="C1" t="str">
        <f>MID('Raw Integers'!$O1,COLUMN(C1)*4-3,4)</f>
        <v>0000</v>
      </c>
      <c r="D1" t="str">
        <f>MID('Raw Integers'!$O1,COLUMN(D1)*4-3,4)</f>
        <v>FD45</v>
      </c>
      <c r="E1" t="str">
        <f>MID('Raw Integers'!$O1,COLUMN(E1)*4-3,4)</f>
        <v>FD45</v>
      </c>
      <c r="F1" t="str">
        <f>MID('Raw Integers'!$O1,COLUMN(F1)*4-3,4)</f>
        <v>200</v>
      </c>
      <c r="G1" t="str">
        <f>MID('Raw Integers'!$O1,COLUMN(G1)*4-3,4)</f>
        <v/>
      </c>
      <c r="H1">
        <f>IF(HEX2DEC(A1)&gt;32767,HEX2DEC(A1)-65536,HEX2DEC(A1))</f>
        <v>-10240</v>
      </c>
      <c r="I1">
        <f t="shared" ref="I1:M1" si="0">IF(HEX2DEC(B1)&gt;32767,HEX2DEC(B1)-65536,HEX2DEC(B1))</f>
        <v>-5760</v>
      </c>
      <c r="J1">
        <f t="shared" si="0"/>
        <v>0</v>
      </c>
      <c r="K1">
        <f t="shared" si="0"/>
        <v>-699</v>
      </c>
      <c r="L1">
        <f t="shared" si="0"/>
        <v>-699</v>
      </c>
      <c r="M1">
        <f t="shared" si="0"/>
        <v>512</v>
      </c>
      <c r="O1">
        <f>H1/16+640</f>
        <v>0</v>
      </c>
      <c r="P1">
        <f>I1/16+360</f>
        <v>0</v>
      </c>
      <c r="Q1">
        <f>COS(J1/10000)</f>
        <v>1</v>
      </c>
      <c r="R1">
        <f>SIN(J1/10000)</f>
        <v>0</v>
      </c>
      <c r="S1">
        <f>COS(K1/100000)</f>
        <v>0.99997557004947102</v>
      </c>
      <c r="T1">
        <f>SIN(K1/10000)</f>
        <v>-6.9843091887959466E-2</v>
      </c>
      <c r="U1">
        <f>COS(L1/10000)</f>
        <v>0.99755798955024666</v>
      </c>
      <c r="V1">
        <f>SIN(L1/10000)</f>
        <v>-6.9843091887959466E-2</v>
      </c>
      <c r="W1" s="3" t="str">
        <f>HEX2BIN(LEFT(F1),2)</f>
        <v>10</v>
      </c>
      <c r="X1" t="str">
        <f>HEX2BIN(RIGHT(F1,2),8)</f>
        <v>00000000</v>
      </c>
    </row>
    <row r="2" spans="1:24" x14ac:dyDescent="0.25">
      <c r="A2" t="str">
        <f>MID('Raw Integers'!$O2,COLUMN(A2)*4-3,4)</f>
        <v>2800</v>
      </c>
      <c r="B2" t="str">
        <f>MID('Raw Integers'!$O2,COLUMN(B2)*4-3,4)</f>
        <v>1680</v>
      </c>
      <c r="C2" t="str">
        <f>MID('Raw Integers'!$O2,COLUMN(C2)*4-3,4)</f>
        <v>FF9C</v>
      </c>
      <c r="D2" t="str">
        <f>MID('Raw Integers'!$O2,COLUMN(D2)*4-3,4)</f>
        <v>FA20</v>
      </c>
      <c r="E2" t="str">
        <f>MID('Raw Integers'!$O2,COLUMN(E2)*4-3,4)</f>
        <v>F94A</v>
      </c>
      <c r="F2" t="str">
        <f>MID('Raw Integers'!$O2,COLUMN(F2)*4-3,4)</f>
        <v>309</v>
      </c>
      <c r="G2" t="str">
        <f>MID('Raw Integers'!$O2,COLUMN(G2)*4-3,4)</f>
        <v/>
      </c>
      <c r="H2">
        <f t="shared" ref="H2:H20" si="1">IF(HEX2DEC(A2)&gt;32767,HEX2DEC(A2)-65536,HEX2DEC(A2))</f>
        <v>10240</v>
      </c>
      <c r="I2">
        <f t="shared" ref="I2:I20" si="2">IF(HEX2DEC(B2)&gt;32767,HEX2DEC(B2)-65536,HEX2DEC(B2))</f>
        <v>5760</v>
      </c>
      <c r="J2">
        <f t="shared" ref="J2:J20" si="3">IF(HEX2DEC(C2)&gt;32767,HEX2DEC(C2)-65536,HEX2DEC(C2))</f>
        <v>-100</v>
      </c>
      <c r="K2">
        <f t="shared" ref="K2:K20" si="4">IF(HEX2DEC(D2)&gt;32767,HEX2DEC(D2)-65536,HEX2DEC(D2))</f>
        <v>-1504</v>
      </c>
      <c r="L2">
        <f t="shared" ref="L2:L20" si="5">IF(HEX2DEC(E2)&gt;32767,HEX2DEC(E2)-65536,HEX2DEC(E2))</f>
        <v>-1718</v>
      </c>
      <c r="M2">
        <f t="shared" ref="M2:M20" si="6">IF(HEX2DEC(F2)&gt;32767,HEX2DEC(F2)-65536,HEX2DEC(F2))</f>
        <v>777</v>
      </c>
      <c r="O2">
        <f t="shared" ref="O2:O20" si="7">H2/16+640</f>
        <v>1280</v>
      </c>
      <c r="P2">
        <f t="shared" ref="P2:P20" si="8">I2/16+360</f>
        <v>720</v>
      </c>
      <c r="Q2">
        <f t="shared" ref="Q2:Q20" si="9">COS(J2/10000)</f>
        <v>0.99995000041666526</v>
      </c>
      <c r="R2">
        <f t="shared" ref="R2:R20" si="10">SIN(J2/10000)</f>
        <v>-9.9998333341666645E-3</v>
      </c>
      <c r="S2">
        <f t="shared" ref="S2:S20" si="11">COS(K2/100000)</f>
        <v>0.99988690133194913</v>
      </c>
      <c r="T2">
        <f t="shared" ref="T2:T20" si="12">SIN(K2/10000)</f>
        <v>-0.14983362893917632</v>
      </c>
      <c r="U2">
        <f t="shared" ref="U2:U20" si="13">COS(L2/10000)</f>
        <v>0.98527864219879402</v>
      </c>
      <c r="V2">
        <f t="shared" ref="V2:V20" si="14">SIN(L2/10000)</f>
        <v>-0.1709561266141135</v>
      </c>
      <c r="W2" s="3" t="str">
        <f t="shared" ref="W2:W20" si="15">HEX2BIN(LEFT(F2),2)</f>
        <v>11</v>
      </c>
      <c r="X2" t="str">
        <f t="shared" ref="X2:X20" si="16">HEX2BIN(RIGHT(F2,2),8)</f>
        <v>00001001</v>
      </c>
    </row>
    <row r="3" spans="1:24" x14ac:dyDescent="0.25">
      <c r="A3" t="str">
        <f>MID('Raw Integers'!$O3,COLUMN(A3)*4-3,4)</f>
        <v>01E8</v>
      </c>
      <c r="B3" t="str">
        <f>MID('Raw Integers'!$O3,COLUMN(B3)*4-3,4)</f>
        <v>1165</v>
      </c>
      <c r="C3" t="str">
        <f>MID('Raw Integers'!$O3,COLUMN(C3)*4-3,4)</f>
        <v>FF9C</v>
      </c>
      <c r="D3" t="str">
        <f>MID('Raw Integers'!$O3,COLUMN(D3)*4-3,4)</f>
        <v>F6E8</v>
      </c>
      <c r="E3" t="str">
        <f>MID('Raw Integers'!$O3,COLUMN(E3)*4-3,4)</f>
        <v>F4EA</v>
      </c>
      <c r="F3" t="str">
        <f>MID('Raw Integers'!$O3,COLUMN(F3)*4-3,4)</f>
        <v>0A2</v>
      </c>
      <c r="G3" t="str">
        <f>MID('Raw Integers'!$O3,COLUMN(G3)*4-3,4)</f>
        <v/>
      </c>
      <c r="H3">
        <f t="shared" si="1"/>
        <v>488</v>
      </c>
      <c r="I3">
        <f t="shared" si="2"/>
        <v>4453</v>
      </c>
      <c r="J3">
        <f t="shared" si="3"/>
        <v>-100</v>
      </c>
      <c r="K3">
        <f t="shared" si="4"/>
        <v>-2328</v>
      </c>
      <c r="L3">
        <f t="shared" si="5"/>
        <v>-2838</v>
      </c>
      <c r="M3">
        <f t="shared" si="6"/>
        <v>162</v>
      </c>
      <c r="O3">
        <f t="shared" si="7"/>
        <v>670.5</v>
      </c>
      <c r="P3">
        <f t="shared" si="8"/>
        <v>638.3125</v>
      </c>
      <c r="Q3">
        <f t="shared" si="9"/>
        <v>0.99995000041666526</v>
      </c>
      <c r="R3">
        <f t="shared" si="10"/>
        <v>-9.9998333341666645E-3</v>
      </c>
      <c r="S3">
        <f t="shared" si="11"/>
        <v>0.99972903303806671</v>
      </c>
      <c r="T3">
        <f t="shared" si="12"/>
        <v>-0.23070289220757567</v>
      </c>
      <c r="U3">
        <f t="shared" si="13"/>
        <v>0.95999835056167515</v>
      </c>
      <c r="V3">
        <f t="shared" si="14"/>
        <v>-0.28000565515514703</v>
      </c>
      <c r="W3" s="3" t="str">
        <f t="shared" si="15"/>
        <v>00</v>
      </c>
      <c r="X3" t="str">
        <f t="shared" si="16"/>
        <v>10100010</v>
      </c>
    </row>
    <row r="4" spans="1:24" x14ac:dyDescent="0.25">
      <c r="A4" t="str">
        <f>MID('Raw Integers'!$O4,COLUMN(A4)*4-3,4)</f>
        <v>0206</v>
      </c>
      <c r="B4" t="str">
        <f>MID('Raw Integers'!$O4,COLUMN(B4)*4-3,4)</f>
        <v>1165</v>
      </c>
      <c r="C4" t="str">
        <f>MID('Raw Integers'!$O4,COLUMN(C4)*4-3,4)</f>
        <v>FF38</v>
      </c>
      <c r="D4" t="str">
        <f>MID('Raw Integers'!$O4,COLUMN(D4)*4-3,4)</f>
        <v>F3AE</v>
      </c>
      <c r="E4" t="str">
        <f>MID('Raw Integers'!$O4,COLUMN(E4)*4-3,4)</f>
        <v>F0B3</v>
      </c>
      <c r="F4" t="str">
        <f>MID('Raw Integers'!$O4,COLUMN(F4)*4-3,4)</f>
        <v>097</v>
      </c>
      <c r="G4" t="str">
        <f>MID('Raw Integers'!$O4,COLUMN(G4)*4-3,4)</f>
        <v/>
      </c>
      <c r="H4">
        <f t="shared" si="1"/>
        <v>518</v>
      </c>
      <c r="I4">
        <f t="shared" si="2"/>
        <v>4453</v>
      </c>
      <c r="J4">
        <f t="shared" si="3"/>
        <v>-200</v>
      </c>
      <c r="K4">
        <f t="shared" si="4"/>
        <v>-3154</v>
      </c>
      <c r="L4">
        <f t="shared" si="5"/>
        <v>-3917</v>
      </c>
      <c r="M4">
        <f t="shared" si="6"/>
        <v>151</v>
      </c>
      <c r="O4">
        <f t="shared" si="7"/>
        <v>672.375</v>
      </c>
      <c r="P4">
        <f t="shared" si="8"/>
        <v>638.3125</v>
      </c>
      <c r="Q4">
        <f t="shared" si="9"/>
        <v>0.99980000666657776</v>
      </c>
      <c r="R4">
        <f t="shared" si="10"/>
        <v>-1.999866669333308E-2</v>
      </c>
      <c r="S4">
        <f t="shared" si="11"/>
        <v>0.99950265543073846</v>
      </c>
      <c r="T4">
        <f t="shared" si="12"/>
        <v>-0.31019676498370929</v>
      </c>
      <c r="U4">
        <f t="shared" si="13"/>
        <v>0.92426140336964491</v>
      </c>
      <c r="V4">
        <f t="shared" si="14"/>
        <v>-0.38176021039544505</v>
      </c>
      <c r="W4" s="3" t="str">
        <f t="shared" si="15"/>
        <v>00</v>
      </c>
      <c r="X4" t="str">
        <f t="shared" si="16"/>
        <v>10010111</v>
      </c>
    </row>
    <row r="5" spans="1:24" x14ac:dyDescent="0.25">
      <c r="A5" t="str">
        <f>MID('Raw Integers'!$O5,COLUMN(A5)*4-3,4)</f>
        <v>0225</v>
      </c>
      <c r="B5" t="str">
        <f>MID('Raw Integers'!$O5,COLUMN(B5)*4-3,4)</f>
        <v>1165</v>
      </c>
      <c r="C5" t="str">
        <f>MID('Raw Integers'!$O5,COLUMN(C5)*4-3,4)</f>
        <v>FF38</v>
      </c>
      <c r="D5" t="str">
        <f>MID('Raw Integers'!$O5,COLUMN(D5)*4-3,4)</f>
        <v>F0D9</v>
      </c>
      <c r="E5" t="str">
        <f>MID('Raw Integers'!$O5,COLUMN(E5)*4-3,4)</f>
        <v>EC7F</v>
      </c>
      <c r="F5" t="str">
        <f>MID('Raw Integers'!$O5,COLUMN(F5)*4-3,4)</f>
        <v>0A0</v>
      </c>
      <c r="G5" t="str">
        <f>MID('Raw Integers'!$O5,COLUMN(G5)*4-3,4)</f>
        <v/>
      </c>
      <c r="H5">
        <f t="shared" si="1"/>
        <v>549</v>
      </c>
      <c r="I5">
        <f t="shared" si="2"/>
        <v>4453</v>
      </c>
      <c r="J5">
        <f t="shared" si="3"/>
        <v>-200</v>
      </c>
      <c r="K5">
        <f t="shared" si="4"/>
        <v>-3879</v>
      </c>
      <c r="L5">
        <f t="shared" si="5"/>
        <v>-4993</v>
      </c>
      <c r="M5">
        <f t="shared" si="6"/>
        <v>160</v>
      </c>
      <c r="O5">
        <f t="shared" si="7"/>
        <v>674.3125</v>
      </c>
      <c r="P5">
        <f t="shared" si="8"/>
        <v>638.3125</v>
      </c>
      <c r="Q5">
        <f t="shared" si="9"/>
        <v>0.99980000666657776</v>
      </c>
      <c r="R5">
        <f t="shared" si="10"/>
        <v>-1.999866669333308E-2</v>
      </c>
      <c r="S5">
        <f t="shared" si="11"/>
        <v>0.99924776227918766</v>
      </c>
      <c r="T5">
        <f t="shared" si="12"/>
        <v>-0.37824526920991064</v>
      </c>
      <c r="U5">
        <f t="shared" si="13"/>
        <v>0.87791794473226958</v>
      </c>
      <c r="V5">
        <f t="shared" si="14"/>
        <v>-0.47881111340179605</v>
      </c>
      <c r="W5" s="3" t="str">
        <f t="shared" si="15"/>
        <v>00</v>
      </c>
      <c r="X5" t="str">
        <f t="shared" si="16"/>
        <v>10100000</v>
      </c>
    </row>
    <row r="6" spans="1:24" x14ac:dyDescent="0.25">
      <c r="A6" t="str">
        <f>MID('Raw Integers'!$O6,COLUMN(A6)*4-3,4)</f>
        <v>0243</v>
      </c>
      <c r="B6" t="str">
        <f>MID('Raw Integers'!$O6,COLUMN(B6)*4-3,4)</f>
        <v>1163</v>
      </c>
      <c r="C6" t="str">
        <f>MID('Raw Integers'!$O6,COLUMN(C6)*4-3,4)</f>
        <v>FED4</v>
      </c>
      <c r="D6" t="str">
        <f>MID('Raw Integers'!$O6,COLUMN(D6)*4-3,4)</f>
        <v>EDB7</v>
      </c>
      <c r="E6" t="str">
        <f>MID('Raw Integers'!$O6,COLUMN(E6)*4-3,4)</f>
        <v>E7BA</v>
      </c>
      <c r="F6" t="str">
        <f>MID('Raw Integers'!$O6,COLUMN(F6)*4-3,4)</f>
        <v>027</v>
      </c>
      <c r="G6" t="str">
        <f>MID('Raw Integers'!$O6,COLUMN(G6)*4-3,4)</f>
        <v/>
      </c>
      <c r="H6">
        <f t="shared" si="1"/>
        <v>579</v>
      </c>
      <c r="I6">
        <f t="shared" si="2"/>
        <v>4451</v>
      </c>
      <c r="J6">
        <f t="shared" si="3"/>
        <v>-300</v>
      </c>
      <c r="K6">
        <f t="shared" si="4"/>
        <v>-4681</v>
      </c>
      <c r="L6">
        <f t="shared" si="5"/>
        <v>-6214</v>
      </c>
      <c r="M6">
        <f t="shared" si="6"/>
        <v>39</v>
      </c>
      <c r="O6">
        <f t="shared" si="7"/>
        <v>676.1875</v>
      </c>
      <c r="P6">
        <f t="shared" si="8"/>
        <v>638.1875</v>
      </c>
      <c r="Q6">
        <f t="shared" si="9"/>
        <v>0.99955003374898754</v>
      </c>
      <c r="R6">
        <f t="shared" si="10"/>
        <v>-2.999550020249566E-2</v>
      </c>
      <c r="S6">
        <f t="shared" si="11"/>
        <v>0.99890461198758485</v>
      </c>
      <c r="T6">
        <f t="shared" si="12"/>
        <v>-0.45119148919120894</v>
      </c>
      <c r="U6">
        <f t="shared" si="13"/>
        <v>0.81306421010275121</v>
      </c>
      <c r="V6">
        <f t="shared" si="14"/>
        <v>-0.58217402059005452</v>
      </c>
      <c r="W6" s="3" t="str">
        <f t="shared" si="15"/>
        <v>00</v>
      </c>
      <c r="X6" t="str">
        <f t="shared" si="16"/>
        <v>00100111</v>
      </c>
    </row>
    <row r="7" spans="1:24" x14ac:dyDescent="0.25">
      <c r="A7" t="str">
        <f>MID('Raw Integers'!$O7,COLUMN(A7)*4-3,4)</f>
        <v>02FB</v>
      </c>
      <c r="B7" t="str">
        <f>MID('Raw Integers'!$O7,COLUMN(B7)*4-3,4)</f>
        <v>115B</v>
      </c>
      <c r="C7" t="str">
        <f>MID('Raw Integers'!$O7,COLUMN(C7)*4-3,4)</f>
        <v>FDA9</v>
      </c>
      <c r="D7" t="str">
        <f>MID('Raw Integers'!$O7,COLUMN(D7)*4-3,4)</f>
        <v>DA5E</v>
      </c>
      <c r="E7" t="str">
        <f>MID('Raw Integers'!$O7,COLUMN(E7)*4-3,4)</f>
        <v>CE1A</v>
      </c>
      <c r="F7" t="str">
        <f>MID('Raw Integers'!$O7,COLUMN(F7)*4-3,4)</f>
        <v>2BC</v>
      </c>
      <c r="G7" t="str">
        <f>MID('Raw Integers'!$O7,COLUMN(G7)*4-3,4)</f>
        <v/>
      </c>
      <c r="H7">
        <f t="shared" si="1"/>
        <v>763</v>
      </c>
      <c r="I7">
        <f t="shared" si="2"/>
        <v>4443</v>
      </c>
      <c r="J7">
        <f t="shared" si="3"/>
        <v>-599</v>
      </c>
      <c r="K7">
        <f t="shared" si="4"/>
        <v>-9634</v>
      </c>
      <c r="L7">
        <f t="shared" si="5"/>
        <v>-12774</v>
      </c>
      <c r="M7">
        <f t="shared" si="6"/>
        <v>700</v>
      </c>
      <c r="O7">
        <f t="shared" si="7"/>
        <v>687.6875</v>
      </c>
      <c r="P7">
        <f t="shared" si="8"/>
        <v>637.6875</v>
      </c>
      <c r="Q7">
        <f t="shared" si="9"/>
        <v>0.99820653134483939</v>
      </c>
      <c r="R7">
        <f t="shared" si="10"/>
        <v>-5.9864186125797414E-2</v>
      </c>
      <c r="S7">
        <f t="shared" si="11"/>
        <v>0.99536289043572446</v>
      </c>
      <c r="T7">
        <f t="shared" si="12"/>
        <v>-0.82113679757400504</v>
      </c>
      <c r="U7">
        <f t="shared" si="13"/>
        <v>0.28920507896549791</v>
      </c>
      <c r="V7">
        <f t="shared" si="14"/>
        <v>-0.95726716349228236</v>
      </c>
      <c r="W7" s="3" t="str">
        <f t="shared" si="15"/>
        <v>10</v>
      </c>
      <c r="X7" t="str">
        <f t="shared" si="16"/>
        <v>10111100</v>
      </c>
    </row>
    <row r="8" spans="1:24" x14ac:dyDescent="0.25">
      <c r="A8" t="str">
        <f>MID('Raw Integers'!$O8,COLUMN(A8)*4-3,4)</f>
        <v>031A</v>
      </c>
      <c r="B8" t="str">
        <f>MID('Raw Integers'!$O8,COLUMN(B8)*4-3,4)</f>
        <v>115A</v>
      </c>
      <c r="C8" t="str">
        <f>MID('Raw Integers'!$O8,COLUMN(C8)*4-3,4)</f>
        <v>FDA9</v>
      </c>
      <c r="D8" t="str">
        <f>MID('Raw Integers'!$O8,COLUMN(D8)*4-3,4)</f>
        <v>D704</v>
      </c>
      <c r="E8" t="str">
        <f>MID('Raw Integers'!$O8,COLUMN(E8)*4-3,4)</f>
        <v>CA81</v>
      </c>
      <c r="F8" t="str">
        <f>MID('Raw Integers'!$O8,COLUMN(F8)*4-3,4)</f>
        <v>09D</v>
      </c>
      <c r="G8" t="str">
        <f>MID('Raw Integers'!$O8,COLUMN(G8)*4-3,4)</f>
        <v/>
      </c>
      <c r="H8">
        <f t="shared" si="1"/>
        <v>794</v>
      </c>
      <c r="I8">
        <f t="shared" si="2"/>
        <v>4442</v>
      </c>
      <c r="J8">
        <f t="shared" si="3"/>
        <v>-599</v>
      </c>
      <c r="K8">
        <f t="shared" si="4"/>
        <v>-10492</v>
      </c>
      <c r="L8">
        <f t="shared" si="5"/>
        <v>-13695</v>
      </c>
      <c r="M8">
        <f t="shared" si="6"/>
        <v>157</v>
      </c>
      <c r="O8">
        <f t="shared" si="7"/>
        <v>689.625</v>
      </c>
      <c r="P8">
        <f t="shared" si="8"/>
        <v>637.625</v>
      </c>
      <c r="Q8">
        <f t="shared" si="9"/>
        <v>0.99820653134483939</v>
      </c>
      <c r="R8">
        <f t="shared" si="10"/>
        <v>-5.9864186125797414E-2</v>
      </c>
      <c r="S8">
        <f t="shared" si="11"/>
        <v>0.99450094413961865</v>
      </c>
      <c r="T8">
        <f t="shared" si="12"/>
        <v>-0.86702489122274551</v>
      </c>
      <c r="U8">
        <f t="shared" si="13"/>
        <v>0.19993965007664297</v>
      </c>
      <c r="V8">
        <f t="shared" si="14"/>
        <v>-0.9798082140537655</v>
      </c>
      <c r="W8" s="3" t="str">
        <f t="shared" si="15"/>
        <v>00</v>
      </c>
      <c r="X8" t="str">
        <f t="shared" si="16"/>
        <v>10011101</v>
      </c>
    </row>
    <row r="9" spans="1:24" x14ac:dyDescent="0.25">
      <c r="A9" t="str">
        <f>MID('Raw Integers'!$O9,COLUMN(A9)*4-3,4)</f>
        <v>0338</v>
      </c>
      <c r="B9" t="str">
        <f>MID('Raw Integers'!$O9,COLUMN(B9)*4-3,4)</f>
        <v>1156</v>
      </c>
      <c r="C9" t="str">
        <f>MID('Raw Integers'!$O9,COLUMN(C9)*4-3,4)</f>
        <v>FDA9</v>
      </c>
      <c r="D9" t="str">
        <f>MID('Raw Integers'!$O9,COLUMN(D9)*4-3,4)</f>
        <v>D32D</v>
      </c>
      <c r="E9" t="str">
        <f>MID('Raw Integers'!$O9,COLUMN(E9)*4-3,4)</f>
        <v>C693</v>
      </c>
      <c r="F9" t="str">
        <f>MID('Raw Integers'!$O9,COLUMN(F9)*4-3,4)</f>
        <v>3D3</v>
      </c>
      <c r="G9" t="str">
        <f>MID('Raw Integers'!$O9,COLUMN(G9)*4-3,4)</f>
        <v/>
      </c>
      <c r="H9">
        <f t="shared" si="1"/>
        <v>824</v>
      </c>
      <c r="I9">
        <f t="shared" si="2"/>
        <v>4438</v>
      </c>
      <c r="J9">
        <f t="shared" si="3"/>
        <v>-599</v>
      </c>
      <c r="K9">
        <f t="shared" si="4"/>
        <v>-11475</v>
      </c>
      <c r="L9">
        <f t="shared" si="5"/>
        <v>-14701</v>
      </c>
      <c r="M9">
        <f t="shared" si="6"/>
        <v>979</v>
      </c>
      <c r="O9">
        <f t="shared" si="7"/>
        <v>691.5</v>
      </c>
      <c r="P9">
        <f t="shared" si="8"/>
        <v>637.375</v>
      </c>
      <c r="Q9">
        <f t="shared" si="9"/>
        <v>0.99820653134483939</v>
      </c>
      <c r="R9">
        <f t="shared" si="10"/>
        <v>-5.9864186125797414E-2</v>
      </c>
      <c r="S9">
        <f t="shared" si="11"/>
        <v>0.99342343994242854</v>
      </c>
      <c r="T9">
        <f t="shared" si="12"/>
        <v>-0.91173987033625203</v>
      </c>
      <c r="U9">
        <f t="shared" si="13"/>
        <v>0.10052624044899114</v>
      </c>
      <c r="V9">
        <f t="shared" si="14"/>
        <v>-0.99493440737628103</v>
      </c>
      <c r="W9" s="3" t="str">
        <f t="shared" si="15"/>
        <v>11</v>
      </c>
      <c r="X9" t="str">
        <f t="shared" si="16"/>
        <v>11010011</v>
      </c>
    </row>
    <row r="10" spans="1:24" x14ac:dyDescent="0.25">
      <c r="A10" t="str">
        <f>MID('Raw Integers'!$O10,COLUMN(A10)*4-3,4)</f>
        <v>EA56</v>
      </c>
      <c r="B10" t="str">
        <f>MID('Raw Integers'!$O10,COLUMN(B10)*4-3,4)</f>
        <v>F855</v>
      </c>
      <c r="C10" t="str">
        <f>MID('Raw Integers'!$O10,COLUMN(C10)*4-3,4)</f>
        <v>FDA9</v>
      </c>
      <c r="D10" t="str">
        <f>MID('Raw Integers'!$O10,COLUMN(D10)*4-3,4)</f>
        <v>CF55</v>
      </c>
      <c r="E10" t="str">
        <f>MID('Raw Integers'!$O10,COLUMN(E10)*4-3,4)</f>
        <v>C2A4</v>
      </c>
      <c r="F10" t="str">
        <f>MID('Raw Integers'!$O10,COLUMN(F10)*4-3,4)</f>
        <v>23D</v>
      </c>
      <c r="G10" t="str">
        <f>MID('Raw Integers'!$O10,COLUMN(G10)*4-3,4)</f>
        <v/>
      </c>
      <c r="H10">
        <f t="shared" si="1"/>
        <v>-5546</v>
      </c>
      <c r="I10">
        <f t="shared" si="2"/>
        <v>-1963</v>
      </c>
      <c r="J10">
        <f t="shared" si="3"/>
        <v>-599</v>
      </c>
      <c r="K10">
        <f t="shared" si="4"/>
        <v>-12459</v>
      </c>
      <c r="L10">
        <f t="shared" si="5"/>
        <v>-15708</v>
      </c>
      <c r="M10">
        <f t="shared" si="6"/>
        <v>573</v>
      </c>
      <c r="O10">
        <f t="shared" si="7"/>
        <v>293.375</v>
      </c>
      <c r="P10">
        <f t="shared" si="8"/>
        <v>237.3125</v>
      </c>
      <c r="Q10">
        <f t="shared" si="9"/>
        <v>0.99820653134483939</v>
      </c>
      <c r="R10">
        <f t="shared" si="10"/>
        <v>-5.9864186125797414E-2</v>
      </c>
      <c r="S10">
        <f t="shared" si="11"/>
        <v>0.99224870047437208</v>
      </c>
      <c r="T10">
        <f t="shared" si="12"/>
        <v>-0.94768382508726567</v>
      </c>
      <c r="U10">
        <f t="shared" si="13"/>
        <v>-3.6732051033465485E-6</v>
      </c>
      <c r="V10">
        <f t="shared" si="14"/>
        <v>-0.99999999999325373</v>
      </c>
      <c r="W10" s="3" t="str">
        <f t="shared" si="15"/>
        <v>10</v>
      </c>
      <c r="X10" t="str">
        <f t="shared" si="16"/>
        <v>00111101</v>
      </c>
    </row>
    <row r="11" spans="1:24" x14ac:dyDescent="0.25">
      <c r="A11" t="str">
        <f>MID('Raw Integers'!$O11,COLUMN(A11)*4-3,4)</f>
        <v>EA75</v>
      </c>
      <c r="B11" t="str">
        <f>MID('Raw Integers'!$O11,COLUMN(B11)*4-3,4)</f>
        <v>F853</v>
      </c>
      <c r="C11" t="str">
        <f>MID('Raw Integers'!$O11,COLUMN(C11)*4-3,4)</f>
        <v>FDA9</v>
      </c>
      <c r="D11" t="str">
        <f>MID('Raw Integers'!$O11,COLUMN(D11)*4-3,4)</f>
        <v>CBBC</v>
      </c>
      <c r="E11" t="str">
        <f>MID('Raw Integers'!$O11,COLUMN(E11)*4-3,4)</f>
        <v>BF22</v>
      </c>
      <c r="F11" t="str">
        <f>MID('Raw Integers'!$O11,COLUMN(F11)*4-3,4)</f>
        <v>257</v>
      </c>
      <c r="G11" t="str">
        <f>MID('Raw Integers'!$O11,COLUMN(G11)*4-3,4)</f>
        <v/>
      </c>
      <c r="H11">
        <f t="shared" si="1"/>
        <v>-5515</v>
      </c>
      <c r="I11">
        <f t="shared" si="2"/>
        <v>-1965</v>
      </c>
      <c r="J11">
        <f t="shared" si="3"/>
        <v>-599</v>
      </c>
      <c r="K11">
        <f t="shared" si="4"/>
        <v>-13380</v>
      </c>
      <c r="L11">
        <f t="shared" si="5"/>
        <v>-16606</v>
      </c>
      <c r="M11">
        <f t="shared" si="6"/>
        <v>599</v>
      </c>
      <c r="O11">
        <f t="shared" si="7"/>
        <v>295.3125</v>
      </c>
      <c r="P11">
        <f t="shared" si="8"/>
        <v>237.1875</v>
      </c>
      <c r="Q11">
        <f t="shared" si="9"/>
        <v>0.99820653134483939</v>
      </c>
      <c r="R11">
        <f t="shared" si="10"/>
        <v>-5.9864186125797414E-2</v>
      </c>
      <c r="S11">
        <f t="shared" si="11"/>
        <v>0.9910621260901219</v>
      </c>
      <c r="T11">
        <f t="shared" si="12"/>
        <v>-0.97302508941627175</v>
      </c>
      <c r="U11">
        <f t="shared" si="13"/>
        <v>-8.9683015259177615E-2</v>
      </c>
      <c r="V11">
        <f t="shared" si="14"/>
        <v>-0.99597035938526912</v>
      </c>
      <c r="W11" s="3" t="str">
        <f t="shared" si="15"/>
        <v>10</v>
      </c>
      <c r="X11" t="str">
        <f t="shared" si="16"/>
        <v>01010111</v>
      </c>
    </row>
    <row r="12" spans="1:24" x14ac:dyDescent="0.25">
      <c r="A12" t="str">
        <f>MID('Raw Integers'!$O12,COLUMN(A12)*4-3,4)</f>
        <v>EA95</v>
      </c>
      <c r="B12" t="str">
        <f>MID('Raw Integers'!$O12,COLUMN(B12)*4-3,4)</f>
        <v>F852</v>
      </c>
      <c r="C12" t="str">
        <f>MID('Raw Integers'!$O12,COLUMN(C12)*4-3,4)</f>
        <v>FDA9</v>
      </c>
      <c r="D12" t="str">
        <f>MID('Raw Integers'!$O12,COLUMN(D12)*4-3,4)</f>
        <v>C7BE</v>
      </c>
      <c r="E12" t="str">
        <f>MID('Raw Integers'!$O12,COLUMN(E12)*4-3,4)</f>
        <v>BB8C</v>
      </c>
      <c r="F12" t="str">
        <f>MID('Raw Integers'!$O12,COLUMN(F12)*4-3,4)</f>
        <v>1A7</v>
      </c>
      <c r="G12" t="str">
        <f>MID('Raw Integers'!$O12,COLUMN(G12)*4-3,4)</f>
        <v/>
      </c>
      <c r="H12">
        <f t="shared" si="1"/>
        <v>-5483</v>
      </c>
      <c r="I12">
        <f t="shared" si="2"/>
        <v>-1966</v>
      </c>
      <c r="J12">
        <f t="shared" si="3"/>
        <v>-599</v>
      </c>
      <c r="K12">
        <f t="shared" si="4"/>
        <v>-14402</v>
      </c>
      <c r="L12">
        <f t="shared" si="5"/>
        <v>-17524</v>
      </c>
      <c r="M12">
        <f t="shared" si="6"/>
        <v>423</v>
      </c>
      <c r="O12">
        <f t="shared" si="7"/>
        <v>297.3125</v>
      </c>
      <c r="P12">
        <f t="shared" si="8"/>
        <v>237.125</v>
      </c>
      <c r="Q12">
        <f t="shared" si="9"/>
        <v>0.99820653134483939</v>
      </c>
      <c r="R12">
        <f t="shared" si="10"/>
        <v>-5.9864186125797414E-2</v>
      </c>
      <c r="S12">
        <f t="shared" si="11"/>
        <v>0.98964703327014725</v>
      </c>
      <c r="T12">
        <f t="shared" si="12"/>
        <v>-0.9914844131040933</v>
      </c>
      <c r="U12">
        <f t="shared" si="13"/>
        <v>-0.18060710630649265</v>
      </c>
      <c r="V12">
        <f t="shared" si="14"/>
        <v>-0.98355532287289016</v>
      </c>
      <c r="W12" s="3" t="str">
        <f t="shared" si="15"/>
        <v>01</v>
      </c>
      <c r="X12" t="str">
        <f t="shared" si="16"/>
        <v>10100111</v>
      </c>
    </row>
    <row r="13" spans="1:24" x14ac:dyDescent="0.25">
      <c r="A13" t="str">
        <f>MID('Raw Integers'!$O13,COLUMN(A13)*4-3,4)</f>
        <v>EAB3</v>
      </c>
      <c r="B13" t="str">
        <f>MID('Raw Integers'!$O13,COLUMN(B13)*4-3,4)</f>
        <v>F850</v>
      </c>
      <c r="C13" t="str">
        <f>MID('Raw Integers'!$O13,COLUMN(C13)*4-3,4)</f>
        <v>FDA9</v>
      </c>
      <c r="D13" t="str">
        <f>MID('Raw Integers'!$O13,COLUMN(D13)*4-3,4)</f>
        <v>C3D0</v>
      </c>
      <c r="E13" t="str">
        <f>MID('Raw Integers'!$O13,COLUMN(E13)*4-3,4)</f>
        <v>B7EE</v>
      </c>
      <c r="F13" t="str">
        <f>MID('Raw Integers'!$O13,COLUMN(F13)*4-3,4)</f>
        <v>00C</v>
      </c>
      <c r="G13" t="str">
        <f>MID('Raw Integers'!$O13,COLUMN(G13)*4-3,4)</f>
        <v/>
      </c>
      <c r="H13">
        <f t="shared" si="1"/>
        <v>-5453</v>
      </c>
      <c r="I13">
        <f t="shared" si="2"/>
        <v>-1968</v>
      </c>
      <c r="J13">
        <f t="shared" si="3"/>
        <v>-599</v>
      </c>
      <c r="K13">
        <f t="shared" si="4"/>
        <v>-15408</v>
      </c>
      <c r="L13">
        <f t="shared" si="5"/>
        <v>-18450</v>
      </c>
      <c r="M13">
        <f t="shared" si="6"/>
        <v>12</v>
      </c>
      <c r="O13">
        <f t="shared" si="7"/>
        <v>299.1875</v>
      </c>
      <c r="P13">
        <f t="shared" si="8"/>
        <v>237</v>
      </c>
      <c r="Q13">
        <f t="shared" si="9"/>
        <v>0.99820653134483939</v>
      </c>
      <c r="R13">
        <f t="shared" si="10"/>
        <v>-5.9864186125797414E-2</v>
      </c>
      <c r="S13">
        <f t="shared" si="11"/>
        <v>0.98815314231910167</v>
      </c>
      <c r="T13">
        <f t="shared" si="12"/>
        <v>-0.99955014392186881</v>
      </c>
      <c r="U13">
        <f t="shared" si="13"/>
        <v>-0.27078044596526957</v>
      </c>
      <c r="V13">
        <f t="shared" si="14"/>
        <v>-0.96264113255296224</v>
      </c>
      <c r="W13" s="3" t="str">
        <f t="shared" si="15"/>
        <v>00</v>
      </c>
      <c r="X13" t="str">
        <f t="shared" si="16"/>
        <v>00001100</v>
      </c>
    </row>
    <row r="14" spans="1:24" x14ac:dyDescent="0.25">
      <c r="A14" t="str">
        <f>MID('Raw Integers'!$O14,COLUMN(A14)*4-3,4)</f>
        <v>EAD2</v>
      </c>
      <c r="B14" t="str">
        <f>MID('Raw Integers'!$O14,COLUMN(B14)*4-3,4)</f>
        <v>F84D</v>
      </c>
      <c r="C14" t="str">
        <f>MID('Raw Integers'!$O14,COLUMN(C14)*4-3,4)</f>
        <v>FDA9</v>
      </c>
      <c r="D14" t="str">
        <f>MID('Raw Integers'!$O14,COLUMN(D14)*4-3,4)</f>
        <v>BF86</v>
      </c>
      <c r="E14" t="str">
        <f>MID('Raw Integers'!$O14,COLUMN(E14)*4-3,4)</f>
        <v>B4B8</v>
      </c>
      <c r="F14" t="str">
        <f>MID('Raw Integers'!$O14,COLUMN(F14)*4-3,4)</f>
        <v>218</v>
      </c>
      <c r="G14" t="str">
        <f>MID('Raw Integers'!$O14,COLUMN(G14)*4-3,4)</f>
        <v/>
      </c>
      <c r="H14">
        <f t="shared" si="1"/>
        <v>-5422</v>
      </c>
      <c r="I14">
        <f t="shared" si="2"/>
        <v>-1971</v>
      </c>
      <c r="J14">
        <f t="shared" si="3"/>
        <v>-599</v>
      </c>
      <c r="K14">
        <f t="shared" si="4"/>
        <v>-16506</v>
      </c>
      <c r="L14">
        <f t="shared" si="5"/>
        <v>-19272</v>
      </c>
      <c r="M14">
        <f t="shared" si="6"/>
        <v>536</v>
      </c>
      <c r="O14">
        <f t="shared" si="7"/>
        <v>301.125</v>
      </c>
      <c r="P14">
        <f t="shared" si="8"/>
        <v>236.8125</v>
      </c>
      <c r="Q14">
        <f t="shared" si="9"/>
        <v>0.99820653134483939</v>
      </c>
      <c r="R14">
        <f t="shared" si="10"/>
        <v>-5.9864186125797414E-2</v>
      </c>
      <c r="S14">
        <f t="shared" si="11"/>
        <v>0.98640849843094114</v>
      </c>
      <c r="T14">
        <f t="shared" si="12"/>
        <v>-0.99681737648778346</v>
      </c>
      <c r="U14">
        <f t="shared" si="13"/>
        <v>-0.34890617162747256</v>
      </c>
      <c r="V14">
        <f t="shared" si="14"/>
        <v>-0.93715766197596695</v>
      </c>
      <c r="W14" s="3" t="str">
        <f t="shared" si="15"/>
        <v>10</v>
      </c>
      <c r="X14" t="str">
        <f t="shared" si="16"/>
        <v>00011000</v>
      </c>
    </row>
    <row r="15" spans="1:24" x14ac:dyDescent="0.25">
      <c r="A15" t="str">
        <f>MID('Raw Integers'!$O15,COLUMN(A15)*4-3,4)</f>
        <v>EAF2</v>
      </c>
      <c r="B15" t="str">
        <f>MID('Raw Integers'!$O15,COLUMN(B15)*4-3,4)</f>
        <v>F84B</v>
      </c>
      <c r="C15" t="str">
        <f>MID('Raw Integers'!$O15,COLUMN(C15)*4-3,4)</f>
        <v>FE0C</v>
      </c>
      <c r="D15" t="str">
        <f>MID('Raw Integers'!$O15,COLUMN(D15)*4-3,4)</f>
        <v>BB29</v>
      </c>
      <c r="E15" t="str">
        <f>MID('Raw Integers'!$O15,COLUMN(E15)*4-3,4)</f>
        <v>B13B</v>
      </c>
      <c r="F15" t="str">
        <f>MID('Raw Integers'!$O15,COLUMN(F15)*4-3,4)</f>
        <v>1A3</v>
      </c>
      <c r="G15" t="str">
        <f>MID('Raw Integers'!$O15,COLUMN(G15)*4-3,4)</f>
        <v/>
      </c>
      <c r="H15">
        <f t="shared" si="1"/>
        <v>-5390</v>
      </c>
      <c r="I15">
        <f t="shared" si="2"/>
        <v>-1973</v>
      </c>
      <c r="J15">
        <f t="shared" si="3"/>
        <v>-500</v>
      </c>
      <c r="K15">
        <f t="shared" si="4"/>
        <v>-17623</v>
      </c>
      <c r="L15">
        <f t="shared" si="5"/>
        <v>-20165</v>
      </c>
      <c r="M15">
        <f t="shared" si="6"/>
        <v>419</v>
      </c>
      <c r="O15">
        <f t="shared" si="7"/>
        <v>303.125</v>
      </c>
      <c r="P15">
        <f t="shared" si="8"/>
        <v>236.6875</v>
      </c>
      <c r="Q15">
        <f t="shared" si="9"/>
        <v>0.99875026039496628</v>
      </c>
      <c r="R15">
        <f t="shared" si="10"/>
        <v>-4.9979169270678331E-2</v>
      </c>
      <c r="S15">
        <f t="shared" si="11"/>
        <v>0.98451164105339561</v>
      </c>
      <c r="T15">
        <f t="shared" si="12"/>
        <v>-0.9817191429925296</v>
      </c>
      <c r="U15">
        <f t="shared" si="13"/>
        <v>-0.43109291661648069</v>
      </c>
      <c r="V15">
        <f t="shared" si="14"/>
        <v>-0.90230754027831106</v>
      </c>
      <c r="W15" s="3" t="str">
        <f t="shared" si="15"/>
        <v>01</v>
      </c>
      <c r="X15" t="str">
        <f t="shared" si="16"/>
        <v>10100011</v>
      </c>
    </row>
    <row r="16" spans="1:24" x14ac:dyDescent="0.25">
      <c r="A16" t="str">
        <f>MID('Raw Integers'!$O16,COLUMN(A16)*4-3,4)</f>
        <v>EB10</v>
      </c>
      <c r="B16" t="str">
        <f>MID('Raw Integers'!$O16,COLUMN(B16)*4-3,4)</f>
        <v>F84A</v>
      </c>
      <c r="C16" t="str">
        <f>MID('Raw Integers'!$O16,COLUMN(C16)*4-3,4)</f>
        <v>FE0C</v>
      </c>
      <c r="D16" t="str">
        <f>MID('Raw Integers'!$O16,COLUMN(D16)*4-3,4)</f>
        <v>B72E</v>
      </c>
      <c r="E16" t="str">
        <f>MID('Raw Integers'!$O16,COLUMN(E16)*4-3,4)</f>
        <v>AE12</v>
      </c>
      <c r="F16" t="str">
        <f>MID('Raw Integers'!$O16,COLUMN(F16)*4-3,4)</f>
        <v>382</v>
      </c>
      <c r="G16" t="str">
        <f>MID('Raw Integers'!$O16,COLUMN(G16)*4-3,4)</f>
        <v/>
      </c>
      <c r="H16">
        <f t="shared" si="1"/>
        <v>-5360</v>
      </c>
      <c r="I16">
        <f t="shared" si="2"/>
        <v>-1974</v>
      </c>
      <c r="J16">
        <f t="shared" si="3"/>
        <v>-500</v>
      </c>
      <c r="K16">
        <f t="shared" si="4"/>
        <v>-18642</v>
      </c>
      <c r="L16">
        <f t="shared" si="5"/>
        <v>-20974</v>
      </c>
      <c r="M16">
        <f t="shared" si="6"/>
        <v>898</v>
      </c>
      <c r="O16">
        <f t="shared" si="7"/>
        <v>305</v>
      </c>
      <c r="P16">
        <f t="shared" si="8"/>
        <v>236.625</v>
      </c>
      <c r="Q16">
        <f t="shared" si="9"/>
        <v>0.99875026039496628</v>
      </c>
      <c r="R16">
        <f t="shared" si="10"/>
        <v>-4.9979169270678331E-2</v>
      </c>
      <c r="S16">
        <f t="shared" si="11"/>
        <v>0.98267405564424226</v>
      </c>
      <c r="T16">
        <f t="shared" si="12"/>
        <v>-0.95726503884730663</v>
      </c>
      <c r="U16">
        <f t="shared" si="13"/>
        <v>-0.5026000563963251</v>
      </c>
      <c r="V16">
        <f t="shared" si="14"/>
        <v>-0.86451904739595575</v>
      </c>
      <c r="W16" s="3" t="str">
        <f t="shared" si="15"/>
        <v>11</v>
      </c>
      <c r="X16" t="str">
        <f t="shared" si="16"/>
        <v>10000010</v>
      </c>
    </row>
    <row r="17" spans="1:24" x14ac:dyDescent="0.25">
      <c r="A17" t="str">
        <f>MID('Raw Integers'!$O17,COLUMN(A17)*4-3,4)</f>
        <v>EB2E</v>
      </c>
      <c r="B17" t="str">
        <f>MID('Raw Integers'!$O17,COLUMN(B17)*4-3,4)</f>
        <v>F848</v>
      </c>
      <c r="C17" t="str">
        <f>MID('Raw Integers'!$O17,COLUMN(C17)*4-3,4)</f>
        <v>FE70</v>
      </c>
      <c r="D17" t="str">
        <f>MID('Raw Integers'!$O17,COLUMN(D17)*4-3,4)</f>
        <v>B29F</v>
      </c>
      <c r="E17" t="str">
        <f>MID('Raw Integers'!$O17,COLUMN(E17)*4-3,4)</f>
        <v>AAEA</v>
      </c>
      <c r="F17" t="str">
        <f>MID('Raw Integers'!$O17,COLUMN(F17)*4-3,4)</f>
        <v>100</v>
      </c>
      <c r="G17" t="str">
        <f>MID('Raw Integers'!$O17,COLUMN(G17)*4-3,4)</f>
        <v/>
      </c>
      <c r="H17">
        <f t="shared" si="1"/>
        <v>-5330</v>
      </c>
      <c r="I17">
        <f t="shared" si="2"/>
        <v>-1976</v>
      </c>
      <c r="J17">
        <f t="shared" si="3"/>
        <v>-400</v>
      </c>
      <c r="K17">
        <f t="shared" si="4"/>
        <v>-19809</v>
      </c>
      <c r="L17">
        <f t="shared" si="5"/>
        <v>-21782</v>
      </c>
      <c r="M17">
        <f t="shared" si="6"/>
        <v>256</v>
      </c>
      <c r="O17">
        <f t="shared" si="7"/>
        <v>306.875</v>
      </c>
      <c r="P17">
        <f t="shared" si="8"/>
        <v>236.5</v>
      </c>
      <c r="Q17">
        <f t="shared" si="9"/>
        <v>0.99920010666097792</v>
      </c>
      <c r="R17">
        <f t="shared" si="10"/>
        <v>-3.9989334186634161E-2</v>
      </c>
      <c r="S17">
        <f t="shared" si="11"/>
        <v>0.98044424834244537</v>
      </c>
      <c r="T17">
        <f t="shared" si="12"/>
        <v>-0.91707949278139433</v>
      </c>
      <c r="U17">
        <f t="shared" si="13"/>
        <v>-0.57073745755650462</v>
      </c>
      <c r="V17">
        <f t="shared" si="14"/>
        <v>-0.82113260472467975</v>
      </c>
      <c r="W17" s="3" t="str">
        <f t="shared" si="15"/>
        <v>01</v>
      </c>
      <c r="X17" t="str">
        <f t="shared" si="16"/>
        <v>00000000</v>
      </c>
    </row>
    <row r="18" spans="1:24" x14ac:dyDescent="0.25">
      <c r="A18" t="str">
        <f>MID('Raw Integers'!$O18,COLUMN(A18)*4-3,4)</f>
        <v>EB4E</v>
      </c>
      <c r="B18" t="str">
        <f>MID('Raw Integers'!$O18,COLUMN(B18)*4-3,4)</f>
        <v>F848</v>
      </c>
      <c r="C18" t="str">
        <f>MID('Raw Integers'!$O18,COLUMN(C18)*4-3,4)</f>
        <v>FED4</v>
      </c>
      <c r="D18" t="str">
        <f>MID('Raw Integers'!$O18,COLUMN(D18)*4-3,4)</f>
        <v>AE44</v>
      </c>
      <c r="E18" t="str">
        <f>MID('Raw Integers'!$O18,COLUMN(E18)*4-3,4)</f>
        <v>A78D</v>
      </c>
      <c r="F18" t="str">
        <f>MID('Raw Integers'!$O18,COLUMN(F18)*4-3,4)</f>
        <v>174</v>
      </c>
      <c r="G18" t="str">
        <f>MID('Raw Integers'!$O18,COLUMN(G18)*4-3,4)</f>
        <v/>
      </c>
      <c r="H18">
        <f t="shared" si="1"/>
        <v>-5298</v>
      </c>
      <c r="I18">
        <f t="shared" si="2"/>
        <v>-1976</v>
      </c>
      <c r="J18">
        <f t="shared" si="3"/>
        <v>-300</v>
      </c>
      <c r="K18">
        <f t="shared" si="4"/>
        <v>-20924</v>
      </c>
      <c r="L18">
        <f t="shared" si="5"/>
        <v>-22643</v>
      </c>
      <c r="M18">
        <f t="shared" si="6"/>
        <v>372</v>
      </c>
      <c r="O18">
        <f t="shared" si="7"/>
        <v>308.875</v>
      </c>
      <c r="P18">
        <f t="shared" si="8"/>
        <v>236.5</v>
      </c>
      <c r="Q18">
        <f t="shared" si="9"/>
        <v>0.99955003374898754</v>
      </c>
      <c r="R18">
        <f t="shared" si="10"/>
        <v>-2.999550020249566E-2</v>
      </c>
      <c r="S18">
        <f t="shared" si="11"/>
        <v>0.97818906177746523</v>
      </c>
      <c r="T18">
        <f t="shared" si="12"/>
        <v>-0.86702123074153692</v>
      </c>
      <c r="U18">
        <f t="shared" si="13"/>
        <v>-0.63923546371669471</v>
      </c>
      <c r="V18">
        <f t="shared" si="14"/>
        <v>-0.76901106749311632</v>
      </c>
      <c r="W18" s="3" t="str">
        <f t="shared" si="15"/>
        <v>01</v>
      </c>
      <c r="X18" t="str">
        <f t="shared" si="16"/>
        <v>01110100</v>
      </c>
    </row>
    <row r="19" spans="1:24" x14ac:dyDescent="0.25">
      <c r="A19" t="str">
        <f>MID('Raw Integers'!$O19,COLUMN(A19)*4-3,4)</f>
        <v>EB6D</v>
      </c>
      <c r="B19" t="str">
        <f>MID('Raw Integers'!$O19,COLUMN(B19)*4-3,4)</f>
        <v>F846</v>
      </c>
      <c r="C19" t="str">
        <f>MID('Raw Integers'!$O19,COLUMN(C19)*4-3,4)</f>
        <v>FED4</v>
      </c>
      <c r="D19" t="str">
        <f>MID('Raw Integers'!$O19,COLUMN(D19)*4-3,4)</f>
        <v>A981</v>
      </c>
      <c r="E19" t="str">
        <f>MID('Raw Integers'!$O19,COLUMN(E19)*4-3,4)</f>
        <v>A483</v>
      </c>
      <c r="F19" t="str">
        <f>MID('Raw Integers'!$O19,COLUMN(F19)*4-3,4)</f>
        <v>337</v>
      </c>
      <c r="G19" t="str">
        <f>MID('Raw Integers'!$O19,COLUMN(G19)*4-3,4)</f>
        <v/>
      </c>
      <c r="H19">
        <f t="shared" si="1"/>
        <v>-5267</v>
      </c>
      <c r="I19">
        <f t="shared" si="2"/>
        <v>-1978</v>
      </c>
      <c r="J19">
        <f t="shared" si="3"/>
        <v>-300</v>
      </c>
      <c r="K19">
        <f t="shared" si="4"/>
        <v>-22143</v>
      </c>
      <c r="L19">
        <f t="shared" si="5"/>
        <v>-23421</v>
      </c>
      <c r="M19">
        <f t="shared" si="6"/>
        <v>823</v>
      </c>
      <c r="O19">
        <f t="shared" si="7"/>
        <v>310.8125</v>
      </c>
      <c r="P19">
        <f t="shared" si="8"/>
        <v>236.375</v>
      </c>
      <c r="Q19">
        <f t="shared" si="9"/>
        <v>0.99955003374898754</v>
      </c>
      <c r="R19">
        <f t="shared" si="10"/>
        <v>-2.999550020249566E-2</v>
      </c>
      <c r="S19">
        <f t="shared" si="11"/>
        <v>0.97558438326978092</v>
      </c>
      <c r="T19">
        <f t="shared" si="12"/>
        <v>-0.79999846135027808</v>
      </c>
      <c r="U19">
        <f t="shared" si="13"/>
        <v>-0.69707056770282583</v>
      </c>
      <c r="V19">
        <f t="shared" si="14"/>
        <v>-0.71700252694286937</v>
      </c>
      <c r="W19" s="3" t="str">
        <f t="shared" si="15"/>
        <v>11</v>
      </c>
      <c r="X19" t="str">
        <f t="shared" si="16"/>
        <v>00110111</v>
      </c>
    </row>
    <row r="20" spans="1:24" x14ac:dyDescent="0.25">
      <c r="A20" t="str">
        <f>MID('Raw Integers'!$O20,COLUMN(A20)*4-3,4)</f>
        <v>EB8D</v>
      </c>
      <c r="B20" t="str">
        <f>MID('Raw Integers'!$O20,COLUMN(B20)*4-3,4)</f>
        <v>F845</v>
      </c>
      <c r="C20" t="str">
        <f>MID('Raw Integers'!$O20,COLUMN(C20)*4-3,4)</f>
        <v>FF38</v>
      </c>
      <c r="D20" t="str">
        <f>MID('Raw Integers'!$O20,COLUMN(D20)*4-3,4)</f>
        <v>A510</v>
      </c>
      <c r="E20" t="str">
        <f>MID('Raw Integers'!$O20,COLUMN(E20)*4-3,4)</f>
        <v>A179</v>
      </c>
      <c r="F20" t="str">
        <f>MID('Raw Integers'!$O20,COLUMN(F20)*4-3,4)</f>
        <v>339</v>
      </c>
      <c r="G20" t="str">
        <f>MID('Raw Integers'!$O20,COLUMN(G20)*4-3,4)</f>
        <v/>
      </c>
      <c r="H20">
        <f t="shared" si="1"/>
        <v>-5235</v>
      </c>
      <c r="I20">
        <f t="shared" si="2"/>
        <v>-1979</v>
      </c>
      <c r="J20">
        <f t="shared" si="3"/>
        <v>-200</v>
      </c>
      <c r="K20">
        <f t="shared" si="4"/>
        <v>-23280</v>
      </c>
      <c r="L20">
        <f t="shared" si="5"/>
        <v>-24199</v>
      </c>
      <c r="M20">
        <f t="shared" si="6"/>
        <v>825</v>
      </c>
      <c r="O20">
        <f t="shared" si="7"/>
        <v>312.8125</v>
      </c>
      <c r="P20">
        <f t="shared" si="8"/>
        <v>236.3125</v>
      </c>
      <c r="Q20">
        <f t="shared" si="9"/>
        <v>0.99980000666657776</v>
      </c>
      <c r="R20">
        <f t="shared" si="10"/>
        <v>-1.999866669333308E-2</v>
      </c>
      <c r="S20">
        <f t="shared" si="11"/>
        <v>0.973024242003795</v>
      </c>
      <c r="T20">
        <f t="shared" si="12"/>
        <v>-0.72675962382153503</v>
      </c>
      <c r="U20">
        <f t="shared" si="13"/>
        <v>-0.75068854285170017</v>
      </c>
      <c r="V20">
        <f t="shared" si="14"/>
        <v>-0.66065627343664202</v>
      </c>
      <c r="W20" s="3" t="str">
        <f t="shared" si="15"/>
        <v>11</v>
      </c>
      <c r="X20" t="str">
        <f t="shared" si="16"/>
        <v>00111001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Raw Integers</vt:lpstr>
      <vt:lpstr>Decoded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2021-04-21T10:08:40Z</dcterms:created>
  <dcterms:modified xsi:type="dcterms:W3CDTF">2021-04-22T15:08:57Z</dcterms:modified>
</cp:coreProperties>
</file>