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03" firstSheet="0" activeTab="2"/>
  </bookViews>
  <sheets>
    <sheet name="UDI Generator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<sst xmlns="http://schemas.openxmlformats.org/spreadsheetml/2006/main" count="91" uniqueCount="56">
  <si>
    <t>Data Item</t>
  </si>
  <si>
    <t>Description</t>
  </si>
  <si>
    <t>Status</t>
  </si>
  <si>
    <t>[Enter Data Below]</t>
  </si>
  <si>
    <t>FIN</t>
  </si>
  <si>
    <t>Facility Identification Number (5 character identifier assigned to manufacturer by ICCBBA)</t>
  </si>
  <si>
    <t>REQUIRED</t>
  </si>
  <si>
    <t>XXXXX</t>
  </si>
  <si>
    <t>Facility Product Code</t>
  </si>
  <si>
    <t>Manufacturer product identifier (six characters, if not used insert 000000)</t>
  </si>
  <si>
    <t>XXXXXX</t>
  </si>
  <si>
    <t>ISBT 128 Product Code</t>
  </si>
  <si>
    <t>ISBT 128 international Product Code (five characters)</t>
  </si>
  <si>
    <t>Serial Number</t>
  </si>
  <si>
    <t>Division code padded with leading zeros if needed to give a six character field.  If not used insert 000000</t>
  </si>
  <si>
    <t>000000</t>
  </si>
  <si>
    <t>Donation Identification Number</t>
  </si>
  <si>
    <t>ISBT 128 Donation Identification Number (13 characters) - (Distinct Identification Code)</t>
  </si>
  <si>
    <t>XXXXXXXXXXXXX</t>
  </si>
  <si>
    <t>Expiration Date</t>
  </si>
  <si>
    <t>YYYYMMDD</t>
  </si>
  <si>
    <t>Optional</t>
  </si>
  <si>
    <t>Manufacturing Date</t>
  </si>
  <si>
    <t>MPHO Lot Number</t>
  </si>
  <si>
    <t>Lot number. Pad with leading zeros to give 18 characters.</t>
  </si>
  <si>
    <t>USB idVendor</t>
  </si>
  <si>
    <t>$ lsusb -v</t>
  </si>
  <si>
    <t>$ cat /var/log/syslog</t>
  </si>
  <si>
    <t>USB iProduct</t>
  </si>
  <si>
    <t>USB idProduct</t>
  </si>
  <si>
    <t>USB iSerial</t>
  </si>
  <si>
    <t>-</t>
  </si>
  <si>
    <t>Kaufdatum</t>
  </si>
  <si>
    <t>SerialNumber</t>
  </si>
  <si>
    <t>(omitt first 2 bytes; „85xx...)</t>
  </si>
  <si>
    <t>DI</t>
  </si>
  <si>
    <t>UDI</t>
  </si>
  <si>
    <t>UDI datamatrix</t>
  </si>
  <si>
    <t>idVendor</t>
  </si>
  <si>
    <t>iProduct</t>
  </si>
  <si>
    <t>idProduct</t>
  </si>
  <si>
    <t>iSerial</t>
  </si>
  <si>
    <t>Arduino Uno R3</t>
  </si>
  <si>
    <t>x2a03</t>
  </si>
  <si>
    <t>000002</t>
  </si>
  <si>
    <t>x0043</t>
  </si>
  <si>
    <t>000220</t>
  </si>
  <si>
    <t>ArduinoUnoR03</t>
  </si>
  <si>
    <t>20170101</t>
  </si>
  <si>
    <t>6343137393518101C1</t>
  </si>
  <si>
    <t>=/x2a03000002x0043</t>
  </si>
  <si>
    <t>=/x2a03000002x0043=,000220=ArduinoUnoR0300=}017001&amp;,16343137393518101C1</t>
  </si>
  <si>
    <t>=+05000=/x2a03000002x0043=,000220=ArduinoUnoR0300=}017001&amp;,16343137393518101C1</t>
  </si>
  <si>
    <t>gekauft 2017</t>
  </si>
  <si>
    <t>dog hunter AG</t>
  </si>
  <si>
    <t>Arduino Uno Rev3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</si>
</sst>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 Narrow"/>
      <family val="2"/>
      <charset val="1"/>
    </font>
    <font>
      <b val="true"/>
      <u val="single"/>
      <sz val="13"/>
      <color rgb="FFC00000"/>
      <name val="Arial"/>
      <family val="2"/>
      <charset val="1"/>
    </font>
    <font>
      <b val="true"/>
      <u val="single"/>
      <sz val="12"/>
      <color rgb="FFC00000"/>
      <name val="Arial Narrow"/>
      <family val="2"/>
      <charset val="1"/>
    </font>
    <font>
      <sz val="10"/>
      <color rgb="FF000000"/>
      <name val="Arial"/>
      <family val="2"/>
      <charset val="1"/>
    </font>
    <font>
      <sz val="9"/>
      <color rgb="FFC0000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3"/>
      <color rgb="FF000000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20"/>
      <color rgb="FF000000"/>
      <name val="Calibri"/>
      <family val="2"/>
    </font>
    <font>
      <i val="true"/>
      <sz val="11"/>
      <color rgb="FF203864"/>
      <name val="Calibri"/>
      <family val="2"/>
    </font>
    <font>
      <sz val="9.5"/>
      <color rgb="FF000000"/>
      <name val="Arial Narrow"/>
      <family val="2"/>
    </font>
    <font>
      <b val="true"/>
      <sz val="10.5"/>
      <color rgb="FF000000"/>
      <name val="Arial Narrow"/>
      <family val="2"/>
    </font>
    <font>
      <b val="true"/>
      <sz val="11"/>
      <color rgb="FF000000"/>
      <name val="Calibri"/>
      <family val="2"/>
    </font>
    <font>
      <i val="true"/>
      <sz val="9"/>
      <color rgb="FF808080"/>
      <name val="Arial Narrow"/>
      <family val="2"/>
    </font>
    <font>
      <sz val="11"/>
      <color rgb="FF000000"/>
      <name val="Arial"/>
      <family val="2"/>
      <charset val="1"/>
    </font>
    <font>
      <sz val="11"/>
      <color rgb="FF000000"/>
      <name val=""/>
      <family val="0"/>
      <charset val="1"/>
    </font>
    <font>
      <sz val="11"/>
      <color rgb="FF000000"/>
      <name val=""/>
      <family val="0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C9C9"/>
        <bgColor rgb="FFCCCCFF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medium">
        <color rgb="FF535353"/>
      </right>
      <top style="thin">
        <color rgb="FFFFFFFF"/>
      </top>
      <bottom style="medium">
        <color rgb="FF53535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1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2F2F2"/>
      <rgbColor rgb="FFEDED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35353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74520</xdr:colOff>
      <xdr:row>1</xdr:row>
      <xdr:rowOff>19440</xdr:rowOff>
    </xdr:from>
    <xdr:to>
      <xdr:col>8</xdr:col>
      <xdr:colOff>64440</xdr:colOff>
      <xdr:row>1</xdr:row>
      <xdr:rowOff>933480</xdr:rowOff>
    </xdr:to>
    <xdr:sp>
      <xdr:nvSpPr>
        <xdr:cNvPr id="0" name="CustomShape 1"/>
        <xdr:cNvSpPr/>
      </xdr:nvSpPr>
      <xdr:spPr>
        <a:xfrm>
          <a:off x="315720" y="209880"/>
          <a:ext cx="16529040" cy="914040"/>
        </a:xfrm>
        <a:prstGeom prst="rect">
          <a:avLst/>
        </a:prstGeom>
        <a:solidFill>
          <a:srgbClr val="f2f2f2"/>
        </a:solidFill>
        <a:ln w="22320">
          <a:noFill/>
        </a:ln>
      </xdr:spPr>
      <xdr:txBody>
        <a:bodyPr lIns="90000" rIns="90000" tIns="45000" bIns="45000" anchor="ctr"/>
        <a:p>
          <a:r>
            <a:rPr b="1" lang="de-CH" sz="2000" u="sng">
              <a:solidFill>
                <a:srgbClr val="000000"/>
              </a:solidFill>
              <a:latin typeface="Calibri"/>
            </a:rPr>
            <a:t>Unique Device Identifier (UDI) Generator v1.0</a:t>
          </a:r>
          <a:endParaRPr/>
        </a:p>
        <a:p>
          <a:r>
            <a:rPr i="1" lang="de-CH" sz="1100">
              <a:solidFill>
                <a:srgbClr val="203864"/>
              </a:solidFill>
              <a:latin typeface="Calibri"/>
            </a:rPr>
            <a:t>This simple tool allows you to create the UDI for an ISBT 128 product.</a:t>
          </a:r>
          <a:endParaRPr/>
        </a:p>
      </xdr:txBody>
    </xdr:sp>
    <xdr:clientData/>
  </xdr:twoCellAnchor>
  <xdr:twoCellAnchor editAs="oneCell">
    <xdr:from>
      <xdr:col>3</xdr:col>
      <xdr:colOff>1055880</xdr:colOff>
      <xdr:row>1</xdr:row>
      <xdr:rowOff>124200</xdr:rowOff>
    </xdr:from>
    <xdr:to>
      <xdr:col>4</xdr:col>
      <xdr:colOff>1410480</xdr:colOff>
      <xdr:row>1</xdr:row>
      <xdr:rowOff>763920</xdr:rowOff>
    </xdr:to>
    <xdr:pic>
      <xdr:nvPicPr>
        <xdr:cNvPr id="1" name="Picture 2" descr=""/>
        <xdr:cNvPicPr/>
      </xdr:nvPicPr>
      <xdr:blipFill>
        <a:blip r:embed="rId1"/>
        <a:stretch>
          <a:fillRect/>
        </a:stretch>
      </xdr:blipFill>
      <xdr:spPr>
        <a:xfrm>
          <a:off x="12805920" y="314640"/>
          <a:ext cx="1777320" cy="639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969840</xdr:colOff>
      <xdr:row>1</xdr:row>
      <xdr:rowOff>629280</xdr:rowOff>
    </xdr:from>
    <xdr:to>
      <xdr:col>4</xdr:col>
      <xdr:colOff>1245600</xdr:colOff>
      <xdr:row>1</xdr:row>
      <xdr:rowOff>810000</xdr:rowOff>
    </xdr:to>
    <xdr:sp>
      <xdr:nvSpPr>
        <xdr:cNvPr id="2" name="CustomShape 1"/>
        <xdr:cNvSpPr/>
      </xdr:nvSpPr>
      <xdr:spPr>
        <a:xfrm>
          <a:off x="12719880" y="819720"/>
          <a:ext cx="1698480" cy="180720"/>
        </a:xfrm>
        <a:prstGeom prst="rect">
          <a:avLst/>
        </a:prstGeom>
        <a:noFill/>
        <a:ln w="9360">
          <a:noFill/>
        </a:ln>
      </xdr:spPr>
      <xdr:txBody>
        <a:bodyPr lIns="90000" rIns="90000" tIns="45000" bIns="45000"/>
        <a:p>
          <a:r>
            <a:rPr lang="de-CH" sz="950">
              <a:solidFill>
                <a:srgbClr val="000000"/>
              </a:solidFill>
              <a:latin typeface="Arial Narrow"/>
            </a:rPr>
            <a:t>More than Identification</a:t>
          </a:r>
          <a:endParaRPr/>
        </a:p>
      </xdr:txBody>
    </xdr:sp>
    <xdr:clientData/>
  </xdr:twoCellAnchor>
  <xdr:twoCellAnchor editAs="oneCell">
    <xdr:from>
      <xdr:col>1</xdr:col>
      <xdr:colOff>169920</xdr:colOff>
      <xdr:row>19</xdr:row>
      <xdr:rowOff>43560</xdr:rowOff>
    </xdr:from>
    <xdr:to>
      <xdr:col>1</xdr:col>
      <xdr:colOff>2570040</xdr:colOff>
      <xdr:row>21</xdr:row>
      <xdr:rowOff>90720</xdr:rowOff>
    </xdr:to>
    <xdr:sp>
      <xdr:nvSpPr>
        <xdr:cNvPr id="3" name="CustomShape 1"/>
        <xdr:cNvSpPr/>
      </xdr:nvSpPr>
      <xdr:spPr>
        <a:xfrm>
          <a:off x="411120" y="3609000"/>
          <a:ext cx="2400120" cy="466200"/>
        </a:xfrm>
        <a:prstGeom prst="notchedRightArrow">
          <a:avLst>
            <a:gd name="adj1" fmla="val 50000"/>
            <a:gd name="adj2" fmla="val 50000"/>
          </a:avLst>
        </a:prstGeom>
        <a:solidFill>
          <a:srgbClr val="92d050"/>
        </a:solidFill>
        <a:ln w="9360">
          <a:solidFill>
            <a:srgbClr val="bcbcbc"/>
          </a:solidFill>
          <a:round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de-CH" sz="1050">
              <a:solidFill>
                <a:srgbClr val="000000"/>
              </a:solidFill>
              <a:latin typeface="Arial Narrow"/>
            </a:rPr>
            <a:t>Device Identifier (DI) eye-readable</a:t>
          </a:r>
          <a:endParaRPr/>
        </a:p>
      </xdr:txBody>
    </xdr:sp>
    <xdr:clientData/>
  </xdr:twoCellAnchor>
  <xdr:twoCellAnchor editAs="oneCell">
    <xdr:from>
      <xdr:col>1</xdr:col>
      <xdr:colOff>169920</xdr:colOff>
      <xdr:row>21</xdr:row>
      <xdr:rowOff>24480</xdr:rowOff>
    </xdr:from>
    <xdr:to>
      <xdr:col>1</xdr:col>
      <xdr:colOff>2570040</xdr:colOff>
      <xdr:row>23</xdr:row>
      <xdr:rowOff>81360</xdr:rowOff>
    </xdr:to>
    <xdr:sp>
      <xdr:nvSpPr>
        <xdr:cNvPr id="4" name="CustomShape 1"/>
        <xdr:cNvSpPr/>
      </xdr:nvSpPr>
      <xdr:spPr>
        <a:xfrm>
          <a:off x="411120" y="4008960"/>
          <a:ext cx="2400120" cy="466560"/>
        </a:xfrm>
        <a:prstGeom prst="notchedRightArrow">
          <a:avLst>
            <a:gd name="adj1" fmla="val 50000"/>
            <a:gd name="adj2" fmla="val 50000"/>
          </a:avLst>
        </a:prstGeom>
        <a:solidFill>
          <a:srgbClr val="92d050"/>
        </a:solidFill>
        <a:ln w="9360">
          <a:solidFill>
            <a:srgbClr val="bcbcbc"/>
          </a:solidFill>
          <a:round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de-CH" sz="1100">
              <a:solidFill>
                <a:srgbClr val="000000"/>
              </a:solidFill>
              <a:latin typeface="Calibri"/>
            </a:rPr>
            <a:t>UDI eye-readable</a:t>
          </a:r>
          <a:endParaRPr/>
        </a:p>
      </xdr:txBody>
    </xdr:sp>
    <xdr:clientData/>
  </xdr:twoCellAnchor>
  <xdr:twoCellAnchor editAs="oneCell">
    <xdr:from>
      <xdr:col>1</xdr:col>
      <xdr:colOff>169920</xdr:colOff>
      <xdr:row>23</xdr:row>
      <xdr:rowOff>43560</xdr:rowOff>
    </xdr:from>
    <xdr:to>
      <xdr:col>1</xdr:col>
      <xdr:colOff>2570040</xdr:colOff>
      <xdr:row>25</xdr:row>
      <xdr:rowOff>100440</xdr:rowOff>
    </xdr:to>
    <xdr:sp>
      <xdr:nvSpPr>
        <xdr:cNvPr id="5" name="CustomShape 1"/>
        <xdr:cNvSpPr/>
      </xdr:nvSpPr>
      <xdr:spPr>
        <a:xfrm>
          <a:off x="411120" y="4437720"/>
          <a:ext cx="2400120" cy="456840"/>
        </a:xfrm>
        <a:prstGeom prst="notchedRightArrow">
          <a:avLst>
            <a:gd name="adj1" fmla="val 50000"/>
            <a:gd name="adj2" fmla="val 50000"/>
          </a:avLst>
        </a:prstGeom>
        <a:solidFill>
          <a:srgbClr val="92d050"/>
        </a:solidFill>
        <a:ln w="9360">
          <a:solidFill>
            <a:srgbClr val="bcbcbc"/>
          </a:solidFill>
          <a:round/>
        </a:ln>
      </xdr:spPr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1" lang="de-CH" sz="1100">
              <a:solidFill>
                <a:srgbClr val="000000"/>
              </a:solidFill>
              <a:latin typeface="Calibri"/>
            </a:rPr>
            <a:t>UDI 2-D Datamatrix bar code data</a:t>
          </a:r>
          <a:endParaRPr/>
        </a:p>
      </xdr:txBody>
    </xdr:sp>
    <xdr:clientData/>
  </xdr:twoCellAnchor>
  <xdr:twoCellAnchor editAs="oneCell">
    <xdr:from>
      <xdr:col>0</xdr:col>
      <xdr:colOff>27000</xdr:colOff>
      <xdr:row>26</xdr:row>
      <xdr:rowOff>34200</xdr:rowOff>
    </xdr:from>
    <xdr:to>
      <xdr:col>21</xdr:col>
      <xdr:colOff>98640</xdr:colOff>
      <xdr:row>27</xdr:row>
      <xdr:rowOff>163080</xdr:rowOff>
    </xdr:to>
    <xdr:sp>
      <xdr:nvSpPr>
        <xdr:cNvPr id="6" name="CustomShape 1"/>
        <xdr:cNvSpPr/>
      </xdr:nvSpPr>
      <xdr:spPr>
        <a:xfrm>
          <a:off x="27000" y="5018760"/>
          <a:ext cx="26816400" cy="319320"/>
        </a:xfrm>
        <a:prstGeom prst="rect">
          <a:avLst/>
        </a:prstGeom>
        <a:solidFill>
          <a:srgbClr val="ffffff"/>
        </a:solidFill>
        <a:ln w="12600">
          <a:solidFill>
            <a:srgbClr val="ffffff"/>
          </a:solidFill>
          <a:miter/>
        </a:ln>
      </xdr:spPr>
    </xdr:sp>
    <xdr:clientData/>
  </xdr:twoCellAnchor>
  <xdr:twoCellAnchor editAs="oneCell">
    <xdr:from>
      <xdr:col>1</xdr:col>
      <xdr:colOff>2351160</xdr:colOff>
      <xdr:row>25</xdr:row>
      <xdr:rowOff>167400</xdr:rowOff>
    </xdr:from>
    <xdr:to>
      <xdr:col>3</xdr:col>
      <xdr:colOff>340920</xdr:colOff>
      <xdr:row>27</xdr:row>
      <xdr:rowOff>167400</xdr:rowOff>
    </xdr:to>
    <xdr:sp>
      <xdr:nvSpPr>
        <xdr:cNvPr id="7" name="CustomShape 1"/>
        <xdr:cNvSpPr/>
      </xdr:nvSpPr>
      <xdr:spPr>
        <a:xfrm>
          <a:off x="2592360" y="4961520"/>
          <a:ext cx="9498600" cy="380880"/>
        </a:xfrm>
        <a:prstGeom prst="rect">
          <a:avLst/>
        </a:prstGeom>
        <a:noFill/>
        <a:ln w="9360">
          <a:noFill/>
        </a:ln>
      </xdr:spPr>
      <xdr:txBody>
        <a:bodyPr lIns="90000" rIns="90000" tIns="45000" bIns="45000"/>
        <a:p>
          <a:pPr algn="ctr">
            <a:lnSpc>
              <a:spcPct val="100000"/>
            </a:lnSpc>
          </a:pPr>
          <a:r>
            <a:rPr i="1" lang="de-CH" sz="900">
              <a:solidFill>
                <a:srgbClr val="808080"/>
              </a:solidFill>
              <a:latin typeface="Arial Narrow"/>
            </a:rPr>
            <a:t>ICCBBA is an international non-governmental organization (NGO) in official relations with the World Health Organization (WHO) that manages, develops, and licenses ISBT 128; the international information standard for the terminology, coding and labeling of medical products of human origin.</a:t>
          </a:r>
          <a:endParaRPr/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6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28" topLeftCell="A29" activePane="bottomLeft" state="frozen"/>
      <selection pane="topLeft" activeCell="A1" activeCellId="0" sqref="A1"/>
      <selection pane="bottomLeft" activeCell="E5" activeCellId="0" sqref="E5"/>
    </sheetView>
  </sheetViews>
  <sheetFormatPr defaultRowHeight="15"/>
  <cols>
    <col collapsed="false" hidden="false" max="1" min="1" style="0" width="2.71255060728745"/>
    <col collapsed="false" hidden="false" max="2" min="2" style="0" width="39.1417004048583"/>
    <col collapsed="false" hidden="false" max="3" min="3" style="0" width="90.2874493927125"/>
    <col collapsed="false" hidden="false" max="4" min="4" style="0" width="16.004048582996"/>
    <col collapsed="false" hidden="false" max="5" min="5" style="0" width="22.1457489878542"/>
    <col collapsed="false" hidden="false" max="6" min="6" style="1" width="18.1376518218623"/>
    <col collapsed="false" hidden="true" max="7" min="7" style="0" width="0"/>
    <col collapsed="false" hidden="false" max="8" min="8" style="0" width="0.287449392712551"/>
    <col collapsed="false" hidden="false" max="9" min="9" style="2" width="9.1417004048583"/>
    <col collapsed="false" hidden="false" max="1025" min="10" style="0" width="8.5748987854251"/>
  </cols>
  <sheetData>
    <row r="1" customFormat="false" ht="15" hidden="false" customHeight="false" outlineLevel="0" collapsed="false">
      <c r="F1" s="0"/>
      <c r="I1" s="0"/>
    </row>
    <row r="2" customFormat="false" ht="76.5" hidden="false" customHeight="true" outlineLevel="0" collapsed="false">
      <c r="F2" s="0"/>
      <c r="I2" s="0"/>
    </row>
    <row r="3" customFormat="false" ht="15.75" hidden="false" customHeight="true" outlineLevel="0" collapsed="false">
      <c r="B3" s="3"/>
      <c r="C3" s="3"/>
      <c r="D3" s="3"/>
      <c r="E3" s="3"/>
      <c r="F3" s="4"/>
      <c r="I3" s="0"/>
    </row>
    <row r="4" s="5" customFormat="true" ht="15.75" hidden="false" customHeight="true" outlineLevel="0" collapsed="false">
      <c r="B4" s="6" t="s">
        <v>0</v>
      </c>
      <c r="C4" s="6" t="s">
        <v>1</v>
      </c>
      <c r="D4" s="7" t="s">
        <v>2</v>
      </c>
      <c r="E4" s="8" t="s">
        <v>3</v>
      </c>
      <c r="F4" s="9"/>
      <c r="G4" s="10"/>
      <c r="H4" s="10"/>
      <c r="I4" s="11"/>
    </row>
    <row r="5" s="12" customFormat="true" ht="12.8" hidden="false" customHeight="false" outlineLevel="0" collapsed="false">
      <c r="B5" s="13" t="s">
        <v>4</v>
      </c>
      <c r="C5" s="13" t="s">
        <v>5</v>
      </c>
      <c r="D5" s="14" t="s">
        <v>6</v>
      </c>
      <c r="E5" s="15" t="s">
        <v>7</v>
      </c>
      <c r="F5" s="16" t="str">
        <f aca="false">IF(ISBLANK(E5),"ENTRY REQUIRED","")</f>
        <v/>
      </c>
      <c r="G5" s="17"/>
      <c r="H5" s="17"/>
      <c r="I5" s="18"/>
      <c r="K5" s="19" t="str">
        <f aca="false">IF(ISBLANK(e%),"WARNING: ENTRY REQUIRED","")</f>
        <v/>
      </c>
    </row>
    <row r="6" s="12" customFormat="true" ht="6.95" hidden="false" customHeight="true" outlineLevel="0" collapsed="false">
      <c r="B6" s="13"/>
      <c r="C6" s="13"/>
      <c r="D6" s="14"/>
      <c r="E6" s="20"/>
      <c r="F6" s="21"/>
      <c r="G6" s="17"/>
      <c r="H6" s="17"/>
      <c r="I6" s="18"/>
      <c r="K6" s="0"/>
    </row>
    <row r="7" s="12" customFormat="true" ht="13.8" hidden="false" customHeight="false" outlineLevel="0" collapsed="false">
      <c r="B7" s="13" t="s">
        <v>8</v>
      </c>
      <c r="C7" s="13" t="s">
        <v>9</v>
      </c>
      <c r="D7" s="14" t="s">
        <v>6</v>
      </c>
      <c r="E7" s="15" t="s">
        <v>10</v>
      </c>
      <c r="F7" s="16" t="str">
        <f aca="false">IF(ISBLANK(E7),"ENTRY REQUIRED","")</f>
        <v/>
      </c>
      <c r="G7" s="17"/>
      <c r="H7" s="17"/>
      <c r="I7" s="18"/>
      <c r="K7" s="0"/>
    </row>
    <row r="8" s="12" customFormat="true" ht="6.95" hidden="false" customHeight="true" outlineLevel="0" collapsed="false">
      <c r="B8" s="13"/>
      <c r="C8" s="13"/>
      <c r="D8" s="14"/>
      <c r="E8" s="20"/>
      <c r="F8" s="21"/>
      <c r="G8" s="17"/>
      <c r="H8" s="17"/>
      <c r="I8" s="18"/>
      <c r="K8" s="0"/>
    </row>
    <row r="9" s="12" customFormat="true" ht="13.8" hidden="false" customHeight="false" outlineLevel="0" collapsed="false">
      <c r="B9" s="13" t="s">
        <v>11</v>
      </c>
      <c r="C9" s="13" t="s">
        <v>12</v>
      </c>
      <c r="D9" s="14" t="s">
        <v>6</v>
      </c>
      <c r="E9" s="15" t="s">
        <v>7</v>
      </c>
      <c r="F9" s="16" t="str">
        <f aca="false">IF(ISBLANK(E9),"ENTRY REQUIRED","")</f>
        <v/>
      </c>
      <c r="G9" s="17"/>
      <c r="H9" s="17"/>
      <c r="I9" s="18"/>
      <c r="K9" s="0"/>
    </row>
    <row r="10" s="12" customFormat="true" ht="6.95" hidden="false" customHeight="true" outlineLevel="0" collapsed="false">
      <c r="B10" s="13"/>
      <c r="C10" s="13"/>
      <c r="D10" s="14"/>
      <c r="E10" s="20"/>
      <c r="F10" s="21"/>
      <c r="G10" s="17"/>
      <c r="H10" s="17"/>
      <c r="I10" s="18"/>
      <c r="K10" s="0"/>
    </row>
    <row r="11" s="12" customFormat="true" ht="13.8" hidden="false" customHeight="false" outlineLevel="0" collapsed="false">
      <c r="B11" s="13" t="s">
        <v>13</v>
      </c>
      <c r="C11" s="13" t="s">
        <v>14</v>
      </c>
      <c r="D11" s="14" t="s">
        <v>6</v>
      </c>
      <c r="E11" s="15" t="s">
        <v>15</v>
      </c>
      <c r="F11" s="16" t="str">
        <f aca="false">IF(ISBLANK(E11),"ENTRY REQUIRED","")</f>
        <v/>
      </c>
      <c r="G11" s="17"/>
      <c r="H11" s="17"/>
      <c r="I11" s="18"/>
      <c r="K11" s="0"/>
    </row>
    <row r="12" s="12" customFormat="true" ht="6.95" hidden="false" customHeight="true" outlineLevel="0" collapsed="false">
      <c r="B12" s="13"/>
      <c r="C12" s="13"/>
      <c r="D12" s="14"/>
      <c r="E12" s="20"/>
      <c r="F12" s="21"/>
      <c r="G12" s="17"/>
      <c r="H12" s="17"/>
      <c r="I12" s="18"/>
      <c r="K12" s="0"/>
    </row>
    <row r="13" s="12" customFormat="true" ht="13.8" hidden="false" customHeight="false" outlineLevel="0" collapsed="false">
      <c r="B13" s="13" t="s">
        <v>16</v>
      </c>
      <c r="C13" s="13" t="s">
        <v>17</v>
      </c>
      <c r="D13" s="14" t="s">
        <v>6</v>
      </c>
      <c r="E13" s="15" t="s">
        <v>18</v>
      </c>
      <c r="F13" s="16" t="str">
        <f aca="false">IF(ISBLANK(E13),"ENTRY REQUIRED","")</f>
        <v/>
      </c>
      <c r="G13" s="17"/>
      <c r="H13" s="17"/>
      <c r="I13" s="18"/>
      <c r="K13" s="0"/>
    </row>
    <row r="14" customFormat="false" ht="6.95" hidden="false" customHeight="true" outlineLevel="0" collapsed="false">
      <c r="A14" s="12"/>
      <c r="B14" s="13"/>
      <c r="C14" s="13"/>
      <c r="D14" s="14"/>
      <c r="E14" s="14"/>
      <c r="F14" s="22"/>
      <c r="G14" s="17"/>
      <c r="H14" s="17"/>
      <c r="I14" s="18"/>
    </row>
    <row r="15" customFormat="false" ht="13.5" hidden="false" customHeight="false" outlineLevel="0" collapsed="false">
      <c r="A15" s="12"/>
      <c r="B15" s="13" t="s">
        <v>19</v>
      </c>
      <c r="C15" s="13" t="s">
        <v>20</v>
      </c>
      <c r="D15" s="14" t="s">
        <v>21</v>
      </c>
      <c r="E15" s="15"/>
      <c r="F15" s="22"/>
      <c r="G15" s="23" t="str">
        <f aca="false">IF((LEN(E15)=8),MID(E15,2,3)&amp;RIGHT("000"&amp;DATE(LEFT(E15,4),MID(E15,5,2),RIGHT(E15,2))+1-DATE(LEFT(E15,4),1,1),3),"")</f>
        <v/>
      </c>
      <c r="H15" s="17" t="n">
        <f aca="false">IF((LEN(E15)=8),1,0)</f>
        <v>0</v>
      </c>
      <c r="I15" s="18"/>
    </row>
    <row r="16" customFormat="false" ht="6.95" hidden="false" customHeight="true" outlineLevel="0" collapsed="false">
      <c r="A16" s="12"/>
      <c r="B16" s="13"/>
      <c r="C16" s="13"/>
      <c r="D16" s="14"/>
      <c r="E16" s="14"/>
      <c r="F16" s="22"/>
      <c r="G16" s="23"/>
      <c r="H16" s="17"/>
      <c r="I16" s="18"/>
    </row>
    <row r="17" customFormat="false" ht="13.8" hidden="false" customHeight="false" outlineLevel="0" collapsed="false">
      <c r="A17" s="12"/>
      <c r="B17" s="13" t="s">
        <v>22</v>
      </c>
      <c r="C17" s="13" t="s">
        <v>20</v>
      </c>
      <c r="D17" s="24" t="s">
        <v>21</v>
      </c>
      <c r="E17" s="15"/>
      <c r="F17" s="22"/>
      <c r="G17" s="23" t="str">
        <f aca="false">IF((LEN(E17)=8),MID(E17,2,3)&amp;RIGHT("000"&amp;DATE(LEFT(E17,4),MID(E17,5,2),RIGHT(E17,2))+1-DATE(LEFT(E17,4),1,1),3),"")</f>
        <v/>
      </c>
      <c r="H17" s="17" t="n">
        <f aca="false">IF((LEN(E17)=8),1,0)</f>
        <v>0</v>
      </c>
      <c r="I17" s="18"/>
    </row>
    <row r="18" customFormat="false" ht="6.95" hidden="false" customHeight="true" outlineLevel="0" collapsed="false">
      <c r="A18" s="12"/>
      <c r="B18" s="13"/>
      <c r="C18" s="13"/>
      <c r="D18" s="24"/>
      <c r="E18" s="24"/>
      <c r="F18" s="22"/>
      <c r="G18" s="23"/>
      <c r="H18" s="17"/>
      <c r="I18" s="18"/>
    </row>
    <row r="19" customFormat="false" ht="13.8" hidden="false" customHeight="false" outlineLevel="0" collapsed="false">
      <c r="A19" s="12"/>
      <c r="B19" s="13" t="s">
        <v>23</v>
      </c>
      <c r="C19" s="13" t="s">
        <v>24</v>
      </c>
      <c r="D19" s="24" t="s">
        <v>21</v>
      </c>
      <c r="E19" s="15"/>
      <c r="F19" s="22"/>
      <c r="G19" s="23"/>
      <c r="H19" s="25" t="n">
        <f aca="false">IF((LEN(E19)=18),1,0)</f>
        <v>0</v>
      </c>
      <c r="I19" s="26"/>
    </row>
    <row r="20" customFormat="false" ht="15" hidden="false" customHeight="false" outlineLevel="0" collapsed="false">
      <c r="B20" s="3"/>
      <c r="C20" s="3"/>
      <c r="D20" s="3"/>
      <c r="E20" s="3"/>
      <c r="F20" s="4"/>
      <c r="G20" s="27"/>
      <c r="H20" s="27" t="n">
        <f aca="false">3+SUM(H5:H19)</f>
        <v>3</v>
      </c>
    </row>
    <row r="21" customFormat="false" ht="18" hidden="false" customHeight="false" outlineLevel="0" collapsed="false">
      <c r="B21" s="28"/>
      <c r="C21" s="29" t="str">
        <f aca="false">"=/"&amp;E5&amp;E7&amp;E9&amp;""</f>
        <v>=/XXXXXXXXXXXXXXXX</v>
      </c>
      <c r="D21" s="3"/>
      <c r="E21" s="3"/>
      <c r="F21" s="4"/>
    </row>
    <row r="22" customFormat="false" ht="14.25" hidden="false" customHeight="true" outlineLevel="0" collapsed="false">
      <c r="B22" s="30"/>
      <c r="C22" s="3"/>
      <c r="D22" s="3"/>
      <c r="E22" s="3"/>
      <c r="F22" s="4"/>
    </row>
    <row r="23" customFormat="false" ht="18" hidden="false" customHeight="false" outlineLevel="0" collapsed="false">
      <c r="B23" s="28"/>
      <c r="C23" s="31" t="str">
        <f aca="false">"=/"&amp;E5&amp;E7&amp;E9&amp;"=,"&amp;E11&amp;"="&amp;E13&amp;"00"&amp;IF(H15=1,("=&gt;"&amp;G15),"")&amp;IF(H17=1,("=}"&amp;G17),"")&amp;IF(H19=1,("&amp;,1"&amp;E19),"")</f>
        <v>=/XXXXXXXXXXXXXXXX=,000000=XXXXXXXXXXXXX00</v>
      </c>
      <c r="D23" s="3"/>
      <c r="E23" s="3"/>
      <c r="F23" s="4"/>
    </row>
    <row r="24" customFormat="false" ht="14.25" hidden="false" customHeight="true" outlineLevel="0" collapsed="false">
      <c r="B24" s="30"/>
      <c r="C24" s="3"/>
      <c r="D24" s="3"/>
      <c r="E24" s="3"/>
      <c r="F24" s="4"/>
    </row>
    <row r="25" customFormat="false" ht="17.25" hidden="false" customHeight="false" outlineLevel="0" collapsed="false">
      <c r="B25" s="28"/>
      <c r="C25" s="32" t="str">
        <f aca="false">"=+0"&amp;H20&amp;"000"&amp;"=/"&amp;E5&amp;E7&amp;E9&amp;"=,"&amp;E11&amp;"="&amp;E13&amp;"00"&amp;IF(H15=1,("=&gt;"&amp;G15),"")&amp;IF(H17=1,("=}"&amp;G17),"")&amp;IF(H19=1,("&amp;,1"&amp;E19),"")</f>
        <v>=+03000=/XXXXXXXXXXXXXXXX=,000000=XXXXXXXXXXXXX00</v>
      </c>
      <c r="D25" s="33"/>
      <c r="E25" s="33"/>
      <c r="F25" s="4"/>
    </row>
    <row r="26" customFormat="false" ht="15" hidden="false" customHeight="false" outlineLevel="0" collapsed="false">
      <c r="B26" s="3"/>
      <c r="C26" s="33"/>
      <c r="D26" s="3"/>
      <c r="E26" s="3"/>
      <c r="F26" s="4"/>
    </row>
  </sheetData>
  <sheetProtection sheet="true" password="b220" objects="true" scenarios="true"/>
  <dataValidations count="5">
    <dataValidation allowBlank="false" operator="equal" showDropDown="false" showErrorMessage="true" showInputMessage="true" sqref="E5:E6 E8:E10 E12 F14" type="textLength">
      <formula1>5</formula1>
      <formula2>0</formula2>
    </dataValidation>
    <dataValidation allowBlank="false" operator="equal" showDropDown="false" showErrorMessage="true" showInputMessage="true" sqref="E7 E11" type="textLength">
      <formula1>6</formula1>
      <formula2>0</formula2>
    </dataValidation>
    <dataValidation allowBlank="false" operator="equal" showDropDown="false" showErrorMessage="true" showInputMessage="true" sqref="E13" type="textLength">
      <formula1>13</formula1>
      <formula2>0</formula2>
    </dataValidation>
    <dataValidation allowBlank="true" operator="equal" showDropDown="false" showErrorMessage="true" showInputMessage="true" sqref="F15:F18" type="textLength">
      <formula1>8</formula1>
      <formula2>0</formula2>
    </dataValidation>
    <dataValidation allowBlank="true" operator="equal" showDropDown="false" showErrorMessage="true" showInputMessage="true" sqref="F19" type="textLength">
      <formula1>18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RowHeight="12.8"/>
  <cols>
    <col collapsed="false" hidden="false" max="1" min="1" style="0" width="9.1417004048583"/>
    <col collapsed="false" hidden="false" max="2" min="2" style="0" width="21.3441295546559"/>
    <col collapsed="false" hidden="false" max="3" min="3" style="0" width="9.1417004048583"/>
    <col collapsed="false" hidden="false" max="4" min="4" style="0" width="23.5141700404858"/>
    <col collapsed="false" hidden="false" max="1025" min="5" style="0" width="9.1417004048583"/>
  </cols>
  <sheetData>
    <row r="3" customFormat="false" ht="13.8" hidden="false" customHeight="false" outlineLevel="0" collapsed="false">
      <c r="B3" s="34" t="s">
        <v>4</v>
      </c>
      <c r="D3" s="0" t="s">
        <v>25</v>
      </c>
      <c r="F3" s="0" t="s">
        <v>26</v>
      </c>
      <c r="G3" s="0" t="s">
        <v>27</v>
      </c>
    </row>
    <row r="4" customFormat="false" ht="13.8" hidden="false" customHeight="false" outlineLevel="0" collapsed="false">
      <c r="B4" s="34"/>
    </row>
    <row r="5" customFormat="false" ht="13.8" hidden="false" customHeight="false" outlineLevel="0" collapsed="false">
      <c r="B5" s="34" t="s">
        <v>8</v>
      </c>
      <c r="D5" s="0" t="s">
        <v>28</v>
      </c>
      <c r="F5" s="0" t="s">
        <v>26</v>
      </c>
      <c r="G5" s="0" t="s">
        <v>27</v>
      </c>
    </row>
    <row r="6" customFormat="false" ht="13.8" hidden="false" customHeight="false" outlineLevel="0" collapsed="false">
      <c r="B6" s="34"/>
    </row>
    <row r="7" customFormat="false" ht="13.8" hidden="false" customHeight="false" outlineLevel="0" collapsed="false">
      <c r="B7" s="34" t="s">
        <v>11</v>
      </c>
      <c r="D7" s="0" t="s">
        <v>29</v>
      </c>
      <c r="F7" s="0" t="s">
        <v>26</v>
      </c>
      <c r="G7" s="0" t="s">
        <v>27</v>
      </c>
    </row>
    <row r="8" customFormat="false" ht="13.8" hidden="false" customHeight="false" outlineLevel="0" collapsed="false">
      <c r="B8" s="34"/>
    </row>
    <row r="9" customFormat="false" ht="13.8" hidden="false" customHeight="false" outlineLevel="0" collapsed="false">
      <c r="B9" s="34" t="s">
        <v>13</v>
      </c>
      <c r="D9" s="0" t="s">
        <v>30</v>
      </c>
      <c r="F9" s="0" t="s">
        <v>26</v>
      </c>
      <c r="G9" s="0" t="s">
        <v>27</v>
      </c>
    </row>
    <row r="10" customFormat="false" ht="13.8" hidden="false" customHeight="false" outlineLevel="0" collapsed="false">
      <c r="B10" s="34"/>
    </row>
    <row r="11" customFormat="false" ht="13.8" hidden="false" customHeight="false" outlineLevel="0" collapsed="false">
      <c r="B11" s="34" t="s">
        <v>16</v>
      </c>
      <c r="D11" s="0" t="s">
        <v>29</v>
      </c>
      <c r="F11" s="0" t="s">
        <v>26</v>
      </c>
      <c r="G11" s="0" t="s">
        <v>27</v>
      </c>
    </row>
    <row r="12" customFormat="false" ht="13.8" hidden="false" customHeight="false" outlineLevel="0" collapsed="false">
      <c r="B12" s="34"/>
    </row>
    <row r="13" customFormat="false" ht="13.8" hidden="false" customHeight="false" outlineLevel="0" collapsed="false">
      <c r="B13" s="34" t="s">
        <v>19</v>
      </c>
      <c r="D13" s="0" t="s">
        <v>31</v>
      </c>
    </row>
    <row r="14" customFormat="false" ht="13.8" hidden="false" customHeight="false" outlineLevel="0" collapsed="false">
      <c r="B14" s="34"/>
    </row>
    <row r="15" customFormat="false" ht="13.8" hidden="false" customHeight="false" outlineLevel="0" collapsed="false">
      <c r="B15" s="34" t="s">
        <v>22</v>
      </c>
      <c r="D15" s="0" t="s">
        <v>32</v>
      </c>
    </row>
    <row r="16" customFormat="false" ht="13.8" hidden="false" customHeight="false" outlineLevel="0" collapsed="false">
      <c r="B16" s="34"/>
    </row>
    <row r="17" customFormat="false" ht="13.8" hidden="false" customHeight="false" outlineLevel="0" collapsed="false">
      <c r="B17" s="34" t="s">
        <v>23</v>
      </c>
      <c r="D17" s="0" t="s">
        <v>33</v>
      </c>
      <c r="G17" s="0" t="s">
        <v>27</v>
      </c>
    </row>
    <row r="18" customFormat="false" ht="13.8" hidden="false" customHeight="false" outlineLevel="0" collapsed="false">
      <c r="D18" s="0" t="s">
        <v>34</v>
      </c>
    </row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O7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M7" activeCellId="0" sqref="M7"/>
    </sheetView>
  </sheetViews>
  <sheetFormatPr defaultRowHeight="13.8"/>
  <cols>
    <col collapsed="false" hidden="false" max="2" min="1" style="35" width="9.1417004048583"/>
    <col collapsed="false" hidden="false" max="3" min="3" style="35" width="12.6842105263158"/>
    <col collapsed="false" hidden="false" max="4" min="4" style="35" width="14.1255060728745"/>
    <col collapsed="false" hidden="false" max="5" min="5" style="35" width="14.8461538461538"/>
    <col collapsed="false" hidden="false" max="6" min="6" style="35" width="9.1417004048583"/>
    <col collapsed="false" hidden="false" max="7" min="7" style="35" width="13.7165991902834"/>
    <col collapsed="false" hidden="false" max="8" min="8" style="35" width="9.69230769230769"/>
    <col collapsed="false" hidden="false" max="9" min="9" style="35" width="10.412955465587"/>
    <col collapsed="false" hidden="false" max="10" min="10" style="35" width="20.0080971659919"/>
    <col collapsed="false" hidden="false" max="11" min="11" style="35" width="9.1417004048583"/>
    <col collapsed="false" hidden="false" max="12" min="12" style="35" width="20.417004048583"/>
    <col collapsed="false" hidden="false" max="13" min="13" style="35" width="73.6477732793522"/>
    <col collapsed="false" hidden="false" max="1025" min="14" style="35" width="9.1417004048583"/>
  </cols>
  <sheetData>
    <row r="3" customFormat="false" ht="13.8" hidden="false" customHeight="false" outlineLevel="0" collapsed="false">
      <c r="C3" s="36" t="s">
        <v>4</v>
      </c>
      <c r="D3" s="36" t="s">
        <v>8</v>
      </c>
      <c r="E3" s="36" t="s">
        <v>11</v>
      </c>
      <c r="F3" s="36" t="s">
        <v>13</v>
      </c>
      <c r="G3" s="36" t="s">
        <v>16</v>
      </c>
      <c r="H3" s="36" t="s">
        <v>19</v>
      </c>
      <c r="I3" s="36" t="s">
        <v>22</v>
      </c>
      <c r="J3" s="36" t="s">
        <v>23</v>
      </c>
      <c r="L3" s="35" t="s">
        <v>35</v>
      </c>
      <c r="M3" s="35" t="s">
        <v>36</v>
      </c>
      <c r="N3" s="35" t="s">
        <v>37</v>
      </c>
    </row>
    <row r="4" customFormat="false" ht="13.8" hidden="false" customHeight="false" outlineLevel="0" collapsed="false">
      <c r="C4" s="36" t="s">
        <v>38</v>
      </c>
      <c r="D4" s="0" t="s">
        <v>39</v>
      </c>
      <c r="E4" s="36" t="s">
        <v>40</v>
      </c>
      <c r="F4" s="0" t="s">
        <v>41</v>
      </c>
      <c r="G4" s="36" t="s">
        <v>40</v>
      </c>
      <c r="H4" s="36"/>
      <c r="I4" s="36"/>
      <c r="J4" s="36"/>
    </row>
    <row r="5" customFormat="false" ht="13.8" hidden="false" customHeight="false" outlineLevel="0" collapsed="false">
      <c r="C5" s="36"/>
      <c r="D5" s="36"/>
      <c r="E5" s="36"/>
      <c r="F5" s="36"/>
      <c r="G5" s="36"/>
      <c r="H5" s="36"/>
      <c r="I5" s="36"/>
      <c r="J5" s="36"/>
    </row>
    <row r="6" customFormat="false" ht="13.8" hidden="false" customHeight="false" outlineLevel="0" collapsed="false">
      <c r="A6" s="35" t="s">
        <v>42</v>
      </c>
      <c r="C6" s="36" t="s">
        <v>43</v>
      </c>
      <c r="D6" s="0" t="s">
        <v>44</v>
      </c>
      <c r="E6" s="35" t="s">
        <v>45</v>
      </c>
      <c r="F6" s="35" t="s">
        <v>46</v>
      </c>
      <c r="G6" s="35" t="s">
        <v>47</v>
      </c>
      <c r="I6" s="35" t="s">
        <v>48</v>
      </c>
      <c r="J6" s="35" t="s">
        <v>49</v>
      </c>
      <c r="L6" s="37" t="s">
        <v>50</v>
      </c>
      <c r="M6" s="38" t="s">
        <v>51</v>
      </c>
      <c r="N6" s="37" t="s">
        <v>52</v>
      </c>
      <c r="O6" s="0"/>
    </row>
    <row r="7" customFormat="false" ht="13.8" hidden="false" customHeight="false" outlineLevel="0" collapsed="false">
      <c r="A7" s="35" t="s">
        <v>53</v>
      </c>
      <c r="C7" s="35" t="s">
        <v>54</v>
      </c>
      <c r="D7" s="0"/>
      <c r="E7" s="35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2016-10-23T20:26:09Z</dcterms:created>
  <dc:creator>Paul Ashford</dc:creator>
  <dc:language>de-CH</dc:language>
  <cp:lastModifiedBy>Alex No</cp:lastModifiedBy>
  <dcterms:modified xsi:type="dcterms:W3CDTF">2017-04-18T23:07:15Z</dcterms:modified>
  <cp:revision>0</cp:revision>
</cp:coreProperties>
</file>