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<sst xmlns="http://schemas.openxmlformats.org/spreadsheetml/2006/main" count="43">
  <si>
    <t>Country</t>
  </si>
  <si>
    <t>Total</t>
  </si>
  <si>
    <t>Present</t>
  </si>
  <si>
    <t>Estimated</t>
  </si>
  <si>
    <t>N. Power Plants</t>
  </si>
  <si>
    <r>
      <rPr>
        <b/>
        <sz val="11"/>
        <color theme="1"/>
        <rFont val="Cambria"/>
        <charset val="134"/>
      </rPr>
      <t xml:space="preserve">Output </t>
    </r>
    <r>
      <rPr>
        <b/>
        <sz val="11"/>
        <color theme="1"/>
        <rFont val="Cambria"/>
        <charset val="134"/>
      </rPr>
      <t>(GWe)</t>
    </r>
  </si>
  <si>
    <t>NW</t>
  </si>
  <si>
    <r>
      <rPr>
        <b/>
        <sz val="11"/>
        <color theme="1"/>
        <rFont val="Cambria"/>
        <charset val="134"/>
      </rPr>
      <t xml:space="preserve">waste </t>
    </r>
    <r>
      <rPr>
        <b/>
        <sz val="11"/>
        <color theme="1"/>
        <rFont val="Cambria"/>
        <charset val="134"/>
      </rPr>
      <t>(kg/Year)</t>
    </r>
  </si>
  <si>
    <t>(mg/GWe)</t>
  </si>
  <si>
    <t>newTonne</t>
  </si>
  <si>
    <t>tonnes</t>
  </si>
  <si>
    <t>updated</t>
  </si>
  <si>
    <t>USA</t>
  </si>
  <si>
    <t>France</t>
  </si>
  <si>
    <t>China</t>
  </si>
  <si>
    <t>Japan</t>
  </si>
  <si>
    <t>Russian Federation</t>
  </si>
  <si>
    <t>Korea, Republic</t>
  </si>
  <si>
    <t>Canada</t>
  </si>
  <si>
    <t>Ukraine</t>
  </si>
  <si>
    <t>Germany</t>
  </si>
  <si>
    <t>United Kingdom</t>
  </si>
  <si>
    <t>Sweden</t>
  </si>
  <si>
    <t>Spain</t>
  </si>
  <si>
    <t>India</t>
  </si>
  <si>
    <t>Belgium</t>
  </si>
  <si>
    <t>Taiwan, China</t>
  </si>
  <si>
    <t>Czech Republic</t>
  </si>
  <si>
    <t>Switzerland</t>
  </si>
  <si>
    <t>Finland</t>
  </si>
  <si>
    <t>Bulgaria</t>
  </si>
  <si>
    <t>Hungary</t>
  </si>
  <si>
    <t>Brazil</t>
  </si>
  <si>
    <t>South Africa</t>
  </si>
  <si>
    <t>Slovakian Republic</t>
  </si>
  <si>
    <t>Argentina</t>
  </si>
  <si>
    <t>Mexico</t>
  </si>
  <si>
    <t>Pakistan</t>
  </si>
  <si>
    <t>Romania</t>
  </si>
  <si>
    <t>Iran</t>
  </si>
  <si>
    <t>Slovenia</t>
  </si>
  <si>
    <t>Netherlands</t>
  </si>
  <si>
    <t>Armenia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</si>
</sst>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mbria"/>
      <charset val="134"/>
    </font>
    <font>
      <sz val="11"/>
      <color theme="1"/>
      <name val="Cambria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2" borderId="12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7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4" borderId="12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4" xfId="0" applyBorder="1"/>
    <xf numFmtId="0" fontId="1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topLeftCell="A19" workbookViewId="0">
      <selection activeCell="F4" sqref="F4:F34"/>
    </sheetView>
  </sheetViews>
  <sheetFormatPr defaultColWidth="9" defaultRowHeight="15"/>
  <cols>
    <col min="4" max="4" width="12"/>
    <col min="5" max="5" width="14.5714285714286"/>
    <col min="6" max="6" width="12.8571428571429"/>
    <col min="7" max="7" width="9.57142857142857"/>
    <col min="8" max="8" width="10.5714285714286"/>
    <col min="10" max="10" width="12.8571428571429"/>
  </cols>
  <sheetData>
    <row r="1" ht="30" customHeight="1" spans="1:5">
      <c r="A1" s="1" t="s">
        <v>0</v>
      </c>
      <c r="B1" s="2" t="s">
        <v>1</v>
      </c>
      <c r="C1" s="2" t="s">
        <v>2</v>
      </c>
      <c r="D1" s="3" t="s">
        <v>3</v>
      </c>
      <c r="E1" s="2" t="s">
        <v>3</v>
      </c>
    </row>
    <row r="2" ht="43.5" spans="1:10">
      <c r="A2" s="1"/>
      <c r="B2" s="4" t="s">
        <v>4</v>
      </c>
      <c r="C2" s="4" t="s">
        <v>5</v>
      </c>
      <c r="D2" s="5" t="s">
        <v>6</v>
      </c>
      <c r="E2" s="5" t="s">
        <v>7</v>
      </c>
      <c r="F2">
        <v>0.001</v>
      </c>
      <c r="G2"/>
      <c r="H2">
        <v>34.7</v>
      </c>
      <c r="J2">
        <v>31.536</v>
      </c>
    </row>
    <row r="3" ht="15.75" spans="1:8">
      <c r="A3" s="1"/>
      <c r="B3" s="6"/>
      <c r="C3" s="6"/>
      <c r="D3" s="7" t="s">
        <v>8</v>
      </c>
      <c r="E3" s="6"/>
      <c r="F3" t="s">
        <v>9</v>
      </c>
      <c r="G3" t="s">
        <v>10</v>
      </c>
      <c r="H3" t="s">
        <v>11</v>
      </c>
    </row>
    <row r="4" ht="15.75" spans="1:10">
      <c r="A4" s="8" t="s">
        <v>12</v>
      </c>
      <c r="B4" s="9">
        <v>98</v>
      </c>
      <c r="C4" s="10">
        <v>99</v>
      </c>
      <c r="D4" s="10">
        <f>H4:H35</f>
        <v>3435.3</v>
      </c>
      <c r="E4" s="10">
        <f>J4:J35</f>
        <v>108335.6208</v>
      </c>
      <c r="F4">
        <f>$F$2*E4:E35</f>
        <v>108.3356208</v>
      </c>
      <c r="H4">
        <f>$H$2*C4:C35</f>
        <v>3435.3</v>
      </c>
      <c r="J4">
        <f>$J$2*H4:H36</f>
        <v>108335.6208</v>
      </c>
    </row>
    <row r="5" ht="15.75" spans="1:10">
      <c r="A5" s="8" t="s">
        <v>13</v>
      </c>
      <c r="B5" s="9">
        <v>58</v>
      </c>
      <c r="C5" s="10">
        <v>63.1</v>
      </c>
      <c r="D5" s="10">
        <f t="shared" ref="D5:D37" si="0">H5:H36</f>
        <v>2189.57</v>
      </c>
      <c r="E5" s="10">
        <f t="shared" ref="E5:E35" si="1">J5:J36</f>
        <v>69050.27952</v>
      </c>
      <c r="F5">
        <f t="shared" ref="F5:F35" si="2">$F$2*E5:E36</f>
        <v>69.05027952</v>
      </c>
      <c r="H5">
        <f t="shared" ref="H5:H36" si="3">$H$2*C5:C36</f>
        <v>2189.57</v>
      </c>
      <c r="J5">
        <f t="shared" ref="J5:J36" si="4">$J$2*H5:H37</f>
        <v>69050.27952</v>
      </c>
    </row>
    <row r="6" ht="15.75" spans="1:10">
      <c r="A6" s="8" t="s">
        <v>14</v>
      </c>
      <c r="B6" s="9">
        <v>46</v>
      </c>
      <c r="C6" s="10">
        <v>43</v>
      </c>
      <c r="D6" s="10">
        <f t="shared" si="0"/>
        <v>1492.1</v>
      </c>
      <c r="E6" s="10">
        <f t="shared" si="1"/>
        <v>47054.8656</v>
      </c>
      <c r="F6">
        <f t="shared" si="2"/>
        <v>47.0548656</v>
      </c>
      <c r="H6">
        <f t="shared" si="3"/>
        <v>1492.1</v>
      </c>
      <c r="J6">
        <f t="shared" si="4"/>
        <v>47054.8656</v>
      </c>
    </row>
    <row r="7" ht="15.75" spans="1:10">
      <c r="A7" s="8" t="s">
        <v>15</v>
      </c>
      <c r="B7" s="9">
        <v>42</v>
      </c>
      <c r="C7" s="10">
        <v>39.752</v>
      </c>
      <c r="D7" s="10">
        <f t="shared" si="0"/>
        <v>1379.3944</v>
      </c>
      <c r="E7" s="10">
        <f t="shared" si="1"/>
        <v>43500.5817984</v>
      </c>
      <c r="F7">
        <f t="shared" si="2"/>
        <v>43.5005817984</v>
      </c>
      <c r="H7">
        <f t="shared" si="3"/>
        <v>1379.3944</v>
      </c>
      <c r="J7">
        <f t="shared" si="4"/>
        <v>43500.5817984</v>
      </c>
    </row>
    <row r="8" ht="43.5" spans="1:10">
      <c r="A8" s="8" t="s">
        <v>16</v>
      </c>
      <c r="B8" s="9">
        <v>35</v>
      </c>
      <c r="C8" s="10">
        <v>26.142</v>
      </c>
      <c r="D8" s="10">
        <f t="shared" si="0"/>
        <v>907.1274</v>
      </c>
      <c r="E8" s="10">
        <f t="shared" si="1"/>
        <v>28607.1696864</v>
      </c>
      <c r="F8">
        <f t="shared" si="2"/>
        <v>28.6071696864</v>
      </c>
      <c r="H8">
        <f t="shared" si="3"/>
        <v>907.1274</v>
      </c>
      <c r="J8">
        <f t="shared" si="4"/>
        <v>28607.1696864</v>
      </c>
    </row>
    <row r="9" ht="29.25" spans="1:10">
      <c r="A9" s="8" t="s">
        <v>17</v>
      </c>
      <c r="B9" s="9">
        <v>24</v>
      </c>
      <c r="C9" s="10">
        <v>22.494</v>
      </c>
      <c r="D9" s="10">
        <f t="shared" si="0"/>
        <v>780.5418</v>
      </c>
      <c r="E9" s="10">
        <f t="shared" si="1"/>
        <v>24615.1662048</v>
      </c>
      <c r="F9">
        <f t="shared" si="2"/>
        <v>24.6151662048</v>
      </c>
      <c r="H9">
        <f t="shared" si="3"/>
        <v>780.5418</v>
      </c>
      <c r="J9">
        <f t="shared" si="4"/>
        <v>24615.1662048</v>
      </c>
    </row>
    <row r="10" ht="15.75" spans="1:10">
      <c r="A10" s="8" t="s">
        <v>18</v>
      </c>
      <c r="B10" s="9">
        <v>19</v>
      </c>
      <c r="C10" s="10">
        <v>13.554</v>
      </c>
      <c r="D10" s="10">
        <f t="shared" si="0"/>
        <v>470.3238</v>
      </c>
      <c r="E10" s="10">
        <f t="shared" si="1"/>
        <v>14832.1313568</v>
      </c>
      <c r="F10">
        <f t="shared" si="2"/>
        <v>14.8321313568</v>
      </c>
      <c r="H10">
        <f t="shared" si="3"/>
        <v>470.3238</v>
      </c>
      <c r="J10">
        <f t="shared" si="4"/>
        <v>14832.1313568</v>
      </c>
    </row>
    <row r="11" ht="15.75" spans="1:10">
      <c r="A11" s="8" t="s">
        <v>19</v>
      </c>
      <c r="B11" s="9">
        <v>15</v>
      </c>
      <c r="C11" s="10">
        <v>13.107</v>
      </c>
      <c r="D11" s="10">
        <f t="shared" si="0"/>
        <v>454.8129</v>
      </c>
      <c r="E11" s="10">
        <f t="shared" si="1"/>
        <v>14342.9796144</v>
      </c>
      <c r="F11">
        <f t="shared" si="2"/>
        <v>14.3429796144</v>
      </c>
      <c r="H11">
        <f t="shared" si="3"/>
        <v>454.8129</v>
      </c>
      <c r="J11">
        <f t="shared" si="4"/>
        <v>14342.9796144</v>
      </c>
    </row>
    <row r="12" ht="15.75" spans="1:10">
      <c r="A12" s="8" t="s">
        <v>20</v>
      </c>
      <c r="B12" s="10">
        <v>7</v>
      </c>
      <c r="C12" s="10">
        <v>9.515</v>
      </c>
      <c r="D12" s="10">
        <f t="shared" si="0"/>
        <v>330.1705</v>
      </c>
      <c r="E12" s="10">
        <f t="shared" si="1"/>
        <v>10412.256888</v>
      </c>
      <c r="F12">
        <f t="shared" si="2"/>
        <v>10.412256888</v>
      </c>
      <c r="H12">
        <f t="shared" si="3"/>
        <v>330.1705</v>
      </c>
      <c r="J12">
        <f t="shared" si="4"/>
        <v>10412.256888</v>
      </c>
    </row>
    <row r="13" ht="29.25" spans="1:10">
      <c r="A13" s="8" t="s">
        <v>21</v>
      </c>
      <c r="B13" s="9">
        <v>15</v>
      </c>
      <c r="C13" s="10">
        <v>8.918</v>
      </c>
      <c r="D13" s="10">
        <f t="shared" si="0"/>
        <v>309.4546</v>
      </c>
      <c r="E13" s="10">
        <f t="shared" si="1"/>
        <v>9758.9602656</v>
      </c>
      <c r="F13">
        <f t="shared" si="2"/>
        <v>9.7589602656</v>
      </c>
      <c r="H13">
        <f t="shared" si="3"/>
        <v>309.4546</v>
      </c>
      <c r="J13">
        <f t="shared" si="4"/>
        <v>9758.9602656</v>
      </c>
    </row>
    <row r="14" ht="15.75" spans="1:10">
      <c r="A14" s="8" t="s">
        <v>22</v>
      </c>
      <c r="B14" s="10">
        <v>8</v>
      </c>
      <c r="C14" s="10">
        <v>8.629</v>
      </c>
      <c r="D14" s="10">
        <f t="shared" si="0"/>
        <v>299.4263</v>
      </c>
      <c r="E14" s="10">
        <f t="shared" si="1"/>
        <v>9442.7077968</v>
      </c>
      <c r="F14">
        <f t="shared" si="2"/>
        <v>9.4427077968</v>
      </c>
      <c r="H14">
        <f t="shared" si="3"/>
        <v>299.4263</v>
      </c>
      <c r="J14">
        <f t="shared" si="4"/>
        <v>9442.7077968</v>
      </c>
    </row>
    <row r="15" ht="15.75" spans="1:10">
      <c r="A15" s="8" t="s">
        <v>23</v>
      </c>
      <c r="B15" s="10">
        <v>7</v>
      </c>
      <c r="C15" s="10">
        <v>7.121</v>
      </c>
      <c r="D15" s="10">
        <f t="shared" si="0"/>
        <v>247.0987</v>
      </c>
      <c r="E15" s="10">
        <f t="shared" si="1"/>
        <v>7792.5046032</v>
      </c>
      <c r="F15">
        <f t="shared" si="2"/>
        <v>7.7925046032</v>
      </c>
      <c r="H15">
        <f t="shared" si="3"/>
        <v>247.0987</v>
      </c>
      <c r="J15">
        <f t="shared" si="4"/>
        <v>7792.5046032</v>
      </c>
    </row>
    <row r="16" ht="15.75" spans="1:10">
      <c r="A16" s="8" t="s">
        <v>24</v>
      </c>
      <c r="B16" s="9">
        <v>22</v>
      </c>
      <c r="C16" s="10">
        <v>6.255</v>
      </c>
      <c r="D16" s="10">
        <f t="shared" si="0"/>
        <v>217.0485</v>
      </c>
      <c r="E16" s="10">
        <f t="shared" si="1"/>
        <v>6844.841496</v>
      </c>
      <c r="F16">
        <f t="shared" si="2"/>
        <v>6.844841496</v>
      </c>
      <c r="H16">
        <f t="shared" si="3"/>
        <v>217.0485</v>
      </c>
      <c r="J16">
        <f t="shared" si="4"/>
        <v>6844.841496</v>
      </c>
    </row>
    <row r="17" ht="15.75" spans="1:10">
      <c r="A17" s="8" t="s">
        <v>25</v>
      </c>
      <c r="B17" s="10">
        <v>7</v>
      </c>
      <c r="C17" s="10">
        <v>5.918</v>
      </c>
      <c r="D17" s="10">
        <f t="shared" si="0"/>
        <v>205.3546</v>
      </c>
      <c r="E17" s="10">
        <f t="shared" si="1"/>
        <v>6476.0626656</v>
      </c>
      <c r="F17">
        <f t="shared" si="2"/>
        <v>6.4760626656</v>
      </c>
      <c r="H17">
        <f t="shared" si="3"/>
        <v>205.3546</v>
      </c>
      <c r="J17">
        <f t="shared" si="4"/>
        <v>6476.0626656</v>
      </c>
    </row>
    <row r="18" ht="29.25" spans="1:10">
      <c r="A18" s="8" t="s">
        <v>26</v>
      </c>
      <c r="B18" s="10">
        <v>6</v>
      </c>
      <c r="C18" s="10">
        <v>5.052</v>
      </c>
      <c r="D18" s="10">
        <f t="shared" si="0"/>
        <v>175.3044</v>
      </c>
      <c r="E18" s="10">
        <f t="shared" si="1"/>
        <v>5528.3995584</v>
      </c>
      <c r="F18">
        <f t="shared" si="2"/>
        <v>5.5283995584</v>
      </c>
      <c r="H18">
        <f t="shared" si="3"/>
        <v>175.3044</v>
      </c>
      <c r="J18">
        <f t="shared" si="4"/>
        <v>5528.3995584</v>
      </c>
    </row>
    <row r="19" ht="29.25" spans="1:10">
      <c r="A19" s="8" t="s">
        <v>27</v>
      </c>
      <c r="B19" s="10">
        <v>6</v>
      </c>
      <c r="C19" s="10">
        <v>3.93</v>
      </c>
      <c r="D19" s="10">
        <f t="shared" si="0"/>
        <v>136.371</v>
      </c>
      <c r="E19" s="10">
        <f t="shared" si="1"/>
        <v>4300.595856</v>
      </c>
      <c r="F19">
        <f t="shared" si="2"/>
        <v>4.300595856</v>
      </c>
      <c r="H19">
        <f t="shared" si="3"/>
        <v>136.371</v>
      </c>
      <c r="J19">
        <f t="shared" si="4"/>
        <v>4300.595856</v>
      </c>
    </row>
    <row r="20" ht="29.25" spans="1:10">
      <c r="A20" s="8" t="s">
        <v>28</v>
      </c>
      <c r="B20" s="10">
        <v>5</v>
      </c>
      <c r="C20" s="10">
        <v>3.333</v>
      </c>
      <c r="D20" s="10">
        <f t="shared" si="0"/>
        <v>115.6551</v>
      </c>
      <c r="E20" s="10">
        <f t="shared" si="1"/>
        <v>3647.2992336</v>
      </c>
      <c r="F20">
        <f t="shared" si="2"/>
        <v>3.6472992336</v>
      </c>
      <c r="H20">
        <f t="shared" si="3"/>
        <v>115.6551</v>
      </c>
      <c r="J20">
        <f t="shared" si="4"/>
        <v>3647.2992336</v>
      </c>
    </row>
    <row r="21" ht="15.75" spans="1:10">
      <c r="A21" s="8" t="s">
        <v>29</v>
      </c>
      <c r="B21" s="10">
        <v>4</v>
      </c>
      <c r="C21" s="10">
        <v>2.769</v>
      </c>
      <c r="D21" s="10">
        <f t="shared" si="0"/>
        <v>96.0843</v>
      </c>
      <c r="E21" s="10">
        <f t="shared" si="1"/>
        <v>3030.1144848</v>
      </c>
      <c r="F21">
        <f t="shared" si="2"/>
        <v>3.0301144848</v>
      </c>
      <c r="H21">
        <f t="shared" si="3"/>
        <v>96.0843</v>
      </c>
      <c r="J21">
        <f t="shared" si="4"/>
        <v>3030.1144848</v>
      </c>
    </row>
    <row r="22" ht="15.75" spans="1:10">
      <c r="A22" s="8" t="s">
        <v>30</v>
      </c>
      <c r="B22" s="10">
        <v>2</v>
      </c>
      <c r="C22" s="10">
        <v>1.926</v>
      </c>
      <c r="D22" s="10">
        <f t="shared" si="0"/>
        <v>66.8322</v>
      </c>
      <c r="E22" s="10">
        <f t="shared" si="1"/>
        <v>2107.6202592</v>
      </c>
      <c r="F22">
        <f t="shared" si="2"/>
        <v>2.1076202592</v>
      </c>
      <c r="H22">
        <f t="shared" si="3"/>
        <v>66.8322</v>
      </c>
      <c r="J22">
        <f t="shared" si="4"/>
        <v>2107.6202592</v>
      </c>
    </row>
    <row r="23" ht="15.75" spans="1:10">
      <c r="A23" s="8" t="s">
        <v>31</v>
      </c>
      <c r="B23" s="10">
        <v>4</v>
      </c>
      <c r="C23" s="10">
        <v>1.889</v>
      </c>
      <c r="D23" s="10">
        <f t="shared" si="0"/>
        <v>65.5483</v>
      </c>
      <c r="E23" s="10">
        <f t="shared" si="1"/>
        <v>2067.1311888</v>
      </c>
      <c r="F23">
        <f t="shared" si="2"/>
        <v>2.0671311888</v>
      </c>
      <c r="H23">
        <f t="shared" si="3"/>
        <v>65.5483</v>
      </c>
      <c r="J23">
        <f t="shared" si="4"/>
        <v>2067.1311888</v>
      </c>
    </row>
    <row r="24" ht="15.75" spans="1:10">
      <c r="A24" s="8" t="s">
        <v>32</v>
      </c>
      <c r="B24" s="10">
        <v>2</v>
      </c>
      <c r="C24" s="10">
        <v>1.884</v>
      </c>
      <c r="D24" s="10">
        <f t="shared" si="0"/>
        <v>65.3748</v>
      </c>
      <c r="E24" s="10">
        <f t="shared" si="1"/>
        <v>2061.6596928</v>
      </c>
      <c r="F24">
        <f t="shared" si="2"/>
        <v>2.0616596928</v>
      </c>
      <c r="H24">
        <f t="shared" si="3"/>
        <v>65.3748</v>
      </c>
      <c r="J24">
        <f t="shared" si="4"/>
        <v>2061.6596928</v>
      </c>
    </row>
    <row r="25" ht="29.25" spans="1:10">
      <c r="A25" s="8" t="s">
        <v>33</v>
      </c>
      <c r="B25" s="10">
        <v>2</v>
      </c>
      <c r="C25" s="10">
        <v>1.86</v>
      </c>
      <c r="D25" s="10">
        <f t="shared" si="0"/>
        <v>64.542</v>
      </c>
      <c r="E25" s="10">
        <f t="shared" si="1"/>
        <v>2035.396512</v>
      </c>
      <c r="F25">
        <f t="shared" si="2"/>
        <v>2.035396512</v>
      </c>
      <c r="H25">
        <f t="shared" si="3"/>
        <v>64.542</v>
      </c>
      <c r="J25">
        <f t="shared" si="4"/>
        <v>2035.396512</v>
      </c>
    </row>
    <row r="26" ht="43.5" spans="1:10">
      <c r="A26" s="8" t="s">
        <v>34</v>
      </c>
      <c r="B26" s="10">
        <v>4</v>
      </c>
      <c r="C26" s="10">
        <v>1.814</v>
      </c>
      <c r="D26" s="10">
        <f t="shared" si="0"/>
        <v>62.9458</v>
      </c>
      <c r="E26" s="10">
        <f t="shared" si="1"/>
        <v>1985.0587488</v>
      </c>
      <c r="F26">
        <f t="shared" si="2"/>
        <v>1.9850587488</v>
      </c>
      <c r="H26">
        <f t="shared" si="3"/>
        <v>62.9458</v>
      </c>
      <c r="J26">
        <f t="shared" si="4"/>
        <v>1985.0587488</v>
      </c>
    </row>
    <row r="27" ht="29.25" spans="1:10">
      <c r="A27" s="8" t="s">
        <v>35</v>
      </c>
      <c r="B27" s="10">
        <v>3</v>
      </c>
      <c r="C27" s="10">
        <v>1.657</v>
      </c>
      <c r="D27" s="10">
        <f t="shared" si="0"/>
        <v>57.4979</v>
      </c>
      <c r="E27" s="10">
        <f t="shared" si="1"/>
        <v>1813.2537744</v>
      </c>
      <c r="F27">
        <f t="shared" si="2"/>
        <v>1.8132537744</v>
      </c>
      <c r="H27">
        <f t="shared" si="3"/>
        <v>57.4979</v>
      </c>
      <c r="J27">
        <f t="shared" si="4"/>
        <v>1813.2537744</v>
      </c>
    </row>
    <row r="28" ht="15.75" spans="1:10">
      <c r="A28" s="8" t="s">
        <v>36</v>
      </c>
      <c r="B28" s="10">
        <v>2</v>
      </c>
      <c r="C28" s="10">
        <v>1.552</v>
      </c>
      <c r="D28" s="10">
        <f t="shared" si="0"/>
        <v>53.8544</v>
      </c>
      <c r="E28" s="10">
        <f t="shared" si="1"/>
        <v>1698.3523584</v>
      </c>
      <c r="F28">
        <f t="shared" si="2"/>
        <v>1.6983523584</v>
      </c>
      <c r="H28">
        <f t="shared" si="3"/>
        <v>53.8544</v>
      </c>
      <c r="J28">
        <f t="shared" si="4"/>
        <v>1698.3523584</v>
      </c>
    </row>
    <row r="29" ht="15.75" spans="1:10">
      <c r="A29" s="8" t="s">
        <v>37</v>
      </c>
      <c r="B29" s="10">
        <v>5</v>
      </c>
      <c r="C29" s="10">
        <v>1.318</v>
      </c>
      <c r="D29" s="10">
        <f t="shared" si="0"/>
        <v>45.7346</v>
      </c>
      <c r="E29" s="10">
        <f t="shared" si="1"/>
        <v>1442.2863456</v>
      </c>
      <c r="F29">
        <f t="shared" si="2"/>
        <v>1.4422863456</v>
      </c>
      <c r="H29">
        <f t="shared" si="3"/>
        <v>45.7346</v>
      </c>
      <c r="J29">
        <f t="shared" si="4"/>
        <v>1442.2863456</v>
      </c>
    </row>
    <row r="30" ht="15.75" spans="1:10">
      <c r="A30" s="8" t="s">
        <v>38</v>
      </c>
      <c r="B30" s="10">
        <v>2</v>
      </c>
      <c r="C30" s="10">
        <v>1.3</v>
      </c>
      <c r="D30" s="10">
        <f t="shared" si="0"/>
        <v>45.11</v>
      </c>
      <c r="E30" s="10">
        <f t="shared" si="1"/>
        <v>1422.58896</v>
      </c>
      <c r="F30">
        <f t="shared" si="2"/>
        <v>1.42258896</v>
      </c>
      <c r="H30">
        <f t="shared" si="3"/>
        <v>45.11</v>
      </c>
      <c r="J30">
        <f t="shared" si="4"/>
        <v>1422.58896</v>
      </c>
    </row>
    <row r="31" ht="15.75" spans="1:10">
      <c r="A31" s="8" t="s">
        <v>39</v>
      </c>
      <c r="B31" s="10">
        <v>1</v>
      </c>
      <c r="C31" s="10">
        <v>0.915</v>
      </c>
      <c r="D31" s="10">
        <f t="shared" si="0"/>
        <v>31.7505</v>
      </c>
      <c r="E31" s="10">
        <f t="shared" si="1"/>
        <v>1001.283768</v>
      </c>
      <c r="F31">
        <f t="shared" si="2"/>
        <v>1.001283768</v>
      </c>
      <c r="H31">
        <f t="shared" si="3"/>
        <v>31.7505</v>
      </c>
      <c r="J31">
        <f t="shared" si="4"/>
        <v>1001.283768</v>
      </c>
    </row>
    <row r="32" ht="15.75" spans="1:10">
      <c r="A32" s="8" t="s">
        <v>40</v>
      </c>
      <c r="B32" s="10">
        <v>1</v>
      </c>
      <c r="C32" s="10">
        <v>0.688</v>
      </c>
      <c r="D32" s="10">
        <f t="shared" si="0"/>
        <v>23.8736</v>
      </c>
      <c r="E32" s="10">
        <f t="shared" si="1"/>
        <v>752.8778496</v>
      </c>
      <c r="F32">
        <f t="shared" si="2"/>
        <v>0.7528778496</v>
      </c>
      <c r="H32">
        <f t="shared" si="3"/>
        <v>23.8736</v>
      </c>
      <c r="J32">
        <f t="shared" si="4"/>
        <v>752.8778496</v>
      </c>
    </row>
    <row r="33" ht="29.25" spans="1:10">
      <c r="A33" s="8" t="s">
        <v>41</v>
      </c>
      <c r="B33" s="10">
        <v>1</v>
      </c>
      <c r="C33" s="10">
        <v>0.482</v>
      </c>
      <c r="D33" s="10">
        <f t="shared" si="0"/>
        <v>16.7254</v>
      </c>
      <c r="E33" s="10">
        <f t="shared" si="1"/>
        <v>527.4522144</v>
      </c>
      <c r="F33">
        <f t="shared" si="2"/>
        <v>0.5274522144</v>
      </c>
      <c r="H33">
        <f t="shared" si="3"/>
        <v>16.7254</v>
      </c>
      <c r="J33">
        <f t="shared" si="4"/>
        <v>527.4522144</v>
      </c>
    </row>
    <row r="34" ht="15.75" spans="1:10">
      <c r="A34" s="8" t="s">
        <v>42</v>
      </c>
      <c r="B34" s="10">
        <v>1</v>
      </c>
      <c r="C34" s="10">
        <v>0.375</v>
      </c>
      <c r="D34" s="10">
        <f t="shared" si="0"/>
        <v>13.0125</v>
      </c>
      <c r="E34" s="10">
        <f t="shared" si="1"/>
        <v>410.3622</v>
      </c>
      <c r="F34">
        <f t="shared" si="2"/>
        <v>0.4103622</v>
      </c>
      <c r="H34">
        <f t="shared" si="3"/>
        <v>13.0125</v>
      </c>
      <c r="J34">
        <f t="shared" si="4"/>
        <v>410.3622</v>
      </c>
    </row>
    <row r="35" ht="15.75" spans="1:10">
      <c r="A35" s="8" t="s">
        <v>1</v>
      </c>
      <c r="B35" s="9">
        <v>454</v>
      </c>
      <c r="C35" s="10">
        <v>394.77</v>
      </c>
      <c r="D35" s="10">
        <f t="shared" si="0"/>
        <v>13698.519</v>
      </c>
      <c r="E35" s="10">
        <f t="shared" si="1"/>
        <v>431996.495184</v>
      </c>
      <c r="F35">
        <f t="shared" si="2"/>
        <v>431.996495184</v>
      </c>
      <c r="H35">
        <f t="shared" si="3"/>
        <v>13698.519</v>
      </c>
      <c r="J35">
        <f t="shared" si="4"/>
        <v>431996.495184</v>
      </c>
    </row>
    <row r="36" ht="15.75" spans="4:10">
      <c r="D36" s="10"/>
      <c r="H36">
        <f t="shared" si="3"/>
        <v>0</v>
      </c>
      <c r="J36">
        <f t="shared" si="4"/>
        <v>0</v>
      </c>
    </row>
    <row r="37" ht="15.75" spans="4:4">
      <c r="D37" s="10"/>
    </row>
  </sheetData>
  <mergeCells count="1">
    <mergeCell ref="A1:A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umair</cp:lastModifiedBy>
  <dcterms:created xsi:type="dcterms:W3CDTF">2019-05-21T07:12:00Z</dcterms:created>
  <dcterms:modified xsi:type="dcterms:W3CDTF">2019-05-22T13:28:29Z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