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Budgetary Estimate fo" sheetId="1" r:id="rId4"/>
  </sheets>
</workbook>
</file>

<file path=xl/sharedStrings.xml><?xml version="1.0" encoding="utf-8"?>
<sst xmlns="http://schemas.openxmlformats.org/spreadsheetml/2006/main" uniqueCount="36">
  <si>
    <t>Budgetary Estimate for Seattle Creator Studio Supplies</t>
  </si>
  <si>
    <t>Updated</t>
  </si>
  <si>
    <t># of Students</t>
  </si>
  <si>
    <t>Unit Cost</t>
  </si>
  <si>
    <t>Qty</t>
  </si>
  <si>
    <t>Total Budgeted</t>
  </si>
  <si>
    <t>Total Actual</t>
  </si>
  <si>
    <t>Total Expensed</t>
  </si>
  <si>
    <t>Total Payment Received</t>
  </si>
  <si>
    <t>See Receipts attached</t>
  </si>
  <si>
    <t>Spectroscope</t>
  </si>
  <si>
    <t>Raspberry PI Kit</t>
  </si>
  <si>
    <t>PI Camera</t>
  </si>
  <si>
    <t>Battery</t>
  </si>
  <si>
    <t>Box</t>
  </si>
  <si>
    <t>Accessories</t>
  </si>
  <si>
    <t>Totals</t>
  </si>
  <si>
    <t>Telescope</t>
  </si>
  <si>
    <t>Sky Safari App</t>
  </si>
  <si>
    <t>Moon/Planets App</t>
  </si>
  <si>
    <t>Other</t>
  </si>
  <si>
    <t>See Receipts attached and details of calculations below</t>
  </si>
  <si>
    <t>Details for Other</t>
  </si>
  <si>
    <t>No-IP for DNS</t>
  </si>
  <si>
    <t>Mouser Electronics</t>
  </si>
  <si>
    <t>Oleic Acid</t>
  </si>
  <si>
    <t>Archie McPhee</t>
  </si>
  <si>
    <t>Artist Craftsman</t>
  </si>
  <si>
    <t>Bilge Pump</t>
  </si>
  <si>
    <t>rPI Cables, Buttons</t>
  </si>
  <si>
    <t>Making tape, Play Doh</t>
  </si>
  <si>
    <t>Bird Monitor Mics</t>
  </si>
  <si>
    <t>rPI Pibow cases</t>
  </si>
  <si>
    <t>Loctite Tak</t>
  </si>
  <si>
    <t>Amazon Return</t>
  </si>
  <si>
    <t>TOTAL for Other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</si>
</sst>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/d/yyyy"/>
  </numFmts>
  <fonts count="4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14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0" applyFont="1" applyFill="1" applyBorder="1" applyAlignment="1" applyProtection="0">
      <alignment horizontal="center" vertical="center"/>
    </xf>
    <xf numFmtId="0" fontId="1" fillId="2" borderId="3" applyNumberFormat="0" applyFont="1" applyFill="1" applyBorder="1" applyAlignment="1" applyProtection="0">
      <alignment horizontal="center" vertical="center"/>
    </xf>
    <xf numFmtId="49" fontId="1" fillId="2" borderId="4" applyNumberFormat="1" applyFont="1" applyFill="1" applyBorder="1" applyAlignment="1" applyProtection="0">
      <alignment horizontal="center" vertical="center"/>
    </xf>
    <xf numFmtId="49" fontId="3" fillId="3" borderId="5" applyNumberFormat="1" applyFont="1" applyFill="1" applyBorder="1" applyAlignment="1" applyProtection="0">
      <alignment vertical="top" wrapText="1"/>
    </xf>
    <xf numFmtId="59" fontId="3" fillId="3" borderId="5" applyNumberFormat="1" applyFont="1" applyFill="1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49" fontId="3" fillId="4" borderId="6" applyNumberFormat="1" applyFont="1" applyFill="1" applyBorder="1" applyAlignment="1" applyProtection="0">
      <alignment vertical="top" wrapText="1"/>
    </xf>
    <xf numFmtId="0" fontId="0" fillId="5" borderId="7" applyNumberFormat="1" applyFont="1" applyFill="1" applyBorder="1" applyAlignment="1" applyProtection="0">
      <alignment vertical="top" wrapText="1"/>
    </xf>
    <xf numFmtId="0" fontId="0" fillId="2" borderId="8" applyNumberFormat="0" applyFont="1" applyFill="1" applyBorder="1" applyAlignment="1" applyProtection="0">
      <alignment vertical="top" wrapText="1"/>
    </xf>
    <xf numFmtId="0" fontId="3" fillId="4" borderId="9" applyNumberFormat="0" applyFont="1" applyFill="1" applyBorder="1" applyAlignment="1" applyProtection="0">
      <alignment vertical="top" wrapText="1"/>
    </xf>
    <xf numFmtId="49" fontId="0" fillId="2" borderId="10" applyNumberFormat="1" applyFont="1" applyFill="1" applyBorder="1" applyAlignment="1" applyProtection="0">
      <alignment vertical="top" wrapText="1"/>
    </xf>
    <xf numFmtId="49" fontId="0" fillId="2" borderId="11" applyNumberFormat="1" applyFont="1" applyFill="1" applyBorder="1" applyAlignment="1" applyProtection="0">
      <alignment vertical="top" wrapText="1"/>
    </xf>
    <xf numFmtId="0" fontId="0" fillId="2" borderId="10" applyNumberFormat="0" applyFont="1" applyFill="1" applyBorder="1" applyAlignment="1" applyProtection="0">
      <alignment vertical="top" wrapText="1"/>
    </xf>
    <xf numFmtId="0" fontId="0" fillId="2" borderId="11" applyNumberFormat="0" applyFont="1" applyFill="1" applyBorder="1" applyAlignment="1" applyProtection="0">
      <alignment vertical="top" wrapText="1"/>
    </xf>
    <xf numFmtId="49" fontId="3" fillId="4" borderId="9" applyNumberFormat="1" applyFont="1" applyFill="1" applyBorder="1" applyAlignment="1" applyProtection="0">
      <alignment vertical="top" wrapText="1"/>
    </xf>
    <xf numFmtId="49" fontId="3" fillId="4" borderId="9" applyNumberFormat="1" applyFont="1" applyFill="1" applyBorder="1" applyAlignment="1" applyProtection="0">
      <alignment horizontal="right" vertical="top" wrapText="1"/>
    </xf>
    <xf numFmtId="0" fontId="0" fillId="2" borderId="10" applyNumberFormat="1" applyFont="1" applyFill="1" applyBorder="1" applyAlignment="1" applyProtection="0">
      <alignment vertical="top" wrapText="1"/>
    </xf>
    <xf numFmtId="0" fontId="0" fillId="2" borderId="11" applyNumberFormat="1" applyFont="1" applyFill="1" applyBorder="1" applyAlignment="1" applyProtection="0">
      <alignment vertical="top" wrapText="1"/>
    </xf>
    <xf numFmtId="0" fontId="0" fillId="5" borderId="11" applyNumberFormat="1" applyFont="1" applyFill="1" applyBorder="1" applyAlignment="1" applyProtection="0">
      <alignment vertical="top" wrapText="1"/>
    </xf>
    <xf numFmtId="0" fontId="0" fillId="5" borderId="11" applyNumberFormat="0" applyFont="1" applyFill="1" applyBorder="1" applyAlignment="1" applyProtection="0">
      <alignment vertical="top" wrapText="1"/>
    </xf>
    <xf numFmtId="0" fontId="0" fillId="6" borderId="10" applyNumberFormat="1" applyFont="1" applyFill="1" applyBorder="1" applyAlignment="1" applyProtection="0">
      <alignment vertical="top" wrapText="1"/>
    </xf>
    <xf numFmtId="0" fontId="0" fillId="6" borderId="11" applyNumberFormat="0" applyFont="1" applyFill="1" applyBorder="1" applyAlignment="1" applyProtection="0">
      <alignment vertical="top" wrapText="1"/>
    </xf>
    <xf numFmtId="0" fontId="0" fillId="6" borderId="11" applyNumberFormat="1" applyFont="1" applyFill="1" applyBorder="1" applyAlignment="1" applyProtection="0">
      <alignment vertical="top" wrapText="1"/>
    </xf>
    <xf numFmtId="49" fontId="0" fillId="2" borderId="12" applyNumberFormat="1" applyFont="1" applyFill="1" applyBorder="1" applyAlignment="1" applyProtection="0">
      <alignment vertical="top" wrapText="1"/>
    </xf>
    <xf numFmtId="0" fontId="0" fillId="2" borderId="13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8af3e7"/>
      <rgbColor rgb="ffffec9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37"/>
  <sheetViews>
    <sheetView workbookViewId="0" showGridLines="0" defaultGridColor="1"/>
  </sheetViews>
  <sheetFormatPr defaultColWidth="16.3333" defaultRowHeight="19.9" customHeight="1" outlineLevelRow="0" outlineLevelCol="0"/>
  <cols>
    <col min="1" max="1" width="21.1953" style="1" customWidth="1"/>
    <col min="2" max="8" width="16.3516" style="1" customWidth="1"/>
    <col min="9" max="16384" width="16.3516" style="1" customWidth="1"/>
  </cols>
  <sheetData>
    <row r="1" ht="27.65" customHeight="1">
      <c r="A1" t="s" s="2">
        <v>0</v>
      </c>
      <c r="B1" s="3"/>
      <c r="C1" s="3"/>
      <c r="D1" s="3"/>
      <c r="E1" s="3"/>
      <c r="F1" s="3"/>
      <c r="G1" s="4"/>
      <c r="H1" s="5"/>
    </row>
    <row r="2" ht="20.25" customHeight="1">
      <c r="A2" t="s" s="6">
        <v>1</v>
      </c>
      <c r="B2" s="7">
        <v>44666</v>
      </c>
      <c r="C2" s="8"/>
      <c r="D2" s="8"/>
      <c r="E2" s="8"/>
      <c r="F2" s="8"/>
      <c r="G2" s="8"/>
      <c r="H2" s="8"/>
    </row>
    <row r="3" ht="20.25" customHeight="1">
      <c r="A3" t="s" s="9">
        <v>2</v>
      </c>
      <c r="B3" s="10">
        <v>8</v>
      </c>
      <c r="C3" s="11"/>
      <c r="D3" s="11"/>
      <c r="E3" s="11"/>
      <c r="F3" s="11"/>
      <c r="G3" s="11"/>
      <c r="H3" s="11"/>
    </row>
    <row r="4" ht="26.7" customHeight="1">
      <c r="A4" s="12"/>
      <c r="B4" t="s" s="13">
        <v>3</v>
      </c>
      <c r="C4" t="s" s="14">
        <v>4</v>
      </c>
      <c r="D4" t="s" s="14">
        <v>5</v>
      </c>
      <c r="E4" t="s" s="14">
        <v>6</v>
      </c>
      <c r="F4" t="s" s="14">
        <v>7</v>
      </c>
      <c r="G4" t="s" s="14">
        <v>8</v>
      </c>
      <c r="H4" t="s" s="14">
        <v>9</v>
      </c>
    </row>
    <row r="5" ht="20.05" customHeight="1">
      <c r="A5" s="12"/>
      <c r="B5" s="15"/>
      <c r="C5" s="16"/>
      <c r="D5" s="16"/>
      <c r="E5" s="16"/>
      <c r="F5" s="16"/>
      <c r="G5" s="16"/>
      <c r="H5" s="16"/>
    </row>
    <row r="6" ht="20.05" customHeight="1">
      <c r="A6" t="s" s="17">
        <v>10</v>
      </c>
      <c r="B6" s="15"/>
      <c r="C6" s="16"/>
      <c r="D6" s="16"/>
      <c r="E6" s="16"/>
      <c r="F6" s="16"/>
      <c r="G6" s="16"/>
      <c r="H6" s="16"/>
    </row>
    <row r="7" ht="20.05" customHeight="1">
      <c r="A7" t="s" s="18">
        <v>11</v>
      </c>
      <c r="B7" s="19">
        <v>140</v>
      </c>
      <c r="C7" s="20">
        <f>$B$3</f>
        <v>8</v>
      </c>
      <c r="D7" s="20">
        <f>B7*C7</f>
        <v>1120</v>
      </c>
      <c r="E7" s="21">
        <v>1468.55</v>
      </c>
      <c r="F7" s="21">
        <v>1468.55</v>
      </c>
      <c r="G7" s="21">
        <v>1468.55</v>
      </c>
      <c r="H7" s="22"/>
    </row>
    <row r="8" ht="20.05" customHeight="1">
      <c r="A8" t="s" s="18">
        <v>12</v>
      </c>
      <c r="B8" s="19">
        <v>40</v>
      </c>
      <c r="C8" s="20">
        <f>$B$3</f>
        <v>8</v>
      </c>
      <c r="D8" s="20">
        <f>B8*C8</f>
        <v>320</v>
      </c>
      <c r="E8" s="21">
        <v>264.48</v>
      </c>
      <c r="F8" s="21">
        <v>264.48</v>
      </c>
      <c r="G8" s="21">
        <v>264.48</v>
      </c>
      <c r="H8" s="22"/>
    </row>
    <row r="9" ht="20.05" customHeight="1">
      <c r="A9" t="s" s="18">
        <v>13</v>
      </c>
      <c r="B9" s="19">
        <v>35</v>
      </c>
      <c r="C9" s="20">
        <f>$B$3</f>
        <v>8</v>
      </c>
      <c r="D9" s="20">
        <f>B9*C9</f>
        <v>280</v>
      </c>
      <c r="E9" s="16"/>
      <c r="F9" s="16"/>
      <c r="G9" s="16"/>
      <c r="H9" s="16"/>
    </row>
    <row r="10" ht="20.05" customHeight="1">
      <c r="A10" t="s" s="18">
        <v>14</v>
      </c>
      <c r="B10" s="19">
        <v>10</v>
      </c>
      <c r="C10" s="20">
        <f>$B$3</f>
        <v>8</v>
      </c>
      <c r="D10" s="20">
        <f>B10*C10</f>
        <v>80</v>
      </c>
      <c r="E10" s="16"/>
      <c r="F10" s="16"/>
      <c r="G10" s="16"/>
      <c r="H10" s="16"/>
    </row>
    <row r="11" ht="20.05" customHeight="1">
      <c r="A11" t="s" s="18">
        <v>15</v>
      </c>
      <c r="B11" s="19">
        <v>30</v>
      </c>
      <c r="C11" s="20">
        <f>$B$3</f>
        <v>8</v>
      </c>
      <c r="D11" s="20">
        <f>B11*C11</f>
        <v>240</v>
      </c>
      <c r="E11" s="16"/>
      <c r="F11" s="16"/>
      <c r="G11" s="16"/>
      <c r="H11" s="16"/>
    </row>
    <row r="12" ht="20.05" customHeight="1">
      <c r="A12" t="s" s="17">
        <v>16</v>
      </c>
      <c r="B12" s="23">
        <f>SUM(B7:B11)</f>
        <v>255</v>
      </c>
      <c r="C12" s="24"/>
      <c r="D12" s="25">
        <f>SUM(D7:D11)</f>
        <v>2040</v>
      </c>
      <c r="E12" s="25">
        <f>SUM(E7:E11)</f>
        <v>1733.03</v>
      </c>
      <c r="F12" s="16"/>
      <c r="G12" s="25">
        <f>SUM(G7:G11)</f>
        <v>1733.03</v>
      </c>
      <c r="H12" s="24"/>
    </row>
    <row r="13" ht="20.05" customHeight="1">
      <c r="A13" s="12"/>
      <c r="B13" s="15"/>
      <c r="C13" s="16"/>
      <c r="D13" s="16"/>
      <c r="E13" s="16"/>
      <c r="F13" s="16"/>
      <c r="G13" s="16"/>
      <c r="H13" s="16"/>
    </row>
    <row r="14" ht="20.05" customHeight="1">
      <c r="A14" t="s" s="17">
        <v>17</v>
      </c>
      <c r="B14" s="15"/>
      <c r="C14" s="16"/>
      <c r="D14" s="16"/>
      <c r="E14" s="16"/>
      <c r="F14" s="16"/>
      <c r="G14" s="16"/>
      <c r="H14" s="16"/>
    </row>
    <row r="15" ht="20.05" customHeight="1">
      <c r="A15" t="s" s="18">
        <v>18</v>
      </c>
      <c r="B15" s="19">
        <v>15</v>
      </c>
      <c r="C15" s="20">
        <f>$B$3</f>
        <v>8</v>
      </c>
      <c r="D15" s="20">
        <f>B15*C15</f>
        <v>120</v>
      </c>
      <c r="E15" s="20">
        <v>0</v>
      </c>
      <c r="F15" s="20">
        <v>0</v>
      </c>
      <c r="G15" s="20">
        <v>0</v>
      </c>
      <c r="H15" s="16"/>
    </row>
    <row r="16" ht="20.05" customHeight="1">
      <c r="A16" t="s" s="18">
        <v>19</v>
      </c>
      <c r="B16" s="19">
        <v>15</v>
      </c>
      <c r="C16" s="20">
        <f>$B$3</f>
        <v>8</v>
      </c>
      <c r="D16" s="20">
        <f>B16*C16</f>
        <v>120</v>
      </c>
      <c r="E16" s="20">
        <v>0</v>
      </c>
      <c r="F16" s="20">
        <v>0</v>
      </c>
      <c r="G16" s="20">
        <v>0</v>
      </c>
      <c r="H16" s="16"/>
    </row>
    <row r="17" ht="33.95" customHeight="1">
      <c r="A17" t="s" s="18">
        <v>20</v>
      </c>
      <c r="B17" s="19">
        <v>50</v>
      </c>
      <c r="C17" s="20">
        <v>8</v>
      </c>
      <c r="D17" s="20">
        <f>B17*C17</f>
        <v>400</v>
      </c>
      <c r="E17" s="20">
        <f>E34</f>
        <v>347.68</v>
      </c>
      <c r="F17" s="20">
        <f>E17</f>
        <v>347.68</v>
      </c>
      <c r="G17" s="20">
        <v>0</v>
      </c>
      <c r="H17" t="s" s="14">
        <v>21</v>
      </c>
    </row>
    <row r="18" ht="20.05" customHeight="1">
      <c r="A18" t="s" s="17">
        <v>16</v>
      </c>
      <c r="B18" s="23">
        <f>SUM(B13:B17)</f>
        <v>80</v>
      </c>
      <c r="C18" s="24"/>
      <c r="D18" s="25">
        <f>SUM(D13:D17)</f>
        <v>640</v>
      </c>
      <c r="E18" s="25">
        <f>SUM(E13:E17)</f>
        <v>347.68</v>
      </c>
      <c r="F18" s="16"/>
      <c r="G18" s="25">
        <f>SUM(G15:G17)</f>
        <v>0</v>
      </c>
      <c r="H18" s="16"/>
    </row>
    <row r="19" ht="20.05" customHeight="1">
      <c r="A19" s="12"/>
      <c r="B19" s="15"/>
      <c r="C19" s="16"/>
      <c r="D19" s="16"/>
      <c r="E19" s="16"/>
      <c r="F19" s="16"/>
      <c r="G19" s="16"/>
      <c r="H19" s="16"/>
    </row>
    <row r="20" ht="20.05" customHeight="1">
      <c r="A20" s="12"/>
      <c r="B20" s="15"/>
      <c r="C20" s="16"/>
      <c r="D20" s="16"/>
      <c r="E20" s="16"/>
      <c r="F20" s="16"/>
      <c r="G20" s="16"/>
      <c r="H20" s="16"/>
    </row>
    <row r="21" ht="20.05" customHeight="1">
      <c r="A21" t="s" s="17">
        <v>22</v>
      </c>
      <c r="B21" s="15"/>
      <c r="C21" s="16"/>
      <c r="D21" s="16"/>
      <c r="E21" s="16"/>
      <c r="F21" s="16"/>
      <c r="G21" s="16"/>
      <c r="H21" s="16"/>
    </row>
    <row r="22" ht="20.05" customHeight="1">
      <c r="A22" t="s" s="18">
        <v>23</v>
      </c>
      <c r="B22" s="19">
        <f>1.98+3.99</f>
        <v>5.97</v>
      </c>
      <c r="C22" s="20">
        <v>1</v>
      </c>
      <c r="D22" s="16"/>
      <c r="E22" s="20">
        <f>B22*C22</f>
        <v>5.97</v>
      </c>
      <c r="F22" s="16"/>
      <c r="G22" s="16"/>
      <c r="H22" s="16"/>
    </row>
    <row r="23" ht="20.05" customHeight="1">
      <c r="A23" t="s" s="18">
        <v>24</v>
      </c>
      <c r="B23" s="19">
        <v>54.63</v>
      </c>
      <c r="C23" s="20">
        <v>1</v>
      </c>
      <c r="D23" s="16"/>
      <c r="E23" s="20">
        <f>B23*C23</f>
        <v>54.63</v>
      </c>
      <c r="F23" s="16"/>
      <c r="G23" s="16"/>
      <c r="H23" s="16"/>
    </row>
    <row r="24" ht="20.05" customHeight="1">
      <c r="A24" t="s" s="18">
        <v>25</v>
      </c>
      <c r="B24" s="19">
        <v>18.97</v>
      </c>
      <c r="C24" s="20">
        <v>1</v>
      </c>
      <c r="D24" s="16"/>
      <c r="E24" s="20">
        <f>B24*C24</f>
        <v>18.97</v>
      </c>
      <c r="F24" s="16"/>
      <c r="G24" s="16"/>
      <c r="H24" s="16"/>
    </row>
    <row r="25" ht="20.05" customHeight="1">
      <c r="A25" t="s" s="18">
        <v>26</v>
      </c>
      <c r="B25" s="19">
        <v>21.89</v>
      </c>
      <c r="C25" s="20">
        <v>1</v>
      </c>
      <c r="D25" s="16"/>
      <c r="E25" s="20">
        <f>B25*C25</f>
        <v>21.89</v>
      </c>
      <c r="F25" s="16"/>
      <c r="G25" s="16"/>
      <c r="H25" s="16"/>
    </row>
    <row r="26" ht="20.05" customHeight="1">
      <c r="A26" t="s" s="18">
        <v>27</v>
      </c>
      <c r="B26" s="19">
        <v>20.55</v>
      </c>
      <c r="C26" s="20">
        <v>1</v>
      </c>
      <c r="D26" s="16"/>
      <c r="E26" s="20">
        <f>B26*C26</f>
        <v>20.55</v>
      </c>
      <c r="F26" s="16"/>
      <c r="G26" s="16"/>
      <c r="H26" s="16"/>
    </row>
    <row r="27" ht="20.05" customHeight="1">
      <c r="A27" t="s" s="18">
        <v>28</v>
      </c>
      <c r="B27" s="19">
        <v>71.63</v>
      </c>
      <c r="C27" s="20">
        <v>1</v>
      </c>
      <c r="D27" s="16"/>
      <c r="E27" s="20">
        <f>B27*C27</f>
        <v>71.63</v>
      </c>
      <c r="F27" s="16"/>
      <c r="G27" s="16"/>
      <c r="H27" s="16"/>
    </row>
    <row r="28" ht="20.05" customHeight="1">
      <c r="A28" t="s" s="18">
        <v>29</v>
      </c>
      <c r="B28" s="19">
        <v>54.57</v>
      </c>
      <c r="C28" s="20">
        <v>1</v>
      </c>
      <c r="D28" s="16"/>
      <c r="E28" s="20">
        <f>B28*C28</f>
        <v>54.57</v>
      </c>
      <c r="F28" s="16"/>
      <c r="G28" s="16"/>
      <c r="H28" s="16"/>
    </row>
    <row r="29" ht="20.05" customHeight="1">
      <c r="A29" t="s" s="18">
        <v>30</v>
      </c>
      <c r="B29" s="19">
        <v>37.46</v>
      </c>
      <c r="C29" s="20">
        <v>1</v>
      </c>
      <c r="D29" s="16"/>
      <c r="E29" s="20">
        <f>B29*C29</f>
        <v>37.46</v>
      </c>
      <c r="F29" s="16"/>
      <c r="G29" s="16"/>
      <c r="H29" s="16"/>
    </row>
    <row r="30" ht="20.05" customHeight="1">
      <c r="A30" t="s" s="18">
        <v>31</v>
      </c>
      <c r="B30" s="19">
        <v>43.95</v>
      </c>
      <c r="C30" s="20">
        <v>1</v>
      </c>
      <c r="D30" s="16"/>
      <c r="E30" s="20">
        <f>B30*C30</f>
        <v>43.95</v>
      </c>
      <c r="F30" s="16"/>
      <c r="G30" s="16"/>
      <c r="H30" s="16"/>
    </row>
    <row r="31" ht="20.05" customHeight="1">
      <c r="A31" t="s" s="18">
        <v>32</v>
      </c>
      <c r="B31" s="19">
        <v>45.79</v>
      </c>
      <c r="C31" s="20">
        <v>1</v>
      </c>
      <c r="D31" s="16"/>
      <c r="E31" s="20">
        <f>B31*C31</f>
        <v>45.79</v>
      </c>
      <c r="F31" s="16"/>
      <c r="G31" s="16"/>
      <c r="H31" s="16"/>
    </row>
    <row r="32" ht="20.05" customHeight="1">
      <c r="A32" t="s" s="18">
        <v>33</v>
      </c>
      <c r="B32" s="19">
        <v>11.95</v>
      </c>
      <c r="C32" s="20">
        <v>1</v>
      </c>
      <c r="D32" s="16"/>
      <c r="E32" s="20">
        <f>B32*C32</f>
        <v>11.95</v>
      </c>
      <c r="F32" s="16"/>
      <c r="G32" s="16"/>
      <c r="H32" s="16"/>
    </row>
    <row r="33" ht="20.05" customHeight="1">
      <c r="A33" t="s" s="18">
        <v>34</v>
      </c>
      <c r="B33" s="19">
        <v>-39.68</v>
      </c>
      <c r="C33" s="20">
        <v>1</v>
      </c>
      <c r="D33" s="16"/>
      <c r="E33" s="20">
        <f>B33*C33</f>
        <v>-39.68</v>
      </c>
      <c r="F33" s="16"/>
      <c r="G33" s="16"/>
      <c r="H33" s="16"/>
    </row>
    <row r="34" ht="20.05" customHeight="1">
      <c r="A34" t="s" s="26">
        <v>35</v>
      </c>
      <c r="B34" s="27"/>
      <c r="C34" s="16"/>
      <c r="D34" s="16"/>
      <c r="E34" s="20">
        <f>SUM(E22:E33)</f>
        <v>347.68</v>
      </c>
      <c r="F34" s="16"/>
      <c r="G34" s="16"/>
      <c r="H34" s="16"/>
    </row>
    <row r="35" ht="20.05" customHeight="1">
      <c r="A35" s="12"/>
      <c r="B35" s="15"/>
      <c r="C35" s="16"/>
      <c r="D35" s="16"/>
      <c r="E35" s="16"/>
      <c r="F35" s="16"/>
      <c r="G35" s="16"/>
      <c r="H35" s="16"/>
    </row>
    <row r="36" ht="20.05" customHeight="1">
      <c r="A36" s="12"/>
      <c r="B36" s="15"/>
      <c r="C36" s="16"/>
      <c r="D36" s="16"/>
      <c r="E36" s="16"/>
      <c r="F36" s="16"/>
      <c r="G36" s="16"/>
      <c r="H36" s="16"/>
    </row>
    <row r="37" ht="20.05" customHeight="1">
      <c r="A37" s="12"/>
      <c r="B37" s="15"/>
      <c r="C37" s="16"/>
      <c r="D37" s="16"/>
      <c r="E37" s="16"/>
      <c r="F37" s="16"/>
      <c r="G37" s="16"/>
      <c r="H37" s="16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