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 activeTab="4"/>
  </bookViews>
  <sheets>
    <sheet name="s=10" sheetId="1" r:id="rId1"/>
    <sheet name="s=15" sheetId="2" r:id="rId2"/>
    <sheet name="15-n2-10" sheetId="3" r:id="rId3"/>
    <sheet name="15-n4-1" sheetId="4" r:id="rId4"/>
    <sheet name="MFCC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H7" i="5"/>
  <c r="J25" i="5" l="1"/>
  <c r="I25" i="5"/>
  <c r="K25" i="5" s="1"/>
  <c r="H25" i="5"/>
  <c r="G25" i="5"/>
  <c r="J24" i="5"/>
  <c r="I24" i="5"/>
  <c r="H24" i="5"/>
  <c r="G24" i="5"/>
  <c r="J21" i="5"/>
  <c r="I21" i="5"/>
  <c r="H21" i="5"/>
  <c r="G21" i="5"/>
  <c r="J20" i="5"/>
  <c r="I20" i="5"/>
  <c r="H20" i="5"/>
  <c r="G20" i="5"/>
  <c r="J17" i="5"/>
  <c r="I17" i="5"/>
  <c r="H17" i="5"/>
  <c r="G17" i="5"/>
  <c r="J16" i="5"/>
  <c r="I16" i="5"/>
  <c r="H16" i="5"/>
  <c r="G16" i="5"/>
  <c r="J12" i="5"/>
  <c r="I12" i="5"/>
  <c r="H12" i="5"/>
  <c r="G12" i="5"/>
  <c r="J11" i="5"/>
  <c r="I11" i="5"/>
  <c r="H11" i="5"/>
  <c r="G11" i="5"/>
  <c r="J8" i="5"/>
  <c r="I8" i="5"/>
  <c r="H8" i="5"/>
  <c r="G8" i="5"/>
  <c r="J7" i="5"/>
  <c r="I7" i="5"/>
  <c r="J4" i="5"/>
  <c r="I4" i="5"/>
  <c r="H4" i="5"/>
  <c r="G4" i="5"/>
  <c r="J3" i="5"/>
  <c r="I3" i="5"/>
  <c r="H3" i="5"/>
  <c r="G3" i="5"/>
  <c r="G4" i="4"/>
  <c r="H4" i="4"/>
  <c r="I4" i="4"/>
  <c r="J4" i="4"/>
  <c r="K4" i="4" s="1"/>
  <c r="G4" i="3"/>
  <c r="H4" i="3"/>
  <c r="I4" i="3"/>
  <c r="J4" i="3"/>
  <c r="K4" i="3"/>
  <c r="L4" i="3" s="1"/>
  <c r="J25" i="4"/>
  <c r="I25" i="4"/>
  <c r="K25" i="4" s="1"/>
  <c r="L25" i="4" s="1"/>
  <c r="H25" i="4"/>
  <c r="G25" i="4"/>
  <c r="J24" i="4"/>
  <c r="I24" i="4"/>
  <c r="K24" i="4" s="1"/>
  <c r="H24" i="4"/>
  <c r="G24" i="4"/>
  <c r="J21" i="4"/>
  <c r="I21" i="4"/>
  <c r="H21" i="4"/>
  <c r="G21" i="4"/>
  <c r="J20" i="4"/>
  <c r="I20" i="4"/>
  <c r="H20" i="4"/>
  <c r="G20" i="4"/>
  <c r="J17" i="4"/>
  <c r="I17" i="4"/>
  <c r="K17" i="4" s="1"/>
  <c r="H17" i="4"/>
  <c r="G17" i="4"/>
  <c r="J16" i="4"/>
  <c r="I16" i="4"/>
  <c r="H16" i="4"/>
  <c r="G16" i="4"/>
  <c r="J12" i="4"/>
  <c r="I12" i="4"/>
  <c r="H12" i="4"/>
  <c r="G12" i="4"/>
  <c r="J11" i="4"/>
  <c r="I11" i="4"/>
  <c r="H11" i="4"/>
  <c r="G11" i="4"/>
  <c r="J8" i="4"/>
  <c r="I8" i="4"/>
  <c r="H8" i="4"/>
  <c r="G8" i="4"/>
  <c r="J7" i="4"/>
  <c r="I7" i="4"/>
  <c r="H7" i="4"/>
  <c r="G7" i="4"/>
  <c r="J3" i="4"/>
  <c r="I3" i="4"/>
  <c r="H3" i="4"/>
  <c r="G3" i="4"/>
  <c r="J8" i="3"/>
  <c r="K8" i="3" s="1"/>
  <c r="L8" i="3" s="1"/>
  <c r="I8" i="3"/>
  <c r="H8" i="3"/>
  <c r="G8" i="3"/>
  <c r="J7" i="3"/>
  <c r="I7" i="3"/>
  <c r="H7" i="3"/>
  <c r="G7" i="3"/>
  <c r="J25" i="3"/>
  <c r="I25" i="3"/>
  <c r="H25" i="3"/>
  <c r="G25" i="3"/>
  <c r="J24" i="3"/>
  <c r="I24" i="3"/>
  <c r="H24" i="3"/>
  <c r="G24" i="3"/>
  <c r="J21" i="3"/>
  <c r="K21" i="3" s="1"/>
  <c r="I21" i="3"/>
  <c r="H21" i="3"/>
  <c r="G21" i="3"/>
  <c r="J20" i="3"/>
  <c r="I20" i="3"/>
  <c r="H20" i="3"/>
  <c r="G20" i="3"/>
  <c r="J17" i="3"/>
  <c r="I17" i="3"/>
  <c r="H17" i="3"/>
  <c r="G17" i="3"/>
  <c r="J16" i="3"/>
  <c r="I16" i="3"/>
  <c r="H16" i="3"/>
  <c r="G16" i="3"/>
  <c r="J12" i="3"/>
  <c r="I12" i="3"/>
  <c r="H12" i="3"/>
  <c r="G12" i="3"/>
  <c r="J11" i="3"/>
  <c r="I11" i="3"/>
  <c r="H11" i="3"/>
  <c r="G11" i="3"/>
  <c r="J3" i="3"/>
  <c r="I3" i="3"/>
  <c r="H3" i="3"/>
  <c r="G3" i="3"/>
  <c r="I3" i="2"/>
  <c r="K25" i="2"/>
  <c r="J25" i="2"/>
  <c r="I25" i="2"/>
  <c r="H25" i="2"/>
  <c r="G25" i="2"/>
  <c r="J24" i="2"/>
  <c r="I24" i="2"/>
  <c r="K24" i="2" s="1"/>
  <c r="H24" i="2"/>
  <c r="G24" i="2"/>
  <c r="J21" i="2"/>
  <c r="I21" i="2"/>
  <c r="K21" i="2" s="1"/>
  <c r="L21" i="2" s="1"/>
  <c r="H21" i="2"/>
  <c r="G21" i="2"/>
  <c r="J20" i="2"/>
  <c r="I20" i="2"/>
  <c r="K20" i="2" s="1"/>
  <c r="L20" i="2" s="1"/>
  <c r="H20" i="2"/>
  <c r="G20" i="2"/>
  <c r="J17" i="2"/>
  <c r="I17" i="2"/>
  <c r="K17" i="2" s="1"/>
  <c r="L17" i="2" s="1"/>
  <c r="H17" i="2"/>
  <c r="G17" i="2"/>
  <c r="J16" i="2"/>
  <c r="I16" i="2"/>
  <c r="H16" i="2"/>
  <c r="G16" i="2"/>
  <c r="K12" i="2"/>
  <c r="L12" i="2" s="1"/>
  <c r="J12" i="2"/>
  <c r="I12" i="2"/>
  <c r="H12" i="2"/>
  <c r="G12" i="2"/>
  <c r="J11" i="2"/>
  <c r="I11" i="2"/>
  <c r="H11" i="2"/>
  <c r="G11" i="2"/>
  <c r="K8" i="2"/>
  <c r="J8" i="2"/>
  <c r="I8" i="2"/>
  <c r="H8" i="2"/>
  <c r="G8" i="2"/>
  <c r="J7" i="2"/>
  <c r="I7" i="2"/>
  <c r="K7" i="2" s="1"/>
  <c r="H7" i="2"/>
  <c r="G7" i="2"/>
  <c r="J4" i="2"/>
  <c r="I4" i="2"/>
  <c r="K4" i="2" s="1"/>
  <c r="L4" i="2" s="1"/>
  <c r="H4" i="2"/>
  <c r="G4" i="2"/>
  <c r="J3" i="2"/>
  <c r="K3" i="2"/>
  <c r="L3" i="2" s="1"/>
  <c r="H3" i="2"/>
  <c r="G3" i="2"/>
  <c r="K24" i="5" l="1"/>
  <c r="K11" i="5"/>
  <c r="K17" i="5"/>
  <c r="L17" i="5" s="1"/>
  <c r="K16" i="5"/>
  <c r="L16" i="5" s="1"/>
  <c r="L24" i="5"/>
  <c r="L11" i="5"/>
  <c r="K7" i="5"/>
  <c r="L7" i="5" s="1"/>
  <c r="K8" i="5"/>
  <c r="L8" i="5" s="1"/>
  <c r="L25" i="5"/>
  <c r="K12" i="5"/>
  <c r="L12" i="5" s="1"/>
  <c r="K21" i="5"/>
  <c r="L21" i="5" s="1"/>
  <c r="K20" i="5"/>
  <c r="L20" i="5" s="1"/>
  <c r="K4" i="5"/>
  <c r="L4" i="5" s="1"/>
  <c r="K3" i="5"/>
  <c r="L3" i="5" s="1"/>
  <c r="L7" i="2"/>
  <c r="L24" i="2"/>
  <c r="L4" i="4"/>
  <c r="K11" i="2"/>
  <c r="L11" i="2" s="1"/>
  <c r="L8" i="2"/>
  <c r="K16" i="2"/>
  <c r="L16" i="2" s="1"/>
  <c r="L25" i="2"/>
  <c r="K16" i="3"/>
  <c r="L16" i="3" s="1"/>
  <c r="K7" i="3"/>
  <c r="L7" i="3" s="1"/>
  <c r="K12" i="4"/>
  <c r="L12" i="4" s="1"/>
  <c r="K21" i="4"/>
  <c r="L21" i="4" s="1"/>
  <c r="K20" i="4"/>
  <c r="L20" i="4" s="1"/>
  <c r="K7" i="4"/>
  <c r="K3" i="4"/>
  <c r="L3" i="4" s="1"/>
  <c r="L24" i="4"/>
  <c r="K16" i="4"/>
  <c r="L16" i="4" s="1"/>
  <c r="L17" i="4"/>
  <c r="K11" i="4"/>
  <c r="L11" i="4" s="1"/>
  <c r="L7" i="4"/>
  <c r="K8" i="4"/>
  <c r="L8" i="4" s="1"/>
  <c r="K12" i="3"/>
  <c r="L12" i="3" s="1"/>
  <c r="K25" i="3"/>
  <c r="L25" i="3" s="1"/>
  <c r="K17" i="3"/>
  <c r="L17" i="3" s="1"/>
  <c r="K20" i="3"/>
  <c r="L20" i="3" s="1"/>
  <c r="K3" i="3"/>
  <c r="L3" i="3" s="1"/>
  <c r="K24" i="3"/>
  <c r="L24" i="3" s="1"/>
  <c r="L21" i="3"/>
  <c r="K11" i="3"/>
  <c r="L11" i="3" s="1"/>
  <c r="J25" i="1"/>
  <c r="I25" i="1"/>
  <c r="K25" i="1" s="1"/>
  <c r="L25" i="1" s="1"/>
  <c r="H25" i="1"/>
  <c r="G25" i="1"/>
  <c r="J24" i="1"/>
  <c r="I24" i="1"/>
  <c r="K24" i="1" s="1"/>
  <c r="L24" i="1" s="1"/>
  <c r="H24" i="1"/>
  <c r="G24" i="1"/>
  <c r="J21" i="1"/>
  <c r="I21" i="1"/>
  <c r="K21" i="1" s="1"/>
  <c r="L21" i="1" s="1"/>
  <c r="H21" i="1"/>
  <c r="G21" i="1"/>
  <c r="J20" i="1"/>
  <c r="I20" i="1"/>
  <c r="K20" i="1" s="1"/>
  <c r="L20" i="1" s="1"/>
  <c r="H20" i="1"/>
  <c r="G20" i="1"/>
  <c r="J17" i="1"/>
  <c r="I17" i="1"/>
  <c r="H17" i="1"/>
  <c r="G17" i="1"/>
  <c r="K16" i="1"/>
  <c r="L16" i="1" s="1"/>
  <c r="J16" i="1"/>
  <c r="I16" i="1"/>
  <c r="H16" i="1"/>
  <c r="G16" i="1"/>
  <c r="J12" i="1"/>
  <c r="I12" i="1"/>
  <c r="K12" i="1" s="1"/>
  <c r="H12" i="1"/>
  <c r="G12" i="1"/>
  <c r="J11" i="1"/>
  <c r="I11" i="1"/>
  <c r="K11" i="1" s="1"/>
  <c r="L11" i="1" s="1"/>
  <c r="H11" i="1"/>
  <c r="G11" i="1"/>
  <c r="J8" i="1"/>
  <c r="I8" i="1"/>
  <c r="H8" i="1"/>
  <c r="G8" i="1"/>
  <c r="J7" i="1"/>
  <c r="I7" i="1"/>
  <c r="K7" i="1" s="1"/>
  <c r="L7" i="1" s="1"/>
  <c r="H7" i="1"/>
  <c r="G7" i="1"/>
  <c r="H4" i="1"/>
  <c r="I4" i="1"/>
  <c r="J4" i="1"/>
  <c r="J3" i="1"/>
  <c r="I3" i="1"/>
  <c r="K3" i="1" s="1"/>
  <c r="L3" i="1" s="1"/>
  <c r="H3" i="1"/>
  <c r="G4" i="1"/>
  <c r="G3" i="1"/>
  <c r="K8" i="1" l="1"/>
  <c r="L8" i="1" s="1"/>
  <c r="L12" i="1"/>
  <c r="K4" i="1"/>
  <c r="L4" i="1" s="1"/>
  <c r="K17" i="1"/>
  <c r="L17" i="1" s="1"/>
</calcChain>
</file>

<file path=xl/sharedStrings.xml><?xml version="1.0" encoding="utf-8"?>
<sst xmlns="http://schemas.openxmlformats.org/spreadsheetml/2006/main" count="466" uniqueCount="21">
  <si>
    <t>A-data delta_alfa</t>
  </si>
  <si>
    <t>origin</t>
  </si>
  <si>
    <t>random</t>
  </si>
  <si>
    <t>surrogated</t>
  </si>
  <si>
    <t>Period 1</t>
  </si>
  <si>
    <t>Period 2</t>
  </si>
  <si>
    <t>B-data delta_alfa</t>
  </si>
  <si>
    <t>C-data delta_alfa</t>
  </si>
  <si>
    <t>DPXA:</t>
  </si>
  <si>
    <t>DCCA:</t>
    <phoneticPr fontId="1" type="noConversion"/>
  </si>
  <si>
    <t>A-data</t>
    <phoneticPr fontId="1" type="noConversion"/>
  </si>
  <si>
    <t>NL</t>
    <phoneticPr fontId="1" type="noConversion"/>
  </si>
  <si>
    <t>total</t>
    <phoneticPr fontId="1" type="noConversion"/>
  </si>
  <si>
    <t>LM</t>
    <phoneticPr fontId="1" type="noConversion"/>
  </si>
  <si>
    <t>PDF</t>
    <phoneticPr fontId="1" type="noConversion"/>
  </si>
  <si>
    <t>eff</t>
    <phoneticPr fontId="1" type="noConversion"/>
  </si>
  <si>
    <t>Period 1</t>
    <phoneticPr fontId="1" type="noConversion"/>
  </si>
  <si>
    <t>Period 2</t>
    <phoneticPr fontId="1" type="noConversion"/>
  </si>
  <si>
    <t>eff percent(%)</t>
    <phoneticPr fontId="1" type="noConversion"/>
  </si>
  <si>
    <t>B-data</t>
    <phoneticPr fontId="1" type="noConversion"/>
  </si>
  <si>
    <t>C-data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</si>
</sst>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4" sqref="H4"/>
    </sheetView>
  </sheetViews>
  <sheetFormatPr defaultColWidth="17.85546875" defaultRowHeight="15.75"/>
  <cols>
    <col min="1" max="4" width="17.85546875" style="1"/>
    <col min="5" max="5" width="17.140625" style="1" customWidth="1"/>
    <col min="6" max="16384" width="17.85546875" style="1"/>
  </cols>
  <sheetData>
    <row r="1" spans="1:12" ht="16.5" thickBot="1">
      <c r="A1" s="1" t="s">
        <v>9</v>
      </c>
    </row>
    <row r="2" spans="1:12" ht="16.5" thickBot="1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6.5" thickBot="1">
      <c r="A3" s="4" t="s">
        <v>4</v>
      </c>
      <c r="B3" s="5">
        <v>0.54372149352599997</v>
      </c>
      <c r="C3" s="5">
        <v>0.13199736010800001</v>
      </c>
      <c r="D3" s="5">
        <v>0.34615125718599998</v>
      </c>
      <c r="F3" s="3" t="s">
        <v>16</v>
      </c>
      <c r="G3" s="3">
        <f>B3</f>
        <v>0.54372149352599997</v>
      </c>
      <c r="H3" s="3">
        <f>D3-C3</f>
        <v>0.21415389707799998</v>
      </c>
      <c r="I3" s="3">
        <f>B3-D3</f>
        <v>0.19757023633999998</v>
      </c>
      <c r="J3" s="3">
        <f>C3</f>
        <v>0.13199736010800001</v>
      </c>
      <c r="K3" s="3">
        <f>I3+J3</f>
        <v>0.32956759644799999</v>
      </c>
      <c r="L3" s="3">
        <f>K3/G3*100</f>
        <v>60.613310375275894</v>
      </c>
    </row>
    <row r="4" spans="1:12" ht="16.5" thickBot="1">
      <c r="A4" s="4" t="s">
        <v>5</v>
      </c>
      <c r="B4" s="5">
        <v>0.93769954127400001</v>
      </c>
      <c r="C4" s="5">
        <v>0.225516863086</v>
      </c>
      <c r="D4" s="5">
        <v>0.37498683815700001</v>
      </c>
      <c r="F4" s="3" t="s">
        <v>17</v>
      </c>
      <c r="G4" s="3">
        <f>B4</f>
        <v>0.93769954127400001</v>
      </c>
      <c r="H4" s="3">
        <f>D4-C4</f>
        <v>0.14946997507100002</v>
      </c>
      <c r="I4" s="3">
        <f>B4-D4</f>
        <v>0.56271270311700006</v>
      </c>
      <c r="J4" s="3">
        <f>C4</f>
        <v>0.225516863086</v>
      </c>
      <c r="K4" s="3">
        <f>I4+J4</f>
        <v>0.78822956620300011</v>
      </c>
      <c r="L4" s="3">
        <f>K4/G4*100</f>
        <v>84.059928741361716</v>
      </c>
    </row>
    <row r="5" spans="1:12" ht="16.5" thickBot="1">
      <c r="A5" s="6"/>
    </row>
    <row r="6" spans="1:12" ht="16.5" thickBot="1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6.5" thickBot="1">
      <c r="A7" s="4" t="s">
        <v>4</v>
      </c>
      <c r="B7" s="5">
        <v>0.44593749875499999</v>
      </c>
      <c r="C7" s="5">
        <v>0.12266791912900001</v>
      </c>
      <c r="D7" s="5">
        <v>0.36778396766600002</v>
      </c>
      <c r="F7" s="3" t="s">
        <v>16</v>
      </c>
      <c r="G7" s="3">
        <f>B7</f>
        <v>0.44593749875499999</v>
      </c>
      <c r="H7" s="3">
        <f>D7-C7</f>
        <v>0.24511604853700003</v>
      </c>
      <c r="I7" s="3">
        <f>B7-D7</f>
        <v>7.8153531088999972E-2</v>
      </c>
      <c r="J7" s="3">
        <f>C7</f>
        <v>0.12266791912900001</v>
      </c>
      <c r="K7" s="3">
        <f>I7+J7</f>
        <v>0.20082145021799996</v>
      </c>
      <c r="L7" s="3">
        <f>K7/G7*100</f>
        <v>45.033541870479063</v>
      </c>
    </row>
    <row r="8" spans="1:12" ht="16.5" thickBot="1">
      <c r="A8" s="4" t="s">
        <v>5</v>
      </c>
      <c r="B8" s="5">
        <v>0.98631751383400001</v>
      </c>
      <c r="C8" s="5">
        <v>0.242049886513</v>
      </c>
      <c r="D8" s="5">
        <v>0.28747419885199998</v>
      </c>
      <c r="F8" s="3" t="s">
        <v>17</v>
      </c>
      <c r="G8" s="3">
        <f>B8</f>
        <v>0.98631751383400001</v>
      </c>
      <c r="H8" s="3">
        <f>D8-C8</f>
        <v>4.5424312338999989E-2</v>
      </c>
      <c r="I8" s="3">
        <f>B8-D8</f>
        <v>0.69884331498200003</v>
      </c>
      <c r="J8" s="3">
        <f>C8</f>
        <v>0.242049886513</v>
      </c>
      <c r="K8" s="3">
        <f>I8+J8</f>
        <v>0.940893201495</v>
      </c>
      <c r="L8" s="3">
        <f>K8/G8*100</f>
        <v>95.394554826221494</v>
      </c>
    </row>
    <row r="9" spans="1:12" ht="16.5" thickBot="1">
      <c r="A9" s="6"/>
    </row>
    <row r="10" spans="1:12" ht="16.5" thickBot="1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6.5" thickBot="1">
      <c r="A11" s="4" t="s">
        <v>4</v>
      </c>
      <c r="B11" s="5">
        <v>0.444380596776</v>
      </c>
      <c r="C11" s="5">
        <v>0.127045583377</v>
      </c>
      <c r="D11" s="5">
        <v>0.23374668562799999</v>
      </c>
      <c r="F11" s="3" t="s">
        <v>16</v>
      </c>
      <c r="G11" s="3">
        <f>B11</f>
        <v>0.444380596776</v>
      </c>
      <c r="H11" s="3">
        <f>D11-C11</f>
        <v>0.10670110225099999</v>
      </c>
      <c r="I11" s="3">
        <f>B11-D11</f>
        <v>0.21063391114800001</v>
      </c>
      <c r="J11" s="3">
        <f>C11</f>
        <v>0.127045583377</v>
      </c>
      <c r="K11" s="3">
        <f>I11+J11</f>
        <v>0.33767949452500001</v>
      </c>
      <c r="L11" s="3">
        <f>K11/G11*100</f>
        <v>75.988802610842825</v>
      </c>
    </row>
    <row r="12" spans="1:12" ht="16.5" thickBot="1">
      <c r="A12" s="4" t="s">
        <v>5</v>
      </c>
      <c r="B12" s="5">
        <v>0.80842865093600003</v>
      </c>
      <c r="C12" s="5">
        <v>0.25247236893399999</v>
      </c>
      <c r="D12" s="5">
        <v>0.27752723131000001</v>
      </c>
      <c r="F12" s="3" t="s">
        <v>17</v>
      </c>
      <c r="G12" s="3">
        <f>B12</f>
        <v>0.80842865093600003</v>
      </c>
      <c r="H12" s="3">
        <f>D12-C12</f>
        <v>2.505486237600002E-2</v>
      </c>
      <c r="I12" s="3">
        <f>B12-D12</f>
        <v>0.53090141962600002</v>
      </c>
      <c r="J12" s="3">
        <f>C12</f>
        <v>0.25247236893399999</v>
      </c>
      <c r="K12" s="3">
        <f>I12+J12</f>
        <v>0.78337378856000006</v>
      </c>
      <c r="L12" s="3">
        <f>K12/G12*100</f>
        <v>96.900794850975231</v>
      </c>
    </row>
    <row r="13" spans="1:12">
      <c r="A13" s="6"/>
    </row>
    <row r="14" spans="1:12" ht="16.5" thickBot="1">
      <c r="A14" s="6" t="s">
        <v>8</v>
      </c>
    </row>
    <row r="15" spans="1:12" ht="16.5" thickBot="1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6.5" thickBot="1">
      <c r="A16" s="4" t="s">
        <v>4</v>
      </c>
      <c r="B16" s="5">
        <v>0.54056504020200002</v>
      </c>
      <c r="C16" s="5">
        <v>0.186711659211</v>
      </c>
      <c r="D16" s="5">
        <v>0.25363934751</v>
      </c>
      <c r="F16" s="3" t="s">
        <v>16</v>
      </c>
      <c r="G16" s="3">
        <f>B16</f>
        <v>0.54056504020200002</v>
      </c>
      <c r="H16" s="3">
        <f>D16-C16</f>
        <v>6.6927688299000004E-2</v>
      </c>
      <c r="I16" s="3">
        <f>B16-D16</f>
        <v>0.28692569269200002</v>
      </c>
      <c r="J16" s="3">
        <f>C16</f>
        <v>0.186711659211</v>
      </c>
      <c r="K16" s="3">
        <f>I16+J16</f>
        <v>0.47363735190300005</v>
      </c>
      <c r="L16" s="3">
        <f>K16/G16*100</f>
        <v>87.618938828528343</v>
      </c>
    </row>
    <row r="17" spans="1:12" ht="16.5" thickBot="1">
      <c r="A17" s="4" t="s">
        <v>5</v>
      </c>
      <c r="B17" s="5">
        <v>0.78751133271200002</v>
      </c>
      <c r="C17" s="5">
        <v>0.23565625692200001</v>
      </c>
      <c r="D17" s="5">
        <v>0.39438450847500001</v>
      </c>
      <c r="F17" s="3" t="s">
        <v>17</v>
      </c>
      <c r="G17" s="3">
        <f>B17</f>
        <v>0.78751133271200002</v>
      </c>
      <c r="H17" s="3">
        <f>D17-C17</f>
        <v>0.15872825155299999</v>
      </c>
      <c r="I17" s="3">
        <f>B17-D17</f>
        <v>0.39312682423700002</v>
      </c>
      <c r="J17" s="3">
        <f>C17</f>
        <v>0.23565625692200001</v>
      </c>
      <c r="K17" s="3">
        <f>I17+J17</f>
        <v>0.62878308115900006</v>
      </c>
      <c r="L17" s="3">
        <f>K17/G17*100</f>
        <v>79.844321604061491</v>
      </c>
    </row>
    <row r="18" spans="1:12" ht="16.5" thickBot="1">
      <c r="A18" s="6"/>
    </row>
    <row r="19" spans="1:12" ht="16.5" thickBot="1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6.5" thickBot="1">
      <c r="A20" s="4" t="s">
        <v>4</v>
      </c>
      <c r="B20" s="5">
        <v>0.43700534985599998</v>
      </c>
      <c r="C20" s="5">
        <v>0.17273739776800001</v>
      </c>
      <c r="D20" s="5">
        <v>0.37789623376499998</v>
      </c>
      <c r="F20" s="3" t="s">
        <v>16</v>
      </c>
      <c r="G20" s="3">
        <f>B20</f>
        <v>0.43700534985599998</v>
      </c>
      <c r="H20" s="3">
        <f>D20-C20</f>
        <v>0.20515883599699997</v>
      </c>
      <c r="I20" s="3">
        <f>B20-D20</f>
        <v>5.9109116091000002E-2</v>
      </c>
      <c r="J20" s="3">
        <f>C20</f>
        <v>0.17273739776800001</v>
      </c>
      <c r="K20" s="3">
        <f>I20+J20</f>
        <v>0.23184651385900001</v>
      </c>
      <c r="L20" s="3">
        <f>K20/G20*100</f>
        <v>53.05347267153526</v>
      </c>
    </row>
    <row r="21" spans="1:12" ht="16.5" thickBot="1">
      <c r="A21" s="4" t="s">
        <v>5</v>
      </c>
      <c r="B21" s="5">
        <v>0.80551269661199998</v>
      </c>
      <c r="C21" s="5">
        <v>0.37077760664600001</v>
      </c>
      <c r="D21" s="5">
        <v>0.28607878805800002</v>
      </c>
      <c r="F21" s="3" t="s">
        <v>17</v>
      </c>
      <c r="G21" s="3">
        <f>B21</f>
        <v>0.80551269661199998</v>
      </c>
      <c r="H21" s="3">
        <f>D21-C21</f>
        <v>-8.4698818587999991E-2</v>
      </c>
      <c r="I21" s="3">
        <f>B21-D21</f>
        <v>0.51943390855399996</v>
      </c>
      <c r="J21" s="3">
        <f>C21</f>
        <v>0.37077760664600001</v>
      </c>
      <c r="K21" s="3">
        <f>I21+J21</f>
        <v>0.89021151519999997</v>
      </c>
      <c r="L21" s="3">
        <f>K21/G21*100</f>
        <v>110.51489553724537</v>
      </c>
    </row>
    <row r="22" spans="1:12" ht="16.5" thickBot="1">
      <c r="A22" s="6"/>
    </row>
    <row r="23" spans="1:12" ht="16.5" thickBot="1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6.5" thickBot="1">
      <c r="A24" s="4" t="s">
        <v>4</v>
      </c>
      <c r="B24" s="5">
        <v>0.47206490508499999</v>
      </c>
      <c r="C24" s="5">
        <v>0.19345524556300001</v>
      </c>
      <c r="D24" s="5">
        <v>0.25643737442699999</v>
      </c>
      <c r="F24" s="3" t="s">
        <v>16</v>
      </c>
      <c r="G24" s="3">
        <f>B24</f>
        <v>0.47206490508499999</v>
      </c>
      <c r="H24" s="3">
        <f>D24-C24</f>
        <v>6.2982128863999981E-2</v>
      </c>
      <c r="I24" s="3">
        <f>B24-D24</f>
        <v>0.215627530658</v>
      </c>
      <c r="J24" s="3">
        <f>C24</f>
        <v>0.19345524556300001</v>
      </c>
      <c r="K24" s="3">
        <f>I24+J24</f>
        <v>0.40908277622099998</v>
      </c>
      <c r="L24" s="3">
        <f>K24/G24*100</f>
        <v>86.658163276793587</v>
      </c>
    </row>
    <row r="25" spans="1:12" ht="16.5" thickBot="1">
      <c r="A25" s="4" t="s">
        <v>5</v>
      </c>
      <c r="B25" s="5">
        <v>0.63733782868900002</v>
      </c>
      <c r="C25" s="5">
        <v>0.26083634624099999</v>
      </c>
      <c r="D25" s="5">
        <v>0.371092772816</v>
      </c>
      <c r="F25" s="3" t="s">
        <v>17</v>
      </c>
      <c r="G25" s="3">
        <f>B25</f>
        <v>0.63733782868900002</v>
      </c>
      <c r="H25" s="3">
        <f>D25-C25</f>
        <v>0.11025642657500001</v>
      </c>
      <c r="I25" s="3">
        <f>B25-D25</f>
        <v>0.26624505587300001</v>
      </c>
      <c r="J25" s="3">
        <f>C25</f>
        <v>0.26083634624099999</v>
      </c>
      <c r="K25" s="3">
        <f>I25+J25</f>
        <v>0.52708140211400001</v>
      </c>
      <c r="L25" s="3">
        <f>K25/G25*100</f>
        <v>82.700473498992395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4" sqref="H4"/>
    </sheetView>
  </sheetViews>
  <sheetFormatPr defaultColWidth="17.42578125" defaultRowHeight="15"/>
  <sheetData>
    <row r="1" spans="1:12" ht="16.5" thickBot="1">
      <c r="A1" s="1" t="s">
        <v>9</v>
      </c>
      <c r="B1" s="1"/>
      <c r="C1" s="1"/>
      <c r="D1" s="1"/>
    </row>
    <row r="2" spans="1:12" ht="16.5" thickBot="1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6.5" thickBot="1">
      <c r="A3" s="4" t="s">
        <v>4</v>
      </c>
      <c r="B3" s="5">
        <v>0.50963875180999996</v>
      </c>
      <c r="C3" s="5">
        <v>7.1700390991599999E-2</v>
      </c>
      <c r="D3" s="5">
        <v>0.47895830095199998</v>
      </c>
      <c r="F3" s="3" t="s">
        <v>16</v>
      </c>
      <c r="G3" s="3">
        <f>B3</f>
        <v>0.50963875180999996</v>
      </c>
      <c r="H3" s="3">
        <f>D3-C3</f>
        <v>0.40725790996040001</v>
      </c>
      <c r="I3" s="3">
        <f>B3-D3</f>
        <v>3.0680450857999975E-2</v>
      </c>
      <c r="J3" s="3">
        <f>C3</f>
        <v>7.1700390991599999E-2</v>
      </c>
      <c r="K3" s="3">
        <f>I3+J3</f>
        <v>0.10238084184959997</v>
      </c>
      <c r="L3" s="3">
        <f>K3/G3*100</f>
        <v>20.088904441820958</v>
      </c>
    </row>
    <row r="4" spans="1:12" ht="16.5" thickBot="1">
      <c r="A4" s="4" t="s">
        <v>5</v>
      </c>
      <c r="B4" s="5">
        <v>0.83981815591999998</v>
      </c>
      <c r="C4" s="5">
        <v>0.13222066535800001</v>
      </c>
      <c r="D4" s="5">
        <v>0.308102384407</v>
      </c>
      <c r="F4" s="3" t="s">
        <v>17</v>
      </c>
      <c r="G4" s="3">
        <f>B4</f>
        <v>0.83981815591999998</v>
      </c>
      <c r="H4" s="3">
        <f>D4-C4</f>
        <v>0.17588171904899999</v>
      </c>
      <c r="I4" s="3">
        <f>B4-D4</f>
        <v>0.53171577151299998</v>
      </c>
      <c r="J4" s="3">
        <f>C4</f>
        <v>0.13222066535800001</v>
      </c>
      <c r="K4" s="3">
        <f>I4+J4</f>
        <v>0.66393643687100001</v>
      </c>
      <c r="L4" s="3">
        <f>K4/G4*100</f>
        <v>79.057166386653563</v>
      </c>
    </row>
    <row r="5" spans="1:12" ht="16.5" thickBot="1">
      <c r="A5" s="6"/>
      <c r="B5" s="1"/>
      <c r="C5" s="1"/>
      <c r="D5" s="1"/>
      <c r="F5" s="1"/>
      <c r="G5" s="1"/>
      <c r="H5" s="1"/>
      <c r="I5" s="1"/>
      <c r="J5" s="1"/>
      <c r="K5" s="1"/>
      <c r="L5" s="1"/>
    </row>
    <row r="6" spans="1:12" ht="16.5" thickBot="1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6.5" thickBot="1">
      <c r="A7" s="4" t="s">
        <v>4</v>
      </c>
      <c r="B7" s="5">
        <v>0.40751260253600002</v>
      </c>
      <c r="C7" s="5">
        <v>7.9559458119199997E-2</v>
      </c>
      <c r="D7" s="5">
        <v>0.27225393601300002</v>
      </c>
      <c r="F7" s="3" t="s">
        <v>16</v>
      </c>
      <c r="G7" s="3">
        <f>B7</f>
        <v>0.40751260253600002</v>
      </c>
      <c r="H7" s="3">
        <f>D7-C7</f>
        <v>0.19269447789380001</v>
      </c>
      <c r="I7" s="3">
        <f>B7-D7</f>
        <v>0.135258666523</v>
      </c>
      <c r="J7" s="3">
        <f>C7</f>
        <v>7.9559458119199997E-2</v>
      </c>
      <c r="K7" s="3">
        <f>I7+J7</f>
        <v>0.21481812464220001</v>
      </c>
      <c r="L7" s="3">
        <f>K7/G7*100</f>
        <v>52.714473934146064</v>
      </c>
    </row>
    <row r="8" spans="1:12" ht="16.5" thickBot="1">
      <c r="A8" s="4" t="s">
        <v>5</v>
      </c>
      <c r="B8" s="5">
        <v>0.905768001436</v>
      </c>
      <c r="C8" s="5">
        <v>0.15507952135200001</v>
      </c>
      <c r="D8" s="5">
        <v>0.23609278078900001</v>
      </c>
      <c r="F8" s="3" t="s">
        <v>17</v>
      </c>
      <c r="G8" s="3">
        <f>B8</f>
        <v>0.905768001436</v>
      </c>
      <c r="H8" s="3">
        <f>D8-C8</f>
        <v>8.1013259436999996E-2</v>
      </c>
      <c r="I8" s="3">
        <f>B8-D8</f>
        <v>0.66967522064700002</v>
      </c>
      <c r="J8" s="3">
        <f>C8</f>
        <v>0.15507952135200001</v>
      </c>
      <c r="K8" s="3">
        <f>I8+J8</f>
        <v>0.82475474199900001</v>
      </c>
      <c r="L8" s="3">
        <f>K8/G8*100</f>
        <v>91.055848814645486</v>
      </c>
    </row>
    <row r="9" spans="1:12" ht="16.5" thickBot="1">
      <c r="A9" s="6"/>
      <c r="B9" s="1"/>
      <c r="C9" s="1"/>
      <c r="D9" s="1"/>
      <c r="F9" s="1"/>
      <c r="G9" s="1"/>
      <c r="H9" s="1"/>
      <c r="I9" s="1"/>
      <c r="J9" s="1"/>
      <c r="K9" s="1"/>
      <c r="L9" s="1"/>
    </row>
    <row r="10" spans="1:12" ht="16.5" thickBot="1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6.5" thickBot="1">
      <c r="A11" s="4" t="s">
        <v>4</v>
      </c>
      <c r="B11" s="5">
        <v>0.40945554765999997</v>
      </c>
      <c r="C11" s="5">
        <v>6.6345082123200005E-2</v>
      </c>
      <c r="D11" s="5">
        <v>0.19770767672199999</v>
      </c>
      <c r="F11" s="3" t="s">
        <v>16</v>
      </c>
      <c r="G11" s="3">
        <f>B11</f>
        <v>0.40945554765999997</v>
      </c>
      <c r="H11" s="3">
        <f>D11-C11</f>
        <v>0.13136259459879998</v>
      </c>
      <c r="I11" s="3">
        <f>B11-D11</f>
        <v>0.21174787093799999</v>
      </c>
      <c r="J11" s="3">
        <f>C11</f>
        <v>6.6345082123200005E-2</v>
      </c>
      <c r="K11" s="3">
        <f>I11+J11</f>
        <v>0.27809295306119997</v>
      </c>
      <c r="L11" s="3">
        <f>K11/G11*100</f>
        <v>67.917739703485552</v>
      </c>
    </row>
    <row r="12" spans="1:12" ht="16.5" thickBot="1">
      <c r="A12" s="4" t="s">
        <v>5</v>
      </c>
      <c r="B12" s="5">
        <v>0.70645644562400001</v>
      </c>
      <c r="C12" s="5">
        <v>0.12730446540500001</v>
      </c>
      <c r="D12" s="5">
        <v>0.165485619384</v>
      </c>
      <c r="F12" s="3" t="s">
        <v>17</v>
      </c>
      <c r="G12" s="3">
        <f>B12</f>
        <v>0.70645644562400001</v>
      </c>
      <c r="H12" s="3">
        <f>D12-C12</f>
        <v>3.8181153978999988E-2</v>
      </c>
      <c r="I12" s="3">
        <f>B12-D12</f>
        <v>0.54097082624000004</v>
      </c>
      <c r="J12" s="3">
        <f>C12</f>
        <v>0.12730446540500001</v>
      </c>
      <c r="K12" s="3">
        <f>I12+J12</f>
        <v>0.6682752916450001</v>
      </c>
      <c r="L12" s="3">
        <f>K12/G12*100</f>
        <v>94.595398737529351</v>
      </c>
    </row>
    <row r="13" spans="1:12" ht="15.75">
      <c r="A13" s="6"/>
      <c r="B13" s="1"/>
      <c r="C13" s="1"/>
      <c r="D13" s="1"/>
      <c r="F13" s="1"/>
      <c r="G13" s="1"/>
      <c r="H13" s="1"/>
      <c r="I13" s="1"/>
      <c r="J13" s="1"/>
      <c r="K13" s="1"/>
      <c r="L13" s="1"/>
    </row>
    <row r="14" spans="1:12" ht="16.5" thickBot="1">
      <c r="A14" s="6" t="s">
        <v>8</v>
      </c>
      <c r="B14" s="1"/>
      <c r="C14" s="1"/>
      <c r="D14" s="1"/>
      <c r="F14" s="1"/>
      <c r="G14" s="1"/>
      <c r="H14" s="1"/>
      <c r="I14" s="1"/>
      <c r="J14" s="1"/>
      <c r="K14" s="1"/>
      <c r="L14" s="1"/>
    </row>
    <row r="15" spans="1:12" ht="16.5" thickBot="1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6.5" thickBot="1">
      <c r="A16" s="4" t="s">
        <v>4</v>
      </c>
      <c r="B16" s="5">
        <v>0.51434084874499997</v>
      </c>
      <c r="C16" s="5">
        <v>9.7840487752300004E-2</v>
      </c>
      <c r="D16" s="5">
        <v>0.234318743494</v>
      </c>
      <c r="F16" s="3" t="s">
        <v>16</v>
      </c>
      <c r="G16" s="3">
        <f>B16</f>
        <v>0.51434084874499997</v>
      </c>
      <c r="H16" s="3">
        <f>D16-C16</f>
        <v>0.1364782557417</v>
      </c>
      <c r="I16" s="3">
        <f>B16-D16</f>
        <v>0.28002210525099996</v>
      </c>
      <c r="J16" s="3">
        <f>C16</f>
        <v>9.7840487752300004E-2</v>
      </c>
      <c r="K16" s="3">
        <f>I16+J16</f>
        <v>0.37786259300329994</v>
      </c>
      <c r="L16" s="3">
        <f>K16/G16*100</f>
        <v>73.465406048399771</v>
      </c>
    </row>
    <row r="17" spans="1:12" ht="16.5" thickBot="1">
      <c r="A17" s="4" t="s">
        <v>5</v>
      </c>
      <c r="B17" s="5">
        <v>0.76067189626099996</v>
      </c>
      <c r="C17" s="5">
        <v>0.13641489413499999</v>
      </c>
      <c r="D17" s="5">
        <v>0.215128629313</v>
      </c>
      <c r="F17" s="3" t="s">
        <v>17</v>
      </c>
      <c r="G17" s="3">
        <f>B17</f>
        <v>0.76067189626099996</v>
      </c>
      <c r="H17" s="3">
        <f>D17-C17</f>
        <v>7.8713735178000011E-2</v>
      </c>
      <c r="I17" s="3">
        <f>B17-D17</f>
        <v>0.54554326694799993</v>
      </c>
      <c r="J17" s="3">
        <f>C17</f>
        <v>0.13641489413499999</v>
      </c>
      <c r="K17" s="3">
        <f>I17+J17</f>
        <v>0.68195816108299989</v>
      </c>
      <c r="L17" s="3">
        <f>K17/G17*100</f>
        <v>89.652077911000944</v>
      </c>
    </row>
    <row r="18" spans="1:12" ht="16.5" thickBot="1">
      <c r="A18" s="6"/>
      <c r="B18" s="1"/>
      <c r="C18" s="1"/>
      <c r="D18" s="1"/>
      <c r="F18" s="1"/>
      <c r="G18" s="1"/>
      <c r="H18" s="1"/>
      <c r="I18" s="1"/>
      <c r="J18" s="1"/>
      <c r="K18" s="1"/>
      <c r="L18" s="1"/>
    </row>
    <row r="19" spans="1:12" ht="16.5" thickBot="1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6.5" thickBot="1">
      <c r="A20" s="4" t="s">
        <v>4</v>
      </c>
      <c r="B20" s="5">
        <v>0.38897153918299998</v>
      </c>
      <c r="C20" s="5">
        <v>0.10791828943499999</v>
      </c>
      <c r="D20" s="5">
        <v>0.26075087010199999</v>
      </c>
      <c r="F20" s="3" t="s">
        <v>16</v>
      </c>
      <c r="G20" s="3">
        <f>B20</f>
        <v>0.38897153918299998</v>
      </c>
      <c r="H20" s="3">
        <f>D20-C20</f>
        <v>0.15283258066700001</v>
      </c>
      <c r="I20" s="3">
        <f>B20-D20</f>
        <v>0.12822066908099999</v>
      </c>
      <c r="J20" s="3">
        <f>C20</f>
        <v>0.10791828943499999</v>
      </c>
      <c r="K20" s="3">
        <f>I20+J20</f>
        <v>0.23613895851599997</v>
      </c>
      <c r="L20" s="3">
        <f>K20/G20*100</f>
        <v>60.708544129472507</v>
      </c>
    </row>
    <row r="21" spans="1:12" ht="16.5" thickBot="1">
      <c r="A21" s="4" t="s">
        <v>5</v>
      </c>
      <c r="B21" s="5">
        <v>0.84726596533999998</v>
      </c>
      <c r="C21" s="5">
        <v>0.17121357706199999</v>
      </c>
      <c r="D21" s="5">
        <v>0.32721320913000002</v>
      </c>
      <c r="F21" s="3" t="s">
        <v>17</v>
      </c>
      <c r="G21" s="3">
        <f>B21</f>
        <v>0.84726596533999998</v>
      </c>
      <c r="H21" s="3">
        <f>D21-C21</f>
        <v>0.15599963206800002</v>
      </c>
      <c r="I21" s="3">
        <f>B21-D21</f>
        <v>0.52005275620999991</v>
      </c>
      <c r="J21" s="3">
        <f>C21</f>
        <v>0.17121357706199999</v>
      </c>
      <c r="K21" s="3">
        <f>I21+J21</f>
        <v>0.69126633327199993</v>
      </c>
      <c r="L21" s="3">
        <f>K21/G21*100</f>
        <v>81.587879314212884</v>
      </c>
    </row>
    <row r="22" spans="1:12" ht="16.5" thickBot="1">
      <c r="A22" s="6"/>
      <c r="B22" s="1"/>
      <c r="C22" s="1"/>
      <c r="D22" s="1"/>
      <c r="F22" s="1"/>
      <c r="G22" s="1"/>
      <c r="H22" s="1"/>
      <c r="I22" s="1"/>
      <c r="J22" s="1"/>
      <c r="K22" s="1"/>
      <c r="L22" s="1"/>
    </row>
    <row r="23" spans="1:12" ht="16.5" thickBot="1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6.5" thickBot="1">
      <c r="A24" s="4" t="s">
        <v>4</v>
      </c>
      <c r="B24" s="5">
        <v>0.40793362611700001</v>
      </c>
      <c r="C24" s="5">
        <v>0.10318932650400001</v>
      </c>
      <c r="D24" s="5">
        <v>0.22951992768599999</v>
      </c>
      <c r="F24" s="3" t="s">
        <v>16</v>
      </c>
      <c r="G24" s="3">
        <f>B24</f>
        <v>0.40793362611700001</v>
      </c>
      <c r="H24" s="3">
        <f>D24-C24</f>
        <v>0.12633060118199999</v>
      </c>
      <c r="I24" s="3">
        <f>B24-D24</f>
        <v>0.17841369843100002</v>
      </c>
      <c r="J24" s="3">
        <f>C24</f>
        <v>0.10318932650400001</v>
      </c>
      <c r="K24" s="3">
        <f>I24+J24</f>
        <v>0.281603024935</v>
      </c>
      <c r="L24" s="3">
        <f>K24/G24*100</f>
        <v>69.031579381061619</v>
      </c>
    </row>
    <row r="25" spans="1:12" ht="16.5" thickBot="1">
      <c r="A25" s="4" t="s">
        <v>5</v>
      </c>
      <c r="B25" s="5">
        <v>0.63680843416999999</v>
      </c>
      <c r="C25" s="5">
        <v>0.137948877237</v>
      </c>
      <c r="D25" s="5">
        <v>0.198979415976</v>
      </c>
      <c r="F25" s="3" t="s">
        <v>17</v>
      </c>
      <c r="G25" s="3">
        <f>B25</f>
        <v>0.63680843416999999</v>
      </c>
      <c r="H25" s="3">
        <f>D25-C25</f>
        <v>6.1030538738999995E-2</v>
      </c>
      <c r="I25" s="3">
        <f>B25-D25</f>
        <v>0.437829018194</v>
      </c>
      <c r="J25" s="3">
        <f>C25</f>
        <v>0.137948877237</v>
      </c>
      <c r="K25" s="3">
        <f>I25+J25</f>
        <v>0.575777895431</v>
      </c>
      <c r="L25" s="3">
        <f>K25/G25*100</f>
        <v>90.416185549026892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13" sqref="E13"/>
    </sheetView>
  </sheetViews>
  <sheetFormatPr defaultColWidth="17.42578125" defaultRowHeight="15"/>
  <sheetData>
    <row r="1" spans="1:12" ht="16.5" thickBot="1">
      <c r="A1" s="1" t="s">
        <v>9</v>
      </c>
      <c r="B1" s="1"/>
      <c r="C1" s="1"/>
      <c r="D1" s="1"/>
      <c r="F1" s="1" t="s">
        <v>9</v>
      </c>
    </row>
    <row r="2" spans="1:12" ht="16.5" thickBot="1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6.5" thickBot="1">
      <c r="A3" s="4" t="s">
        <v>4</v>
      </c>
      <c r="B3" s="5">
        <v>0.46447376316599998</v>
      </c>
      <c r="C3" s="5">
        <v>5.6267675139200002E-2</v>
      </c>
      <c r="D3" s="5">
        <v>0.20379036333600001</v>
      </c>
      <c r="F3" s="3" t="s">
        <v>16</v>
      </c>
      <c r="G3" s="3">
        <f>B3</f>
        <v>0.46447376316599998</v>
      </c>
      <c r="H3" s="3">
        <f>D3-C3</f>
        <v>0.14752268819680001</v>
      </c>
      <c r="I3" s="3">
        <f>B3-D3</f>
        <v>0.26068339983</v>
      </c>
      <c r="J3" s="3">
        <f>C3</f>
        <v>5.6267675139200002E-2</v>
      </c>
      <c r="K3" s="3">
        <f>I3+J3</f>
        <v>0.3169510749692</v>
      </c>
      <c r="L3" s="3">
        <f>K3/G3*100</f>
        <v>68.238746750464713</v>
      </c>
    </row>
    <row r="4" spans="1:12" ht="16.5" thickBot="1">
      <c r="A4" s="4" t="s">
        <v>5</v>
      </c>
      <c r="B4" s="5">
        <v>0.77834646832099996</v>
      </c>
      <c r="C4" s="5">
        <v>8.6360433816599996E-2</v>
      </c>
      <c r="D4" s="5">
        <v>0.119842361056</v>
      </c>
      <c r="F4" s="3" t="s">
        <v>17</v>
      </c>
      <c r="G4" s="3">
        <f>B4</f>
        <v>0.77834646832099996</v>
      </c>
      <c r="H4" s="3">
        <f>D4-C4</f>
        <v>3.3481927239400008E-2</v>
      </c>
      <c r="I4" s="3">
        <f>B4-D4</f>
        <v>0.65850410726499997</v>
      </c>
      <c r="J4" s="3">
        <f>C4</f>
        <v>8.6360433816599996E-2</v>
      </c>
      <c r="K4" s="3">
        <f>I4+J4</f>
        <v>0.74486454108159994</v>
      </c>
      <c r="L4" s="3">
        <f>K4/G4*100</f>
        <v>95.698326053739905</v>
      </c>
    </row>
    <row r="5" spans="1:12" ht="16.5" thickBot="1">
      <c r="A5" s="6"/>
      <c r="B5" s="1"/>
      <c r="C5" s="1"/>
      <c r="D5" s="1"/>
      <c r="F5" s="1"/>
      <c r="G5" s="1"/>
      <c r="H5" s="1"/>
      <c r="I5" s="1"/>
      <c r="J5" s="1"/>
      <c r="K5" s="1"/>
      <c r="L5" s="1"/>
    </row>
    <row r="6" spans="1:12" ht="16.5" thickBot="1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6.5" thickBot="1">
      <c r="A7" s="4" t="s">
        <v>4</v>
      </c>
      <c r="B7" s="5">
        <v>0.34079999512800002</v>
      </c>
      <c r="C7" s="5">
        <v>3.3431962663399997E-2</v>
      </c>
      <c r="D7" s="5">
        <v>0.15322006343899999</v>
      </c>
      <c r="F7" s="3" t="s">
        <v>16</v>
      </c>
      <c r="G7" s="3">
        <f>B7</f>
        <v>0.34079999512800002</v>
      </c>
      <c r="H7" s="3">
        <f>D7-C7</f>
        <v>0.1197881007756</v>
      </c>
      <c r="I7" s="3">
        <f>B7-D7</f>
        <v>0.18757993168900003</v>
      </c>
      <c r="J7" s="3">
        <f>C7</f>
        <v>3.3431962663399997E-2</v>
      </c>
      <c r="K7" s="3">
        <f>I7+J7</f>
        <v>0.22101189435240004</v>
      </c>
      <c r="L7" s="3">
        <f>K7/G7*100</f>
        <v>64.850908894347498</v>
      </c>
    </row>
    <row r="8" spans="1:12" ht="16.5" thickBot="1">
      <c r="A8" s="4" t="s">
        <v>5</v>
      </c>
      <c r="B8" s="5">
        <v>0.82655699973600005</v>
      </c>
      <c r="C8" s="5">
        <v>8.26670963339E-2</v>
      </c>
      <c r="D8" s="5">
        <v>0.15367310000500001</v>
      </c>
      <c r="F8" s="3" t="s">
        <v>17</v>
      </c>
      <c r="G8" s="3">
        <f>B8</f>
        <v>0.82655699973600005</v>
      </c>
      <c r="H8" s="3">
        <f>D8-C8</f>
        <v>7.1006003671100007E-2</v>
      </c>
      <c r="I8" s="3">
        <f>B8-D8</f>
        <v>0.67288389973100005</v>
      </c>
      <c r="J8" s="3">
        <f>C8</f>
        <v>8.26670963339E-2</v>
      </c>
      <c r="K8" s="3">
        <f>I8+J8</f>
        <v>0.75555099606490006</v>
      </c>
      <c r="L8" s="3">
        <f>K8/G8*100</f>
        <v>91.409424432461506</v>
      </c>
    </row>
    <row r="9" spans="1:12" ht="16.5" thickBot="1">
      <c r="A9" s="6"/>
      <c r="B9" s="1"/>
      <c r="C9" s="1"/>
      <c r="D9" s="1"/>
      <c r="F9" s="1"/>
      <c r="G9" s="1"/>
      <c r="H9" s="1"/>
      <c r="I9" s="1"/>
      <c r="J9" s="1"/>
      <c r="K9" s="1"/>
      <c r="L9" s="1"/>
    </row>
    <row r="10" spans="1:12" ht="16.5" thickBot="1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6.5" thickBot="1">
      <c r="A11" s="4" t="s">
        <v>4</v>
      </c>
      <c r="B11" s="5">
        <v>0.30167057041099998</v>
      </c>
      <c r="C11" s="5">
        <v>4.9644233119999999E-2</v>
      </c>
      <c r="D11" s="5">
        <v>0.134659824732</v>
      </c>
      <c r="F11" s="3" t="s">
        <v>16</v>
      </c>
      <c r="G11" s="3">
        <f>B11</f>
        <v>0.30167057041099998</v>
      </c>
      <c r="H11" s="3">
        <f>D11-C11</f>
        <v>8.5015591612000008E-2</v>
      </c>
      <c r="I11" s="3">
        <f>B11-D11</f>
        <v>0.16701074567899998</v>
      </c>
      <c r="J11" s="3">
        <f>C11</f>
        <v>4.9644233119999999E-2</v>
      </c>
      <c r="K11" s="3">
        <f>I11+J11</f>
        <v>0.21665497879899998</v>
      </c>
      <c r="L11" s="3">
        <f>K11/G11*100</f>
        <v>71.818400616217332</v>
      </c>
    </row>
    <row r="12" spans="1:12" ht="16.5" thickBot="1">
      <c r="A12" s="4" t="s">
        <v>5</v>
      </c>
      <c r="B12" s="5">
        <v>0.63687649298899995</v>
      </c>
      <c r="C12" s="5">
        <v>0.10807735801399999</v>
      </c>
      <c r="D12" s="5">
        <v>0.20410113759500001</v>
      </c>
      <c r="F12" s="3" t="s">
        <v>17</v>
      </c>
      <c r="G12" s="3">
        <f>B12</f>
        <v>0.63687649298899995</v>
      </c>
      <c r="H12" s="3">
        <f>D12-C12</f>
        <v>9.6023779581000016E-2</v>
      </c>
      <c r="I12" s="3">
        <f>B12-D12</f>
        <v>0.43277535539399992</v>
      </c>
      <c r="J12" s="3">
        <f>C12</f>
        <v>0.10807735801399999</v>
      </c>
      <c r="K12" s="3">
        <f>I12+J12</f>
        <v>0.5408527134079999</v>
      </c>
      <c r="L12" s="3">
        <f>K12/G12*100</f>
        <v>84.922699983737886</v>
      </c>
    </row>
    <row r="13" spans="1:12" ht="15.75">
      <c r="A13" s="6"/>
      <c r="B13" s="1"/>
      <c r="C13" s="1"/>
      <c r="D13" s="1"/>
      <c r="F13" s="1"/>
      <c r="G13" s="1"/>
      <c r="H13" s="1"/>
      <c r="I13" s="1"/>
      <c r="J13" s="1"/>
      <c r="K13" s="1"/>
      <c r="L13" s="1"/>
    </row>
    <row r="14" spans="1:12" ht="16.5" thickBot="1">
      <c r="A14" s="6" t="s">
        <v>8</v>
      </c>
      <c r="B14" s="1"/>
      <c r="C14" s="1"/>
      <c r="D14" s="1"/>
      <c r="F14" s="6" t="s">
        <v>8</v>
      </c>
      <c r="G14" s="1"/>
      <c r="H14" s="1"/>
      <c r="I14" s="1"/>
      <c r="J14" s="1"/>
      <c r="K14" s="1"/>
      <c r="L14" s="1"/>
    </row>
    <row r="15" spans="1:12" ht="16.5" thickBot="1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6.5" thickBot="1">
      <c r="A16" s="4" t="s">
        <v>4</v>
      </c>
      <c r="B16" s="5">
        <v>0.47058820324700001</v>
      </c>
      <c r="C16" s="5">
        <v>7.1429751390400004E-2</v>
      </c>
      <c r="D16" s="5">
        <v>0.19523883324399999</v>
      </c>
      <c r="F16" s="3" t="s">
        <v>16</v>
      </c>
      <c r="G16" s="3">
        <f>B16</f>
        <v>0.47058820324700001</v>
      </c>
      <c r="H16" s="3">
        <f>D16-C16</f>
        <v>0.12380908185359998</v>
      </c>
      <c r="I16" s="3">
        <f>B16-D16</f>
        <v>0.27534937000300003</v>
      </c>
      <c r="J16" s="3">
        <f>C16</f>
        <v>7.1429751390400004E-2</v>
      </c>
      <c r="K16" s="3">
        <f>I16+J16</f>
        <v>0.34677912139340006</v>
      </c>
      <c r="L16" s="3">
        <f>K16/G16*100</f>
        <v>73.690568314434429</v>
      </c>
    </row>
    <row r="17" spans="1:12" ht="16.5" thickBot="1">
      <c r="A17" s="4" t="s">
        <v>5</v>
      </c>
      <c r="B17" s="5">
        <v>0.73440360414700001</v>
      </c>
      <c r="C17" s="5">
        <v>0.10273503550800001</v>
      </c>
      <c r="D17" s="5">
        <v>0.10879208129700001</v>
      </c>
      <c r="F17" s="3" t="s">
        <v>17</v>
      </c>
      <c r="G17" s="3">
        <f>B17</f>
        <v>0.73440360414700001</v>
      </c>
      <c r="H17" s="3">
        <f>D17-C17</f>
        <v>6.0570457890000012E-3</v>
      </c>
      <c r="I17" s="3">
        <f>B17-D17</f>
        <v>0.62561152284999999</v>
      </c>
      <c r="J17" s="3">
        <f>C17</f>
        <v>0.10273503550800001</v>
      </c>
      <c r="K17" s="3">
        <f>I17+J17</f>
        <v>0.728346558358</v>
      </c>
      <c r="L17" s="3">
        <f>K17/G17*100</f>
        <v>99.175242910737722</v>
      </c>
    </row>
    <row r="18" spans="1:12" ht="16.5" thickBot="1">
      <c r="A18" s="6"/>
      <c r="B18" s="1"/>
      <c r="C18" s="1"/>
      <c r="D18" s="1"/>
      <c r="F18" s="1"/>
      <c r="G18" s="1"/>
      <c r="H18" s="1"/>
      <c r="I18" s="1"/>
      <c r="J18" s="1"/>
      <c r="K18" s="1"/>
      <c r="L18" s="1"/>
    </row>
    <row r="19" spans="1:12" ht="16.5" thickBot="1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6.5" thickBot="1">
      <c r="A20" s="4" t="s">
        <v>4</v>
      </c>
      <c r="B20" s="5">
        <v>0.322045550071</v>
      </c>
      <c r="C20" s="5">
        <v>8.0961910108099999E-2</v>
      </c>
      <c r="D20" s="5">
        <v>0.20150172773</v>
      </c>
      <c r="F20" s="3" t="s">
        <v>16</v>
      </c>
      <c r="G20" s="3">
        <f>B20</f>
        <v>0.322045550071</v>
      </c>
      <c r="H20" s="3">
        <f>D20-C20</f>
        <v>0.1205398176219</v>
      </c>
      <c r="I20" s="3">
        <f>B20-D20</f>
        <v>0.120543822341</v>
      </c>
      <c r="J20" s="3">
        <f>C20</f>
        <v>8.0961910108099999E-2</v>
      </c>
      <c r="K20" s="3">
        <f>I20+J20</f>
        <v>0.2015057324491</v>
      </c>
      <c r="L20" s="3">
        <f>K20/G20*100</f>
        <v>62.57056879210873</v>
      </c>
    </row>
    <row r="21" spans="1:12" ht="16.5" thickBot="1">
      <c r="A21" s="4" t="s">
        <v>5</v>
      </c>
      <c r="B21" s="5">
        <v>0.79043118423299996</v>
      </c>
      <c r="C21" s="5">
        <v>0.112843252129</v>
      </c>
      <c r="D21" s="5">
        <v>0.17284662284300001</v>
      </c>
      <c r="F21" s="3" t="s">
        <v>17</v>
      </c>
      <c r="G21" s="3">
        <f>B21</f>
        <v>0.79043118423299996</v>
      </c>
      <c r="H21" s="3">
        <f>D21-C21</f>
        <v>6.0003370714000012E-2</v>
      </c>
      <c r="I21" s="3">
        <f>B21-D21</f>
        <v>0.61758456138999995</v>
      </c>
      <c r="J21" s="3">
        <f>C21</f>
        <v>0.112843252129</v>
      </c>
      <c r="K21" s="3">
        <f>I21+J21</f>
        <v>0.73042781351899999</v>
      </c>
      <c r="L21" s="3">
        <f>K21/G21*100</f>
        <v>92.408779927853601</v>
      </c>
    </row>
    <row r="22" spans="1:12" ht="16.5" thickBot="1">
      <c r="A22" s="6"/>
      <c r="B22" s="1"/>
      <c r="C22" s="5"/>
      <c r="D22" s="5"/>
      <c r="F22" s="1"/>
      <c r="G22" s="1"/>
      <c r="H22" s="1"/>
      <c r="I22" s="1"/>
      <c r="J22" s="1"/>
      <c r="K22" s="1"/>
      <c r="L22" s="1"/>
    </row>
    <row r="23" spans="1:12" ht="16.5" thickBot="1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6.5" thickBot="1">
      <c r="A24" s="4" t="s">
        <v>4</v>
      </c>
      <c r="B24" s="5">
        <v>0.30344667564</v>
      </c>
      <c r="C24" s="5">
        <v>8.0081167679400003E-2</v>
      </c>
      <c r="D24" s="5">
        <v>0.17404251921200001</v>
      </c>
      <c r="F24" s="3" t="s">
        <v>16</v>
      </c>
      <c r="G24" s="3">
        <f>B24</f>
        <v>0.30344667564</v>
      </c>
      <c r="H24" s="3">
        <f>D24-C24</f>
        <v>9.3961351532600004E-2</v>
      </c>
      <c r="I24" s="3">
        <f>B24-D24</f>
        <v>0.12940415642799999</v>
      </c>
      <c r="J24" s="3">
        <f>C24</f>
        <v>8.0081167679400003E-2</v>
      </c>
      <c r="K24" s="3">
        <f>I24+J24</f>
        <v>0.20948532410740001</v>
      </c>
      <c r="L24" s="3">
        <f>K24/G24*100</f>
        <v>69.035300408407537</v>
      </c>
    </row>
    <row r="25" spans="1:12" ht="16.5" thickBot="1">
      <c r="A25" s="4" t="s">
        <v>5</v>
      </c>
      <c r="B25" s="5">
        <v>0.59661484863000003</v>
      </c>
      <c r="C25" s="5">
        <v>0.122533735302</v>
      </c>
      <c r="D25" s="5">
        <v>0.18169770953700001</v>
      </c>
      <c r="F25" s="3" t="s">
        <v>17</v>
      </c>
      <c r="G25" s="3">
        <f>B25</f>
        <v>0.59661484863000003</v>
      </c>
      <c r="H25" s="3">
        <f>D25-C25</f>
        <v>5.9163974235000014E-2</v>
      </c>
      <c r="I25" s="3">
        <f>B25-D25</f>
        <v>0.41491713909299999</v>
      </c>
      <c r="J25" s="3">
        <f>C25</f>
        <v>0.122533735302</v>
      </c>
      <c r="K25" s="3">
        <f>I25+J25</f>
        <v>0.53745087439499994</v>
      </c>
      <c r="L25" s="3">
        <f>K25/G25*100</f>
        <v>90.083388911479886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sqref="A1:XFD1048576"/>
    </sheetView>
  </sheetViews>
  <sheetFormatPr defaultColWidth="15.42578125" defaultRowHeight="18" customHeight="1"/>
  <sheetData>
    <row r="1" spans="1:12" ht="18" customHeight="1" thickBot="1">
      <c r="A1" s="1" t="s">
        <v>9</v>
      </c>
      <c r="B1" s="1"/>
      <c r="C1" s="1"/>
      <c r="D1" s="1"/>
      <c r="F1" s="1" t="s">
        <v>9</v>
      </c>
    </row>
    <row r="2" spans="1:12" ht="18" customHeight="1" thickBot="1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8" customHeight="1" thickBot="1">
      <c r="A3" s="4" t="s">
        <v>4</v>
      </c>
      <c r="B3" s="5">
        <v>0.52072232217600001</v>
      </c>
      <c r="C3" s="5">
        <v>5.8120218614999997E-2</v>
      </c>
      <c r="D3" s="5">
        <v>0.40765514506799999</v>
      </c>
      <c r="F3" s="3" t="s">
        <v>16</v>
      </c>
      <c r="G3" s="3">
        <f>B3</f>
        <v>0.52072232217600001</v>
      </c>
      <c r="H3" s="3">
        <f>D3-C3</f>
        <v>0.34953492645299999</v>
      </c>
      <c r="I3" s="3">
        <f>B3-D3</f>
        <v>0.11306717710800002</v>
      </c>
      <c r="J3" s="3">
        <f>C3</f>
        <v>5.8120218614999997E-2</v>
      </c>
      <c r="K3" s="3">
        <f>I3+J3</f>
        <v>0.17118739572300001</v>
      </c>
      <c r="L3" s="3">
        <f>K3/G3*100</f>
        <v>32.874987000296109</v>
      </c>
    </row>
    <row r="4" spans="1:12" ht="18" customHeight="1" thickBot="1">
      <c r="A4" s="4" t="s">
        <v>5</v>
      </c>
      <c r="B4" s="5">
        <v>0.86175902313499997</v>
      </c>
      <c r="C4" s="5">
        <v>0.109962704232</v>
      </c>
      <c r="D4" s="5">
        <v>0.386575805163</v>
      </c>
      <c r="F4" s="3" t="s">
        <v>17</v>
      </c>
      <c r="G4" s="3">
        <f>B4</f>
        <v>0.86175902313499997</v>
      </c>
      <c r="H4" s="3">
        <f>D4-C4</f>
        <v>0.276613100931</v>
      </c>
      <c r="I4" s="3">
        <f>B4-D4</f>
        <v>0.47518321797199997</v>
      </c>
      <c r="J4" s="3">
        <f>C4</f>
        <v>0.109962704232</v>
      </c>
      <c r="K4" s="3">
        <f>I4+J4</f>
        <v>0.58514592220399997</v>
      </c>
      <c r="L4" s="3">
        <f>K4/G4*100</f>
        <v>67.901339759146708</v>
      </c>
    </row>
    <row r="5" spans="1:12" ht="18" customHeight="1" thickBot="1">
      <c r="A5" s="6"/>
      <c r="B5" s="1"/>
      <c r="C5" s="1"/>
      <c r="D5" s="1"/>
      <c r="F5" s="1"/>
      <c r="G5" s="1"/>
      <c r="H5" s="1"/>
      <c r="I5" s="1"/>
      <c r="J5" s="1"/>
      <c r="K5" s="1"/>
      <c r="L5" s="1"/>
    </row>
    <row r="6" spans="1:12" ht="18" customHeight="1" thickBot="1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8" customHeight="1" thickBot="1">
      <c r="A7" s="4" t="s">
        <v>4</v>
      </c>
      <c r="B7" s="5">
        <v>0.391210009922</v>
      </c>
      <c r="C7" s="5">
        <v>5.7094103139399999E-2</v>
      </c>
      <c r="D7" s="5">
        <v>0.21950258411099999</v>
      </c>
      <c r="F7" s="3" t="s">
        <v>16</v>
      </c>
      <c r="G7" s="3">
        <f>B7</f>
        <v>0.391210009922</v>
      </c>
      <c r="H7" s="3">
        <f>D7-C7</f>
        <v>0.16240848097159999</v>
      </c>
      <c r="I7" s="3">
        <f>B7-D7</f>
        <v>0.17170742581100001</v>
      </c>
      <c r="J7" s="3">
        <f>C7</f>
        <v>5.7094103139399999E-2</v>
      </c>
      <c r="K7" s="3">
        <f>I7+J7</f>
        <v>0.22880152895040001</v>
      </c>
      <c r="L7" s="3">
        <f>K7/G7*100</f>
        <v>58.485601888361394</v>
      </c>
    </row>
    <row r="8" spans="1:12" ht="18" customHeight="1" thickBot="1">
      <c r="A8" s="4" t="s">
        <v>5</v>
      </c>
      <c r="B8" s="5">
        <v>0.88106658393299997</v>
      </c>
      <c r="C8" s="5">
        <v>8.7656423660399996E-2</v>
      </c>
      <c r="D8" s="5">
        <v>0.27973688132500002</v>
      </c>
      <c r="F8" s="3" t="s">
        <v>17</v>
      </c>
      <c r="G8" s="3">
        <f>B8</f>
        <v>0.88106658393299997</v>
      </c>
      <c r="H8" s="3">
        <f>D8-C8</f>
        <v>0.19208045766460002</v>
      </c>
      <c r="I8" s="3">
        <f>B8-D8</f>
        <v>0.60132970260800001</v>
      </c>
      <c r="J8" s="3">
        <f>C8</f>
        <v>8.7656423660399996E-2</v>
      </c>
      <c r="K8" s="3">
        <f>I8+J8</f>
        <v>0.68898612626840006</v>
      </c>
      <c r="L8" s="3">
        <f>K8/G8*100</f>
        <v>78.199098550852938</v>
      </c>
    </row>
    <row r="9" spans="1:12" ht="18" customHeight="1" thickBot="1">
      <c r="A9" s="6"/>
      <c r="B9" s="1"/>
      <c r="C9" s="1"/>
      <c r="D9" s="1"/>
      <c r="F9" s="1"/>
      <c r="G9" s="1"/>
      <c r="H9" s="1"/>
      <c r="I9" s="1"/>
      <c r="J9" s="1"/>
      <c r="K9" s="1"/>
      <c r="L9" s="1"/>
    </row>
    <row r="10" spans="1:12" ht="18" customHeight="1" thickBot="1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8" customHeight="1" thickBot="1">
      <c r="A11" s="4" t="s">
        <v>4</v>
      </c>
      <c r="B11" s="5">
        <v>0.42458648843800001</v>
      </c>
      <c r="C11" s="5">
        <v>6.8086319294200004E-2</v>
      </c>
      <c r="D11" s="5">
        <v>0.28568890801699998</v>
      </c>
      <c r="F11" s="3" t="s">
        <v>16</v>
      </c>
      <c r="G11" s="3">
        <f>B11</f>
        <v>0.42458648843800001</v>
      </c>
      <c r="H11" s="3">
        <f>D11-C11</f>
        <v>0.21760258872279997</v>
      </c>
      <c r="I11" s="3">
        <f>B11-D11</f>
        <v>0.13889758042100003</v>
      </c>
      <c r="J11" s="3">
        <f>C11</f>
        <v>6.8086319294200004E-2</v>
      </c>
      <c r="K11" s="3">
        <f>I11+J11</f>
        <v>0.20698389971520004</v>
      </c>
      <c r="L11" s="3">
        <f>K11/G11*100</f>
        <v>48.74952579783394</v>
      </c>
    </row>
    <row r="12" spans="1:12" ht="18" customHeight="1" thickBot="1">
      <c r="A12" s="4" t="s">
        <v>5</v>
      </c>
      <c r="B12" s="5">
        <v>0.70887722297400002</v>
      </c>
      <c r="C12" s="5">
        <v>0.118755260269</v>
      </c>
      <c r="D12" s="5">
        <v>0.30220280321199999</v>
      </c>
      <c r="F12" s="3" t="s">
        <v>17</v>
      </c>
      <c r="G12" s="3">
        <f>B12</f>
        <v>0.70887722297400002</v>
      </c>
      <c r="H12" s="3">
        <f>D12-C12</f>
        <v>0.18344754294299997</v>
      </c>
      <c r="I12" s="3">
        <f>B12-D12</f>
        <v>0.40667441976200003</v>
      </c>
      <c r="J12" s="3">
        <f>C12</f>
        <v>0.118755260269</v>
      </c>
      <c r="K12" s="3">
        <f>I12+J12</f>
        <v>0.52542968003099999</v>
      </c>
      <c r="L12" s="3">
        <f>K12/G12*100</f>
        <v>74.121394086641644</v>
      </c>
    </row>
    <row r="13" spans="1:12" ht="18" customHeight="1">
      <c r="A13" s="6"/>
      <c r="B13" s="1"/>
      <c r="C13" s="1"/>
      <c r="D13" s="1"/>
      <c r="F13" s="1"/>
      <c r="G13" s="1"/>
      <c r="H13" s="1"/>
      <c r="I13" s="1"/>
      <c r="J13" s="1"/>
      <c r="K13" s="1"/>
      <c r="L13" s="1"/>
    </row>
    <row r="14" spans="1:12" ht="18" customHeight="1" thickBot="1">
      <c r="A14" s="6" t="s">
        <v>8</v>
      </c>
      <c r="B14" s="1"/>
      <c r="C14" s="1"/>
      <c r="D14" s="1"/>
      <c r="F14" s="6" t="s">
        <v>8</v>
      </c>
      <c r="G14" s="1"/>
      <c r="H14" s="1"/>
      <c r="I14" s="1"/>
      <c r="J14" s="1"/>
      <c r="K14" s="1"/>
      <c r="L14" s="1"/>
    </row>
    <row r="15" spans="1:12" ht="18" customHeight="1" thickBot="1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8" customHeight="1" thickBot="1">
      <c r="A16" s="4" t="s">
        <v>4</v>
      </c>
      <c r="B16" s="5">
        <v>0.51132310131699998</v>
      </c>
      <c r="C16" s="5">
        <v>9.8568021928999994E-2</v>
      </c>
      <c r="D16" s="5">
        <v>0.20448794945500001</v>
      </c>
      <c r="F16" s="3" t="s">
        <v>16</v>
      </c>
      <c r="G16" s="3">
        <f>B16</f>
        <v>0.51132310131699998</v>
      </c>
      <c r="H16" s="3">
        <f>D16-C16</f>
        <v>0.10591992752600002</v>
      </c>
      <c r="I16" s="3">
        <f>B16-D16</f>
        <v>0.30683515186199994</v>
      </c>
      <c r="J16" s="3">
        <f>C16</f>
        <v>9.8568021928999994E-2</v>
      </c>
      <c r="K16" s="3">
        <f>I16+J16</f>
        <v>0.40540317379099994</v>
      </c>
      <c r="L16" s="3">
        <f>K16/G16*100</f>
        <v>79.285127690654861</v>
      </c>
    </row>
    <row r="17" spans="1:12" ht="18" customHeight="1" thickBot="1">
      <c r="A17" s="4" t="s">
        <v>5</v>
      </c>
      <c r="B17" s="5">
        <v>0.76221606639700001</v>
      </c>
      <c r="C17" s="5">
        <v>0.12474150154999999</v>
      </c>
      <c r="D17" s="5">
        <v>0.18531278452</v>
      </c>
      <c r="F17" s="3" t="s">
        <v>17</v>
      </c>
      <c r="G17" s="3">
        <f>B17</f>
        <v>0.76221606639700001</v>
      </c>
      <c r="H17" s="3">
        <f>D17-C17</f>
        <v>6.0571282970000001E-2</v>
      </c>
      <c r="I17" s="3">
        <f>B17-D17</f>
        <v>0.57690328187700002</v>
      </c>
      <c r="J17" s="3">
        <f>C17</f>
        <v>0.12474150154999999</v>
      </c>
      <c r="K17" s="3">
        <f>I17+J17</f>
        <v>0.70164478342699999</v>
      </c>
      <c r="L17" s="3">
        <f>K17/G17*100</f>
        <v>92.053266043535288</v>
      </c>
    </row>
    <row r="18" spans="1:12" ht="18" customHeight="1" thickBot="1">
      <c r="A18" s="6"/>
      <c r="B18" s="1"/>
      <c r="C18" s="1"/>
      <c r="D18" s="1"/>
      <c r="F18" s="1"/>
      <c r="G18" s="1"/>
      <c r="H18" s="1"/>
      <c r="I18" s="1"/>
      <c r="J18" s="1"/>
      <c r="K18" s="1"/>
      <c r="L18" s="1"/>
    </row>
    <row r="19" spans="1:12" ht="18" customHeight="1" thickBot="1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8" customHeight="1" thickBot="1">
      <c r="A20" s="4" t="s">
        <v>4</v>
      </c>
      <c r="B20" s="5">
        <v>0.37901810130800001</v>
      </c>
      <c r="C20" s="5">
        <v>8.5856910306200004E-2</v>
      </c>
      <c r="D20" s="5">
        <v>0.234954606998</v>
      </c>
      <c r="F20" s="3" t="s">
        <v>16</v>
      </c>
      <c r="G20" s="3">
        <f>B20</f>
        <v>0.37901810130800001</v>
      </c>
      <c r="H20" s="3">
        <f>D20-C20</f>
        <v>0.14909769669180001</v>
      </c>
      <c r="I20" s="3">
        <f>B20-D20</f>
        <v>0.14406349431000001</v>
      </c>
      <c r="J20" s="3">
        <f>C20</f>
        <v>8.5856910306200004E-2</v>
      </c>
      <c r="K20" s="3">
        <f>I20+J20</f>
        <v>0.2299204046162</v>
      </c>
      <c r="L20" s="3">
        <f>K20/G20*100</f>
        <v>60.662117144996373</v>
      </c>
    </row>
    <row r="21" spans="1:12" ht="18" customHeight="1" thickBot="1">
      <c r="A21" s="4" t="s">
        <v>5</v>
      </c>
      <c r="B21" s="5">
        <v>0.82270894425600005</v>
      </c>
      <c r="C21" s="5">
        <v>0.12116155258899999</v>
      </c>
      <c r="D21" s="5">
        <v>0.27497025381899998</v>
      </c>
      <c r="F21" s="3" t="s">
        <v>17</v>
      </c>
      <c r="G21" s="3">
        <f>B21</f>
        <v>0.82270894425600005</v>
      </c>
      <c r="H21" s="3">
        <f>D21-C21</f>
        <v>0.15380870122999998</v>
      </c>
      <c r="I21" s="3">
        <f>B21-D21</f>
        <v>0.54773869043700008</v>
      </c>
      <c r="J21" s="3">
        <f>C21</f>
        <v>0.12116155258899999</v>
      </c>
      <c r="K21" s="3">
        <f>I21+J21</f>
        <v>0.66890024302600004</v>
      </c>
      <c r="L21" s="3">
        <f>K21/G21*100</f>
        <v>81.304603249561879</v>
      </c>
    </row>
    <row r="22" spans="1:12" ht="18" customHeight="1" thickBot="1">
      <c r="A22" s="6"/>
      <c r="B22" s="1"/>
      <c r="C22" s="5"/>
      <c r="D22" s="5"/>
      <c r="F22" s="1"/>
      <c r="G22" s="1"/>
      <c r="H22" s="1"/>
      <c r="I22" s="1"/>
      <c r="J22" s="1"/>
      <c r="K22" s="1"/>
      <c r="L22" s="1"/>
    </row>
    <row r="23" spans="1:12" ht="18" customHeight="1" thickBot="1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8" customHeight="1" thickBot="1">
      <c r="A24" s="4" t="s">
        <v>4</v>
      </c>
      <c r="B24" s="5">
        <v>0.42086454319799999</v>
      </c>
      <c r="C24" s="5">
        <v>9.4554978820799995E-2</v>
      </c>
      <c r="D24" s="5">
        <v>0.12074446134</v>
      </c>
      <c r="F24" s="3" t="s">
        <v>16</v>
      </c>
      <c r="G24" s="3">
        <f>B24</f>
        <v>0.42086454319799999</v>
      </c>
      <c r="H24" s="3">
        <f>D24-C24</f>
        <v>2.6189482519200002E-2</v>
      </c>
      <c r="I24" s="3">
        <f>B24-D24</f>
        <v>0.30012008185799999</v>
      </c>
      <c r="J24" s="3">
        <f>C24</f>
        <v>9.4554978820799995E-2</v>
      </c>
      <c r="K24" s="3">
        <f>I24+J24</f>
        <v>0.39467506067879998</v>
      </c>
      <c r="L24" s="3">
        <f>K24/G24*100</f>
        <v>93.777218123390611</v>
      </c>
    </row>
    <row r="25" spans="1:12" ht="18" customHeight="1" thickBot="1">
      <c r="A25" s="4" t="s">
        <v>5</v>
      </c>
      <c r="B25" s="5">
        <v>0.63441731342399998</v>
      </c>
      <c r="C25" s="5">
        <v>0.15091147499499999</v>
      </c>
      <c r="D25" s="5">
        <v>0.246347193646</v>
      </c>
      <c r="F25" s="3" t="s">
        <v>17</v>
      </c>
      <c r="G25" s="3">
        <f>B25</f>
        <v>0.63441731342399998</v>
      </c>
      <c r="H25" s="3">
        <f>D25-C25</f>
        <v>9.5435718651000007E-2</v>
      </c>
      <c r="I25" s="3">
        <f>B25-D25</f>
        <v>0.38807011977799999</v>
      </c>
      <c r="J25" s="3">
        <f>C25</f>
        <v>0.15091147499499999</v>
      </c>
      <c r="K25" s="3">
        <f>I25+J25</f>
        <v>0.53898159477300001</v>
      </c>
      <c r="L25" s="3">
        <f>K25/G25*100</f>
        <v>84.956949214401817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4" workbookViewId="0">
      <selection activeCell="D7" sqref="D7"/>
    </sheetView>
  </sheetViews>
  <sheetFormatPr defaultColWidth="15.42578125" defaultRowHeight="15"/>
  <sheetData>
    <row r="1" spans="1:12" ht="18" customHeight="1" thickBot="1">
      <c r="A1" s="1" t="s">
        <v>9</v>
      </c>
      <c r="B1" s="1"/>
      <c r="C1" s="1"/>
      <c r="D1" s="1"/>
      <c r="F1" s="1" t="s">
        <v>9</v>
      </c>
    </row>
    <row r="2" spans="1:12" ht="18" customHeight="1" thickBot="1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8" customHeight="1" thickBot="1">
      <c r="A3" s="4" t="s">
        <v>4</v>
      </c>
      <c r="B3" s="5">
        <v>1.0851546329552999</v>
      </c>
      <c r="C3" s="5">
        <v>6.9131405694464895E-2</v>
      </c>
      <c r="D3" s="5">
        <v>0.51901446383672101</v>
      </c>
      <c r="F3" s="3" t="s">
        <v>16</v>
      </c>
      <c r="G3" s="3">
        <f>B3</f>
        <v>1.0851546329552999</v>
      </c>
      <c r="H3" s="3">
        <f>D3-C3</f>
        <v>0.4498830581422561</v>
      </c>
      <c r="I3" s="3">
        <f>B3-D3</f>
        <v>0.5661401691185789</v>
      </c>
      <c r="J3" s="3">
        <f>C3</f>
        <v>6.9131405694464895E-2</v>
      </c>
      <c r="K3" s="3">
        <f>I3+J3</f>
        <v>0.63527157481304375</v>
      </c>
      <c r="L3" s="3">
        <f>K3/G3*100</f>
        <v>58.54203221553329</v>
      </c>
    </row>
    <row r="4" spans="1:12" ht="18" customHeight="1" thickBot="1">
      <c r="A4" s="4" t="s">
        <v>5</v>
      </c>
      <c r="B4" s="5">
        <v>1.28581561974903</v>
      </c>
      <c r="C4" s="5">
        <v>0.12964164581274801</v>
      </c>
      <c r="D4" s="5">
        <v>0.57093991164312596</v>
      </c>
      <c r="F4" s="3" t="s">
        <v>17</v>
      </c>
      <c r="G4" s="3">
        <f>B4</f>
        <v>1.28581561974903</v>
      </c>
      <c r="H4" s="3">
        <f>D4-C4</f>
        <v>0.44129826583037796</v>
      </c>
      <c r="I4" s="3">
        <f>B4-D4</f>
        <v>0.71487570810590406</v>
      </c>
      <c r="J4" s="3">
        <f>C4</f>
        <v>0.12964164581274801</v>
      </c>
      <c r="K4" s="3">
        <f>I4+J4</f>
        <v>0.84451735391865212</v>
      </c>
      <c r="L4" s="3">
        <f>K4/G4*100</f>
        <v>65.679506528586728</v>
      </c>
    </row>
    <row r="5" spans="1:12" ht="18" customHeight="1" thickBot="1">
      <c r="A5" s="6"/>
      <c r="B5" s="1"/>
      <c r="C5" s="1"/>
      <c r="D5" s="1"/>
      <c r="F5" s="1"/>
      <c r="G5" s="1"/>
      <c r="H5" s="1"/>
      <c r="I5" s="1"/>
      <c r="J5" s="1"/>
      <c r="K5" s="1"/>
      <c r="L5" s="1"/>
    </row>
    <row r="6" spans="1:12" ht="18" customHeight="1" thickBot="1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8" customHeight="1" thickBot="1">
      <c r="A7" s="4" t="s">
        <v>4</v>
      </c>
      <c r="B7" s="5">
        <v>0.92084478697495997</v>
      </c>
      <c r="C7" s="5">
        <v>4.6739454880242601E-2</v>
      </c>
      <c r="D7" s="5">
        <v>0.490010249312399</v>
      </c>
      <c r="F7" s="3" t="s">
        <v>16</v>
      </c>
      <c r="G7" s="3">
        <f>B7</f>
        <v>0.92084478697495997</v>
      </c>
      <c r="H7" s="3">
        <f>D7-C7</f>
        <v>0.44327079443215639</v>
      </c>
      <c r="I7" s="3">
        <f>B7-D7</f>
        <v>0.43083453766256097</v>
      </c>
      <c r="J7" s="3">
        <f>C7</f>
        <v>4.6739454880242601E-2</v>
      </c>
      <c r="K7" s="3">
        <f>I7+J7</f>
        <v>0.47757399254280358</v>
      </c>
      <c r="L7" s="3">
        <f>K7/G7*100</f>
        <v>51.86259392439716</v>
      </c>
    </row>
    <row r="8" spans="1:12" ht="18" customHeight="1" thickBot="1">
      <c r="A8" s="4" t="s">
        <v>5</v>
      </c>
      <c r="B8" s="5">
        <v>1.26186292934819</v>
      </c>
      <c r="C8" s="5">
        <v>0.197843548275106</v>
      </c>
      <c r="D8" s="5">
        <v>0.43265096715672902</v>
      </c>
      <c r="F8" s="3" t="s">
        <v>17</v>
      </c>
      <c r="G8" s="3">
        <f>B8</f>
        <v>1.26186292934819</v>
      </c>
      <c r="H8" s="3">
        <f>D8-C8</f>
        <v>0.23480741888162301</v>
      </c>
      <c r="I8" s="3">
        <f>B8-D8</f>
        <v>0.82921196219146098</v>
      </c>
      <c r="J8" s="3">
        <f>C8</f>
        <v>0.197843548275106</v>
      </c>
      <c r="K8" s="3">
        <f>I8+J8</f>
        <v>1.0270555104665671</v>
      </c>
      <c r="L8" s="3">
        <f>K8/G8*100</f>
        <v>81.392002774587283</v>
      </c>
    </row>
    <row r="9" spans="1:12" ht="18" customHeight="1" thickBot="1">
      <c r="A9" s="6"/>
      <c r="B9" s="1"/>
      <c r="C9" s="1"/>
      <c r="D9" s="1"/>
      <c r="F9" s="1"/>
      <c r="G9" s="1"/>
      <c r="H9" s="1"/>
      <c r="I9" s="1"/>
      <c r="J9" s="1"/>
      <c r="K9" s="1"/>
      <c r="L9" s="1"/>
    </row>
    <row r="10" spans="1:12" ht="18" customHeight="1" thickBot="1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8" customHeight="1" thickBot="1">
      <c r="A11" s="4" t="s">
        <v>4</v>
      </c>
      <c r="B11" s="5">
        <v>0.90766403553005903</v>
      </c>
      <c r="C11" s="5">
        <v>0.105989039248251</v>
      </c>
      <c r="D11" s="5">
        <v>0.50787046068471198</v>
      </c>
      <c r="F11" s="3" t="s">
        <v>16</v>
      </c>
      <c r="G11" s="3">
        <f>B11</f>
        <v>0.90766403553005903</v>
      </c>
      <c r="H11" s="3">
        <f>D11-C11</f>
        <v>0.40188142143646099</v>
      </c>
      <c r="I11" s="3">
        <f>B11-D11</f>
        <v>0.39979357484534706</v>
      </c>
      <c r="J11" s="3">
        <f>C11</f>
        <v>0.105989039248251</v>
      </c>
      <c r="K11" s="3">
        <f>I11+J11</f>
        <v>0.50578261409359804</v>
      </c>
      <c r="L11" s="3">
        <f>K11/G11*100</f>
        <v>55.723549055045495</v>
      </c>
    </row>
    <row r="12" spans="1:12" ht="18" customHeight="1" thickBot="1">
      <c r="A12" s="4" t="s">
        <v>5</v>
      </c>
      <c r="B12" s="5">
        <v>0.98871300482687896</v>
      </c>
      <c r="C12" s="5">
        <v>0.15086166792844499</v>
      </c>
      <c r="D12" s="5">
        <v>0.45853351737029102</v>
      </c>
      <c r="F12" s="3" t="s">
        <v>17</v>
      </c>
      <c r="G12" s="3">
        <f>B12</f>
        <v>0.98871300482687896</v>
      </c>
      <c r="H12" s="3">
        <f>D12-C12</f>
        <v>0.307671849441846</v>
      </c>
      <c r="I12" s="3">
        <f>B12-D12</f>
        <v>0.53017948745658794</v>
      </c>
      <c r="J12" s="3">
        <f>C12</f>
        <v>0.15086166792844499</v>
      </c>
      <c r="K12" s="3">
        <f>I12+J12</f>
        <v>0.68104115538503296</v>
      </c>
      <c r="L12" s="3">
        <f>K12/G12*100</f>
        <v>68.881581617739656</v>
      </c>
    </row>
    <row r="13" spans="1:12" ht="18" customHeight="1">
      <c r="A13" s="6"/>
      <c r="B13" s="1"/>
      <c r="C13" s="1"/>
      <c r="D13" s="1"/>
      <c r="F13" s="1"/>
      <c r="G13" s="1"/>
      <c r="H13" s="1"/>
      <c r="I13" s="1"/>
      <c r="J13" s="1"/>
      <c r="K13" s="1"/>
      <c r="L13" s="1"/>
    </row>
    <row r="14" spans="1:12" ht="18" customHeight="1" thickBot="1">
      <c r="A14" s="6" t="s">
        <v>8</v>
      </c>
      <c r="B14" s="1"/>
      <c r="C14" s="1"/>
      <c r="D14" s="1"/>
      <c r="F14" s="6" t="s">
        <v>8</v>
      </c>
      <c r="G14" s="1"/>
      <c r="H14" s="1"/>
      <c r="I14" s="1"/>
      <c r="J14" s="1"/>
      <c r="K14" s="1"/>
      <c r="L14" s="1"/>
    </row>
    <row r="15" spans="1:12" ht="18" customHeight="1" thickBot="1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8" customHeight="1" thickBot="1">
      <c r="A16" s="4" t="s">
        <v>4</v>
      </c>
      <c r="B16" s="5">
        <v>1.1994375624831199</v>
      </c>
      <c r="C16" s="5">
        <v>0.121714762494866</v>
      </c>
      <c r="D16" s="5">
        <v>0.67781838655058602</v>
      </c>
      <c r="F16" s="3" t="s">
        <v>16</v>
      </c>
      <c r="G16" s="3">
        <f>B16</f>
        <v>1.1994375624831199</v>
      </c>
      <c r="H16" s="3">
        <f>D16-C16</f>
        <v>0.55610362405572</v>
      </c>
      <c r="I16" s="3">
        <f>B16-D16</f>
        <v>0.52161917593253393</v>
      </c>
      <c r="J16" s="3">
        <f>C16</f>
        <v>0.121714762494866</v>
      </c>
      <c r="K16" s="3">
        <f>I16+J16</f>
        <v>0.64333393842739994</v>
      </c>
      <c r="L16" s="3">
        <f>K16/G16*100</f>
        <v>53.636300758794498</v>
      </c>
    </row>
    <row r="17" spans="1:12" ht="18" customHeight="1" thickBot="1">
      <c r="A17" s="4" t="s">
        <v>5</v>
      </c>
      <c r="B17" s="5">
        <v>1.24623015907892</v>
      </c>
      <c r="C17" s="5">
        <v>0.114968193929814</v>
      </c>
      <c r="D17" s="5">
        <v>0.53225981879400497</v>
      </c>
      <c r="F17" s="3" t="s">
        <v>17</v>
      </c>
      <c r="G17" s="3">
        <f>B17</f>
        <v>1.24623015907892</v>
      </c>
      <c r="H17" s="3">
        <f>D17-C17</f>
        <v>0.41729162486419097</v>
      </c>
      <c r="I17" s="3">
        <f>B17-D17</f>
        <v>0.71397034028491502</v>
      </c>
      <c r="J17" s="3">
        <f>C17</f>
        <v>0.114968193929814</v>
      </c>
      <c r="K17" s="3">
        <f>I17+J17</f>
        <v>0.82893853421472907</v>
      </c>
      <c r="L17" s="3">
        <f>K17/G17*100</f>
        <v>66.515685579892548</v>
      </c>
    </row>
    <row r="18" spans="1:12" ht="18" customHeight="1" thickBot="1">
      <c r="A18" s="6"/>
      <c r="B18" s="1"/>
      <c r="C18" s="1"/>
      <c r="D18" s="1"/>
      <c r="F18" s="1"/>
      <c r="G18" s="1"/>
      <c r="H18" s="1"/>
      <c r="I18" s="1"/>
      <c r="J18" s="1"/>
      <c r="K18" s="1"/>
      <c r="L18" s="1"/>
    </row>
    <row r="19" spans="1:12" ht="18" customHeight="1" thickBot="1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8" customHeight="1" thickBot="1">
      <c r="A20" s="4" t="s">
        <v>4</v>
      </c>
      <c r="B20" s="5">
        <v>0.94356043189376204</v>
      </c>
      <c r="C20" s="5">
        <v>0.130869938692837</v>
      </c>
      <c r="D20" s="5">
        <v>0.52937107721493404</v>
      </c>
      <c r="F20" s="3" t="s">
        <v>16</v>
      </c>
      <c r="G20" s="3">
        <f>B20</f>
        <v>0.94356043189376204</v>
      </c>
      <c r="H20" s="3">
        <f>D20-C20</f>
        <v>0.39850113852209701</v>
      </c>
      <c r="I20" s="3">
        <f>B20-D20</f>
        <v>0.414189354678828</v>
      </c>
      <c r="J20" s="3">
        <f>C20</f>
        <v>0.130869938692837</v>
      </c>
      <c r="K20" s="3">
        <f>I20+J20</f>
        <v>0.54505929337166503</v>
      </c>
      <c r="L20" s="3">
        <f>K20/G20*100</f>
        <v>57.766230433986095</v>
      </c>
    </row>
    <row r="21" spans="1:12" ht="18" customHeight="1" thickBot="1">
      <c r="A21" s="4" t="s">
        <v>5</v>
      </c>
      <c r="B21" s="5">
        <v>1.3232804597406</v>
      </c>
      <c r="C21" s="5">
        <v>0.26848944036150502</v>
      </c>
      <c r="D21" s="5">
        <v>0.59105104595673696</v>
      </c>
      <c r="F21" s="3" t="s">
        <v>17</v>
      </c>
      <c r="G21" s="3">
        <f>B21</f>
        <v>1.3232804597406</v>
      </c>
      <c r="H21" s="3">
        <f>D21-C21</f>
        <v>0.32256160559523195</v>
      </c>
      <c r="I21" s="3">
        <f>B21-D21</f>
        <v>0.73222941378386308</v>
      </c>
      <c r="J21" s="3">
        <f>C21</f>
        <v>0.26848944036150502</v>
      </c>
      <c r="K21" s="3">
        <f>I21+J21</f>
        <v>1.0007188541453682</v>
      </c>
      <c r="L21" s="3">
        <f>K21/G21*100</f>
        <v>75.624093651434791</v>
      </c>
    </row>
    <row r="22" spans="1:12" ht="18" customHeight="1" thickBot="1">
      <c r="A22" s="6"/>
      <c r="B22" s="1"/>
      <c r="C22" s="5"/>
      <c r="D22" s="5"/>
      <c r="F22" s="1"/>
      <c r="G22" s="1"/>
      <c r="H22" s="1"/>
      <c r="I22" s="1"/>
      <c r="J22" s="1"/>
      <c r="K22" s="1"/>
      <c r="L22" s="1"/>
    </row>
    <row r="23" spans="1:12" ht="18" customHeight="1" thickBot="1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8" customHeight="1" thickBot="1">
      <c r="A24" s="4" t="s">
        <v>4</v>
      </c>
      <c r="B24" s="5">
        <v>0.93298087103204397</v>
      </c>
      <c r="C24" s="5">
        <v>0.15000823040995701</v>
      </c>
      <c r="D24" s="5">
        <v>0.50174949264278601</v>
      </c>
      <c r="F24" s="3" t="s">
        <v>16</v>
      </c>
      <c r="G24" s="3">
        <f>B24</f>
        <v>0.93298087103204397</v>
      </c>
      <c r="H24" s="3">
        <f>D24-C24</f>
        <v>0.35174126223282898</v>
      </c>
      <c r="I24" s="3">
        <f>B24-D24</f>
        <v>0.43123137838925796</v>
      </c>
      <c r="J24" s="3">
        <f>C24</f>
        <v>0.15000823040995701</v>
      </c>
      <c r="K24" s="3">
        <f>I24+J24</f>
        <v>0.58123960879921499</v>
      </c>
      <c r="L24" s="3">
        <f>K24/G24*100</f>
        <v>62.299198927439946</v>
      </c>
    </row>
    <row r="25" spans="1:12" ht="18" customHeight="1" thickBot="1">
      <c r="A25" s="4" t="s">
        <v>5</v>
      </c>
      <c r="B25" s="5">
        <v>0.84696747517786697</v>
      </c>
      <c r="C25" s="5">
        <v>0.35821673238287399</v>
      </c>
      <c r="D25" s="5">
        <v>0.64089388419087601</v>
      </c>
      <c r="F25" s="3" t="s">
        <v>17</v>
      </c>
      <c r="G25" s="3">
        <f>B25</f>
        <v>0.84696747517786697</v>
      </c>
      <c r="H25" s="3">
        <f>D25-C25</f>
        <v>0.28267715180800201</v>
      </c>
      <c r="I25" s="3">
        <f>B25-D25</f>
        <v>0.20607359098699096</v>
      </c>
      <c r="J25" s="3">
        <f>C25</f>
        <v>0.35821673238287399</v>
      </c>
      <c r="K25" s="3">
        <f>I25+J25</f>
        <v>0.56429032336986495</v>
      </c>
      <c r="L25" s="3">
        <f>K25/G25*100</f>
        <v>66.624792557867877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s=10</vt:lpstr>
      <vt:lpstr>s=15</vt:lpstr>
      <vt:lpstr>15-n2-10</vt:lpstr>
      <vt:lpstr>15-n4-1</vt:lpstr>
      <vt:lpstr>MFCCA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2017-09-12T18:04:55Z</dcterms:modified>
</cp:coreProperties>
</file>