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filterPrivacy="1"/>
  <xr:revisionPtr revIDLastSave="0" documentId="13_ncr:1_{5C1F10B9-17C2-4FB3-B702-0DD3FF90EA53}" xr6:coauthVersionLast="40" xr6:coauthVersionMax="40" xr10:uidLastSave="{00000000-0000-0000-0000-000000000000}"/>
  <bookViews>
    <workbookView xWindow="-120" yWindow="-120" windowWidth="24240" windowHeight="13140" activeTab="1" xr2:uid="{00000000-000D-0000-FFFF-FFFF00000000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8" i="1" l="1"/>
  <c r="L18" i="1"/>
  <c r="K18" i="1"/>
  <c r="J18" i="1"/>
  <c r="I18" i="1"/>
  <c r="M17" i="1"/>
  <c r="L17" i="1"/>
  <c r="K17" i="1"/>
  <c r="J17" i="1"/>
  <c r="I17" i="1"/>
  <c r="M16" i="1"/>
  <c r="L16" i="1"/>
  <c r="K16" i="1"/>
  <c r="J16" i="1"/>
  <c r="I16" i="1"/>
  <c r="M15" i="1"/>
  <c r="L15" i="1"/>
  <c r="K15" i="1"/>
  <c r="J15" i="1"/>
  <c r="I15" i="1"/>
  <c r="M14" i="1"/>
  <c r="L14" i="1"/>
  <c r="K14" i="1"/>
  <c r="J14" i="1"/>
  <c r="I14" i="1"/>
  <c r="M13" i="1"/>
  <c r="L13" i="1"/>
  <c r="K13" i="1"/>
  <c r="J13" i="1"/>
  <c r="I13" i="1"/>
  <c r="M12" i="1"/>
  <c r="L12" i="1"/>
  <c r="K12" i="1"/>
  <c r="J12" i="1"/>
  <c r="I12" i="1"/>
  <c r="K4" i="1"/>
  <c r="K5" i="1"/>
  <c r="K6" i="1"/>
  <c r="K7" i="1"/>
  <c r="K8" i="1"/>
  <c r="K9" i="1"/>
  <c r="K3" i="1"/>
  <c r="L3" i="1"/>
  <c r="M4" i="1"/>
  <c r="M5" i="1"/>
  <c r="M6" i="1"/>
  <c r="M7" i="1"/>
  <c r="M8" i="1"/>
  <c r="M9" i="1"/>
  <c r="M3" i="1"/>
  <c r="I4" i="1"/>
  <c r="J4" i="1"/>
  <c r="L4" i="1"/>
  <c r="I5" i="1"/>
  <c r="J5" i="1"/>
  <c r="L5" i="1"/>
  <c r="I6" i="1"/>
  <c r="J6" i="1"/>
  <c r="L6" i="1"/>
  <c r="I7" i="1"/>
  <c r="J7" i="1"/>
  <c r="L7" i="1"/>
  <c r="I8" i="1"/>
  <c r="J8" i="1"/>
  <c r="L8" i="1"/>
  <c r="I9" i="1"/>
  <c r="J9" i="1"/>
  <c r="L9" i="1"/>
  <c r="J3" i="1"/>
  <c r="I3" i="1"/>
</calcChain>
</file>

<file path=xl/sharedStrings.xml><?xml version="1.0" encoding="utf-8"?>
<sst xmlns="http://schemas.openxmlformats.org/spreadsheetml/2006/main" count="160" uniqueCount="20">
  <si>
    <t>5 days</t>
  </si>
  <si>
    <t>10 days</t>
  </si>
  <si>
    <t>20 days</t>
  </si>
  <si>
    <t>40 days</t>
  </si>
  <si>
    <t>60 days</t>
  </si>
  <si>
    <t>120 days</t>
  </si>
  <si>
    <t>245 days</t>
  </si>
  <si>
    <t>min</t>
  </si>
  <si>
    <t>max</t>
  </si>
  <si>
    <t>mean</t>
  </si>
  <si>
    <t>median</t>
  </si>
  <si>
    <t>var</t>
  </si>
  <si>
    <t>Recession Period</t>
  </si>
  <si>
    <t>Scale</t>
  </si>
  <si>
    <t>Upturn Period</t>
  </si>
  <si>
    <t>Corr Coef</t>
  </si>
  <si>
    <t>Corr Coef Dist</t>
  </si>
  <si>
    <t>Resession Period</t>
  </si>
  <si>
    <t>DCCA</t>
  </si>
  <si>
    <t>DPXA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</si>
</sst>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0"/>
      <color rgb="FF000000"/>
      <name val="Lucida Console"/>
      <family val="3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164" fontId="1" fillId="0" borderId="9" xfId="0" applyNumberFormat="1" applyFont="1" applyBorder="1" applyAlignment="1">
      <alignment horizontal="center" vertical="center"/>
    </xf>
    <xf numFmtId="164" fontId="1" fillId="0" borderId="10" xfId="0" applyNumberFormat="1" applyFont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2" xfId="0" applyNumberFormat="1" applyFont="1" applyBorder="1" applyAlignment="1">
      <alignment horizontal="center" vertical="center"/>
    </xf>
    <xf numFmtId="164" fontId="0" fillId="0" borderId="13" xfId="0" applyNumberFormat="1" applyBorder="1" applyAlignment="1">
      <alignment horizontal="center" vertical="center"/>
    </xf>
    <xf numFmtId="164" fontId="0" fillId="0" borderId="14" xfId="0" applyNumberFormat="1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1" fontId="1" fillId="0" borderId="9" xfId="0" applyNumberFormat="1" applyFont="1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1" fontId="1" fillId="0" borderId="12" xfId="0" applyNumberFormat="1" applyFont="1" applyBorder="1" applyAlignment="1">
      <alignment horizontal="center" vertical="center"/>
    </xf>
    <xf numFmtId="1" fontId="0" fillId="0" borderId="13" xfId="0" applyNumberFormat="1" applyBorder="1" applyAlignment="1">
      <alignment horizontal="center" vertical="center"/>
    </xf>
    <xf numFmtId="1" fontId="1" fillId="0" borderId="6" xfId="0" applyNumberFormat="1" applyFont="1" applyBorder="1" applyAlignment="1">
      <alignment horizontal="center" vertical="center"/>
    </xf>
    <xf numFmtId="1" fontId="0" fillId="0" borderId="9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5" xfId="0" applyBorder="1" applyAlignment="1">
      <alignment horizontal="center" vertical="center"/>
    </xf>
    <xf numFmtId="164" fontId="1" fillId="0" borderId="7" xfId="0" applyNumberFormat="1" applyFont="1" applyBorder="1" applyAlignment="1">
      <alignment horizontal="center" vertical="center"/>
    </xf>
    <xf numFmtId="164" fontId="1" fillId="0" borderId="8" xfId="0" applyNumberFormat="1" applyFont="1" applyBorder="1" applyAlignment="1">
      <alignment horizontal="center" vertical="center"/>
    </xf>
    <xf numFmtId="164" fontId="1" fillId="0" borderId="0" xfId="0" applyNumberFormat="1" applyFont="1" applyBorder="1" applyAlignment="1">
      <alignment horizontal="center" vertical="center"/>
    </xf>
    <xf numFmtId="164" fontId="1" fillId="0" borderId="13" xfId="0" applyNumberFormat="1" applyFont="1" applyBorder="1" applyAlignment="1">
      <alignment horizontal="center" vertical="center"/>
    </xf>
    <xf numFmtId="164" fontId="1" fillId="0" borderId="14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38"/>
  <sheetViews>
    <sheetView topLeftCell="A16" workbookViewId="0">
      <selection activeCell="B32" sqref="B32:F38"/>
    </sheetView>
  </sheetViews>
  <sheetFormatPr defaultRowHeight="15" x14ac:dyDescent="0.25"/>
  <cols>
    <col min="1" max="1" width="10.85546875" customWidth="1"/>
    <col min="13" max="13" width="9" customWidth="1"/>
    <col min="14" max="38" width="3" customWidth="1"/>
    <col min="39" max="39" width="2.85546875" customWidth="1"/>
  </cols>
  <sheetData>
    <row r="1" spans="1:39" x14ac:dyDescent="0.25">
      <c r="A1" s="9" t="s">
        <v>14</v>
      </c>
      <c r="B1" s="9"/>
      <c r="C1" s="9"/>
      <c r="D1" s="9"/>
      <c r="E1" s="9"/>
      <c r="F1" s="9"/>
      <c r="H1" s="9" t="s">
        <v>14</v>
      </c>
      <c r="I1" s="9"/>
      <c r="J1" s="9"/>
      <c r="K1" s="9"/>
      <c r="L1" s="9"/>
      <c r="M1" s="9"/>
    </row>
    <row r="2" spans="1:39" x14ac:dyDescent="0.25">
      <c r="A2" s="1" t="s">
        <v>13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H2" s="1" t="s">
        <v>13</v>
      </c>
      <c r="I2" s="1" t="s">
        <v>7</v>
      </c>
      <c r="J2" s="1" t="s">
        <v>8</v>
      </c>
      <c r="K2" s="1" t="s">
        <v>10</v>
      </c>
      <c r="L2" s="1" t="s">
        <v>11</v>
      </c>
    </row>
    <row r="3" spans="1:39" x14ac:dyDescent="0.25">
      <c r="A3" s="1" t="s">
        <v>0</v>
      </c>
      <c r="B3" s="2">
        <v>0.72078810000000004</v>
      </c>
      <c r="C3" s="2">
        <v>1.555223</v>
      </c>
      <c r="D3" s="2">
        <v>1.1255839999999999</v>
      </c>
      <c r="E3" s="2">
        <v>1.1561600000000001</v>
      </c>
      <c r="F3" s="2">
        <v>4.4097539999999998E-2</v>
      </c>
      <c r="H3" s="1" t="s">
        <v>0</v>
      </c>
      <c r="I3" s="4">
        <f>MIN(N3:AL3)</f>
        <v>1</v>
      </c>
      <c r="J3" s="4">
        <f>MAX(N3:AL3)</f>
        <v>4</v>
      </c>
      <c r="K3" s="4">
        <f>MEDIAN(N3:AL3)</f>
        <v>2</v>
      </c>
      <c r="L3" s="5">
        <f>_xlfn.VAR.P(N3:AL3)</f>
        <v>1.1584000000000001</v>
      </c>
      <c r="M3">
        <f>SUM(N3:AM3)</f>
        <v>50</v>
      </c>
      <c r="N3">
        <v>1</v>
      </c>
      <c r="O3">
        <v>2</v>
      </c>
      <c r="P3">
        <v>2</v>
      </c>
      <c r="Q3">
        <v>2</v>
      </c>
      <c r="R3">
        <v>1</v>
      </c>
      <c r="S3">
        <v>4</v>
      </c>
      <c r="T3">
        <v>3</v>
      </c>
      <c r="U3">
        <v>1</v>
      </c>
      <c r="V3">
        <v>2</v>
      </c>
      <c r="W3">
        <v>2</v>
      </c>
      <c r="X3">
        <v>1</v>
      </c>
      <c r="Y3">
        <v>1</v>
      </c>
      <c r="Z3">
        <v>1</v>
      </c>
      <c r="AA3">
        <v>1</v>
      </c>
      <c r="AB3">
        <v>4</v>
      </c>
      <c r="AC3">
        <v>2</v>
      </c>
      <c r="AD3">
        <v>4</v>
      </c>
      <c r="AE3">
        <v>4</v>
      </c>
      <c r="AF3">
        <v>1</v>
      </c>
      <c r="AG3">
        <v>3</v>
      </c>
      <c r="AH3">
        <v>1</v>
      </c>
      <c r="AI3">
        <v>1</v>
      </c>
      <c r="AJ3">
        <v>2</v>
      </c>
      <c r="AK3">
        <v>2</v>
      </c>
      <c r="AL3">
        <v>1</v>
      </c>
      <c r="AM3">
        <v>1</v>
      </c>
    </row>
    <row r="4" spans="1:39" x14ac:dyDescent="0.25">
      <c r="A4" s="1" t="s">
        <v>1</v>
      </c>
      <c r="B4" s="3">
        <v>0.75260260000000001</v>
      </c>
      <c r="C4" s="2">
        <v>1.558424</v>
      </c>
      <c r="D4" s="2">
        <v>1.136935</v>
      </c>
      <c r="E4" s="2">
        <v>1.1406149999999999</v>
      </c>
      <c r="F4" s="2">
        <v>4.1277700000000001E-2</v>
      </c>
      <c r="H4" s="1" t="s">
        <v>1</v>
      </c>
      <c r="I4" s="4">
        <f t="shared" ref="I4:I9" si="0">MIN(N4:AL4)</f>
        <v>1</v>
      </c>
      <c r="J4" s="4">
        <f t="shared" ref="J4:J9" si="1">MAX(N4:AL4)</f>
        <v>4</v>
      </c>
      <c r="K4" s="4">
        <f t="shared" ref="K4:K9" si="2">MEDIAN(N4:AL4)</f>
        <v>2</v>
      </c>
      <c r="L4" s="5">
        <f t="shared" ref="L4:L9" si="3">_xlfn.VAR.P(N4:AL4)</f>
        <v>0.83840000000000003</v>
      </c>
      <c r="M4">
        <f t="shared" ref="M4:M9" si="4">SUM(N4:AM4)</f>
        <v>50</v>
      </c>
      <c r="N4">
        <v>1</v>
      </c>
      <c r="O4">
        <v>1</v>
      </c>
      <c r="P4">
        <v>3</v>
      </c>
      <c r="Q4">
        <v>2</v>
      </c>
      <c r="R4">
        <v>3</v>
      </c>
      <c r="S4">
        <v>1</v>
      </c>
      <c r="T4">
        <v>3</v>
      </c>
      <c r="U4">
        <v>1</v>
      </c>
      <c r="V4">
        <v>2</v>
      </c>
      <c r="W4">
        <v>3</v>
      </c>
      <c r="X4">
        <v>3</v>
      </c>
      <c r="Y4">
        <v>1</v>
      </c>
      <c r="Z4">
        <v>1</v>
      </c>
      <c r="AA4">
        <v>4</v>
      </c>
      <c r="AB4">
        <v>1</v>
      </c>
      <c r="AC4">
        <v>3</v>
      </c>
      <c r="AD4">
        <v>1</v>
      </c>
      <c r="AE4">
        <v>2</v>
      </c>
      <c r="AF4">
        <v>1</v>
      </c>
      <c r="AG4">
        <v>3</v>
      </c>
      <c r="AH4">
        <v>1</v>
      </c>
      <c r="AI4">
        <v>2</v>
      </c>
      <c r="AJ4">
        <v>2</v>
      </c>
      <c r="AK4">
        <v>2</v>
      </c>
      <c r="AL4">
        <v>2</v>
      </c>
      <c r="AM4">
        <v>1</v>
      </c>
    </row>
    <row r="5" spans="1:39" x14ac:dyDescent="0.25">
      <c r="A5" s="1" t="s">
        <v>2</v>
      </c>
      <c r="B5" s="3">
        <v>0.73292900000000005</v>
      </c>
      <c r="C5" s="2">
        <v>1.5783320000000001</v>
      </c>
      <c r="D5" s="2">
        <v>1.1492579999999999</v>
      </c>
      <c r="E5" s="2">
        <v>1.148231</v>
      </c>
      <c r="F5" s="2">
        <v>4.4524899999999999E-2</v>
      </c>
      <c r="H5" s="1" t="s">
        <v>2</v>
      </c>
      <c r="I5" s="4">
        <f t="shared" si="0"/>
        <v>1</v>
      </c>
      <c r="J5" s="4">
        <f t="shared" si="1"/>
        <v>4</v>
      </c>
      <c r="K5" s="4">
        <f t="shared" si="2"/>
        <v>2</v>
      </c>
      <c r="L5" s="5">
        <f t="shared" si="3"/>
        <v>0.91839999999999999</v>
      </c>
      <c r="M5">
        <f t="shared" si="4"/>
        <v>50</v>
      </c>
      <c r="N5">
        <v>1</v>
      </c>
      <c r="O5">
        <v>2</v>
      </c>
      <c r="P5">
        <v>2</v>
      </c>
      <c r="Q5">
        <v>2</v>
      </c>
      <c r="R5">
        <v>2</v>
      </c>
      <c r="S5">
        <v>2</v>
      </c>
      <c r="T5">
        <v>2</v>
      </c>
      <c r="U5">
        <v>2</v>
      </c>
      <c r="V5">
        <v>1</v>
      </c>
      <c r="W5">
        <v>2</v>
      </c>
      <c r="X5">
        <v>1</v>
      </c>
      <c r="Y5">
        <v>4</v>
      </c>
      <c r="Z5">
        <v>3</v>
      </c>
      <c r="AA5">
        <v>1</v>
      </c>
      <c r="AB5">
        <v>4</v>
      </c>
      <c r="AC5">
        <v>1</v>
      </c>
      <c r="AD5">
        <v>1</v>
      </c>
      <c r="AE5">
        <v>3</v>
      </c>
      <c r="AF5">
        <v>4</v>
      </c>
      <c r="AG5">
        <v>1</v>
      </c>
      <c r="AH5">
        <v>1</v>
      </c>
      <c r="AI5">
        <v>1</v>
      </c>
      <c r="AJ5">
        <v>2</v>
      </c>
      <c r="AK5">
        <v>2</v>
      </c>
      <c r="AL5">
        <v>2</v>
      </c>
      <c r="AM5">
        <v>1</v>
      </c>
    </row>
    <row r="6" spans="1:39" x14ac:dyDescent="0.25">
      <c r="A6" s="1" t="s">
        <v>3</v>
      </c>
      <c r="B6" s="3">
        <v>0.67496259999999997</v>
      </c>
      <c r="C6" s="2">
        <v>1.591874</v>
      </c>
      <c r="D6" s="2">
        <v>1.130403</v>
      </c>
      <c r="E6" s="2">
        <v>1.152992</v>
      </c>
      <c r="F6" s="2">
        <v>5.3155540000000001E-2</v>
      </c>
      <c r="H6" s="1" t="s">
        <v>3</v>
      </c>
      <c r="I6" s="4">
        <f t="shared" si="0"/>
        <v>1</v>
      </c>
      <c r="J6" s="4">
        <f t="shared" si="1"/>
        <v>5</v>
      </c>
      <c r="K6" s="4">
        <f t="shared" si="2"/>
        <v>2</v>
      </c>
      <c r="L6" s="5">
        <f t="shared" si="3"/>
        <v>0.99839999999999995</v>
      </c>
      <c r="M6">
        <f t="shared" si="4"/>
        <v>50</v>
      </c>
      <c r="N6">
        <v>1</v>
      </c>
      <c r="O6">
        <v>2</v>
      </c>
      <c r="P6">
        <v>3</v>
      </c>
      <c r="Q6">
        <v>1</v>
      </c>
      <c r="R6">
        <v>2</v>
      </c>
      <c r="S6">
        <v>5</v>
      </c>
      <c r="T6">
        <v>2</v>
      </c>
      <c r="U6">
        <v>1</v>
      </c>
      <c r="V6">
        <v>2</v>
      </c>
      <c r="W6">
        <v>1</v>
      </c>
      <c r="X6">
        <v>2</v>
      </c>
      <c r="Y6">
        <v>3</v>
      </c>
      <c r="Z6">
        <v>1</v>
      </c>
      <c r="AA6">
        <v>3</v>
      </c>
      <c r="AB6">
        <v>1</v>
      </c>
      <c r="AC6">
        <v>1</v>
      </c>
      <c r="AD6">
        <v>3</v>
      </c>
      <c r="AE6">
        <v>1</v>
      </c>
      <c r="AF6">
        <v>3</v>
      </c>
      <c r="AG6">
        <v>2</v>
      </c>
      <c r="AH6">
        <v>1</v>
      </c>
      <c r="AI6">
        <v>3</v>
      </c>
      <c r="AJ6">
        <v>2</v>
      </c>
      <c r="AK6">
        <v>1</v>
      </c>
      <c r="AL6">
        <v>2</v>
      </c>
      <c r="AM6">
        <v>1</v>
      </c>
    </row>
    <row r="7" spans="1:39" x14ac:dyDescent="0.25">
      <c r="A7" s="1" t="s">
        <v>4</v>
      </c>
      <c r="B7" s="3">
        <v>0.59956189999999998</v>
      </c>
      <c r="C7" s="2">
        <v>1.611335</v>
      </c>
      <c r="D7" s="2">
        <v>1.097289</v>
      </c>
      <c r="E7" s="2">
        <v>1.0856060000000001</v>
      </c>
      <c r="F7" s="2">
        <v>6.5011780000000005E-2</v>
      </c>
      <c r="H7" s="1" t="s">
        <v>4</v>
      </c>
      <c r="I7" s="4">
        <f t="shared" si="0"/>
        <v>1</v>
      </c>
      <c r="J7" s="4">
        <f t="shared" si="1"/>
        <v>4</v>
      </c>
      <c r="K7" s="4">
        <f t="shared" si="2"/>
        <v>2</v>
      </c>
      <c r="L7" s="5">
        <f t="shared" si="3"/>
        <v>0.91839999999999999</v>
      </c>
      <c r="M7">
        <f t="shared" si="4"/>
        <v>50</v>
      </c>
      <c r="N7">
        <v>1</v>
      </c>
      <c r="O7">
        <v>2</v>
      </c>
      <c r="P7">
        <v>3</v>
      </c>
      <c r="Q7">
        <v>1</v>
      </c>
      <c r="R7">
        <v>2</v>
      </c>
      <c r="S7">
        <v>4</v>
      </c>
      <c r="T7">
        <v>1</v>
      </c>
      <c r="U7">
        <v>2</v>
      </c>
      <c r="V7">
        <v>3</v>
      </c>
      <c r="W7">
        <v>1</v>
      </c>
      <c r="X7">
        <v>4</v>
      </c>
      <c r="Y7">
        <v>1</v>
      </c>
      <c r="Z7">
        <v>1</v>
      </c>
      <c r="AA7">
        <v>1</v>
      </c>
      <c r="AB7">
        <v>3</v>
      </c>
      <c r="AC7">
        <v>1</v>
      </c>
      <c r="AD7">
        <v>2</v>
      </c>
      <c r="AE7">
        <v>2</v>
      </c>
      <c r="AF7">
        <v>3</v>
      </c>
      <c r="AG7">
        <v>2</v>
      </c>
      <c r="AH7">
        <v>1</v>
      </c>
      <c r="AI7">
        <v>3</v>
      </c>
      <c r="AJ7">
        <v>2</v>
      </c>
      <c r="AK7">
        <v>1</v>
      </c>
      <c r="AL7">
        <v>2</v>
      </c>
      <c r="AM7">
        <v>1</v>
      </c>
    </row>
    <row r="8" spans="1:39" x14ac:dyDescent="0.25">
      <c r="A8" s="1" t="s">
        <v>5</v>
      </c>
      <c r="B8" s="3">
        <v>0.61652149999999994</v>
      </c>
      <c r="C8" s="2">
        <v>1.710008</v>
      </c>
      <c r="D8" s="2">
        <v>1.087143</v>
      </c>
      <c r="E8" s="2">
        <v>1.057496</v>
      </c>
      <c r="F8" s="2">
        <v>7.1985640000000004E-2</v>
      </c>
      <c r="H8" s="1" t="s">
        <v>5</v>
      </c>
      <c r="I8" s="4">
        <f t="shared" si="0"/>
        <v>1</v>
      </c>
      <c r="J8" s="4">
        <f t="shared" si="1"/>
        <v>5</v>
      </c>
      <c r="K8" s="4">
        <f t="shared" si="2"/>
        <v>2</v>
      </c>
      <c r="L8" s="5">
        <f t="shared" si="3"/>
        <v>1.0784</v>
      </c>
      <c r="M8">
        <f t="shared" si="4"/>
        <v>50</v>
      </c>
      <c r="N8">
        <v>1</v>
      </c>
      <c r="O8">
        <v>1</v>
      </c>
      <c r="P8">
        <v>3</v>
      </c>
      <c r="Q8">
        <v>3</v>
      </c>
      <c r="R8">
        <v>2</v>
      </c>
      <c r="S8">
        <v>2</v>
      </c>
      <c r="T8">
        <v>1</v>
      </c>
      <c r="U8">
        <v>4</v>
      </c>
      <c r="V8">
        <v>1</v>
      </c>
      <c r="W8">
        <v>2</v>
      </c>
      <c r="X8">
        <v>1</v>
      </c>
      <c r="Y8">
        <v>2</v>
      </c>
      <c r="Z8">
        <v>3</v>
      </c>
      <c r="AA8">
        <v>2</v>
      </c>
      <c r="AB8">
        <v>1</v>
      </c>
      <c r="AC8">
        <v>5</v>
      </c>
      <c r="AD8">
        <v>1</v>
      </c>
      <c r="AE8">
        <v>1</v>
      </c>
      <c r="AF8">
        <v>3</v>
      </c>
      <c r="AG8">
        <v>1</v>
      </c>
      <c r="AH8">
        <v>2</v>
      </c>
      <c r="AI8">
        <v>1</v>
      </c>
      <c r="AJ8">
        <v>2</v>
      </c>
      <c r="AK8">
        <v>2</v>
      </c>
      <c r="AL8">
        <v>2</v>
      </c>
      <c r="AM8">
        <v>1</v>
      </c>
    </row>
    <row r="9" spans="1:39" x14ac:dyDescent="0.25">
      <c r="A9" s="1" t="s">
        <v>6</v>
      </c>
      <c r="B9" s="3">
        <v>0.64563899999999996</v>
      </c>
      <c r="C9" s="2">
        <v>1.7830699999999999</v>
      </c>
      <c r="D9" s="2">
        <v>1.0563990000000001</v>
      </c>
      <c r="E9" s="2">
        <v>1.0240229999999999</v>
      </c>
      <c r="F9" s="2">
        <v>8.3482470000000003E-2</v>
      </c>
      <c r="H9" s="1" t="s">
        <v>6</v>
      </c>
      <c r="I9" s="4">
        <f t="shared" si="0"/>
        <v>1</v>
      </c>
      <c r="J9" s="4">
        <f t="shared" si="1"/>
        <v>5</v>
      </c>
      <c r="K9" s="4">
        <f t="shared" si="2"/>
        <v>2</v>
      </c>
      <c r="L9" s="5">
        <f t="shared" si="3"/>
        <v>0.99839999999999995</v>
      </c>
      <c r="M9">
        <f t="shared" si="4"/>
        <v>50</v>
      </c>
      <c r="N9">
        <v>1</v>
      </c>
      <c r="O9">
        <v>2</v>
      </c>
      <c r="P9">
        <v>3</v>
      </c>
      <c r="Q9">
        <v>1</v>
      </c>
      <c r="R9">
        <v>3</v>
      </c>
      <c r="S9">
        <v>1</v>
      </c>
      <c r="T9">
        <v>5</v>
      </c>
      <c r="U9">
        <v>1</v>
      </c>
      <c r="V9">
        <v>1</v>
      </c>
      <c r="W9">
        <v>2</v>
      </c>
      <c r="X9">
        <v>2</v>
      </c>
      <c r="Y9">
        <v>1</v>
      </c>
      <c r="Z9">
        <v>3</v>
      </c>
      <c r="AA9">
        <v>2</v>
      </c>
      <c r="AB9">
        <v>1</v>
      </c>
      <c r="AC9">
        <v>3</v>
      </c>
      <c r="AD9">
        <v>3</v>
      </c>
      <c r="AE9">
        <v>1</v>
      </c>
      <c r="AF9">
        <v>2</v>
      </c>
      <c r="AG9">
        <v>1</v>
      </c>
      <c r="AH9">
        <v>2</v>
      </c>
      <c r="AI9">
        <v>2</v>
      </c>
      <c r="AJ9">
        <v>3</v>
      </c>
      <c r="AK9">
        <v>1</v>
      </c>
      <c r="AL9">
        <v>2</v>
      </c>
      <c r="AM9">
        <v>1</v>
      </c>
    </row>
    <row r="10" spans="1:39" x14ac:dyDescent="0.25">
      <c r="A10" s="9" t="s">
        <v>12</v>
      </c>
      <c r="B10" s="9"/>
      <c r="C10" s="9"/>
      <c r="D10" s="9"/>
      <c r="E10" s="9"/>
      <c r="F10" s="9"/>
      <c r="H10" s="9" t="s">
        <v>12</v>
      </c>
      <c r="I10" s="9"/>
      <c r="J10" s="9"/>
      <c r="K10" s="9"/>
      <c r="L10" s="9"/>
      <c r="M10" s="9"/>
    </row>
    <row r="11" spans="1:39" x14ac:dyDescent="0.25">
      <c r="A11" s="1" t="s">
        <v>13</v>
      </c>
      <c r="B11" s="1" t="s">
        <v>7</v>
      </c>
      <c r="C11" s="1" t="s">
        <v>8</v>
      </c>
      <c r="D11" s="1" t="s">
        <v>9</v>
      </c>
      <c r="E11" s="1" t="s">
        <v>10</v>
      </c>
      <c r="F11" s="1" t="s">
        <v>11</v>
      </c>
      <c r="H11" s="1" t="s">
        <v>13</v>
      </c>
      <c r="I11" s="1" t="s">
        <v>7</v>
      </c>
      <c r="J11" s="1" t="s">
        <v>8</v>
      </c>
      <c r="K11" s="1" t="s">
        <v>10</v>
      </c>
      <c r="L11" s="1" t="s">
        <v>11</v>
      </c>
    </row>
    <row r="12" spans="1:39" x14ac:dyDescent="0.25">
      <c r="A12" s="1" t="s">
        <v>0</v>
      </c>
      <c r="B12" s="3">
        <v>0.48397669999999998</v>
      </c>
      <c r="C12" s="2">
        <v>1.3506389999999999</v>
      </c>
      <c r="D12" s="2">
        <v>0.95404370000000005</v>
      </c>
      <c r="E12" s="2">
        <v>0.97790060000000001</v>
      </c>
      <c r="F12" s="2">
        <v>4.7094289999999997E-2</v>
      </c>
      <c r="H12" s="1" t="s">
        <v>0</v>
      </c>
      <c r="I12" s="4">
        <f>MIN(N12:AL12)</f>
        <v>1</v>
      </c>
      <c r="J12" s="4">
        <f>MAX(N12:AL12)</f>
        <v>6</v>
      </c>
      <c r="K12" s="4">
        <f>MEDIAN(N12:AL12)</f>
        <v>1</v>
      </c>
      <c r="L12" s="5">
        <f>_xlfn.VAR.P(N12:AL12)</f>
        <v>1.7183999999999999</v>
      </c>
      <c r="M12">
        <f>SUM(N12:AM12)</f>
        <v>50</v>
      </c>
      <c r="N12">
        <v>1</v>
      </c>
      <c r="O12">
        <v>1</v>
      </c>
      <c r="P12">
        <v>3</v>
      </c>
      <c r="Q12">
        <v>2</v>
      </c>
      <c r="R12">
        <v>2</v>
      </c>
      <c r="S12">
        <v>1</v>
      </c>
      <c r="T12">
        <v>1</v>
      </c>
      <c r="U12">
        <v>1</v>
      </c>
      <c r="V12">
        <v>1</v>
      </c>
      <c r="W12">
        <v>6</v>
      </c>
      <c r="X12">
        <v>1</v>
      </c>
      <c r="Y12">
        <v>1</v>
      </c>
      <c r="Z12">
        <v>1</v>
      </c>
      <c r="AA12">
        <v>5</v>
      </c>
      <c r="AB12">
        <v>3</v>
      </c>
      <c r="AC12">
        <v>1</v>
      </c>
      <c r="AD12">
        <v>3</v>
      </c>
      <c r="AE12">
        <v>1</v>
      </c>
      <c r="AF12">
        <v>3</v>
      </c>
      <c r="AG12">
        <v>2</v>
      </c>
      <c r="AH12">
        <v>1</v>
      </c>
      <c r="AI12">
        <v>2</v>
      </c>
      <c r="AJ12">
        <v>2</v>
      </c>
      <c r="AK12">
        <v>3</v>
      </c>
      <c r="AL12">
        <v>1</v>
      </c>
      <c r="AM12">
        <v>1</v>
      </c>
    </row>
    <row r="13" spans="1:39" x14ac:dyDescent="0.25">
      <c r="A13" s="1" t="s">
        <v>1</v>
      </c>
      <c r="B13" s="3">
        <v>0.4472081</v>
      </c>
      <c r="C13" s="2">
        <v>1.4770019999999999</v>
      </c>
      <c r="D13" s="2">
        <v>0.93750650000000002</v>
      </c>
      <c r="E13" s="2">
        <v>0.93237199999999998</v>
      </c>
      <c r="F13" s="2">
        <v>5.1883150000000003E-2</v>
      </c>
      <c r="H13" s="1" t="s">
        <v>1</v>
      </c>
      <c r="I13" s="4">
        <f t="shared" ref="I13:I18" si="5">MIN(N13:AL13)</f>
        <v>1</v>
      </c>
      <c r="J13" s="4">
        <f t="shared" ref="J13:J18" si="6">MAX(N13:AL13)</f>
        <v>5</v>
      </c>
      <c r="K13" s="4">
        <f t="shared" ref="K13:K18" si="7">MEDIAN(N13:AL13)</f>
        <v>1</v>
      </c>
      <c r="L13" s="5">
        <f t="shared" ref="L13:L18" si="8">_xlfn.VAR.P(N13:AL13)</f>
        <v>1.5584</v>
      </c>
      <c r="M13">
        <f t="shared" ref="M13:M18" si="9">SUM(N13:AM13)</f>
        <v>50</v>
      </c>
      <c r="N13">
        <v>1</v>
      </c>
      <c r="O13">
        <v>1</v>
      </c>
      <c r="P13">
        <v>3</v>
      </c>
      <c r="Q13">
        <v>2</v>
      </c>
      <c r="R13">
        <v>4</v>
      </c>
      <c r="S13">
        <v>1</v>
      </c>
      <c r="T13">
        <v>1</v>
      </c>
      <c r="U13">
        <v>5</v>
      </c>
      <c r="V13">
        <v>1</v>
      </c>
      <c r="W13">
        <v>1</v>
      </c>
      <c r="X13">
        <v>1</v>
      </c>
      <c r="Y13">
        <v>5</v>
      </c>
      <c r="Z13">
        <v>1</v>
      </c>
      <c r="AA13">
        <v>1</v>
      </c>
      <c r="AB13">
        <v>1</v>
      </c>
      <c r="AC13">
        <v>2</v>
      </c>
      <c r="AD13">
        <v>3</v>
      </c>
      <c r="AE13">
        <v>1</v>
      </c>
      <c r="AF13">
        <v>2</v>
      </c>
      <c r="AG13">
        <v>3</v>
      </c>
      <c r="AH13">
        <v>2</v>
      </c>
      <c r="AI13">
        <v>1</v>
      </c>
      <c r="AJ13">
        <v>2</v>
      </c>
      <c r="AK13">
        <v>3</v>
      </c>
      <c r="AL13">
        <v>1</v>
      </c>
      <c r="AM13">
        <v>1</v>
      </c>
    </row>
    <row r="14" spans="1:39" x14ac:dyDescent="0.25">
      <c r="A14" s="1" t="s">
        <v>2</v>
      </c>
      <c r="B14" s="3">
        <v>0.44475520000000002</v>
      </c>
      <c r="C14" s="2">
        <v>1.576443</v>
      </c>
      <c r="D14" s="2">
        <v>0.92917559999999999</v>
      </c>
      <c r="E14" s="2">
        <v>0.89104099999999997</v>
      </c>
      <c r="F14" s="2">
        <v>5.6974249999999997E-2</v>
      </c>
      <c r="H14" s="1" t="s">
        <v>2</v>
      </c>
      <c r="I14" s="4">
        <f t="shared" si="5"/>
        <v>1</v>
      </c>
      <c r="J14" s="4">
        <f t="shared" si="6"/>
        <v>5</v>
      </c>
      <c r="K14" s="4">
        <f t="shared" si="7"/>
        <v>2</v>
      </c>
      <c r="L14" s="5">
        <f t="shared" si="8"/>
        <v>1.2383999999999999</v>
      </c>
      <c r="M14">
        <f t="shared" si="9"/>
        <v>50</v>
      </c>
      <c r="N14">
        <v>1</v>
      </c>
      <c r="O14">
        <v>2</v>
      </c>
      <c r="P14">
        <v>2</v>
      </c>
      <c r="Q14">
        <v>1</v>
      </c>
      <c r="R14">
        <v>1</v>
      </c>
      <c r="S14">
        <v>2</v>
      </c>
      <c r="T14">
        <v>1</v>
      </c>
      <c r="U14">
        <v>2</v>
      </c>
      <c r="V14">
        <v>5</v>
      </c>
      <c r="W14">
        <v>3</v>
      </c>
      <c r="X14">
        <v>3</v>
      </c>
      <c r="Y14">
        <v>1</v>
      </c>
      <c r="Z14">
        <v>3</v>
      </c>
      <c r="AA14">
        <v>1</v>
      </c>
      <c r="AB14">
        <v>1</v>
      </c>
      <c r="AC14">
        <v>3</v>
      </c>
      <c r="AD14">
        <v>1</v>
      </c>
      <c r="AE14">
        <v>4</v>
      </c>
      <c r="AF14">
        <v>3</v>
      </c>
      <c r="AG14">
        <v>1</v>
      </c>
      <c r="AH14">
        <v>1</v>
      </c>
      <c r="AI14">
        <v>3</v>
      </c>
      <c r="AJ14">
        <v>1</v>
      </c>
      <c r="AK14">
        <v>1</v>
      </c>
      <c r="AL14">
        <v>2</v>
      </c>
      <c r="AM14">
        <v>1</v>
      </c>
    </row>
    <row r="15" spans="1:39" x14ac:dyDescent="0.25">
      <c r="A15" s="1" t="s">
        <v>3</v>
      </c>
      <c r="B15" s="2">
        <v>0.46616380000000002</v>
      </c>
      <c r="C15" s="2">
        <v>1.5430299999999999</v>
      </c>
      <c r="D15" s="2">
        <v>0.92381729999999995</v>
      </c>
      <c r="E15" s="2">
        <v>0.86726590000000003</v>
      </c>
      <c r="F15" s="2">
        <v>5.802848E-2</v>
      </c>
      <c r="H15" s="1" t="s">
        <v>3</v>
      </c>
      <c r="I15" s="4">
        <f t="shared" si="5"/>
        <v>1</v>
      </c>
      <c r="J15" s="4">
        <f t="shared" si="6"/>
        <v>5</v>
      </c>
      <c r="K15" s="4">
        <f t="shared" si="7"/>
        <v>2</v>
      </c>
      <c r="L15" s="5">
        <f t="shared" si="8"/>
        <v>1.3984000000000001</v>
      </c>
      <c r="M15">
        <f t="shared" si="9"/>
        <v>50</v>
      </c>
      <c r="N15">
        <v>1</v>
      </c>
      <c r="O15">
        <v>2</v>
      </c>
      <c r="P15">
        <v>1</v>
      </c>
      <c r="Q15">
        <v>2</v>
      </c>
      <c r="R15">
        <v>3</v>
      </c>
      <c r="S15">
        <v>1</v>
      </c>
      <c r="T15">
        <v>4</v>
      </c>
      <c r="U15">
        <v>4</v>
      </c>
      <c r="V15">
        <v>1</v>
      </c>
      <c r="W15">
        <v>1</v>
      </c>
      <c r="X15">
        <v>2</v>
      </c>
      <c r="Y15">
        <v>1</v>
      </c>
      <c r="Z15">
        <v>3</v>
      </c>
      <c r="AA15">
        <v>1</v>
      </c>
      <c r="AB15">
        <v>5</v>
      </c>
      <c r="AC15">
        <v>1</v>
      </c>
      <c r="AD15">
        <v>1</v>
      </c>
      <c r="AE15">
        <v>1</v>
      </c>
      <c r="AF15">
        <v>4</v>
      </c>
      <c r="AG15">
        <v>2</v>
      </c>
      <c r="AH15">
        <v>2</v>
      </c>
      <c r="AI15">
        <v>1</v>
      </c>
      <c r="AJ15">
        <v>2</v>
      </c>
      <c r="AK15">
        <v>1</v>
      </c>
      <c r="AL15">
        <v>2</v>
      </c>
      <c r="AM15">
        <v>1</v>
      </c>
    </row>
    <row r="16" spans="1:39" x14ac:dyDescent="0.25">
      <c r="A16" s="1" t="s">
        <v>4</v>
      </c>
      <c r="B16" s="2">
        <v>0.49835889999999999</v>
      </c>
      <c r="C16" s="2">
        <v>1.5020420000000001</v>
      </c>
      <c r="D16" s="2">
        <v>0.92462529999999998</v>
      </c>
      <c r="E16" s="2">
        <v>0.91202810000000001</v>
      </c>
      <c r="F16" s="2">
        <v>4.6864860000000001E-2</v>
      </c>
      <c r="H16" s="1" t="s">
        <v>4</v>
      </c>
      <c r="I16" s="4">
        <f t="shared" si="5"/>
        <v>1</v>
      </c>
      <c r="J16" s="4">
        <f t="shared" si="6"/>
        <v>5</v>
      </c>
      <c r="K16" s="4">
        <f t="shared" si="7"/>
        <v>1</v>
      </c>
      <c r="L16" s="5">
        <f t="shared" si="8"/>
        <v>1.7183999999999999</v>
      </c>
      <c r="M16">
        <f t="shared" si="9"/>
        <v>50</v>
      </c>
      <c r="N16">
        <v>1</v>
      </c>
      <c r="O16">
        <v>2</v>
      </c>
      <c r="P16">
        <v>1</v>
      </c>
      <c r="Q16">
        <v>1</v>
      </c>
      <c r="R16">
        <v>4</v>
      </c>
      <c r="S16">
        <v>4</v>
      </c>
      <c r="T16">
        <v>1</v>
      </c>
      <c r="U16">
        <v>1</v>
      </c>
      <c r="V16">
        <v>5</v>
      </c>
      <c r="W16">
        <v>1</v>
      </c>
      <c r="X16">
        <v>1</v>
      </c>
      <c r="Y16">
        <v>1</v>
      </c>
      <c r="Z16">
        <v>2</v>
      </c>
      <c r="AA16">
        <v>4</v>
      </c>
      <c r="AB16">
        <v>1</v>
      </c>
      <c r="AC16">
        <v>1</v>
      </c>
      <c r="AD16">
        <v>4</v>
      </c>
      <c r="AE16">
        <v>2</v>
      </c>
      <c r="AF16">
        <v>1</v>
      </c>
      <c r="AG16">
        <v>2</v>
      </c>
      <c r="AH16">
        <v>1</v>
      </c>
      <c r="AI16">
        <v>4</v>
      </c>
      <c r="AJ16">
        <v>1</v>
      </c>
      <c r="AK16">
        <v>1</v>
      </c>
      <c r="AL16">
        <v>2</v>
      </c>
      <c r="AM16">
        <v>1</v>
      </c>
    </row>
    <row r="17" spans="1:39" x14ac:dyDescent="0.25">
      <c r="A17" s="1" t="s">
        <v>5</v>
      </c>
      <c r="B17" s="3">
        <v>0.46663749999999998</v>
      </c>
      <c r="C17" s="2">
        <v>1.5112920000000001</v>
      </c>
      <c r="D17" s="2">
        <v>0.94334499999999999</v>
      </c>
      <c r="E17" s="2">
        <v>0.92577419999999999</v>
      </c>
      <c r="F17" s="2">
        <v>5.8019290000000001E-2</v>
      </c>
      <c r="H17" s="1" t="s">
        <v>5</v>
      </c>
      <c r="I17" s="4">
        <f t="shared" si="5"/>
        <v>1</v>
      </c>
      <c r="J17" s="4">
        <f t="shared" si="6"/>
        <v>5</v>
      </c>
      <c r="K17" s="4">
        <f t="shared" si="7"/>
        <v>1</v>
      </c>
      <c r="L17" s="5">
        <f t="shared" si="8"/>
        <v>2.1183999999999998</v>
      </c>
      <c r="M17">
        <f t="shared" si="9"/>
        <v>50</v>
      </c>
      <c r="N17">
        <v>1</v>
      </c>
      <c r="O17">
        <v>1</v>
      </c>
      <c r="P17">
        <v>1</v>
      </c>
      <c r="Q17">
        <v>1</v>
      </c>
      <c r="R17">
        <v>5</v>
      </c>
      <c r="S17">
        <v>5</v>
      </c>
      <c r="T17">
        <v>1</v>
      </c>
      <c r="U17">
        <v>1</v>
      </c>
      <c r="V17">
        <v>1</v>
      </c>
      <c r="W17">
        <v>4</v>
      </c>
      <c r="X17">
        <v>1</v>
      </c>
      <c r="Y17">
        <v>1</v>
      </c>
      <c r="Z17">
        <v>2</v>
      </c>
      <c r="AA17">
        <v>3</v>
      </c>
      <c r="AB17">
        <v>1</v>
      </c>
      <c r="AC17">
        <v>3</v>
      </c>
      <c r="AD17">
        <v>1</v>
      </c>
      <c r="AE17">
        <v>4</v>
      </c>
      <c r="AF17">
        <v>1</v>
      </c>
      <c r="AG17">
        <v>1</v>
      </c>
      <c r="AH17">
        <v>5</v>
      </c>
      <c r="AI17">
        <v>1</v>
      </c>
      <c r="AJ17">
        <v>1</v>
      </c>
      <c r="AK17">
        <v>1</v>
      </c>
      <c r="AL17">
        <v>2</v>
      </c>
      <c r="AM17">
        <v>1</v>
      </c>
    </row>
    <row r="18" spans="1:39" x14ac:dyDescent="0.25">
      <c r="A18" s="1" t="s">
        <v>6</v>
      </c>
      <c r="B18" s="3">
        <v>0.46648509999999999</v>
      </c>
      <c r="C18" s="2">
        <v>1.5847329999999999</v>
      </c>
      <c r="D18" s="2">
        <v>0.99513569999999996</v>
      </c>
      <c r="E18" s="2">
        <v>0.94395819999999997</v>
      </c>
      <c r="F18" s="2">
        <v>6.9751960000000002E-2</v>
      </c>
      <c r="H18" s="1" t="s">
        <v>6</v>
      </c>
      <c r="I18" s="4">
        <f t="shared" si="5"/>
        <v>1</v>
      </c>
      <c r="J18" s="4">
        <f t="shared" si="6"/>
        <v>5</v>
      </c>
      <c r="K18" s="4">
        <f t="shared" si="7"/>
        <v>1</v>
      </c>
      <c r="L18" s="5">
        <f t="shared" si="8"/>
        <v>1.4783999999999999</v>
      </c>
      <c r="M18">
        <f t="shared" si="9"/>
        <v>50</v>
      </c>
      <c r="N18">
        <v>1</v>
      </c>
      <c r="O18">
        <v>1</v>
      </c>
      <c r="P18">
        <v>3</v>
      </c>
      <c r="Q18">
        <v>1</v>
      </c>
      <c r="R18">
        <v>1</v>
      </c>
      <c r="S18">
        <v>4</v>
      </c>
      <c r="T18">
        <v>1</v>
      </c>
      <c r="U18">
        <v>2</v>
      </c>
      <c r="V18">
        <v>2</v>
      </c>
      <c r="W18">
        <v>4</v>
      </c>
      <c r="X18">
        <v>4</v>
      </c>
      <c r="Y18">
        <v>1</v>
      </c>
      <c r="Z18">
        <v>1</v>
      </c>
      <c r="AA18">
        <v>1</v>
      </c>
      <c r="AB18">
        <v>3</v>
      </c>
      <c r="AC18">
        <v>3</v>
      </c>
      <c r="AD18">
        <v>1</v>
      </c>
      <c r="AE18">
        <v>2</v>
      </c>
      <c r="AF18">
        <v>1</v>
      </c>
      <c r="AG18">
        <v>5</v>
      </c>
      <c r="AH18">
        <v>1</v>
      </c>
      <c r="AI18">
        <v>1</v>
      </c>
      <c r="AJ18">
        <v>1</v>
      </c>
      <c r="AK18">
        <v>2</v>
      </c>
      <c r="AL18">
        <v>2</v>
      </c>
      <c r="AM18">
        <v>1</v>
      </c>
    </row>
    <row r="21" spans="1:39" x14ac:dyDescent="0.25">
      <c r="A21" s="8" t="s">
        <v>15</v>
      </c>
      <c r="B21" s="8"/>
      <c r="C21" s="8"/>
      <c r="D21" s="8"/>
      <c r="E21" s="8"/>
      <c r="F21" s="8"/>
    </row>
    <row r="22" spans="1:39" x14ac:dyDescent="0.25">
      <c r="A22" s="1" t="s">
        <v>13</v>
      </c>
      <c r="B22" s="1" t="s">
        <v>7</v>
      </c>
      <c r="C22" s="1" t="s">
        <v>8</v>
      </c>
      <c r="D22" s="1" t="s">
        <v>9</v>
      </c>
      <c r="E22" s="1" t="s">
        <v>10</v>
      </c>
      <c r="F22" s="1" t="s">
        <v>11</v>
      </c>
    </row>
    <row r="23" spans="1:39" x14ac:dyDescent="0.25">
      <c r="A23" s="1" t="s">
        <v>0</v>
      </c>
      <c r="B23" s="3">
        <v>1.6463389999999999E-3</v>
      </c>
      <c r="C23" s="3">
        <v>0.88182119999999997</v>
      </c>
      <c r="D23" s="3">
        <v>0.24024180000000001</v>
      </c>
      <c r="E23" s="3">
        <v>0.21911939999999999</v>
      </c>
      <c r="F23" s="3">
        <v>1.7973530000000001E-2</v>
      </c>
    </row>
    <row r="24" spans="1:39" x14ac:dyDescent="0.25">
      <c r="A24" s="1" t="s">
        <v>1</v>
      </c>
      <c r="B24" s="3">
        <v>7.8661639999999999E-4</v>
      </c>
      <c r="C24" s="3">
        <v>0.91925109999999999</v>
      </c>
      <c r="D24" s="3">
        <v>0.25874009999999997</v>
      </c>
      <c r="E24" s="3">
        <v>0.2320306</v>
      </c>
      <c r="F24" s="3">
        <v>2.290975E-2</v>
      </c>
    </row>
    <row r="25" spans="1:39" x14ac:dyDescent="0.25">
      <c r="A25" s="1" t="s">
        <v>2</v>
      </c>
      <c r="B25" s="3">
        <v>2.5209130000000001E-3</v>
      </c>
      <c r="C25" s="3">
        <v>1.023695</v>
      </c>
      <c r="D25" s="3">
        <v>0.2803078</v>
      </c>
      <c r="E25" s="3">
        <v>0.25223319999999999</v>
      </c>
      <c r="F25" s="3">
        <v>2.843321E-2</v>
      </c>
    </row>
    <row r="26" spans="1:39" x14ac:dyDescent="0.25">
      <c r="A26" s="1" t="s">
        <v>3</v>
      </c>
      <c r="B26" s="3">
        <v>4.4370640000000001E-3</v>
      </c>
      <c r="C26" s="3">
        <v>1.048497</v>
      </c>
      <c r="D26" s="3">
        <v>0.28513850000000002</v>
      </c>
      <c r="E26" s="3">
        <v>0.25957000000000002</v>
      </c>
      <c r="F26" s="3">
        <v>2.722231E-2</v>
      </c>
    </row>
    <row r="27" spans="1:39" x14ac:dyDescent="0.25">
      <c r="A27" s="1" t="s">
        <v>4</v>
      </c>
      <c r="B27" s="3">
        <v>1.329752E-3</v>
      </c>
      <c r="C27" s="3">
        <v>1.0761890000000001</v>
      </c>
      <c r="D27" s="3">
        <v>0.28874880000000003</v>
      </c>
      <c r="E27" s="3">
        <v>0.26513439999999999</v>
      </c>
      <c r="F27" s="3">
        <v>2.619554E-2</v>
      </c>
    </row>
    <row r="28" spans="1:39" x14ac:dyDescent="0.25">
      <c r="A28" s="1" t="s">
        <v>5</v>
      </c>
      <c r="B28" s="3">
        <v>2.696913E-3</v>
      </c>
      <c r="C28" s="3">
        <v>1.250834</v>
      </c>
      <c r="D28" s="3">
        <v>0.332534</v>
      </c>
      <c r="E28" s="3">
        <v>0.30793150000000002</v>
      </c>
      <c r="F28" s="3">
        <v>3.3846260000000003E-2</v>
      </c>
    </row>
    <row r="29" spans="1:39" x14ac:dyDescent="0.25">
      <c r="A29" s="1" t="s">
        <v>6</v>
      </c>
      <c r="B29" s="3">
        <v>3.251332E-3</v>
      </c>
      <c r="C29" s="3">
        <v>1.5526580000000001</v>
      </c>
      <c r="D29" s="3">
        <v>0.42029539999999999</v>
      </c>
      <c r="E29" s="3">
        <v>0.3909995</v>
      </c>
      <c r="F29" s="3">
        <v>5.190819E-2</v>
      </c>
    </row>
    <row r="30" spans="1:39" x14ac:dyDescent="0.25">
      <c r="A30" s="8" t="s">
        <v>16</v>
      </c>
      <c r="B30" s="8"/>
      <c r="C30" s="8"/>
      <c r="D30" s="8"/>
      <c r="E30" s="8"/>
      <c r="F30" s="8"/>
    </row>
    <row r="31" spans="1:39" x14ac:dyDescent="0.25">
      <c r="A31" s="6" t="s">
        <v>13</v>
      </c>
      <c r="B31" s="6" t="s">
        <v>7</v>
      </c>
      <c r="C31" s="6" t="s">
        <v>8</v>
      </c>
      <c r="D31" s="6" t="s">
        <v>9</v>
      </c>
      <c r="E31" s="6" t="s">
        <v>10</v>
      </c>
      <c r="F31" s="6" t="s">
        <v>11</v>
      </c>
    </row>
    <row r="32" spans="1:39" x14ac:dyDescent="0.25">
      <c r="A32" s="6" t="s">
        <v>0</v>
      </c>
      <c r="B32" s="3">
        <v>-0.19888140000000001</v>
      </c>
      <c r="C32" s="3">
        <v>0.52070590000000005</v>
      </c>
      <c r="D32" s="3">
        <v>0.14191029999999999</v>
      </c>
      <c r="E32" s="3">
        <v>0.1325779</v>
      </c>
      <c r="F32" s="3">
        <v>1.223492E-2</v>
      </c>
    </row>
    <row r="33" spans="1:6" x14ac:dyDescent="0.25">
      <c r="A33" s="6" t="s">
        <v>1</v>
      </c>
      <c r="B33" s="3">
        <v>-0.2175077</v>
      </c>
      <c r="C33" s="3">
        <v>0.51437029999999995</v>
      </c>
      <c r="D33" s="3">
        <v>0.15435470000000001</v>
      </c>
      <c r="E33" s="3">
        <v>0.14580799999999999</v>
      </c>
      <c r="F33" s="3">
        <v>1.530517E-2</v>
      </c>
    </row>
    <row r="34" spans="1:6" x14ac:dyDescent="0.25">
      <c r="A34" s="6" t="s">
        <v>2</v>
      </c>
      <c r="B34" s="3">
        <v>-0.322237</v>
      </c>
      <c r="C34" s="3">
        <v>0.48203550000000001</v>
      </c>
      <c r="D34" s="3">
        <v>0.18204419999999999</v>
      </c>
      <c r="E34" s="3">
        <v>0.1817539</v>
      </c>
      <c r="F34" s="3">
        <v>1.6935519999999999E-2</v>
      </c>
    </row>
    <row r="35" spans="1:6" x14ac:dyDescent="0.25">
      <c r="A35" s="6" t="s">
        <v>3</v>
      </c>
      <c r="B35" s="3">
        <v>-0.25857340000000001</v>
      </c>
      <c r="C35" s="3">
        <v>0.57129759999999996</v>
      </c>
      <c r="D35" s="3">
        <v>0.1895406</v>
      </c>
      <c r="E35" s="3">
        <v>0.19751550000000001</v>
      </c>
      <c r="F35" s="3">
        <v>1.838801E-2</v>
      </c>
    </row>
    <row r="36" spans="1:6" x14ac:dyDescent="0.25">
      <c r="A36" s="6" t="s">
        <v>4</v>
      </c>
      <c r="B36" s="3">
        <v>-0.20749129999999999</v>
      </c>
      <c r="C36" s="3">
        <v>0.5775633</v>
      </c>
      <c r="D36" s="3">
        <v>0.1750052</v>
      </c>
      <c r="E36" s="3">
        <v>0.18364079999999999</v>
      </c>
      <c r="F36" s="3">
        <v>1.967414E-2</v>
      </c>
    </row>
    <row r="37" spans="1:6" x14ac:dyDescent="0.25">
      <c r="A37" s="6" t="s">
        <v>5</v>
      </c>
      <c r="B37" s="3">
        <v>-0.34799239999999998</v>
      </c>
      <c r="C37" s="3">
        <v>0.62472269999999996</v>
      </c>
      <c r="D37" s="3">
        <v>0.1410612</v>
      </c>
      <c r="E37" s="3">
        <v>0.13682510000000001</v>
      </c>
      <c r="F37" s="3">
        <v>2.8261140000000001E-2</v>
      </c>
    </row>
    <row r="38" spans="1:6" x14ac:dyDescent="0.25">
      <c r="A38" s="6" t="s">
        <v>6</v>
      </c>
      <c r="B38" s="3">
        <v>-0.43847399999999997</v>
      </c>
      <c r="C38" s="3">
        <v>0.68501920000000005</v>
      </c>
      <c r="D38" s="3">
        <v>9.5226870000000005E-2</v>
      </c>
      <c r="E38" s="3">
        <v>7.5136170000000002E-2</v>
      </c>
      <c r="F38" s="3">
        <v>4.200835E-2</v>
      </c>
    </row>
  </sheetData>
  <mergeCells count="6">
    <mergeCell ref="A30:F30"/>
    <mergeCell ref="A10:F10"/>
    <mergeCell ref="A1:F1"/>
    <mergeCell ref="H1:M1"/>
    <mergeCell ref="H10:M10"/>
    <mergeCell ref="A21:F2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1C03C-5D3D-42D7-BA6B-859430AC8F5B}">
  <dimension ref="A1:K40"/>
  <sheetViews>
    <sheetView tabSelected="1" topLeftCell="A19" workbookViewId="0">
      <selection activeCell="A32" sqref="A32:K40"/>
    </sheetView>
  </sheetViews>
  <sheetFormatPr defaultRowHeight="15" x14ac:dyDescent="0.25"/>
  <sheetData>
    <row r="1" spans="1:11" x14ac:dyDescent="0.25">
      <c r="A1" s="7"/>
      <c r="B1" s="10" t="s">
        <v>14</v>
      </c>
      <c r="C1" s="11"/>
      <c r="D1" s="11"/>
      <c r="E1" s="11"/>
      <c r="F1" s="12"/>
      <c r="G1" s="10" t="s">
        <v>17</v>
      </c>
      <c r="H1" s="11"/>
      <c r="I1" s="11"/>
      <c r="J1" s="11"/>
      <c r="K1" s="12"/>
    </row>
    <row r="2" spans="1:11" x14ac:dyDescent="0.25">
      <c r="A2" s="13" t="s">
        <v>13</v>
      </c>
      <c r="B2" s="14" t="s">
        <v>7</v>
      </c>
      <c r="C2" s="15" t="s">
        <v>8</v>
      </c>
      <c r="D2" s="15" t="s">
        <v>9</v>
      </c>
      <c r="E2" s="15" t="s">
        <v>10</v>
      </c>
      <c r="F2" s="16" t="s">
        <v>11</v>
      </c>
      <c r="G2" s="14" t="s">
        <v>7</v>
      </c>
      <c r="H2" s="15" t="s">
        <v>8</v>
      </c>
      <c r="I2" s="15" t="s">
        <v>9</v>
      </c>
      <c r="J2" s="15" t="s">
        <v>10</v>
      </c>
      <c r="K2" s="16" t="s">
        <v>11</v>
      </c>
    </row>
    <row r="3" spans="1:11" x14ac:dyDescent="0.25">
      <c r="A3" s="17" t="s">
        <v>0</v>
      </c>
      <c r="B3" s="18">
        <v>0.72078810000000004</v>
      </c>
      <c r="C3" s="19">
        <v>1.555223</v>
      </c>
      <c r="D3" s="19">
        <v>1.1255839999999999</v>
      </c>
      <c r="E3" s="19">
        <v>1.1561600000000001</v>
      </c>
      <c r="F3" s="20">
        <v>4.4097539999999998E-2</v>
      </c>
      <c r="G3" s="31">
        <v>0.48397669999999998</v>
      </c>
      <c r="H3" s="19">
        <v>1.3506389999999999</v>
      </c>
      <c r="I3" s="19">
        <v>0.95404370000000005</v>
      </c>
      <c r="J3" s="19">
        <v>0.97790060000000001</v>
      </c>
      <c r="K3" s="20">
        <v>4.7094289999999997E-2</v>
      </c>
    </row>
    <row r="4" spans="1:11" x14ac:dyDescent="0.25">
      <c r="A4" s="17" t="s">
        <v>1</v>
      </c>
      <c r="B4" s="21">
        <v>0.75260260000000001</v>
      </c>
      <c r="C4" s="30">
        <v>1.558424</v>
      </c>
      <c r="D4" s="30">
        <v>1.136935</v>
      </c>
      <c r="E4" s="30">
        <v>1.1406149999999999</v>
      </c>
      <c r="F4" s="24">
        <v>4.1277700000000001E-2</v>
      </c>
      <c r="G4" s="21">
        <v>0.4472081</v>
      </c>
      <c r="H4" s="30">
        <v>1.4770019999999999</v>
      </c>
      <c r="I4" s="30">
        <v>0.93750650000000002</v>
      </c>
      <c r="J4" s="30">
        <v>0.93237199999999998</v>
      </c>
      <c r="K4" s="24">
        <v>5.1883150000000003E-2</v>
      </c>
    </row>
    <row r="5" spans="1:11" x14ac:dyDescent="0.25">
      <c r="A5" s="17" t="s">
        <v>2</v>
      </c>
      <c r="B5" s="21">
        <v>0.73292900000000005</v>
      </c>
      <c r="C5" s="30">
        <v>1.5783320000000001</v>
      </c>
      <c r="D5" s="30">
        <v>1.1492579999999999</v>
      </c>
      <c r="E5" s="30">
        <v>1.148231</v>
      </c>
      <c r="F5" s="24">
        <v>4.4524899999999999E-2</v>
      </c>
      <c r="G5" s="21">
        <v>0.44475520000000002</v>
      </c>
      <c r="H5" s="30">
        <v>1.576443</v>
      </c>
      <c r="I5" s="30">
        <v>0.92917559999999999</v>
      </c>
      <c r="J5" s="30">
        <v>0.89104099999999997</v>
      </c>
      <c r="K5" s="24">
        <v>5.6974249999999997E-2</v>
      </c>
    </row>
    <row r="6" spans="1:11" x14ac:dyDescent="0.25">
      <c r="A6" s="17" t="s">
        <v>3</v>
      </c>
      <c r="B6" s="21">
        <v>0.67496259999999997</v>
      </c>
      <c r="C6" s="30">
        <v>1.591874</v>
      </c>
      <c r="D6" s="30">
        <v>1.130403</v>
      </c>
      <c r="E6" s="30">
        <v>1.152992</v>
      </c>
      <c r="F6" s="24">
        <v>5.3155540000000001E-2</v>
      </c>
      <c r="G6" s="23">
        <v>0.46616380000000002</v>
      </c>
      <c r="H6" s="30">
        <v>1.5430299999999999</v>
      </c>
      <c r="I6" s="30">
        <v>0.92381729999999995</v>
      </c>
      <c r="J6" s="30">
        <v>0.86726590000000003</v>
      </c>
      <c r="K6" s="24">
        <v>5.802848E-2</v>
      </c>
    </row>
    <row r="7" spans="1:11" x14ac:dyDescent="0.25">
      <c r="A7" s="17" t="s">
        <v>4</v>
      </c>
      <c r="B7" s="21">
        <v>0.59956189999999998</v>
      </c>
      <c r="C7" s="30">
        <v>1.611335</v>
      </c>
      <c r="D7" s="30">
        <v>1.097289</v>
      </c>
      <c r="E7" s="30">
        <v>1.0856060000000001</v>
      </c>
      <c r="F7" s="24">
        <v>6.5011780000000005E-2</v>
      </c>
      <c r="G7" s="23">
        <v>0.49835889999999999</v>
      </c>
      <c r="H7" s="30">
        <v>1.5020420000000001</v>
      </c>
      <c r="I7" s="30">
        <v>0.92462529999999998</v>
      </c>
      <c r="J7" s="30">
        <v>0.91202810000000001</v>
      </c>
      <c r="K7" s="24">
        <v>4.6864860000000001E-2</v>
      </c>
    </row>
    <row r="8" spans="1:11" x14ac:dyDescent="0.25">
      <c r="A8" s="17" t="s">
        <v>5</v>
      </c>
      <c r="B8" s="21">
        <v>0.61652149999999994</v>
      </c>
      <c r="C8" s="30">
        <v>1.710008</v>
      </c>
      <c r="D8" s="30">
        <v>1.087143</v>
      </c>
      <c r="E8" s="30">
        <v>1.057496</v>
      </c>
      <c r="F8" s="24">
        <v>7.1985640000000004E-2</v>
      </c>
      <c r="G8" s="21">
        <v>0.46663749999999998</v>
      </c>
      <c r="H8" s="30">
        <v>1.5112920000000001</v>
      </c>
      <c r="I8" s="30">
        <v>0.94334499999999999</v>
      </c>
      <c r="J8" s="30">
        <v>0.92577419999999999</v>
      </c>
      <c r="K8" s="24">
        <v>5.8019290000000001E-2</v>
      </c>
    </row>
    <row r="9" spans="1:11" x14ac:dyDescent="0.25">
      <c r="A9" s="25" t="s">
        <v>6</v>
      </c>
      <c r="B9" s="26">
        <v>0.64563899999999996</v>
      </c>
      <c r="C9" s="27">
        <v>1.7830699999999999</v>
      </c>
      <c r="D9" s="27">
        <v>1.0563990000000001</v>
      </c>
      <c r="E9" s="27">
        <v>1.0240229999999999</v>
      </c>
      <c r="F9" s="28">
        <v>8.3482470000000003E-2</v>
      </c>
      <c r="G9" s="26">
        <v>0.46648509999999999</v>
      </c>
      <c r="H9" s="27">
        <v>1.5847329999999999</v>
      </c>
      <c r="I9" s="27">
        <v>0.99513569999999996</v>
      </c>
      <c r="J9" s="27">
        <v>0.94395819999999997</v>
      </c>
      <c r="K9" s="28">
        <v>6.9751960000000002E-2</v>
      </c>
    </row>
    <row r="11" spans="1:11" x14ac:dyDescent="0.25">
      <c r="A11" s="7"/>
      <c r="B11" s="10" t="s">
        <v>14</v>
      </c>
      <c r="C11" s="11"/>
      <c r="D11" s="11"/>
      <c r="E11" s="12"/>
      <c r="F11" s="10" t="s">
        <v>17</v>
      </c>
      <c r="G11" s="11"/>
      <c r="H11" s="11"/>
      <c r="I11" s="12"/>
    </row>
    <row r="12" spans="1:11" x14ac:dyDescent="0.25">
      <c r="A12" s="13" t="s">
        <v>13</v>
      </c>
      <c r="B12" s="14" t="s">
        <v>7</v>
      </c>
      <c r="C12" s="15" t="s">
        <v>8</v>
      </c>
      <c r="D12" s="15" t="s">
        <v>10</v>
      </c>
      <c r="E12" s="16" t="s">
        <v>11</v>
      </c>
      <c r="F12" s="14" t="s">
        <v>7</v>
      </c>
      <c r="G12" s="15" t="s">
        <v>8</v>
      </c>
      <c r="H12" s="15" t="s">
        <v>10</v>
      </c>
      <c r="I12" s="16" t="s">
        <v>11</v>
      </c>
    </row>
    <row r="13" spans="1:11" x14ac:dyDescent="0.25">
      <c r="A13" s="17" t="s">
        <v>0</v>
      </c>
      <c r="B13" s="32">
        <v>1</v>
      </c>
      <c r="C13" s="33">
        <v>4</v>
      </c>
      <c r="D13" s="33">
        <v>2</v>
      </c>
      <c r="E13" s="20">
        <v>1.1584000000000001</v>
      </c>
      <c r="F13" s="38">
        <v>1</v>
      </c>
      <c r="G13" s="33">
        <v>6</v>
      </c>
      <c r="H13" s="33">
        <v>1</v>
      </c>
      <c r="I13" s="20">
        <v>1.7183999999999999</v>
      </c>
    </row>
    <row r="14" spans="1:11" x14ac:dyDescent="0.25">
      <c r="A14" s="17" t="s">
        <v>1</v>
      </c>
      <c r="B14" s="34">
        <v>1</v>
      </c>
      <c r="C14" s="35">
        <v>4</v>
      </c>
      <c r="D14" s="35">
        <v>2</v>
      </c>
      <c r="E14" s="24">
        <v>0.83840000000000003</v>
      </c>
      <c r="F14" s="34">
        <v>1</v>
      </c>
      <c r="G14" s="35">
        <v>5</v>
      </c>
      <c r="H14" s="35">
        <v>1</v>
      </c>
      <c r="I14" s="24">
        <v>1.5584</v>
      </c>
    </row>
    <row r="15" spans="1:11" x14ac:dyDescent="0.25">
      <c r="A15" s="17" t="s">
        <v>2</v>
      </c>
      <c r="B15" s="34">
        <v>1</v>
      </c>
      <c r="C15" s="35">
        <v>4</v>
      </c>
      <c r="D15" s="35">
        <v>2</v>
      </c>
      <c r="E15" s="24">
        <v>0.91839999999999999</v>
      </c>
      <c r="F15" s="34">
        <v>1</v>
      </c>
      <c r="G15" s="35">
        <v>5</v>
      </c>
      <c r="H15" s="35">
        <v>2</v>
      </c>
      <c r="I15" s="24">
        <v>1.2383999999999999</v>
      </c>
    </row>
    <row r="16" spans="1:11" x14ac:dyDescent="0.25">
      <c r="A16" s="17" t="s">
        <v>3</v>
      </c>
      <c r="B16" s="34">
        <v>1</v>
      </c>
      <c r="C16" s="35">
        <v>5</v>
      </c>
      <c r="D16" s="35">
        <v>2</v>
      </c>
      <c r="E16" s="24">
        <v>0.99839999999999995</v>
      </c>
      <c r="F16" s="39">
        <v>1</v>
      </c>
      <c r="G16" s="35">
        <v>5</v>
      </c>
      <c r="H16" s="35">
        <v>2</v>
      </c>
      <c r="I16" s="24">
        <v>1.3984000000000001</v>
      </c>
    </row>
    <row r="17" spans="1:11" x14ac:dyDescent="0.25">
      <c r="A17" s="17" t="s">
        <v>4</v>
      </c>
      <c r="B17" s="34">
        <v>1</v>
      </c>
      <c r="C17" s="35">
        <v>4</v>
      </c>
      <c r="D17" s="35">
        <v>2</v>
      </c>
      <c r="E17" s="24">
        <v>0.91839999999999999</v>
      </c>
      <c r="F17" s="39">
        <v>1</v>
      </c>
      <c r="G17" s="35">
        <v>5</v>
      </c>
      <c r="H17" s="35">
        <v>1</v>
      </c>
      <c r="I17" s="24">
        <v>1.7183999999999999</v>
      </c>
    </row>
    <row r="18" spans="1:11" x14ac:dyDescent="0.25">
      <c r="A18" s="17" t="s">
        <v>5</v>
      </c>
      <c r="B18" s="34">
        <v>1</v>
      </c>
      <c r="C18" s="35">
        <v>5</v>
      </c>
      <c r="D18" s="35">
        <v>2</v>
      </c>
      <c r="E18" s="24">
        <v>1.0784</v>
      </c>
      <c r="F18" s="34">
        <v>1</v>
      </c>
      <c r="G18" s="35">
        <v>5</v>
      </c>
      <c r="H18" s="35">
        <v>1</v>
      </c>
      <c r="I18" s="24">
        <v>2.1183999999999998</v>
      </c>
    </row>
    <row r="19" spans="1:11" x14ac:dyDescent="0.25">
      <c r="A19" s="25" t="s">
        <v>6</v>
      </c>
      <c r="B19" s="36">
        <v>1</v>
      </c>
      <c r="C19" s="37">
        <v>5</v>
      </c>
      <c r="D19" s="37">
        <v>2</v>
      </c>
      <c r="E19" s="28">
        <v>0.99839999999999995</v>
      </c>
      <c r="F19" s="36">
        <v>1</v>
      </c>
      <c r="G19" s="37">
        <v>5</v>
      </c>
      <c r="H19" s="37">
        <v>1</v>
      </c>
      <c r="I19" s="28">
        <v>1.4783999999999999</v>
      </c>
    </row>
    <row r="22" spans="1:11" x14ac:dyDescent="0.25">
      <c r="A22" s="7"/>
      <c r="B22" s="10" t="s">
        <v>18</v>
      </c>
      <c r="C22" s="11"/>
      <c r="D22" s="11"/>
      <c r="E22" s="11"/>
      <c r="F22" s="12"/>
      <c r="G22" s="10" t="s">
        <v>19</v>
      </c>
      <c r="H22" s="11"/>
      <c r="I22" s="11"/>
      <c r="J22" s="11"/>
      <c r="K22" s="12"/>
    </row>
    <row r="23" spans="1:11" x14ac:dyDescent="0.25">
      <c r="A23" s="13" t="s">
        <v>13</v>
      </c>
      <c r="B23" s="14" t="s">
        <v>7</v>
      </c>
      <c r="C23" s="15" t="s">
        <v>8</v>
      </c>
      <c r="D23" s="15" t="s">
        <v>9</v>
      </c>
      <c r="E23" s="15" t="s">
        <v>10</v>
      </c>
      <c r="F23" s="16" t="s">
        <v>11</v>
      </c>
      <c r="G23" s="14" t="s">
        <v>7</v>
      </c>
      <c r="H23" s="15" t="s">
        <v>8</v>
      </c>
      <c r="I23" s="15" t="s">
        <v>9</v>
      </c>
      <c r="J23" s="15" t="s">
        <v>10</v>
      </c>
      <c r="K23" s="16" t="s">
        <v>11</v>
      </c>
    </row>
    <row r="24" spans="1:11" x14ac:dyDescent="0.25">
      <c r="A24" s="43" t="s">
        <v>0</v>
      </c>
      <c r="B24" s="31">
        <v>1.6463389999999999E-3</v>
      </c>
      <c r="C24" s="44">
        <v>0.88182119999999997</v>
      </c>
      <c r="D24" s="44">
        <v>0.24024180000000001</v>
      </c>
      <c r="E24" s="44">
        <v>0.21911939999999999</v>
      </c>
      <c r="F24" s="45">
        <v>1.7973530000000001E-2</v>
      </c>
      <c r="G24" s="18">
        <v>1.6390039999999999E-3</v>
      </c>
      <c r="H24" s="19">
        <v>0.80411310000000003</v>
      </c>
      <c r="I24" s="19">
        <v>0.2251988</v>
      </c>
      <c r="J24" s="19">
        <v>0.1965797</v>
      </c>
      <c r="K24" s="20">
        <v>1.8892740000000002E-2</v>
      </c>
    </row>
    <row r="25" spans="1:11" x14ac:dyDescent="0.25">
      <c r="A25" s="17" t="s">
        <v>1</v>
      </c>
      <c r="B25" s="21">
        <v>7.8661639999999999E-4</v>
      </c>
      <c r="C25" s="46">
        <v>0.91925109999999999</v>
      </c>
      <c r="D25" s="46">
        <v>0.25874009999999997</v>
      </c>
      <c r="E25" s="46">
        <v>0.2320306</v>
      </c>
      <c r="F25" s="22">
        <v>2.290975E-2</v>
      </c>
      <c r="G25" s="23">
        <v>2.2525650000000002E-3</v>
      </c>
      <c r="H25" s="30">
        <v>0.94340250000000003</v>
      </c>
      <c r="I25" s="30">
        <v>0.26357229999999998</v>
      </c>
      <c r="J25" s="30">
        <v>0.22629750000000001</v>
      </c>
      <c r="K25" s="24">
        <v>2.6612440000000001E-2</v>
      </c>
    </row>
    <row r="26" spans="1:11" x14ac:dyDescent="0.25">
      <c r="A26" s="17" t="s">
        <v>2</v>
      </c>
      <c r="B26" s="21">
        <v>2.5209130000000001E-3</v>
      </c>
      <c r="C26" s="46">
        <v>1.023695</v>
      </c>
      <c r="D26" s="46">
        <v>0.2803078</v>
      </c>
      <c r="E26" s="46">
        <v>0.25223319999999999</v>
      </c>
      <c r="F26" s="22">
        <v>2.843321E-2</v>
      </c>
      <c r="G26" s="23">
        <v>1.7171879999999999E-3</v>
      </c>
      <c r="H26" s="30">
        <v>1.098765</v>
      </c>
      <c r="I26" s="30">
        <v>0.30929990000000002</v>
      </c>
      <c r="J26" s="30">
        <v>0.27616020000000002</v>
      </c>
      <c r="K26" s="24">
        <v>3.4394439999999998E-2</v>
      </c>
    </row>
    <row r="27" spans="1:11" x14ac:dyDescent="0.25">
      <c r="A27" s="17" t="s">
        <v>3</v>
      </c>
      <c r="B27" s="21">
        <v>4.4370640000000001E-3</v>
      </c>
      <c r="C27" s="46">
        <v>1.048497</v>
      </c>
      <c r="D27" s="46">
        <v>0.28513850000000002</v>
      </c>
      <c r="E27" s="46">
        <v>0.25957000000000002</v>
      </c>
      <c r="F27" s="22">
        <v>2.722231E-2</v>
      </c>
      <c r="G27" s="23">
        <v>4.3779600000000002E-3</v>
      </c>
      <c r="H27" s="30">
        <v>1.2363930000000001</v>
      </c>
      <c r="I27" s="30">
        <v>0.33424860000000001</v>
      </c>
      <c r="J27" s="30">
        <v>0.29964370000000001</v>
      </c>
      <c r="K27" s="24">
        <v>3.8056710000000001E-2</v>
      </c>
    </row>
    <row r="28" spans="1:11" x14ac:dyDescent="0.25">
      <c r="A28" s="17" t="s">
        <v>4</v>
      </c>
      <c r="B28" s="21">
        <v>1.329752E-3</v>
      </c>
      <c r="C28" s="46">
        <v>1.0761890000000001</v>
      </c>
      <c r="D28" s="46">
        <v>0.28874880000000003</v>
      </c>
      <c r="E28" s="46">
        <v>0.26513439999999999</v>
      </c>
      <c r="F28" s="22">
        <v>2.619554E-2</v>
      </c>
      <c r="G28" s="23">
        <v>1.6887569999999999E-3</v>
      </c>
      <c r="H28" s="30">
        <v>1.2115560000000001</v>
      </c>
      <c r="I28" s="30">
        <v>0.33497979999999999</v>
      </c>
      <c r="J28" s="30">
        <v>0.30740040000000002</v>
      </c>
      <c r="K28" s="24">
        <v>3.3886930000000003E-2</v>
      </c>
    </row>
    <row r="29" spans="1:11" x14ac:dyDescent="0.25">
      <c r="A29" s="17" t="s">
        <v>5</v>
      </c>
      <c r="B29" s="21">
        <v>2.696913E-3</v>
      </c>
      <c r="C29" s="46">
        <v>1.250834</v>
      </c>
      <c r="D29" s="46">
        <v>0.332534</v>
      </c>
      <c r="E29" s="46">
        <v>0.30793150000000002</v>
      </c>
      <c r="F29" s="22">
        <v>3.3846260000000003E-2</v>
      </c>
      <c r="G29" s="23">
        <v>4.9268630000000001E-3</v>
      </c>
      <c r="H29" s="30">
        <v>1.1451910000000001</v>
      </c>
      <c r="I29" s="30">
        <v>0.37820100000000001</v>
      </c>
      <c r="J29" s="30">
        <v>0.3536609</v>
      </c>
      <c r="K29" s="24">
        <v>3.9805029999999998E-2</v>
      </c>
    </row>
    <row r="30" spans="1:11" x14ac:dyDescent="0.25">
      <c r="A30" s="25" t="s">
        <v>6</v>
      </c>
      <c r="B30" s="26">
        <v>3.251332E-3</v>
      </c>
      <c r="C30" s="47">
        <v>1.5526580000000001</v>
      </c>
      <c r="D30" s="47">
        <v>0.42029539999999999</v>
      </c>
      <c r="E30" s="47">
        <v>0.3909995</v>
      </c>
      <c r="F30" s="48">
        <v>5.190819E-2</v>
      </c>
      <c r="G30" s="29">
        <v>1.828182E-3</v>
      </c>
      <c r="H30" s="27">
        <v>1.668696</v>
      </c>
      <c r="I30" s="27">
        <v>0.46813500000000002</v>
      </c>
      <c r="J30" s="27">
        <v>0.44040230000000002</v>
      </c>
      <c r="K30" s="28">
        <v>5.8948279999999999E-2</v>
      </c>
    </row>
    <row r="32" spans="1:11" x14ac:dyDescent="0.25">
      <c r="B32" s="40" t="s">
        <v>18</v>
      </c>
      <c r="C32" s="41"/>
      <c r="D32" s="41"/>
      <c r="E32" s="41"/>
      <c r="F32" s="42"/>
      <c r="G32" s="40" t="s">
        <v>19</v>
      </c>
      <c r="H32" s="41"/>
      <c r="I32" s="41"/>
      <c r="J32" s="41"/>
      <c r="K32" s="42"/>
    </row>
    <row r="33" spans="1:11" x14ac:dyDescent="0.25">
      <c r="A33" s="13" t="s">
        <v>13</v>
      </c>
      <c r="B33" s="14" t="s">
        <v>7</v>
      </c>
      <c r="C33" s="15" t="s">
        <v>8</v>
      </c>
      <c r="D33" s="15" t="s">
        <v>9</v>
      </c>
      <c r="E33" s="15" t="s">
        <v>10</v>
      </c>
      <c r="F33" s="16" t="s">
        <v>11</v>
      </c>
      <c r="G33" s="14" t="s">
        <v>7</v>
      </c>
      <c r="H33" s="15" t="s">
        <v>8</v>
      </c>
      <c r="I33" s="15" t="s">
        <v>9</v>
      </c>
      <c r="J33" s="15" t="s">
        <v>10</v>
      </c>
      <c r="K33" s="16" t="s">
        <v>11</v>
      </c>
    </row>
    <row r="34" spans="1:11" x14ac:dyDescent="0.25">
      <c r="A34" s="43" t="s">
        <v>0</v>
      </c>
      <c r="B34" s="31">
        <v>-0.19888140000000001</v>
      </c>
      <c r="C34" s="44">
        <v>0.52070590000000005</v>
      </c>
      <c r="D34" s="44">
        <v>0.14191029999999999</v>
      </c>
      <c r="E34" s="44">
        <v>0.1325779</v>
      </c>
      <c r="F34" s="45">
        <v>1.223492E-2</v>
      </c>
      <c r="G34" s="18">
        <v>-0.39626670000000003</v>
      </c>
      <c r="H34" s="19">
        <v>0.34012300000000001</v>
      </c>
      <c r="I34" s="19">
        <v>3.5207870000000002E-2</v>
      </c>
      <c r="J34" s="19">
        <v>1.9130999999999999E-2</v>
      </c>
      <c r="K34" s="20">
        <v>9.2163780000000008E-3</v>
      </c>
    </row>
    <row r="35" spans="1:11" x14ac:dyDescent="0.25">
      <c r="A35" s="17" t="s">
        <v>1</v>
      </c>
      <c r="B35" s="21">
        <v>-0.2175077</v>
      </c>
      <c r="C35" s="46">
        <v>0.51437029999999995</v>
      </c>
      <c r="D35" s="46">
        <v>0.15435470000000001</v>
      </c>
      <c r="E35" s="46">
        <v>0.14580799999999999</v>
      </c>
      <c r="F35" s="22">
        <v>1.530517E-2</v>
      </c>
      <c r="G35" s="23">
        <v>-0.43201709999999999</v>
      </c>
      <c r="H35" s="30">
        <v>0.37151400000000001</v>
      </c>
      <c r="I35" s="30">
        <v>5.7647089999999998E-2</v>
      </c>
      <c r="J35" s="30">
        <v>5.2351080000000001E-2</v>
      </c>
      <c r="K35" s="24">
        <v>1.381955E-2</v>
      </c>
    </row>
    <row r="36" spans="1:11" x14ac:dyDescent="0.25">
      <c r="A36" s="17" t="s">
        <v>2</v>
      </c>
      <c r="B36" s="21">
        <v>-0.322237</v>
      </c>
      <c r="C36" s="46">
        <v>0.48203550000000001</v>
      </c>
      <c r="D36" s="46">
        <v>0.18204419999999999</v>
      </c>
      <c r="E36" s="46">
        <v>0.1817539</v>
      </c>
      <c r="F36" s="22">
        <v>1.6935519999999999E-2</v>
      </c>
      <c r="G36" s="23">
        <v>-0.48090500000000003</v>
      </c>
      <c r="H36" s="30">
        <v>0.4049507</v>
      </c>
      <c r="I36" s="30">
        <v>6.9321160000000007E-2</v>
      </c>
      <c r="J36" s="30">
        <v>7.0109900000000003E-2</v>
      </c>
      <c r="K36" s="24">
        <v>2.0792499999999998E-2</v>
      </c>
    </row>
    <row r="37" spans="1:11" x14ac:dyDescent="0.25">
      <c r="A37" s="17" t="s">
        <v>3</v>
      </c>
      <c r="B37" s="21">
        <v>-0.25857340000000001</v>
      </c>
      <c r="C37" s="46">
        <v>0.57129759999999996</v>
      </c>
      <c r="D37" s="46">
        <v>0.1895406</v>
      </c>
      <c r="E37" s="46">
        <v>0.19751550000000001</v>
      </c>
      <c r="F37" s="22">
        <v>1.838801E-2</v>
      </c>
      <c r="G37" s="23">
        <v>-0.49073610000000001</v>
      </c>
      <c r="H37" s="30">
        <v>0.35592839999999998</v>
      </c>
      <c r="I37" s="30">
        <v>4.5101620000000002E-2</v>
      </c>
      <c r="J37" s="30">
        <v>5.8760729999999997E-2</v>
      </c>
      <c r="K37" s="24">
        <v>2.39212E-2</v>
      </c>
    </row>
    <row r="38" spans="1:11" x14ac:dyDescent="0.25">
      <c r="A38" s="17" t="s">
        <v>4</v>
      </c>
      <c r="B38" s="21">
        <v>-0.20749129999999999</v>
      </c>
      <c r="C38" s="46">
        <v>0.5775633</v>
      </c>
      <c r="D38" s="46">
        <v>0.1750052</v>
      </c>
      <c r="E38" s="46">
        <v>0.18364079999999999</v>
      </c>
      <c r="F38" s="22">
        <v>1.967414E-2</v>
      </c>
      <c r="G38" s="23">
        <v>-0.44202970000000003</v>
      </c>
      <c r="H38" s="30">
        <v>0.37862309999999999</v>
      </c>
      <c r="I38" s="30">
        <v>1.8185719999999999E-2</v>
      </c>
      <c r="J38" s="30">
        <v>1.5858460000000001E-2</v>
      </c>
      <c r="K38" s="24">
        <v>2.307478E-2</v>
      </c>
    </row>
    <row r="39" spans="1:11" x14ac:dyDescent="0.25">
      <c r="A39" s="17" t="s">
        <v>5</v>
      </c>
      <c r="B39" s="21">
        <v>-0.34799239999999998</v>
      </c>
      <c r="C39" s="46">
        <v>0.62472269999999996</v>
      </c>
      <c r="D39" s="46">
        <v>0.1410612</v>
      </c>
      <c r="E39" s="46">
        <v>0.13682510000000001</v>
      </c>
      <c r="F39" s="22">
        <v>2.8261140000000001E-2</v>
      </c>
      <c r="G39" s="23">
        <v>-0.4954769</v>
      </c>
      <c r="H39" s="30">
        <v>0.45889079999999999</v>
      </c>
      <c r="I39" s="30">
        <v>-3.6407250000000002E-2</v>
      </c>
      <c r="J39" s="30">
        <v>-5.1991589999999997E-2</v>
      </c>
      <c r="K39" s="24">
        <v>3.1127889999999998E-2</v>
      </c>
    </row>
    <row r="40" spans="1:11" x14ac:dyDescent="0.25">
      <c r="A40" s="25" t="s">
        <v>6</v>
      </c>
      <c r="B40" s="26">
        <v>-0.43847399999999997</v>
      </c>
      <c r="C40" s="47">
        <v>0.68501920000000005</v>
      </c>
      <c r="D40" s="47">
        <v>9.5226870000000005E-2</v>
      </c>
      <c r="E40" s="47">
        <v>7.5136170000000002E-2</v>
      </c>
      <c r="F40" s="48">
        <v>4.200835E-2</v>
      </c>
      <c r="G40" s="29">
        <v>-0.59651549999999998</v>
      </c>
      <c r="H40" s="27">
        <v>0.62274010000000002</v>
      </c>
      <c r="I40" s="27">
        <v>-1.587616E-2</v>
      </c>
      <c r="J40" s="27">
        <v>-3.2177610000000002E-2</v>
      </c>
      <c r="K40" s="28">
        <v>5.2310309999999999E-2</v>
      </c>
    </row>
  </sheetData>
  <mergeCells count="8">
    <mergeCell ref="B22:F22"/>
    <mergeCell ref="G22:K22"/>
    <mergeCell ref="B32:F32"/>
    <mergeCell ref="G32:K32"/>
    <mergeCell ref="B1:F1"/>
    <mergeCell ref="G1:K1"/>
    <mergeCell ref="B11:E11"/>
    <mergeCell ref="F11:I1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2019-02-09T13:30:43Z</dcterms:modified>
</cp:coreProperties>
</file>