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"/>
    </mc:Choice>
  </mc:AlternateContent>
  <xr:revisionPtr revIDLastSave="0" documentId="13_ncr:1_{BD979CCF-6041-7A43-8DED-02597F52A6CA}" xr6:coauthVersionLast="47" xr6:coauthVersionMax="47" xr10:uidLastSave="{00000000-0000-0000-0000-000000000000}"/>
  <bookViews>
    <workbookView xWindow="4280" yWindow="500" windowWidth="31820" windowHeight="21900" xr2:uid="{5E9570CC-4598-2A4D-A4CD-D4496BCFE1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<sst xmlns="http://schemas.openxmlformats.org/spreadsheetml/2006/main" count="365" uniqueCount="218">
  <si>
    <t>Lugburz</t>
  </si>
  <si>
    <t>Minas Morgul</t>
  </si>
  <si>
    <t>Dol Guldur</t>
  </si>
  <si>
    <t>Stronghold</t>
  </si>
  <si>
    <t>Let Mortal Heroes Sing Your Fame</t>
  </si>
  <si>
    <t>Oath Bound</t>
  </si>
  <si>
    <t>Old Mornings Dawn</t>
  </si>
  <si>
    <t>With Doom We Come</t>
  </si>
  <si>
    <t>Flight of the Nazgul</t>
  </si>
  <si>
    <t>The Passing of the Grey Company</t>
  </si>
  <si>
    <t>Morthond</t>
  </si>
  <si>
    <t>Ungolianth</t>
  </si>
  <si>
    <t>Dagor Bragollach</t>
  </si>
  <si>
    <t>Through the Forest of Dol Guldur</t>
  </si>
  <si>
    <t>The Legend of the Master-Ring</t>
  </si>
  <si>
    <t>Dor Daedeloth</t>
  </si>
  <si>
    <t>Nightshade Forests</t>
  </si>
  <si>
    <t>Elfstone</t>
  </si>
  <si>
    <t>Khazad Dúm</t>
  </si>
  <si>
    <t>Kôr</t>
  </si>
  <si>
    <t>Unto a Long Glory...</t>
  </si>
  <si>
    <t>Over Old Hills</t>
  </si>
  <si>
    <t>Long Lost to Where No Pathway Goes</t>
  </si>
  <si>
    <t>The Glory Disappears</t>
  </si>
  <si>
    <t xml:space="preserve">	Like Some Snow-White Marble Eyes</t>
  </si>
  <si>
    <t>Where Hope and Daylight Die</t>
  </si>
  <si>
    <t>The Rotting Horse on the Deadly Ground</t>
  </si>
  <si>
    <t>The Shadow Lies Frozen on the Hills</t>
  </si>
  <si>
    <t>The Loud Music of the Sky</t>
  </si>
  <si>
    <t>A Distant Flame Before the Sun</t>
  </si>
  <si>
    <t>A New Power Is Rising</t>
  </si>
  <si>
    <t>South Away</t>
  </si>
  <si>
    <t>In Hollow Halls Beneath the Fells</t>
  </si>
  <si>
    <t>Our Foes Shall Fall</t>
  </si>
  <si>
    <t>The Mountain King's Return</t>
  </si>
  <si>
    <t>Runes of Power</t>
  </si>
  <si>
    <t>Ashen Cold</t>
  </si>
  <si>
    <t>Farewell</t>
  </si>
  <si>
    <t>Bauglir</t>
  </si>
  <si>
    <t>Across the Streaming Tide</t>
  </si>
  <si>
    <t>Mirdautas Vras</t>
  </si>
  <si>
    <t>Might and Glory</t>
  </si>
  <si>
    <t>Beleriand</t>
  </si>
  <si>
    <t>Northward</t>
  </si>
  <si>
    <t>Menegroth</t>
  </si>
  <si>
    <t>Land of the Dead</t>
  </si>
  <si>
    <t>Flammifer</t>
  </si>
  <si>
    <t>The White Tower</t>
  </si>
  <si>
    <t>Caradhras</t>
  </si>
  <si>
    <t>Tar-Calion</t>
  </si>
  <si>
    <t>Silvertine</t>
  </si>
  <si>
    <t>Carcharoth</t>
  </si>
  <si>
    <t>Herumor</t>
  </si>
  <si>
    <t>With Doom I Come</t>
  </si>
  <si>
    <t>album</t>
  </si>
  <si>
    <t>song title</t>
  </si>
  <si>
    <t>Taur-nu-Fuin</t>
  </si>
  <si>
    <t>location</t>
  </si>
  <si>
    <t>Northern Dorthonion</t>
  </si>
  <si>
    <t>album year</t>
  </si>
  <si>
    <t>promp</t>
  </si>
  <si>
    <t>Nazgul</t>
  </si>
  <si>
    <t>place type</t>
  </si>
  <si>
    <t>tower</t>
  </si>
  <si>
    <t>begin year</t>
  </si>
  <si>
    <t>end year</t>
  </si>
  <si>
    <t>Northwestern Mordor, on the Plateau of Gorgoroth</t>
  </si>
  <si>
    <t>other name</t>
  </si>
  <si>
    <t>referred place in middle earth</t>
  </si>
  <si>
    <t>SA1600</t>
  </si>
  <si>
    <t>TA3019</t>
  </si>
  <si>
    <t>Southern Mirkwood</t>
  </si>
  <si>
    <t>river</t>
  </si>
  <si>
    <t>Blackroot</t>
  </si>
  <si>
    <t>Gondor, in the province of Lamedon near the Stone of Erech.</t>
  </si>
  <si>
    <t>SA3320</t>
  </si>
  <si>
    <t>reference</t>
  </si>
  <si>
    <t>https://lotr.fandom.com/wiki/Morthond</t>
  </si>
  <si>
    <t>http://tolkiengateway.net/wiki/Barad-d%C3%BBr</t>
  </si>
  <si>
    <t>To Minas Tirith White they’ve passed road</t>
  </si>
  <si>
    <t>At the stone of Erech they shall hear a horn in the hills</t>
  </si>
  <si>
    <t>Far away, covered by shadows, White Mountains,</t>
  </si>
  <si>
    <t>Minas Tirith</t>
  </si>
  <si>
    <t>Erech</t>
  </si>
  <si>
    <t>White Mountains</t>
  </si>
  <si>
    <t>hill</t>
  </si>
  <si>
    <t>http://tolkiengateway.net/wiki/Erech</t>
  </si>
  <si>
    <t>Gondor, Northern Lamedon, south of the White Mountains and Edoras, near to the southern entrance to the Paths of the Dead.</t>
  </si>
  <si>
    <t>city</t>
  </si>
  <si>
    <t>http://tolkiengateway.net/wiki/Minas_Tirith</t>
  </si>
  <si>
    <t>Tower of the Guard, Minas Anor, Mundburg, The Guarded City, Tower of Arnor</t>
  </si>
  <si>
    <t>Between Gondor and Rohan</t>
  </si>
  <si>
    <t>mountain</t>
  </si>
  <si>
    <t>Ered Nimrais</t>
  </si>
  <si>
    <t>http://tolkiengateway.net/wiki/White_Mountains</t>
  </si>
  <si>
    <t>Hill of Dark Sorcery, Amon Lanc, the dungeons of the Necromancer</t>
  </si>
  <si>
    <t>TA1100</t>
  </si>
  <si>
    <t>the hills of Ezellohar...</t>
  </si>
  <si>
    <t>the depths of Avathar</t>
  </si>
  <si>
    <t>region</t>
  </si>
  <si>
    <t>Avathar</t>
  </si>
  <si>
    <t>Ezellohar</t>
  </si>
  <si>
    <t>description</t>
  </si>
  <si>
    <t>Dark strip of land</t>
  </si>
  <si>
    <t>Aman, South-eastern region of Aman, east of the Pelóri</t>
  </si>
  <si>
    <t>grass</t>
  </si>
  <si>
    <t>the green mound</t>
  </si>
  <si>
    <t>Valmar, near the western gate of Valmar.</t>
  </si>
  <si>
    <t>https://lotr.fandom.com/wiki/Ezellohar</t>
  </si>
  <si>
    <t>http://tolkiengateway.net/wiki/Avathar</t>
  </si>
  <si>
    <t>and this red covers my stronghold Angband</t>
  </si>
  <si>
    <t>Angband</t>
  </si>
  <si>
    <t>realm</t>
  </si>
  <si>
    <t>Mirkwood</t>
  </si>
  <si>
    <t>Barad-dûr</t>
  </si>
  <si>
    <t>Mordor</t>
  </si>
  <si>
    <t xml:space="preserve">The Dark Tower, Taras Lúna,  Lúnaturco </t>
  </si>
  <si>
    <t>http://tolkiengateway.net/wiki/Angband</t>
  </si>
  <si>
    <t>FA455</t>
  </si>
  <si>
    <t>http://tolkiengateway.net/wiki/Dagor_Bragollach</t>
  </si>
  <si>
    <t>Easternmost point of the White Mountains, close to Anduin</t>
  </si>
  <si>
    <t>Gondor</t>
  </si>
  <si>
    <t>Gondor, Rohan</t>
  </si>
  <si>
    <t>Thangorodrim</t>
  </si>
  <si>
    <t>Ard-galen</t>
  </si>
  <si>
    <t>Streams of fire flowing out of Thangorodrim and burned Ard-galen.</t>
  </si>
  <si>
    <t>The riders of Maglor were sacrifices of the flames.</t>
  </si>
  <si>
    <t>Maglor</t>
  </si>
  <si>
    <t>On the planes of Lothlann victory on our side the
triumph of Morgoth.</t>
  </si>
  <si>
    <t>Lothlann</t>
  </si>
  <si>
    <t>Morgoth</t>
  </si>
  <si>
    <t>Streams of fire flowing out of Thangorodrim and
burned Ard-galen.</t>
  </si>
  <si>
    <t>Dol Enshrined in silence and runes will keep
the secrets of Dol Guldur</t>
  </si>
  <si>
    <t>In the Land of Mordor where the Shadows lie.</t>
  </si>
  <si>
    <t>The Morgul road was hidden by clowds of doom</t>
  </si>
  <si>
    <t>Morgul</t>
  </si>
  <si>
    <t>My heart for your word Ered Engrin</t>
  </si>
  <si>
    <t>Ered Engrin</t>
  </si>
  <si>
    <t>Iron Mountains</t>
  </si>
  <si>
    <t>https://lotr.fandom.com/wiki/Iron_Mountains</t>
  </si>
  <si>
    <t>My heart for your word, Dor Daedeloth,</t>
  </si>
  <si>
    <t>And so we pass the mountains of Ered Gorgoroth</t>
  </si>
  <si>
    <t>In the direction of Hithlum…</t>
  </si>
  <si>
    <t>Ered Gorgoroth</t>
  </si>
  <si>
    <t>Hithlum</t>
  </si>
  <si>
    <t>In Mordor where the shadows are</t>
  </si>
  <si>
    <t>Gondolin</t>
  </si>
  <si>
    <t>Gondothlimbar, Gar Thurion, Gwarestrin, Gondobar, Ondolindë</t>
  </si>
  <si>
    <t>https://lotr.fandom.com/wiki/Gondolin</t>
  </si>
  <si>
    <t>Moria</t>
  </si>
  <si>
    <t>Halls of Durin, Mines of Moria, Dwarrowdelf, Hadhodrond</t>
  </si>
  <si>
    <t>Beneath the mountains of Celebdil, Caradhras and Fanuidhol</t>
  </si>
  <si>
    <t>https://lotr.fandom.com/wiki/Khazad-d%C3%BBm</t>
  </si>
  <si>
    <t>For dark are the waters of Kheledzaram</t>
  </si>
  <si>
    <t>Kheledzaram</t>
  </si>
  <si>
    <t>In Khazad-dûm his wisdom died</t>
  </si>
  <si>
    <t>At the stone of Erech they shall stand again</t>
  </si>
  <si>
    <t>To the Paths of the Dead</t>
  </si>
  <si>
    <t>Paths of the Dead</t>
  </si>
  <si>
    <t>Kôrtirion</t>
  </si>
  <si>
    <t>The Cottage of Lost Play</t>
  </si>
  <si>
    <t>https://lotr.fandom.com/wiki/Cottage_of_Lost_Play</t>
  </si>
  <si>
    <t>Tol Eressëa</t>
  </si>
  <si>
    <t>The Lonely Island, The Lonely Isle, Eressëa</t>
  </si>
  <si>
    <t>island</t>
  </si>
  <si>
    <t>Off the east coast of Aman in the Bay of Eldamar</t>
  </si>
  <si>
    <t>Rhûn</t>
  </si>
  <si>
    <t>The East, Eastlands</t>
  </si>
  <si>
    <t>All thy trees, Kôrtirion, were bent, since first the elves here built ancient, renowned Kôrtirion</t>
  </si>
  <si>
    <t>Morgoth snow-white marble eyes</t>
  </si>
  <si>
    <t>https://lotr.fandom.com/wiki/Rh%C3%BBn</t>
  </si>
  <si>
    <t>Alalminore one in ancient realms</t>
  </si>
  <si>
    <t>https://lotr.fandom.com/wiki/Alalmin%C3%B3r%C3%AB</t>
  </si>
  <si>
    <t>Frodo's path</t>
  </si>
  <si>
    <t>Hail Éomer, King of the Mark.</t>
  </si>
  <si>
    <t>Rohan</t>
  </si>
  <si>
    <t>Riddermark, The Mark, The Mark of the Riders, Rochand, Rochann</t>
  </si>
  <si>
    <t>https://lotr.fandom.com/wiki/Thorin_II_Oakenshield</t>
  </si>
  <si>
    <t>Lonely Mountain</t>
  </si>
  <si>
    <t>Mountain King(Thorin II Oakenshield)</t>
  </si>
  <si>
    <t>https://lotr.fandom.com/wiki/Melkor</t>
  </si>
  <si>
    <t>Udûn (valley)</t>
  </si>
  <si>
    <t>Utumno</t>
  </si>
  <si>
    <t>valley</t>
  </si>
  <si>
    <t xml:space="preserve"> the first fortress of Melkor in the far north of Middle-earth, before the First Age.</t>
  </si>
  <si>
    <t xml:space="preserve">Thou hast dared to mock me, and to question the power of Melkor, Master of the fates of Arda. </t>
  </si>
  <si>
    <t>Mordor-ob bot-tuk(Of Mordor through the world)</t>
  </si>
  <si>
    <t>From Hitblum's walls they saw the fire</t>
  </si>
  <si>
    <t>a vast region in northwestern Middle-earth during the First Age</t>
  </si>
  <si>
    <t>https://lotr.fandom.com/wiki/Beleriand</t>
  </si>
  <si>
    <t>Dungorthin, where all ways were dead</t>
  </si>
  <si>
    <t>pass</t>
  </si>
  <si>
    <t>Nan Dungortheb</t>
  </si>
  <si>
    <t>http://tolkiengateway.net/wiki/Nan_Dungortheb</t>
  </si>
  <si>
    <t>Dor Firn-i-Guinar(Land of the Dead that Live)</t>
  </si>
  <si>
    <t>Dor Firn-i-Guinar</t>
  </si>
  <si>
    <t>http://tolkiengateway.net/wiki/Menegroth</t>
  </si>
  <si>
    <t>http://tolkiengateway.net/wiki/Uncommon_words</t>
  </si>
  <si>
    <t>(Tolkien's suggesting "flame-bearer", as a reference to the blazing Silmaril borne by Eärendil)</t>
  </si>
  <si>
    <t>The Hidden City, The Hidden Realm</t>
  </si>
  <si>
    <t>https://lotr.fandom.com/wiki/Minas_Tirith</t>
  </si>
  <si>
    <t>Redhorn, Barazinbar</t>
  </si>
  <si>
    <t>Tar-Calion(Ar-Pharazôn)</t>
  </si>
  <si>
    <t>http://tolkiengateway.net/wiki/Tar-Calion</t>
  </si>
  <si>
    <t>Elenna</t>
  </si>
  <si>
    <t>http://tolkiengateway.net/wiki/Elenna</t>
  </si>
  <si>
    <t xml:space="preserve">	In Belegaer, between Aman and Middle-earth</t>
  </si>
  <si>
    <t>Zirakzigil</t>
  </si>
  <si>
    <t>Misty Mountain</t>
  </si>
  <si>
    <t>Above Khazad-dûm, south of Caradhras and Fanuidhol, on the border between Eriador and Rhovanion</t>
  </si>
  <si>
    <t>Celebdil, Zirakzigil, Silvertine</t>
  </si>
  <si>
    <t>https://lotr.fandom.com/wiki/Carcharoth</t>
  </si>
  <si>
    <t>https://lotr.fandom.com/wiki/Herumor</t>
  </si>
  <si>
    <t>Númenor(Black Númenóreans)</t>
  </si>
  <si>
    <t>In later days when Morgoth first</t>
  </si>
  <si>
    <t>Third Age</t>
  </si>
  <si>
    <t>ages</t>
  </si>
  <si>
    <t>Second Age, Third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</si>
</sst>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d_geo_data/attribute_table/finaldb_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lkiengateway.net/wiki/Uncommon_words" TargetMode="External"/><Relationship Id="rId3" Type="http://schemas.openxmlformats.org/officeDocument/2006/relationships/hyperlink" Target="https://lotr.fandom.com/wiki/Alalmin%C3%B3r%C3%AB" TargetMode="External"/><Relationship Id="rId7" Type="http://schemas.openxmlformats.org/officeDocument/2006/relationships/hyperlink" Target="http://tolkiengateway.net/wiki/Menegroth" TargetMode="External"/><Relationship Id="rId12" Type="http://schemas.openxmlformats.org/officeDocument/2006/relationships/hyperlink" Target="https://lotr.fandom.com/wiki/Melkor" TargetMode="External"/><Relationship Id="rId2" Type="http://schemas.openxmlformats.org/officeDocument/2006/relationships/hyperlink" Target="https://lotr.fandom.com/wiki/Rh%C3%BBn" TargetMode="External"/><Relationship Id="rId1" Type="http://schemas.openxmlformats.org/officeDocument/2006/relationships/hyperlink" Target="https://lotr.fandom.com/wiki/Khazad-d%C3%BBm" TargetMode="External"/><Relationship Id="rId6" Type="http://schemas.openxmlformats.org/officeDocument/2006/relationships/hyperlink" Target="https://lotr.fandom.com/wiki/Beleriand" TargetMode="External"/><Relationship Id="rId11" Type="http://schemas.openxmlformats.org/officeDocument/2006/relationships/hyperlink" Target="https://lotr.fandom.com/wiki/Herumor" TargetMode="External"/><Relationship Id="rId5" Type="http://schemas.openxmlformats.org/officeDocument/2006/relationships/hyperlink" Target="https://lotr.fandom.com/wiki/Melkor" TargetMode="External"/><Relationship Id="rId10" Type="http://schemas.openxmlformats.org/officeDocument/2006/relationships/hyperlink" Target="http://tolkiengateway.net/wiki/Elenna" TargetMode="External"/><Relationship Id="rId4" Type="http://schemas.openxmlformats.org/officeDocument/2006/relationships/hyperlink" Target="https://lotr.fandom.com/wiki/Thorin_II_Oakenshield" TargetMode="External"/><Relationship Id="rId9" Type="http://schemas.openxmlformats.org/officeDocument/2006/relationships/hyperlink" Target="http://tolkiengateway.net/wiki/Tar-Cal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22EB-0476-FB45-AC71-51653D98331B}">
  <dimension ref="A1:S68"/>
  <sheetViews>
    <sheetView tabSelected="1" zoomScale="120" zoomScaleNormal="120" workbookViewId="0">
      <selection activeCell="C18" sqref="C18"/>
    </sheetView>
  </sheetViews>
  <sheetFormatPr baseColWidth="10" defaultRowHeight="16" x14ac:dyDescent="0.2"/>
  <cols>
    <col min="2" max="2" width="14" customWidth="1"/>
    <col min="3" max="3" width="34" customWidth="1"/>
    <col min="4" max="4" width="11" customWidth="1"/>
    <col min="5" max="5" width="25" customWidth="1"/>
    <col min="6" max="7" width="28.33203125" customWidth="1"/>
    <col min="8" max="8" width="11.33203125" customWidth="1"/>
    <col min="9" max="9" width="51.33203125" customWidth="1"/>
    <col min="10" max="10" width="16.1640625" customWidth="1"/>
    <col min="11" max="11" width="20.83203125" customWidth="1"/>
  </cols>
  <sheetData>
    <row r="1" spans="1:19" x14ac:dyDescent="0.2">
      <c r="A1" t="s">
        <v>59</v>
      </c>
      <c r="B1" t="s">
        <v>54</v>
      </c>
      <c r="C1" t="s">
        <v>55</v>
      </c>
      <c r="D1" t="s">
        <v>60</v>
      </c>
      <c r="E1" t="s">
        <v>68</v>
      </c>
      <c r="F1" t="s">
        <v>67</v>
      </c>
      <c r="G1" t="s">
        <v>112</v>
      </c>
      <c r="H1" t="s">
        <v>62</v>
      </c>
      <c r="I1" t="s">
        <v>57</v>
      </c>
      <c r="J1" t="s">
        <v>102</v>
      </c>
      <c r="K1" t="s">
        <v>64</v>
      </c>
      <c r="L1" t="s">
        <v>65</v>
      </c>
      <c r="M1" t="s">
        <v>216</v>
      </c>
      <c r="N1" t="s">
        <v>76</v>
      </c>
    </row>
    <row r="2" spans="1:19" s="2" customFormat="1" x14ac:dyDescent="0.2">
      <c r="A2" s="2">
        <v>1995</v>
      </c>
      <c r="B2" s="2" t="s">
        <v>0</v>
      </c>
      <c r="C2" s="2" t="s">
        <v>8</v>
      </c>
      <c r="D2" s="2" t="s">
        <v>61</v>
      </c>
      <c r="E2" s="2" t="s">
        <v>2</v>
      </c>
      <c r="F2" s="2" t="s">
        <v>95</v>
      </c>
      <c r="G2" s="2" t="s">
        <v>113</v>
      </c>
      <c r="H2" s="2" t="s">
        <v>85</v>
      </c>
      <c r="I2" s="2" t="s">
        <v>71</v>
      </c>
      <c r="K2" s="2" t="s">
        <v>96</v>
      </c>
      <c r="L2" s="2" t="s">
        <v>70</v>
      </c>
      <c r="M2" s="2" t="s">
        <v>215</v>
      </c>
      <c r="R2" s="2" t="str">
        <f>VLOOKUP(E2,[1]finaldb_cleaned!$B:$I,1,FALSE)</f>
        <v>Dol Guldur</v>
      </c>
    </row>
    <row r="3" spans="1:19" s="2" customFormat="1" x14ac:dyDescent="0.2">
      <c r="A3" s="2">
        <v>1995</v>
      </c>
      <c r="B3" s="2" t="s">
        <v>1</v>
      </c>
      <c r="C3" s="2" t="s">
        <v>0</v>
      </c>
      <c r="D3" s="2" t="s">
        <v>0</v>
      </c>
      <c r="E3" s="2" t="s">
        <v>114</v>
      </c>
      <c r="F3" s="2" t="s">
        <v>116</v>
      </c>
      <c r="G3" s="2" t="s">
        <v>115</v>
      </c>
      <c r="H3" s="2" t="s">
        <v>63</v>
      </c>
      <c r="I3" s="2" t="s">
        <v>66</v>
      </c>
      <c r="K3" s="2" t="s">
        <v>69</v>
      </c>
      <c r="L3" s="2" t="s">
        <v>70</v>
      </c>
      <c r="M3" s="2" t="s">
        <v>217</v>
      </c>
      <c r="N3" s="2" t="s">
        <v>78</v>
      </c>
      <c r="R3" s="2" t="e">
        <f>VLOOKUP(E3,[1]finaldb_cleaned!$B:$I,1,FALSE)</f>
        <v>#N/A</v>
      </c>
    </row>
    <row r="4" spans="1:19" s="2" customFormat="1" x14ac:dyDescent="0.2">
      <c r="A4" s="2">
        <v>1995</v>
      </c>
      <c r="B4" s="2" t="s">
        <v>1</v>
      </c>
      <c r="C4" s="2" t="s">
        <v>9</v>
      </c>
      <c r="D4" s="2" t="s">
        <v>79</v>
      </c>
      <c r="E4" s="2" t="s">
        <v>82</v>
      </c>
      <c r="F4" s="2" t="s">
        <v>90</v>
      </c>
      <c r="G4" s="2" t="s">
        <v>121</v>
      </c>
      <c r="H4" s="2" t="s">
        <v>88</v>
      </c>
      <c r="I4" s="2" t="s">
        <v>120</v>
      </c>
      <c r="K4" s="2" t="s">
        <v>75</v>
      </c>
      <c r="N4" s="2" t="s">
        <v>89</v>
      </c>
      <c r="R4" s="2" t="str">
        <f>VLOOKUP(E4,[1]finaldb_cleaned!$B:$I,1,FALSE)</f>
        <v>Minas Tirith</v>
      </c>
    </row>
    <row r="5" spans="1:19" s="2" customFormat="1" x14ac:dyDescent="0.2">
      <c r="A5" s="2">
        <v>1995</v>
      </c>
      <c r="B5" s="2" t="s">
        <v>1</v>
      </c>
      <c r="C5" s="2" t="s">
        <v>9</v>
      </c>
      <c r="D5" s="2" t="s">
        <v>80</v>
      </c>
      <c r="E5" s="2" t="s">
        <v>83</v>
      </c>
      <c r="G5" s="2" t="s">
        <v>121</v>
      </c>
      <c r="H5" s="2" t="s">
        <v>85</v>
      </c>
      <c r="I5" s="2" t="s">
        <v>87</v>
      </c>
      <c r="N5" s="2" t="s">
        <v>86</v>
      </c>
      <c r="R5" s="2" t="str">
        <f>VLOOKUP(E5,[1]finaldb_cleaned!$B:$I,1,FALSE)</f>
        <v>Erech</v>
      </c>
    </row>
    <row r="6" spans="1:19" s="2" customFormat="1" x14ac:dyDescent="0.2">
      <c r="A6" s="2">
        <v>1995</v>
      </c>
      <c r="B6" s="2" t="s">
        <v>1</v>
      </c>
      <c r="C6" s="2" t="s">
        <v>9</v>
      </c>
      <c r="D6" s="2" t="s">
        <v>81</v>
      </c>
      <c r="E6" s="2" t="s">
        <v>84</v>
      </c>
      <c r="F6" s="2" t="s">
        <v>93</v>
      </c>
      <c r="G6" s="2" t="s">
        <v>122</v>
      </c>
      <c r="H6" s="2" t="s">
        <v>92</v>
      </c>
      <c r="I6" s="2" t="s">
        <v>91</v>
      </c>
      <c r="N6" s="2" t="s">
        <v>94</v>
      </c>
      <c r="R6" s="2" t="str">
        <f>VLOOKUP(E6,[1]finaldb_cleaned!$B:$I,1,FALSE)</f>
        <v>White Mountains</v>
      </c>
    </row>
    <row r="7" spans="1:19" s="2" customFormat="1" ht="17" customHeight="1" x14ac:dyDescent="0.2">
      <c r="A7" s="2">
        <v>1995</v>
      </c>
      <c r="B7" s="2" t="s">
        <v>1</v>
      </c>
      <c r="C7" s="2" t="s">
        <v>10</v>
      </c>
      <c r="D7" s="3" t="s">
        <v>10</v>
      </c>
      <c r="E7" s="3" t="s">
        <v>10</v>
      </c>
      <c r="F7" s="2" t="s">
        <v>73</v>
      </c>
      <c r="G7" s="2" t="s">
        <v>121</v>
      </c>
      <c r="H7" s="2" t="s">
        <v>72</v>
      </c>
      <c r="I7" s="2" t="s">
        <v>74</v>
      </c>
      <c r="K7" s="2" t="s">
        <v>75</v>
      </c>
      <c r="N7" s="2" t="s">
        <v>77</v>
      </c>
      <c r="R7" s="2" t="str">
        <f>VLOOKUP(E7,[1]finaldb_cleaned!$B:$I,1,FALSE)</f>
        <v>Morthond</v>
      </c>
    </row>
    <row r="8" spans="1:19" s="2" customFormat="1" x14ac:dyDescent="0.2">
      <c r="A8" s="2">
        <v>1996</v>
      </c>
      <c r="B8" s="2" t="s">
        <v>1</v>
      </c>
      <c r="C8" s="2" t="s">
        <v>11</v>
      </c>
      <c r="D8" s="2" t="s">
        <v>98</v>
      </c>
      <c r="E8" s="2" t="s">
        <v>100</v>
      </c>
      <c r="H8" s="2" t="s">
        <v>99</v>
      </c>
      <c r="I8" s="2" t="s">
        <v>104</v>
      </c>
      <c r="J8" s="2" t="s">
        <v>103</v>
      </c>
      <c r="N8" s="2" t="s">
        <v>109</v>
      </c>
      <c r="R8" s="2" t="e">
        <f>VLOOKUP(E8,[1]finaldb_cleaned!$B:$I,1,FALSE)</f>
        <v>#N/A</v>
      </c>
    </row>
    <row r="9" spans="1:19" x14ac:dyDescent="0.2">
      <c r="A9">
        <v>1997</v>
      </c>
      <c r="B9" t="s">
        <v>1</v>
      </c>
      <c r="C9" t="s">
        <v>11</v>
      </c>
      <c r="D9" t="s">
        <v>110</v>
      </c>
      <c r="E9" t="s">
        <v>111</v>
      </c>
      <c r="N9" t="s">
        <v>117</v>
      </c>
      <c r="R9" s="2" t="e">
        <f>VLOOKUP(E9,[1]finaldb_cleaned!$B:$I,1,FALSE)</f>
        <v>#N/A</v>
      </c>
      <c r="S9" s="2"/>
    </row>
    <row r="10" spans="1:19" s="2" customFormat="1" x14ac:dyDescent="0.2">
      <c r="A10" s="2">
        <v>1995</v>
      </c>
      <c r="B10" s="2" t="s">
        <v>1</v>
      </c>
      <c r="C10" s="2" t="s">
        <v>11</v>
      </c>
      <c r="D10" s="2" t="s">
        <v>97</v>
      </c>
      <c r="E10" s="2" t="s">
        <v>101</v>
      </c>
      <c r="F10" s="2" t="s">
        <v>106</v>
      </c>
      <c r="H10" s="2" t="s">
        <v>105</v>
      </c>
      <c r="I10" s="2" t="s">
        <v>107</v>
      </c>
      <c r="N10" s="2" t="s">
        <v>108</v>
      </c>
      <c r="R10" s="2" t="e">
        <f>VLOOKUP(E10,[1]finaldb_cleaned!$B:$I,1,FALSE)</f>
        <v>#N/A</v>
      </c>
    </row>
    <row r="11" spans="1:19" x14ac:dyDescent="0.2">
      <c r="A11">
        <v>1995</v>
      </c>
      <c r="B11" t="s">
        <v>1</v>
      </c>
      <c r="C11" t="s">
        <v>12</v>
      </c>
      <c r="D11" t="s">
        <v>125</v>
      </c>
      <c r="E11" t="s">
        <v>124</v>
      </c>
      <c r="R11" s="2" t="e">
        <f>VLOOKUP(E11,[1]finaldb_cleaned!$B:$I,1,FALSE)</f>
        <v>#N/A</v>
      </c>
      <c r="S11" s="2"/>
    </row>
    <row r="12" spans="1:19" x14ac:dyDescent="0.2">
      <c r="A12">
        <v>1996</v>
      </c>
      <c r="B12" t="s">
        <v>1</v>
      </c>
      <c r="C12" t="s">
        <v>12</v>
      </c>
      <c r="D12" t="s">
        <v>126</v>
      </c>
      <c r="E12" t="s">
        <v>127</v>
      </c>
      <c r="R12" s="2" t="e">
        <f>VLOOKUP(E12,[1]finaldb_cleaned!$B:$I,1,FALSE)</f>
        <v>#N/A</v>
      </c>
      <c r="S12" s="2"/>
    </row>
    <row r="13" spans="1:19" x14ac:dyDescent="0.2">
      <c r="A13">
        <v>1995</v>
      </c>
      <c r="B13" t="s">
        <v>1</v>
      </c>
      <c r="C13" t="s">
        <v>12</v>
      </c>
      <c r="D13" t="s">
        <v>125</v>
      </c>
      <c r="E13" t="s">
        <v>123</v>
      </c>
      <c r="R13" s="2" t="e">
        <f>VLOOKUP(E13,[1]finaldb_cleaned!$B:$I,1,FALSE)</f>
        <v>#N/A</v>
      </c>
      <c r="S13" s="2"/>
    </row>
    <row r="14" spans="1:19" ht="119" x14ac:dyDescent="0.2">
      <c r="A14">
        <v>1996</v>
      </c>
      <c r="B14" t="s">
        <v>1</v>
      </c>
      <c r="C14" t="s">
        <v>12</v>
      </c>
      <c r="D14" s="6" t="s">
        <v>128</v>
      </c>
      <c r="E14" t="s">
        <v>129</v>
      </c>
      <c r="R14" s="2" t="e">
        <f>VLOOKUP(E14,[1]finaldb_cleaned!$B:$I,1,FALSE)</f>
        <v>#N/A</v>
      </c>
      <c r="S14" s="2"/>
    </row>
    <row r="15" spans="1:19" ht="119" x14ac:dyDescent="0.2">
      <c r="D15" s="6" t="s">
        <v>128</v>
      </c>
      <c r="E15" t="s">
        <v>130</v>
      </c>
      <c r="R15" s="2" t="e">
        <f>VLOOKUP(E15,[1]finaldb_cleaned!$B:$I,1,FALSE)</f>
        <v>#N/A</v>
      </c>
      <c r="S15" s="2"/>
    </row>
    <row r="16" spans="1:19" s="4" customFormat="1" x14ac:dyDescent="0.2">
      <c r="A16" s="4">
        <v>1995</v>
      </c>
      <c r="B16" s="4" t="s">
        <v>1</v>
      </c>
      <c r="C16" s="4" t="s">
        <v>12</v>
      </c>
      <c r="D16" s="4" t="s">
        <v>12</v>
      </c>
      <c r="E16" s="4" t="s">
        <v>42</v>
      </c>
      <c r="K16" s="4" t="s">
        <v>118</v>
      </c>
      <c r="N16" s="4" t="s">
        <v>119</v>
      </c>
      <c r="R16" s="2" t="e">
        <f>VLOOKUP(E16,[1]finaldb_cleaned!$B:$I,1,FALSE)</f>
        <v>#N/A</v>
      </c>
      <c r="S16" s="2"/>
    </row>
    <row r="17" spans="1:19" ht="119" x14ac:dyDescent="0.2">
      <c r="A17">
        <v>1996</v>
      </c>
      <c r="B17" t="s">
        <v>1</v>
      </c>
      <c r="C17" t="s">
        <v>12</v>
      </c>
      <c r="D17" s="6" t="s">
        <v>131</v>
      </c>
      <c r="E17" t="s">
        <v>123</v>
      </c>
      <c r="R17" s="2" t="e">
        <f>VLOOKUP(E17,[1]finaldb_cleaned!$B:$I,1,FALSE)</f>
        <v>#N/A</v>
      </c>
      <c r="S17" s="2"/>
    </row>
    <row r="18" spans="1:19" ht="136" x14ac:dyDescent="0.2">
      <c r="A18">
        <v>1995</v>
      </c>
      <c r="B18" t="s">
        <v>1</v>
      </c>
      <c r="C18" t="s">
        <v>13</v>
      </c>
      <c r="D18" s="6" t="s">
        <v>132</v>
      </c>
      <c r="E18" t="s">
        <v>2</v>
      </c>
      <c r="F18" t="s">
        <v>95</v>
      </c>
      <c r="G18" t="s">
        <v>113</v>
      </c>
      <c r="H18" t="s">
        <v>85</v>
      </c>
      <c r="I18" t="s">
        <v>71</v>
      </c>
      <c r="R18" s="2" t="str">
        <f>VLOOKUP(E18,[1]finaldb_cleaned!$B:$I,1,FALSE)</f>
        <v>Dol Guldur</v>
      </c>
      <c r="S18" s="2"/>
    </row>
    <row r="19" spans="1:19" ht="85" x14ac:dyDescent="0.2">
      <c r="C19" t="s">
        <v>14</v>
      </c>
      <c r="D19" s="6" t="s">
        <v>134</v>
      </c>
      <c r="E19" t="s">
        <v>135</v>
      </c>
      <c r="R19" s="2" t="e">
        <f>VLOOKUP(E19,[1]finaldb_cleaned!$B:$I,1,FALSE)</f>
        <v>#N/A</v>
      </c>
      <c r="S19" s="2"/>
    </row>
    <row r="20" spans="1:19" ht="85" x14ac:dyDescent="0.2">
      <c r="A20">
        <v>1995</v>
      </c>
      <c r="B20" t="s">
        <v>1</v>
      </c>
      <c r="C20" t="s">
        <v>14</v>
      </c>
      <c r="D20" s="6" t="s">
        <v>133</v>
      </c>
      <c r="E20" t="s">
        <v>115</v>
      </c>
      <c r="R20" s="2" t="e">
        <f>VLOOKUP(E20,[1]finaldb_cleaned!$B:$I,1,FALSE)</f>
        <v>#N/A</v>
      </c>
      <c r="S20" s="2"/>
    </row>
    <row r="21" spans="1:19" x14ac:dyDescent="0.2">
      <c r="A21">
        <v>1995</v>
      </c>
      <c r="B21" t="s">
        <v>1</v>
      </c>
      <c r="C21" t="s">
        <v>15</v>
      </c>
      <c r="D21" t="s">
        <v>15</v>
      </c>
      <c r="R21" s="2" t="e">
        <f>VLOOKUP(E21,[1]finaldb_cleaned!$B:$I,1,FALSE)</f>
        <v>#N/A</v>
      </c>
      <c r="S21" s="2"/>
    </row>
    <row r="22" spans="1:19" ht="68" x14ac:dyDescent="0.2">
      <c r="A22">
        <v>1995</v>
      </c>
      <c r="B22" t="s">
        <v>1</v>
      </c>
      <c r="C22" t="s">
        <v>15</v>
      </c>
      <c r="D22" s="6" t="s">
        <v>136</v>
      </c>
      <c r="E22" t="s">
        <v>137</v>
      </c>
      <c r="F22" t="s">
        <v>138</v>
      </c>
      <c r="N22" t="s">
        <v>139</v>
      </c>
      <c r="R22" s="2" t="e">
        <f>VLOOKUP(E22,[1]finaldb_cleaned!$B:$I,1,FALSE)</f>
        <v>#N/A</v>
      </c>
      <c r="S22" s="2"/>
    </row>
    <row r="23" spans="1:19" ht="68" x14ac:dyDescent="0.2">
      <c r="A23">
        <v>1995</v>
      </c>
      <c r="B23" t="s">
        <v>1</v>
      </c>
      <c r="C23" t="s">
        <v>15</v>
      </c>
      <c r="D23" s="6" t="s">
        <v>140</v>
      </c>
      <c r="E23" t="s">
        <v>15</v>
      </c>
      <c r="R23" s="2" t="e">
        <f>VLOOKUP(E23,[1]finaldb_cleaned!$B:$I,1,FALSE)</f>
        <v>#N/A</v>
      </c>
      <c r="S23" s="2"/>
    </row>
    <row r="24" spans="1:19" ht="85" x14ac:dyDescent="0.2">
      <c r="A24">
        <v>1995</v>
      </c>
      <c r="B24" t="s">
        <v>1</v>
      </c>
      <c r="C24" t="s">
        <v>15</v>
      </c>
      <c r="D24" s="6" t="s">
        <v>141</v>
      </c>
      <c r="E24" t="s">
        <v>143</v>
      </c>
      <c r="R24" s="2" t="e">
        <f>VLOOKUP(E24,[1]finaldb_cleaned!$B:$I,1,FALSE)</f>
        <v>#N/A</v>
      </c>
      <c r="S24" s="2"/>
    </row>
    <row r="25" spans="1:19" ht="51" x14ac:dyDescent="0.2">
      <c r="A25">
        <v>1995</v>
      </c>
      <c r="B25" t="s">
        <v>1</v>
      </c>
      <c r="C25" t="s">
        <v>15</v>
      </c>
      <c r="D25" s="6" t="s">
        <v>142</v>
      </c>
      <c r="E25" t="s">
        <v>144</v>
      </c>
      <c r="R25" s="2" t="e">
        <f>VLOOKUP(E25,[1]finaldb_cleaned!$B:$I,1,FALSE)</f>
        <v>#N/A</v>
      </c>
      <c r="S25" s="2"/>
    </row>
    <row r="26" spans="1:19" x14ac:dyDescent="0.2">
      <c r="A26">
        <v>1997</v>
      </c>
      <c r="B26" t="s">
        <v>2</v>
      </c>
      <c r="C26" t="s">
        <v>16</v>
      </c>
      <c r="D26" t="s">
        <v>16</v>
      </c>
      <c r="E26" t="s">
        <v>56</v>
      </c>
      <c r="I26" t="s">
        <v>58</v>
      </c>
      <c r="R26" s="2" t="e">
        <f>VLOOKUP(E26,[1]finaldb_cleaned!$B:$I,1,FALSE)</f>
        <v>#N/A</v>
      </c>
      <c r="S26" s="2"/>
    </row>
    <row r="27" spans="1:19" x14ac:dyDescent="0.2">
      <c r="A27">
        <v>1997</v>
      </c>
      <c r="B27" t="s">
        <v>2</v>
      </c>
      <c r="C27" t="s">
        <v>16</v>
      </c>
      <c r="D27" t="s">
        <v>145</v>
      </c>
      <c r="E27" t="s">
        <v>115</v>
      </c>
      <c r="R27" s="2" t="e">
        <f>VLOOKUP(E27,[1]finaldb_cleaned!$B:$I,1,FALSE)</f>
        <v>#N/A</v>
      </c>
      <c r="S27" s="2"/>
    </row>
    <row r="28" spans="1:19" x14ac:dyDescent="0.2">
      <c r="A28">
        <v>1997</v>
      </c>
      <c r="B28" t="s">
        <v>2</v>
      </c>
      <c r="C28" t="s">
        <v>17</v>
      </c>
      <c r="D28" t="s">
        <v>17</v>
      </c>
      <c r="E28" t="s">
        <v>146</v>
      </c>
      <c r="F28" t="s">
        <v>147</v>
      </c>
      <c r="H28" t="s">
        <v>88</v>
      </c>
      <c r="N28" t="s">
        <v>148</v>
      </c>
      <c r="R28" s="2" t="e">
        <f>VLOOKUP(E28,[1]finaldb_cleaned!$B:$I,1,FALSE)</f>
        <v>#N/A</v>
      </c>
      <c r="S28" s="2"/>
    </row>
    <row r="29" spans="1:19" ht="34" x14ac:dyDescent="0.2">
      <c r="A29">
        <v>1997</v>
      </c>
      <c r="B29" t="s">
        <v>2</v>
      </c>
      <c r="C29" t="s">
        <v>18</v>
      </c>
      <c r="D29" t="s">
        <v>155</v>
      </c>
      <c r="E29" s="5" t="s">
        <v>149</v>
      </c>
      <c r="F29" t="s">
        <v>150</v>
      </c>
      <c r="G29" t="s">
        <v>149</v>
      </c>
      <c r="H29" t="s">
        <v>112</v>
      </c>
      <c r="I29" s="6" t="s">
        <v>151</v>
      </c>
      <c r="N29" s="1" t="s">
        <v>152</v>
      </c>
      <c r="R29" s="2" t="e">
        <f>VLOOKUP(E29,[1]finaldb_cleaned!$B:$I,1,FALSE)</f>
        <v>#N/A</v>
      </c>
      <c r="S29" s="2"/>
    </row>
    <row r="30" spans="1:19" x14ac:dyDescent="0.2">
      <c r="A30">
        <v>1998</v>
      </c>
      <c r="B30" t="s">
        <v>2</v>
      </c>
      <c r="C30" t="s">
        <v>18</v>
      </c>
      <c r="D30" t="s">
        <v>153</v>
      </c>
      <c r="E30" t="s">
        <v>154</v>
      </c>
      <c r="I30" s="6"/>
      <c r="N30" s="1"/>
      <c r="R30" s="2" t="e">
        <f>VLOOKUP(E30,[1]finaldb_cleaned!$B:$I,1,FALSE)</f>
        <v>#N/A</v>
      </c>
      <c r="S30" s="2"/>
    </row>
    <row r="31" spans="1:19" x14ac:dyDescent="0.2">
      <c r="A31">
        <v>1997</v>
      </c>
      <c r="B31" t="s">
        <v>2</v>
      </c>
      <c r="C31" t="s">
        <v>19</v>
      </c>
      <c r="D31" t="s">
        <v>168</v>
      </c>
      <c r="E31" t="s">
        <v>159</v>
      </c>
      <c r="R31" s="2" t="e">
        <f>VLOOKUP(E31,[1]finaldb_cleaned!$B:$I,1,FALSE)</f>
        <v>#N/A</v>
      </c>
      <c r="S31" s="2"/>
    </row>
    <row r="32" spans="1:19" x14ac:dyDescent="0.2">
      <c r="A32">
        <v>1997</v>
      </c>
      <c r="B32" t="s">
        <v>2</v>
      </c>
      <c r="C32" t="s">
        <v>20</v>
      </c>
      <c r="D32" t="s">
        <v>156</v>
      </c>
      <c r="E32" t="s">
        <v>83</v>
      </c>
      <c r="R32" s="2" t="str">
        <f>VLOOKUP(E32,[1]finaldb_cleaned!$B:$I,1,FALSE)</f>
        <v>Erech</v>
      </c>
      <c r="S32" s="2"/>
    </row>
    <row r="33" spans="1:19" x14ac:dyDescent="0.2">
      <c r="A33">
        <v>1998</v>
      </c>
      <c r="B33" t="s">
        <v>2</v>
      </c>
      <c r="C33" t="s">
        <v>20</v>
      </c>
      <c r="D33" t="s">
        <v>157</v>
      </c>
      <c r="E33" t="s">
        <v>158</v>
      </c>
      <c r="H33" t="s">
        <v>191</v>
      </c>
      <c r="R33" s="2" t="str">
        <f>VLOOKUP(E33,[1]finaldb_cleaned!$B:$I,1,FALSE)</f>
        <v>Paths of the Dead</v>
      </c>
      <c r="S33" s="2"/>
    </row>
    <row r="34" spans="1:19" x14ac:dyDescent="0.2">
      <c r="A34">
        <v>1997</v>
      </c>
      <c r="B34" t="s">
        <v>2</v>
      </c>
      <c r="C34" t="s">
        <v>21</v>
      </c>
      <c r="D34" t="s">
        <v>160</v>
      </c>
      <c r="E34" t="s">
        <v>162</v>
      </c>
      <c r="F34" t="s">
        <v>163</v>
      </c>
      <c r="H34" t="s">
        <v>164</v>
      </c>
      <c r="J34" t="s">
        <v>165</v>
      </c>
      <c r="N34" t="s">
        <v>161</v>
      </c>
      <c r="R34" s="2" t="e">
        <f>VLOOKUP(E34,[1]finaldb_cleaned!$B:$I,1,FALSE)</f>
        <v>#N/A</v>
      </c>
      <c r="S34" s="2"/>
    </row>
    <row r="35" spans="1:19" x14ac:dyDescent="0.2">
      <c r="C35" t="s">
        <v>166</v>
      </c>
      <c r="D35" t="s">
        <v>166</v>
      </c>
      <c r="E35" t="s">
        <v>166</v>
      </c>
      <c r="F35" t="s">
        <v>167</v>
      </c>
      <c r="H35" t="s">
        <v>112</v>
      </c>
      <c r="N35" s="1" t="s">
        <v>170</v>
      </c>
      <c r="R35" s="2" t="e">
        <f>VLOOKUP(E35,[1]finaldb_cleaned!$B:$I,1,FALSE)</f>
        <v>#N/A</v>
      </c>
      <c r="S35" s="2"/>
    </row>
    <row r="36" spans="1:19" x14ac:dyDescent="0.2">
      <c r="A36">
        <v>1999</v>
      </c>
      <c r="B36" t="s">
        <v>3</v>
      </c>
      <c r="C36" t="s">
        <v>22</v>
      </c>
      <c r="R36" s="2" t="e">
        <f>VLOOKUP(E36,[1]finaldb_cleaned!$B:$I,1,FALSE)</f>
        <v>#N/A</v>
      </c>
      <c r="S36" s="2"/>
    </row>
    <row r="37" spans="1:19" x14ac:dyDescent="0.2">
      <c r="A37">
        <v>1999</v>
      </c>
      <c r="B37" t="s">
        <v>3</v>
      </c>
      <c r="C37" t="s">
        <v>23</v>
      </c>
      <c r="D37" t="s">
        <v>169</v>
      </c>
      <c r="E37" t="s">
        <v>130</v>
      </c>
      <c r="R37" s="2" t="e">
        <f>VLOOKUP(E37,[1]finaldb_cleaned!$B:$I,1,FALSE)</f>
        <v>#N/A</v>
      </c>
      <c r="S37" s="2"/>
    </row>
    <row r="38" spans="1:19" x14ac:dyDescent="0.2">
      <c r="A38">
        <v>1999</v>
      </c>
      <c r="B38" t="s">
        <v>3</v>
      </c>
      <c r="C38" t="s">
        <v>24</v>
      </c>
      <c r="R38" s="2" t="e">
        <f>VLOOKUP(E38,[1]finaldb_cleaned!$B:$I,1,FALSE)</f>
        <v>#N/A</v>
      </c>
      <c r="S38" s="2"/>
    </row>
    <row r="39" spans="1:19" x14ac:dyDescent="0.2">
      <c r="A39">
        <v>1999</v>
      </c>
      <c r="B39" t="s">
        <v>3</v>
      </c>
      <c r="C39" t="s">
        <v>25</v>
      </c>
      <c r="R39" s="2" t="e">
        <f>VLOOKUP(E39,[1]finaldb_cleaned!$B:$I,1,FALSE)</f>
        <v>#N/A</v>
      </c>
      <c r="S39" s="2"/>
    </row>
    <row r="40" spans="1:19" x14ac:dyDescent="0.2">
      <c r="A40">
        <v>1999</v>
      </c>
      <c r="B40" t="s">
        <v>3</v>
      </c>
      <c r="C40" t="s">
        <v>26</v>
      </c>
      <c r="D40" t="s">
        <v>171</v>
      </c>
      <c r="E40" t="s">
        <v>162</v>
      </c>
      <c r="F40" t="s">
        <v>163</v>
      </c>
      <c r="N40" s="1" t="s">
        <v>172</v>
      </c>
      <c r="R40" s="2" t="e">
        <f>VLOOKUP(E40,[1]finaldb_cleaned!$B:$I,1,FALSE)</f>
        <v>#N/A</v>
      </c>
      <c r="S40" s="2"/>
    </row>
    <row r="41" spans="1:19" x14ac:dyDescent="0.2">
      <c r="A41">
        <v>1999</v>
      </c>
      <c r="B41" t="s">
        <v>3</v>
      </c>
      <c r="C41" t="s">
        <v>27</v>
      </c>
      <c r="D41" s="7" t="s">
        <v>173</v>
      </c>
      <c r="R41" s="2" t="e">
        <f>VLOOKUP(E41,[1]finaldb_cleaned!$B:$I,1,FALSE)</f>
        <v>#N/A</v>
      </c>
      <c r="S41" s="2"/>
    </row>
    <row r="42" spans="1:19" x14ac:dyDescent="0.2">
      <c r="A42">
        <v>1999</v>
      </c>
      <c r="B42" t="s">
        <v>3</v>
      </c>
      <c r="C42" t="s">
        <v>28</v>
      </c>
      <c r="R42" s="2" t="e">
        <f>VLOOKUP(E42,[1]finaldb_cleaned!$B:$I,1,FALSE)</f>
        <v>#N/A</v>
      </c>
      <c r="S42" s="2"/>
    </row>
    <row r="43" spans="1:19" x14ac:dyDescent="0.2">
      <c r="A43">
        <v>1999</v>
      </c>
      <c r="B43" t="s">
        <v>3</v>
      </c>
      <c r="C43" t="s">
        <v>29</v>
      </c>
      <c r="R43" s="2" t="e">
        <f>VLOOKUP(E43,[1]finaldb_cleaned!$B:$I,1,FALSE)</f>
        <v>#N/A</v>
      </c>
      <c r="S43" s="2"/>
    </row>
    <row r="44" spans="1:19" x14ac:dyDescent="0.2">
      <c r="A44">
        <v>2001</v>
      </c>
      <c r="B44" t="s">
        <v>4</v>
      </c>
      <c r="C44" t="s">
        <v>30</v>
      </c>
      <c r="R44" s="2" t="e">
        <f>VLOOKUP(E44,[1]finaldb_cleaned!$B:$I,1,FALSE)</f>
        <v>#N/A</v>
      </c>
      <c r="S44" s="2"/>
    </row>
    <row r="45" spans="1:19" x14ac:dyDescent="0.2">
      <c r="A45">
        <v>2001</v>
      </c>
      <c r="B45" t="s">
        <v>4</v>
      </c>
      <c r="C45" t="s">
        <v>31</v>
      </c>
      <c r="D45" t="s">
        <v>174</v>
      </c>
      <c r="E45" t="s">
        <v>175</v>
      </c>
      <c r="F45" t="s">
        <v>176</v>
      </c>
      <c r="G45" t="s">
        <v>175</v>
      </c>
      <c r="H45" t="s">
        <v>112</v>
      </c>
      <c r="R45" s="2" t="e">
        <f>VLOOKUP(E45,[1]finaldb_cleaned!$B:$I,1,FALSE)</f>
        <v>#N/A</v>
      </c>
      <c r="S45" s="2"/>
    </row>
    <row r="46" spans="1:19" x14ac:dyDescent="0.2">
      <c r="A46">
        <v>2001</v>
      </c>
      <c r="B46" t="s">
        <v>4</v>
      </c>
      <c r="C46" t="s">
        <v>32</v>
      </c>
      <c r="R46" s="2" t="e">
        <f>VLOOKUP(E46,[1]finaldb_cleaned!$B:$I,1,FALSE)</f>
        <v>#N/A</v>
      </c>
      <c r="S46" s="2"/>
    </row>
    <row r="47" spans="1:19" x14ac:dyDescent="0.2">
      <c r="A47">
        <v>2001</v>
      </c>
      <c r="B47" t="s">
        <v>4</v>
      </c>
      <c r="C47" t="s">
        <v>33</v>
      </c>
      <c r="R47" s="2" t="e">
        <f>VLOOKUP(E47,[1]finaldb_cleaned!$B:$I,1,FALSE)</f>
        <v>#N/A</v>
      </c>
      <c r="S47" s="2"/>
    </row>
    <row r="48" spans="1:19" x14ac:dyDescent="0.2">
      <c r="A48">
        <v>2001</v>
      </c>
      <c r="B48" t="s">
        <v>4</v>
      </c>
      <c r="C48" t="s">
        <v>34</v>
      </c>
      <c r="D48" t="s">
        <v>179</v>
      </c>
      <c r="E48" t="s">
        <v>178</v>
      </c>
      <c r="N48" s="1" t="s">
        <v>177</v>
      </c>
      <c r="R48" s="2" t="str">
        <f>VLOOKUP(E48,[1]finaldb_cleaned!$B:$I,1,FALSE)</f>
        <v>Lonely Mountain</v>
      </c>
      <c r="S48" s="2"/>
    </row>
    <row r="49" spans="1:19" x14ac:dyDescent="0.2">
      <c r="A49">
        <v>2001</v>
      </c>
      <c r="B49" t="s">
        <v>4</v>
      </c>
      <c r="C49" t="s">
        <v>35</v>
      </c>
      <c r="R49" s="2" t="e">
        <f>VLOOKUP(E49,[1]finaldb_cleaned!$B:$I,1,FALSE)</f>
        <v>#N/A</v>
      </c>
      <c r="S49" s="2"/>
    </row>
    <row r="50" spans="1:19" x14ac:dyDescent="0.2">
      <c r="A50">
        <v>2001</v>
      </c>
      <c r="B50" t="s">
        <v>4</v>
      </c>
      <c r="C50" t="s">
        <v>36</v>
      </c>
      <c r="R50" s="2" t="e">
        <f>VLOOKUP(E50,[1]finaldb_cleaned!$B:$I,1,FALSE)</f>
        <v>#N/A</v>
      </c>
      <c r="S50" s="2"/>
    </row>
    <row r="51" spans="1:19" x14ac:dyDescent="0.2">
      <c r="A51">
        <v>2001</v>
      </c>
      <c r="B51" t="s">
        <v>4</v>
      </c>
      <c r="C51" t="s">
        <v>37</v>
      </c>
      <c r="R51" s="2" t="e">
        <f>VLOOKUP(E51,[1]finaldb_cleaned!$B:$I,1,FALSE)</f>
        <v>#N/A</v>
      </c>
      <c r="S51" s="2"/>
    </row>
    <row r="52" spans="1:19" x14ac:dyDescent="0.2">
      <c r="A52">
        <v>2006</v>
      </c>
      <c r="B52" t="s">
        <v>5</v>
      </c>
      <c r="C52" t="s">
        <v>38</v>
      </c>
      <c r="D52" t="s">
        <v>185</v>
      </c>
      <c r="E52" t="s">
        <v>181</v>
      </c>
      <c r="F52" t="s">
        <v>182</v>
      </c>
      <c r="H52" t="s">
        <v>183</v>
      </c>
      <c r="I52" t="s">
        <v>184</v>
      </c>
      <c r="N52" s="1" t="s">
        <v>180</v>
      </c>
      <c r="R52" s="2" t="e">
        <f>VLOOKUP(E52,[1]finaldb_cleaned!$B:$I,1,FALSE)</f>
        <v>#N/A</v>
      </c>
      <c r="S52" s="2"/>
    </row>
    <row r="53" spans="1:19" x14ac:dyDescent="0.2">
      <c r="A53">
        <v>2006</v>
      </c>
      <c r="B53" t="s">
        <v>5</v>
      </c>
      <c r="C53" t="s">
        <v>39</v>
      </c>
      <c r="R53" s="2" t="e">
        <f>VLOOKUP(E53,[1]finaldb_cleaned!$B:$I,1,FALSE)</f>
        <v>#N/A</v>
      </c>
      <c r="S53" s="2"/>
    </row>
    <row r="54" spans="1:19" x14ac:dyDescent="0.2">
      <c r="A54">
        <v>2006</v>
      </c>
      <c r="B54" t="s">
        <v>5</v>
      </c>
      <c r="C54" t="s">
        <v>40</v>
      </c>
      <c r="D54" t="s">
        <v>186</v>
      </c>
      <c r="E54" t="s">
        <v>115</v>
      </c>
      <c r="R54" s="2" t="e">
        <f>VLOOKUP(E54,[1]finaldb_cleaned!$B:$I,1,FALSE)</f>
        <v>#N/A</v>
      </c>
      <c r="S54" s="2"/>
    </row>
    <row r="55" spans="1:19" x14ac:dyDescent="0.2">
      <c r="A55">
        <v>2006</v>
      </c>
      <c r="B55" t="s">
        <v>5</v>
      </c>
      <c r="C55" t="s">
        <v>41</v>
      </c>
      <c r="D55" t="s">
        <v>187</v>
      </c>
      <c r="E55" s="4" t="s">
        <v>42</v>
      </c>
      <c r="G55" s="4" t="s">
        <v>42</v>
      </c>
      <c r="R55" s="2" t="e">
        <f>VLOOKUP(E55,[1]finaldb_cleaned!$B:$I,1,FALSE)</f>
        <v>#N/A</v>
      </c>
      <c r="S55" s="2"/>
    </row>
    <row r="56" spans="1:19" x14ac:dyDescent="0.2">
      <c r="A56">
        <v>2006</v>
      </c>
      <c r="B56" t="s">
        <v>5</v>
      </c>
      <c r="C56" t="s">
        <v>42</v>
      </c>
      <c r="E56" s="4" t="s">
        <v>42</v>
      </c>
      <c r="G56" s="4" t="s">
        <v>42</v>
      </c>
      <c r="J56" t="s">
        <v>188</v>
      </c>
      <c r="N56" s="1" t="s">
        <v>189</v>
      </c>
      <c r="R56" s="2" t="e">
        <f>VLOOKUP(E56,[1]finaldb_cleaned!$B:$I,1,FALSE)</f>
        <v>#N/A</v>
      </c>
      <c r="S56" s="2"/>
    </row>
    <row r="57" spans="1:19" x14ac:dyDescent="0.2">
      <c r="A57">
        <v>2007</v>
      </c>
      <c r="B57" t="s">
        <v>5</v>
      </c>
      <c r="D57" t="s">
        <v>190</v>
      </c>
      <c r="E57" t="s">
        <v>192</v>
      </c>
      <c r="G57" s="4" t="s">
        <v>42</v>
      </c>
      <c r="N57" s="1" t="s">
        <v>193</v>
      </c>
      <c r="R57" s="2" t="e">
        <f>VLOOKUP(E57,[1]finaldb_cleaned!$B:$I,1,FALSE)</f>
        <v>#N/A</v>
      </c>
      <c r="S57" s="2"/>
    </row>
    <row r="58" spans="1:19" x14ac:dyDescent="0.2">
      <c r="A58">
        <v>2006</v>
      </c>
      <c r="B58" t="s">
        <v>5</v>
      </c>
      <c r="C58" t="s">
        <v>43</v>
      </c>
      <c r="D58" t="s">
        <v>194</v>
      </c>
      <c r="E58" t="s">
        <v>195</v>
      </c>
      <c r="G58" s="4" t="s">
        <v>42</v>
      </c>
      <c r="R58" s="2" t="e">
        <f>VLOOKUP(E58,[1]finaldb_cleaned!$B:$I,1,FALSE)</f>
        <v>#N/A</v>
      </c>
      <c r="S58" s="2"/>
    </row>
    <row r="59" spans="1:19" x14ac:dyDescent="0.2">
      <c r="A59">
        <v>2006</v>
      </c>
      <c r="B59" t="s">
        <v>5</v>
      </c>
      <c r="C59" t="s">
        <v>44</v>
      </c>
      <c r="D59" t="s">
        <v>44</v>
      </c>
      <c r="N59" s="1" t="s">
        <v>196</v>
      </c>
      <c r="R59" s="2" t="e">
        <f>VLOOKUP(E59,[1]finaldb_cleaned!$B:$I,1,FALSE)</f>
        <v>#N/A</v>
      </c>
      <c r="S59" s="2"/>
    </row>
    <row r="60" spans="1:19" x14ac:dyDescent="0.2">
      <c r="A60">
        <v>2006</v>
      </c>
      <c r="B60" t="s">
        <v>5</v>
      </c>
      <c r="C60" t="s">
        <v>45</v>
      </c>
      <c r="D60" t="s">
        <v>194</v>
      </c>
      <c r="E60" t="s">
        <v>195</v>
      </c>
      <c r="G60" s="4" t="s">
        <v>42</v>
      </c>
      <c r="R60" s="2" t="e">
        <f>VLOOKUP(E60,[1]finaldb_cleaned!$B:$I,1,FALSE)</f>
        <v>#N/A</v>
      </c>
      <c r="S60" s="2"/>
    </row>
    <row r="61" spans="1:19" x14ac:dyDescent="0.2">
      <c r="A61">
        <v>2013</v>
      </c>
      <c r="B61" t="s">
        <v>6</v>
      </c>
      <c r="C61" t="s">
        <v>46</v>
      </c>
      <c r="D61" t="s">
        <v>198</v>
      </c>
      <c r="E61" t="s">
        <v>146</v>
      </c>
      <c r="F61" t="s">
        <v>199</v>
      </c>
      <c r="G61" s="4" t="s">
        <v>42</v>
      </c>
      <c r="N61" s="1" t="s">
        <v>197</v>
      </c>
      <c r="R61" s="2" t="e">
        <f>VLOOKUP(E61,[1]finaldb_cleaned!$B:$I,1,FALSE)</f>
        <v>#N/A</v>
      </c>
      <c r="S61" s="2"/>
    </row>
    <row r="62" spans="1:19" x14ac:dyDescent="0.2">
      <c r="A62">
        <v>2013</v>
      </c>
      <c r="B62" t="s">
        <v>6</v>
      </c>
      <c r="C62" t="s">
        <v>47</v>
      </c>
      <c r="D62" t="s">
        <v>47</v>
      </c>
      <c r="E62" t="s">
        <v>82</v>
      </c>
      <c r="F62" t="s">
        <v>90</v>
      </c>
      <c r="G62" t="s">
        <v>121</v>
      </c>
      <c r="H62" t="s">
        <v>88</v>
      </c>
      <c r="I62" t="s">
        <v>120</v>
      </c>
      <c r="K62" t="s">
        <v>75</v>
      </c>
      <c r="N62" t="s">
        <v>200</v>
      </c>
      <c r="R62" s="2" t="str">
        <f>VLOOKUP(E62,[1]finaldb_cleaned!$B:$I,1,FALSE)</f>
        <v>Minas Tirith</v>
      </c>
      <c r="S62" s="2"/>
    </row>
    <row r="63" spans="1:19" x14ac:dyDescent="0.2">
      <c r="A63">
        <v>2013</v>
      </c>
      <c r="B63" t="s">
        <v>6</v>
      </c>
      <c r="C63" t="s">
        <v>48</v>
      </c>
      <c r="D63" t="s">
        <v>48</v>
      </c>
      <c r="E63" t="s">
        <v>48</v>
      </c>
      <c r="F63" t="s">
        <v>201</v>
      </c>
      <c r="G63" t="s">
        <v>149</v>
      </c>
      <c r="H63" t="s">
        <v>92</v>
      </c>
      <c r="R63" s="2" t="str">
        <f>VLOOKUP(E63,[1]finaldb_cleaned!$B:$I,1,FALSE)</f>
        <v>Caradhras</v>
      </c>
      <c r="S63" s="2"/>
    </row>
    <row r="64" spans="1:19" x14ac:dyDescent="0.2">
      <c r="A64">
        <v>2018</v>
      </c>
      <c r="B64" t="s">
        <v>7</v>
      </c>
      <c r="C64" t="s">
        <v>49</v>
      </c>
      <c r="D64" t="s">
        <v>202</v>
      </c>
      <c r="E64" s="4" t="s">
        <v>204</v>
      </c>
      <c r="H64" t="s">
        <v>164</v>
      </c>
      <c r="I64" t="s">
        <v>206</v>
      </c>
      <c r="N64" s="1" t="s">
        <v>203</v>
      </c>
      <c r="O64" s="1" t="s">
        <v>205</v>
      </c>
      <c r="R64" s="2" t="e">
        <f>VLOOKUP(E64,[1]finaldb_cleaned!$B:$I,1,FALSE)</f>
        <v>#N/A</v>
      </c>
      <c r="S64" s="2"/>
    </row>
    <row r="65" spans="1:19" x14ac:dyDescent="0.2">
      <c r="A65">
        <v>2018</v>
      </c>
      <c r="B65" t="s">
        <v>7</v>
      </c>
      <c r="C65" t="s">
        <v>50</v>
      </c>
      <c r="D65" t="s">
        <v>207</v>
      </c>
      <c r="E65" t="s">
        <v>208</v>
      </c>
      <c r="F65" t="s">
        <v>210</v>
      </c>
      <c r="G65" t="s">
        <v>149</v>
      </c>
      <c r="H65" t="s">
        <v>92</v>
      </c>
      <c r="I65" t="s">
        <v>209</v>
      </c>
      <c r="R65" s="2" t="e">
        <f>VLOOKUP(E65,[1]finaldb_cleaned!$B:$I,1,FALSE)</f>
        <v>#N/A</v>
      </c>
      <c r="S65" s="2"/>
    </row>
    <row r="66" spans="1:19" x14ac:dyDescent="0.2">
      <c r="A66">
        <v>2018</v>
      </c>
      <c r="B66" t="s">
        <v>7</v>
      </c>
      <c r="C66" t="s">
        <v>51</v>
      </c>
      <c r="D66" t="s">
        <v>111</v>
      </c>
      <c r="E66" t="s">
        <v>137</v>
      </c>
      <c r="N66" t="s">
        <v>211</v>
      </c>
      <c r="R66" s="2" t="e">
        <f>VLOOKUP(E66,[1]finaldb_cleaned!$B:$I,1,FALSE)</f>
        <v>#N/A</v>
      </c>
      <c r="S66" s="2"/>
    </row>
    <row r="67" spans="1:19" x14ac:dyDescent="0.2">
      <c r="A67">
        <v>2018</v>
      </c>
      <c r="B67" t="s">
        <v>7</v>
      </c>
      <c r="C67" t="s">
        <v>52</v>
      </c>
      <c r="D67" t="s">
        <v>213</v>
      </c>
      <c r="E67" s="4" t="s">
        <v>204</v>
      </c>
      <c r="I67" t="s">
        <v>206</v>
      </c>
      <c r="N67" s="1" t="s">
        <v>212</v>
      </c>
      <c r="R67" s="2" t="e">
        <f>VLOOKUP(E67,[1]finaldb_cleaned!$B:$I,1,FALSE)</f>
        <v>#N/A</v>
      </c>
      <c r="S67" s="2"/>
    </row>
    <row r="68" spans="1:19" x14ac:dyDescent="0.2">
      <c r="A68">
        <v>2018</v>
      </c>
      <c r="B68" t="s">
        <v>7</v>
      </c>
      <c r="C68" t="s">
        <v>53</v>
      </c>
      <c r="D68" t="s">
        <v>214</v>
      </c>
      <c r="E68" s="8" t="s">
        <v>181</v>
      </c>
      <c r="F68" s="8" t="s">
        <v>182</v>
      </c>
      <c r="G68" s="8"/>
      <c r="H68" s="8" t="s">
        <v>183</v>
      </c>
      <c r="I68" s="8" t="s">
        <v>184</v>
      </c>
      <c r="J68" s="8"/>
      <c r="K68" s="8"/>
      <c r="L68" s="8"/>
      <c r="M68" s="8"/>
      <c r="N68" s="1" t="s">
        <v>180</v>
      </c>
      <c r="O68" s="9"/>
      <c r="P68" s="9"/>
      <c r="R68" s="2" t="e">
        <f>VLOOKUP(E68,[1]finaldb_cleaned!$B:$I,1,FALSE)</f>
        <v>#N/A</v>
      </c>
      <c r="S68" s="2"/>
    </row>
  </sheetData>
  <hyperlinks>
    <hyperlink ref="N29" r:id="rId1" xr:uid="{581E60D1-CAC9-4E43-9821-4B7AC02DBD5F}"/>
    <hyperlink ref="N35" r:id="rId2" xr:uid="{035035AB-520F-094C-A885-DEC8D746FBFB}"/>
    <hyperlink ref="N40" r:id="rId3" xr:uid="{5812880E-97D6-D042-8934-A6216B3624DD}"/>
    <hyperlink ref="N48" r:id="rId4" xr:uid="{9E4F2684-76C5-FC42-87AC-44A28BE8F982}"/>
    <hyperlink ref="N52" r:id="rId5" xr:uid="{B23E7D3F-FDDC-AF45-953E-4FB30DCE7C23}"/>
    <hyperlink ref="N56" r:id="rId6" xr:uid="{C7D6A8B4-3D13-0645-8BE0-B02CFAD726F9}"/>
    <hyperlink ref="N59" r:id="rId7" xr:uid="{4747DAE3-4ECA-4842-9B1C-FD979A48E494}"/>
    <hyperlink ref="N61" r:id="rId8" xr:uid="{CAF1111A-1F5C-2D45-8B83-944B7FD5D704}"/>
    <hyperlink ref="N64" r:id="rId9" xr:uid="{E519F547-03AC-FA4A-8730-D014042DF8CB}"/>
    <hyperlink ref="O64" r:id="rId10" xr:uid="{7E05CD30-8908-B545-B3A2-FDBAF51DDF43}"/>
    <hyperlink ref="N67" r:id="rId11" xr:uid="{0B521D66-5ABC-2C45-93FA-2CD73EF8875A}"/>
    <hyperlink ref="N68" r:id="rId12" xr:uid="{B76E97F0-956E-DC4D-9392-C2E9200A4A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2022-07-19T12:53:20Z</dcterms:created>
  <dcterms:modified xsi:type="dcterms:W3CDTF">2022-08-22T06:30:01Z</dcterms:modified>
</cp:coreProperties>
</file>