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lab\Desktop\"/>
    </mc:Choice>
  </mc:AlternateContent>
  <bookViews>
    <workbookView xWindow="0" yWindow="0" windowWidth="13550" windowHeight="0" firstSheet="4" activeTab="7"/>
  </bookViews>
  <sheets>
    <sheet name="Veri Analizi - All data" sheetId="2" r:id="rId1"/>
    <sheet name="All data ML Results" sheetId="5" r:id="rId2"/>
    <sheet name="Train Test Örnek Sayıları" sheetId="6" r:id="rId3"/>
    <sheet name="Veri Ön İşleme Adımları" sheetId="4" r:id="rId4"/>
    <sheet name="Labels" sheetId="3" r:id="rId5"/>
    <sheet name="Gender Bias Statelerde" sheetId="1" r:id="rId6"/>
    <sheet name="Race Bias Statelerde" sheetId="7" r:id="rId7"/>
    <sheet name="FL Sonuçlar" sheetId="8" r:id="rId8"/>
  </sheets>
  <definedNames>
    <definedName name="_xlnm._FilterDatabase" localSheetId="5" hidden="1">'Gender Bias Statelerde'!$A$1:$O$52</definedName>
    <definedName name="_xlnm._FilterDatabase" localSheetId="6" hidden="1">'Race Bias Statelerde'!$A$1:$S$52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8" l="1"/>
  <c r="F10" i="8"/>
  <c r="F11" i="8"/>
  <c r="F12" i="8"/>
  <c r="F6" i="8"/>
  <c r="F5" i="8"/>
  <c r="F4" i="8"/>
  <c r="F3" i="8"/>
  <c r="G3" i="5" l="1"/>
  <c r="G4" i="5"/>
  <c r="G5" i="5"/>
  <c r="G2" i="5"/>
  <c r="C41" i="3"/>
  <c r="C14" i="3"/>
  <c r="D8" i="3"/>
  <c r="C8" i="3"/>
</calcChain>
</file>

<file path=xl/sharedStrings.xml><?xml version="1.0" encoding="utf-8"?>
<sst xmlns="http://schemas.openxmlformats.org/spreadsheetml/2006/main" count="302" uniqueCount="185">
  <si>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</si>
  <si>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</si>
  <si>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</si>
  <si>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</si>
  <si>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</si>
  <si>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</si>
  <si>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</si>
  <si>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</si>
  <si>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</si>
  <si>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</si>
  <si>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</si>
  <si>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</si>
  <si>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</si>
  <si>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</si>
  <si>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</si>
  <si>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</si>
  <si>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</si>
  <si>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</si>
  <si>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</si>
  <si>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</si>
  <si>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</si>
  <si>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</si>
  <si>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</si>
  <si>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</si>
  <si>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</si>
  <si>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</si>
  <si>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</si>
  <si>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</si>
  <si>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</si>
  <si>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</si>
  <si>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</si>
  <si>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</si>
  <si>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</si>
  <si>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</si>
  <si>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</si>
  <si>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</si>
  <si>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</si>
  <si>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</si>
  <si>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</si>
  <si>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</si>
  <si>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</si>
  <si>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</si>
  <si>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</si>
  <si>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</si>
  <si>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</si>
  <si>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</si>
  <si>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</si>
  <si>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</si>
  <si>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</si>
  <si>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</si>
  <si>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</si>
  <si>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Sınıf</t>
  </si>
  <si>
    <t>Örnek Sayısı</t>
  </si>
  <si>
    <t>Yüzde (%)</t>
  </si>
  <si>
    <t>63.1</t>
  </si>
  <si>
    <t>36.9</t>
  </si>
  <si>
    <t>Null &amp; Nan Count</t>
  </si>
  <si>
    <t>Evlilik Durumu</t>
  </si>
  <si>
    <t>Key</t>
  </si>
  <si>
    <t>Value</t>
  </si>
  <si>
    <t>Married</t>
  </si>
  <si>
    <t>Widowed</t>
  </si>
  <si>
    <t>Divorced</t>
  </si>
  <si>
    <t>Seperated</t>
  </si>
  <si>
    <t>Never married or under 15 years old</t>
  </si>
  <si>
    <t>Yüzdelik (%)</t>
  </si>
  <si>
    <t>Toplam</t>
  </si>
  <si>
    <t>Cinsiyet</t>
  </si>
  <si>
    <t>Male</t>
  </si>
  <si>
    <t>Female</t>
  </si>
  <si>
    <t>Okul</t>
  </si>
  <si>
    <t>Regular high school diploma</t>
  </si>
  <si>
    <t>GED or alternative credential</t>
  </si>
  <si>
    <t>Some college, but less than 1 year</t>
  </si>
  <si>
    <t>1 or more years of college credit, no degree</t>
  </si>
  <si>
    <t>Associate's degree</t>
  </si>
  <si>
    <t>Bachelor's degree</t>
  </si>
  <si>
    <t>Master's degree</t>
  </si>
  <si>
    <t>Professional degree beyond a bachelor's degree</t>
  </si>
  <si>
    <t>Doctorate degree</t>
  </si>
  <si>
    <t>Below-high school (1-15 gruplar)</t>
  </si>
  <si>
    <t>Race</t>
  </si>
  <si>
    <t>White alone</t>
  </si>
  <si>
    <t>Black or African American alone</t>
  </si>
  <si>
    <t>American Indian alone</t>
  </si>
  <si>
    <t>Alaska Native alone</t>
  </si>
  <si>
    <t>Asian alone</t>
  </si>
  <si>
    <t>Native Hawaiian and Other Pacific Islander alone</t>
  </si>
  <si>
    <t>Some Other Race alone</t>
  </si>
  <si>
    <t>Two or More Races</t>
  </si>
  <si>
    <t>American Indian and Alaska Native tribes specified; or American Indian or Alaska Native, not specified and no other</t>
  </si>
  <si>
    <t>Sayısal Veri Alanları İstatiksel Değerler</t>
  </si>
  <si>
    <t>Veri Alanı</t>
  </si>
  <si>
    <t>Mean</t>
  </si>
  <si>
    <t>STD</t>
  </si>
  <si>
    <t>Min</t>
  </si>
  <si>
    <t>Max</t>
  </si>
  <si>
    <t>AGEP</t>
  </si>
  <si>
    <t>17.0</t>
  </si>
  <si>
    <t>30.0</t>
  </si>
  <si>
    <t>43.0</t>
  </si>
  <si>
    <t>56.0</t>
  </si>
  <si>
    <t>96.0</t>
  </si>
  <si>
    <t>WKHP</t>
  </si>
  <si>
    <t>1.0</t>
  </si>
  <si>
    <t>35.0</t>
  </si>
  <si>
    <t>40.0</t>
  </si>
  <si>
    <t>44.0</t>
  </si>
  <si>
    <t>99.0</t>
  </si>
  <si>
    <t>43.411271</t>
  </si>
  <si>
    <t>15.302035</t>
  </si>
  <si>
    <t>38.333895</t>
  </si>
  <si>
    <t>13.080731</t>
  </si>
  <si>
    <t>RAC1P</t>
  </si>
  <si>
    <t>PINCP</t>
  </si>
  <si>
    <t>0</t>
  </si>
  <si>
    <t>791162</t>
  </si>
  <si>
    <t>1</t>
  </si>
  <si>
    <t>506964</t>
  </si>
  <si>
    <t>others</t>
  </si>
  <si>
    <t>259271</t>
  </si>
  <si>
    <t>107103</t>
  </si>
  <si>
    <t>Race Sınıflara Göre Dağılım</t>
  </si>
  <si>
    <t>data count</t>
  </si>
  <si>
    <t>&lt;= 50k (0)</t>
  </si>
  <si>
    <t>&gt;50 (1)</t>
  </si>
  <si>
    <t>Kategorik Veri Alanları</t>
  </si>
  <si>
    <t>COW</t>
  </si>
  <si>
    <t>SCHL</t>
  </si>
  <si>
    <t>MAR</t>
  </si>
  <si>
    <t xml:space="preserve">OCCP </t>
  </si>
  <si>
    <t>OneHotEncoder</t>
  </si>
  <si>
    <t>POBP</t>
  </si>
  <si>
    <t>RELP</t>
  </si>
  <si>
    <t>SEX</t>
  </si>
  <si>
    <t>Numeric Veril Alanları</t>
  </si>
  <si>
    <t>yaş veri alanı bu veri alınında bining yapılacak değerleri veri analizinden incelediğimiz 17 yaş ile 96 yaş arasında ortalama 43: [0,25,45,65,100] --&gt; ["Young", "Middle", "Senior", "Old"]</t>
  </si>
  <si>
    <t>çalışma saatine de benzer bir yöntem uygulabilir binning + OrdinalEncoder --&gt; 1 ile 99 arasında değerler ortalama 38 --&gt; [0,25,40,60,100] --&gt; ["Part-time", "Full-time", "Over-time", "Workaholic"]</t>
  </si>
  <si>
    <t>Pipeline Preprocess Steps</t>
  </si>
  <si>
    <t>OrdinalEncoder (sıralı bir ilişki var)</t>
  </si>
  <si>
    <t>Fold 1</t>
  </si>
  <si>
    <t>Fold 2</t>
  </si>
  <si>
    <t>Fold 3</t>
  </si>
  <si>
    <t>Fold 4</t>
  </si>
  <si>
    <t>Fold 5</t>
  </si>
  <si>
    <t xml:space="preserve">Accuracy scores </t>
  </si>
  <si>
    <t>Precision scores</t>
  </si>
  <si>
    <t>Recall scores</t>
  </si>
  <si>
    <t>F1 scores</t>
  </si>
  <si>
    <t>Ort</t>
  </si>
  <si>
    <t xml:space="preserve">Train </t>
  </si>
  <si>
    <t>Test</t>
  </si>
  <si>
    <t>Train</t>
  </si>
  <si>
    <t>Classical Metrics</t>
  </si>
  <si>
    <t>Sınıflardaki Sonuçlar</t>
  </si>
  <si>
    <t>Disparate impact</t>
  </si>
  <si>
    <t>Equal opportunity diff</t>
  </si>
  <si>
    <t>Statistical parity</t>
  </si>
  <si>
    <t>EO</t>
  </si>
  <si>
    <t>Bias Metrics - Race</t>
  </si>
  <si>
    <t>Bias Metrics - Gender</t>
  </si>
  <si>
    <t>accuracy</t>
  </si>
  <si>
    <t>state</t>
  </si>
  <si>
    <t>(0, 0)</t>
  </si>
  <si>
    <t>(0, 1)</t>
  </si>
  <si>
    <t>(1, 0)</t>
  </si>
  <si>
    <t>(1, 1)</t>
  </si>
  <si>
    <t>egitim_ornek_sayisi</t>
  </si>
  <si>
    <t>test_ornek_sayisi</t>
  </si>
  <si>
    <t>precision</t>
  </si>
  <si>
    <t>recall</t>
  </si>
  <si>
    <t>f1_score</t>
  </si>
  <si>
    <t>disparate_impact</t>
  </si>
  <si>
    <t>equal_opportunity_diff</t>
  </si>
  <si>
    <t>statistical_parity</t>
  </si>
  <si>
    <t>equal_opportunity</t>
  </si>
  <si>
    <t>Gender</t>
  </si>
  <si>
    <t>RACE</t>
  </si>
  <si>
    <t>states</t>
  </si>
  <si>
    <t>"SD", "ME", "ID", "ND", "WY"</t>
  </si>
  <si>
    <t>Eğitime Katılan State Sayısı</t>
  </si>
  <si>
    <t>"SD", "ME", "ID", "ND", "WY", "NE", "MS", "AK", "MT", "DE"</t>
  </si>
  <si>
    <t>"SD", "ME", "ID", "ND", "WY", "NE", "MS", "AK", "MT", "DE", "VT", "RI", "HI", "NH", "PR"</t>
  </si>
  <si>
    <t>GENDER</t>
  </si>
  <si>
    <t>"SD", "ME", "ID", "ND", "WY", "NE", "MS", "AK", "MT", "DE", "VT", "RI", "HI", "NH", "PR",
              "AR", "NM", "OK", "KS", "LA"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</si>
</sst>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rgb="FF6A8759"/>
      <name val="Arial Unicode MS"/>
    </font>
    <font>
      <sz val="10"/>
      <color theme="1"/>
      <name val="Arial Unicode MS"/>
    </font>
    <font>
      <b/>
      <sz val="10"/>
      <color theme="1"/>
      <name val="Arial Unicode MS"/>
      <charset val="162"/>
    </font>
    <font>
      <b/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1" fillId="2" borderId="0" xfId="0" applyFont="1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6" xfId="0" applyFont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501650</xdr:colOff>
      <xdr:row>2</xdr:row>
      <xdr:rowOff>83330</xdr:rowOff>
    </xdr:from>
    <xdr:to>
      <xdr:col>17</xdr:col>
      <xdr:colOff>419410</xdr:colOff>
      <xdr:row>17</xdr:row>
      <xdr:rowOff>146259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451630"/>
          <a:ext cx="4184960" cy="2825179"/>
        </a:xfrm>
        <a:prstGeom prst="rect">
          <a:avLst/>
        </a:prstGeom>
      </xdr:spPr>
    </xdr:pic>
    <xdr:clientData/>
  </xdr:twoCellAnchor>
  <xdr:twoCellAnchor editAs="oneCell">
    <xdr:from>
      <xdr:col>10</xdr:col>
      <xdr:colOff>497328</xdr:colOff>
      <xdr:row>18</xdr:row>
      <xdr:rowOff>154729</xdr:rowOff>
    </xdr:from>
    <xdr:to>
      <xdr:col>17</xdr:col>
      <xdr:colOff>412750</xdr:colOff>
      <xdr:row>35</xdr:row>
      <xdr:rowOff>50800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5578" y="3469429"/>
          <a:ext cx="4182622" cy="3026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5" sqref="C15"/>
    </sheetView>
  </sheetViews>
  <sheetFormatPr defaultRowHeight="14.5"/>
  <cols>
    <col min="1" max="1" width="34.453125" style="8" customWidth="1"/>
    <col min="2" max="2" width="18.6328125" style="8" customWidth="1"/>
    <col min="3" max="3" width="12.6328125" style="8" customWidth="1"/>
    <col min="4" max="16384" width="8.7265625" style="8"/>
  </cols>
  <sheetData>
    <row r="1" spans="1:9">
      <c r="A1" s="25" t="s">
        <v>51</v>
      </c>
      <c r="B1" s="25" t="s">
        <v>53</v>
      </c>
    </row>
    <row r="2" spans="1:9">
      <c r="A2" s="26" t="s">
        <v>124</v>
      </c>
      <c r="B2" s="26" t="s">
        <v>54</v>
      </c>
    </row>
    <row r="3" spans="1:9">
      <c r="A3" s="26" t="s">
        <v>125</v>
      </c>
      <c r="B3" s="26" t="s">
        <v>55</v>
      </c>
    </row>
    <row r="6" spans="1:9">
      <c r="A6" s="25" t="s">
        <v>56</v>
      </c>
    </row>
    <row r="7" spans="1:9">
      <c r="A7" s="26">
        <v>0</v>
      </c>
    </row>
    <row r="9" spans="1:9">
      <c r="A9" s="27" t="s">
        <v>91</v>
      </c>
    </row>
    <row r="10" spans="1:9">
      <c r="A10" s="25" t="s">
        <v>92</v>
      </c>
      <c r="B10" s="25" t="s">
        <v>93</v>
      </c>
      <c r="C10" s="25" t="s">
        <v>94</v>
      </c>
      <c r="D10" s="25" t="s">
        <v>95</v>
      </c>
      <c r="E10" s="28">
        <v>0.25</v>
      </c>
      <c r="F10" s="28">
        <v>0.5</v>
      </c>
      <c r="G10" s="28">
        <v>0.75</v>
      </c>
      <c r="H10" s="25" t="s">
        <v>96</v>
      </c>
    </row>
    <row r="11" spans="1:9">
      <c r="A11" s="29" t="s">
        <v>97</v>
      </c>
      <c r="B11" s="29" t="s">
        <v>109</v>
      </c>
      <c r="C11" s="29" t="s">
        <v>110</v>
      </c>
      <c r="D11" s="29" t="s">
        <v>98</v>
      </c>
      <c r="E11" s="29" t="s">
        <v>99</v>
      </c>
      <c r="F11" s="29" t="s">
        <v>100</v>
      </c>
      <c r="G11" s="29" t="s">
        <v>101</v>
      </c>
      <c r="H11" s="29" t="s">
        <v>102</v>
      </c>
      <c r="I11" s="30"/>
    </row>
    <row r="12" spans="1:9">
      <c r="A12" s="29" t="s">
        <v>103</v>
      </c>
      <c r="B12" s="29" t="s">
        <v>111</v>
      </c>
      <c r="C12" s="29" t="s">
        <v>112</v>
      </c>
      <c r="D12" s="29" t="s">
        <v>104</v>
      </c>
      <c r="E12" s="29" t="s">
        <v>105</v>
      </c>
      <c r="F12" s="29" t="s">
        <v>106</v>
      </c>
      <c r="G12" s="29" t="s">
        <v>107</v>
      </c>
      <c r="H12" s="29" t="s">
        <v>108</v>
      </c>
      <c r="I12" s="30"/>
    </row>
    <row r="14" spans="1:9">
      <c r="A14" s="31" t="s">
        <v>122</v>
      </c>
    </row>
    <row r="15" spans="1:9">
      <c r="A15" s="32" t="s">
        <v>113</v>
      </c>
      <c r="B15" s="32" t="s">
        <v>114</v>
      </c>
      <c r="C15" s="32" t="s">
        <v>123</v>
      </c>
      <c r="D15" s="30"/>
      <c r="E15" s="30"/>
      <c r="F15" s="30"/>
      <c r="G15" s="30"/>
      <c r="H15" s="30"/>
    </row>
    <row r="16" spans="1:9">
      <c r="A16" s="41" t="s">
        <v>82</v>
      </c>
      <c r="B16" s="26" t="s">
        <v>115</v>
      </c>
      <c r="C16" s="26" t="s">
        <v>116</v>
      </c>
      <c r="D16" s="30"/>
      <c r="E16" s="30"/>
      <c r="F16" s="30"/>
      <c r="G16" s="30"/>
      <c r="H16" s="30"/>
    </row>
    <row r="17" spans="1:3">
      <c r="A17" s="41"/>
      <c r="B17" s="26" t="s">
        <v>117</v>
      </c>
      <c r="C17" s="26" t="s">
        <v>118</v>
      </c>
    </row>
    <row r="18" spans="1:3">
      <c r="A18" s="41" t="s">
        <v>119</v>
      </c>
      <c r="B18" s="26" t="s">
        <v>115</v>
      </c>
      <c r="C18" s="26" t="s">
        <v>120</v>
      </c>
    </row>
    <row r="19" spans="1:3">
      <c r="A19" s="41"/>
      <c r="B19" s="26" t="s">
        <v>117</v>
      </c>
      <c r="C19" s="26" t="s">
        <v>121</v>
      </c>
    </row>
  </sheetData>
  <mergeCells count="2">
    <mergeCell ref="A16:A17"/>
    <mergeCell ref="A18:A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1" sqref="D21"/>
    </sheetView>
  </sheetViews>
  <sheetFormatPr defaultRowHeight="14.5"/>
  <cols>
    <col min="1" max="1" width="36.6328125" customWidth="1"/>
    <col min="2" max="2" width="23.453125" customWidth="1"/>
    <col min="7" max="7" width="11.54296875" customWidth="1"/>
  </cols>
  <sheetData>
    <row r="1" spans="1:7">
      <c r="A1" s="2" t="s">
        <v>153</v>
      </c>
      <c r="B1" s="6" t="s">
        <v>140</v>
      </c>
      <c r="C1" s="6" t="s">
        <v>141</v>
      </c>
      <c r="D1" s="6" t="s">
        <v>142</v>
      </c>
      <c r="E1" s="6" t="s">
        <v>143</v>
      </c>
      <c r="F1" s="6" t="s">
        <v>144</v>
      </c>
      <c r="G1" s="6" t="s">
        <v>149</v>
      </c>
    </row>
    <row r="2" spans="1:7">
      <c r="A2" s="5" t="s">
        <v>145</v>
      </c>
      <c r="B2" s="3">
        <v>0.78</v>
      </c>
      <c r="C2" s="3">
        <v>0.78</v>
      </c>
      <c r="D2" s="3">
        <v>0.78</v>
      </c>
      <c r="E2" s="3">
        <v>0.78</v>
      </c>
      <c r="F2" s="3">
        <v>0.79</v>
      </c>
      <c r="G2" s="3">
        <f>AVERAGE(B2:F2)</f>
        <v>0.78200000000000003</v>
      </c>
    </row>
    <row r="3" spans="1:7">
      <c r="A3" s="5" t="s">
        <v>146</v>
      </c>
      <c r="B3" s="3">
        <v>0.71</v>
      </c>
      <c r="C3" s="3">
        <v>0.72</v>
      </c>
      <c r="D3" s="3">
        <v>0.73</v>
      </c>
      <c r="E3" s="3">
        <v>0.72</v>
      </c>
      <c r="F3" s="3">
        <v>0.73</v>
      </c>
      <c r="G3" s="3">
        <f t="shared" ref="G3:G5" si="0">AVERAGE(B3:F3)</f>
        <v>0.72199999999999998</v>
      </c>
    </row>
    <row r="4" spans="1:7">
      <c r="A4" s="5" t="s">
        <v>147</v>
      </c>
      <c r="B4" s="3">
        <v>0.66</v>
      </c>
      <c r="C4" s="3">
        <v>0.66</v>
      </c>
      <c r="D4" s="3">
        <v>0.66</v>
      </c>
      <c r="E4" s="3">
        <v>0.65</v>
      </c>
      <c r="F4" s="3">
        <v>0.67</v>
      </c>
      <c r="G4" s="3">
        <f t="shared" si="0"/>
        <v>0.65999999999999992</v>
      </c>
    </row>
    <row r="5" spans="1:7">
      <c r="A5" s="5" t="s">
        <v>148</v>
      </c>
      <c r="B5" s="3">
        <v>0.69</v>
      </c>
      <c r="C5" s="3">
        <v>0.69</v>
      </c>
      <c r="D5" s="3">
        <v>0.69</v>
      </c>
      <c r="E5" s="3">
        <v>0.68</v>
      </c>
      <c r="F5" s="3">
        <v>0.7</v>
      </c>
      <c r="G5" s="3">
        <f t="shared" si="0"/>
        <v>0.69000000000000006</v>
      </c>
    </row>
    <row r="7" spans="1:7">
      <c r="A7" s="40" t="s">
        <v>154</v>
      </c>
    </row>
    <row r="8" spans="1:7">
      <c r="A8" s="42">
        <v>0</v>
      </c>
      <c r="B8" s="5" t="s">
        <v>146</v>
      </c>
      <c r="C8" s="3">
        <v>0.81</v>
      </c>
    </row>
    <row r="9" spans="1:7">
      <c r="A9" s="43"/>
      <c r="B9" s="5" t="s">
        <v>147</v>
      </c>
      <c r="C9" s="3">
        <v>0.85</v>
      </c>
    </row>
    <row r="10" spans="1:7">
      <c r="A10" s="44"/>
      <c r="B10" s="5" t="s">
        <v>148</v>
      </c>
      <c r="C10" s="3">
        <v>0.83</v>
      </c>
    </row>
    <row r="11" spans="1:7">
      <c r="A11" s="42">
        <v>1</v>
      </c>
      <c r="B11" s="5" t="s">
        <v>146</v>
      </c>
      <c r="C11" s="3">
        <v>0.71</v>
      </c>
    </row>
    <row r="12" spans="1:7">
      <c r="A12" s="43"/>
      <c r="B12" s="5" t="s">
        <v>147</v>
      </c>
      <c r="C12" s="3">
        <v>0.65</v>
      </c>
    </row>
    <row r="13" spans="1:7">
      <c r="A13" s="44"/>
      <c r="B13" s="5" t="s">
        <v>148</v>
      </c>
      <c r="C13" s="3">
        <v>0.68</v>
      </c>
    </row>
    <row r="16" spans="1:7">
      <c r="A16" s="40" t="s">
        <v>159</v>
      </c>
    </row>
    <row r="17" spans="1:2">
      <c r="A17" s="5" t="s">
        <v>155</v>
      </c>
      <c r="B17" s="3">
        <v>1.6</v>
      </c>
    </row>
    <row r="18" spans="1:2">
      <c r="A18" s="5" t="s">
        <v>156</v>
      </c>
      <c r="B18" s="3">
        <v>0.14000000000000001</v>
      </c>
    </row>
    <row r="19" spans="1:2">
      <c r="A19" s="5" t="s">
        <v>157</v>
      </c>
      <c r="B19" s="3">
        <v>0.13</v>
      </c>
    </row>
    <row r="20" spans="1:2">
      <c r="A20" s="5" t="s">
        <v>158</v>
      </c>
      <c r="B20" s="3">
        <v>0.11</v>
      </c>
    </row>
    <row r="23" spans="1:2">
      <c r="A23" s="40" t="s">
        <v>160</v>
      </c>
    </row>
    <row r="24" spans="1:2">
      <c r="A24" s="5" t="s">
        <v>155</v>
      </c>
      <c r="B24" s="3">
        <v>2.0499999999999998</v>
      </c>
    </row>
    <row r="25" spans="1:2">
      <c r="A25" s="5" t="s">
        <v>156</v>
      </c>
      <c r="B25" s="3">
        <v>0.06</v>
      </c>
    </row>
    <row r="26" spans="1:2">
      <c r="A26" s="5" t="s">
        <v>157</v>
      </c>
      <c r="B26" s="3">
        <v>0.22</v>
      </c>
    </row>
    <row r="27" spans="1:2">
      <c r="A27" s="5" t="s">
        <v>158</v>
      </c>
      <c r="B27" s="3">
        <v>0.14000000000000001</v>
      </c>
    </row>
  </sheetData>
  <mergeCells count="2"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7" sqref="F7"/>
    </sheetView>
  </sheetViews>
  <sheetFormatPr defaultRowHeight="14.5"/>
  <cols>
    <col min="1" max="1" width="14.08984375" customWidth="1"/>
  </cols>
  <sheetData>
    <row r="1" spans="1:2">
      <c r="A1" s="4" t="s">
        <v>150</v>
      </c>
      <c r="B1" s="4" t="s">
        <v>151</v>
      </c>
    </row>
    <row r="2" spans="1:2">
      <c r="A2" s="3">
        <v>1165150</v>
      </c>
      <c r="B2" s="3">
        <v>499350</v>
      </c>
    </row>
    <row r="4" spans="1:2">
      <c r="A4" s="1" t="s">
        <v>152</v>
      </c>
    </row>
    <row r="5" spans="1:2">
      <c r="A5" s="3">
        <v>0</v>
      </c>
      <c r="B5" s="3">
        <v>735303</v>
      </c>
    </row>
    <row r="6" spans="1:2">
      <c r="A6" s="3">
        <v>1</v>
      </c>
      <c r="B6" s="3">
        <v>429847</v>
      </c>
    </row>
    <row r="8" spans="1:2">
      <c r="A8" s="1" t="s">
        <v>151</v>
      </c>
    </row>
    <row r="9" spans="1:2">
      <c r="A9" s="3">
        <v>0</v>
      </c>
      <c r="B9" s="3">
        <v>315130</v>
      </c>
    </row>
    <row r="10" spans="1:2">
      <c r="A10" s="3">
        <v>1</v>
      </c>
      <c r="B10" s="3">
        <v>184220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2" sqref="B12"/>
    </sheetView>
  </sheetViews>
  <sheetFormatPr defaultRowHeight="14.5"/>
  <cols>
    <col min="1" max="1" width="22.453125" style="34" customWidth="1"/>
    <col min="2" max="2" width="50.90625" style="34" customWidth="1"/>
    <col min="3" max="16384" width="8.7265625" style="34"/>
  </cols>
  <sheetData>
    <row r="1" spans="1:2">
      <c r="A1" s="2" t="s">
        <v>138</v>
      </c>
      <c r="B1" s="36"/>
    </row>
    <row r="2" spans="1:2">
      <c r="A2" s="45" t="s">
        <v>126</v>
      </c>
      <c r="B2" s="46"/>
    </row>
    <row r="3" spans="1:2">
      <c r="A3" s="36" t="s">
        <v>127</v>
      </c>
      <c r="B3" s="36" t="s">
        <v>131</v>
      </c>
    </row>
    <row r="4" spans="1:2">
      <c r="A4" s="36" t="s">
        <v>128</v>
      </c>
      <c r="B4" s="36" t="s">
        <v>139</v>
      </c>
    </row>
    <row r="5" spans="1:2">
      <c r="A5" s="36" t="s">
        <v>129</v>
      </c>
      <c r="B5" s="36" t="s">
        <v>131</v>
      </c>
    </row>
    <row r="6" spans="1:2">
      <c r="A6" s="36" t="s">
        <v>130</v>
      </c>
      <c r="B6" s="36" t="s">
        <v>131</v>
      </c>
    </row>
    <row r="7" spans="1:2">
      <c r="A7" s="36" t="s">
        <v>132</v>
      </c>
      <c r="B7" s="36" t="s">
        <v>131</v>
      </c>
    </row>
    <row r="8" spans="1:2">
      <c r="A8" s="36" t="s">
        <v>133</v>
      </c>
      <c r="B8" s="36" t="s">
        <v>131</v>
      </c>
    </row>
    <row r="9" spans="1:2">
      <c r="A9" s="36" t="s">
        <v>134</v>
      </c>
      <c r="B9" s="36" t="s">
        <v>131</v>
      </c>
    </row>
    <row r="10" spans="1:2">
      <c r="A10" s="36" t="s">
        <v>113</v>
      </c>
      <c r="B10" s="36" t="s">
        <v>131</v>
      </c>
    </row>
    <row r="11" spans="1:2">
      <c r="A11" s="47" t="s">
        <v>135</v>
      </c>
      <c r="B11" s="48"/>
    </row>
    <row r="12" spans="1:2" ht="58">
      <c r="A12" s="37" t="s">
        <v>97</v>
      </c>
      <c r="B12" s="38" t="s">
        <v>136</v>
      </c>
    </row>
    <row r="13" spans="1:2" ht="58">
      <c r="A13" s="37" t="s">
        <v>103</v>
      </c>
      <c r="B13" s="39" t="s">
        <v>137</v>
      </c>
    </row>
    <row r="14" spans="1:2">
      <c r="A14" s="33"/>
    </row>
    <row r="15" spans="1:2">
      <c r="A15" s="33"/>
    </row>
    <row r="16" spans="1:2">
      <c r="A16" s="33"/>
    </row>
    <row r="17" spans="1:1">
      <c r="A17" s="35"/>
    </row>
    <row r="18" spans="1:1">
      <c r="A18" s="33"/>
    </row>
    <row r="19" spans="1:1">
      <c r="A19" s="33"/>
    </row>
    <row r="20" spans="1:1">
      <c r="A20" s="33"/>
    </row>
    <row r="21" spans="1:1">
      <c r="A21" s="33"/>
    </row>
  </sheetData>
  <mergeCells count="2">
    <mergeCell ref="A2:B2"/>
    <mergeCell ref="A11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I26" sqref="I26"/>
    </sheetView>
  </sheetViews>
  <sheetFormatPr defaultRowHeight="14.5"/>
  <cols>
    <col min="1" max="1" width="21" style="10" customWidth="1"/>
    <col min="2" max="2" width="49.26953125" style="10" customWidth="1"/>
    <col min="3" max="3" width="17.08984375" style="10" customWidth="1"/>
    <col min="4" max="4" width="12.54296875" style="11" customWidth="1"/>
    <col min="5" max="6" width="8.7265625" style="10"/>
    <col min="7" max="7" width="18.7265625" style="10" customWidth="1"/>
    <col min="8" max="16384" width="8.7265625" style="10"/>
  </cols>
  <sheetData>
    <row r="1" spans="1:4">
      <c r="A1" s="9" t="s">
        <v>57</v>
      </c>
    </row>
    <row r="2" spans="1:4">
      <c r="A2" s="12" t="s">
        <v>58</v>
      </c>
      <c r="B2" s="12" t="s">
        <v>59</v>
      </c>
      <c r="C2" s="13" t="s">
        <v>52</v>
      </c>
      <c r="D2" s="14" t="s">
        <v>65</v>
      </c>
    </row>
    <row r="3" spans="1:4">
      <c r="A3" s="15">
        <v>1</v>
      </c>
      <c r="B3" s="15" t="s">
        <v>60</v>
      </c>
      <c r="C3" s="15">
        <v>908704</v>
      </c>
      <c r="D3" s="16">
        <v>54.6</v>
      </c>
    </row>
    <row r="4" spans="1:4">
      <c r="A4" s="15">
        <v>2</v>
      </c>
      <c r="B4" s="15" t="s">
        <v>61</v>
      </c>
      <c r="C4" s="15">
        <v>34582</v>
      </c>
      <c r="D4" s="16">
        <v>2.1</v>
      </c>
    </row>
    <row r="5" spans="1:4">
      <c r="A5" s="15">
        <v>3</v>
      </c>
      <c r="B5" s="15" t="s">
        <v>62</v>
      </c>
      <c r="C5" s="15">
        <v>178811</v>
      </c>
      <c r="D5" s="16">
        <v>10.7</v>
      </c>
    </row>
    <row r="6" spans="1:4">
      <c r="A6" s="15">
        <v>4</v>
      </c>
      <c r="B6" s="15" t="s">
        <v>63</v>
      </c>
      <c r="C6" s="15">
        <v>28452</v>
      </c>
      <c r="D6" s="16">
        <v>1.7</v>
      </c>
    </row>
    <row r="7" spans="1:4">
      <c r="A7" s="15">
        <v>5</v>
      </c>
      <c r="B7" s="15" t="s">
        <v>64</v>
      </c>
      <c r="C7" s="15">
        <v>513951</v>
      </c>
      <c r="D7" s="16">
        <v>30.9</v>
      </c>
    </row>
    <row r="8" spans="1:4">
      <c r="B8" s="17" t="s">
        <v>66</v>
      </c>
      <c r="C8" s="10">
        <f>C3+C4+C5+C6+C7</f>
        <v>1664500</v>
      </c>
      <c r="D8" s="11">
        <f>D3+D4+D5+D6+D7</f>
        <v>100</v>
      </c>
    </row>
    <row r="10" spans="1:4">
      <c r="A10" s="9" t="s">
        <v>67</v>
      </c>
    </row>
    <row r="11" spans="1:4">
      <c r="A11" s="13" t="s">
        <v>58</v>
      </c>
      <c r="B11" s="13" t="s">
        <v>59</v>
      </c>
      <c r="C11" s="13" t="s">
        <v>52</v>
      </c>
      <c r="D11" s="14" t="s">
        <v>65</v>
      </c>
    </row>
    <row r="12" spans="1:4">
      <c r="A12" s="15">
        <v>1</v>
      </c>
      <c r="B12" s="15" t="s">
        <v>68</v>
      </c>
      <c r="C12" s="15">
        <v>866735</v>
      </c>
      <c r="D12" s="16">
        <v>47.9</v>
      </c>
    </row>
    <row r="13" spans="1:4">
      <c r="A13" s="15">
        <v>2</v>
      </c>
      <c r="B13" s="15" t="s">
        <v>69</v>
      </c>
      <c r="C13" s="15">
        <v>797765</v>
      </c>
      <c r="D13" s="16">
        <v>52.1</v>
      </c>
    </row>
    <row r="14" spans="1:4">
      <c r="B14" s="17" t="s">
        <v>66</v>
      </c>
      <c r="C14" s="10">
        <f>C12+C13</f>
        <v>1664500</v>
      </c>
    </row>
    <row r="16" spans="1:4">
      <c r="A16" s="9" t="s">
        <v>70</v>
      </c>
    </row>
    <row r="17" spans="1:4">
      <c r="A17" s="13" t="s">
        <v>58</v>
      </c>
      <c r="B17" s="13" t="s">
        <v>59</v>
      </c>
      <c r="C17" s="23" t="s">
        <v>65</v>
      </c>
      <c r="D17" s="19"/>
    </row>
    <row r="18" spans="1:4">
      <c r="A18" s="18">
        <v>1</v>
      </c>
      <c r="B18" s="18" t="s">
        <v>80</v>
      </c>
      <c r="C18" s="18">
        <v>8.1999999999999993</v>
      </c>
      <c r="D18" s="19"/>
    </row>
    <row r="19" spans="1:4">
      <c r="A19" s="15">
        <v>2</v>
      </c>
      <c r="B19" s="15" t="s">
        <v>71</v>
      </c>
      <c r="C19" s="15">
        <v>20.7</v>
      </c>
    </row>
    <row r="20" spans="1:4">
      <c r="A20" s="18">
        <v>3</v>
      </c>
      <c r="B20" s="15" t="s">
        <v>72</v>
      </c>
      <c r="C20" s="15">
        <v>3.4</v>
      </c>
    </row>
    <row r="21" spans="1:4">
      <c r="A21" s="15">
        <v>4</v>
      </c>
      <c r="B21" s="15" t="s">
        <v>73</v>
      </c>
      <c r="C21" s="15">
        <v>7.3</v>
      </c>
    </row>
    <row r="22" spans="1:4">
      <c r="A22" s="18">
        <v>5</v>
      </c>
      <c r="B22" s="15" t="s">
        <v>74</v>
      </c>
      <c r="C22" s="15">
        <v>15.4</v>
      </c>
    </row>
    <row r="23" spans="1:4">
      <c r="A23" s="15">
        <v>6</v>
      </c>
      <c r="B23" s="20" t="s">
        <v>75</v>
      </c>
      <c r="C23" s="15">
        <v>9.3000000000000007</v>
      </c>
    </row>
    <row r="24" spans="1:4">
      <c r="A24" s="18">
        <v>7</v>
      </c>
      <c r="B24" s="15" t="s">
        <v>76</v>
      </c>
      <c r="C24" s="15">
        <v>2.5</v>
      </c>
    </row>
    <row r="25" spans="1:4">
      <c r="A25" s="15">
        <v>8</v>
      </c>
      <c r="B25" s="15" t="s">
        <v>77</v>
      </c>
      <c r="C25" s="15">
        <v>9.6</v>
      </c>
    </row>
    <row r="26" spans="1:4">
      <c r="A26" s="18">
        <v>9</v>
      </c>
      <c r="B26" s="15" t="s">
        <v>78</v>
      </c>
      <c r="C26" s="15">
        <v>22</v>
      </c>
    </row>
    <row r="27" spans="1:4">
      <c r="A27" s="15">
        <v>10</v>
      </c>
      <c r="B27" s="15" t="s">
        <v>79</v>
      </c>
      <c r="C27" s="15">
        <v>1.7</v>
      </c>
    </row>
    <row r="28" spans="1:4">
      <c r="A28" s="24"/>
      <c r="B28" s="24"/>
      <c r="C28" s="24"/>
    </row>
    <row r="29" spans="1:4">
      <c r="A29" s="21"/>
    </row>
    <row r="30" spans="1:4">
      <c r="A30" s="9" t="s">
        <v>81</v>
      </c>
    </row>
    <row r="31" spans="1:4">
      <c r="A31" s="13" t="s">
        <v>58</v>
      </c>
      <c r="B31" s="13" t="s">
        <v>59</v>
      </c>
      <c r="C31" s="14" t="s">
        <v>65</v>
      </c>
      <c r="D31" s="14" t="s">
        <v>65</v>
      </c>
    </row>
    <row r="32" spans="1:4">
      <c r="A32" s="15">
        <v>1</v>
      </c>
      <c r="B32" s="15" t="s">
        <v>82</v>
      </c>
      <c r="C32" s="15">
        <v>78</v>
      </c>
      <c r="D32" s="16">
        <v>78</v>
      </c>
    </row>
    <row r="33" spans="1:4">
      <c r="A33" s="15">
        <v>2</v>
      </c>
      <c r="B33" s="15" t="s">
        <v>83</v>
      </c>
      <c r="C33" s="15">
        <v>8.9</v>
      </c>
      <c r="D33" s="50">
        <v>22</v>
      </c>
    </row>
    <row r="34" spans="1:4">
      <c r="A34" s="15">
        <v>3</v>
      </c>
      <c r="B34" s="15" t="s">
        <v>84</v>
      </c>
      <c r="C34" s="49">
        <v>0.8</v>
      </c>
      <c r="D34" s="50"/>
    </row>
    <row r="35" spans="1:4">
      <c r="A35" s="15">
        <v>4</v>
      </c>
      <c r="B35" s="15" t="s">
        <v>85</v>
      </c>
      <c r="C35" s="49"/>
      <c r="D35" s="50"/>
    </row>
    <row r="36" spans="1:4" ht="37.5">
      <c r="A36" s="15">
        <v>5</v>
      </c>
      <c r="B36" s="22" t="s">
        <v>90</v>
      </c>
      <c r="C36" s="49"/>
      <c r="D36" s="50"/>
    </row>
    <row r="37" spans="1:4">
      <c r="A37" s="15">
        <v>6</v>
      </c>
      <c r="B37" s="15" t="s">
        <v>86</v>
      </c>
      <c r="C37" s="15">
        <v>5.8</v>
      </c>
      <c r="D37" s="50"/>
    </row>
    <row r="38" spans="1:4">
      <c r="A38" s="15">
        <v>7</v>
      </c>
      <c r="B38" s="15" t="s">
        <v>87</v>
      </c>
      <c r="C38" s="15">
        <v>0.2</v>
      </c>
      <c r="D38" s="50"/>
    </row>
    <row r="39" spans="1:4">
      <c r="A39" s="15">
        <v>8</v>
      </c>
      <c r="B39" s="15" t="s">
        <v>88</v>
      </c>
      <c r="C39" s="15">
        <v>3.8</v>
      </c>
      <c r="D39" s="50"/>
    </row>
    <row r="40" spans="1:4">
      <c r="A40" s="15">
        <v>9</v>
      </c>
      <c r="B40" s="15" t="s">
        <v>89</v>
      </c>
      <c r="C40" s="15">
        <v>2.5</v>
      </c>
      <c r="D40" s="50"/>
    </row>
    <row r="41" spans="1:4">
      <c r="C41" s="10">
        <f>SUM(C32:C40)</f>
        <v>100</v>
      </c>
    </row>
    <row r="43" spans="1:4">
      <c r="C43" s="7"/>
    </row>
    <row r="44" spans="1:4">
      <c r="C44" s="7"/>
    </row>
    <row r="45" spans="1:4">
      <c r="C45" s="7"/>
    </row>
  </sheetData>
  <mergeCells count="2">
    <mergeCell ref="C34:C36"/>
    <mergeCell ref="D33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D13" sqref="D13"/>
    </sheetView>
  </sheetViews>
  <sheetFormatPr defaultRowHeight="14.5"/>
  <sheetData>
    <row r="1" spans="1:18" s="52" customFormat="1" ht="43.5">
      <c r="A1" s="51" t="s">
        <v>162</v>
      </c>
      <c r="B1" s="51" t="s">
        <v>163</v>
      </c>
      <c r="C1" s="51" t="s">
        <v>164</v>
      </c>
      <c r="D1" s="51" t="s">
        <v>165</v>
      </c>
      <c r="E1" s="51" t="s">
        <v>166</v>
      </c>
      <c r="F1" s="51" t="s">
        <v>167</v>
      </c>
      <c r="G1" s="51" t="s">
        <v>168</v>
      </c>
      <c r="H1" s="51" t="s">
        <v>161</v>
      </c>
      <c r="I1" s="51" t="s">
        <v>169</v>
      </c>
      <c r="J1" s="51" t="s">
        <v>170</v>
      </c>
      <c r="K1" s="51" t="s">
        <v>171</v>
      </c>
      <c r="L1" s="51" t="s">
        <v>172</v>
      </c>
      <c r="M1" s="51" t="s">
        <v>173</v>
      </c>
      <c r="N1" s="51" t="s">
        <v>174</v>
      </c>
      <c r="O1" s="51" t="s">
        <v>175</v>
      </c>
    </row>
    <row r="2" spans="1:18">
      <c r="A2" t="s">
        <v>33</v>
      </c>
      <c r="B2">
        <v>1077</v>
      </c>
      <c r="C2">
        <v>324</v>
      </c>
      <c r="D2">
        <v>902</v>
      </c>
      <c r="E2">
        <v>826</v>
      </c>
      <c r="F2">
        <v>3129</v>
      </c>
      <c r="G2">
        <v>499350</v>
      </c>
      <c r="H2">
        <v>0.75855011514969461</v>
      </c>
      <c r="I2">
        <v>0.73316449359120661</v>
      </c>
      <c r="J2">
        <v>0.54149062851736451</v>
      </c>
      <c r="K2">
        <v>0.62291626269007749</v>
      </c>
      <c r="L2">
        <v>5.409109103532705</v>
      </c>
      <c r="M2">
        <v>0.5083895487348653</v>
      </c>
      <c r="N2">
        <v>0.3638278359690465</v>
      </c>
      <c r="O2">
        <v>0.35197355542735981</v>
      </c>
    </row>
    <row r="3" spans="1:18">
      <c r="A3" t="s">
        <v>40</v>
      </c>
      <c r="B3">
        <v>1359</v>
      </c>
      <c r="C3">
        <v>291</v>
      </c>
      <c r="D3">
        <v>1126</v>
      </c>
      <c r="E3">
        <v>662</v>
      </c>
      <c r="F3">
        <v>3438</v>
      </c>
      <c r="G3">
        <v>499350</v>
      </c>
      <c r="H3">
        <v>0.74287774106338245</v>
      </c>
      <c r="I3">
        <v>0.79345378426666946</v>
      </c>
      <c r="J3">
        <v>0.4080931330168725</v>
      </c>
      <c r="K3">
        <v>0.53897694058844225</v>
      </c>
      <c r="L3">
        <v>4.2812059691800668</v>
      </c>
      <c r="M3">
        <v>0.34227656632232978</v>
      </c>
      <c r="N3">
        <v>0.22943798901810791</v>
      </c>
      <c r="O3">
        <v>0.2175229303120684</v>
      </c>
      <c r="Q3" s="3"/>
      <c r="R3" s="3" t="s">
        <v>176</v>
      </c>
    </row>
    <row r="4" spans="1:18">
      <c r="A4" t="s">
        <v>50</v>
      </c>
      <c r="B4">
        <v>2659</v>
      </c>
      <c r="C4">
        <v>234</v>
      </c>
      <c r="D4">
        <v>2955</v>
      </c>
      <c r="E4">
        <v>442</v>
      </c>
      <c r="F4">
        <v>6290</v>
      </c>
      <c r="G4">
        <v>499350</v>
      </c>
      <c r="H4">
        <v>0.69585461099429258</v>
      </c>
      <c r="I4">
        <v>0.8663875926434258</v>
      </c>
      <c r="J4">
        <v>0.2059442441642334</v>
      </c>
      <c r="K4">
        <v>0.33278418451400332</v>
      </c>
      <c r="L4">
        <v>4.2335735550635407</v>
      </c>
      <c r="M4">
        <v>0.1773201667134407</v>
      </c>
      <c r="N4">
        <v>0.1054653845376827</v>
      </c>
      <c r="O4">
        <v>0.1010620500087322</v>
      </c>
      <c r="Q4" s="3">
        <v>0</v>
      </c>
      <c r="R4" s="3" t="s">
        <v>69</v>
      </c>
    </row>
    <row r="5" spans="1:18">
      <c r="A5" t="s">
        <v>13</v>
      </c>
      <c r="B5">
        <v>9299</v>
      </c>
      <c r="C5">
        <v>2374</v>
      </c>
      <c r="D5">
        <v>7672</v>
      </c>
      <c r="E5">
        <v>5231</v>
      </c>
      <c r="F5">
        <v>24576</v>
      </c>
      <c r="G5">
        <v>499350</v>
      </c>
      <c r="H5">
        <v>0.76783818964654049</v>
      </c>
      <c r="I5">
        <v>0.75391637594220873</v>
      </c>
      <c r="J5">
        <v>0.54874965336117321</v>
      </c>
      <c r="K5">
        <v>0.63517638543600718</v>
      </c>
      <c r="L5">
        <v>3.6516619393712482</v>
      </c>
      <c r="M5">
        <v>0.3982129046895187</v>
      </c>
      <c r="N5">
        <v>0.2985337517826343</v>
      </c>
      <c r="O5">
        <v>0.27317458991597138</v>
      </c>
      <c r="Q5" s="3">
        <v>1</v>
      </c>
      <c r="R5" s="3" t="s">
        <v>68</v>
      </c>
    </row>
    <row r="6" spans="1:18">
      <c r="A6" t="s">
        <v>49</v>
      </c>
      <c r="B6">
        <v>782</v>
      </c>
      <c r="C6">
        <v>229</v>
      </c>
      <c r="D6">
        <v>601</v>
      </c>
      <c r="E6">
        <v>531</v>
      </c>
      <c r="F6">
        <v>2143</v>
      </c>
      <c r="G6">
        <v>499350</v>
      </c>
      <c r="H6">
        <v>0.76365675377991393</v>
      </c>
      <c r="I6">
        <v>0.7191443224222912</v>
      </c>
      <c r="J6">
        <v>0.58786682544084301</v>
      </c>
      <c r="K6">
        <v>0.6469127528826073</v>
      </c>
      <c r="L6">
        <v>3.5953363177834849</v>
      </c>
      <c r="M6">
        <v>0.42947028294597089</v>
      </c>
      <c r="N6">
        <v>0.33224982028756489</v>
      </c>
      <c r="O6">
        <v>0.30583126696205448</v>
      </c>
    </row>
    <row r="7" spans="1:18">
      <c r="A7" t="s">
        <v>35</v>
      </c>
      <c r="B7">
        <v>4836</v>
      </c>
      <c r="C7">
        <v>1072</v>
      </c>
      <c r="D7">
        <v>4139</v>
      </c>
      <c r="E7">
        <v>2488</v>
      </c>
      <c r="F7">
        <v>12535</v>
      </c>
      <c r="G7">
        <v>499350</v>
      </c>
      <c r="H7">
        <v>0.7595053569640533</v>
      </c>
      <c r="I7">
        <v>0.76127505567928733</v>
      </c>
      <c r="J7">
        <v>0.50553806502128773</v>
      </c>
      <c r="K7">
        <v>0.60759319951509139</v>
      </c>
      <c r="L7">
        <v>3.5831113894356101</v>
      </c>
      <c r="M7">
        <v>0.36792017484522771</v>
      </c>
      <c r="N7">
        <v>0.26936491374971427</v>
      </c>
      <c r="O7">
        <v>0.2469462465817395</v>
      </c>
    </row>
    <row r="8" spans="1:18">
      <c r="A8" t="s">
        <v>23</v>
      </c>
      <c r="B8">
        <v>3706</v>
      </c>
      <c r="C8">
        <v>832</v>
      </c>
      <c r="D8">
        <v>2938</v>
      </c>
      <c r="E8">
        <v>1664</v>
      </c>
      <c r="F8">
        <v>9140</v>
      </c>
      <c r="G8">
        <v>499350</v>
      </c>
      <c r="H8">
        <v>0.75722639431260641</v>
      </c>
      <c r="I8">
        <v>0.76863471165055197</v>
      </c>
      <c r="J8">
        <v>0.48758897063221479</v>
      </c>
      <c r="K8">
        <v>0.59667368659194275</v>
      </c>
      <c r="L8">
        <v>3.2821099127139228</v>
      </c>
      <c r="M8">
        <v>0.32848413343762028</v>
      </c>
      <c r="N8">
        <v>0.24361352353832699</v>
      </c>
      <c r="O8">
        <v>0.21895324549131079</v>
      </c>
    </row>
    <row r="9" spans="1:18">
      <c r="A9" t="s">
        <v>25</v>
      </c>
      <c r="B9">
        <v>1362</v>
      </c>
      <c r="C9">
        <v>363</v>
      </c>
      <c r="D9">
        <v>1255</v>
      </c>
      <c r="E9">
        <v>745</v>
      </c>
      <c r="F9">
        <v>3725</v>
      </c>
      <c r="G9">
        <v>499350</v>
      </c>
      <c r="H9">
        <v>0.75842194853309297</v>
      </c>
      <c r="I9">
        <v>0.77698402276209233</v>
      </c>
      <c r="J9">
        <v>0.48258105911075588</v>
      </c>
      <c r="K9">
        <v>0.59537657563377544</v>
      </c>
      <c r="L9">
        <v>3.2784188509045742</v>
      </c>
      <c r="M9">
        <v>0.33046305535671222</v>
      </c>
      <c r="N9">
        <v>0.23834406943650291</v>
      </c>
      <c r="O9">
        <v>0.2152321503113134</v>
      </c>
    </row>
    <row r="10" spans="1:18">
      <c r="A10" t="s">
        <v>11</v>
      </c>
      <c r="B10">
        <v>2151</v>
      </c>
      <c r="C10">
        <v>479</v>
      </c>
      <c r="D10">
        <v>1959</v>
      </c>
      <c r="E10">
        <v>1201</v>
      </c>
      <c r="F10">
        <v>5790</v>
      </c>
      <c r="G10">
        <v>499350</v>
      </c>
      <c r="H10">
        <v>0.75296285170721944</v>
      </c>
      <c r="I10">
        <v>0.77847990654635435</v>
      </c>
      <c r="J10">
        <v>0.46019498773850109</v>
      </c>
      <c r="K10">
        <v>0.57844484085487957</v>
      </c>
      <c r="L10">
        <v>3.23568776813083</v>
      </c>
      <c r="M10">
        <v>0.30541250547203108</v>
      </c>
      <c r="N10">
        <v>0.2248853108123125</v>
      </c>
      <c r="O10">
        <v>0.20107418752720579</v>
      </c>
    </row>
    <row r="11" spans="1:18">
      <c r="A11" t="s">
        <v>0</v>
      </c>
      <c r="B11">
        <v>5978</v>
      </c>
      <c r="C11">
        <v>1535</v>
      </c>
      <c r="D11">
        <v>4848</v>
      </c>
      <c r="E11">
        <v>3266</v>
      </c>
      <c r="F11">
        <v>15627</v>
      </c>
      <c r="G11">
        <v>499350</v>
      </c>
      <c r="H11">
        <v>0.76996495444077295</v>
      </c>
      <c r="I11">
        <v>0.76003555475205831</v>
      </c>
      <c r="J11">
        <v>0.54862459150993159</v>
      </c>
      <c r="K11">
        <v>0.63725360163202416</v>
      </c>
      <c r="L11">
        <v>3.157457882536423</v>
      </c>
      <c r="M11">
        <v>0.34824827459213159</v>
      </c>
      <c r="N11">
        <v>0.27008010145656391</v>
      </c>
      <c r="O11">
        <v>0.2389296553291034</v>
      </c>
    </row>
    <row r="12" spans="1:18">
      <c r="A12" t="s">
        <v>47</v>
      </c>
      <c r="B12">
        <v>2173</v>
      </c>
      <c r="C12">
        <v>552</v>
      </c>
      <c r="D12">
        <v>1874</v>
      </c>
      <c r="E12">
        <v>1116</v>
      </c>
      <c r="F12">
        <v>5715</v>
      </c>
      <c r="G12">
        <v>499350</v>
      </c>
      <c r="H12">
        <v>0.7593050966256133</v>
      </c>
      <c r="I12">
        <v>0.75978505495939197</v>
      </c>
      <c r="J12">
        <v>0.50664730926708312</v>
      </c>
      <c r="K12">
        <v>0.60791727152620323</v>
      </c>
      <c r="L12">
        <v>3.0384770168513402</v>
      </c>
      <c r="M12">
        <v>0.31409633849036073</v>
      </c>
      <c r="N12">
        <v>0.24282371007893511</v>
      </c>
      <c r="O12">
        <v>0.2137371927159791</v>
      </c>
    </row>
    <row r="13" spans="1:18">
      <c r="A13" t="s">
        <v>14</v>
      </c>
      <c r="B13">
        <v>4554</v>
      </c>
      <c r="C13">
        <v>1256</v>
      </c>
      <c r="D13">
        <v>3982</v>
      </c>
      <c r="E13">
        <v>2539</v>
      </c>
      <c r="F13">
        <v>12331</v>
      </c>
      <c r="G13">
        <v>499350</v>
      </c>
      <c r="H13">
        <v>0.77688995694402718</v>
      </c>
      <c r="I13">
        <v>0.77563853974192276</v>
      </c>
      <c r="J13">
        <v>0.55464931025670305</v>
      </c>
      <c r="K13">
        <v>0.64678840910531987</v>
      </c>
      <c r="L13">
        <v>3.0315797332949388</v>
      </c>
      <c r="M13">
        <v>0.34032384297338558</v>
      </c>
      <c r="N13">
        <v>0.25996843860737168</v>
      </c>
      <c r="O13">
        <v>0.2274846694743958</v>
      </c>
    </row>
    <row r="14" spans="1:18">
      <c r="A14" t="s">
        <v>48</v>
      </c>
      <c r="B14">
        <v>8181</v>
      </c>
      <c r="C14">
        <v>2691</v>
      </c>
      <c r="D14">
        <v>6930</v>
      </c>
      <c r="E14">
        <v>5122</v>
      </c>
      <c r="F14">
        <v>22924</v>
      </c>
      <c r="G14">
        <v>499350</v>
      </c>
      <c r="H14">
        <v>0.77796936016821872</v>
      </c>
      <c r="I14">
        <v>0.7488789237668162</v>
      </c>
      <c r="J14">
        <v>0.59750202545824294</v>
      </c>
      <c r="K14">
        <v>0.66468063742465444</v>
      </c>
      <c r="L14">
        <v>2.8827708236595981</v>
      </c>
      <c r="M14">
        <v>0.34529811937727178</v>
      </c>
      <c r="N14">
        <v>0.27933381592040862</v>
      </c>
      <c r="O14">
        <v>0.24163526607962599</v>
      </c>
    </row>
    <row r="15" spans="1:18">
      <c r="A15" t="s">
        <v>17</v>
      </c>
      <c r="B15">
        <v>5548</v>
      </c>
      <c r="C15">
        <v>1595</v>
      </c>
      <c r="D15">
        <v>4116</v>
      </c>
      <c r="E15">
        <v>3272</v>
      </c>
      <c r="F15">
        <v>14531</v>
      </c>
      <c r="G15">
        <v>499350</v>
      </c>
      <c r="H15">
        <v>0.76855311905477119</v>
      </c>
      <c r="I15">
        <v>0.72894973130167917</v>
      </c>
      <c r="J15">
        <v>0.59152624395760944</v>
      </c>
      <c r="K15">
        <v>0.65308707567530244</v>
      </c>
      <c r="L15">
        <v>2.7502907834058088</v>
      </c>
      <c r="M15">
        <v>0.32422561543924938</v>
      </c>
      <c r="N15">
        <v>0.27364318126995962</v>
      </c>
      <c r="O15">
        <v>0.2344768363087984</v>
      </c>
    </row>
    <row r="16" spans="1:18">
      <c r="A16" t="s">
        <v>15</v>
      </c>
      <c r="B16">
        <v>4069</v>
      </c>
      <c r="C16">
        <v>1136</v>
      </c>
      <c r="D16">
        <v>3574</v>
      </c>
      <c r="E16">
        <v>2355</v>
      </c>
      <c r="F16">
        <v>11134</v>
      </c>
      <c r="G16">
        <v>499350</v>
      </c>
      <c r="H16">
        <v>0.77229197957344553</v>
      </c>
      <c r="I16">
        <v>0.77329315862004533</v>
      </c>
      <c r="J16">
        <v>0.54005513596398214</v>
      </c>
      <c r="K16">
        <v>0.63596373275961438</v>
      </c>
      <c r="L16">
        <v>2.7016403927768038</v>
      </c>
      <c r="M16">
        <v>0.2926675479057973</v>
      </c>
      <c r="N16">
        <v>0.23203572975884579</v>
      </c>
      <c r="O16">
        <v>0.19618507461246959</v>
      </c>
    </row>
    <row r="17" spans="1:15">
      <c r="A17" t="s">
        <v>26</v>
      </c>
      <c r="B17">
        <v>2750</v>
      </c>
      <c r="C17">
        <v>817</v>
      </c>
      <c r="D17">
        <v>2434</v>
      </c>
      <c r="E17">
        <v>1521</v>
      </c>
      <c r="F17">
        <v>7522</v>
      </c>
      <c r="G17">
        <v>499350</v>
      </c>
      <c r="H17">
        <v>0.7581736257134275</v>
      </c>
      <c r="I17">
        <v>0.77085459894837061</v>
      </c>
      <c r="J17">
        <v>0.48864927763187233</v>
      </c>
      <c r="K17">
        <v>0.59813637725049085</v>
      </c>
      <c r="L17">
        <v>2.670210882692841</v>
      </c>
      <c r="M17">
        <v>0.26837290290192528</v>
      </c>
      <c r="N17">
        <v>0.20853291836271809</v>
      </c>
      <c r="O17">
        <v>0.1773261685334197</v>
      </c>
    </row>
    <row r="18" spans="1:15">
      <c r="A18" t="s">
        <v>43</v>
      </c>
      <c r="B18">
        <v>4367</v>
      </c>
      <c r="C18">
        <v>951</v>
      </c>
      <c r="D18">
        <v>3340</v>
      </c>
      <c r="E18">
        <v>2852</v>
      </c>
      <c r="F18">
        <v>11510</v>
      </c>
      <c r="G18">
        <v>499350</v>
      </c>
      <c r="H18">
        <v>0.77431861419845804</v>
      </c>
      <c r="I18">
        <v>0.73490430985004918</v>
      </c>
      <c r="J18">
        <v>0.60572892028122605</v>
      </c>
      <c r="K18">
        <v>0.66409333158465766</v>
      </c>
      <c r="L18">
        <v>2.6692220059321028</v>
      </c>
      <c r="M18">
        <v>0.31650904188455281</v>
      </c>
      <c r="N18">
        <v>0.27105646659430488</v>
      </c>
      <c r="O18">
        <v>0.22887092504363479</v>
      </c>
    </row>
    <row r="19" spans="1:15">
      <c r="A19" t="s">
        <v>16</v>
      </c>
      <c r="B19">
        <v>5657</v>
      </c>
      <c r="C19">
        <v>1698</v>
      </c>
      <c r="D19">
        <v>4967</v>
      </c>
      <c r="E19">
        <v>3058</v>
      </c>
      <c r="F19">
        <v>15380</v>
      </c>
      <c r="G19">
        <v>499350</v>
      </c>
      <c r="H19">
        <v>0.76457594873335333</v>
      </c>
      <c r="I19">
        <v>0.75704700066634645</v>
      </c>
      <c r="J19">
        <v>0.53127361901810133</v>
      </c>
      <c r="K19">
        <v>0.62437733847544974</v>
      </c>
      <c r="L19">
        <v>2.6571524335532479</v>
      </c>
      <c r="M19">
        <v>0.28234074334472931</v>
      </c>
      <c r="N19">
        <v>0.2298893753398154</v>
      </c>
      <c r="O19">
        <v>0.19407469537598909</v>
      </c>
    </row>
    <row r="20" spans="1:15">
      <c r="A20" t="s">
        <v>8</v>
      </c>
      <c r="B20">
        <v>24907</v>
      </c>
      <c r="C20">
        <v>8828</v>
      </c>
      <c r="D20">
        <v>21322</v>
      </c>
      <c r="E20">
        <v>14198</v>
      </c>
      <c r="F20">
        <v>69255</v>
      </c>
      <c r="G20">
        <v>499350</v>
      </c>
      <c r="H20">
        <v>0.76806248122559329</v>
      </c>
      <c r="I20">
        <v>0.74445154480767983</v>
      </c>
      <c r="J20">
        <v>0.56376795045375705</v>
      </c>
      <c r="K20">
        <v>0.64163226912389915</v>
      </c>
      <c r="L20">
        <v>2.647007944932704</v>
      </c>
      <c r="M20">
        <v>0.29670086772220577</v>
      </c>
      <c r="N20">
        <v>0.2472601041911793</v>
      </c>
      <c r="O20">
        <v>0.20880937120446499</v>
      </c>
    </row>
    <row r="21" spans="1:15">
      <c r="A21" t="s">
        <v>41</v>
      </c>
      <c r="B21">
        <v>8865</v>
      </c>
      <c r="C21">
        <v>2584</v>
      </c>
      <c r="D21">
        <v>7543</v>
      </c>
      <c r="E21">
        <v>4789</v>
      </c>
      <c r="F21">
        <v>23781</v>
      </c>
      <c r="G21">
        <v>499350</v>
      </c>
      <c r="H21">
        <v>0.77412035646340238</v>
      </c>
      <c r="I21">
        <v>0.75982054129888354</v>
      </c>
      <c r="J21">
        <v>0.56542094187886405</v>
      </c>
      <c r="K21">
        <v>0.64836250837840792</v>
      </c>
      <c r="L21">
        <v>2.601673386413458</v>
      </c>
      <c r="M21">
        <v>0.28602981554422069</v>
      </c>
      <c r="N21">
        <v>0.23932288873726421</v>
      </c>
      <c r="O21">
        <v>0.19886169439661719</v>
      </c>
    </row>
    <row r="22" spans="1:15">
      <c r="A22" t="s">
        <v>30</v>
      </c>
      <c r="B22">
        <v>2240</v>
      </c>
      <c r="C22">
        <v>714</v>
      </c>
      <c r="D22">
        <v>2053</v>
      </c>
      <c r="E22">
        <v>1105</v>
      </c>
      <c r="F22">
        <v>6112</v>
      </c>
      <c r="G22">
        <v>499350</v>
      </c>
      <c r="H22">
        <v>0.76152197857214377</v>
      </c>
      <c r="I22">
        <v>0.75645844047948729</v>
      </c>
      <c r="J22">
        <v>0.51984949078076659</v>
      </c>
      <c r="K22">
        <v>0.61622203458655334</v>
      </c>
      <c r="L22">
        <v>2.5483689344152491</v>
      </c>
      <c r="M22">
        <v>0.26455656905898678</v>
      </c>
      <c r="N22">
        <v>0.21694029012014329</v>
      </c>
      <c r="O22">
        <v>0.18094324334424541</v>
      </c>
    </row>
    <row r="23" spans="1:15">
      <c r="A23" t="s">
        <v>22</v>
      </c>
      <c r="B23">
        <v>7339</v>
      </c>
      <c r="C23">
        <v>2895</v>
      </c>
      <c r="D23">
        <v>6226</v>
      </c>
      <c r="E23">
        <v>5222</v>
      </c>
      <c r="F23">
        <v>21682</v>
      </c>
      <c r="G23">
        <v>499350</v>
      </c>
      <c r="H23">
        <v>0.78310003003905082</v>
      </c>
      <c r="I23">
        <v>0.73232372898023401</v>
      </c>
      <c r="J23">
        <v>0.64788563909324726</v>
      </c>
      <c r="K23">
        <v>0.68752181828148395</v>
      </c>
      <c r="L23">
        <v>2.457107556073987</v>
      </c>
      <c r="M23">
        <v>0.28978608613322993</v>
      </c>
      <c r="N23">
        <v>0.26992337272558481</v>
      </c>
      <c r="O23">
        <v>0.2181683376164151</v>
      </c>
    </row>
    <row r="24" spans="1:15">
      <c r="A24" t="s">
        <v>2</v>
      </c>
      <c r="B24">
        <v>8046</v>
      </c>
      <c r="C24">
        <v>2999</v>
      </c>
      <c r="D24">
        <v>7324</v>
      </c>
      <c r="E24">
        <v>4924</v>
      </c>
      <c r="F24">
        <v>23293</v>
      </c>
      <c r="G24">
        <v>499350</v>
      </c>
      <c r="H24">
        <v>0.77269650545709423</v>
      </c>
      <c r="I24">
        <v>0.73042960286445546</v>
      </c>
      <c r="J24">
        <v>0.6067511649783317</v>
      </c>
      <c r="K24">
        <v>0.66287075484587643</v>
      </c>
      <c r="L24">
        <v>2.441558556611696</v>
      </c>
      <c r="M24">
        <v>0.27996778583029469</v>
      </c>
      <c r="N24">
        <v>0.25189664962295888</v>
      </c>
      <c r="O24">
        <v>0.20568849253807181</v>
      </c>
    </row>
    <row r="25" spans="1:15">
      <c r="A25" t="s">
        <v>39</v>
      </c>
      <c r="B25">
        <v>6577</v>
      </c>
      <c r="C25">
        <v>1986</v>
      </c>
      <c r="D25">
        <v>5388</v>
      </c>
      <c r="E25">
        <v>3369</v>
      </c>
      <c r="F25">
        <v>17320</v>
      </c>
      <c r="G25">
        <v>499350</v>
      </c>
      <c r="H25">
        <v>0.77211174526884951</v>
      </c>
      <c r="I25">
        <v>0.75557904713301494</v>
      </c>
      <c r="J25">
        <v>0.56353413916665307</v>
      </c>
      <c r="K25">
        <v>0.64557703208606121</v>
      </c>
      <c r="L25">
        <v>2.4157430171304108</v>
      </c>
      <c r="M25">
        <v>0.26250121540118798</v>
      </c>
      <c r="N25">
        <v>0.2238363961284211</v>
      </c>
      <c r="O25">
        <v>0.18174296912706231</v>
      </c>
    </row>
    <row r="26" spans="1:15">
      <c r="A26" t="s">
        <v>24</v>
      </c>
      <c r="B26">
        <v>8277</v>
      </c>
      <c r="C26">
        <v>2438</v>
      </c>
      <c r="D26">
        <v>7086</v>
      </c>
      <c r="E26">
        <v>4412</v>
      </c>
      <c r="F26">
        <v>22213</v>
      </c>
      <c r="G26">
        <v>499350</v>
      </c>
      <c r="H26">
        <v>0.77212175828577145</v>
      </c>
      <c r="I26">
        <v>0.76480407263059302</v>
      </c>
      <c r="J26">
        <v>0.55058208135545295</v>
      </c>
      <c r="K26">
        <v>0.64024912663410316</v>
      </c>
      <c r="L26">
        <v>2.3554377871367129</v>
      </c>
      <c r="M26">
        <v>0.2442364647908318</v>
      </c>
      <c r="N26">
        <v>0.21065931512909189</v>
      </c>
      <c r="O26">
        <v>0.16781388525161181</v>
      </c>
    </row>
    <row r="27" spans="1:15">
      <c r="A27" t="s">
        <v>3</v>
      </c>
      <c r="B27">
        <v>3808</v>
      </c>
      <c r="C27">
        <v>929</v>
      </c>
      <c r="D27">
        <v>3334</v>
      </c>
      <c r="E27">
        <v>1721</v>
      </c>
      <c r="F27">
        <v>9792</v>
      </c>
      <c r="G27">
        <v>499350</v>
      </c>
      <c r="H27">
        <v>0.76389506358265746</v>
      </c>
      <c r="I27">
        <v>0.78167992353121907</v>
      </c>
      <c r="J27">
        <v>0.49802347900320271</v>
      </c>
      <c r="K27">
        <v>0.60841434696975227</v>
      </c>
      <c r="L27">
        <v>2.3363344899826708</v>
      </c>
      <c r="M27">
        <v>0.22073466411125109</v>
      </c>
      <c r="N27">
        <v>0.18488666389318531</v>
      </c>
      <c r="O27">
        <v>0.14626109748708691</v>
      </c>
    </row>
    <row r="28" spans="1:15">
      <c r="A28" t="s">
        <v>32</v>
      </c>
      <c r="B28">
        <v>13381</v>
      </c>
      <c r="C28">
        <v>4350</v>
      </c>
      <c r="D28">
        <v>11336</v>
      </c>
      <c r="E28">
        <v>7497</v>
      </c>
      <c r="F28">
        <v>36564</v>
      </c>
      <c r="G28">
        <v>499350</v>
      </c>
      <c r="H28">
        <v>0.76780214278562131</v>
      </c>
      <c r="I28">
        <v>0.75894837111830826</v>
      </c>
      <c r="J28">
        <v>0.54153412829170944</v>
      </c>
      <c r="K28">
        <v>0.63206762837396158</v>
      </c>
      <c r="L28">
        <v>2.330050941947277</v>
      </c>
      <c r="M28">
        <v>0.23651742832942799</v>
      </c>
      <c r="N28">
        <v>0.2064858352645057</v>
      </c>
      <c r="O28">
        <v>0.16404234887278421</v>
      </c>
    </row>
    <row r="29" spans="1:15">
      <c r="A29" t="s">
        <v>12</v>
      </c>
      <c r="B29">
        <v>15853</v>
      </c>
      <c r="C29">
        <v>6808</v>
      </c>
      <c r="D29">
        <v>12632</v>
      </c>
      <c r="E29">
        <v>11543</v>
      </c>
      <c r="F29">
        <v>46836</v>
      </c>
      <c r="G29">
        <v>499350</v>
      </c>
      <c r="H29">
        <v>0.77652548312806646</v>
      </c>
      <c r="I29">
        <v>0.69790646123532474</v>
      </c>
      <c r="J29">
        <v>0.69333746581189615</v>
      </c>
      <c r="K29">
        <v>0.69561446098621438</v>
      </c>
      <c r="L29">
        <v>2.2901708911796792</v>
      </c>
      <c r="M29">
        <v>0.27061681574485641</v>
      </c>
      <c r="N29">
        <v>0.28233525179841767</v>
      </c>
      <c r="O29">
        <v>0.22269852946390811</v>
      </c>
    </row>
    <row r="30" spans="1:15">
      <c r="A30" t="s">
        <v>28</v>
      </c>
      <c r="B30">
        <v>1915</v>
      </c>
      <c r="C30">
        <v>790</v>
      </c>
      <c r="D30">
        <v>1465</v>
      </c>
      <c r="E30">
        <v>1414</v>
      </c>
      <c r="F30">
        <v>5584</v>
      </c>
      <c r="G30">
        <v>499350</v>
      </c>
      <c r="H30">
        <v>0.77552017622909786</v>
      </c>
      <c r="I30">
        <v>0.71191241995927879</v>
      </c>
      <c r="J30">
        <v>0.65592222240347131</v>
      </c>
      <c r="K30">
        <v>0.68277138506992985</v>
      </c>
      <c r="L30">
        <v>2.1431265070721679</v>
      </c>
      <c r="M30">
        <v>0.24037384175576421</v>
      </c>
      <c r="N30">
        <v>0.24313850904588011</v>
      </c>
      <c r="O30">
        <v>0.18681772306350661</v>
      </c>
    </row>
    <row r="31" spans="1:15">
      <c r="A31" t="s">
        <v>34</v>
      </c>
      <c r="B31">
        <v>15660</v>
      </c>
      <c r="C31">
        <v>5334</v>
      </c>
      <c r="D31">
        <v>12973</v>
      </c>
      <c r="E31">
        <v>9465</v>
      </c>
      <c r="F31">
        <v>43432</v>
      </c>
      <c r="G31">
        <v>499350</v>
      </c>
      <c r="H31">
        <v>0.77668569139881849</v>
      </c>
      <c r="I31">
        <v>0.73533178606023963</v>
      </c>
      <c r="J31">
        <v>0.61502155957565974</v>
      </c>
      <c r="K31">
        <v>0.66981713094561302</v>
      </c>
      <c r="L31">
        <v>2.140199059418284</v>
      </c>
      <c r="M31">
        <v>0.2272699373618767</v>
      </c>
      <c r="N31">
        <v>0.22036195403822331</v>
      </c>
      <c r="O31">
        <v>0.16760190868085231</v>
      </c>
    </row>
    <row r="32" spans="1:15">
      <c r="A32" t="s">
        <v>21</v>
      </c>
      <c r="B32">
        <v>12504</v>
      </c>
      <c r="C32">
        <v>4130</v>
      </c>
      <c r="D32">
        <v>10638</v>
      </c>
      <c r="E32">
        <v>7761</v>
      </c>
      <c r="F32">
        <v>35033</v>
      </c>
      <c r="G32">
        <v>499350</v>
      </c>
      <c r="H32">
        <v>0.77743466506458392</v>
      </c>
      <c r="I32">
        <v>0.73950907403384747</v>
      </c>
      <c r="J32">
        <v>0.61086733112571978</v>
      </c>
      <c r="K32">
        <v>0.66906076360972644</v>
      </c>
      <c r="L32">
        <v>2.1393414276308991</v>
      </c>
      <c r="M32">
        <v>0.22748999091456129</v>
      </c>
      <c r="N32">
        <v>0.21753440149407979</v>
      </c>
      <c r="O32">
        <v>0.1654693774688798</v>
      </c>
    </row>
    <row r="33" spans="1:15">
      <c r="A33" t="s">
        <v>44</v>
      </c>
      <c r="B33">
        <v>889</v>
      </c>
      <c r="C33">
        <v>388</v>
      </c>
      <c r="D33">
        <v>800</v>
      </c>
      <c r="E33">
        <v>535</v>
      </c>
      <c r="F33">
        <v>2612</v>
      </c>
      <c r="G33">
        <v>499350</v>
      </c>
      <c r="H33">
        <v>0.76402122759587465</v>
      </c>
      <c r="I33">
        <v>0.72958116456681421</v>
      </c>
      <c r="J33">
        <v>0.57085841367197909</v>
      </c>
      <c r="K33">
        <v>0.64053348301444757</v>
      </c>
      <c r="L33">
        <v>2.1105474007329179</v>
      </c>
      <c r="M33">
        <v>0.2259401412054973</v>
      </c>
      <c r="N33">
        <v>0.2027540013357941</v>
      </c>
      <c r="O33">
        <v>0.1579461513844998</v>
      </c>
    </row>
    <row r="34" spans="1:15">
      <c r="A34" t="s">
        <v>42</v>
      </c>
      <c r="B34">
        <v>31933</v>
      </c>
      <c r="C34">
        <v>12533</v>
      </c>
      <c r="D34">
        <v>28423</v>
      </c>
      <c r="E34">
        <v>22097</v>
      </c>
      <c r="F34">
        <v>94986</v>
      </c>
      <c r="G34">
        <v>499350</v>
      </c>
      <c r="H34">
        <v>0.77994993491539</v>
      </c>
      <c r="I34">
        <v>0.7216894963494469</v>
      </c>
      <c r="J34">
        <v>0.6551827262396076</v>
      </c>
      <c r="K34">
        <v>0.68682988001254031</v>
      </c>
      <c r="L34">
        <v>2.1103694942737832</v>
      </c>
      <c r="M34">
        <v>0.22769700659422351</v>
      </c>
      <c r="N34">
        <v>0.23522453170567889</v>
      </c>
      <c r="O34">
        <v>0.17686933245322739</v>
      </c>
    </row>
    <row r="35" spans="1:15">
      <c r="A35" t="s">
        <v>18</v>
      </c>
      <c r="B35">
        <v>1836</v>
      </c>
      <c r="C35">
        <v>571</v>
      </c>
      <c r="D35">
        <v>1562</v>
      </c>
      <c r="E35">
        <v>965</v>
      </c>
      <c r="F35">
        <v>4934</v>
      </c>
      <c r="G35">
        <v>499350</v>
      </c>
      <c r="H35">
        <v>0.76201662160809047</v>
      </c>
      <c r="I35">
        <v>0.75741728246593987</v>
      </c>
      <c r="J35">
        <v>0.52054548717028526</v>
      </c>
      <c r="K35">
        <v>0.61702916181925416</v>
      </c>
      <c r="L35">
        <v>2.0908467679153362</v>
      </c>
      <c r="M35">
        <v>0.1938527917327941</v>
      </c>
      <c r="N35">
        <v>0.17607479813123281</v>
      </c>
      <c r="O35">
        <v>0.1324424057618811</v>
      </c>
    </row>
    <row r="36" spans="1:15">
      <c r="A36" t="s">
        <v>37</v>
      </c>
      <c r="B36">
        <v>16630</v>
      </c>
      <c r="C36">
        <v>6269</v>
      </c>
      <c r="D36">
        <v>14116</v>
      </c>
      <c r="E36">
        <v>10877</v>
      </c>
      <c r="F36">
        <v>47892</v>
      </c>
      <c r="G36">
        <v>499350</v>
      </c>
      <c r="H36">
        <v>0.78212275958746369</v>
      </c>
      <c r="I36">
        <v>0.71444886026220822</v>
      </c>
      <c r="J36">
        <v>0.68033647075455794</v>
      </c>
      <c r="K36">
        <v>0.69697552062879309</v>
      </c>
      <c r="L36">
        <v>2.077525133946331</v>
      </c>
      <c r="M36">
        <v>0.22908278408718641</v>
      </c>
      <c r="N36">
        <v>0.24205597815704921</v>
      </c>
      <c r="O36">
        <v>0.18093094561791789</v>
      </c>
    </row>
    <row r="37" spans="1:15">
      <c r="A37" t="s">
        <v>5</v>
      </c>
      <c r="B37">
        <v>6949</v>
      </c>
      <c r="C37">
        <v>3486</v>
      </c>
      <c r="D37">
        <v>5917</v>
      </c>
      <c r="E37">
        <v>5683</v>
      </c>
      <c r="F37">
        <v>22035</v>
      </c>
      <c r="G37">
        <v>499350</v>
      </c>
      <c r="H37">
        <v>0.78594973465505158</v>
      </c>
      <c r="I37">
        <v>0.72800416797409229</v>
      </c>
      <c r="J37">
        <v>0.66861871904039494</v>
      </c>
      <c r="K37">
        <v>0.69704888667180631</v>
      </c>
      <c r="L37">
        <v>2.0550667469941808</v>
      </c>
      <c r="M37">
        <v>0.21620271925172099</v>
      </c>
      <c r="N37">
        <v>0.23031728178090971</v>
      </c>
      <c r="O37">
        <v>0.16856376906530929</v>
      </c>
    </row>
    <row r="38" spans="1:15">
      <c r="A38" t="s">
        <v>46</v>
      </c>
      <c r="B38">
        <v>8660</v>
      </c>
      <c r="C38">
        <v>4410</v>
      </c>
      <c r="D38">
        <v>7342</v>
      </c>
      <c r="E38">
        <v>7519</v>
      </c>
      <c r="F38">
        <v>27931</v>
      </c>
      <c r="G38">
        <v>499350</v>
      </c>
      <c r="H38">
        <v>0.77585461099429254</v>
      </c>
      <c r="I38">
        <v>0.67958863917608081</v>
      </c>
      <c r="J38">
        <v>0.74055647086330745</v>
      </c>
      <c r="K38">
        <v>0.70876385900181371</v>
      </c>
      <c r="L38">
        <v>2.0199721038495668</v>
      </c>
      <c r="M38">
        <v>0.2276613456551744</v>
      </c>
      <c r="N38">
        <v>0.26733499065376881</v>
      </c>
      <c r="O38">
        <v>0.19887586529243309</v>
      </c>
    </row>
    <row r="39" spans="1:15">
      <c r="A39" t="s">
        <v>9</v>
      </c>
      <c r="B39">
        <v>12367</v>
      </c>
      <c r="C39">
        <v>4783</v>
      </c>
      <c r="D39">
        <v>10662</v>
      </c>
      <c r="E39">
        <v>7830</v>
      </c>
      <c r="F39">
        <v>35642</v>
      </c>
      <c r="G39">
        <v>499350</v>
      </c>
      <c r="H39">
        <v>0.78018423951136473</v>
      </c>
      <c r="I39">
        <v>0.7323593195692778</v>
      </c>
      <c r="J39">
        <v>0.6353413916665307</v>
      </c>
      <c r="K39">
        <v>0.68040936949527586</v>
      </c>
      <c r="L39">
        <v>1.9813958527468909</v>
      </c>
      <c r="M39">
        <v>0.19678767329803529</v>
      </c>
      <c r="N39">
        <v>0.20750034977270629</v>
      </c>
      <c r="O39">
        <v>0.1488385202771263</v>
      </c>
    </row>
    <row r="40" spans="1:15">
      <c r="A40" t="s">
        <v>27</v>
      </c>
      <c r="B40">
        <v>3571</v>
      </c>
      <c r="C40">
        <v>1335</v>
      </c>
      <c r="D40">
        <v>3294</v>
      </c>
      <c r="E40">
        <v>2149</v>
      </c>
      <c r="F40">
        <v>10349</v>
      </c>
      <c r="G40">
        <v>499350</v>
      </c>
      <c r="H40">
        <v>0.77196755782517268</v>
      </c>
      <c r="I40">
        <v>0.70201609414207844</v>
      </c>
      <c r="J40">
        <v>0.66172944227851815</v>
      </c>
      <c r="K40">
        <v>0.6812777106005643</v>
      </c>
      <c r="L40">
        <v>1.8753491209184521</v>
      </c>
      <c r="M40">
        <v>0.199133115567937</v>
      </c>
      <c r="N40">
        <v>0.20872637613785769</v>
      </c>
      <c r="O40">
        <v>0.1505819212478211</v>
      </c>
    </row>
    <row r="41" spans="1:15">
      <c r="A41" t="s">
        <v>10</v>
      </c>
      <c r="B41">
        <v>1716</v>
      </c>
      <c r="C41">
        <v>823</v>
      </c>
      <c r="D41">
        <v>1587</v>
      </c>
      <c r="E41">
        <v>1298</v>
      </c>
      <c r="F41">
        <v>5424</v>
      </c>
      <c r="G41">
        <v>499350</v>
      </c>
      <c r="H41">
        <v>0.76926204065284876</v>
      </c>
      <c r="I41">
        <v>0.6697994739652342</v>
      </c>
      <c r="J41">
        <v>0.73666324105943704</v>
      </c>
      <c r="K41">
        <v>0.70164199317929332</v>
      </c>
      <c r="L41">
        <v>1.8730309013698661</v>
      </c>
      <c r="M41">
        <v>0.20851470248995119</v>
      </c>
      <c r="N41">
        <v>0.24309541818175759</v>
      </c>
      <c r="O41">
        <v>0.17675936926158539</v>
      </c>
    </row>
    <row r="42" spans="1:15">
      <c r="A42" t="s">
        <v>36</v>
      </c>
      <c r="B42">
        <v>5194</v>
      </c>
      <c r="C42">
        <v>2175</v>
      </c>
      <c r="D42">
        <v>4545</v>
      </c>
      <c r="E42">
        <v>3373</v>
      </c>
      <c r="F42">
        <v>15287</v>
      </c>
      <c r="G42">
        <v>499350</v>
      </c>
      <c r="H42">
        <v>0.77881045358966661</v>
      </c>
      <c r="I42">
        <v>0.72222558356224054</v>
      </c>
      <c r="J42">
        <v>0.64906013300056009</v>
      </c>
      <c r="K42">
        <v>0.68369097360440112</v>
      </c>
      <c r="L42">
        <v>1.852753817737639</v>
      </c>
      <c r="M42">
        <v>0.17847209278293891</v>
      </c>
      <c r="N42">
        <v>0.19544435644484451</v>
      </c>
      <c r="O42">
        <v>0.1347116288571748</v>
      </c>
    </row>
    <row r="43" spans="1:15">
      <c r="A43" t="s">
        <v>7</v>
      </c>
      <c r="B43">
        <v>1131</v>
      </c>
      <c r="C43">
        <v>526</v>
      </c>
      <c r="D43">
        <v>891</v>
      </c>
      <c r="E43">
        <v>785</v>
      </c>
      <c r="F43">
        <v>3333</v>
      </c>
      <c r="G43">
        <v>499350</v>
      </c>
      <c r="H43">
        <v>0.77591468909582462</v>
      </c>
      <c r="I43">
        <v>0.68791490960711454</v>
      </c>
      <c r="J43">
        <v>0.71671315705049776</v>
      </c>
      <c r="K43">
        <v>0.70201881672467559</v>
      </c>
      <c r="L43">
        <v>1.802448502720313</v>
      </c>
      <c r="M43">
        <v>0.17455821581653541</v>
      </c>
      <c r="N43">
        <v>0.21715352278855449</v>
      </c>
      <c r="O43">
        <v>0.14824037506669091</v>
      </c>
    </row>
    <row r="44" spans="1:15">
      <c r="A44" t="s">
        <v>38</v>
      </c>
      <c r="B44">
        <v>1330</v>
      </c>
      <c r="C44">
        <v>659</v>
      </c>
      <c r="D44">
        <v>999</v>
      </c>
      <c r="E44">
        <v>1007</v>
      </c>
      <c r="F44">
        <v>3995</v>
      </c>
      <c r="G44">
        <v>499350</v>
      </c>
      <c r="H44">
        <v>0.76673675778512063</v>
      </c>
      <c r="I44">
        <v>0.66804065133851365</v>
      </c>
      <c r="J44">
        <v>0.72878978190300636</v>
      </c>
      <c r="K44">
        <v>0.6970942055744237</v>
      </c>
      <c r="L44">
        <v>1.726747364893281</v>
      </c>
      <c r="M44">
        <v>0.16730180635428091</v>
      </c>
      <c r="N44">
        <v>0.21182105010758731</v>
      </c>
      <c r="O44">
        <v>0.143516487766263</v>
      </c>
    </row>
    <row r="45" spans="1:15">
      <c r="A45" t="s">
        <v>19</v>
      </c>
      <c r="B45">
        <v>6631</v>
      </c>
      <c r="C45">
        <v>4849</v>
      </c>
      <c r="D45">
        <v>5227</v>
      </c>
      <c r="E45">
        <v>6431</v>
      </c>
      <c r="F45">
        <v>23138</v>
      </c>
      <c r="G45">
        <v>499350</v>
      </c>
      <c r="H45">
        <v>0.76672674476819869</v>
      </c>
      <c r="I45">
        <v>0.65587201775476234</v>
      </c>
      <c r="J45">
        <v>0.77131624879695937</v>
      </c>
      <c r="K45">
        <v>0.70892503292194442</v>
      </c>
      <c r="L45">
        <v>1.688777737672005</v>
      </c>
      <c r="M45">
        <v>0.14911819485810249</v>
      </c>
      <c r="N45">
        <v>0.21956047999013331</v>
      </c>
      <c r="O45">
        <v>0.14344668071079611</v>
      </c>
    </row>
    <row r="46" spans="1:15">
      <c r="A46" t="s">
        <v>31</v>
      </c>
      <c r="B46">
        <v>22915</v>
      </c>
      <c r="C46">
        <v>12770</v>
      </c>
      <c r="D46">
        <v>19341</v>
      </c>
      <c r="E46">
        <v>17127</v>
      </c>
      <c r="F46">
        <v>72153</v>
      </c>
      <c r="G46">
        <v>499350</v>
      </c>
      <c r="H46">
        <v>0.77070792029638535</v>
      </c>
      <c r="I46">
        <v>0.6807246482467012</v>
      </c>
      <c r="J46">
        <v>0.71081350015496791</v>
      </c>
      <c r="K46">
        <v>0.69544377265944402</v>
      </c>
      <c r="L46">
        <v>1.6850066736096461</v>
      </c>
      <c r="M46">
        <v>0.1406338837374658</v>
      </c>
      <c r="N46">
        <v>0.19416409682276489</v>
      </c>
      <c r="O46">
        <v>0.1236343019437848</v>
      </c>
    </row>
    <row r="47" spans="1:15">
      <c r="A47" t="s">
        <v>45</v>
      </c>
      <c r="B47">
        <v>10103</v>
      </c>
      <c r="C47">
        <v>5492</v>
      </c>
      <c r="D47">
        <v>8131</v>
      </c>
      <c r="E47">
        <v>8595</v>
      </c>
      <c r="F47">
        <v>32321</v>
      </c>
      <c r="G47">
        <v>499350</v>
      </c>
      <c r="H47">
        <v>0.78291178532091721</v>
      </c>
      <c r="I47">
        <v>0.71412366573272679</v>
      </c>
      <c r="J47">
        <v>0.68463207347111887</v>
      </c>
      <c r="K47">
        <v>0.69906696685108949</v>
      </c>
      <c r="L47">
        <v>1.646219199634315</v>
      </c>
      <c r="M47">
        <v>0.12228654204307331</v>
      </c>
      <c r="N47">
        <v>0.17071383238957269</v>
      </c>
      <c r="O47">
        <v>9.9855757262090922E-2</v>
      </c>
    </row>
    <row r="48" spans="1:15">
      <c r="A48" t="s">
        <v>4</v>
      </c>
      <c r="B48">
        <v>42127</v>
      </c>
      <c r="C48">
        <v>22572</v>
      </c>
      <c r="D48">
        <v>38581</v>
      </c>
      <c r="E48">
        <v>33763</v>
      </c>
      <c r="F48">
        <v>137043</v>
      </c>
      <c r="G48">
        <v>499350</v>
      </c>
      <c r="H48">
        <v>0.76613797937318517</v>
      </c>
      <c r="I48">
        <v>0.65260841494575839</v>
      </c>
      <c r="J48">
        <v>0.78047295129656513</v>
      </c>
      <c r="K48">
        <v>0.71083642234388411</v>
      </c>
      <c r="L48">
        <v>1.643057864543529</v>
      </c>
      <c r="M48">
        <v>0.13534984418976451</v>
      </c>
      <c r="N48">
        <v>0.21217568878851989</v>
      </c>
      <c r="O48">
        <v>0.1341345107740568</v>
      </c>
    </row>
    <row r="49" spans="1:15">
      <c r="A49" t="s">
        <v>1</v>
      </c>
      <c r="B49">
        <v>739</v>
      </c>
      <c r="C49">
        <v>358</v>
      </c>
      <c r="D49">
        <v>763</v>
      </c>
      <c r="E49">
        <v>609</v>
      </c>
      <c r="F49">
        <v>2469</v>
      </c>
      <c r="G49">
        <v>499350</v>
      </c>
      <c r="H49">
        <v>0.76197456693701815</v>
      </c>
      <c r="I49">
        <v>0.6609002359668954</v>
      </c>
      <c r="J49">
        <v>0.72644079408838069</v>
      </c>
      <c r="K49">
        <v>0.69212238638953927</v>
      </c>
      <c r="L49">
        <v>1.580160176267847</v>
      </c>
      <c r="M49">
        <v>0.1421054495203484</v>
      </c>
      <c r="N49">
        <v>0.1803612419043</v>
      </c>
      <c r="O49">
        <v>0.11387349315948631</v>
      </c>
    </row>
    <row r="50" spans="1:15">
      <c r="A50" t="s">
        <v>6</v>
      </c>
      <c r="B50">
        <v>4123</v>
      </c>
      <c r="C50">
        <v>2751</v>
      </c>
      <c r="D50">
        <v>3188</v>
      </c>
      <c r="E50">
        <v>3917</v>
      </c>
      <c r="F50">
        <v>13979</v>
      </c>
      <c r="G50">
        <v>499350</v>
      </c>
      <c r="H50">
        <v>0.76516471412836684</v>
      </c>
      <c r="I50">
        <v>0.65057524243328002</v>
      </c>
      <c r="J50">
        <v>0.78283825152657016</v>
      </c>
      <c r="K50">
        <v>0.71060470327511605</v>
      </c>
      <c r="L50">
        <v>1.5618155937007041</v>
      </c>
      <c r="M50">
        <v>0.12100201091476349</v>
      </c>
      <c r="N50">
        <v>0.19261832990058789</v>
      </c>
      <c r="O50">
        <v>0.1154300753686196</v>
      </c>
    </row>
    <row r="51" spans="1:15">
      <c r="A51" t="s">
        <v>29</v>
      </c>
      <c r="B51">
        <v>9343</v>
      </c>
      <c r="C51">
        <v>6644</v>
      </c>
      <c r="D51">
        <v>7692</v>
      </c>
      <c r="E51">
        <v>9644</v>
      </c>
      <c r="F51">
        <v>33323</v>
      </c>
      <c r="G51">
        <v>499350</v>
      </c>
      <c r="H51">
        <v>0.76376289175928702</v>
      </c>
      <c r="I51">
        <v>0.64172605589608245</v>
      </c>
      <c r="J51">
        <v>0.81178735135311486</v>
      </c>
      <c r="K51">
        <v>0.71680810457202537</v>
      </c>
      <c r="L51">
        <v>1.530997781711918</v>
      </c>
      <c r="M51">
        <v>0.10229367897756241</v>
      </c>
      <c r="N51">
        <v>0.1937944058744823</v>
      </c>
      <c r="O51">
        <v>0.1109735350000117</v>
      </c>
    </row>
    <row r="52" spans="1:15">
      <c r="A52" t="s">
        <v>20</v>
      </c>
      <c r="B52">
        <v>8379</v>
      </c>
      <c r="C52">
        <v>5440</v>
      </c>
      <c r="D52">
        <v>6553</v>
      </c>
      <c r="E52">
        <v>7595</v>
      </c>
      <c r="F52">
        <v>27967</v>
      </c>
      <c r="G52">
        <v>499350</v>
      </c>
      <c r="H52">
        <v>0.767209372183839</v>
      </c>
      <c r="I52">
        <v>0.65339989390209063</v>
      </c>
      <c r="J52">
        <v>0.78358318516222702</v>
      </c>
      <c r="K52">
        <v>0.71259457053849573</v>
      </c>
      <c r="L52">
        <v>1.475726340727052</v>
      </c>
      <c r="M52">
        <v>8.9530024937397146E-2</v>
      </c>
      <c r="N52">
        <v>0.16839333821431629</v>
      </c>
      <c r="O52">
        <v>8.867307805952189E-2</v>
      </c>
    </row>
  </sheetData>
  <autoFilter ref="A1:O52">
    <sortState ref="A2:O52">
      <sortCondition descending="1" ref="L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7" workbookViewId="0">
      <selection activeCell="A26" sqref="A26"/>
    </sheetView>
  </sheetViews>
  <sheetFormatPr defaultRowHeight="14.5"/>
  <cols>
    <col min="6" max="6" width="14.7265625" customWidth="1"/>
  </cols>
  <sheetData>
    <row r="1" spans="1:15" s="52" customFormat="1" ht="43.5">
      <c r="A1" s="51" t="s">
        <v>162</v>
      </c>
      <c r="B1" s="51" t="s">
        <v>163</v>
      </c>
      <c r="C1" s="51" t="s">
        <v>164</v>
      </c>
      <c r="D1" s="51" t="s">
        <v>165</v>
      </c>
      <c r="E1" s="51" t="s">
        <v>166</v>
      </c>
      <c r="F1" s="51" t="s">
        <v>167</v>
      </c>
      <c r="G1" s="51" t="s">
        <v>168</v>
      </c>
      <c r="H1" s="51" t="s">
        <v>161</v>
      </c>
      <c r="I1" s="51" t="s">
        <v>169</v>
      </c>
      <c r="J1" s="51" t="s">
        <v>170</v>
      </c>
      <c r="K1" s="51" t="s">
        <v>171</v>
      </c>
      <c r="L1" s="51" t="s">
        <v>172</v>
      </c>
      <c r="M1" s="51" t="s">
        <v>173</v>
      </c>
      <c r="N1" s="51" t="s">
        <v>174</v>
      </c>
      <c r="O1" s="51" t="s">
        <v>175</v>
      </c>
    </row>
    <row r="2" spans="1:15">
      <c r="A2" t="s">
        <v>49</v>
      </c>
      <c r="B2">
        <v>1236</v>
      </c>
      <c r="C2">
        <v>723</v>
      </c>
      <c r="D2">
        <v>147</v>
      </c>
      <c r="E2">
        <v>37</v>
      </c>
      <c r="F2">
        <v>2143</v>
      </c>
      <c r="G2">
        <v>499350</v>
      </c>
      <c r="H2">
        <v>0.76365675377991393</v>
      </c>
      <c r="I2">
        <v>0.7191443224222912</v>
      </c>
      <c r="J2">
        <v>0.58786682544084301</v>
      </c>
      <c r="K2">
        <v>0.6469127528826073</v>
      </c>
      <c r="L2">
        <v>1.495476930176014</v>
      </c>
      <c r="M2">
        <v>0.1065694987708382</v>
      </c>
      <c r="N2">
        <v>0.1075910028872369</v>
      </c>
      <c r="O2">
        <v>7.5887200730940241E-2</v>
      </c>
    </row>
    <row r="3" spans="1:15">
      <c r="A3" t="s">
        <v>1</v>
      </c>
      <c r="B3">
        <v>743</v>
      </c>
      <c r="C3">
        <v>728</v>
      </c>
      <c r="D3">
        <v>759</v>
      </c>
      <c r="E3">
        <v>239</v>
      </c>
      <c r="F3">
        <v>2469</v>
      </c>
      <c r="G3">
        <v>499350</v>
      </c>
      <c r="H3">
        <v>0.76197456693701815</v>
      </c>
      <c r="I3">
        <v>0.6609002359668954</v>
      </c>
      <c r="J3">
        <v>0.72644079408838069</v>
      </c>
      <c r="K3">
        <v>0.69212238638953927</v>
      </c>
      <c r="L3">
        <v>2.0911579124766848</v>
      </c>
      <c r="M3">
        <v>0.26062024287321151</v>
      </c>
      <c r="N3">
        <v>0.2386293408613884</v>
      </c>
      <c r="O3">
        <v>0.20998140504671539</v>
      </c>
    </row>
    <row r="4" spans="1:15">
      <c r="A4" t="s">
        <v>44</v>
      </c>
      <c r="B4">
        <v>1612</v>
      </c>
      <c r="C4">
        <v>898</v>
      </c>
      <c r="D4">
        <v>77</v>
      </c>
      <c r="E4">
        <v>25</v>
      </c>
      <c r="F4">
        <v>2612</v>
      </c>
      <c r="G4">
        <v>499350</v>
      </c>
      <c r="H4">
        <v>0.76402122759587465</v>
      </c>
      <c r="I4">
        <v>0.72958116456681421</v>
      </c>
      <c r="J4">
        <v>0.57085841367197909</v>
      </c>
      <c r="K4">
        <v>0.64053348301444757</v>
      </c>
      <c r="L4">
        <v>2.0153585565629761</v>
      </c>
      <c r="M4">
        <v>0.21011791209601671</v>
      </c>
      <c r="N4">
        <v>0.1632839547936091</v>
      </c>
      <c r="O4">
        <v>0.14538034056232171</v>
      </c>
    </row>
    <row r="5" spans="1:15">
      <c r="A5" t="s">
        <v>33</v>
      </c>
      <c r="B5">
        <v>1768</v>
      </c>
      <c r="C5">
        <v>1092</v>
      </c>
      <c r="D5">
        <v>211</v>
      </c>
      <c r="E5">
        <v>58</v>
      </c>
      <c r="F5">
        <v>3129</v>
      </c>
      <c r="G5">
        <v>499350</v>
      </c>
      <c r="H5">
        <v>0.75855011514969461</v>
      </c>
      <c r="I5">
        <v>0.73316449359120661</v>
      </c>
      <c r="J5">
        <v>0.54149062851736451</v>
      </c>
      <c r="K5">
        <v>0.62291626269007749</v>
      </c>
      <c r="L5">
        <v>3.4501193192526549</v>
      </c>
      <c r="M5">
        <v>0.3532409895361196</v>
      </c>
      <c r="N5">
        <v>0.22894184671734441</v>
      </c>
      <c r="O5">
        <v>0.23398408000329179</v>
      </c>
    </row>
    <row r="6" spans="1:15">
      <c r="A6" t="s">
        <v>7</v>
      </c>
      <c r="B6">
        <v>1464</v>
      </c>
      <c r="C6">
        <v>1075</v>
      </c>
      <c r="D6">
        <v>558</v>
      </c>
      <c r="E6">
        <v>236</v>
      </c>
      <c r="F6">
        <v>3333</v>
      </c>
      <c r="G6">
        <v>499350</v>
      </c>
      <c r="H6">
        <v>0.77591468909582462</v>
      </c>
      <c r="I6">
        <v>0.68791490960711454</v>
      </c>
      <c r="J6">
        <v>0.71671315705049776</v>
      </c>
      <c r="K6">
        <v>0.70201881672467559</v>
      </c>
      <c r="L6">
        <v>1.5760378511123441</v>
      </c>
      <c r="M6">
        <v>0.12830623543026021</v>
      </c>
      <c r="N6">
        <v>0.15251114096404589</v>
      </c>
      <c r="O6">
        <v>0.10955479712670189</v>
      </c>
    </row>
    <row r="7" spans="1:15">
      <c r="A7" t="s">
        <v>40</v>
      </c>
      <c r="B7">
        <v>2178</v>
      </c>
      <c r="C7">
        <v>910</v>
      </c>
      <c r="D7">
        <v>307</v>
      </c>
      <c r="E7">
        <v>43</v>
      </c>
      <c r="F7">
        <v>3438</v>
      </c>
      <c r="G7">
        <v>499350</v>
      </c>
      <c r="H7">
        <v>0.74287774106338245</v>
      </c>
      <c r="I7">
        <v>0.79345378426666946</v>
      </c>
      <c r="J7">
        <v>0.4080931330168725</v>
      </c>
      <c r="K7">
        <v>0.53897694058844225</v>
      </c>
      <c r="L7">
        <v>8.7381188619183732</v>
      </c>
      <c r="M7">
        <v>0.39868209949988331</v>
      </c>
      <c r="N7">
        <v>0.2083388454440368</v>
      </c>
      <c r="O7">
        <v>0.2369691238222971</v>
      </c>
    </row>
    <row r="8" spans="1:15">
      <c r="A8" t="s">
        <v>25</v>
      </c>
      <c r="B8">
        <v>2373</v>
      </c>
      <c r="C8">
        <v>1043</v>
      </c>
      <c r="D8">
        <v>244</v>
      </c>
      <c r="E8">
        <v>65</v>
      </c>
      <c r="F8">
        <v>3725</v>
      </c>
      <c r="G8">
        <v>499350</v>
      </c>
      <c r="H8">
        <v>0.75842194853309297</v>
      </c>
      <c r="I8">
        <v>0.77698402276209233</v>
      </c>
      <c r="J8">
        <v>0.48258105911075588</v>
      </c>
      <c r="K8">
        <v>0.59537657563377544</v>
      </c>
      <c r="L8">
        <v>1.9559333742177281</v>
      </c>
      <c r="M8">
        <v>0.17849325305789979</v>
      </c>
      <c r="N8">
        <v>0.1252668959333427</v>
      </c>
      <c r="O8">
        <v>0.112133786465833</v>
      </c>
    </row>
    <row r="9" spans="1:15">
      <c r="A9" t="s">
        <v>38</v>
      </c>
      <c r="B9">
        <v>1906</v>
      </c>
      <c r="C9">
        <v>1526</v>
      </c>
      <c r="D9">
        <v>423</v>
      </c>
      <c r="E9">
        <v>140</v>
      </c>
      <c r="F9">
        <v>3995</v>
      </c>
      <c r="G9">
        <v>499350</v>
      </c>
      <c r="H9">
        <v>0.76673675778512063</v>
      </c>
      <c r="I9">
        <v>0.66804065133851365</v>
      </c>
      <c r="J9">
        <v>0.72878978190300636</v>
      </c>
      <c r="K9">
        <v>0.6970942055744237</v>
      </c>
      <c r="L9">
        <v>2.217465891973692</v>
      </c>
      <c r="M9">
        <v>0.29195201790646208</v>
      </c>
      <c r="N9">
        <v>0.25090439923241348</v>
      </c>
      <c r="O9">
        <v>0.22692011997583611</v>
      </c>
    </row>
    <row r="10" spans="1:15">
      <c r="A10" t="s">
        <v>18</v>
      </c>
      <c r="B10">
        <v>3197</v>
      </c>
      <c r="C10">
        <v>1499</v>
      </c>
      <c r="D10">
        <v>201</v>
      </c>
      <c r="E10">
        <v>37</v>
      </c>
      <c r="F10">
        <v>4934</v>
      </c>
      <c r="G10">
        <v>499350</v>
      </c>
      <c r="H10">
        <v>0.76201662160809047</v>
      </c>
      <c r="I10">
        <v>0.75741728246593987</v>
      </c>
      <c r="J10">
        <v>0.52054548717028526</v>
      </c>
      <c r="K10">
        <v>0.61702916181925416</v>
      </c>
      <c r="L10">
        <v>4.7960182476615154</v>
      </c>
      <c r="M10">
        <v>0.41521699566100251</v>
      </c>
      <c r="N10">
        <v>0.24258500461317881</v>
      </c>
      <c r="O10">
        <v>0.26111760450412719</v>
      </c>
    </row>
    <row r="11" spans="1:15">
      <c r="A11" t="s">
        <v>10</v>
      </c>
      <c r="B11">
        <v>765</v>
      </c>
      <c r="C11">
        <v>683</v>
      </c>
      <c r="D11">
        <v>2538</v>
      </c>
      <c r="E11">
        <v>1438</v>
      </c>
      <c r="F11">
        <v>5424</v>
      </c>
      <c r="G11">
        <v>499350</v>
      </c>
      <c r="H11">
        <v>0.76926204065284876</v>
      </c>
      <c r="I11">
        <v>0.6697994739652342</v>
      </c>
      <c r="J11">
        <v>0.73666324105943704</v>
      </c>
      <c r="K11">
        <v>0.70164199317929332</v>
      </c>
      <c r="L11">
        <v>1.525088132179335</v>
      </c>
      <c r="M11">
        <v>0.13416974551753641</v>
      </c>
      <c r="N11">
        <v>0.15089365690173459</v>
      </c>
      <c r="O11">
        <v>0.11012712886092189</v>
      </c>
    </row>
    <row r="12" spans="1:15">
      <c r="A12" t="s">
        <v>28</v>
      </c>
      <c r="B12">
        <v>3154</v>
      </c>
      <c r="C12">
        <v>2111</v>
      </c>
      <c r="D12">
        <v>226</v>
      </c>
      <c r="E12">
        <v>93</v>
      </c>
      <c r="F12">
        <v>5584</v>
      </c>
      <c r="G12">
        <v>499350</v>
      </c>
      <c r="H12">
        <v>0.77552017622909786</v>
      </c>
      <c r="I12">
        <v>0.71191241995927879</v>
      </c>
      <c r="J12">
        <v>0.65592222240347131</v>
      </c>
      <c r="K12">
        <v>0.68277138506992985</v>
      </c>
      <c r="L12">
        <v>2.8608175210475939</v>
      </c>
      <c r="M12">
        <v>0.34937346893379961</v>
      </c>
      <c r="N12">
        <v>0.25758026013590929</v>
      </c>
      <c r="O12">
        <v>0.24864182053558539</v>
      </c>
    </row>
    <row r="13" spans="1:15">
      <c r="A13" t="s">
        <v>47</v>
      </c>
      <c r="B13">
        <v>3816</v>
      </c>
      <c r="C13">
        <v>1597</v>
      </c>
      <c r="D13">
        <v>231</v>
      </c>
      <c r="E13">
        <v>71</v>
      </c>
      <c r="F13">
        <v>5715</v>
      </c>
      <c r="G13">
        <v>499350</v>
      </c>
      <c r="H13">
        <v>0.7593050966256133</v>
      </c>
      <c r="I13">
        <v>0.75978505495939197</v>
      </c>
      <c r="J13">
        <v>0.50664730926708312</v>
      </c>
      <c r="K13">
        <v>0.60791727152620323</v>
      </c>
      <c r="L13">
        <v>2.2540828844877279</v>
      </c>
      <c r="M13">
        <v>0.2264853685725394</v>
      </c>
      <c r="N13">
        <v>0.15569594364419029</v>
      </c>
      <c r="O13">
        <v>0.1467042060680063</v>
      </c>
    </row>
    <row r="14" spans="1:15">
      <c r="A14" t="s">
        <v>11</v>
      </c>
      <c r="B14">
        <v>3711</v>
      </c>
      <c r="C14">
        <v>1603</v>
      </c>
      <c r="D14">
        <v>399</v>
      </c>
      <c r="E14">
        <v>77</v>
      </c>
      <c r="F14">
        <v>5790</v>
      </c>
      <c r="G14">
        <v>499350</v>
      </c>
      <c r="H14">
        <v>0.75296285170721944</v>
      </c>
      <c r="I14">
        <v>0.77847990654635435</v>
      </c>
      <c r="J14">
        <v>0.46019498773850109</v>
      </c>
      <c r="K14">
        <v>0.57844484085487957</v>
      </c>
      <c r="L14">
        <v>4.6634101381636732</v>
      </c>
      <c r="M14">
        <v>0.36586461551638588</v>
      </c>
      <c r="N14">
        <v>0.20676830199290899</v>
      </c>
      <c r="O14">
        <v>0.22420769618315639</v>
      </c>
    </row>
    <row r="15" spans="1:15">
      <c r="A15" t="s">
        <v>30</v>
      </c>
      <c r="B15">
        <v>2962</v>
      </c>
      <c r="C15">
        <v>1502</v>
      </c>
      <c r="D15">
        <v>1331</v>
      </c>
      <c r="E15">
        <v>317</v>
      </c>
      <c r="F15">
        <v>6112</v>
      </c>
      <c r="G15">
        <v>499350</v>
      </c>
      <c r="H15">
        <v>0.76152197857214377</v>
      </c>
      <c r="I15">
        <v>0.75645844047948729</v>
      </c>
      <c r="J15">
        <v>0.51984949078076659</v>
      </c>
      <c r="K15">
        <v>0.61622203458655334</v>
      </c>
      <c r="L15">
        <v>2.2490369798575371</v>
      </c>
      <c r="M15">
        <v>0.23165537460459329</v>
      </c>
      <c r="N15">
        <v>0.16012857354680621</v>
      </c>
      <c r="O15">
        <v>0.15072565010283381</v>
      </c>
    </row>
    <row r="16" spans="1:15">
      <c r="A16" t="s">
        <v>50</v>
      </c>
      <c r="B16">
        <v>3646</v>
      </c>
      <c r="C16">
        <v>512</v>
      </c>
      <c r="D16">
        <v>1968</v>
      </c>
      <c r="E16">
        <v>164</v>
      </c>
      <c r="F16">
        <v>6290</v>
      </c>
      <c r="G16">
        <v>499350</v>
      </c>
      <c r="H16">
        <v>0.69585461099429258</v>
      </c>
      <c r="I16">
        <v>0.8663875926434258</v>
      </c>
      <c r="J16">
        <v>0.2059442441642334</v>
      </c>
      <c r="K16">
        <v>0.33278418451400332</v>
      </c>
      <c r="L16">
        <v>1.9985643551016521</v>
      </c>
      <c r="M16">
        <v>7.9767276065473486E-2</v>
      </c>
      <c r="N16">
        <v>4.914384311829529E-2</v>
      </c>
      <c r="O16">
        <v>4.4553949108385768E-2</v>
      </c>
    </row>
    <row r="17" spans="1:15">
      <c r="A17" t="s">
        <v>26</v>
      </c>
      <c r="B17">
        <v>4664</v>
      </c>
      <c r="C17">
        <v>2212</v>
      </c>
      <c r="D17">
        <v>520</v>
      </c>
      <c r="E17">
        <v>126</v>
      </c>
      <c r="F17">
        <v>7522</v>
      </c>
      <c r="G17">
        <v>499350</v>
      </c>
      <c r="H17">
        <v>0.7581736257134275</v>
      </c>
      <c r="I17">
        <v>0.77085459894837061</v>
      </c>
      <c r="J17">
        <v>0.48864927763187233</v>
      </c>
      <c r="K17">
        <v>0.59813637725049085</v>
      </c>
      <c r="L17">
        <v>2.9514760471679509</v>
      </c>
      <c r="M17">
        <v>0.29210977647281677</v>
      </c>
      <c r="N17">
        <v>0.1806428867866133</v>
      </c>
      <c r="O17">
        <v>0.18353413481279399</v>
      </c>
    </row>
    <row r="18" spans="1:15">
      <c r="A18" t="s">
        <v>23</v>
      </c>
      <c r="B18">
        <v>4019</v>
      </c>
      <c r="C18">
        <v>1981</v>
      </c>
      <c r="D18">
        <v>2625</v>
      </c>
      <c r="E18">
        <v>515</v>
      </c>
      <c r="F18">
        <v>9140</v>
      </c>
      <c r="G18">
        <v>499350</v>
      </c>
      <c r="H18">
        <v>0.75722639431260641</v>
      </c>
      <c r="I18">
        <v>0.76863471165055197</v>
      </c>
      <c r="J18">
        <v>0.48758897063221479</v>
      </c>
      <c r="K18">
        <v>0.59667368659194275</v>
      </c>
      <c r="L18">
        <v>2.329926945929643</v>
      </c>
      <c r="M18">
        <v>0.22806203232225239</v>
      </c>
      <c r="N18">
        <v>0.15251078215068881</v>
      </c>
      <c r="O18">
        <v>0.14559411879118339</v>
      </c>
    </row>
    <row r="19" spans="1:15">
      <c r="A19" t="s">
        <v>3</v>
      </c>
      <c r="B19">
        <v>5827</v>
      </c>
      <c r="C19">
        <v>2369</v>
      </c>
      <c r="D19">
        <v>1315</v>
      </c>
      <c r="E19">
        <v>281</v>
      </c>
      <c r="F19">
        <v>9792</v>
      </c>
      <c r="G19">
        <v>499350</v>
      </c>
      <c r="H19">
        <v>0.76389506358265746</v>
      </c>
      <c r="I19">
        <v>0.78167992353121907</v>
      </c>
      <c r="J19">
        <v>0.49802347900320271</v>
      </c>
      <c r="K19">
        <v>0.60841434696975227</v>
      </c>
      <c r="L19">
        <v>1.910567629534802</v>
      </c>
      <c r="M19">
        <v>0.16910848469312681</v>
      </c>
      <c r="N19">
        <v>0.1249330679883458</v>
      </c>
      <c r="O19">
        <v>0.1082643437923715</v>
      </c>
    </row>
    <row r="20" spans="1:15">
      <c r="A20" t="s">
        <v>27</v>
      </c>
      <c r="B20">
        <v>4283</v>
      </c>
      <c r="C20">
        <v>2721</v>
      </c>
      <c r="D20">
        <v>2582</v>
      </c>
      <c r="E20">
        <v>763</v>
      </c>
      <c r="F20">
        <v>10349</v>
      </c>
      <c r="G20">
        <v>499350</v>
      </c>
      <c r="H20">
        <v>0.77196755782517268</v>
      </c>
      <c r="I20">
        <v>0.70201609414207844</v>
      </c>
      <c r="J20">
        <v>0.66172944227851815</v>
      </c>
      <c r="K20">
        <v>0.6812777106005643</v>
      </c>
      <c r="L20">
        <v>1.8868242486799109</v>
      </c>
      <c r="M20">
        <v>0.20966812699059201</v>
      </c>
      <c r="N20">
        <v>0.18198841780657601</v>
      </c>
      <c r="O20">
        <v>0.1553964713174964</v>
      </c>
    </row>
    <row r="21" spans="1:15">
      <c r="A21" t="s">
        <v>15</v>
      </c>
      <c r="B21">
        <v>6650</v>
      </c>
      <c r="C21">
        <v>3193</v>
      </c>
      <c r="D21">
        <v>993</v>
      </c>
      <c r="E21">
        <v>298</v>
      </c>
      <c r="F21">
        <v>11134</v>
      </c>
      <c r="G21">
        <v>499350</v>
      </c>
      <c r="H21">
        <v>0.77229197957344553</v>
      </c>
      <c r="I21">
        <v>0.77329315862004533</v>
      </c>
      <c r="J21">
        <v>0.54005513596398214</v>
      </c>
      <c r="K21">
        <v>0.63596373275961438</v>
      </c>
      <c r="L21">
        <v>1.4968737045668721</v>
      </c>
      <c r="M21">
        <v>8.7056464517970999E-2</v>
      </c>
      <c r="N21">
        <v>9.2106109872107128E-2</v>
      </c>
      <c r="O21">
        <v>5.96665609231955E-2</v>
      </c>
    </row>
    <row r="22" spans="1:15">
      <c r="A22" t="s">
        <v>43</v>
      </c>
      <c r="B22">
        <v>6755</v>
      </c>
      <c r="C22">
        <v>3538</v>
      </c>
      <c r="D22">
        <v>952</v>
      </c>
      <c r="E22">
        <v>265</v>
      </c>
      <c r="F22">
        <v>11510</v>
      </c>
      <c r="G22">
        <v>499350</v>
      </c>
      <c r="H22">
        <v>0.77431861419845804</v>
      </c>
      <c r="I22">
        <v>0.73490430985004918</v>
      </c>
      <c r="J22">
        <v>0.60572892028122605</v>
      </c>
      <c r="K22">
        <v>0.66409333158465766</v>
      </c>
      <c r="L22">
        <v>1.8931579459217081</v>
      </c>
      <c r="M22">
        <v>0.20084646977446341</v>
      </c>
      <c r="N22">
        <v>0.15980199281836979</v>
      </c>
      <c r="O22">
        <v>0.138129394734127</v>
      </c>
    </row>
    <row r="23" spans="1:15">
      <c r="A23" t="s">
        <v>14</v>
      </c>
      <c r="B23">
        <v>7971</v>
      </c>
      <c r="C23">
        <v>3692</v>
      </c>
      <c r="D23">
        <v>565</v>
      </c>
      <c r="E23">
        <v>103</v>
      </c>
      <c r="F23">
        <v>12331</v>
      </c>
      <c r="G23">
        <v>499350</v>
      </c>
      <c r="H23">
        <v>0.77688995694402718</v>
      </c>
      <c r="I23">
        <v>0.77563853974192276</v>
      </c>
      <c r="J23">
        <v>0.55464931025670305</v>
      </c>
      <c r="K23">
        <v>0.64678840910531987</v>
      </c>
      <c r="L23">
        <v>2.288725895903085</v>
      </c>
      <c r="M23">
        <v>0.23926810550496649</v>
      </c>
      <c r="N23">
        <v>0.1692636000025623</v>
      </c>
      <c r="O23">
        <v>0.15675652965699249</v>
      </c>
    </row>
    <row r="24" spans="1:15">
      <c r="A24" t="s">
        <v>35</v>
      </c>
      <c r="B24">
        <v>6448</v>
      </c>
      <c r="C24">
        <v>2908</v>
      </c>
      <c r="D24">
        <v>2527</v>
      </c>
      <c r="E24">
        <v>652</v>
      </c>
      <c r="F24">
        <v>12535</v>
      </c>
      <c r="G24">
        <v>499350</v>
      </c>
      <c r="H24">
        <v>0.7595053569640533</v>
      </c>
      <c r="I24">
        <v>0.76127505567928733</v>
      </c>
      <c r="J24">
        <v>0.50553806502128773</v>
      </c>
      <c r="K24">
        <v>0.60759319951509139</v>
      </c>
      <c r="L24">
        <v>1.968963069413759</v>
      </c>
      <c r="M24">
        <v>0.18360004354428591</v>
      </c>
      <c r="N24">
        <v>0.13497361162059379</v>
      </c>
      <c r="O24">
        <v>0.11983866531747341</v>
      </c>
    </row>
    <row r="25" spans="1:15">
      <c r="A25" t="s">
        <v>6</v>
      </c>
      <c r="B25">
        <v>5618</v>
      </c>
      <c r="C25">
        <v>5827</v>
      </c>
      <c r="D25">
        <v>1693</v>
      </c>
      <c r="E25">
        <v>841</v>
      </c>
      <c r="F25">
        <v>13979</v>
      </c>
      <c r="G25">
        <v>499350</v>
      </c>
      <c r="H25">
        <v>0.76516471412836684</v>
      </c>
      <c r="I25">
        <v>0.65057524243328002</v>
      </c>
      <c r="J25">
        <v>0.78283825152657016</v>
      </c>
      <c r="K25">
        <v>0.71060470327511605</v>
      </c>
      <c r="L25">
        <v>1.527990730600407</v>
      </c>
      <c r="M25">
        <v>0.12897158981021239</v>
      </c>
      <c r="N25">
        <v>0.1657365911766718</v>
      </c>
      <c r="O25">
        <v>0.1186746048593023</v>
      </c>
    </row>
    <row r="26" spans="1:15">
      <c r="A26" t="s">
        <v>17</v>
      </c>
      <c r="B26">
        <v>6305</v>
      </c>
      <c r="C26">
        <v>4010</v>
      </c>
      <c r="D26">
        <v>3359</v>
      </c>
      <c r="E26">
        <v>857</v>
      </c>
      <c r="F26">
        <v>14531</v>
      </c>
      <c r="G26">
        <v>499350</v>
      </c>
      <c r="H26">
        <v>0.76855311905477119</v>
      </c>
      <c r="I26">
        <v>0.72894973130167917</v>
      </c>
      <c r="J26">
        <v>0.59152624395760944</v>
      </c>
      <c r="K26">
        <v>0.65308707567530244</v>
      </c>
      <c r="L26">
        <v>2.528896016415803</v>
      </c>
      <c r="M26">
        <v>0.30027118093381588</v>
      </c>
      <c r="N26">
        <v>0.20840611965342379</v>
      </c>
      <c r="O26">
        <v>0.2019085003916655</v>
      </c>
    </row>
    <row r="27" spans="1:15">
      <c r="A27" t="s">
        <v>36</v>
      </c>
      <c r="B27">
        <v>8240</v>
      </c>
      <c r="C27">
        <v>4980</v>
      </c>
      <c r="D27">
        <v>1499</v>
      </c>
      <c r="E27">
        <v>568</v>
      </c>
      <c r="F27">
        <v>15287</v>
      </c>
      <c r="G27">
        <v>499350</v>
      </c>
      <c r="H27">
        <v>0.77881045358966661</v>
      </c>
      <c r="I27">
        <v>0.72222558356224054</v>
      </c>
      <c r="J27">
        <v>0.64906013300056009</v>
      </c>
      <c r="K27">
        <v>0.68369097360440112</v>
      </c>
      <c r="L27">
        <v>1.813844652870559</v>
      </c>
      <c r="M27">
        <v>0.1803102232849649</v>
      </c>
      <c r="N27">
        <v>0.16477491178756601</v>
      </c>
      <c r="O27">
        <v>0.13439118090259239</v>
      </c>
    </row>
    <row r="28" spans="1:15">
      <c r="A28" t="s">
        <v>16</v>
      </c>
      <c r="B28">
        <v>9379</v>
      </c>
      <c r="C28">
        <v>4475</v>
      </c>
      <c r="D28">
        <v>1245</v>
      </c>
      <c r="E28">
        <v>281</v>
      </c>
      <c r="F28">
        <v>15380</v>
      </c>
      <c r="G28">
        <v>15380</v>
      </c>
      <c r="H28">
        <v>15380</v>
      </c>
      <c r="I28">
        <v>15380</v>
      </c>
      <c r="J28">
        <v>15380</v>
      </c>
      <c r="K28">
        <v>0.62437733847544974</v>
      </c>
      <c r="L28">
        <v>3.8601339097932779</v>
      </c>
      <c r="M28">
        <v>0.37810458662497298</v>
      </c>
      <c r="N28">
        <v>0.22880342356300509</v>
      </c>
      <c r="O28">
        <v>0.24029829576630329</v>
      </c>
    </row>
    <row r="29" spans="1:15">
      <c r="A29" t="s">
        <v>0</v>
      </c>
      <c r="B29">
        <v>7849</v>
      </c>
      <c r="C29">
        <v>4120</v>
      </c>
      <c r="D29">
        <v>2977</v>
      </c>
      <c r="E29">
        <v>681</v>
      </c>
      <c r="F29">
        <v>15627</v>
      </c>
      <c r="G29">
        <v>499350</v>
      </c>
      <c r="H29">
        <v>0.76996495444077295</v>
      </c>
      <c r="I29">
        <v>0.76003555475205831</v>
      </c>
      <c r="J29">
        <v>0.54862459150993159</v>
      </c>
      <c r="K29">
        <v>0.63725360163202416</v>
      </c>
      <c r="L29">
        <v>1.9106282306227009</v>
      </c>
      <c r="M29">
        <v>0.18316108652757651</v>
      </c>
      <c r="N29">
        <v>0.1415516076181392</v>
      </c>
      <c r="O29">
        <v>0.12210358735561171</v>
      </c>
    </row>
    <row r="30" spans="1:15">
      <c r="A30" t="s">
        <v>39</v>
      </c>
      <c r="B30">
        <v>8232</v>
      </c>
      <c r="C30">
        <v>4633</v>
      </c>
      <c r="D30">
        <v>3733</v>
      </c>
      <c r="E30">
        <v>722</v>
      </c>
      <c r="F30">
        <v>17320</v>
      </c>
      <c r="G30">
        <v>499350</v>
      </c>
      <c r="H30">
        <v>0.77211174526884951</v>
      </c>
      <c r="I30">
        <v>0.75557904713301494</v>
      </c>
      <c r="J30">
        <v>0.56353413916665307</v>
      </c>
      <c r="K30">
        <v>0.64557703208606121</v>
      </c>
      <c r="L30">
        <v>2.7151789593259221</v>
      </c>
      <c r="M30">
        <v>0.30117567906668202</v>
      </c>
      <c r="N30">
        <v>0.20152954677460111</v>
      </c>
      <c r="O30">
        <v>0.19754675373302519</v>
      </c>
    </row>
    <row r="31" spans="1:15">
      <c r="A31" t="s">
        <v>22</v>
      </c>
      <c r="B31">
        <v>12061</v>
      </c>
      <c r="C31">
        <v>7718</v>
      </c>
      <c r="D31">
        <v>1504</v>
      </c>
      <c r="E31">
        <v>399</v>
      </c>
      <c r="F31">
        <v>21682</v>
      </c>
      <c r="G31">
        <v>499350</v>
      </c>
      <c r="H31">
        <v>0.78310003003905082</v>
      </c>
      <c r="I31">
        <v>0.73232372898023401</v>
      </c>
      <c r="J31">
        <v>0.64788563909324726</v>
      </c>
      <c r="K31">
        <v>0.68752181828148395</v>
      </c>
      <c r="L31">
        <v>2.0426932749035251</v>
      </c>
      <c r="M31">
        <v>0.22513009119769289</v>
      </c>
      <c r="N31">
        <v>0.1873632482582909</v>
      </c>
      <c r="O31">
        <v>0.16271742865381059</v>
      </c>
    </row>
    <row r="32" spans="1:15">
      <c r="A32" t="s">
        <v>5</v>
      </c>
      <c r="B32">
        <v>11053</v>
      </c>
      <c r="C32">
        <v>8332</v>
      </c>
      <c r="D32">
        <v>1813</v>
      </c>
      <c r="E32">
        <v>837</v>
      </c>
      <c r="F32">
        <v>22035</v>
      </c>
      <c r="G32">
        <v>499350</v>
      </c>
      <c r="H32">
        <v>0.78594973465505158</v>
      </c>
      <c r="I32">
        <v>0.72800416797409229</v>
      </c>
      <c r="J32">
        <v>0.66861871904039494</v>
      </c>
      <c r="K32">
        <v>0.69704888667180631</v>
      </c>
      <c r="L32">
        <v>1.350450864975691</v>
      </c>
      <c r="M32">
        <v>5.4229566619841907E-2</v>
      </c>
      <c r="N32">
        <v>9.3094392207921983E-2</v>
      </c>
      <c r="O32">
        <v>4.6132983960995542E-2</v>
      </c>
    </row>
    <row r="33" spans="1:15">
      <c r="A33" t="s">
        <v>24</v>
      </c>
      <c r="B33">
        <v>13434</v>
      </c>
      <c r="C33">
        <v>6247</v>
      </c>
      <c r="D33">
        <v>1929</v>
      </c>
      <c r="E33">
        <v>603</v>
      </c>
      <c r="F33">
        <v>22213</v>
      </c>
      <c r="G33">
        <v>499350</v>
      </c>
      <c r="H33">
        <v>0.77212175828577145</v>
      </c>
      <c r="I33">
        <v>0.76480407263059302</v>
      </c>
      <c r="J33">
        <v>0.55058208135545295</v>
      </c>
      <c r="K33">
        <v>0.64024912663410316</v>
      </c>
      <c r="L33">
        <v>1.854195478338422</v>
      </c>
      <c r="M33">
        <v>0.1673604476779533</v>
      </c>
      <c r="N33">
        <v>0.1359205336711293</v>
      </c>
      <c r="O33">
        <v>0.1133705197547045</v>
      </c>
    </row>
    <row r="34" spans="1:15">
      <c r="A34" t="s">
        <v>48</v>
      </c>
      <c r="B34">
        <v>13808</v>
      </c>
      <c r="C34">
        <v>7467</v>
      </c>
      <c r="D34">
        <v>1303</v>
      </c>
      <c r="E34">
        <v>346</v>
      </c>
      <c r="F34">
        <v>22924</v>
      </c>
      <c r="G34">
        <v>499350</v>
      </c>
      <c r="H34">
        <v>0.77796936016821872</v>
      </c>
      <c r="I34">
        <v>0.7488789237668162</v>
      </c>
      <c r="J34">
        <v>0.59750202545824294</v>
      </c>
      <c r="K34">
        <v>0.66468063742465444</v>
      </c>
      <c r="L34">
        <v>2.0973878951684042</v>
      </c>
      <c r="M34">
        <v>0.22172630286993891</v>
      </c>
      <c r="N34">
        <v>0.1737485886120764</v>
      </c>
      <c r="O34">
        <v>0.15387289481384969</v>
      </c>
    </row>
    <row r="35" spans="1:15">
      <c r="A35" t="s">
        <v>19</v>
      </c>
      <c r="B35">
        <v>6870</v>
      </c>
      <c r="C35">
        <v>7850</v>
      </c>
      <c r="D35">
        <v>4988</v>
      </c>
      <c r="E35">
        <v>3430</v>
      </c>
      <c r="F35">
        <v>23138</v>
      </c>
      <c r="G35">
        <v>499350</v>
      </c>
      <c r="H35">
        <v>0.76672674476819869</v>
      </c>
      <c r="I35">
        <v>0.65587201775476234</v>
      </c>
      <c r="J35">
        <v>0.77131624879695937</v>
      </c>
      <c r="K35">
        <v>0.70892503292194442</v>
      </c>
      <c r="L35">
        <v>1.5364614375335219</v>
      </c>
      <c r="M35">
        <v>0.13509496932092749</v>
      </c>
      <c r="N35">
        <v>0.16381053561952361</v>
      </c>
      <c r="O35">
        <v>0.1191003833067029</v>
      </c>
    </row>
    <row r="36" spans="1:15">
      <c r="A36" t="s">
        <v>2</v>
      </c>
      <c r="B36">
        <v>11549</v>
      </c>
      <c r="C36">
        <v>6807</v>
      </c>
      <c r="D36">
        <v>3821</v>
      </c>
      <c r="E36">
        <v>1116</v>
      </c>
      <c r="F36">
        <v>23293</v>
      </c>
      <c r="G36">
        <v>499350</v>
      </c>
      <c r="H36">
        <v>0.77269650545709423</v>
      </c>
      <c r="I36">
        <v>0.73042960286445546</v>
      </c>
      <c r="J36">
        <v>0.6067511649783317</v>
      </c>
      <c r="K36">
        <v>0.66287075484587643</v>
      </c>
      <c r="L36">
        <v>1.8607941843783149</v>
      </c>
      <c r="M36">
        <v>0.18447632530327801</v>
      </c>
      <c r="N36">
        <v>0.15756076536733771</v>
      </c>
      <c r="O36">
        <v>0.13217088521078571</v>
      </c>
    </row>
    <row r="37" spans="1:15">
      <c r="A37" t="s">
        <v>41</v>
      </c>
      <c r="B37">
        <v>13365</v>
      </c>
      <c r="C37">
        <v>6544</v>
      </c>
      <c r="D37">
        <v>3043</v>
      </c>
      <c r="E37">
        <v>829</v>
      </c>
      <c r="F37">
        <v>23781</v>
      </c>
      <c r="G37">
        <v>499350</v>
      </c>
      <c r="H37">
        <v>0.77412035646340238</v>
      </c>
      <c r="I37">
        <v>0.75982054129888354</v>
      </c>
      <c r="J37">
        <v>0.56542094187886405</v>
      </c>
      <c r="K37">
        <v>0.64836250837840792</v>
      </c>
      <c r="L37">
        <v>1.5190885332897319</v>
      </c>
      <c r="M37">
        <v>9.6965103564925492E-2</v>
      </c>
      <c r="N37">
        <v>0.10126540088834431</v>
      </c>
      <c r="O37">
        <v>6.8127771961891306E-2</v>
      </c>
    </row>
    <row r="38" spans="1:15">
      <c r="A38" t="s">
        <v>13</v>
      </c>
      <c r="B38">
        <v>14796</v>
      </c>
      <c r="C38">
        <v>7020</v>
      </c>
      <c r="D38">
        <v>2175</v>
      </c>
      <c r="E38">
        <v>585</v>
      </c>
      <c r="F38">
        <v>24576</v>
      </c>
      <c r="G38">
        <v>499350</v>
      </c>
      <c r="H38">
        <v>0.76783818964654049</v>
      </c>
      <c r="I38">
        <v>0.75391637594220873</v>
      </c>
      <c r="J38">
        <v>0.54874965336117321</v>
      </c>
      <c r="K38">
        <v>0.63517638543600718</v>
      </c>
      <c r="L38">
        <v>1.814278869664697</v>
      </c>
      <c r="M38">
        <v>0.16769741843711791</v>
      </c>
      <c r="N38">
        <v>0.1334970873646126</v>
      </c>
      <c r="O38">
        <v>0.11221966690193461</v>
      </c>
    </row>
    <row r="39" spans="1:15">
      <c r="A39" t="s">
        <v>46</v>
      </c>
      <c r="B39">
        <v>12149</v>
      </c>
      <c r="C39">
        <v>9796</v>
      </c>
      <c r="D39">
        <v>3853</v>
      </c>
      <c r="E39">
        <v>2133</v>
      </c>
      <c r="F39">
        <v>27931</v>
      </c>
      <c r="G39">
        <v>499350</v>
      </c>
      <c r="H39">
        <v>0.77585461099429254</v>
      </c>
      <c r="I39">
        <v>0.67958863917608081</v>
      </c>
      <c r="J39">
        <v>0.74055647086330745</v>
      </c>
      <c r="K39">
        <v>0.70876385900181371</v>
      </c>
      <c r="L39">
        <v>1.530574058783235</v>
      </c>
      <c r="M39">
        <v>0.13046149463460649</v>
      </c>
      <c r="N39">
        <v>0.15061086388211789</v>
      </c>
      <c r="O39">
        <v>0.10805886821750391</v>
      </c>
    </row>
    <row r="40" spans="1:15">
      <c r="A40" t="s">
        <v>20</v>
      </c>
      <c r="B40">
        <v>11757</v>
      </c>
      <c r="C40">
        <v>11282</v>
      </c>
      <c r="D40">
        <v>3175</v>
      </c>
      <c r="E40">
        <v>1753</v>
      </c>
      <c r="F40">
        <v>27967</v>
      </c>
      <c r="G40">
        <v>499350</v>
      </c>
      <c r="H40">
        <v>0.767209372183839</v>
      </c>
      <c r="I40">
        <v>0.65339989390209063</v>
      </c>
      <c r="J40">
        <v>0.78358318516222702</v>
      </c>
      <c r="K40">
        <v>0.71259457053849573</v>
      </c>
      <c r="L40">
        <v>1.5121518359299491</v>
      </c>
      <c r="M40">
        <v>0.1212205049315358</v>
      </c>
      <c r="N40">
        <v>0.16163647314942781</v>
      </c>
      <c r="O40">
        <v>0.1133076522763725</v>
      </c>
    </row>
    <row r="41" spans="1:15">
      <c r="A41" t="s">
        <v>45</v>
      </c>
      <c r="B41">
        <v>12659</v>
      </c>
      <c r="C41">
        <v>11146</v>
      </c>
      <c r="D41">
        <v>5575</v>
      </c>
      <c r="E41">
        <v>2941</v>
      </c>
      <c r="F41">
        <v>32321</v>
      </c>
      <c r="G41">
        <v>499350</v>
      </c>
      <c r="H41">
        <v>0.78291178532091721</v>
      </c>
      <c r="I41">
        <v>0.71412366573272679</v>
      </c>
      <c r="J41">
        <v>0.68463207347111887</v>
      </c>
      <c r="K41">
        <v>0.69906696685108949</v>
      </c>
      <c r="L41">
        <v>1.641673127106533</v>
      </c>
      <c r="M41">
        <v>0.13610573060587591</v>
      </c>
      <c r="N41">
        <v>0.15099462395177021</v>
      </c>
      <c r="O41">
        <v>0.11073571225679441</v>
      </c>
    </row>
    <row r="42" spans="1:15">
      <c r="A42" t="s">
        <v>29</v>
      </c>
      <c r="B42">
        <v>11689</v>
      </c>
      <c r="C42">
        <v>12702</v>
      </c>
      <c r="D42">
        <v>5346</v>
      </c>
      <c r="E42">
        <v>3586</v>
      </c>
      <c r="F42">
        <v>33323</v>
      </c>
      <c r="G42">
        <v>499350</v>
      </c>
      <c r="H42">
        <v>0.76376289175928702</v>
      </c>
      <c r="I42">
        <v>0.64172605589608245</v>
      </c>
      <c r="J42">
        <v>0.81178735135311486</v>
      </c>
      <c r="K42">
        <v>0.71680810457202537</v>
      </c>
      <c r="L42">
        <v>1.5266172353532499</v>
      </c>
      <c r="M42">
        <v>0.1193690441606821</v>
      </c>
      <c r="N42">
        <v>0.17391416043472921</v>
      </c>
      <c r="O42">
        <v>0.12134589071906431</v>
      </c>
    </row>
    <row r="43" spans="1:15">
      <c r="A43" t="s">
        <v>21</v>
      </c>
      <c r="B43">
        <v>19652</v>
      </c>
      <c r="C43">
        <v>10632</v>
      </c>
      <c r="D43">
        <v>3490</v>
      </c>
      <c r="E43">
        <v>1259</v>
      </c>
      <c r="F43">
        <v>35033</v>
      </c>
      <c r="G43">
        <v>499350</v>
      </c>
      <c r="H43">
        <v>0.77743466506458392</v>
      </c>
      <c r="I43">
        <v>0.73950907403384747</v>
      </c>
      <c r="J43">
        <v>0.61086733112571978</v>
      </c>
      <c r="K43">
        <v>0.66906076360972644</v>
      </c>
      <c r="L43">
        <v>1.731020288788983</v>
      </c>
      <c r="M43">
        <v>0.15680643846224321</v>
      </c>
      <c r="N43">
        <v>0.14163825830967811</v>
      </c>
      <c r="O43">
        <v>0.11231323912507001</v>
      </c>
    </row>
    <row r="44" spans="1:15">
      <c r="A44" t="s">
        <v>9</v>
      </c>
      <c r="B44">
        <v>14536</v>
      </c>
      <c r="C44">
        <v>9497</v>
      </c>
      <c r="D44">
        <v>8493</v>
      </c>
      <c r="E44">
        <v>3116</v>
      </c>
      <c r="F44">
        <v>35642</v>
      </c>
      <c r="G44">
        <v>499350</v>
      </c>
      <c r="H44">
        <v>0.78018423951136473</v>
      </c>
      <c r="I44">
        <v>0.7323593195692778</v>
      </c>
      <c r="J44">
        <v>0.6353413916665307</v>
      </c>
      <c r="K44">
        <v>0.68040936949527586</v>
      </c>
      <c r="L44">
        <v>1.743523575607473</v>
      </c>
      <c r="M44">
        <v>0.16205931791903419</v>
      </c>
      <c r="N44">
        <v>0.1503614111995234</v>
      </c>
      <c r="O44">
        <v>0.1191077939021721</v>
      </c>
    </row>
    <row r="45" spans="1:15">
      <c r="A45" t="s">
        <v>32</v>
      </c>
      <c r="B45">
        <v>17400</v>
      </c>
      <c r="C45">
        <v>9956</v>
      </c>
      <c r="D45">
        <v>7317</v>
      </c>
      <c r="E45">
        <v>1891</v>
      </c>
      <c r="F45">
        <v>36564</v>
      </c>
      <c r="G45">
        <v>499350</v>
      </c>
      <c r="H45">
        <v>0.76780214278562131</v>
      </c>
      <c r="I45">
        <v>0.75894837111830826</v>
      </c>
      <c r="J45">
        <v>0.54153412829170944</v>
      </c>
      <c r="K45">
        <v>0.63206762837396158</v>
      </c>
      <c r="L45">
        <v>1.992052350135274</v>
      </c>
      <c r="M45">
        <v>0.19303940164752681</v>
      </c>
      <c r="N45">
        <v>0.14697573501494421</v>
      </c>
      <c r="O45">
        <v>0.1292198621818344</v>
      </c>
    </row>
    <row r="46" spans="1:15">
      <c r="A46" t="s">
        <v>34</v>
      </c>
      <c r="B46">
        <v>24304</v>
      </c>
      <c r="C46">
        <v>13562</v>
      </c>
      <c r="D46">
        <v>4329</v>
      </c>
      <c r="E46">
        <v>1237</v>
      </c>
      <c r="F46">
        <v>43432</v>
      </c>
      <c r="G46">
        <v>499350</v>
      </c>
      <c r="H46">
        <v>0.77668569139881849</v>
      </c>
      <c r="I46">
        <v>0.73533178606023963</v>
      </c>
      <c r="J46">
        <v>0.61502155957565974</v>
      </c>
      <c r="K46">
        <v>0.66981713094561302</v>
      </c>
      <c r="L46">
        <v>2.1476090381293891</v>
      </c>
      <c r="M46">
        <v>0.24183859461831461</v>
      </c>
      <c r="N46">
        <v>0.18653634612086201</v>
      </c>
      <c r="O46">
        <v>0.16835270706103261</v>
      </c>
    </row>
    <row r="47" spans="1:15">
      <c r="A47" t="s">
        <v>12</v>
      </c>
      <c r="B47">
        <v>22192</v>
      </c>
      <c r="C47">
        <v>15644</v>
      </c>
      <c r="D47">
        <v>6293</v>
      </c>
      <c r="E47">
        <v>2707</v>
      </c>
      <c r="F47">
        <v>46836</v>
      </c>
      <c r="G47">
        <v>499350</v>
      </c>
      <c r="H47">
        <v>0.77652548312806646</v>
      </c>
      <c r="I47">
        <v>0.69790646123532474</v>
      </c>
      <c r="J47">
        <v>0.69333746581189615</v>
      </c>
      <c r="K47">
        <v>0.69561446098621438</v>
      </c>
      <c r="L47">
        <v>1.615124766500021</v>
      </c>
      <c r="M47">
        <v>0.14511764354411269</v>
      </c>
      <c r="N47">
        <v>0.1520931341995983</v>
      </c>
      <c r="O47">
        <v>0.1144560447958229</v>
      </c>
    </row>
    <row r="48" spans="1:15">
      <c r="A48" t="s">
        <v>37</v>
      </c>
      <c r="B48">
        <v>26679</v>
      </c>
      <c r="C48">
        <v>15717</v>
      </c>
      <c r="D48">
        <v>4067</v>
      </c>
      <c r="E48">
        <v>1429</v>
      </c>
      <c r="F48">
        <v>47892</v>
      </c>
      <c r="G48">
        <v>499350</v>
      </c>
      <c r="H48">
        <v>0.78212275958746369</v>
      </c>
      <c r="I48">
        <v>0.71444886026220822</v>
      </c>
      <c r="J48">
        <v>0.68033647075455794</v>
      </c>
      <c r="K48">
        <v>0.69697552062879309</v>
      </c>
      <c r="L48">
        <v>1.4671583227683831</v>
      </c>
      <c r="M48">
        <v>9.8237211054061802E-2</v>
      </c>
      <c r="N48">
        <v>0.1200828117279404</v>
      </c>
      <c r="O48">
        <v>7.798454181238125E-2</v>
      </c>
    </row>
    <row r="49" spans="1:15">
      <c r="A49" t="s">
        <v>8</v>
      </c>
      <c r="B49">
        <v>35445</v>
      </c>
      <c r="C49">
        <v>19944</v>
      </c>
      <c r="D49">
        <v>10784</v>
      </c>
      <c r="E49">
        <v>3082</v>
      </c>
      <c r="F49">
        <v>69255</v>
      </c>
      <c r="G49">
        <v>499350</v>
      </c>
      <c r="H49">
        <v>0.76806248122559329</v>
      </c>
      <c r="I49">
        <v>0.74445154480767983</v>
      </c>
      <c r="J49">
        <v>0.56376795045375705</v>
      </c>
      <c r="K49">
        <v>0.64163226912389915</v>
      </c>
      <c r="L49">
        <v>2.2594027368308272</v>
      </c>
      <c r="M49">
        <v>0.25051190227239362</v>
      </c>
      <c r="N49">
        <v>0.17719628916981531</v>
      </c>
      <c r="O49">
        <v>0.16634877779738541</v>
      </c>
    </row>
    <row r="50" spans="1:15">
      <c r="A50" t="s">
        <v>31</v>
      </c>
      <c r="B50">
        <v>28559</v>
      </c>
      <c r="C50">
        <v>23129</v>
      </c>
      <c r="D50">
        <v>13697</v>
      </c>
      <c r="E50">
        <v>6768</v>
      </c>
      <c r="F50">
        <v>72153</v>
      </c>
      <c r="G50">
        <v>499350</v>
      </c>
      <c r="H50">
        <v>0.77070792029638535</v>
      </c>
      <c r="I50">
        <v>0.6807246482467012</v>
      </c>
      <c r="J50">
        <v>0.71081350015496791</v>
      </c>
      <c r="K50">
        <v>0.69544377265944402</v>
      </c>
      <c r="L50">
        <v>1.47600857845768</v>
      </c>
      <c r="M50">
        <v>0.1017377029462415</v>
      </c>
      <c r="N50">
        <v>0.13349695373853629</v>
      </c>
      <c r="O50">
        <v>8.9136945120761479E-2</v>
      </c>
    </row>
    <row r="51" spans="1:15">
      <c r="A51" t="s">
        <v>42</v>
      </c>
      <c r="B51">
        <v>45570</v>
      </c>
      <c r="C51">
        <v>28422</v>
      </c>
      <c r="D51">
        <v>14786</v>
      </c>
      <c r="E51">
        <v>6208</v>
      </c>
      <c r="F51">
        <v>94986</v>
      </c>
      <c r="G51">
        <v>499350</v>
      </c>
      <c r="H51">
        <v>0.77994993491539</v>
      </c>
      <c r="I51">
        <v>0.7216894963494469</v>
      </c>
      <c r="J51">
        <v>0.6551827262396076</v>
      </c>
      <c r="K51">
        <v>0.68682988001254031</v>
      </c>
      <c r="L51">
        <v>1.5345636569401859</v>
      </c>
      <c r="M51">
        <v>0.1154515151546858</v>
      </c>
      <c r="N51">
        <v>0.12614059678312059</v>
      </c>
      <c r="O51">
        <v>8.8098578609751343E-2</v>
      </c>
    </row>
    <row r="52" spans="1:15">
      <c r="A52" t="s">
        <v>4</v>
      </c>
      <c r="B52">
        <v>47067</v>
      </c>
      <c r="C52">
        <v>37702</v>
      </c>
      <c r="D52">
        <v>33641</v>
      </c>
      <c r="E52">
        <v>18633</v>
      </c>
      <c r="F52">
        <v>137043</v>
      </c>
      <c r="G52">
        <v>499350</v>
      </c>
      <c r="H52">
        <v>0.76613797937318517</v>
      </c>
      <c r="I52">
        <v>0.65260841494575839</v>
      </c>
      <c r="J52">
        <v>0.78047295129656513</v>
      </c>
      <c r="K52">
        <v>0.71083642234388411</v>
      </c>
      <c r="L52">
        <v>1.50988486204755</v>
      </c>
      <c r="M52">
        <v>0.12553943411603899</v>
      </c>
      <c r="N52">
        <v>0.16067967973540739</v>
      </c>
      <c r="O52">
        <v>0.1139969275543502</v>
      </c>
    </row>
  </sheetData>
  <autoFilter ref="A1:S52">
    <sortState ref="A2:O52">
      <sortCondition ref="F1:F52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K6" sqref="K6"/>
    </sheetView>
  </sheetViews>
  <sheetFormatPr defaultRowHeight="14.5"/>
  <cols>
    <col min="1" max="2" width="27.81640625" customWidth="1"/>
  </cols>
  <sheetData>
    <row r="1" spans="1:10">
      <c r="A1" s="2" t="s">
        <v>177</v>
      </c>
      <c r="B1" s="40"/>
    </row>
    <row r="2" spans="1:10" ht="43.5">
      <c r="A2" s="53" t="s">
        <v>178</v>
      </c>
      <c r="B2" s="53" t="s">
        <v>180</v>
      </c>
      <c r="C2" s="53" t="s">
        <v>161</v>
      </c>
      <c r="D2" s="53" t="s">
        <v>169</v>
      </c>
      <c r="E2" s="53" t="s">
        <v>170</v>
      </c>
      <c r="F2" s="53" t="s">
        <v>171</v>
      </c>
      <c r="G2" s="53" t="s">
        <v>172</v>
      </c>
      <c r="H2" s="53" t="s">
        <v>173</v>
      </c>
      <c r="I2" s="53" t="s">
        <v>174</v>
      </c>
      <c r="J2" s="53" t="s">
        <v>175</v>
      </c>
    </row>
    <row r="3" spans="1:10">
      <c r="A3" t="s">
        <v>179</v>
      </c>
      <c r="B3">
        <v>5</v>
      </c>
      <c r="C3">
        <v>0.76</v>
      </c>
      <c r="D3">
        <v>0.78</v>
      </c>
      <c r="E3">
        <v>0.51</v>
      </c>
      <c r="F3">
        <f>2*(D3*E3)/(D3+E3)</f>
        <v>0.61674418604651171</v>
      </c>
      <c r="G3">
        <v>2.29</v>
      </c>
      <c r="H3">
        <v>0.22</v>
      </c>
      <c r="I3">
        <v>0.15</v>
      </c>
      <c r="J3">
        <v>0.14000000000000001</v>
      </c>
    </row>
    <row r="4" spans="1:10" ht="29">
      <c r="A4" s="52" t="s">
        <v>181</v>
      </c>
      <c r="B4">
        <v>10</v>
      </c>
      <c r="C4">
        <v>0.77</v>
      </c>
      <c r="D4">
        <v>0.78</v>
      </c>
      <c r="E4">
        <v>0.55000000000000004</v>
      </c>
      <c r="F4">
        <f>2*(D4*E4)/(D4+E4)</f>
        <v>0.6451127819548873</v>
      </c>
      <c r="G4">
        <v>2.1</v>
      </c>
      <c r="H4">
        <v>0.18</v>
      </c>
      <c r="I4">
        <v>0.13</v>
      </c>
      <c r="J4">
        <v>0.11</v>
      </c>
    </row>
    <row r="5" spans="1:10" ht="43.5">
      <c r="A5" s="52" t="s">
        <v>182</v>
      </c>
      <c r="B5">
        <v>15</v>
      </c>
      <c r="C5">
        <v>0.76</v>
      </c>
      <c r="D5">
        <v>0.77</v>
      </c>
      <c r="E5">
        <v>0.6</v>
      </c>
      <c r="F5">
        <f>2*(D5*E5)/(D5+E5)</f>
        <v>0.67445255474452548</v>
      </c>
      <c r="G5">
        <v>1.5</v>
      </c>
      <c r="H5">
        <v>0.1</v>
      </c>
      <c r="I5">
        <v>0.09</v>
      </c>
      <c r="J5">
        <v>7.0000000000000007E-2</v>
      </c>
    </row>
    <row r="6" spans="1:10" ht="72.5">
      <c r="A6" s="52" t="s">
        <v>184</v>
      </c>
      <c r="B6">
        <v>20</v>
      </c>
      <c r="C6">
        <v>0.77</v>
      </c>
      <c r="D6">
        <v>0.78</v>
      </c>
      <c r="E6">
        <v>0.56999999999999995</v>
      </c>
      <c r="F6">
        <f>2*(D6*E6)/(D6+E6)</f>
        <v>0.65866666666666662</v>
      </c>
      <c r="G6">
        <v>2</v>
      </c>
      <c r="H6">
        <v>0.17</v>
      </c>
      <c r="I6">
        <v>0.1</v>
      </c>
      <c r="J6">
        <v>0.1</v>
      </c>
    </row>
    <row r="7" spans="1:10">
      <c r="A7" s="2" t="s">
        <v>183</v>
      </c>
      <c r="B7" s="40"/>
    </row>
    <row r="8" spans="1:10">
      <c r="A8" s="53" t="s">
        <v>178</v>
      </c>
      <c r="B8" s="53" t="s">
        <v>180</v>
      </c>
    </row>
    <row r="9" spans="1:10">
      <c r="A9" t="s">
        <v>179</v>
      </c>
      <c r="B9">
        <v>5</v>
      </c>
      <c r="C9">
        <v>0.76</v>
      </c>
      <c r="D9">
        <v>0.78</v>
      </c>
      <c r="E9">
        <v>0.51</v>
      </c>
      <c r="F9">
        <f>2*(D9*E9)/(D9+E9)</f>
        <v>0.61674418604651171</v>
      </c>
      <c r="G9">
        <v>3.07</v>
      </c>
      <c r="H9">
        <v>0.3</v>
      </c>
      <c r="I9">
        <v>0.27</v>
      </c>
      <c r="J9">
        <v>0.2</v>
      </c>
    </row>
    <row r="10" spans="1:10" ht="29">
      <c r="A10" s="52" t="s">
        <v>181</v>
      </c>
      <c r="B10">
        <v>10</v>
      </c>
      <c r="C10">
        <v>0.77</v>
      </c>
      <c r="D10">
        <v>0.78</v>
      </c>
      <c r="E10">
        <v>0.55000000000000004</v>
      </c>
      <c r="F10">
        <f>2*(D10*E10)/(D10+E10)</f>
        <v>0.6451127819548873</v>
      </c>
      <c r="G10">
        <v>2.3199999999999998</v>
      </c>
      <c r="H10">
        <v>0.25</v>
      </c>
      <c r="I10">
        <v>0.21</v>
      </c>
      <c r="J10">
        <v>0.17</v>
      </c>
    </row>
    <row r="11" spans="1:10" ht="43.5">
      <c r="A11" s="52" t="s">
        <v>182</v>
      </c>
      <c r="B11">
        <v>15</v>
      </c>
      <c r="C11">
        <v>0.76</v>
      </c>
      <c r="D11">
        <v>0.77</v>
      </c>
      <c r="E11">
        <v>0.6</v>
      </c>
      <c r="F11">
        <f>2*(D11*E11)/(D11+E11)</f>
        <v>0.67445255474452548</v>
      </c>
      <c r="G11">
        <v>2.0699999999999998</v>
      </c>
      <c r="H11">
        <v>0.21</v>
      </c>
      <c r="I11">
        <v>0.2</v>
      </c>
      <c r="J11">
        <v>0.15</v>
      </c>
    </row>
    <row r="12" spans="1:10" ht="72.5">
      <c r="A12" s="52" t="s">
        <v>184</v>
      </c>
      <c r="B12">
        <v>20</v>
      </c>
      <c r="C12">
        <v>0.77</v>
      </c>
      <c r="D12">
        <v>0.78</v>
      </c>
      <c r="E12">
        <v>0.56999999999999995</v>
      </c>
      <c r="F12">
        <f>2*(D12*E12)/(D12+E12)</f>
        <v>0.65866666666666662</v>
      </c>
      <c r="G12" s="54">
        <v>2.38</v>
      </c>
      <c r="H12" s="54">
        <v>0.17</v>
      </c>
      <c r="I12">
        <v>0.2</v>
      </c>
      <c r="J1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Veri Analizi - All data</vt:lpstr>
      <vt:lpstr>All data ML Results</vt:lpstr>
      <vt:lpstr>Train Test Örnek Sayıları</vt:lpstr>
      <vt:lpstr>Veri Ön İşleme Adımları</vt:lpstr>
      <vt:lpstr>Labels</vt:lpstr>
      <vt:lpstr>Gender Bias Statelerde</vt:lpstr>
      <vt:lpstr>Race Bias Statelerde</vt:lpstr>
      <vt:lpstr>FL 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b3lab</dc:creator>
  <cp:lastModifiedBy>b3lab</cp:lastModifiedBy>
  <dcterms:created xsi:type="dcterms:W3CDTF">2023-05-07T12:48:11Z</dcterms:created>
  <dcterms:modified xsi:type="dcterms:W3CDTF">2023-05-15T06:27:49Z</dcterms:modified>
</cp:coreProperties>
</file>