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bfa2d6c127c05a/Desktop/"/>
    </mc:Choice>
  </mc:AlternateContent>
  <xr:revisionPtr revIDLastSave="22" documentId="8_{835DC848-673F-4643-89D1-A7D0C4814A5B}" xr6:coauthVersionLast="47" xr6:coauthVersionMax="47" xr10:uidLastSave="{A0903EE1-6FC3-44B1-AAFA-A80AEF28C48C}"/>
  <bookViews>
    <workbookView xWindow="-108" yWindow="-108" windowWidth="23256" windowHeight="12576" xr2:uid="{A873D0DE-4228-45F7-9BB7-A1CA338DC15C}"/>
  </bookViews>
  <sheets>
    <sheet name="supply_chain_data" sheetId="1" r:id="rId1"/>
  </sheets>
  <calcPr calcId="191029"/>
</workbook>
</file>

<file path=xl/calcChain.xml><?xml version="1.0" encoding="utf-8"?>
<calcChain xmlns="http://schemas.openxmlformats.org/spreadsheetml/2006/main">
  <c r="Y2" i="1" l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</calcChain>
</file>

<file path=xl/sharedStrings.xml><?xml version="1.0" encoding="utf-8"?>
<sst xmlns="http://schemas.openxmlformats.org/spreadsheetml/2006/main" count="928" uniqueCount="158">
  <si>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</si>
  <si>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</si>
  <si>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</si>
  <si>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</si>
  <si>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</si>
  <si>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</si>
  <si>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</si>
  <si>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</si>
  <si>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Order quantities</t>
  </si>
  <si>
    <t>Shipping times</t>
  </si>
  <si>
    <t>Shipping carriers</t>
  </si>
  <si>
    <t>Shipping costs</t>
  </si>
  <si>
    <t>Supplier name</t>
  </si>
  <si>
    <t>Production volumes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</si>
  <si>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</si>
  <si>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</si>
  <si>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</si>
  <si>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</si>
  <si>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</si>
  <si>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</si>
  <si>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</si>
  <si>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</si>
  <si>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</si>
  <si>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</si>
  <si>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</si>
  <si>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</si>
  <si>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</si>
  <si>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</si>
  <si>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</si>
  <si>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</si>
  <si>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</si>
  <si>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</si>
  <si>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</si>
  <si>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</si>
  <si>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</si>
  <si>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</si>
  <si>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</si>
  <si>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</si>
  <si>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</si>
  <si>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</si>
  <si>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</si>
  <si>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</si>
  <si>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</si>
  <si>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</si>
  <si>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</si>
  <si>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</si>
  <si>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</si>
  <si>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</si>
  <si>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</si>
  <si>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</si>
  <si>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</si>
  <si>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</si>
  <si>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</si>
  <si>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</si>
  <si>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</si>
  <si>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</si>
  <si>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</si>
  <si>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</si>
  <si>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</si>
  <si>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</si>
  <si>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</si>
  <si>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</si>
  <si>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</si>
  <si>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</si>
  <si>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</si>
  <si>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</si>
  <si>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</si>
  <si>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</si>
  <si>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</si>
  <si>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</si>
  <si>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</si>
  <si>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</si>
  <si>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</si>
  <si>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</si>
  <si>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</si>
  <si>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</si>
  <si>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</si>
  <si>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</si>
  <si>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</si>
  <si>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</si>
  <si>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</si>
  <si>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</si>
  <si>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</si>
  <si>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</si>
  <si>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</si>
  <si>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</si>
  <si>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</si>
  <si>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</si>
  <si>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</si>
  <si>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</si>
  <si>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</si>
  <si>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</si>
  <si>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</si>
  <si>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</si>
  <si>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</si>
  <si>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</si>
  <si>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</si>
  <si>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</si>
  <si>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</si>
  <si>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</si>
  <si>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</si>
  <si>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</si>
  <si>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</si>
  <si>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</si>
  <si>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</si>
  <si>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</si>
  <si>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</si>
  <si>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</si>
  <si>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</si>
  <si>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</si>
  <si>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</si>
  <si>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</si>
  <si>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</si>
  <si>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</si>
  <si>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</si>
  <si>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</si>
  <si>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</si>
  <si>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</si>
  <si>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</si>
  <si>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</si>
  <si>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</si>
  <si>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</si>
  <si>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</si>
  <si>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</si>
  <si>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</si>
  <si>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</si>
  <si>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</si>
  <si>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</si>
  <si>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</si>
  <si>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</si>
  <si>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</si>
  <si>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</si>
  <si>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</si>
  <si>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</si>
  <si>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</si>
  <si>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</si>
  <si>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</si>
  <si>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</si>
  <si>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</si>
  <si>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</si>
  <si>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</si>
  <si>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</si>
  <si>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</si>
  <si>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</si>
  <si>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</si>
  <si>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</si>
  <si>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</si>
  <si>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</si>
  <si>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</si>
  <si>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</si>
  <si>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OrderDate</t>
  </si>
  <si>
    <t>RequiredDate</t>
  </si>
  <si>
    <t>ShippedDate</t>
  </si>
  <si>
    <t xml:space="preserve">Location  of  warehouse </t>
  </si>
  <si>
    <t>Manufacturing lead time(day)</t>
  </si>
  <si>
    <t>Actual lead time of supplier  (day)</t>
  </si>
  <si>
    <t>Total cost</t>
  </si>
  <si>
    <t xml:space="preserve">Expected lead time of supplier (day)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</si>
</sst>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-mmm\-yy"/>
    <numFmt numFmtId="165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9" fillId="33" borderId="11" xfId="42" applyFont="1" applyFill="1" applyBorder="1"/>
    <xf numFmtId="164" fontId="20" fillId="0" borderId="10" xfId="42" applyNumberFormat="1" applyFont="1" applyBorder="1"/>
    <xf numFmtId="165" fontId="19" fillId="33" borderId="11" xfId="42" applyNumberFormat="1" applyFont="1" applyFill="1" applyBorder="1"/>
    <xf numFmtId="165" fontId="20" fillId="0" borderId="10" xfId="42" applyNumberFormat="1" applyFont="1" applyBorder="1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66EF19B-E56B-47F1-8921-AE574346F77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[$-F800]dddd\,\ mmmm\ dd\,\ yy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[$-F800]dddd\,\ mmmm\ dd\,\ yy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dd\-mmm\-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5CF4438C-2691-48DA-B481-EF886480A8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29380F-3C23-4B3E-AEDA-8CB56F421756}" name="Table1" displayName="Table1" ref="A1:AB101" totalsRowShown="0">
  <autoFilter ref="A1:AB101" xr:uid="{9429380F-3C23-4B3E-AEDA-8CB56F421756}"/>
  <tableColumns count="28">
    <tableColumn id="1" xr3:uid="{B129EB88-FB51-49E3-9595-9AFDBBC825C1}" name="Product type"/>
    <tableColumn id="2" xr3:uid="{923A9F5D-E7F7-4C82-8CBF-99D7236D96F3}" name="SKU"/>
    <tableColumn id="29" xr3:uid="{7BFDCD00-1CE8-4C2C-A404-2EF4D831EFA0}" name="Price" dataDxfId="4">
      <calculatedColumnFormula>Table1[[#This Row],[Revenue generated]]/Table1[[#This Row],[Number of products sold]]</calculatedColumnFormula>
    </tableColumn>
    <tableColumn id="4" xr3:uid="{18581FEC-EEBE-424A-8211-238663CE86E8}" name="Availability"/>
    <tableColumn id="5" xr3:uid="{3854F399-7659-4126-9748-D2CBD79DFC63}" name="Number of products sold"/>
    <tableColumn id="6" xr3:uid="{F96A91AA-16D7-47A7-9B51-26F3405B4B8F}" name="Revenue generated"/>
    <tableColumn id="7" xr3:uid="{D2068290-AD24-4804-8F56-6667F55D5B7C}" name="Customer demographics"/>
    <tableColumn id="8" xr3:uid="{2D49E190-8422-4F95-8D20-AD0277908C36}" name="Stock levels"/>
    <tableColumn id="9" xr3:uid="{7F50DE33-8E34-41B8-B27F-841C8A19C8D6}" name="Expected lead time of supplier (day)  "/>
    <tableColumn id="10" xr3:uid="{5577E201-5F7E-47C8-8E5C-67C59DC27883}" name="Order quantities"/>
    <tableColumn id="11" xr3:uid="{94EA5EB2-EAAC-4F02-949C-1C78C76B572C}" name="Shipping times"/>
    <tableColumn id="12" xr3:uid="{F39296F8-E50E-4CB9-A998-8945BF5190E8}" name="Shipping carriers"/>
    <tableColumn id="13" xr3:uid="{75171D09-3D4E-4DCB-9765-133B15659BEE}" name="Shipping costs"/>
    <tableColumn id="14" xr3:uid="{73BA559E-88B2-4F8E-BE45-D86A1C85FBF3}" name="Supplier name"/>
    <tableColumn id="15" xr3:uid="{05D1A23F-9ED1-4D20-B170-F1CBF76BAFCB}" name="Location  of  warehouse "/>
    <tableColumn id="16" xr3:uid="{30FA35DB-171C-4596-AF9F-D8EAD896334E}" name="Actual lead time of supplier  (day)"/>
    <tableColumn id="17" xr3:uid="{396BE722-85F7-4F1E-A195-5EE6F46715BE}" name="Production volumes"/>
    <tableColumn id="18" xr3:uid="{F5CD9E6F-5B95-4142-B412-5C315B6F68FA}" name="Manufacturing lead time(day)"/>
    <tableColumn id="19" xr3:uid="{69D6B774-8A89-4380-B63A-C29A24AE51B8}" name="Manufacturing costs"/>
    <tableColumn id="20" xr3:uid="{7405FA4E-794B-4B4E-8DCF-910720A6B6F0}" name="Inspection results"/>
    <tableColumn id="21" xr3:uid="{4676C85A-D7BB-4AD1-896F-0FDB7D4601C4}" name="Defect rates"/>
    <tableColumn id="22" xr3:uid="{1B330246-3717-418D-A123-9865B42B43E7}" name="Transportation modes"/>
    <tableColumn id="23" xr3:uid="{9D8DFF4C-8F9A-46F6-A9B0-ACDF50B2D469}" name="Routes"/>
    <tableColumn id="24" xr3:uid="{208444BF-9D0D-44C9-8B04-E5846A9D1851}" name="Costs"/>
    <tableColumn id="31" xr3:uid="{E717859F-A69F-4624-AC14-1C9FB0C2A334}" name="Total cost" dataDxfId="3">
      <calculatedColumnFormula>Table1[[#This Row],[Costs]]+Table1[[#This Row],[Manufacturing costs]]+Table1[[#This Row],[Shipping costs]]</calculatedColumnFormula>
    </tableColumn>
    <tableColumn id="26" xr3:uid="{C0D01ACE-4009-4FBF-ACEE-643C83144D16}" name="OrderDate" dataDxfId="2" dataCellStyle="Normal 2"/>
    <tableColumn id="27" xr3:uid="{1E3F970E-CE57-49E4-9244-60D899DB56A9}" name="RequiredDate" dataDxfId="1" dataCellStyle="Normal 2"/>
    <tableColumn id="28" xr3:uid="{56B9C296-27BF-43A1-B6DC-2A1D54CDAFCE}" name="ShippedDate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B96A-C9EB-478F-A8FE-93B597F5958F}">
  <dimension ref="A1:AB101"/>
  <sheetViews>
    <sheetView tabSelected="1" topLeftCell="R1" workbookViewId="0">
      <selection activeCell="I1" sqref="I1:I1048576"/>
    </sheetView>
  </sheetViews>
  <sheetFormatPr defaultRowHeight="14.4" x14ac:dyDescent="0.3"/>
  <cols>
    <col min="1" max="1" width="13.77734375" customWidth="1"/>
    <col min="3" max="3" width="9.21875" customWidth="1"/>
    <col min="4" max="4" width="12.109375" customWidth="1"/>
    <col min="5" max="5" width="23.77734375" customWidth="1"/>
    <col min="6" max="6" width="19.21875" customWidth="1"/>
    <col min="7" max="7" width="23.33203125" customWidth="1"/>
    <col min="8" max="8" width="11.5546875" customWidth="1"/>
    <col min="9" max="9" width="12.109375" customWidth="1"/>
    <col min="10" max="10" width="16.44140625" customWidth="1"/>
    <col min="11" max="11" width="15.21875" customWidth="1"/>
    <col min="12" max="12" width="16.77734375" customWidth="1"/>
    <col min="13" max="13" width="14.88671875" customWidth="1"/>
    <col min="14" max="14" width="15" customWidth="1"/>
    <col min="15" max="15" width="25" bestFit="1" customWidth="1"/>
    <col min="16" max="16" width="51.33203125" bestFit="1" customWidth="1"/>
    <col min="17" max="17" width="19.77734375" customWidth="1"/>
    <col min="18" max="18" width="28.88671875" bestFit="1" customWidth="1"/>
    <col min="19" max="19" width="20.109375" customWidth="1"/>
    <col min="20" max="20" width="17.5546875" customWidth="1"/>
    <col min="21" max="21" width="12.88671875" customWidth="1"/>
    <col min="22" max="22" width="21.44140625" customWidth="1"/>
    <col min="26" max="26" width="12.33203125" bestFit="1" customWidth="1"/>
    <col min="27" max="28" width="28.77734375" style="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153</v>
      </c>
      <c r="P1" t="s">
        <v>155</v>
      </c>
      <c r="Q1" t="s">
        <v>13</v>
      </c>
      <c r="R1" t="s">
        <v>154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156</v>
      </c>
      <c r="Z1" s="1" t="s">
        <v>150</v>
      </c>
      <c r="AA1" s="3" t="s">
        <v>151</v>
      </c>
      <c r="AB1" s="3" t="s">
        <v>152</v>
      </c>
    </row>
    <row r="2" spans="1:28" x14ac:dyDescent="0.3">
      <c r="A2" t="s">
        <v>20</v>
      </c>
      <c r="B2" t="s">
        <v>21</v>
      </c>
      <c r="C2">
        <f>Table1[[#This Row],[Revenue generated]]/Table1[[#This Row],[Number of products sold]]</f>
        <v>10.800494753117206</v>
      </c>
      <c r="D2">
        <v>55</v>
      </c>
      <c r="E2">
        <v>802</v>
      </c>
      <c r="F2">
        <v>8661.9967919999999</v>
      </c>
      <c r="G2" t="s">
        <v>22</v>
      </c>
      <c r="H2">
        <v>58</v>
      </c>
      <c r="I2">
        <v>7</v>
      </c>
      <c r="J2">
        <v>96</v>
      </c>
      <c r="K2">
        <v>4</v>
      </c>
      <c r="L2" t="s">
        <v>23</v>
      </c>
      <c r="M2">
        <v>2.9565721389999999</v>
      </c>
      <c r="N2" t="s">
        <v>24</v>
      </c>
      <c r="O2" t="s">
        <v>25</v>
      </c>
      <c r="P2">
        <v>29</v>
      </c>
      <c r="Q2">
        <v>215</v>
      </c>
      <c r="R2">
        <v>29</v>
      </c>
      <c r="S2">
        <v>46.27987924</v>
      </c>
      <c r="T2" t="s">
        <v>26</v>
      </c>
      <c r="U2">
        <v>0.226410361</v>
      </c>
      <c r="V2" t="s">
        <v>27</v>
      </c>
      <c r="W2" t="s">
        <v>28</v>
      </c>
      <c r="X2">
        <v>187.75207549999999</v>
      </c>
      <c r="Y2">
        <f>Table1[[#This Row],[Costs]]+Table1[[#This Row],[Manufacturing costs]]+Table1[[#This Row],[Shipping costs]]</f>
        <v>236.98852687900001</v>
      </c>
      <c r="Z2" s="2">
        <v>43286</v>
      </c>
      <c r="AA2" s="4">
        <v>43328</v>
      </c>
      <c r="AB2" s="4">
        <v>43291</v>
      </c>
    </row>
    <row r="3" spans="1:28" x14ac:dyDescent="0.3">
      <c r="A3" t="s">
        <v>29</v>
      </c>
      <c r="B3" t="s">
        <v>30</v>
      </c>
      <c r="C3">
        <f>Table1[[#This Row],[Revenue generated]]/Table1[[#This Row],[Number of products sold]]</f>
        <v>10.137092479619565</v>
      </c>
      <c r="D3">
        <v>95</v>
      </c>
      <c r="E3">
        <v>736</v>
      </c>
      <c r="F3">
        <v>7460.9000649999998</v>
      </c>
      <c r="G3" t="s">
        <v>31</v>
      </c>
      <c r="H3">
        <v>53</v>
      </c>
      <c r="I3">
        <v>30</v>
      </c>
      <c r="J3">
        <v>37</v>
      </c>
      <c r="K3">
        <v>2</v>
      </c>
      <c r="L3" t="s">
        <v>32</v>
      </c>
      <c r="M3">
        <v>9.7165747709999994</v>
      </c>
      <c r="N3" t="s">
        <v>24</v>
      </c>
      <c r="O3" t="s">
        <v>25</v>
      </c>
      <c r="P3">
        <v>23</v>
      </c>
      <c r="Q3">
        <v>517</v>
      </c>
      <c r="R3">
        <v>30</v>
      </c>
      <c r="S3">
        <v>33.616768950000001</v>
      </c>
      <c r="T3" t="s">
        <v>26</v>
      </c>
      <c r="U3">
        <v>4.8540680260000002</v>
      </c>
      <c r="V3" t="s">
        <v>27</v>
      </c>
      <c r="W3" t="s">
        <v>28</v>
      </c>
      <c r="X3">
        <v>503.06557909999998</v>
      </c>
      <c r="Y3">
        <f>Table1[[#This Row],[Costs]]+Table1[[#This Row],[Manufacturing costs]]+Table1[[#This Row],[Shipping costs]]</f>
        <v>546.39892282099993</v>
      </c>
      <c r="Z3" s="2">
        <v>43300</v>
      </c>
      <c r="AA3" s="4">
        <v>43328</v>
      </c>
      <c r="AB3" s="4">
        <v>43310</v>
      </c>
    </row>
    <row r="4" spans="1:28" x14ac:dyDescent="0.3">
      <c r="A4" t="s">
        <v>20</v>
      </c>
      <c r="B4" t="s">
        <v>33</v>
      </c>
      <c r="C4">
        <f>Table1[[#This Row],[Revenue generated]]/Table1[[#This Row],[Number of products sold]]</f>
        <v>1197.2187032500001</v>
      </c>
      <c r="D4">
        <v>34</v>
      </c>
      <c r="E4">
        <v>8</v>
      </c>
      <c r="F4">
        <v>9577.7496260000007</v>
      </c>
      <c r="G4" t="s">
        <v>34</v>
      </c>
      <c r="H4">
        <v>1</v>
      </c>
      <c r="I4">
        <v>10</v>
      </c>
      <c r="J4">
        <v>88</v>
      </c>
      <c r="K4">
        <v>2</v>
      </c>
      <c r="L4" t="s">
        <v>23</v>
      </c>
      <c r="M4">
        <v>8.0544792619999992</v>
      </c>
      <c r="N4" t="s">
        <v>35</v>
      </c>
      <c r="O4" t="s">
        <v>25</v>
      </c>
      <c r="P4">
        <v>12</v>
      </c>
      <c r="Q4">
        <v>971</v>
      </c>
      <c r="R4">
        <v>27</v>
      </c>
      <c r="S4">
        <v>30.688019350000001</v>
      </c>
      <c r="T4" t="s">
        <v>26</v>
      </c>
      <c r="U4">
        <v>4.5805926189999999</v>
      </c>
      <c r="V4" t="s">
        <v>36</v>
      </c>
      <c r="W4" t="s">
        <v>37</v>
      </c>
      <c r="X4">
        <v>141.9202818</v>
      </c>
      <c r="Y4">
        <f>Table1[[#This Row],[Costs]]+Table1[[#This Row],[Manufacturing costs]]+Table1[[#This Row],[Shipping costs]]</f>
        <v>180.66278041199999</v>
      </c>
      <c r="Z4" s="2">
        <v>43310</v>
      </c>
      <c r="AA4" s="4">
        <v>43338</v>
      </c>
      <c r="AB4" s="4">
        <v>43318</v>
      </c>
    </row>
    <row r="5" spans="1:28" x14ac:dyDescent="0.3">
      <c r="A5" t="s">
        <v>29</v>
      </c>
      <c r="B5" t="s">
        <v>38</v>
      </c>
      <c r="C5">
        <f>Table1[[#This Row],[Revenue generated]]/Table1[[#This Row],[Number of products sold]]</f>
        <v>93.576342481927711</v>
      </c>
      <c r="D5">
        <v>68</v>
      </c>
      <c r="E5">
        <v>83</v>
      </c>
      <c r="F5">
        <v>7766.8364259999998</v>
      </c>
      <c r="G5" t="s">
        <v>22</v>
      </c>
      <c r="H5">
        <v>23</v>
      </c>
      <c r="I5">
        <v>13</v>
      </c>
      <c r="J5">
        <v>59</v>
      </c>
      <c r="K5">
        <v>6</v>
      </c>
      <c r="L5" t="s">
        <v>39</v>
      </c>
      <c r="M5">
        <v>1.729568564</v>
      </c>
      <c r="N5" t="s">
        <v>40</v>
      </c>
      <c r="O5" t="s">
        <v>41</v>
      </c>
      <c r="P5">
        <v>24</v>
      </c>
      <c r="Q5">
        <v>937</v>
      </c>
      <c r="R5">
        <v>18</v>
      </c>
      <c r="S5">
        <v>35.624741399999998</v>
      </c>
      <c r="T5" t="s">
        <v>42</v>
      </c>
      <c r="U5">
        <v>4.7466486210000003</v>
      </c>
      <c r="V5" t="s">
        <v>43</v>
      </c>
      <c r="W5" t="s">
        <v>44</v>
      </c>
      <c r="X5">
        <v>254.7761592</v>
      </c>
      <c r="Y5">
        <f>Table1[[#This Row],[Costs]]+Table1[[#This Row],[Manufacturing costs]]+Table1[[#This Row],[Shipping costs]]</f>
        <v>292.13046916399998</v>
      </c>
      <c r="Z5" s="2">
        <v>43317</v>
      </c>
      <c r="AA5" s="4">
        <v>43345</v>
      </c>
      <c r="AB5" s="4">
        <v>43324</v>
      </c>
    </row>
    <row r="6" spans="1:28" x14ac:dyDescent="0.3">
      <c r="A6" t="s">
        <v>29</v>
      </c>
      <c r="B6" t="s">
        <v>45</v>
      </c>
      <c r="C6">
        <f>Table1[[#This Row],[Revenue generated]]/Table1[[#This Row],[Number of products sold]]</f>
        <v>3.0843916785304248</v>
      </c>
      <c r="D6">
        <v>26</v>
      </c>
      <c r="E6">
        <v>871</v>
      </c>
      <c r="F6">
        <v>2686.5051520000002</v>
      </c>
      <c r="G6" t="s">
        <v>22</v>
      </c>
      <c r="H6">
        <v>5</v>
      </c>
      <c r="I6">
        <v>3</v>
      </c>
      <c r="J6">
        <v>56</v>
      </c>
      <c r="K6">
        <v>8</v>
      </c>
      <c r="L6" t="s">
        <v>32</v>
      </c>
      <c r="M6">
        <v>3.8905479160000001</v>
      </c>
      <c r="N6" t="s">
        <v>35</v>
      </c>
      <c r="O6" t="s">
        <v>46</v>
      </c>
      <c r="P6">
        <v>5</v>
      </c>
      <c r="Q6">
        <v>414</v>
      </c>
      <c r="R6">
        <v>3</v>
      </c>
      <c r="S6">
        <v>92.065160599999999</v>
      </c>
      <c r="T6" t="s">
        <v>42</v>
      </c>
      <c r="U6">
        <v>3.1455795229999999</v>
      </c>
      <c r="V6" t="s">
        <v>36</v>
      </c>
      <c r="W6" t="s">
        <v>44</v>
      </c>
      <c r="X6">
        <v>923.44063170000004</v>
      </c>
      <c r="Y6">
        <f>Table1[[#This Row],[Costs]]+Table1[[#This Row],[Manufacturing costs]]+Table1[[#This Row],[Shipping costs]]</f>
        <v>1019.396340216</v>
      </c>
      <c r="Z6" s="2">
        <v>43321</v>
      </c>
      <c r="AA6" s="4">
        <v>43349</v>
      </c>
      <c r="AB6" s="4">
        <v>43325</v>
      </c>
    </row>
    <row r="7" spans="1:28" x14ac:dyDescent="0.3">
      <c r="A7" t="s">
        <v>20</v>
      </c>
      <c r="B7" t="s">
        <v>47</v>
      </c>
      <c r="C7">
        <f>Table1[[#This Row],[Revenue generated]]/Table1[[#This Row],[Number of products sold]]</f>
        <v>19.240467659863945</v>
      </c>
      <c r="D7">
        <v>87</v>
      </c>
      <c r="E7">
        <v>147</v>
      </c>
      <c r="F7">
        <v>2828.3487460000001</v>
      </c>
      <c r="G7" t="s">
        <v>22</v>
      </c>
      <c r="H7">
        <v>90</v>
      </c>
      <c r="I7">
        <v>27</v>
      </c>
      <c r="J7">
        <v>66</v>
      </c>
      <c r="K7">
        <v>3</v>
      </c>
      <c r="L7" t="s">
        <v>23</v>
      </c>
      <c r="M7">
        <v>4.4440988639999999</v>
      </c>
      <c r="N7" t="s">
        <v>48</v>
      </c>
      <c r="O7" t="s">
        <v>49</v>
      </c>
      <c r="P7">
        <v>10</v>
      </c>
      <c r="Q7">
        <v>104</v>
      </c>
      <c r="R7">
        <v>17</v>
      </c>
      <c r="S7">
        <v>56.766475560000003</v>
      </c>
      <c r="T7" t="s">
        <v>42</v>
      </c>
      <c r="U7">
        <v>2.779193512</v>
      </c>
      <c r="V7" t="s">
        <v>27</v>
      </c>
      <c r="W7" t="s">
        <v>44</v>
      </c>
      <c r="X7">
        <v>235.4612367</v>
      </c>
      <c r="Y7">
        <f>Table1[[#This Row],[Costs]]+Table1[[#This Row],[Manufacturing costs]]+Table1[[#This Row],[Shipping costs]]</f>
        <v>296.67181112399999</v>
      </c>
      <c r="Z7" s="2">
        <v>43325</v>
      </c>
      <c r="AA7" s="4">
        <v>43353</v>
      </c>
      <c r="AB7" s="4">
        <v>43328</v>
      </c>
    </row>
    <row r="8" spans="1:28" x14ac:dyDescent="0.3">
      <c r="A8" t="s">
        <v>29</v>
      </c>
      <c r="B8" t="s">
        <v>50</v>
      </c>
      <c r="C8">
        <f>Table1[[#This Row],[Revenue generated]]/Table1[[#This Row],[Number of products sold]]</f>
        <v>120.36117784615385</v>
      </c>
      <c r="D8">
        <v>48</v>
      </c>
      <c r="E8">
        <v>65</v>
      </c>
      <c r="F8">
        <v>7823.4765600000001</v>
      </c>
      <c r="G8" t="s">
        <v>51</v>
      </c>
      <c r="H8">
        <v>11</v>
      </c>
      <c r="I8">
        <v>15</v>
      </c>
      <c r="J8">
        <v>58</v>
      </c>
      <c r="K8">
        <v>8</v>
      </c>
      <c r="L8" t="s">
        <v>39</v>
      </c>
      <c r="M8">
        <v>3.8807633030000002</v>
      </c>
      <c r="N8" t="s">
        <v>24</v>
      </c>
      <c r="O8" t="s">
        <v>41</v>
      </c>
      <c r="P8">
        <v>14</v>
      </c>
      <c r="Q8">
        <v>314</v>
      </c>
      <c r="R8">
        <v>24</v>
      </c>
      <c r="S8">
        <v>1.08506857</v>
      </c>
      <c r="T8" t="s">
        <v>26</v>
      </c>
      <c r="U8">
        <v>1.0009106189999999</v>
      </c>
      <c r="V8" t="s">
        <v>52</v>
      </c>
      <c r="W8" t="s">
        <v>44</v>
      </c>
      <c r="X8">
        <v>134.36909689999999</v>
      </c>
      <c r="Y8">
        <f>Table1[[#This Row],[Costs]]+Table1[[#This Row],[Manufacturing costs]]+Table1[[#This Row],[Shipping costs]]</f>
        <v>139.334928773</v>
      </c>
      <c r="Z8" s="2">
        <v>43331</v>
      </c>
      <c r="AA8" s="4">
        <v>43359</v>
      </c>
      <c r="AB8" s="4">
        <v>43339</v>
      </c>
    </row>
    <row r="9" spans="1:28" x14ac:dyDescent="0.3">
      <c r="A9" t="s">
        <v>53</v>
      </c>
      <c r="B9" t="s">
        <v>54</v>
      </c>
      <c r="C9">
        <f>Table1[[#This Row],[Revenue generated]]/Table1[[#This Row],[Number of products sold]]</f>
        <v>19.943905664319249</v>
      </c>
      <c r="D9">
        <v>59</v>
      </c>
      <c r="E9">
        <v>426</v>
      </c>
      <c r="F9">
        <v>8496.1038129999997</v>
      </c>
      <c r="G9" t="s">
        <v>31</v>
      </c>
      <c r="H9">
        <v>93</v>
      </c>
      <c r="I9">
        <v>17</v>
      </c>
      <c r="J9">
        <v>11</v>
      </c>
      <c r="K9">
        <v>1</v>
      </c>
      <c r="L9" t="s">
        <v>23</v>
      </c>
      <c r="M9">
        <v>2.3483387840000001</v>
      </c>
      <c r="N9" t="s">
        <v>48</v>
      </c>
      <c r="O9" t="s">
        <v>49</v>
      </c>
      <c r="P9">
        <v>22</v>
      </c>
      <c r="Q9">
        <v>564</v>
      </c>
      <c r="R9">
        <v>1</v>
      </c>
      <c r="S9">
        <v>99.466108599999998</v>
      </c>
      <c r="T9" t="s">
        <v>42</v>
      </c>
      <c r="U9">
        <v>0.39817718699999999</v>
      </c>
      <c r="V9" t="s">
        <v>27</v>
      </c>
      <c r="W9" t="s">
        <v>37</v>
      </c>
      <c r="X9">
        <v>802.0563118</v>
      </c>
      <c r="Y9">
        <f>Table1[[#This Row],[Costs]]+Table1[[#This Row],[Manufacturing costs]]+Table1[[#This Row],[Shipping costs]]</f>
        <v>903.87075918400001</v>
      </c>
      <c r="Z9" s="2">
        <v>43332</v>
      </c>
      <c r="AA9" s="4">
        <v>43360</v>
      </c>
      <c r="AB9" s="4">
        <v>43338</v>
      </c>
    </row>
    <row r="10" spans="1:28" x14ac:dyDescent="0.3">
      <c r="A10" t="s">
        <v>53</v>
      </c>
      <c r="B10" t="s">
        <v>55</v>
      </c>
      <c r="C10">
        <f>Table1[[#This Row],[Revenue generated]]/Table1[[#This Row],[Number of products sold]]</f>
        <v>50.11575474</v>
      </c>
      <c r="D10">
        <v>78</v>
      </c>
      <c r="E10">
        <v>150</v>
      </c>
      <c r="F10">
        <v>7517.3632109999999</v>
      </c>
      <c r="G10" t="s">
        <v>31</v>
      </c>
      <c r="H10">
        <v>5</v>
      </c>
      <c r="I10">
        <v>10</v>
      </c>
      <c r="J10">
        <v>15</v>
      </c>
      <c r="K10">
        <v>7</v>
      </c>
      <c r="L10" t="s">
        <v>39</v>
      </c>
      <c r="M10">
        <v>3.4047338570000001</v>
      </c>
      <c r="N10" t="s">
        <v>48</v>
      </c>
      <c r="O10" t="s">
        <v>25</v>
      </c>
      <c r="P10">
        <v>13</v>
      </c>
      <c r="Q10">
        <v>769</v>
      </c>
      <c r="R10">
        <v>8</v>
      </c>
      <c r="S10">
        <v>11.42302714</v>
      </c>
      <c r="T10" t="s">
        <v>26</v>
      </c>
      <c r="U10">
        <v>2.7098626910000001</v>
      </c>
      <c r="V10" t="s">
        <v>52</v>
      </c>
      <c r="W10" t="s">
        <v>28</v>
      </c>
      <c r="X10">
        <v>505.55713420000001</v>
      </c>
      <c r="Y10">
        <f>Table1[[#This Row],[Costs]]+Table1[[#This Row],[Manufacturing costs]]+Table1[[#This Row],[Shipping costs]]</f>
        <v>520.38489519699999</v>
      </c>
      <c r="Z10" s="2">
        <v>43333</v>
      </c>
      <c r="AA10" s="4">
        <v>43361</v>
      </c>
      <c r="AB10" s="4">
        <v>43342</v>
      </c>
    </row>
    <row r="11" spans="1:28" x14ac:dyDescent="0.3">
      <c r="A11" t="s">
        <v>29</v>
      </c>
      <c r="B11" t="s">
        <v>56</v>
      </c>
      <c r="C11">
        <f>Table1[[#This Row],[Revenue generated]]/Table1[[#This Row],[Number of products sold]]</f>
        <v>5.0725979469387754</v>
      </c>
      <c r="D11">
        <v>35</v>
      </c>
      <c r="E11">
        <v>980</v>
      </c>
      <c r="F11">
        <v>4971.1459880000002</v>
      </c>
      <c r="G11" t="s">
        <v>34</v>
      </c>
      <c r="H11">
        <v>14</v>
      </c>
      <c r="I11">
        <v>27</v>
      </c>
      <c r="J11">
        <v>83</v>
      </c>
      <c r="K11">
        <v>1</v>
      </c>
      <c r="L11" t="s">
        <v>32</v>
      </c>
      <c r="M11">
        <v>7.166645291</v>
      </c>
      <c r="N11" t="s">
        <v>57</v>
      </c>
      <c r="O11" t="s">
        <v>58</v>
      </c>
      <c r="P11">
        <v>29</v>
      </c>
      <c r="Q11">
        <v>963</v>
      </c>
      <c r="R11">
        <v>23</v>
      </c>
      <c r="S11">
        <v>47.957601629999999</v>
      </c>
      <c r="T11" t="s">
        <v>26</v>
      </c>
      <c r="U11">
        <v>3.8446144790000001</v>
      </c>
      <c r="V11" t="s">
        <v>43</v>
      </c>
      <c r="W11" t="s">
        <v>28</v>
      </c>
      <c r="X11">
        <v>995.9294615</v>
      </c>
      <c r="Y11">
        <f>Table1[[#This Row],[Costs]]+Table1[[#This Row],[Manufacturing costs]]+Table1[[#This Row],[Shipping costs]]</f>
        <v>1051.053708421</v>
      </c>
      <c r="Z11" s="2">
        <v>43352</v>
      </c>
      <c r="AA11" s="4">
        <v>43380</v>
      </c>
      <c r="AB11" s="4">
        <v>43360</v>
      </c>
    </row>
    <row r="12" spans="1:28" x14ac:dyDescent="0.3">
      <c r="A12" t="s">
        <v>29</v>
      </c>
      <c r="B12" t="s">
        <v>59</v>
      </c>
      <c r="C12">
        <f>Table1[[#This Row],[Revenue generated]]/Table1[[#This Row],[Number of products sold]]</f>
        <v>2.3403271104417671</v>
      </c>
      <c r="D12">
        <v>11</v>
      </c>
      <c r="E12">
        <v>996</v>
      </c>
      <c r="F12">
        <v>2330.9658020000002</v>
      </c>
      <c r="G12" t="s">
        <v>22</v>
      </c>
      <c r="H12">
        <v>51</v>
      </c>
      <c r="I12">
        <v>13</v>
      </c>
      <c r="J12">
        <v>80</v>
      </c>
      <c r="K12">
        <v>2</v>
      </c>
      <c r="L12" t="s">
        <v>39</v>
      </c>
      <c r="M12">
        <v>8.6732112109999999</v>
      </c>
      <c r="N12" t="s">
        <v>40</v>
      </c>
      <c r="O12" t="s">
        <v>41</v>
      </c>
      <c r="P12">
        <v>18</v>
      </c>
      <c r="Q12">
        <v>830</v>
      </c>
      <c r="R12">
        <v>5</v>
      </c>
      <c r="S12">
        <v>96.527352789999995</v>
      </c>
      <c r="T12" t="s">
        <v>60</v>
      </c>
      <c r="U12">
        <v>1.7273139280000001</v>
      </c>
      <c r="V12" t="s">
        <v>27</v>
      </c>
      <c r="W12" t="s">
        <v>28</v>
      </c>
      <c r="X12">
        <v>806.10317769999995</v>
      </c>
      <c r="Y12">
        <f>Table1[[#This Row],[Costs]]+Table1[[#This Row],[Manufacturing costs]]+Table1[[#This Row],[Shipping costs]]</f>
        <v>911.30374170099992</v>
      </c>
      <c r="Z12" s="2">
        <v>43366</v>
      </c>
      <c r="AA12" s="4">
        <v>43394</v>
      </c>
      <c r="AB12" s="4">
        <v>43376</v>
      </c>
    </row>
    <row r="13" spans="1:28" x14ac:dyDescent="0.3">
      <c r="A13" t="s">
        <v>29</v>
      </c>
      <c r="B13" t="s">
        <v>61</v>
      </c>
      <c r="C13">
        <f>Table1[[#This Row],[Revenue generated]]/Table1[[#This Row],[Number of products sold]]</f>
        <v>6.3541084541666661</v>
      </c>
      <c r="D13">
        <v>95</v>
      </c>
      <c r="E13">
        <v>960</v>
      </c>
      <c r="F13">
        <v>6099.9441159999997</v>
      </c>
      <c r="G13" t="s">
        <v>31</v>
      </c>
      <c r="H13">
        <v>46</v>
      </c>
      <c r="I13">
        <v>23</v>
      </c>
      <c r="J13">
        <v>60</v>
      </c>
      <c r="K13">
        <v>1</v>
      </c>
      <c r="L13" t="s">
        <v>32</v>
      </c>
      <c r="M13">
        <v>4.5239431239999996</v>
      </c>
      <c r="N13" t="s">
        <v>57</v>
      </c>
      <c r="O13" t="s">
        <v>41</v>
      </c>
      <c r="P13">
        <v>28</v>
      </c>
      <c r="Q13">
        <v>362</v>
      </c>
      <c r="R13">
        <v>11</v>
      </c>
      <c r="S13">
        <v>27.592363089999999</v>
      </c>
      <c r="T13" t="s">
        <v>26</v>
      </c>
      <c r="U13">
        <v>2.1169820999999998E-2</v>
      </c>
      <c r="V13" t="s">
        <v>36</v>
      </c>
      <c r="W13" t="s">
        <v>44</v>
      </c>
      <c r="X13">
        <v>126.72303340000001</v>
      </c>
      <c r="Y13">
        <f>Table1[[#This Row],[Costs]]+Table1[[#This Row],[Manufacturing costs]]+Table1[[#This Row],[Shipping costs]]</f>
        <v>158.83933961400001</v>
      </c>
      <c r="Z13" s="2">
        <v>43367</v>
      </c>
      <c r="AA13" s="4">
        <v>43395</v>
      </c>
      <c r="AB13" s="4">
        <v>43377</v>
      </c>
    </row>
    <row r="14" spans="1:28" x14ac:dyDescent="0.3">
      <c r="A14" t="s">
        <v>20</v>
      </c>
      <c r="B14" t="s">
        <v>62</v>
      </c>
      <c r="C14">
        <f>Table1[[#This Row],[Revenue generated]]/Table1[[#This Row],[Number of products sold]]</f>
        <v>8.5528019226190484</v>
      </c>
      <c r="D14">
        <v>41</v>
      </c>
      <c r="E14">
        <v>336</v>
      </c>
      <c r="F14">
        <v>2873.741446</v>
      </c>
      <c r="G14" t="s">
        <v>34</v>
      </c>
      <c r="H14">
        <v>100</v>
      </c>
      <c r="I14">
        <v>30</v>
      </c>
      <c r="J14">
        <v>85</v>
      </c>
      <c r="K14">
        <v>4</v>
      </c>
      <c r="L14" t="s">
        <v>32</v>
      </c>
      <c r="M14">
        <v>1.32527401</v>
      </c>
      <c r="N14" t="s">
        <v>48</v>
      </c>
      <c r="O14" t="s">
        <v>41</v>
      </c>
      <c r="P14">
        <v>3</v>
      </c>
      <c r="Q14">
        <v>563</v>
      </c>
      <c r="R14">
        <v>3</v>
      </c>
      <c r="S14">
        <v>32.321286209999997</v>
      </c>
      <c r="T14" t="s">
        <v>42</v>
      </c>
      <c r="U14">
        <v>2.161253748</v>
      </c>
      <c r="V14" t="s">
        <v>27</v>
      </c>
      <c r="W14" t="s">
        <v>28</v>
      </c>
      <c r="X14">
        <v>402.96878909999998</v>
      </c>
      <c r="Y14">
        <f>Table1[[#This Row],[Costs]]+Table1[[#This Row],[Manufacturing costs]]+Table1[[#This Row],[Shipping costs]]</f>
        <v>436.61534931999995</v>
      </c>
      <c r="Z14" s="2">
        <v>43380</v>
      </c>
      <c r="AA14" s="4">
        <v>43408</v>
      </c>
      <c r="AB14" s="4"/>
    </row>
    <row r="15" spans="1:28" x14ac:dyDescent="0.3">
      <c r="A15" t="s">
        <v>29</v>
      </c>
      <c r="B15" t="s">
        <v>63</v>
      </c>
      <c r="C15">
        <f>Table1[[#This Row],[Revenue generated]]/Table1[[#This Row],[Number of products sold]]</f>
        <v>16.27605789558233</v>
      </c>
      <c r="D15">
        <v>5</v>
      </c>
      <c r="E15">
        <v>249</v>
      </c>
      <c r="F15">
        <v>4052.7384160000001</v>
      </c>
      <c r="G15" t="s">
        <v>51</v>
      </c>
      <c r="H15">
        <v>80</v>
      </c>
      <c r="I15">
        <v>8</v>
      </c>
      <c r="J15">
        <v>48</v>
      </c>
      <c r="K15">
        <v>9</v>
      </c>
      <c r="L15" t="s">
        <v>32</v>
      </c>
      <c r="M15">
        <v>9.5372830610000001</v>
      </c>
      <c r="N15" t="s">
        <v>40</v>
      </c>
      <c r="O15" t="s">
        <v>49</v>
      </c>
      <c r="P15">
        <v>23</v>
      </c>
      <c r="Q15">
        <v>173</v>
      </c>
      <c r="R15">
        <v>10</v>
      </c>
      <c r="S15">
        <v>97.829050109999997</v>
      </c>
      <c r="T15" t="s">
        <v>26</v>
      </c>
      <c r="U15">
        <v>1.6310742300000001</v>
      </c>
      <c r="V15" t="s">
        <v>27</v>
      </c>
      <c r="W15" t="s">
        <v>28</v>
      </c>
      <c r="X15">
        <v>547.24100520000002</v>
      </c>
      <c r="Y15">
        <f>Table1[[#This Row],[Costs]]+Table1[[#This Row],[Manufacturing costs]]+Table1[[#This Row],[Shipping costs]]</f>
        <v>654.60733837100008</v>
      </c>
      <c r="Z15" s="2">
        <v>43382</v>
      </c>
      <c r="AA15" s="4">
        <v>43396</v>
      </c>
      <c r="AB15" s="4">
        <v>43387</v>
      </c>
    </row>
    <row r="16" spans="1:28" x14ac:dyDescent="0.3">
      <c r="A16" t="s">
        <v>29</v>
      </c>
      <c r="B16" t="s">
        <v>64</v>
      </c>
      <c r="C16">
        <f>Table1[[#This Row],[Revenue generated]]/Table1[[#This Row],[Number of products sold]]</f>
        <v>15.397813035587189</v>
      </c>
      <c r="D16">
        <v>26</v>
      </c>
      <c r="E16">
        <v>562</v>
      </c>
      <c r="F16">
        <v>8653.5709260000003</v>
      </c>
      <c r="G16" t="s">
        <v>22</v>
      </c>
      <c r="H16">
        <v>54</v>
      </c>
      <c r="I16">
        <v>29</v>
      </c>
      <c r="J16">
        <v>78</v>
      </c>
      <c r="K16">
        <v>5</v>
      </c>
      <c r="L16" t="s">
        <v>23</v>
      </c>
      <c r="M16">
        <v>2.039770189</v>
      </c>
      <c r="N16" t="s">
        <v>35</v>
      </c>
      <c r="O16" t="s">
        <v>41</v>
      </c>
      <c r="P16">
        <v>25</v>
      </c>
      <c r="Q16">
        <v>558</v>
      </c>
      <c r="R16">
        <v>14</v>
      </c>
      <c r="S16">
        <v>5.7914366299999998</v>
      </c>
      <c r="T16" t="s">
        <v>26</v>
      </c>
      <c r="U16">
        <v>0.100682852</v>
      </c>
      <c r="V16" t="s">
        <v>36</v>
      </c>
      <c r="W16" t="s">
        <v>28</v>
      </c>
      <c r="X16">
        <v>929.23528999999996</v>
      </c>
      <c r="Y16">
        <f>Table1[[#This Row],[Costs]]+Table1[[#This Row],[Manufacturing costs]]+Table1[[#This Row],[Shipping costs]]</f>
        <v>937.06649681900001</v>
      </c>
      <c r="Z16" s="2">
        <v>43397</v>
      </c>
      <c r="AA16" s="4">
        <v>43425</v>
      </c>
      <c r="AB16" s="4">
        <v>43402</v>
      </c>
    </row>
    <row r="17" spans="1:28" x14ac:dyDescent="0.3">
      <c r="A17" t="s">
        <v>29</v>
      </c>
      <c r="B17" t="s">
        <v>65</v>
      </c>
      <c r="C17">
        <f>Table1[[#This Row],[Revenue generated]]/Table1[[#This Row],[Number of products sold]]</f>
        <v>11.603596556503199</v>
      </c>
      <c r="D17">
        <v>94</v>
      </c>
      <c r="E17">
        <v>469</v>
      </c>
      <c r="F17">
        <v>5442.0867850000004</v>
      </c>
      <c r="G17" t="s">
        <v>22</v>
      </c>
      <c r="H17">
        <v>9</v>
      </c>
      <c r="I17">
        <v>8</v>
      </c>
      <c r="J17">
        <v>69</v>
      </c>
      <c r="K17">
        <v>7</v>
      </c>
      <c r="L17" t="s">
        <v>23</v>
      </c>
      <c r="M17">
        <v>2.4220397230000001</v>
      </c>
      <c r="N17" t="s">
        <v>35</v>
      </c>
      <c r="O17" t="s">
        <v>49</v>
      </c>
      <c r="P17">
        <v>14</v>
      </c>
      <c r="Q17">
        <v>580</v>
      </c>
      <c r="R17">
        <v>7</v>
      </c>
      <c r="S17">
        <v>97.121281749999994</v>
      </c>
      <c r="T17" t="s">
        <v>60</v>
      </c>
      <c r="U17">
        <v>2.2644057609999999</v>
      </c>
      <c r="V17" t="s">
        <v>52</v>
      </c>
      <c r="W17" t="s">
        <v>28</v>
      </c>
      <c r="X17">
        <v>127.8618</v>
      </c>
      <c r="Y17">
        <f>Table1[[#This Row],[Costs]]+Table1[[#This Row],[Manufacturing costs]]+Table1[[#This Row],[Shipping costs]]</f>
        <v>227.40512147300001</v>
      </c>
      <c r="Z17" s="2">
        <v>43403</v>
      </c>
      <c r="AA17" s="4">
        <v>43417</v>
      </c>
      <c r="AB17" s="4">
        <v>43408</v>
      </c>
    </row>
    <row r="18" spans="1:28" x14ac:dyDescent="0.3">
      <c r="A18" t="s">
        <v>29</v>
      </c>
      <c r="B18" t="s">
        <v>66</v>
      </c>
      <c r="C18">
        <f>Table1[[#This Row],[Revenue generated]]/Table1[[#This Row],[Number of products sold]]</f>
        <v>23.049278457142858</v>
      </c>
      <c r="D18">
        <v>74</v>
      </c>
      <c r="E18">
        <v>280</v>
      </c>
      <c r="F18">
        <v>6453.7979679999999</v>
      </c>
      <c r="G18" t="s">
        <v>31</v>
      </c>
      <c r="H18">
        <v>2</v>
      </c>
      <c r="I18">
        <v>5</v>
      </c>
      <c r="J18">
        <v>78</v>
      </c>
      <c r="K18">
        <v>1</v>
      </c>
      <c r="L18" t="s">
        <v>23</v>
      </c>
      <c r="M18">
        <v>4.1913245860000004</v>
      </c>
      <c r="N18" t="s">
        <v>35</v>
      </c>
      <c r="O18" t="s">
        <v>49</v>
      </c>
      <c r="P18">
        <v>3</v>
      </c>
      <c r="Q18">
        <v>399</v>
      </c>
      <c r="R18">
        <v>21</v>
      </c>
      <c r="S18">
        <v>77.106342499999997</v>
      </c>
      <c r="T18" t="s">
        <v>60</v>
      </c>
      <c r="U18">
        <v>1.0125630889999999</v>
      </c>
      <c r="V18" t="s">
        <v>36</v>
      </c>
      <c r="W18" t="s">
        <v>44</v>
      </c>
      <c r="X18">
        <v>865.52577980000001</v>
      </c>
      <c r="Y18">
        <f>Table1[[#This Row],[Costs]]+Table1[[#This Row],[Manufacturing costs]]+Table1[[#This Row],[Shipping costs]]</f>
        <v>946.82344688599994</v>
      </c>
      <c r="Z18" s="2">
        <v>43404</v>
      </c>
      <c r="AA18" s="4">
        <v>43432</v>
      </c>
      <c r="AB18" s="4">
        <v>43410</v>
      </c>
    </row>
    <row r="19" spans="1:28" x14ac:dyDescent="0.3">
      <c r="A19" t="s">
        <v>53</v>
      </c>
      <c r="B19" t="s">
        <v>67</v>
      </c>
      <c r="C19">
        <f>Table1[[#This Row],[Revenue generated]]/Table1[[#This Row],[Number of products sold]]</f>
        <v>20.868225674603174</v>
      </c>
      <c r="D19">
        <v>82</v>
      </c>
      <c r="E19">
        <v>126</v>
      </c>
      <c r="F19">
        <v>2629.3964350000001</v>
      </c>
      <c r="G19" t="s">
        <v>31</v>
      </c>
      <c r="H19">
        <v>45</v>
      </c>
      <c r="I19">
        <v>17</v>
      </c>
      <c r="J19">
        <v>85</v>
      </c>
      <c r="K19">
        <v>9</v>
      </c>
      <c r="L19" t="s">
        <v>39</v>
      </c>
      <c r="M19">
        <v>3.585418958</v>
      </c>
      <c r="N19" t="s">
        <v>35</v>
      </c>
      <c r="O19" t="s">
        <v>58</v>
      </c>
      <c r="P19">
        <v>7</v>
      </c>
      <c r="Q19">
        <v>453</v>
      </c>
      <c r="R19">
        <v>16</v>
      </c>
      <c r="S19">
        <v>47.67968037</v>
      </c>
      <c r="T19" t="s">
        <v>42</v>
      </c>
      <c r="U19">
        <v>0.102020755</v>
      </c>
      <c r="V19" t="s">
        <v>36</v>
      </c>
      <c r="W19" t="s">
        <v>37</v>
      </c>
      <c r="X19">
        <v>670.93439079999996</v>
      </c>
      <c r="Y19">
        <f>Table1[[#This Row],[Costs]]+Table1[[#This Row],[Manufacturing costs]]+Table1[[#This Row],[Shipping costs]]</f>
        <v>722.19949012799998</v>
      </c>
      <c r="Z19" s="2">
        <v>43408</v>
      </c>
      <c r="AA19" s="4">
        <v>43436</v>
      </c>
      <c r="AB19" s="4">
        <v>43415</v>
      </c>
    </row>
    <row r="20" spans="1:28" x14ac:dyDescent="0.3">
      <c r="A20" t="s">
        <v>20</v>
      </c>
      <c r="B20" t="s">
        <v>68</v>
      </c>
      <c r="C20">
        <f>Table1[[#This Row],[Revenue generated]]/Table1[[#This Row],[Number of products sold]]</f>
        <v>15.10431210483871</v>
      </c>
      <c r="D20">
        <v>23</v>
      </c>
      <c r="E20">
        <v>620</v>
      </c>
      <c r="F20">
        <v>9364.6735050000007</v>
      </c>
      <c r="G20" t="s">
        <v>34</v>
      </c>
      <c r="H20">
        <v>10</v>
      </c>
      <c r="I20">
        <v>10</v>
      </c>
      <c r="J20">
        <v>46</v>
      </c>
      <c r="K20">
        <v>8</v>
      </c>
      <c r="L20" t="s">
        <v>39</v>
      </c>
      <c r="M20">
        <v>4.3392247140000002</v>
      </c>
      <c r="N20" t="s">
        <v>57</v>
      </c>
      <c r="O20" t="s">
        <v>41</v>
      </c>
      <c r="P20">
        <v>18</v>
      </c>
      <c r="Q20">
        <v>374</v>
      </c>
      <c r="R20">
        <v>17</v>
      </c>
      <c r="S20">
        <v>27.107980850000001</v>
      </c>
      <c r="T20" t="s">
        <v>26</v>
      </c>
      <c r="U20">
        <v>2.231939111</v>
      </c>
      <c r="V20" t="s">
        <v>52</v>
      </c>
      <c r="W20" t="s">
        <v>44</v>
      </c>
      <c r="X20">
        <v>593.48025870000004</v>
      </c>
      <c r="Y20">
        <f>Table1[[#This Row],[Costs]]+Table1[[#This Row],[Manufacturing costs]]+Table1[[#This Row],[Shipping costs]]</f>
        <v>624.92746426400004</v>
      </c>
      <c r="Z20" s="2">
        <v>43411</v>
      </c>
      <c r="AA20" s="4">
        <v>43439</v>
      </c>
      <c r="AB20" s="4">
        <v>43419</v>
      </c>
    </row>
    <row r="21" spans="1:28" x14ac:dyDescent="0.3">
      <c r="A21" t="s">
        <v>29</v>
      </c>
      <c r="B21" t="s">
        <v>69</v>
      </c>
      <c r="C21">
        <f>Table1[[#This Row],[Revenue generated]]/Table1[[#This Row],[Number of products sold]]</f>
        <v>13.655056604278075</v>
      </c>
      <c r="D21">
        <v>100</v>
      </c>
      <c r="E21">
        <v>187</v>
      </c>
      <c r="F21">
        <v>2553.4955850000001</v>
      </c>
      <c r="G21" t="s">
        <v>34</v>
      </c>
      <c r="H21">
        <v>48</v>
      </c>
      <c r="I21">
        <v>11</v>
      </c>
      <c r="J21">
        <v>94</v>
      </c>
      <c r="K21">
        <v>3</v>
      </c>
      <c r="L21" t="s">
        <v>32</v>
      </c>
      <c r="M21">
        <v>4.7426358830000002</v>
      </c>
      <c r="N21" t="s">
        <v>48</v>
      </c>
      <c r="O21" t="s">
        <v>58</v>
      </c>
      <c r="P21">
        <v>20</v>
      </c>
      <c r="Q21">
        <v>694</v>
      </c>
      <c r="R21">
        <v>16</v>
      </c>
      <c r="S21">
        <v>82.373320590000006</v>
      </c>
      <c r="T21" t="s">
        <v>42</v>
      </c>
      <c r="U21">
        <v>3.6464508649999998</v>
      </c>
      <c r="V21" t="s">
        <v>27</v>
      </c>
      <c r="W21" t="s">
        <v>37</v>
      </c>
      <c r="X21">
        <v>477.30763109999998</v>
      </c>
      <c r="Y21">
        <f>Table1[[#This Row],[Costs]]+Table1[[#This Row],[Manufacturing costs]]+Table1[[#This Row],[Shipping costs]]</f>
        <v>564.42358757300008</v>
      </c>
      <c r="Z21" s="2">
        <v>43422</v>
      </c>
      <c r="AA21" s="4">
        <v>43450</v>
      </c>
      <c r="AB21" s="4">
        <v>43431</v>
      </c>
    </row>
    <row r="22" spans="1:28" x14ac:dyDescent="0.3">
      <c r="A22" t="s">
        <v>29</v>
      </c>
      <c r="B22" t="s">
        <v>70</v>
      </c>
      <c r="C22">
        <f>Table1[[#This Row],[Revenue generated]]/Table1[[#This Row],[Number of products sold]]</f>
        <v>25.400086553125</v>
      </c>
      <c r="D22">
        <v>22</v>
      </c>
      <c r="E22">
        <v>320</v>
      </c>
      <c r="F22">
        <v>8128.0276970000004</v>
      </c>
      <c r="G22" t="s">
        <v>34</v>
      </c>
      <c r="H22">
        <v>27</v>
      </c>
      <c r="I22">
        <v>12</v>
      </c>
      <c r="J22">
        <v>68</v>
      </c>
      <c r="K22">
        <v>6</v>
      </c>
      <c r="L22" t="s">
        <v>32</v>
      </c>
      <c r="M22">
        <v>8.8783346509999994</v>
      </c>
      <c r="N22" t="s">
        <v>35</v>
      </c>
      <c r="O22" t="s">
        <v>58</v>
      </c>
      <c r="P22">
        <v>29</v>
      </c>
      <c r="Q22">
        <v>309</v>
      </c>
      <c r="R22">
        <v>6</v>
      </c>
      <c r="S22">
        <v>65.686259609999993</v>
      </c>
      <c r="T22" t="s">
        <v>60</v>
      </c>
      <c r="U22">
        <v>4.2314165739999998</v>
      </c>
      <c r="V22" t="s">
        <v>36</v>
      </c>
      <c r="W22" t="s">
        <v>28</v>
      </c>
      <c r="X22">
        <v>493.87121530000002</v>
      </c>
      <c r="Y22">
        <f>Table1[[#This Row],[Costs]]+Table1[[#This Row],[Manufacturing costs]]+Table1[[#This Row],[Shipping costs]]</f>
        <v>568.43580956100004</v>
      </c>
      <c r="Z22" s="2">
        <v>43426</v>
      </c>
      <c r="AA22" s="4">
        <v>43454</v>
      </c>
      <c r="AB22" s="4">
        <v>43437</v>
      </c>
    </row>
    <row r="23" spans="1:28" x14ac:dyDescent="0.3">
      <c r="A23" t="s">
        <v>53</v>
      </c>
      <c r="B23" t="s">
        <v>71</v>
      </c>
      <c r="C23">
        <f>Table1[[#This Row],[Revenue generated]]/Table1[[#This Row],[Number of products sold]]</f>
        <v>11.792100991680533</v>
      </c>
      <c r="D23">
        <v>60</v>
      </c>
      <c r="E23">
        <v>601</v>
      </c>
      <c r="F23">
        <v>7087.0526959999997</v>
      </c>
      <c r="G23" t="s">
        <v>34</v>
      </c>
      <c r="H23">
        <v>69</v>
      </c>
      <c r="I23">
        <v>25</v>
      </c>
      <c r="J23">
        <v>7</v>
      </c>
      <c r="K23">
        <v>6</v>
      </c>
      <c r="L23" t="s">
        <v>23</v>
      </c>
      <c r="M23">
        <v>6.0378837689999996</v>
      </c>
      <c r="N23" t="s">
        <v>40</v>
      </c>
      <c r="O23" t="s">
        <v>58</v>
      </c>
      <c r="P23">
        <v>19</v>
      </c>
      <c r="Q23">
        <v>791</v>
      </c>
      <c r="R23">
        <v>4</v>
      </c>
      <c r="S23">
        <v>61.735728950000002</v>
      </c>
      <c r="T23" t="s">
        <v>26</v>
      </c>
      <c r="U23">
        <v>1.8607568000000001E-2</v>
      </c>
      <c r="V23" t="s">
        <v>36</v>
      </c>
      <c r="W23" t="s">
        <v>37</v>
      </c>
      <c r="X23">
        <v>523.36091469999997</v>
      </c>
      <c r="Y23">
        <f>Table1[[#This Row],[Costs]]+Table1[[#This Row],[Manufacturing costs]]+Table1[[#This Row],[Shipping costs]]</f>
        <v>591.13452741899994</v>
      </c>
      <c r="Z23" s="2">
        <v>43430</v>
      </c>
      <c r="AA23" s="4">
        <v>43458</v>
      </c>
      <c r="AB23" s="4">
        <v>43438</v>
      </c>
    </row>
    <row r="24" spans="1:28" x14ac:dyDescent="0.3">
      <c r="A24" t="s">
        <v>20</v>
      </c>
      <c r="B24" t="s">
        <v>72</v>
      </c>
      <c r="C24">
        <f>Table1[[#This Row],[Revenue generated]]/Table1[[#This Row],[Number of products sold]]</f>
        <v>2.7045337861990948</v>
      </c>
      <c r="D24">
        <v>55</v>
      </c>
      <c r="E24">
        <v>884</v>
      </c>
      <c r="F24">
        <v>2390.807867</v>
      </c>
      <c r="G24" t="s">
        <v>34</v>
      </c>
      <c r="H24">
        <v>71</v>
      </c>
      <c r="I24">
        <v>1</v>
      </c>
      <c r="J24">
        <v>63</v>
      </c>
      <c r="K24">
        <v>10</v>
      </c>
      <c r="L24" t="s">
        <v>32</v>
      </c>
      <c r="M24">
        <v>9.567648921</v>
      </c>
      <c r="N24" t="s">
        <v>48</v>
      </c>
      <c r="O24" t="s">
        <v>41</v>
      </c>
      <c r="P24">
        <v>22</v>
      </c>
      <c r="Q24">
        <v>780</v>
      </c>
      <c r="R24">
        <v>28</v>
      </c>
      <c r="S24">
        <v>50.120839609999997</v>
      </c>
      <c r="T24" t="s">
        <v>42</v>
      </c>
      <c r="U24">
        <v>2.5912754730000001</v>
      </c>
      <c r="V24" t="s">
        <v>43</v>
      </c>
      <c r="W24" t="s">
        <v>37</v>
      </c>
      <c r="X24">
        <v>205.5719958</v>
      </c>
      <c r="Y24">
        <f>Table1[[#This Row],[Costs]]+Table1[[#This Row],[Manufacturing costs]]+Table1[[#This Row],[Shipping costs]]</f>
        <v>265.26048433099999</v>
      </c>
      <c r="Z24" s="2">
        <v>43457</v>
      </c>
      <c r="AA24" s="4">
        <v>43485</v>
      </c>
      <c r="AB24" s="4">
        <v>43465</v>
      </c>
    </row>
    <row r="25" spans="1:28" x14ac:dyDescent="0.3">
      <c r="A25" t="s">
        <v>53</v>
      </c>
      <c r="B25" t="s">
        <v>73</v>
      </c>
      <c r="C25">
        <f>Table1[[#This Row],[Revenue generated]]/Table1[[#This Row],[Number of products sold]]</f>
        <v>22.655671537084402</v>
      </c>
      <c r="D25">
        <v>30</v>
      </c>
      <c r="E25">
        <v>391</v>
      </c>
      <c r="F25">
        <v>8858.3675710000007</v>
      </c>
      <c r="G25" t="s">
        <v>34</v>
      </c>
      <c r="H25">
        <v>84</v>
      </c>
      <c r="I25">
        <v>5</v>
      </c>
      <c r="J25">
        <v>29</v>
      </c>
      <c r="K25">
        <v>7</v>
      </c>
      <c r="L25" t="s">
        <v>32</v>
      </c>
      <c r="M25">
        <v>2.9248576009999998</v>
      </c>
      <c r="N25" t="s">
        <v>40</v>
      </c>
      <c r="O25" t="s">
        <v>41</v>
      </c>
      <c r="P25">
        <v>11</v>
      </c>
      <c r="Q25">
        <v>568</v>
      </c>
      <c r="R25">
        <v>29</v>
      </c>
      <c r="S25">
        <v>98.60995724</v>
      </c>
      <c r="T25" t="s">
        <v>26</v>
      </c>
      <c r="U25">
        <v>1.3422915630000001</v>
      </c>
      <c r="V25" t="s">
        <v>43</v>
      </c>
      <c r="W25" t="s">
        <v>44</v>
      </c>
      <c r="X25">
        <v>196.32944610000001</v>
      </c>
      <c r="Y25">
        <f>Table1[[#This Row],[Costs]]+Table1[[#This Row],[Manufacturing costs]]+Table1[[#This Row],[Shipping costs]]</f>
        <v>297.864260941</v>
      </c>
      <c r="Z25" s="2">
        <v>43461</v>
      </c>
      <c r="AA25" s="4">
        <v>43475</v>
      </c>
      <c r="AB25" s="4">
        <v>43471</v>
      </c>
    </row>
    <row r="26" spans="1:28" ht="15.6" customHeight="1" x14ac:dyDescent="0.3">
      <c r="A26" t="s">
        <v>20</v>
      </c>
      <c r="B26" t="s">
        <v>74</v>
      </c>
      <c r="C26">
        <f>Table1[[#This Row],[Revenue generated]]/Table1[[#This Row],[Number of products sold]]</f>
        <v>43.297023258373201</v>
      </c>
      <c r="D26">
        <v>32</v>
      </c>
      <c r="E26">
        <v>209</v>
      </c>
      <c r="F26">
        <v>9049.0778609999998</v>
      </c>
      <c r="G26" t="s">
        <v>51</v>
      </c>
      <c r="H26">
        <v>4</v>
      </c>
      <c r="I26">
        <v>26</v>
      </c>
      <c r="J26">
        <v>2</v>
      </c>
      <c r="K26">
        <v>8</v>
      </c>
      <c r="L26" t="s">
        <v>39</v>
      </c>
      <c r="M26">
        <v>9.7412916890000005</v>
      </c>
      <c r="N26" t="s">
        <v>57</v>
      </c>
      <c r="O26" t="s">
        <v>49</v>
      </c>
      <c r="P26">
        <v>28</v>
      </c>
      <c r="Q26">
        <v>447</v>
      </c>
      <c r="R26">
        <v>3</v>
      </c>
      <c r="S26">
        <v>40.382359700000002</v>
      </c>
      <c r="T26" t="s">
        <v>26</v>
      </c>
      <c r="U26">
        <v>3.6913102929999999</v>
      </c>
      <c r="V26" t="s">
        <v>36</v>
      </c>
      <c r="W26" t="s">
        <v>44</v>
      </c>
      <c r="X26">
        <v>758.72477260000005</v>
      </c>
      <c r="Y26">
        <f>Table1[[#This Row],[Costs]]+Table1[[#This Row],[Manufacturing costs]]+Table1[[#This Row],[Shipping costs]]</f>
        <v>808.84842398900014</v>
      </c>
      <c r="Z26" s="2">
        <v>43472</v>
      </c>
      <c r="AA26" s="4">
        <v>43500</v>
      </c>
      <c r="AB26" s="4">
        <v>43495</v>
      </c>
    </row>
    <row r="27" spans="1:28" x14ac:dyDescent="0.3">
      <c r="A27" t="s">
        <v>20</v>
      </c>
      <c r="B27" t="s">
        <v>75</v>
      </c>
      <c r="C27">
        <f>Table1[[#This Row],[Revenue generated]]/Table1[[#This Row],[Number of products sold]]</f>
        <v>15.315331366197183</v>
      </c>
      <c r="D27">
        <v>73</v>
      </c>
      <c r="E27">
        <v>142</v>
      </c>
      <c r="F27">
        <v>2174.7770540000001</v>
      </c>
      <c r="G27" t="s">
        <v>51</v>
      </c>
      <c r="H27">
        <v>82</v>
      </c>
      <c r="I27">
        <v>11</v>
      </c>
      <c r="J27">
        <v>52</v>
      </c>
      <c r="K27">
        <v>3</v>
      </c>
      <c r="L27" t="s">
        <v>39</v>
      </c>
      <c r="M27">
        <v>2.2310736809999998</v>
      </c>
      <c r="N27" t="s">
        <v>48</v>
      </c>
      <c r="O27" t="s">
        <v>41</v>
      </c>
      <c r="P27">
        <v>19</v>
      </c>
      <c r="Q27">
        <v>934</v>
      </c>
      <c r="R27">
        <v>23</v>
      </c>
      <c r="S27">
        <v>78.280383119999996</v>
      </c>
      <c r="T27" t="s">
        <v>26</v>
      </c>
      <c r="U27">
        <v>3.7972312170000002</v>
      </c>
      <c r="V27" t="s">
        <v>27</v>
      </c>
      <c r="W27" t="s">
        <v>28</v>
      </c>
      <c r="X27">
        <v>458.53594570000001</v>
      </c>
      <c r="Y27">
        <f>Table1[[#This Row],[Costs]]+Table1[[#This Row],[Manufacturing costs]]+Table1[[#This Row],[Shipping costs]]</f>
        <v>539.04740250099997</v>
      </c>
      <c r="Z27" s="2">
        <v>43482</v>
      </c>
      <c r="AA27" s="4">
        <v>43510</v>
      </c>
      <c r="AB27" s="4">
        <v>43489</v>
      </c>
    </row>
    <row r="28" spans="1:28" x14ac:dyDescent="0.3">
      <c r="A28" t="s">
        <v>20</v>
      </c>
      <c r="B28" t="s">
        <v>76</v>
      </c>
      <c r="C28">
        <f>Table1[[#This Row],[Revenue generated]]/Table1[[#This Row],[Number of products sold]]</f>
        <v>10.528309705382435</v>
      </c>
      <c r="D28">
        <v>9</v>
      </c>
      <c r="E28">
        <v>353</v>
      </c>
      <c r="F28">
        <v>3716.4933259999998</v>
      </c>
      <c r="G28" t="s">
        <v>51</v>
      </c>
      <c r="H28">
        <v>59</v>
      </c>
      <c r="I28">
        <v>16</v>
      </c>
      <c r="J28">
        <v>48</v>
      </c>
      <c r="K28">
        <v>4</v>
      </c>
      <c r="L28" t="s">
        <v>23</v>
      </c>
      <c r="M28">
        <v>6.5075486209999998</v>
      </c>
      <c r="N28" t="s">
        <v>57</v>
      </c>
      <c r="O28" t="s">
        <v>49</v>
      </c>
      <c r="P28">
        <v>26</v>
      </c>
      <c r="Q28">
        <v>171</v>
      </c>
      <c r="R28">
        <v>4</v>
      </c>
      <c r="S28">
        <v>15.972229759999999</v>
      </c>
      <c r="T28" t="s">
        <v>60</v>
      </c>
      <c r="U28">
        <v>2.1193197370000001</v>
      </c>
      <c r="V28" t="s">
        <v>43</v>
      </c>
      <c r="W28" t="s">
        <v>44</v>
      </c>
      <c r="X28">
        <v>617.8669165</v>
      </c>
      <c r="Y28">
        <f>Table1[[#This Row],[Costs]]+Table1[[#This Row],[Manufacturing costs]]+Table1[[#This Row],[Shipping costs]]</f>
        <v>640.34669488099996</v>
      </c>
      <c r="Z28" s="2">
        <v>43502</v>
      </c>
      <c r="AA28" s="4">
        <v>43530</v>
      </c>
      <c r="AB28" s="4">
        <v>43510</v>
      </c>
    </row>
    <row r="29" spans="1:28" x14ac:dyDescent="0.3">
      <c r="A29" t="s">
        <v>53</v>
      </c>
      <c r="B29" t="s">
        <v>77</v>
      </c>
      <c r="C29">
        <f>Table1[[#This Row],[Revenue generated]]/Table1[[#This Row],[Number of products sold]]</f>
        <v>7.6319807500000003</v>
      </c>
      <c r="D29">
        <v>42</v>
      </c>
      <c r="E29">
        <v>352</v>
      </c>
      <c r="F29">
        <v>2686.4572240000002</v>
      </c>
      <c r="G29" t="s">
        <v>34</v>
      </c>
      <c r="H29">
        <v>47</v>
      </c>
      <c r="I29">
        <v>9</v>
      </c>
      <c r="J29">
        <v>62</v>
      </c>
      <c r="K29">
        <v>8</v>
      </c>
      <c r="L29" t="s">
        <v>39</v>
      </c>
      <c r="M29">
        <v>7.4067509530000004</v>
      </c>
      <c r="N29" t="s">
        <v>40</v>
      </c>
      <c r="O29" t="s">
        <v>25</v>
      </c>
      <c r="P29">
        <v>25</v>
      </c>
      <c r="Q29">
        <v>291</v>
      </c>
      <c r="R29">
        <v>4</v>
      </c>
      <c r="S29">
        <v>10.528245070000001</v>
      </c>
      <c r="T29" t="s">
        <v>42</v>
      </c>
      <c r="U29">
        <v>2.8646678379999999</v>
      </c>
      <c r="V29" t="s">
        <v>52</v>
      </c>
      <c r="W29" t="s">
        <v>28</v>
      </c>
      <c r="X29">
        <v>762.45918219999999</v>
      </c>
      <c r="Y29">
        <f>Table1[[#This Row],[Costs]]+Table1[[#This Row],[Manufacturing costs]]+Table1[[#This Row],[Shipping costs]]</f>
        <v>780.39417822300004</v>
      </c>
      <c r="Z29" s="2">
        <v>43510</v>
      </c>
      <c r="AA29" s="4">
        <v>43538</v>
      </c>
      <c r="AB29" s="4"/>
    </row>
    <row r="30" spans="1:28" x14ac:dyDescent="0.3">
      <c r="A30" t="s">
        <v>53</v>
      </c>
      <c r="B30" t="s">
        <v>78</v>
      </c>
      <c r="C30">
        <f>Table1[[#This Row],[Revenue generated]]/Table1[[#This Row],[Number of products sold]]</f>
        <v>15.526204606598986</v>
      </c>
      <c r="D30">
        <v>12</v>
      </c>
      <c r="E30">
        <v>394</v>
      </c>
      <c r="F30">
        <v>6117.3246150000004</v>
      </c>
      <c r="G30" t="s">
        <v>31</v>
      </c>
      <c r="H30">
        <v>48</v>
      </c>
      <c r="I30">
        <v>15</v>
      </c>
      <c r="J30">
        <v>24</v>
      </c>
      <c r="K30">
        <v>4</v>
      </c>
      <c r="L30" t="s">
        <v>23</v>
      </c>
      <c r="M30">
        <v>9.8981405079999991</v>
      </c>
      <c r="N30" t="s">
        <v>35</v>
      </c>
      <c r="O30" t="s">
        <v>25</v>
      </c>
      <c r="P30">
        <v>13</v>
      </c>
      <c r="Q30">
        <v>171</v>
      </c>
      <c r="R30">
        <v>7</v>
      </c>
      <c r="S30">
        <v>59.429381810000002</v>
      </c>
      <c r="T30" t="s">
        <v>42</v>
      </c>
      <c r="U30">
        <v>0.81575707900000005</v>
      </c>
      <c r="V30" t="s">
        <v>36</v>
      </c>
      <c r="W30" t="s">
        <v>44</v>
      </c>
      <c r="X30">
        <v>123.4370275</v>
      </c>
      <c r="Y30">
        <f>Table1[[#This Row],[Costs]]+Table1[[#This Row],[Manufacturing costs]]+Table1[[#This Row],[Shipping costs]]</f>
        <v>192.76454981800001</v>
      </c>
      <c r="Z30" s="2">
        <v>43515</v>
      </c>
      <c r="AA30" s="4">
        <v>43529</v>
      </c>
      <c r="AB30" s="4">
        <v>43536</v>
      </c>
    </row>
    <row r="31" spans="1:28" x14ac:dyDescent="0.3">
      <c r="A31" t="s">
        <v>53</v>
      </c>
      <c r="B31" t="s">
        <v>79</v>
      </c>
      <c r="C31">
        <f>Table1[[#This Row],[Revenue generated]]/Table1[[#This Row],[Number of products sold]]</f>
        <v>32.881040296442691</v>
      </c>
      <c r="D31">
        <v>3</v>
      </c>
      <c r="E31">
        <v>253</v>
      </c>
      <c r="F31">
        <v>8318.9031950000008</v>
      </c>
      <c r="G31" t="s">
        <v>31</v>
      </c>
      <c r="H31">
        <v>45</v>
      </c>
      <c r="I31">
        <v>5</v>
      </c>
      <c r="J31">
        <v>67</v>
      </c>
      <c r="K31">
        <v>7</v>
      </c>
      <c r="L31" t="s">
        <v>23</v>
      </c>
      <c r="M31">
        <v>8.1009731449999993</v>
      </c>
      <c r="N31" t="s">
        <v>35</v>
      </c>
      <c r="O31" t="s">
        <v>41</v>
      </c>
      <c r="P31">
        <v>16</v>
      </c>
      <c r="Q31">
        <v>329</v>
      </c>
      <c r="R31">
        <v>7</v>
      </c>
      <c r="S31">
        <v>39.292875590000001</v>
      </c>
      <c r="T31" t="s">
        <v>60</v>
      </c>
      <c r="U31">
        <v>3.8780989369999999</v>
      </c>
      <c r="V31" t="s">
        <v>27</v>
      </c>
      <c r="W31" t="s">
        <v>28</v>
      </c>
      <c r="X31">
        <v>764.93537590000005</v>
      </c>
      <c r="Y31">
        <f>Table1[[#This Row],[Costs]]+Table1[[#This Row],[Manufacturing costs]]+Table1[[#This Row],[Shipping costs]]</f>
        <v>812.32922463500006</v>
      </c>
      <c r="Z31" s="2">
        <v>43521</v>
      </c>
      <c r="AA31" s="4">
        <v>43563</v>
      </c>
      <c r="AB31" s="4">
        <v>43524</v>
      </c>
    </row>
    <row r="32" spans="1:28" x14ac:dyDescent="0.3">
      <c r="A32" t="s">
        <v>20</v>
      </c>
      <c r="B32" t="s">
        <v>80</v>
      </c>
      <c r="C32">
        <f>Table1[[#This Row],[Revenue generated]]/Table1[[#This Row],[Number of products sold]]</f>
        <v>8.4597625902140674</v>
      </c>
      <c r="D32">
        <v>10</v>
      </c>
      <c r="E32">
        <v>327</v>
      </c>
      <c r="F32">
        <v>2766.3423670000002</v>
      </c>
      <c r="G32" t="s">
        <v>51</v>
      </c>
      <c r="H32">
        <v>60</v>
      </c>
      <c r="I32">
        <v>26</v>
      </c>
      <c r="J32">
        <v>35</v>
      </c>
      <c r="K32">
        <v>7</v>
      </c>
      <c r="L32" t="s">
        <v>23</v>
      </c>
      <c r="M32">
        <v>8.9545283149999992</v>
      </c>
      <c r="N32" t="s">
        <v>48</v>
      </c>
      <c r="O32" t="s">
        <v>41</v>
      </c>
      <c r="P32">
        <v>27</v>
      </c>
      <c r="Q32">
        <v>806</v>
      </c>
      <c r="R32">
        <v>30</v>
      </c>
      <c r="S32">
        <v>51.634893400000003</v>
      </c>
      <c r="T32" t="s">
        <v>26</v>
      </c>
      <c r="U32">
        <v>0.96539470500000002</v>
      </c>
      <c r="V32" t="s">
        <v>27</v>
      </c>
      <c r="W32" t="s">
        <v>37</v>
      </c>
      <c r="X32">
        <v>880.08098819999998</v>
      </c>
      <c r="Y32">
        <f>Table1[[#This Row],[Costs]]+Table1[[#This Row],[Manufacturing costs]]+Table1[[#This Row],[Shipping costs]]</f>
        <v>940.67040991499994</v>
      </c>
      <c r="Z32" s="2">
        <v>43521</v>
      </c>
      <c r="AA32" s="4">
        <v>43549</v>
      </c>
      <c r="AB32" s="4">
        <v>43527</v>
      </c>
    </row>
    <row r="33" spans="1:28" x14ac:dyDescent="0.3">
      <c r="A33" t="s">
        <v>29</v>
      </c>
      <c r="B33" t="s">
        <v>81</v>
      </c>
      <c r="C33">
        <f>Table1[[#This Row],[Revenue generated]]/Table1[[#This Row],[Number of products sold]]</f>
        <v>57.47104227976191</v>
      </c>
      <c r="D33">
        <v>28</v>
      </c>
      <c r="E33">
        <v>168</v>
      </c>
      <c r="F33">
        <v>9655.1351030000005</v>
      </c>
      <c r="G33" t="s">
        <v>51</v>
      </c>
      <c r="H33">
        <v>6</v>
      </c>
      <c r="I33">
        <v>17</v>
      </c>
      <c r="J33">
        <v>44</v>
      </c>
      <c r="K33">
        <v>4</v>
      </c>
      <c r="L33" t="s">
        <v>23</v>
      </c>
      <c r="M33">
        <v>2.6796609650000001</v>
      </c>
      <c r="N33" t="s">
        <v>24</v>
      </c>
      <c r="O33" t="s">
        <v>58</v>
      </c>
      <c r="P33">
        <v>24</v>
      </c>
      <c r="Q33">
        <v>461</v>
      </c>
      <c r="R33">
        <v>8</v>
      </c>
      <c r="S33">
        <v>60.251145659999999</v>
      </c>
      <c r="T33" t="s">
        <v>26</v>
      </c>
      <c r="U33">
        <v>2.989000007</v>
      </c>
      <c r="V33" t="s">
        <v>43</v>
      </c>
      <c r="W33" t="s">
        <v>37</v>
      </c>
      <c r="X33">
        <v>609.37920659999997</v>
      </c>
      <c r="Y33">
        <f>Table1[[#This Row],[Costs]]+Table1[[#This Row],[Manufacturing costs]]+Table1[[#This Row],[Shipping costs]]</f>
        <v>672.31001322500003</v>
      </c>
      <c r="Z33" s="2">
        <v>43531</v>
      </c>
      <c r="AA33" s="4">
        <v>43559</v>
      </c>
      <c r="AB33" s="4">
        <v>43536</v>
      </c>
    </row>
    <row r="34" spans="1:28" x14ac:dyDescent="0.3">
      <c r="A34" t="s">
        <v>29</v>
      </c>
      <c r="B34" t="s">
        <v>82</v>
      </c>
      <c r="C34">
        <f>Table1[[#This Row],[Revenue generated]]/Table1[[#This Row],[Number of products sold]]</f>
        <v>12.255506385403329</v>
      </c>
      <c r="D34">
        <v>43</v>
      </c>
      <c r="E34">
        <v>781</v>
      </c>
      <c r="F34">
        <v>9571.5504870000004</v>
      </c>
      <c r="G34" t="s">
        <v>34</v>
      </c>
      <c r="H34">
        <v>89</v>
      </c>
      <c r="I34">
        <v>13</v>
      </c>
      <c r="J34">
        <v>64</v>
      </c>
      <c r="K34">
        <v>4</v>
      </c>
      <c r="L34" t="s">
        <v>39</v>
      </c>
      <c r="M34">
        <v>6.5991049009999996</v>
      </c>
      <c r="N34" t="s">
        <v>24</v>
      </c>
      <c r="O34" t="s">
        <v>41</v>
      </c>
      <c r="P34">
        <v>30</v>
      </c>
      <c r="Q34">
        <v>737</v>
      </c>
      <c r="R34">
        <v>7</v>
      </c>
      <c r="S34">
        <v>29.692467149999999</v>
      </c>
      <c r="T34" t="s">
        <v>60</v>
      </c>
      <c r="U34">
        <v>1.946036119</v>
      </c>
      <c r="V34" t="s">
        <v>27</v>
      </c>
      <c r="W34" t="s">
        <v>44</v>
      </c>
      <c r="X34">
        <v>761.17390950000004</v>
      </c>
      <c r="Y34">
        <f>Table1[[#This Row],[Costs]]+Table1[[#This Row],[Manufacturing costs]]+Table1[[#This Row],[Shipping costs]]</f>
        <v>797.46548155100004</v>
      </c>
      <c r="Z34" s="2">
        <v>43551</v>
      </c>
      <c r="AA34" s="4">
        <v>43579</v>
      </c>
      <c r="AB34" s="4">
        <v>43557</v>
      </c>
    </row>
    <row r="35" spans="1:28" x14ac:dyDescent="0.3">
      <c r="A35" t="s">
        <v>53</v>
      </c>
      <c r="B35" t="s">
        <v>83</v>
      </c>
      <c r="C35">
        <f>Table1[[#This Row],[Revenue generated]]/Table1[[#This Row],[Number of products sold]]</f>
        <v>8.3603869318181818</v>
      </c>
      <c r="D35">
        <v>63</v>
      </c>
      <c r="E35">
        <v>616</v>
      </c>
      <c r="F35">
        <v>5149.9983499999998</v>
      </c>
      <c r="G35" t="s">
        <v>22</v>
      </c>
      <c r="H35">
        <v>4</v>
      </c>
      <c r="I35">
        <v>17</v>
      </c>
      <c r="J35">
        <v>95</v>
      </c>
      <c r="K35">
        <v>9</v>
      </c>
      <c r="L35" t="s">
        <v>39</v>
      </c>
      <c r="M35">
        <v>4.858270503</v>
      </c>
      <c r="N35" t="s">
        <v>40</v>
      </c>
      <c r="O35" t="s">
        <v>58</v>
      </c>
      <c r="P35">
        <v>1</v>
      </c>
      <c r="Q35">
        <v>251</v>
      </c>
      <c r="R35">
        <v>23</v>
      </c>
      <c r="S35">
        <v>23.85342751</v>
      </c>
      <c r="T35" t="s">
        <v>42</v>
      </c>
      <c r="U35">
        <v>3.5410460119999998</v>
      </c>
      <c r="V35" t="s">
        <v>52</v>
      </c>
      <c r="W35" t="s">
        <v>44</v>
      </c>
      <c r="X35">
        <v>371.25529549999999</v>
      </c>
      <c r="Y35">
        <f>Table1[[#This Row],[Costs]]+Table1[[#This Row],[Manufacturing costs]]+Table1[[#This Row],[Shipping costs]]</f>
        <v>399.96699351300003</v>
      </c>
      <c r="Z35" s="2">
        <v>43559</v>
      </c>
      <c r="AA35" s="4">
        <v>43587</v>
      </c>
      <c r="AB35" s="4">
        <v>43562</v>
      </c>
    </row>
    <row r="36" spans="1:28" x14ac:dyDescent="0.3">
      <c r="A36" t="s">
        <v>29</v>
      </c>
      <c r="B36" t="s">
        <v>84</v>
      </c>
      <c r="C36">
        <f>Table1[[#This Row],[Revenue generated]]/Table1[[#This Row],[Number of products sold]]</f>
        <v>15.052675906976745</v>
      </c>
      <c r="D36">
        <v>96</v>
      </c>
      <c r="E36">
        <v>602</v>
      </c>
      <c r="F36">
        <v>9061.7108960000005</v>
      </c>
      <c r="G36" t="s">
        <v>34</v>
      </c>
      <c r="H36">
        <v>1</v>
      </c>
      <c r="I36">
        <v>26</v>
      </c>
      <c r="J36">
        <v>21</v>
      </c>
      <c r="K36">
        <v>7</v>
      </c>
      <c r="L36" t="s">
        <v>32</v>
      </c>
      <c r="M36">
        <v>1.019487571</v>
      </c>
      <c r="N36" t="s">
        <v>35</v>
      </c>
      <c r="O36" t="s">
        <v>58</v>
      </c>
      <c r="P36">
        <v>4</v>
      </c>
      <c r="Q36">
        <v>452</v>
      </c>
      <c r="R36">
        <v>10</v>
      </c>
      <c r="S36">
        <v>10.754272820000001</v>
      </c>
      <c r="T36" t="s">
        <v>60</v>
      </c>
      <c r="U36">
        <v>0.64660455900000002</v>
      </c>
      <c r="V36" t="s">
        <v>27</v>
      </c>
      <c r="W36" t="s">
        <v>28</v>
      </c>
      <c r="X36">
        <v>510.35800039999998</v>
      </c>
      <c r="Y36">
        <f>Table1[[#This Row],[Costs]]+Table1[[#This Row],[Manufacturing costs]]+Table1[[#This Row],[Shipping costs]]</f>
        <v>522.13176079100003</v>
      </c>
      <c r="Z36" s="2">
        <v>43564</v>
      </c>
      <c r="AA36" s="4">
        <v>43592</v>
      </c>
      <c r="AB36" s="4">
        <v>43571</v>
      </c>
    </row>
    <row r="37" spans="1:28" x14ac:dyDescent="0.3">
      <c r="A37" t="s">
        <v>53</v>
      </c>
      <c r="B37" t="s">
        <v>85</v>
      </c>
      <c r="C37">
        <f>Table1[[#This Row],[Revenue generated]]/Table1[[#This Row],[Number of products sold]]</f>
        <v>14.568662238307351</v>
      </c>
      <c r="D37">
        <v>11</v>
      </c>
      <c r="E37">
        <v>449</v>
      </c>
      <c r="F37">
        <v>6541.3293450000001</v>
      </c>
      <c r="G37" t="s">
        <v>31</v>
      </c>
      <c r="H37">
        <v>42</v>
      </c>
      <c r="I37">
        <v>27</v>
      </c>
      <c r="J37">
        <v>85</v>
      </c>
      <c r="K37">
        <v>8</v>
      </c>
      <c r="L37" t="s">
        <v>39</v>
      </c>
      <c r="M37">
        <v>5.2881899900000002</v>
      </c>
      <c r="N37" t="s">
        <v>35</v>
      </c>
      <c r="O37" t="s">
        <v>46</v>
      </c>
      <c r="P37">
        <v>3</v>
      </c>
      <c r="Q37">
        <v>367</v>
      </c>
      <c r="R37">
        <v>2</v>
      </c>
      <c r="S37">
        <v>58.004787039999997</v>
      </c>
      <c r="T37" t="s">
        <v>60</v>
      </c>
      <c r="U37">
        <v>0.54115409800000003</v>
      </c>
      <c r="V37" t="s">
        <v>52</v>
      </c>
      <c r="W37" t="s">
        <v>37</v>
      </c>
      <c r="X37">
        <v>553.42047119999995</v>
      </c>
      <c r="Y37">
        <f>Table1[[#This Row],[Costs]]+Table1[[#This Row],[Manufacturing costs]]+Table1[[#This Row],[Shipping costs]]</f>
        <v>616.71344822999993</v>
      </c>
      <c r="Z37" s="2">
        <v>43570</v>
      </c>
      <c r="AA37" s="4">
        <v>43598</v>
      </c>
      <c r="AB37" s="4">
        <v>43587</v>
      </c>
    </row>
    <row r="38" spans="1:28" x14ac:dyDescent="0.3">
      <c r="A38" t="s">
        <v>29</v>
      </c>
      <c r="B38" t="s">
        <v>86</v>
      </c>
      <c r="C38">
        <f>Table1[[#This Row],[Revenue generated]]/Table1[[#This Row],[Number of products sold]]</f>
        <v>7.8643846915887847</v>
      </c>
      <c r="D38">
        <v>34</v>
      </c>
      <c r="E38">
        <v>963</v>
      </c>
      <c r="F38">
        <v>7573.4024579999996</v>
      </c>
      <c r="G38" t="s">
        <v>31</v>
      </c>
      <c r="H38">
        <v>18</v>
      </c>
      <c r="I38">
        <v>23</v>
      </c>
      <c r="J38">
        <v>28</v>
      </c>
      <c r="K38">
        <v>3</v>
      </c>
      <c r="L38" t="s">
        <v>23</v>
      </c>
      <c r="M38">
        <v>2.1079512669999998</v>
      </c>
      <c r="N38" t="s">
        <v>57</v>
      </c>
      <c r="O38" t="s">
        <v>46</v>
      </c>
      <c r="P38">
        <v>26</v>
      </c>
      <c r="Q38">
        <v>671</v>
      </c>
      <c r="R38">
        <v>19</v>
      </c>
      <c r="S38">
        <v>45.531364240000002</v>
      </c>
      <c r="T38" t="s">
        <v>42</v>
      </c>
      <c r="U38">
        <v>3.8055333789999999</v>
      </c>
      <c r="V38" t="s">
        <v>36</v>
      </c>
      <c r="W38" t="s">
        <v>37</v>
      </c>
      <c r="X38">
        <v>403.80897420000002</v>
      </c>
      <c r="Y38">
        <f>Table1[[#This Row],[Costs]]+Table1[[#This Row],[Manufacturing costs]]+Table1[[#This Row],[Shipping costs]]</f>
        <v>451.44828970700001</v>
      </c>
      <c r="Z38" s="2">
        <v>43571</v>
      </c>
      <c r="AA38" s="4">
        <v>43599</v>
      </c>
      <c r="AB38" s="4">
        <v>43598</v>
      </c>
    </row>
    <row r="39" spans="1:28" x14ac:dyDescent="0.3">
      <c r="A39" t="s">
        <v>29</v>
      </c>
      <c r="B39" t="s">
        <v>87</v>
      </c>
      <c r="C39">
        <f>Table1[[#This Row],[Revenue generated]]/Table1[[#This Row],[Number of products sold]]</f>
        <v>2.5320248494288684</v>
      </c>
      <c r="D39">
        <v>5</v>
      </c>
      <c r="E39">
        <v>963</v>
      </c>
      <c r="F39">
        <v>2438.3399300000001</v>
      </c>
      <c r="G39" t="s">
        <v>31</v>
      </c>
      <c r="H39">
        <v>25</v>
      </c>
      <c r="I39">
        <v>8</v>
      </c>
      <c r="J39">
        <v>21</v>
      </c>
      <c r="K39">
        <v>9</v>
      </c>
      <c r="L39" t="s">
        <v>32</v>
      </c>
      <c r="M39">
        <v>1.5326552739999999</v>
      </c>
      <c r="N39" t="s">
        <v>24</v>
      </c>
      <c r="O39" t="s">
        <v>41</v>
      </c>
      <c r="P39">
        <v>24</v>
      </c>
      <c r="Q39">
        <v>867</v>
      </c>
      <c r="R39">
        <v>15</v>
      </c>
      <c r="S39">
        <v>34.343277469999997</v>
      </c>
      <c r="T39" t="s">
        <v>26</v>
      </c>
      <c r="U39">
        <v>2.6102880850000001</v>
      </c>
      <c r="V39" t="s">
        <v>52</v>
      </c>
      <c r="W39" t="s">
        <v>44</v>
      </c>
      <c r="X39">
        <v>183.93296799999999</v>
      </c>
      <c r="Y39">
        <f>Table1[[#This Row],[Costs]]+Table1[[#This Row],[Manufacturing costs]]+Table1[[#This Row],[Shipping costs]]</f>
        <v>219.808900744</v>
      </c>
      <c r="Z39" s="2">
        <v>43572</v>
      </c>
      <c r="AA39" s="4">
        <v>43600</v>
      </c>
      <c r="AB39" s="4">
        <v>43584</v>
      </c>
    </row>
    <row r="40" spans="1:28" x14ac:dyDescent="0.3">
      <c r="A40" t="s">
        <v>53</v>
      </c>
      <c r="B40" t="s">
        <v>88</v>
      </c>
      <c r="C40">
        <f>Table1[[#This Row],[Revenue generated]]/Table1[[#This Row],[Number of products sold]]</f>
        <v>13.747968851063829</v>
      </c>
      <c r="D40">
        <v>75</v>
      </c>
      <c r="E40">
        <v>705</v>
      </c>
      <c r="F40">
        <v>9692.3180400000001</v>
      </c>
      <c r="G40" t="s">
        <v>22</v>
      </c>
      <c r="H40">
        <v>69</v>
      </c>
      <c r="I40">
        <v>1</v>
      </c>
      <c r="J40">
        <v>88</v>
      </c>
      <c r="K40">
        <v>5</v>
      </c>
      <c r="L40" t="s">
        <v>23</v>
      </c>
      <c r="M40">
        <v>9.2359314369999996</v>
      </c>
      <c r="N40" t="s">
        <v>40</v>
      </c>
      <c r="O40" t="s">
        <v>25</v>
      </c>
      <c r="P40">
        <v>10</v>
      </c>
      <c r="Q40">
        <v>841</v>
      </c>
      <c r="R40">
        <v>12</v>
      </c>
      <c r="S40">
        <v>5.9306936459999999</v>
      </c>
      <c r="T40" t="s">
        <v>26</v>
      </c>
      <c r="U40">
        <v>0.61332689900000004</v>
      </c>
      <c r="V40" t="s">
        <v>36</v>
      </c>
      <c r="W40" t="s">
        <v>28</v>
      </c>
      <c r="X40">
        <v>339.67286990000002</v>
      </c>
      <c r="Y40">
        <f>Table1[[#This Row],[Costs]]+Table1[[#This Row],[Manufacturing costs]]+Table1[[#This Row],[Shipping costs]]</f>
        <v>354.83949498300001</v>
      </c>
      <c r="Z40" s="2">
        <v>43577</v>
      </c>
      <c r="AA40" s="4">
        <v>43619</v>
      </c>
      <c r="AB40" s="4">
        <v>43583</v>
      </c>
    </row>
    <row r="41" spans="1:28" x14ac:dyDescent="0.3">
      <c r="A41" t="s">
        <v>29</v>
      </c>
      <c r="B41" t="s">
        <v>89</v>
      </c>
      <c r="C41">
        <f>Table1[[#This Row],[Revenue generated]]/Table1[[#This Row],[Number of products sold]]</f>
        <v>10.866282176136364</v>
      </c>
      <c r="D41">
        <v>26</v>
      </c>
      <c r="E41">
        <v>176</v>
      </c>
      <c r="F41">
        <v>1912.4656629999999</v>
      </c>
      <c r="G41" t="s">
        <v>31</v>
      </c>
      <c r="H41">
        <v>78</v>
      </c>
      <c r="I41">
        <v>29</v>
      </c>
      <c r="J41">
        <v>34</v>
      </c>
      <c r="K41">
        <v>3</v>
      </c>
      <c r="L41" t="s">
        <v>32</v>
      </c>
      <c r="M41">
        <v>5.562503779</v>
      </c>
      <c r="N41" t="s">
        <v>57</v>
      </c>
      <c r="O41" t="s">
        <v>41</v>
      </c>
      <c r="P41">
        <v>30</v>
      </c>
      <c r="Q41">
        <v>791</v>
      </c>
      <c r="R41">
        <v>6</v>
      </c>
      <c r="S41">
        <v>9.0058074290000008</v>
      </c>
      <c r="T41" t="s">
        <v>42</v>
      </c>
      <c r="U41">
        <v>1.451972204</v>
      </c>
      <c r="V41" t="s">
        <v>36</v>
      </c>
      <c r="W41" t="s">
        <v>28</v>
      </c>
      <c r="X41">
        <v>653.67299460000004</v>
      </c>
      <c r="Y41">
        <f>Table1[[#This Row],[Costs]]+Table1[[#This Row],[Manufacturing costs]]+Table1[[#This Row],[Shipping costs]]</f>
        <v>668.24130580800011</v>
      </c>
      <c r="Z41" s="2">
        <v>43578</v>
      </c>
      <c r="AA41" s="4">
        <v>43592</v>
      </c>
      <c r="AB41" s="4">
        <v>43608</v>
      </c>
    </row>
    <row r="42" spans="1:28" x14ac:dyDescent="0.3">
      <c r="A42" t="s">
        <v>29</v>
      </c>
      <c r="B42" t="s">
        <v>90</v>
      </c>
      <c r="C42">
        <f>Table1[[#This Row],[Revenue generated]]/Table1[[#This Row],[Number of products sold]]</f>
        <v>6.1360764737406219</v>
      </c>
      <c r="D42">
        <v>97</v>
      </c>
      <c r="E42">
        <v>933</v>
      </c>
      <c r="F42">
        <v>5724.9593500000001</v>
      </c>
      <c r="G42" t="s">
        <v>31</v>
      </c>
      <c r="H42">
        <v>90</v>
      </c>
      <c r="I42">
        <v>20</v>
      </c>
      <c r="J42">
        <v>39</v>
      </c>
      <c r="K42">
        <v>8</v>
      </c>
      <c r="L42" t="s">
        <v>39</v>
      </c>
      <c r="M42">
        <v>7.2295951399999998</v>
      </c>
      <c r="N42" t="s">
        <v>35</v>
      </c>
      <c r="O42" t="s">
        <v>41</v>
      </c>
      <c r="P42">
        <v>18</v>
      </c>
      <c r="Q42">
        <v>793</v>
      </c>
      <c r="R42">
        <v>1</v>
      </c>
      <c r="S42">
        <v>88.179407100000006</v>
      </c>
      <c r="T42" t="s">
        <v>26</v>
      </c>
      <c r="U42">
        <v>4.2132694309999996</v>
      </c>
      <c r="V42" t="s">
        <v>27</v>
      </c>
      <c r="W42" t="s">
        <v>44</v>
      </c>
      <c r="X42">
        <v>529.80872399999998</v>
      </c>
      <c r="Y42">
        <f>Table1[[#This Row],[Costs]]+Table1[[#This Row],[Manufacturing costs]]+Table1[[#This Row],[Shipping costs]]</f>
        <v>625.21772624000005</v>
      </c>
      <c r="Z42" s="2">
        <v>43585</v>
      </c>
      <c r="AA42" s="4">
        <v>43613</v>
      </c>
      <c r="AB42" s="4">
        <v>43591</v>
      </c>
    </row>
    <row r="43" spans="1:28" x14ac:dyDescent="0.3">
      <c r="A43" t="s">
        <v>29</v>
      </c>
      <c r="B43" t="s">
        <v>91</v>
      </c>
      <c r="C43">
        <f>Table1[[#This Row],[Revenue generated]]/Table1[[#This Row],[Number of products sold]]</f>
        <v>9.9302252859712237</v>
      </c>
      <c r="D43">
        <v>35</v>
      </c>
      <c r="E43">
        <v>556</v>
      </c>
      <c r="F43">
        <v>5521.2052590000003</v>
      </c>
      <c r="G43" t="s">
        <v>31</v>
      </c>
      <c r="H43">
        <v>64</v>
      </c>
      <c r="I43">
        <v>19</v>
      </c>
      <c r="J43">
        <v>38</v>
      </c>
      <c r="K43">
        <v>8</v>
      </c>
      <c r="L43" t="s">
        <v>23</v>
      </c>
      <c r="M43">
        <v>5.7732637440000003</v>
      </c>
      <c r="N43" t="s">
        <v>48</v>
      </c>
      <c r="O43" t="s">
        <v>58</v>
      </c>
      <c r="P43">
        <v>18</v>
      </c>
      <c r="Q43">
        <v>892</v>
      </c>
      <c r="R43">
        <v>7</v>
      </c>
      <c r="S43">
        <v>95.332064549999998</v>
      </c>
      <c r="T43" t="s">
        <v>42</v>
      </c>
      <c r="U43">
        <v>4.5302262000000003E-2</v>
      </c>
      <c r="V43" t="s">
        <v>52</v>
      </c>
      <c r="W43" t="s">
        <v>44</v>
      </c>
      <c r="X43">
        <v>275.5243711</v>
      </c>
      <c r="Y43">
        <f>Table1[[#This Row],[Costs]]+Table1[[#This Row],[Manufacturing costs]]+Table1[[#This Row],[Shipping costs]]</f>
        <v>376.629699394</v>
      </c>
      <c r="Z43" s="2">
        <v>43590</v>
      </c>
      <c r="AA43" s="4">
        <v>43618</v>
      </c>
      <c r="AB43" s="4">
        <v>43592</v>
      </c>
    </row>
    <row r="44" spans="1:28" x14ac:dyDescent="0.3">
      <c r="A44" t="s">
        <v>29</v>
      </c>
      <c r="B44" t="s">
        <v>92</v>
      </c>
      <c r="C44">
        <f>Table1[[#This Row],[Revenue generated]]/Table1[[#This Row],[Number of products sold]]</f>
        <v>11.868447909677419</v>
      </c>
      <c r="D44">
        <v>98</v>
      </c>
      <c r="E44">
        <v>155</v>
      </c>
      <c r="F44">
        <v>1839.609426</v>
      </c>
      <c r="G44" t="s">
        <v>31</v>
      </c>
      <c r="H44">
        <v>22</v>
      </c>
      <c r="I44">
        <v>27</v>
      </c>
      <c r="J44">
        <v>57</v>
      </c>
      <c r="K44">
        <v>4</v>
      </c>
      <c r="L44" t="s">
        <v>39</v>
      </c>
      <c r="M44">
        <v>7.5262483270000002</v>
      </c>
      <c r="N44" t="s">
        <v>40</v>
      </c>
      <c r="O44" t="s">
        <v>49</v>
      </c>
      <c r="P44">
        <v>26</v>
      </c>
      <c r="Q44">
        <v>179</v>
      </c>
      <c r="R44">
        <v>7</v>
      </c>
      <c r="S44">
        <v>96.422820639999998</v>
      </c>
      <c r="T44" t="s">
        <v>42</v>
      </c>
      <c r="U44">
        <v>4.9392552890000001</v>
      </c>
      <c r="V44" t="s">
        <v>27</v>
      </c>
      <c r="W44" t="s">
        <v>44</v>
      </c>
      <c r="X44">
        <v>635.65712050000002</v>
      </c>
      <c r="Y44">
        <f>Table1[[#This Row],[Costs]]+Table1[[#This Row],[Manufacturing costs]]+Table1[[#This Row],[Shipping costs]]</f>
        <v>739.60618946700004</v>
      </c>
      <c r="Z44" s="2">
        <v>43597</v>
      </c>
      <c r="AA44" s="4">
        <v>43625</v>
      </c>
      <c r="AB44" s="4">
        <v>43599</v>
      </c>
    </row>
    <row r="45" spans="1:28" x14ac:dyDescent="0.3">
      <c r="A45" t="s">
        <v>20</v>
      </c>
      <c r="B45" t="s">
        <v>93</v>
      </c>
      <c r="C45">
        <f>Table1[[#This Row],[Revenue generated]]/Table1[[#This Row],[Number of products sold]]</f>
        <v>9.5943571889632118</v>
      </c>
      <c r="D45">
        <v>6</v>
      </c>
      <c r="E45">
        <v>598</v>
      </c>
      <c r="F45">
        <v>5737.4255990000001</v>
      </c>
      <c r="G45" t="s">
        <v>34</v>
      </c>
      <c r="H45">
        <v>36</v>
      </c>
      <c r="I45">
        <v>29</v>
      </c>
      <c r="J45">
        <v>85</v>
      </c>
      <c r="K45">
        <v>9</v>
      </c>
      <c r="L45" t="s">
        <v>23</v>
      </c>
      <c r="M45">
        <v>3.6940212680000002</v>
      </c>
      <c r="N45" t="s">
        <v>40</v>
      </c>
      <c r="O45" t="s">
        <v>25</v>
      </c>
      <c r="P45">
        <v>1</v>
      </c>
      <c r="Q45">
        <v>206</v>
      </c>
      <c r="R45">
        <v>23</v>
      </c>
      <c r="S45">
        <v>26.277365960000001</v>
      </c>
      <c r="T45" t="s">
        <v>26</v>
      </c>
      <c r="U45">
        <v>0.37230476800000001</v>
      </c>
      <c r="V45" t="s">
        <v>36</v>
      </c>
      <c r="W45" t="s">
        <v>44</v>
      </c>
      <c r="X45">
        <v>716.04411979999998</v>
      </c>
      <c r="Y45">
        <f>Table1[[#This Row],[Costs]]+Table1[[#This Row],[Manufacturing costs]]+Table1[[#This Row],[Shipping costs]]</f>
        <v>746.015507028</v>
      </c>
      <c r="Z45" s="2">
        <v>43599</v>
      </c>
      <c r="AA45" s="4">
        <v>43627</v>
      </c>
      <c r="AB45" s="4">
        <v>43622</v>
      </c>
    </row>
    <row r="46" spans="1:28" x14ac:dyDescent="0.3">
      <c r="A46" t="s">
        <v>53</v>
      </c>
      <c r="B46" t="s">
        <v>94</v>
      </c>
      <c r="C46">
        <f>Table1[[#This Row],[Revenue generated]]/Table1[[#This Row],[Number of products sold]]</f>
        <v>7.7826834047878135</v>
      </c>
      <c r="D46">
        <v>34</v>
      </c>
      <c r="E46">
        <v>919</v>
      </c>
      <c r="F46">
        <v>7152.2860490000003</v>
      </c>
      <c r="G46" t="s">
        <v>31</v>
      </c>
      <c r="H46">
        <v>13</v>
      </c>
      <c r="I46">
        <v>19</v>
      </c>
      <c r="J46">
        <v>72</v>
      </c>
      <c r="K46">
        <v>6</v>
      </c>
      <c r="L46" t="s">
        <v>39</v>
      </c>
      <c r="M46">
        <v>7.5774496569999998</v>
      </c>
      <c r="N46" t="s">
        <v>57</v>
      </c>
      <c r="O46" t="s">
        <v>46</v>
      </c>
      <c r="P46">
        <v>7</v>
      </c>
      <c r="Q46">
        <v>834</v>
      </c>
      <c r="R46">
        <v>18</v>
      </c>
      <c r="S46">
        <v>22.554106619999999</v>
      </c>
      <c r="T46" t="s">
        <v>42</v>
      </c>
      <c r="U46">
        <v>2.96262632</v>
      </c>
      <c r="V46" t="s">
        <v>43</v>
      </c>
      <c r="W46" t="s">
        <v>44</v>
      </c>
      <c r="X46">
        <v>610.4532696</v>
      </c>
      <c r="Y46">
        <f>Table1[[#This Row],[Costs]]+Table1[[#This Row],[Manufacturing costs]]+Table1[[#This Row],[Shipping costs]]</f>
        <v>640.58482587699996</v>
      </c>
      <c r="Z46" s="2">
        <v>43604</v>
      </c>
      <c r="AA46" s="4">
        <v>43632</v>
      </c>
      <c r="AB46" s="4">
        <v>43629</v>
      </c>
    </row>
    <row r="47" spans="1:28" x14ac:dyDescent="0.3">
      <c r="A47" t="s">
        <v>20</v>
      </c>
      <c r="B47" t="s">
        <v>95</v>
      </c>
      <c r="C47">
        <f>Table1[[#This Row],[Revenue generated]]/Table1[[#This Row],[Number of products sold]]</f>
        <v>219.49820033333333</v>
      </c>
      <c r="D47">
        <v>1</v>
      </c>
      <c r="E47">
        <v>24</v>
      </c>
      <c r="F47">
        <v>5267.9568079999999</v>
      </c>
      <c r="G47" t="s">
        <v>51</v>
      </c>
      <c r="H47">
        <v>93</v>
      </c>
      <c r="I47">
        <v>7</v>
      </c>
      <c r="J47">
        <v>52</v>
      </c>
      <c r="K47">
        <v>6</v>
      </c>
      <c r="L47" t="s">
        <v>23</v>
      </c>
      <c r="M47">
        <v>5.2151550090000001</v>
      </c>
      <c r="N47" t="s">
        <v>57</v>
      </c>
      <c r="O47" t="s">
        <v>58</v>
      </c>
      <c r="P47">
        <v>25</v>
      </c>
      <c r="Q47">
        <v>794</v>
      </c>
      <c r="R47">
        <v>25</v>
      </c>
      <c r="S47">
        <v>66.312544439999996</v>
      </c>
      <c r="T47" t="s">
        <v>60</v>
      </c>
      <c r="U47">
        <v>3.2196046119999999</v>
      </c>
      <c r="V47" t="s">
        <v>43</v>
      </c>
      <c r="W47" t="s">
        <v>44</v>
      </c>
      <c r="X47">
        <v>495.30569700000001</v>
      </c>
      <c r="Y47">
        <f>Table1[[#This Row],[Costs]]+Table1[[#This Row],[Manufacturing costs]]+Table1[[#This Row],[Shipping costs]]</f>
        <v>566.83339644900002</v>
      </c>
      <c r="Z47" s="2">
        <v>43605</v>
      </c>
      <c r="AA47" s="4">
        <v>43633</v>
      </c>
      <c r="AB47" s="4">
        <v>43611</v>
      </c>
    </row>
    <row r="48" spans="1:28" x14ac:dyDescent="0.3">
      <c r="A48" t="s">
        <v>20</v>
      </c>
      <c r="B48" t="s">
        <v>96</v>
      </c>
      <c r="C48">
        <f>Table1[[#This Row],[Revenue generated]]/Table1[[#This Row],[Number of products sold]]</f>
        <v>2.9764462875436557</v>
      </c>
      <c r="D48">
        <v>75</v>
      </c>
      <c r="E48">
        <v>859</v>
      </c>
      <c r="F48">
        <v>2556.7673610000002</v>
      </c>
      <c r="G48" t="s">
        <v>22</v>
      </c>
      <c r="H48">
        <v>92</v>
      </c>
      <c r="I48">
        <v>29</v>
      </c>
      <c r="J48">
        <v>6</v>
      </c>
      <c r="K48">
        <v>8</v>
      </c>
      <c r="L48" t="s">
        <v>23</v>
      </c>
      <c r="M48">
        <v>4.0709558369999996</v>
      </c>
      <c r="N48" t="s">
        <v>24</v>
      </c>
      <c r="O48" t="s">
        <v>58</v>
      </c>
      <c r="P48">
        <v>18</v>
      </c>
      <c r="Q48">
        <v>870</v>
      </c>
      <c r="R48">
        <v>23</v>
      </c>
      <c r="S48">
        <v>77.322353210000003</v>
      </c>
      <c r="T48" t="s">
        <v>26</v>
      </c>
      <c r="U48">
        <v>3.6486105929999999</v>
      </c>
      <c r="V48" t="s">
        <v>27</v>
      </c>
      <c r="W48" t="s">
        <v>28</v>
      </c>
      <c r="X48">
        <v>380.43593709999999</v>
      </c>
      <c r="Y48">
        <f>Table1[[#This Row],[Costs]]+Table1[[#This Row],[Manufacturing costs]]+Table1[[#This Row],[Shipping costs]]</f>
        <v>461.82924614699999</v>
      </c>
      <c r="Z48" s="2">
        <v>43611</v>
      </c>
      <c r="AA48" s="4">
        <v>43639</v>
      </c>
      <c r="AB48" s="4"/>
    </row>
    <row r="49" spans="1:28" x14ac:dyDescent="0.3">
      <c r="A49" t="s">
        <v>29</v>
      </c>
      <c r="B49" t="s">
        <v>97</v>
      </c>
      <c r="C49">
        <f>Table1[[#This Row],[Revenue generated]]/Table1[[#This Row],[Number of products sold]]</f>
        <v>7.7906310439560444</v>
      </c>
      <c r="D49">
        <v>93</v>
      </c>
      <c r="E49">
        <v>910</v>
      </c>
      <c r="F49">
        <v>7089.4742500000002</v>
      </c>
      <c r="G49" t="s">
        <v>51</v>
      </c>
      <c r="H49">
        <v>4</v>
      </c>
      <c r="I49">
        <v>15</v>
      </c>
      <c r="J49">
        <v>51</v>
      </c>
      <c r="K49">
        <v>9</v>
      </c>
      <c r="L49" t="s">
        <v>23</v>
      </c>
      <c r="M49">
        <v>8.9787507560000002</v>
      </c>
      <c r="N49" t="s">
        <v>35</v>
      </c>
      <c r="O49" t="s">
        <v>41</v>
      </c>
      <c r="P49">
        <v>10</v>
      </c>
      <c r="Q49">
        <v>964</v>
      </c>
      <c r="R49">
        <v>20</v>
      </c>
      <c r="S49">
        <v>19.712992910000001</v>
      </c>
      <c r="T49" t="s">
        <v>26</v>
      </c>
      <c r="U49">
        <v>0.38057358699999999</v>
      </c>
      <c r="V49" t="s">
        <v>43</v>
      </c>
      <c r="W49" t="s">
        <v>44</v>
      </c>
      <c r="X49">
        <v>581.60235509999995</v>
      </c>
      <c r="Y49">
        <f>Table1[[#This Row],[Costs]]+Table1[[#This Row],[Manufacturing costs]]+Table1[[#This Row],[Shipping costs]]</f>
        <v>610.29409876599993</v>
      </c>
      <c r="Z49" s="2">
        <v>43612</v>
      </c>
      <c r="AA49" s="4">
        <v>43626</v>
      </c>
      <c r="AB49" s="4">
        <v>43615</v>
      </c>
    </row>
    <row r="50" spans="1:28" x14ac:dyDescent="0.3">
      <c r="A50" t="s">
        <v>20</v>
      </c>
      <c r="B50" t="s">
        <v>98</v>
      </c>
      <c r="C50">
        <f>Table1[[#This Row],[Revenue generated]]/Table1[[#This Row],[Number of products sold]]</f>
        <v>255.07141396551722</v>
      </c>
      <c r="D50">
        <v>28</v>
      </c>
      <c r="E50">
        <v>29</v>
      </c>
      <c r="F50">
        <v>7397.0710049999998</v>
      </c>
      <c r="G50" t="s">
        <v>22</v>
      </c>
      <c r="H50">
        <v>30</v>
      </c>
      <c r="I50">
        <v>16</v>
      </c>
      <c r="J50">
        <v>9</v>
      </c>
      <c r="K50">
        <v>3</v>
      </c>
      <c r="L50" t="s">
        <v>39</v>
      </c>
      <c r="M50">
        <v>7.0958331570000004</v>
      </c>
      <c r="N50" t="s">
        <v>57</v>
      </c>
      <c r="O50" t="s">
        <v>25</v>
      </c>
      <c r="P50">
        <v>9</v>
      </c>
      <c r="Q50">
        <v>109</v>
      </c>
      <c r="R50">
        <v>18</v>
      </c>
      <c r="S50">
        <v>23.12636358</v>
      </c>
      <c r="T50" t="s">
        <v>42</v>
      </c>
      <c r="U50">
        <v>1.698112541</v>
      </c>
      <c r="V50" t="s">
        <v>43</v>
      </c>
      <c r="W50" t="s">
        <v>28</v>
      </c>
      <c r="X50">
        <v>768.65191400000003</v>
      </c>
      <c r="Y50">
        <f>Table1[[#This Row],[Costs]]+Table1[[#This Row],[Manufacturing costs]]+Table1[[#This Row],[Shipping costs]]</f>
        <v>798.87411073700002</v>
      </c>
      <c r="Z50" s="2">
        <v>43615</v>
      </c>
      <c r="AA50" s="4">
        <v>43643</v>
      </c>
      <c r="AB50" s="4">
        <v>43621</v>
      </c>
    </row>
    <row r="51" spans="1:28" x14ac:dyDescent="0.3">
      <c r="A51" t="s">
        <v>53</v>
      </c>
      <c r="B51" t="s">
        <v>99</v>
      </c>
      <c r="C51">
        <f>Table1[[#This Row],[Revenue generated]]/Table1[[#This Row],[Number of products sold]]</f>
        <v>80.824375828282825</v>
      </c>
      <c r="D51">
        <v>19</v>
      </c>
      <c r="E51">
        <v>99</v>
      </c>
      <c r="F51">
        <v>8001.6132070000003</v>
      </c>
      <c r="G51" t="s">
        <v>34</v>
      </c>
      <c r="H51">
        <v>97</v>
      </c>
      <c r="I51">
        <v>24</v>
      </c>
      <c r="J51">
        <v>9</v>
      </c>
      <c r="K51">
        <v>6</v>
      </c>
      <c r="L51" t="s">
        <v>39</v>
      </c>
      <c r="M51">
        <v>2.5056210330000002</v>
      </c>
      <c r="N51" t="s">
        <v>40</v>
      </c>
      <c r="O51" t="s">
        <v>46</v>
      </c>
      <c r="P51">
        <v>28</v>
      </c>
      <c r="Q51">
        <v>177</v>
      </c>
      <c r="R51">
        <v>28</v>
      </c>
      <c r="S51">
        <v>14.14781544</v>
      </c>
      <c r="T51" t="s">
        <v>60</v>
      </c>
      <c r="U51">
        <v>2.8258139849999999</v>
      </c>
      <c r="V51" t="s">
        <v>43</v>
      </c>
      <c r="W51" t="s">
        <v>44</v>
      </c>
      <c r="X51">
        <v>336.89016850000002</v>
      </c>
      <c r="Y51">
        <f>Table1[[#This Row],[Costs]]+Table1[[#This Row],[Manufacturing costs]]+Table1[[#This Row],[Shipping costs]]</f>
        <v>353.54360497300001</v>
      </c>
      <c r="Z51" s="2">
        <v>43619</v>
      </c>
      <c r="AA51" s="4">
        <v>43633</v>
      </c>
      <c r="AB51" s="4">
        <v>43622</v>
      </c>
    </row>
    <row r="52" spans="1:28" x14ac:dyDescent="0.3">
      <c r="A52" t="s">
        <v>53</v>
      </c>
      <c r="B52" t="s">
        <v>100</v>
      </c>
      <c r="C52">
        <f>Table1[[#This Row],[Revenue generated]]/Table1[[#This Row],[Number of products sold]]</f>
        <v>9.3378916113744079</v>
      </c>
      <c r="D52">
        <v>91</v>
      </c>
      <c r="E52">
        <v>633</v>
      </c>
      <c r="F52">
        <v>5910.8853900000004</v>
      </c>
      <c r="G52" t="s">
        <v>31</v>
      </c>
      <c r="H52">
        <v>31</v>
      </c>
      <c r="I52">
        <v>23</v>
      </c>
      <c r="J52">
        <v>82</v>
      </c>
      <c r="K52">
        <v>10</v>
      </c>
      <c r="L52" t="s">
        <v>32</v>
      </c>
      <c r="M52">
        <v>6.2478609150000004</v>
      </c>
      <c r="N52" t="s">
        <v>57</v>
      </c>
      <c r="O52" t="s">
        <v>46</v>
      </c>
      <c r="P52">
        <v>20</v>
      </c>
      <c r="Q52">
        <v>306</v>
      </c>
      <c r="R52">
        <v>21</v>
      </c>
      <c r="S52">
        <v>45.178757920000002</v>
      </c>
      <c r="T52" t="s">
        <v>42</v>
      </c>
      <c r="U52">
        <v>4.7548008050000004</v>
      </c>
      <c r="V52" t="s">
        <v>43</v>
      </c>
      <c r="W52" t="s">
        <v>28</v>
      </c>
      <c r="X52">
        <v>496.24865030000001</v>
      </c>
      <c r="Y52">
        <f>Table1[[#This Row],[Costs]]+Table1[[#This Row],[Manufacturing costs]]+Table1[[#This Row],[Shipping costs]]</f>
        <v>547.67526913500001</v>
      </c>
      <c r="Z52" s="2">
        <v>43622</v>
      </c>
      <c r="AA52" s="4">
        <v>43650</v>
      </c>
      <c r="AB52" s="4">
        <v>43625</v>
      </c>
    </row>
    <row r="53" spans="1:28" x14ac:dyDescent="0.3">
      <c r="A53" t="s">
        <v>20</v>
      </c>
      <c r="B53" t="s">
        <v>101</v>
      </c>
      <c r="C53">
        <f>Table1[[#This Row],[Revenue generated]]/Table1[[#This Row],[Number of products sold]]</f>
        <v>64.06795751948053</v>
      </c>
      <c r="D53">
        <v>61</v>
      </c>
      <c r="E53">
        <v>154</v>
      </c>
      <c r="F53">
        <v>9866.4654580000006</v>
      </c>
      <c r="G53" t="s">
        <v>51</v>
      </c>
      <c r="H53">
        <v>100</v>
      </c>
      <c r="I53">
        <v>4</v>
      </c>
      <c r="J53">
        <v>52</v>
      </c>
      <c r="K53">
        <v>1</v>
      </c>
      <c r="L53" t="s">
        <v>32</v>
      </c>
      <c r="M53">
        <v>4.7830005580000003</v>
      </c>
      <c r="N53" t="s">
        <v>40</v>
      </c>
      <c r="O53" t="s">
        <v>49</v>
      </c>
      <c r="P53">
        <v>18</v>
      </c>
      <c r="Q53">
        <v>673</v>
      </c>
      <c r="R53">
        <v>28</v>
      </c>
      <c r="S53">
        <v>14.190328340000001</v>
      </c>
      <c r="T53" t="s">
        <v>26</v>
      </c>
      <c r="U53">
        <v>1.772951172</v>
      </c>
      <c r="V53" t="s">
        <v>27</v>
      </c>
      <c r="W53" t="s">
        <v>44</v>
      </c>
      <c r="X53">
        <v>694.98231759999999</v>
      </c>
      <c r="Y53">
        <f>Table1[[#This Row],[Costs]]+Table1[[#This Row],[Manufacturing costs]]+Table1[[#This Row],[Shipping costs]]</f>
        <v>713.95564649799996</v>
      </c>
      <c r="Z53" s="2">
        <v>43636</v>
      </c>
      <c r="AA53" s="4">
        <v>43650</v>
      </c>
      <c r="AB53" s="4">
        <v>43646</v>
      </c>
    </row>
    <row r="54" spans="1:28" x14ac:dyDescent="0.3">
      <c r="A54" t="s">
        <v>29</v>
      </c>
      <c r="B54" t="s">
        <v>102</v>
      </c>
      <c r="C54">
        <f>Table1[[#This Row],[Revenue generated]]/Table1[[#This Row],[Number of products sold]]</f>
        <v>11.50702757195122</v>
      </c>
      <c r="D54">
        <v>1</v>
      </c>
      <c r="E54">
        <v>820</v>
      </c>
      <c r="F54">
        <v>9435.7626089999994</v>
      </c>
      <c r="G54" t="s">
        <v>51</v>
      </c>
      <c r="H54">
        <v>64</v>
      </c>
      <c r="I54">
        <v>11</v>
      </c>
      <c r="J54">
        <v>11</v>
      </c>
      <c r="K54">
        <v>1</v>
      </c>
      <c r="L54" t="s">
        <v>23</v>
      </c>
      <c r="M54">
        <v>8.6310521799999993</v>
      </c>
      <c r="N54" t="s">
        <v>35</v>
      </c>
      <c r="O54" t="s">
        <v>25</v>
      </c>
      <c r="P54">
        <v>10</v>
      </c>
      <c r="Q54">
        <v>727</v>
      </c>
      <c r="R54">
        <v>27</v>
      </c>
      <c r="S54">
        <v>9.1668491490000008</v>
      </c>
      <c r="T54" t="s">
        <v>26</v>
      </c>
      <c r="U54">
        <v>2.1224716190000001</v>
      </c>
      <c r="V54" t="s">
        <v>36</v>
      </c>
      <c r="W54" t="s">
        <v>37</v>
      </c>
      <c r="X54">
        <v>602.89849879999997</v>
      </c>
      <c r="Y54">
        <f>Table1[[#This Row],[Costs]]+Table1[[#This Row],[Manufacturing costs]]+Table1[[#This Row],[Shipping costs]]</f>
        <v>620.69640012899993</v>
      </c>
      <c r="Z54" s="2">
        <v>43642</v>
      </c>
      <c r="AA54" s="4">
        <v>43670</v>
      </c>
      <c r="AB54" s="4">
        <v>43647</v>
      </c>
    </row>
    <row r="55" spans="1:28" x14ac:dyDescent="0.3">
      <c r="A55" t="s">
        <v>29</v>
      </c>
      <c r="B55" t="s">
        <v>103</v>
      </c>
      <c r="C55">
        <f>Table1[[#This Row],[Revenue generated]]/Table1[[#This Row],[Number of products sold]]</f>
        <v>34.017912516528924</v>
      </c>
      <c r="D55">
        <v>93</v>
      </c>
      <c r="E55">
        <v>242</v>
      </c>
      <c r="F55">
        <v>8232.3348289999994</v>
      </c>
      <c r="G55" t="s">
        <v>51</v>
      </c>
      <c r="H55">
        <v>96</v>
      </c>
      <c r="I55">
        <v>25</v>
      </c>
      <c r="J55">
        <v>54</v>
      </c>
      <c r="K55">
        <v>3</v>
      </c>
      <c r="L55" t="s">
        <v>23</v>
      </c>
      <c r="M55">
        <v>1.0134865660000001</v>
      </c>
      <c r="N55" t="s">
        <v>35</v>
      </c>
      <c r="O55" t="s">
        <v>46</v>
      </c>
      <c r="P55">
        <v>1</v>
      </c>
      <c r="Q55">
        <v>631</v>
      </c>
      <c r="R55">
        <v>17</v>
      </c>
      <c r="S55">
        <v>83.344058989999994</v>
      </c>
      <c r="T55" t="s">
        <v>26</v>
      </c>
      <c r="U55">
        <v>1.4103475759999999</v>
      </c>
      <c r="V55" t="s">
        <v>36</v>
      </c>
      <c r="W55" t="s">
        <v>28</v>
      </c>
      <c r="X55">
        <v>750.73784069999999</v>
      </c>
      <c r="Y55">
        <f>Table1[[#This Row],[Costs]]+Table1[[#This Row],[Manufacturing costs]]+Table1[[#This Row],[Shipping costs]]</f>
        <v>835.09538625599998</v>
      </c>
      <c r="Z55" s="2">
        <v>43643</v>
      </c>
      <c r="AA55" s="4">
        <v>43671</v>
      </c>
      <c r="AB55" s="4">
        <v>43660</v>
      </c>
    </row>
    <row r="56" spans="1:28" x14ac:dyDescent="0.3">
      <c r="A56" t="s">
        <v>20</v>
      </c>
      <c r="B56" t="s">
        <v>104</v>
      </c>
      <c r="C56">
        <f>Table1[[#This Row],[Revenue generated]]/Table1[[#This Row],[Number of products sold]]</f>
        <v>9.7878158842443739</v>
      </c>
      <c r="D56">
        <v>11</v>
      </c>
      <c r="E56">
        <v>622</v>
      </c>
      <c r="F56">
        <v>6088.0214800000003</v>
      </c>
      <c r="G56" t="s">
        <v>22</v>
      </c>
      <c r="H56">
        <v>33</v>
      </c>
      <c r="I56">
        <v>22</v>
      </c>
      <c r="J56">
        <v>61</v>
      </c>
      <c r="K56">
        <v>3</v>
      </c>
      <c r="L56" t="s">
        <v>23</v>
      </c>
      <c r="M56">
        <v>4.3051034709999998</v>
      </c>
      <c r="N56" t="s">
        <v>35</v>
      </c>
      <c r="O56" t="s">
        <v>41</v>
      </c>
      <c r="P56">
        <v>26</v>
      </c>
      <c r="Q56">
        <v>497</v>
      </c>
      <c r="R56">
        <v>29</v>
      </c>
      <c r="S56">
        <v>30.186023380000002</v>
      </c>
      <c r="T56" t="s">
        <v>60</v>
      </c>
      <c r="U56">
        <v>2.478771976</v>
      </c>
      <c r="V56" t="s">
        <v>27</v>
      </c>
      <c r="W56" t="s">
        <v>28</v>
      </c>
      <c r="X56">
        <v>814.06999659999997</v>
      </c>
      <c r="Y56">
        <f>Table1[[#This Row],[Costs]]+Table1[[#This Row],[Manufacturing costs]]+Table1[[#This Row],[Shipping costs]]</f>
        <v>848.56112345100007</v>
      </c>
      <c r="Z56" s="2">
        <v>43649</v>
      </c>
      <c r="AA56" s="4">
        <v>43677</v>
      </c>
      <c r="AB56" s="4">
        <v>43656</v>
      </c>
    </row>
    <row r="57" spans="1:28" x14ac:dyDescent="0.3">
      <c r="A57" t="s">
        <v>20</v>
      </c>
      <c r="B57" t="s">
        <v>105</v>
      </c>
      <c r="C57">
        <f>Table1[[#This Row],[Revenue generated]]/Table1[[#This Row],[Number of products sold]]</f>
        <v>4.1735737089871607</v>
      </c>
      <c r="D57">
        <v>16</v>
      </c>
      <c r="E57">
        <v>701</v>
      </c>
      <c r="F57">
        <v>2925.67517</v>
      </c>
      <c r="G57" t="s">
        <v>51</v>
      </c>
      <c r="H57">
        <v>97</v>
      </c>
      <c r="I57">
        <v>11</v>
      </c>
      <c r="J57">
        <v>11</v>
      </c>
      <c r="K57">
        <v>5</v>
      </c>
      <c r="L57" t="s">
        <v>32</v>
      </c>
      <c r="M57">
        <v>5.0143649549999996</v>
      </c>
      <c r="N57" t="s">
        <v>57</v>
      </c>
      <c r="O57" t="s">
        <v>46</v>
      </c>
      <c r="P57">
        <v>27</v>
      </c>
      <c r="Q57">
        <v>918</v>
      </c>
      <c r="R57">
        <v>5</v>
      </c>
      <c r="S57">
        <v>30.32354526</v>
      </c>
      <c r="T57" t="s">
        <v>42</v>
      </c>
      <c r="U57">
        <v>4.5489196590000001</v>
      </c>
      <c r="V57" t="s">
        <v>52</v>
      </c>
      <c r="W57" t="s">
        <v>28</v>
      </c>
      <c r="X57">
        <v>323.01292799999999</v>
      </c>
      <c r="Y57">
        <f>Table1[[#This Row],[Costs]]+Table1[[#This Row],[Manufacturing costs]]+Table1[[#This Row],[Shipping costs]]</f>
        <v>358.35083821500001</v>
      </c>
      <c r="Z57" s="2">
        <v>43654</v>
      </c>
      <c r="AA57" s="4">
        <v>43682</v>
      </c>
      <c r="AB57" s="4">
        <v>43662</v>
      </c>
    </row>
    <row r="58" spans="1:28" x14ac:dyDescent="0.3">
      <c r="A58" t="s">
        <v>29</v>
      </c>
      <c r="B58" t="s">
        <v>106</v>
      </c>
      <c r="C58">
        <f>Table1[[#This Row],[Revenue generated]]/Table1[[#This Row],[Number of products sold]]</f>
        <v>51.258284774193548</v>
      </c>
      <c r="D58">
        <v>90</v>
      </c>
      <c r="E58">
        <v>93</v>
      </c>
      <c r="F58">
        <v>4767.0204839999997</v>
      </c>
      <c r="G58" t="s">
        <v>22</v>
      </c>
      <c r="H58">
        <v>25</v>
      </c>
      <c r="I58">
        <v>23</v>
      </c>
      <c r="J58">
        <v>83</v>
      </c>
      <c r="K58">
        <v>5</v>
      </c>
      <c r="L58" t="s">
        <v>39</v>
      </c>
      <c r="M58">
        <v>1.774429714</v>
      </c>
      <c r="N58" t="s">
        <v>35</v>
      </c>
      <c r="O58" t="s">
        <v>25</v>
      </c>
      <c r="P58">
        <v>24</v>
      </c>
      <c r="Q58">
        <v>826</v>
      </c>
      <c r="R58">
        <v>28</v>
      </c>
      <c r="S58">
        <v>12.83628457</v>
      </c>
      <c r="T58" t="s">
        <v>60</v>
      </c>
      <c r="U58">
        <v>1.173755495</v>
      </c>
      <c r="V58" t="s">
        <v>36</v>
      </c>
      <c r="W58" t="s">
        <v>28</v>
      </c>
      <c r="X58">
        <v>832.21080870000003</v>
      </c>
      <c r="Y58">
        <f>Table1[[#This Row],[Costs]]+Table1[[#This Row],[Manufacturing costs]]+Table1[[#This Row],[Shipping costs]]</f>
        <v>846.82152298400001</v>
      </c>
      <c r="Z58" s="2">
        <v>43655</v>
      </c>
      <c r="AA58" s="4">
        <v>43683</v>
      </c>
      <c r="AB58" s="4"/>
    </row>
    <row r="59" spans="1:28" x14ac:dyDescent="0.3">
      <c r="A59" t="s">
        <v>20</v>
      </c>
      <c r="B59" t="s">
        <v>107</v>
      </c>
      <c r="C59">
        <f>Table1[[#This Row],[Revenue generated]]/Table1[[#This Row],[Number of products sold]]</f>
        <v>7.0743035242290748</v>
      </c>
      <c r="D59">
        <v>65</v>
      </c>
      <c r="E59">
        <v>227</v>
      </c>
      <c r="F59">
        <v>1605.8669</v>
      </c>
      <c r="G59" t="s">
        <v>34</v>
      </c>
      <c r="H59">
        <v>5</v>
      </c>
      <c r="I59">
        <v>18</v>
      </c>
      <c r="J59">
        <v>51</v>
      </c>
      <c r="K59">
        <v>1</v>
      </c>
      <c r="L59" t="s">
        <v>23</v>
      </c>
      <c r="M59">
        <v>9.1605585349999998</v>
      </c>
      <c r="N59" t="s">
        <v>57</v>
      </c>
      <c r="O59" t="s">
        <v>46</v>
      </c>
      <c r="P59">
        <v>21</v>
      </c>
      <c r="Q59">
        <v>588</v>
      </c>
      <c r="R59">
        <v>25</v>
      </c>
      <c r="S59">
        <v>67.779622989999993</v>
      </c>
      <c r="T59" t="s">
        <v>26</v>
      </c>
      <c r="U59">
        <v>2.5111748299999999</v>
      </c>
      <c r="V59" t="s">
        <v>43</v>
      </c>
      <c r="W59" t="s">
        <v>44</v>
      </c>
      <c r="X59">
        <v>482.19123860000002</v>
      </c>
      <c r="Y59">
        <f>Table1[[#This Row],[Costs]]+Table1[[#This Row],[Manufacturing costs]]+Table1[[#This Row],[Shipping costs]]</f>
        <v>559.13142012499998</v>
      </c>
      <c r="Z59" s="2">
        <v>43669</v>
      </c>
      <c r="AA59" s="4">
        <v>43697</v>
      </c>
      <c r="AB59" s="4">
        <v>43678</v>
      </c>
    </row>
    <row r="60" spans="1:28" x14ac:dyDescent="0.3">
      <c r="A60" t="s">
        <v>29</v>
      </c>
      <c r="B60" t="s">
        <v>108</v>
      </c>
      <c r="C60">
        <f>Table1[[#This Row],[Revenue generated]]/Table1[[#This Row],[Number of products sold]]</f>
        <v>2.2557475558035711</v>
      </c>
      <c r="D60">
        <v>81</v>
      </c>
      <c r="E60">
        <v>896</v>
      </c>
      <c r="F60">
        <v>2021.1498099999999</v>
      </c>
      <c r="G60" t="s">
        <v>22</v>
      </c>
      <c r="H60">
        <v>10</v>
      </c>
      <c r="I60">
        <v>5</v>
      </c>
      <c r="J60">
        <v>44</v>
      </c>
      <c r="K60">
        <v>7</v>
      </c>
      <c r="L60" t="s">
        <v>32</v>
      </c>
      <c r="M60">
        <v>4.9384385650000002</v>
      </c>
      <c r="N60" t="s">
        <v>24</v>
      </c>
      <c r="O60" t="s">
        <v>46</v>
      </c>
      <c r="P60">
        <v>18</v>
      </c>
      <c r="Q60">
        <v>396</v>
      </c>
      <c r="R60">
        <v>7</v>
      </c>
      <c r="S60">
        <v>65.047415090000001</v>
      </c>
      <c r="T60" t="s">
        <v>42</v>
      </c>
      <c r="U60">
        <v>1.7303747199999999</v>
      </c>
      <c r="V60" t="s">
        <v>27</v>
      </c>
      <c r="W60" t="s">
        <v>28</v>
      </c>
      <c r="X60">
        <v>110.3643352</v>
      </c>
      <c r="Y60">
        <f>Table1[[#This Row],[Costs]]+Table1[[#This Row],[Manufacturing costs]]+Table1[[#This Row],[Shipping costs]]</f>
        <v>180.350188855</v>
      </c>
      <c r="Z60" s="2">
        <v>43675</v>
      </c>
      <c r="AA60" s="4">
        <v>43703</v>
      </c>
      <c r="AB60" s="4">
        <v>43678</v>
      </c>
    </row>
    <row r="61" spans="1:28" x14ac:dyDescent="0.3">
      <c r="A61" t="s">
        <v>53</v>
      </c>
      <c r="B61" t="s">
        <v>109</v>
      </c>
      <c r="C61">
        <f>Table1[[#This Row],[Revenue generated]]/Table1[[#This Row],[Number of products sold]]</f>
        <v>2.1934267004132235</v>
      </c>
      <c r="D61">
        <v>30</v>
      </c>
      <c r="E61">
        <v>484</v>
      </c>
      <c r="F61">
        <v>1061.6185230000001</v>
      </c>
      <c r="G61" t="s">
        <v>22</v>
      </c>
      <c r="H61">
        <v>100</v>
      </c>
      <c r="I61">
        <v>16</v>
      </c>
      <c r="J61">
        <v>26</v>
      </c>
      <c r="K61">
        <v>7</v>
      </c>
      <c r="L61" t="s">
        <v>23</v>
      </c>
      <c r="M61">
        <v>7.2937225970000004</v>
      </c>
      <c r="N61" t="s">
        <v>35</v>
      </c>
      <c r="O61" t="s">
        <v>41</v>
      </c>
      <c r="P61">
        <v>11</v>
      </c>
      <c r="Q61">
        <v>176</v>
      </c>
      <c r="R61">
        <v>4</v>
      </c>
      <c r="S61">
        <v>1.900762244</v>
      </c>
      <c r="T61" t="s">
        <v>42</v>
      </c>
      <c r="U61">
        <v>0.447194015</v>
      </c>
      <c r="V61" t="s">
        <v>36</v>
      </c>
      <c r="W61" t="s">
        <v>44</v>
      </c>
      <c r="X61">
        <v>312.57427360000003</v>
      </c>
      <c r="Y61">
        <f>Table1[[#This Row],[Costs]]+Table1[[#This Row],[Manufacturing costs]]+Table1[[#This Row],[Shipping costs]]</f>
        <v>321.76875844100005</v>
      </c>
      <c r="Z61" s="2">
        <v>43684</v>
      </c>
      <c r="AA61" s="4">
        <v>43712</v>
      </c>
      <c r="AB61" s="4">
        <v>43689</v>
      </c>
    </row>
    <row r="62" spans="1:28" x14ac:dyDescent="0.3">
      <c r="A62" t="s">
        <v>29</v>
      </c>
      <c r="B62" t="s">
        <v>110</v>
      </c>
      <c r="C62">
        <f>Table1[[#This Row],[Revenue generated]]/Table1[[#This Row],[Number of products sold]]</f>
        <v>23.326537763157894</v>
      </c>
      <c r="D62">
        <v>16</v>
      </c>
      <c r="E62">
        <v>380</v>
      </c>
      <c r="F62">
        <v>8864.0843499999992</v>
      </c>
      <c r="G62" t="s">
        <v>31</v>
      </c>
      <c r="H62">
        <v>41</v>
      </c>
      <c r="I62">
        <v>27</v>
      </c>
      <c r="J62">
        <v>72</v>
      </c>
      <c r="K62">
        <v>8</v>
      </c>
      <c r="L62" t="s">
        <v>39</v>
      </c>
      <c r="M62">
        <v>4.3813681579999999</v>
      </c>
      <c r="N62" t="s">
        <v>48</v>
      </c>
      <c r="O62" t="s">
        <v>25</v>
      </c>
      <c r="P62">
        <v>29</v>
      </c>
      <c r="Q62">
        <v>929</v>
      </c>
      <c r="R62">
        <v>24</v>
      </c>
      <c r="S62">
        <v>87.213057820000003</v>
      </c>
      <c r="T62" t="s">
        <v>42</v>
      </c>
      <c r="U62">
        <v>2.8530906169999999</v>
      </c>
      <c r="V62" t="s">
        <v>43</v>
      </c>
      <c r="W62" t="s">
        <v>44</v>
      </c>
      <c r="X62">
        <v>430.16909700000002</v>
      </c>
      <c r="Y62">
        <f>Table1[[#This Row],[Costs]]+Table1[[#This Row],[Manufacturing costs]]+Table1[[#This Row],[Shipping costs]]</f>
        <v>521.76352297799997</v>
      </c>
      <c r="Z62" s="2">
        <v>43690</v>
      </c>
      <c r="AA62" s="4">
        <v>43718</v>
      </c>
      <c r="AB62" s="4">
        <v>43696</v>
      </c>
    </row>
    <row r="63" spans="1:28" x14ac:dyDescent="0.3">
      <c r="A63" t="s">
        <v>20</v>
      </c>
      <c r="B63" t="s">
        <v>111</v>
      </c>
      <c r="C63">
        <f>Table1[[#This Row],[Revenue generated]]/Table1[[#This Row],[Number of products sold]]</f>
        <v>58.851191034188034</v>
      </c>
      <c r="D63">
        <v>23</v>
      </c>
      <c r="E63">
        <v>117</v>
      </c>
      <c r="F63">
        <v>6885.5893509999996</v>
      </c>
      <c r="G63" t="s">
        <v>34</v>
      </c>
      <c r="H63">
        <v>32</v>
      </c>
      <c r="I63">
        <v>23</v>
      </c>
      <c r="J63">
        <v>36</v>
      </c>
      <c r="K63">
        <v>7</v>
      </c>
      <c r="L63" t="s">
        <v>39</v>
      </c>
      <c r="M63">
        <v>9.0303404230000002</v>
      </c>
      <c r="N63" t="s">
        <v>48</v>
      </c>
      <c r="O63" t="s">
        <v>41</v>
      </c>
      <c r="P63">
        <v>14</v>
      </c>
      <c r="Q63">
        <v>480</v>
      </c>
      <c r="R63">
        <v>12</v>
      </c>
      <c r="S63">
        <v>78.702393970000003</v>
      </c>
      <c r="T63" t="s">
        <v>42</v>
      </c>
      <c r="U63">
        <v>4.3674705380000001</v>
      </c>
      <c r="V63" t="s">
        <v>36</v>
      </c>
      <c r="W63" t="s">
        <v>44</v>
      </c>
      <c r="X63">
        <v>164.3665282</v>
      </c>
      <c r="Y63">
        <f>Table1[[#This Row],[Costs]]+Table1[[#This Row],[Manufacturing costs]]+Table1[[#This Row],[Shipping costs]]</f>
        <v>252.09926259300002</v>
      </c>
      <c r="Z63" s="2">
        <v>43691</v>
      </c>
      <c r="AA63" s="4">
        <v>43719</v>
      </c>
      <c r="AB63" s="4">
        <v>43696</v>
      </c>
    </row>
    <row r="64" spans="1:28" x14ac:dyDescent="0.3">
      <c r="A64" t="s">
        <v>53</v>
      </c>
      <c r="B64" t="s">
        <v>112</v>
      </c>
      <c r="C64">
        <f>Table1[[#This Row],[Revenue generated]]/Table1[[#This Row],[Number of products sold]]</f>
        <v>14.443506792592594</v>
      </c>
      <c r="D64">
        <v>89</v>
      </c>
      <c r="E64">
        <v>270</v>
      </c>
      <c r="F64">
        <v>3899.746834</v>
      </c>
      <c r="G64" t="s">
        <v>34</v>
      </c>
      <c r="H64">
        <v>86</v>
      </c>
      <c r="I64">
        <v>2</v>
      </c>
      <c r="J64">
        <v>40</v>
      </c>
      <c r="K64">
        <v>7</v>
      </c>
      <c r="L64" t="s">
        <v>39</v>
      </c>
      <c r="M64">
        <v>7.291701389</v>
      </c>
      <c r="N64" t="s">
        <v>57</v>
      </c>
      <c r="O64" t="s">
        <v>25</v>
      </c>
      <c r="P64">
        <v>13</v>
      </c>
      <c r="Q64">
        <v>751</v>
      </c>
      <c r="R64">
        <v>14</v>
      </c>
      <c r="S64">
        <v>21.048642730000001</v>
      </c>
      <c r="T64" t="s">
        <v>60</v>
      </c>
      <c r="U64">
        <v>1.8740014039999999</v>
      </c>
      <c r="V64" t="s">
        <v>52</v>
      </c>
      <c r="W64" t="s">
        <v>37</v>
      </c>
      <c r="X64">
        <v>320.84651580000002</v>
      </c>
      <c r="Y64">
        <f>Table1[[#This Row],[Costs]]+Table1[[#This Row],[Manufacturing costs]]+Table1[[#This Row],[Shipping costs]]</f>
        <v>349.18685991900003</v>
      </c>
      <c r="Z64" s="2">
        <v>43698</v>
      </c>
      <c r="AA64" s="4">
        <v>43726</v>
      </c>
      <c r="AB64" s="4">
        <v>43705</v>
      </c>
    </row>
    <row r="65" spans="1:28" x14ac:dyDescent="0.3">
      <c r="A65" t="s">
        <v>29</v>
      </c>
      <c r="B65" t="s">
        <v>113</v>
      </c>
      <c r="C65">
        <f>Table1[[#This Row],[Revenue generated]]/Table1[[#This Row],[Number of products sold]]</f>
        <v>17.304671304878049</v>
      </c>
      <c r="D65">
        <v>55</v>
      </c>
      <c r="E65">
        <v>246</v>
      </c>
      <c r="F65">
        <v>4256.9491410000001</v>
      </c>
      <c r="G65" t="s">
        <v>22</v>
      </c>
      <c r="H65">
        <v>54</v>
      </c>
      <c r="I65">
        <v>19</v>
      </c>
      <c r="J65">
        <v>10</v>
      </c>
      <c r="K65">
        <v>4</v>
      </c>
      <c r="L65" t="s">
        <v>32</v>
      </c>
      <c r="M65">
        <v>2.4579335279999999</v>
      </c>
      <c r="N65" t="s">
        <v>24</v>
      </c>
      <c r="O65" t="s">
        <v>49</v>
      </c>
      <c r="P65">
        <v>18</v>
      </c>
      <c r="Q65">
        <v>736</v>
      </c>
      <c r="R65">
        <v>10</v>
      </c>
      <c r="S65">
        <v>20.075003980000002</v>
      </c>
      <c r="T65" t="s">
        <v>26</v>
      </c>
      <c r="U65">
        <v>3.6328432899999998</v>
      </c>
      <c r="V65" t="s">
        <v>52</v>
      </c>
      <c r="W65" t="s">
        <v>44</v>
      </c>
      <c r="X65">
        <v>687.28617789999998</v>
      </c>
      <c r="Y65">
        <f>Table1[[#This Row],[Costs]]+Table1[[#This Row],[Manufacturing costs]]+Table1[[#This Row],[Shipping costs]]</f>
        <v>709.81911540800002</v>
      </c>
      <c r="Z65" s="2">
        <v>43702</v>
      </c>
      <c r="AA65" s="4">
        <v>43730</v>
      </c>
      <c r="AB65" s="4">
        <v>43710</v>
      </c>
    </row>
    <row r="66" spans="1:28" x14ac:dyDescent="0.3">
      <c r="A66" t="s">
        <v>29</v>
      </c>
      <c r="B66" t="s">
        <v>114</v>
      </c>
      <c r="C66">
        <f>Table1[[#This Row],[Revenue generated]]/Table1[[#This Row],[Number of products sold]]</f>
        <v>63.124857298507465</v>
      </c>
      <c r="D66">
        <v>11</v>
      </c>
      <c r="E66">
        <v>134</v>
      </c>
      <c r="F66">
        <v>8458.7308780000003</v>
      </c>
      <c r="G66" t="s">
        <v>31</v>
      </c>
      <c r="H66">
        <v>73</v>
      </c>
      <c r="I66">
        <v>27</v>
      </c>
      <c r="J66">
        <v>75</v>
      </c>
      <c r="K66">
        <v>6</v>
      </c>
      <c r="L66" t="s">
        <v>39</v>
      </c>
      <c r="M66">
        <v>4.5853534680000001</v>
      </c>
      <c r="N66" t="s">
        <v>35</v>
      </c>
      <c r="O66" t="s">
        <v>46</v>
      </c>
      <c r="P66">
        <v>17</v>
      </c>
      <c r="Q66">
        <v>328</v>
      </c>
      <c r="R66">
        <v>6</v>
      </c>
      <c r="S66">
        <v>8.6930424259999999</v>
      </c>
      <c r="T66" t="s">
        <v>42</v>
      </c>
      <c r="U66">
        <v>0.15948631499999999</v>
      </c>
      <c r="V66" t="s">
        <v>36</v>
      </c>
      <c r="W66" t="s">
        <v>37</v>
      </c>
      <c r="X66">
        <v>771.22508470000002</v>
      </c>
      <c r="Y66">
        <f>Table1[[#This Row],[Costs]]+Table1[[#This Row],[Manufacturing costs]]+Table1[[#This Row],[Shipping costs]]</f>
        <v>784.50348059400005</v>
      </c>
      <c r="Z66" s="2">
        <v>43709</v>
      </c>
      <c r="AA66" s="4">
        <v>43737</v>
      </c>
      <c r="AB66" s="4">
        <v>43719</v>
      </c>
    </row>
    <row r="67" spans="1:28" x14ac:dyDescent="0.3">
      <c r="A67" t="s">
        <v>29</v>
      </c>
      <c r="B67" t="s">
        <v>115</v>
      </c>
      <c r="C67">
        <f>Table1[[#This Row],[Revenue generated]]/Table1[[#This Row],[Number of products sold]]</f>
        <v>18.281355986870896</v>
      </c>
      <c r="D67">
        <v>72</v>
      </c>
      <c r="E67">
        <v>457</v>
      </c>
      <c r="F67">
        <v>8354.5796859999991</v>
      </c>
      <c r="G67" t="s">
        <v>51</v>
      </c>
      <c r="H67">
        <v>57</v>
      </c>
      <c r="I67">
        <v>24</v>
      </c>
      <c r="J67">
        <v>54</v>
      </c>
      <c r="K67">
        <v>8</v>
      </c>
      <c r="L67" t="s">
        <v>39</v>
      </c>
      <c r="M67">
        <v>6.5805413479999997</v>
      </c>
      <c r="N67" t="s">
        <v>40</v>
      </c>
      <c r="O67" t="s">
        <v>41</v>
      </c>
      <c r="P67">
        <v>16</v>
      </c>
      <c r="Q67">
        <v>358</v>
      </c>
      <c r="R67">
        <v>21</v>
      </c>
      <c r="S67">
        <v>1.5972227429999999</v>
      </c>
      <c r="T67" t="s">
        <v>42</v>
      </c>
      <c r="U67">
        <v>4.9110959550000004</v>
      </c>
      <c r="V67" t="s">
        <v>43</v>
      </c>
      <c r="W67" t="s">
        <v>37</v>
      </c>
      <c r="X67">
        <v>555.85910369999999</v>
      </c>
      <c r="Y67">
        <f>Table1[[#This Row],[Costs]]+Table1[[#This Row],[Manufacturing costs]]+Table1[[#This Row],[Shipping costs]]</f>
        <v>564.03686779099996</v>
      </c>
      <c r="Z67" s="2">
        <v>43710</v>
      </c>
      <c r="AA67" s="4">
        <v>43738</v>
      </c>
      <c r="AB67" s="4">
        <v>43727</v>
      </c>
    </row>
    <row r="68" spans="1:28" x14ac:dyDescent="0.3">
      <c r="A68" t="s">
        <v>29</v>
      </c>
      <c r="B68" t="s">
        <v>116</v>
      </c>
      <c r="C68">
        <f>Table1[[#This Row],[Revenue generated]]/Table1[[#This Row],[Number of products sold]]</f>
        <v>11.885968207386362</v>
      </c>
      <c r="D68">
        <v>52</v>
      </c>
      <c r="E68">
        <v>704</v>
      </c>
      <c r="F68">
        <v>8367.7216179999996</v>
      </c>
      <c r="G68" t="s">
        <v>31</v>
      </c>
      <c r="H68">
        <v>13</v>
      </c>
      <c r="I68">
        <v>17</v>
      </c>
      <c r="J68">
        <v>19</v>
      </c>
      <c r="K68">
        <v>8</v>
      </c>
      <c r="L68" t="s">
        <v>32</v>
      </c>
      <c r="M68">
        <v>2.216142729</v>
      </c>
      <c r="N68" t="s">
        <v>40</v>
      </c>
      <c r="O68" t="s">
        <v>41</v>
      </c>
      <c r="P68">
        <v>24</v>
      </c>
      <c r="Q68">
        <v>867</v>
      </c>
      <c r="R68">
        <v>28</v>
      </c>
      <c r="S68">
        <v>42.084436740000001</v>
      </c>
      <c r="T68" t="s">
        <v>42</v>
      </c>
      <c r="U68">
        <v>3.4480632880000002</v>
      </c>
      <c r="V68" t="s">
        <v>27</v>
      </c>
      <c r="W68" t="s">
        <v>44</v>
      </c>
      <c r="X68">
        <v>393.84334860000001</v>
      </c>
      <c r="Y68">
        <f>Table1[[#This Row],[Costs]]+Table1[[#This Row],[Manufacturing costs]]+Table1[[#This Row],[Shipping costs]]</f>
        <v>438.14392806900003</v>
      </c>
      <c r="Z68" s="2">
        <v>43713</v>
      </c>
      <c r="AA68" s="4">
        <v>43741</v>
      </c>
      <c r="AB68" s="4">
        <v>43716</v>
      </c>
    </row>
    <row r="69" spans="1:28" x14ac:dyDescent="0.3">
      <c r="A69" t="s">
        <v>29</v>
      </c>
      <c r="B69" t="s">
        <v>117</v>
      </c>
      <c r="C69">
        <f>Table1[[#This Row],[Revenue generated]]/Table1[[#This Row],[Number of products sold]]</f>
        <v>18.467442559454188</v>
      </c>
      <c r="D69">
        <v>16</v>
      </c>
      <c r="E69">
        <v>513</v>
      </c>
      <c r="F69">
        <v>9473.7980329999991</v>
      </c>
      <c r="G69" t="s">
        <v>34</v>
      </c>
      <c r="H69">
        <v>12</v>
      </c>
      <c r="I69">
        <v>9</v>
      </c>
      <c r="J69">
        <v>71</v>
      </c>
      <c r="K69">
        <v>9</v>
      </c>
      <c r="L69" t="s">
        <v>39</v>
      </c>
      <c r="M69">
        <v>9.1478115449999997</v>
      </c>
      <c r="N69" t="s">
        <v>35</v>
      </c>
      <c r="O69" t="s">
        <v>25</v>
      </c>
      <c r="P69">
        <v>10</v>
      </c>
      <c r="Q69">
        <v>198</v>
      </c>
      <c r="R69">
        <v>11</v>
      </c>
      <c r="S69">
        <v>7.057876147</v>
      </c>
      <c r="T69" t="s">
        <v>60</v>
      </c>
      <c r="U69">
        <v>0.13195544400000001</v>
      </c>
      <c r="V69" t="s">
        <v>52</v>
      </c>
      <c r="W69" t="s">
        <v>37</v>
      </c>
      <c r="X69">
        <v>169.27180139999999</v>
      </c>
      <c r="Y69">
        <f>Table1[[#This Row],[Costs]]+Table1[[#This Row],[Manufacturing costs]]+Table1[[#This Row],[Shipping costs]]</f>
        <v>185.47748909199998</v>
      </c>
      <c r="Z69" s="2">
        <v>43723</v>
      </c>
      <c r="AA69" s="4">
        <v>43751</v>
      </c>
      <c r="AB69" s="4">
        <v>43731</v>
      </c>
    </row>
    <row r="70" spans="1:28" x14ac:dyDescent="0.3">
      <c r="A70" t="s">
        <v>20</v>
      </c>
      <c r="B70" t="s">
        <v>118</v>
      </c>
      <c r="C70">
        <f>Table1[[#This Row],[Revenue generated]]/Table1[[#This Row],[Number of products sold]]</f>
        <v>21.78048118404908</v>
      </c>
      <c r="D70">
        <v>29</v>
      </c>
      <c r="E70">
        <v>163</v>
      </c>
      <c r="F70">
        <v>3550.218433</v>
      </c>
      <c r="G70" t="s">
        <v>22</v>
      </c>
      <c r="H70">
        <v>0</v>
      </c>
      <c r="I70">
        <v>8</v>
      </c>
      <c r="J70">
        <v>58</v>
      </c>
      <c r="K70">
        <v>8</v>
      </c>
      <c r="L70" t="s">
        <v>23</v>
      </c>
      <c r="M70">
        <v>1.194251865</v>
      </c>
      <c r="N70" t="s">
        <v>57</v>
      </c>
      <c r="O70" t="s">
        <v>49</v>
      </c>
      <c r="P70">
        <v>2</v>
      </c>
      <c r="Q70">
        <v>375</v>
      </c>
      <c r="R70">
        <v>18</v>
      </c>
      <c r="S70">
        <v>97.11358156</v>
      </c>
      <c r="T70" t="s">
        <v>42</v>
      </c>
      <c r="U70">
        <v>1.9834678720000001</v>
      </c>
      <c r="V70" t="s">
        <v>43</v>
      </c>
      <c r="W70" t="s">
        <v>44</v>
      </c>
      <c r="X70">
        <v>299.70630310000001</v>
      </c>
      <c r="Y70">
        <f>Table1[[#This Row],[Costs]]+Table1[[#This Row],[Manufacturing costs]]+Table1[[#This Row],[Shipping costs]]</f>
        <v>398.01413652500003</v>
      </c>
      <c r="Z70" s="2">
        <v>43724</v>
      </c>
      <c r="AA70" s="4">
        <v>43752</v>
      </c>
      <c r="AB70" s="4"/>
    </row>
    <row r="71" spans="1:28" x14ac:dyDescent="0.3">
      <c r="A71" t="s">
        <v>29</v>
      </c>
      <c r="B71" t="s">
        <v>119</v>
      </c>
      <c r="C71">
        <f>Table1[[#This Row],[Revenue generated]]/Table1[[#This Row],[Number of products sold]]</f>
        <v>3.4293171956947162</v>
      </c>
      <c r="D71">
        <v>62</v>
      </c>
      <c r="E71">
        <v>511</v>
      </c>
      <c r="F71">
        <v>1752.381087</v>
      </c>
      <c r="G71" t="s">
        <v>22</v>
      </c>
      <c r="H71">
        <v>95</v>
      </c>
      <c r="I71">
        <v>1</v>
      </c>
      <c r="J71">
        <v>27</v>
      </c>
      <c r="K71">
        <v>3</v>
      </c>
      <c r="L71" t="s">
        <v>23</v>
      </c>
      <c r="M71">
        <v>9.7052867900000006</v>
      </c>
      <c r="N71" t="s">
        <v>48</v>
      </c>
      <c r="O71" t="s">
        <v>41</v>
      </c>
      <c r="P71">
        <v>9</v>
      </c>
      <c r="Q71">
        <v>862</v>
      </c>
      <c r="R71">
        <v>7</v>
      </c>
      <c r="S71">
        <v>77.62776581</v>
      </c>
      <c r="T71" t="s">
        <v>26</v>
      </c>
      <c r="U71">
        <v>1.3623879889999999</v>
      </c>
      <c r="V71" t="s">
        <v>36</v>
      </c>
      <c r="W71" t="s">
        <v>44</v>
      </c>
      <c r="X71">
        <v>207.66320619999999</v>
      </c>
      <c r="Y71">
        <f>Table1[[#This Row],[Costs]]+Table1[[#This Row],[Manufacturing costs]]+Table1[[#This Row],[Shipping costs]]</f>
        <v>294.99625880000002</v>
      </c>
      <c r="Z71" s="2">
        <v>43727</v>
      </c>
      <c r="AA71" s="4">
        <v>43755</v>
      </c>
      <c r="AB71" s="4">
        <v>43731</v>
      </c>
    </row>
    <row r="72" spans="1:28" x14ac:dyDescent="0.3">
      <c r="A72" t="s">
        <v>20</v>
      </c>
      <c r="B72" t="s">
        <v>120</v>
      </c>
      <c r="C72">
        <f>Table1[[#This Row],[Revenue generated]]/Table1[[#This Row],[Number of products sold]]</f>
        <v>219.21524959375</v>
      </c>
      <c r="D72">
        <v>90</v>
      </c>
      <c r="E72">
        <v>32</v>
      </c>
      <c r="F72">
        <v>7014.8879870000001</v>
      </c>
      <c r="G72" t="s">
        <v>31</v>
      </c>
      <c r="H72">
        <v>10</v>
      </c>
      <c r="I72">
        <v>12</v>
      </c>
      <c r="J72">
        <v>22</v>
      </c>
      <c r="K72">
        <v>4</v>
      </c>
      <c r="L72" t="s">
        <v>23</v>
      </c>
      <c r="M72">
        <v>6.3157177549999997</v>
      </c>
      <c r="N72" t="s">
        <v>35</v>
      </c>
      <c r="O72" t="s">
        <v>49</v>
      </c>
      <c r="P72">
        <v>22</v>
      </c>
      <c r="Q72">
        <v>775</v>
      </c>
      <c r="R72">
        <v>16</v>
      </c>
      <c r="S72">
        <v>11.44078182</v>
      </c>
      <c r="T72" t="s">
        <v>60</v>
      </c>
      <c r="U72">
        <v>1.8305755990000001</v>
      </c>
      <c r="V72" t="s">
        <v>27</v>
      </c>
      <c r="W72" t="s">
        <v>37</v>
      </c>
      <c r="X72">
        <v>183.27289870000001</v>
      </c>
      <c r="Y72">
        <f>Table1[[#This Row],[Costs]]+Table1[[#This Row],[Manufacturing costs]]+Table1[[#This Row],[Shipping costs]]</f>
        <v>201.02939827500003</v>
      </c>
      <c r="Z72" s="2">
        <v>43734</v>
      </c>
      <c r="AA72" s="4">
        <v>43762</v>
      </c>
      <c r="AB72" s="4">
        <v>43738</v>
      </c>
    </row>
    <row r="73" spans="1:28" x14ac:dyDescent="0.3">
      <c r="A73" t="s">
        <v>53</v>
      </c>
      <c r="B73" t="s">
        <v>121</v>
      </c>
      <c r="C73">
        <f>Table1[[#This Row],[Revenue generated]]/Table1[[#This Row],[Number of products sold]]</f>
        <v>12.841973445839875</v>
      </c>
      <c r="D73">
        <v>14</v>
      </c>
      <c r="E73">
        <v>637</v>
      </c>
      <c r="F73">
        <v>8180.3370850000001</v>
      </c>
      <c r="G73" t="s">
        <v>31</v>
      </c>
      <c r="H73">
        <v>76</v>
      </c>
      <c r="I73">
        <v>2</v>
      </c>
      <c r="J73">
        <v>26</v>
      </c>
      <c r="K73">
        <v>6</v>
      </c>
      <c r="L73" t="s">
        <v>32</v>
      </c>
      <c r="M73">
        <v>9.2281903169999993</v>
      </c>
      <c r="N73" t="s">
        <v>57</v>
      </c>
      <c r="O73" t="s">
        <v>49</v>
      </c>
      <c r="P73">
        <v>2</v>
      </c>
      <c r="Q73">
        <v>258</v>
      </c>
      <c r="R73">
        <v>10</v>
      </c>
      <c r="S73">
        <v>30.661677480000002</v>
      </c>
      <c r="T73" t="s">
        <v>26</v>
      </c>
      <c r="U73">
        <v>2.078750608</v>
      </c>
      <c r="V73" t="s">
        <v>27</v>
      </c>
      <c r="W73" t="s">
        <v>44</v>
      </c>
      <c r="X73">
        <v>405.16706790000001</v>
      </c>
      <c r="Y73">
        <f>Table1[[#This Row],[Costs]]+Table1[[#This Row],[Manufacturing costs]]+Table1[[#This Row],[Shipping costs]]</f>
        <v>445.05693569699997</v>
      </c>
      <c r="Z73" s="2">
        <v>43741</v>
      </c>
      <c r="AA73" s="4">
        <v>43783</v>
      </c>
      <c r="AB73" s="4">
        <v>43760</v>
      </c>
    </row>
    <row r="74" spans="1:28" x14ac:dyDescent="0.3">
      <c r="A74" t="s">
        <v>53</v>
      </c>
      <c r="B74" t="s">
        <v>122</v>
      </c>
      <c r="C74">
        <f>Table1[[#This Row],[Revenue generated]]/Table1[[#This Row],[Number of products sold]]</f>
        <v>5.5086233912133888</v>
      </c>
      <c r="D74">
        <v>88</v>
      </c>
      <c r="E74">
        <v>478</v>
      </c>
      <c r="F74">
        <v>2633.1219809999998</v>
      </c>
      <c r="G74" t="s">
        <v>22</v>
      </c>
      <c r="H74">
        <v>57</v>
      </c>
      <c r="I74">
        <v>29</v>
      </c>
      <c r="J74">
        <v>77</v>
      </c>
      <c r="K74">
        <v>9</v>
      </c>
      <c r="L74" t="s">
        <v>32</v>
      </c>
      <c r="M74">
        <v>6.5996141599999998</v>
      </c>
      <c r="N74" t="s">
        <v>35</v>
      </c>
      <c r="O74" t="s">
        <v>49</v>
      </c>
      <c r="P74">
        <v>21</v>
      </c>
      <c r="Q74">
        <v>152</v>
      </c>
      <c r="R74">
        <v>11</v>
      </c>
      <c r="S74">
        <v>55.760492900000003</v>
      </c>
      <c r="T74" t="s">
        <v>26</v>
      </c>
      <c r="U74">
        <v>3.2133296069999999</v>
      </c>
      <c r="V74" t="s">
        <v>43</v>
      </c>
      <c r="W74" t="s">
        <v>28</v>
      </c>
      <c r="X74">
        <v>677.94456979999995</v>
      </c>
      <c r="Y74">
        <f>Table1[[#This Row],[Costs]]+Table1[[#This Row],[Manufacturing costs]]+Table1[[#This Row],[Shipping costs]]</f>
        <v>740.30467685999997</v>
      </c>
      <c r="Z74" s="2">
        <v>43741</v>
      </c>
      <c r="AA74" s="4">
        <v>43769</v>
      </c>
      <c r="AB74" s="4">
        <v>43751</v>
      </c>
    </row>
    <row r="75" spans="1:28" x14ac:dyDescent="0.3">
      <c r="A75" t="s">
        <v>53</v>
      </c>
      <c r="B75" t="s">
        <v>123</v>
      </c>
      <c r="C75">
        <f>Table1[[#This Row],[Revenue generated]]/Table1[[#This Row],[Number of products sold]]</f>
        <v>21.095698442666666</v>
      </c>
      <c r="D75">
        <v>41</v>
      </c>
      <c r="E75">
        <v>375</v>
      </c>
      <c r="F75">
        <v>7910.8869160000004</v>
      </c>
      <c r="G75" t="s">
        <v>51</v>
      </c>
      <c r="H75">
        <v>17</v>
      </c>
      <c r="I75">
        <v>25</v>
      </c>
      <c r="J75">
        <v>66</v>
      </c>
      <c r="K75">
        <v>5</v>
      </c>
      <c r="L75" t="s">
        <v>23</v>
      </c>
      <c r="M75">
        <v>1.512936837</v>
      </c>
      <c r="N75" t="s">
        <v>48</v>
      </c>
      <c r="O75" t="s">
        <v>58</v>
      </c>
      <c r="P75">
        <v>13</v>
      </c>
      <c r="Q75">
        <v>444</v>
      </c>
      <c r="R75">
        <v>4</v>
      </c>
      <c r="S75">
        <v>46.870238800000003</v>
      </c>
      <c r="T75" t="s">
        <v>42</v>
      </c>
      <c r="U75">
        <v>4.6205460650000001</v>
      </c>
      <c r="V75" t="s">
        <v>27</v>
      </c>
      <c r="W75" t="s">
        <v>44</v>
      </c>
      <c r="X75">
        <v>866.47280009999997</v>
      </c>
      <c r="Y75">
        <f>Table1[[#This Row],[Costs]]+Table1[[#This Row],[Manufacturing costs]]+Table1[[#This Row],[Shipping costs]]</f>
        <v>914.85597573699999</v>
      </c>
      <c r="Z75" s="2">
        <v>43744</v>
      </c>
      <c r="AA75" s="4">
        <v>43772</v>
      </c>
      <c r="AB75" s="4">
        <v>43747</v>
      </c>
    </row>
    <row r="76" spans="1:28" x14ac:dyDescent="0.3">
      <c r="A76" t="s">
        <v>20</v>
      </c>
      <c r="B76" t="s">
        <v>124</v>
      </c>
      <c r="C76">
        <f>Table1[[#This Row],[Revenue generated]]/Table1[[#This Row],[Number of products sold]]</f>
        <v>6.3163111681415929</v>
      </c>
      <c r="D76">
        <v>64</v>
      </c>
      <c r="E76">
        <v>904</v>
      </c>
      <c r="F76">
        <v>5709.9452959999999</v>
      </c>
      <c r="G76" t="s">
        <v>31</v>
      </c>
      <c r="H76">
        <v>41</v>
      </c>
      <c r="I76">
        <v>6</v>
      </c>
      <c r="J76">
        <v>1</v>
      </c>
      <c r="K76">
        <v>5</v>
      </c>
      <c r="L76" t="s">
        <v>32</v>
      </c>
      <c r="M76">
        <v>5.2376546499999996</v>
      </c>
      <c r="N76" t="s">
        <v>48</v>
      </c>
      <c r="O76" t="s">
        <v>46</v>
      </c>
      <c r="P76">
        <v>1</v>
      </c>
      <c r="Q76">
        <v>919</v>
      </c>
      <c r="R76">
        <v>9</v>
      </c>
      <c r="S76">
        <v>80.580852160000006</v>
      </c>
      <c r="T76" t="s">
        <v>42</v>
      </c>
      <c r="U76">
        <v>0.39661272400000003</v>
      </c>
      <c r="V76" t="s">
        <v>43</v>
      </c>
      <c r="W76" t="s">
        <v>44</v>
      </c>
      <c r="X76">
        <v>341.55265680000002</v>
      </c>
      <c r="Y76">
        <f>Table1[[#This Row],[Costs]]+Table1[[#This Row],[Manufacturing costs]]+Table1[[#This Row],[Shipping costs]]</f>
        <v>427.37116361000005</v>
      </c>
      <c r="Z76" s="2">
        <v>43747</v>
      </c>
      <c r="AA76" s="4">
        <v>43775</v>
      </c>
      <c r="AB76" s="4">
        <v>43751</v>
      </c>
    </row>
    <row r="77" spans="1:28" x14ac:dyDescent="0.3">
      <c r="A77" t="s">
        <v>29</v>
      </c>
      <c r="B77" t="s">
        <v>125</v>
      </c>
      <c r="C77">
        <f>Table1[[#This Row],[Revenue generated]]/Table1[[#This Row],[Number of products sold]]</f>
        <v>17.821448962264149</v>
      </c>
      <c r="D77">
        <v>29</v>
      </c>
      <c r="E77">
        <v>106</v>
      </c>
      <c r="F77">
        <v>1889.07359</v>
      </c>
      <c r="G77" t="s">
        <v>22</v>
      </c>
      <c r="H77">
        <v>16</v>
      </c>
      <c r="I77">
        <v>20</v>
      </c>
      <c r="J77">
        <v>56</v>
      </c>
      <c r="K77">
        <v>10</v>
      </c>
      <c r="L77" t="s">
        <v>39</v>
      </c>
      <c r="M77">
        <v>2.4738977609999999</v>
      </c>
      <c r="N77" t="s">
        <v>35</v>
      </c>
      <c r="O77" t="s">
        <v>58</v>
      </c>
      <c r="P77">
        <v>25</v>
      </c>
      <c r="Q77">
        <v>759</v>
      </c>
      <c r="R77">
        <v>11</v>
      </c>
      <c r="S77">
        <v>48.064782639999997</v>
      </c>
      <c r="T77" t="s">
        <v>60</v>
      </c>
      <c r="U77">
        <v>2.0300690889999999</v>
      </c>
      <c r="V77" t="s">
        <v>36</v>
      </c>
      <c r="W77" t="s">
        <v>37</v>
      </c>
      <c r="X77">
        <v>873.12964799999997</v>
      </c>
      <c r="Y77">
        <f>Table1[[#This Row],[Costs]]+Table1[[#This Row],[Manufacturing costs]]+Table1[[#This Row],[Shipping costs]]</f>
        <v>923.66832840099994</v>
      </c>
      <c r="Z77" s="2">
        <v>43751</v>
      </c>
      <c r="AA77" s="4">
        <v>43793</v>
      </c>
      <c r="AB77" s="4">
        <v>43759</v>
      </c>
    </row>
    <row r="78" spans="1:28" x14ac:dyDescent="0.3">
      <c r="A78" t="s">
        <v>20</v>
      </c>
      <c r="B78" t="s">
        <v>126</v>
      </c>
      <c r="C78">
        <f>Table1[[#This Row],[Revenue generated]]/Table1[[#This Row],[Number of products sold]]</f>
        <v>22.109443917012449</v>
      </c>
      <c r="D78">
        <v>23</v>
      </c>
      <c r="E78">
        <v>241</v>
      </c>
      <c r="F78">
        <v>5328.3759840000002</v>
      </c>
      <c r="G78" t="s">
        <v>51</v>
      </c>
      <c r="H78">
        <v>38</v>
      </c>
      <c r="I78">
        <v>1</v>
      </c>
      <c r="J78">
        <v>22</v>
      </c>
      <c r="K78">
        <v>10</v>
      </c>
      <c r="L78" t="s">
        <v>32</v>
      </c>
      <c r="M78">
        <v>7.0545383370000003</v>
      </c>
      <c r="N78" t="s">
        <v>57</v>
      </c>
      <c r="O78" t="s">
        <v>49</v>
      </c>
      <c r="P78">
        <v>25</v>
      </c>
      <c r="Q78">
        <v>985</v>
      </c>
      <c r="R78">
        <v>24</v>
      </c>
      <c r="S78">
        <v>64.323597800000002</v>
      </c>
      <c r="T78" t="s">
        <v>26</v>
      </c>
      <c r="U78">
        <v>2.1800374520000001</v>
      </c>
      <c r="V78" t="s">
        <v>43</v>
      </c>
      <c r="W78" t="s">
        <v>44</v>
      </c>
      <c r="X78">
        <v>997.41345009999998</v>
      </c>
      <c r="Y78">
        <f>Table1[[#This Row],[Costs]]+Table1[[#This Row],[Manufacturing costs]]+Table1[[#This Row],[Shipping costs]]</f>
        <v>1068.7915862369998</v>
      </c>
      <c r="Z78" s="2">
        <v>43762</v>
      </c>
      <c r="AA78" s="4">
        <v>43790</v>
      </c>
      <c r="AB78" s="4">
        <v>43767</v>
      </c>
    </row>
    <row r="79" spans="1:28" x14ac:dyDescent="0.3">
      <c r="A79" t="s">
        <v>20</v>
      </c>
      <c r="B79" t="s">
        <v>127</v>
      </c>
      <c r="C79">
        <f>Table1[[#This Row],[Revenue generated]]/Table1[[#This Row],[Number of products sold]]</f>
        <v>6.9185520278551529</v>
      </c>
      <c r="D79">
        <v>14</v>
      </c>
      <c r="E79">
        <v>359</v>
      </c>
      <c r="F79">
        <v>2483.760178</v>
      </c>
      <c r="G79" t="s">
        <v>34</v>
      </c>
      <c r="H79">
        <v>96</v>
      </c>
      <c r="I79">
        <v>28</v>
      </c>
      <c r="J79">
        <v>57</v>
      </c>
      <c r="K79">
        <v>4</v>
      </c>
      <c r="L79" t="s">
        <v>23</v>
      </c>
      <c r="M79">
        <v>6.7809466260000004</v>
      </c>
      <c r="N79" t="s">
        <v>35</v>
      </c>
      <c r="O79" t="s">
        <v>41</v>
      </c>
      <c r="P79">
        <v>26</v>
      </c>
      <c r="Q79">
        <v>334</v>
      </c>
      <c r="R79">
        <v>5</v>
      </c>
      <c r="S79">
        <v>42.952444749999998</v>
      </c>
      <c r="T79" t="s">
        <v>60</v>
      </c>
      <c r="U79">
        <v>3.0551418180000001</v>
      </c>
      <c r="V79" t="s">
        <v>27</v>
      </c>
      <c r="W79" t="s">
        <v>28</v>
      </c>
      <c r="X79">
        <v>852.5680989</v>
      </c>
      <c r="Y79">
        <f>Table1[[#This Row],[Costs]]+Table1[[#This Row],[Manufacturing costs]]+Table1[[#This Row],[Shipping costs]]</f>
        <v>902.30149027599998</v>
      </c>
      <c r="Z79" s="2">
        <v>43765</v>
      </c>
      <c r="AA79" s="4">
        <v>43793</v>
      </c>
      <c r="AB79" s="4">
        <v>43767</v>
      </c>
    </row>
    <row r="80" spans="1:28" x14ac:dyDescent="0.3">
      <c r="A80" t="s">
        <v>20</v>
      </c>
      <c r="B80" t="s">
        <v>128</v>
      </c>
      <c r="C80">
        <f>Table1[[#This Row],[Revenue generated]]/Table1[[#This Row],[Number of products sold]]</f>
        <v>1.3662351141649047</v>
      </c>
      <c r="D80">
        <v>50</v>
      </c>
      <c r="E80">
        <v>946</v>
      </c>
      <c r="F80">
        <v>1292.4584179999999</v>
      </c>
      <c r="G80" t="s">
        <v>34</v>
      </c>
      <c r="H80">
        <v>5</v>
      </c>
      <c r="I80">
        <v>4</v>
      </c>
      <c r="J80">
        <v>51</v>
      </c>
      <c r="K80">
        <v>5</v>
      </c>
      <c r="L80" t="s">
        <v>23</v>
      </c>
      <c r="M80">
        <v>8.4670497709999992</v>
      </c>
      <c r="N80" t="s">
        <v>40</v>
      </c>
      <c r="O80" t="s">
        <v>25</v>
      </c>
      <c r="P80">
        <v>25</v>
      </c>
      <c r="Q80">
        <v>858</v>
      </c>
      <c r="R80">
        <v>21</v>
      </c>
      <c r="S80">
        <v>71.126514720000003</v>
      </c>
      <c r="T80" t="s">
        <v>26</v>
      </c>
      <c r="U80">
        <v>4.0968813319999997</v>
      </c>
      <c r="V80" t="s">
        <v>52</v>
      </c>
      <c r="W80" t="s">
        <v>37</v>
      </c>
      <c r="X80">
        <v>323.59220340000002</v>
      </c>
      <c r="Y80">
        <f>Table1[[#This Row],[Costs]]+Table1[[#This Row],[Manufacturing costs]]+Table1[[#This Row],[Shipping costs]]</f>
        <v>403.18576789100001</v>
      </c>
      <c r="Z80" s="2">
        <v>43767</v>
      </c>
      <c r="AA80" s="4">
        <v>43795</v>
      </c>
      <c r="AB80" s="4">
        <v>43769</v>
      </c>
    </row>
    <row r="81" spans="1:28" x14ac:dyDescent="0.3">
      <c r="A81" t="s">
        <v>20</v>
      </c>
      <c r="B81" t="s">
        <v>129</v>
      </c>
      <c r="C81">
        <f>Table1[[#This Row],[Revenue generated]]/Table1[[#This Row],[Number of products sold]]</f>
        <v>39.842036707070704</v>
      </c>
      <c r="D81">
        <v>56</v>
      </c>
      <c r="E81">
        <v>198</v>
      </c>
      <c r="F81">
        <v>7888.7232679999997</v>
      </c>
      <c r="G81" t="s">
        <v>22</v>
      </c>
      <c r="H81">
        <v>31</v>
      </c>
      <c r="I81">
        <v>25</v>
      </c>
      <c r="J81">
        <v>20</v>
      </c>
      <c r="K81">
        <v>1</v>
      </c>
      <c r="L81" t="s">
        <v>23</v>
      </c>
      <c r="M81">
        <v>6.4963253639999996</v>
      </c>
      <c r="N81" t="s">
        <v>24</v>
      </c>
      <c r="O81" t="s">
        <v>49</v>
      </c>
      <c r="P81">
        <v>5</v>
      </c>
      <c r="Q81">
        <v>228</v>
      </c>
      <c r="R81">
        <v>12</v>
      </c>
      <c r="S81">
        <v>57.870902919999999</v>
      </c>
      <c r="T81" t="s">
        <v>26</v>
      </c>
      <c r="U81">
        <v>0.16587162699999999</v>
      </c>
      <c r="V81" t="s">
        <v>36</v>
      </c>
      <c r="W81" t="s">
        <v>37</v>
      </c>
      <c r="X81">
        <v>351.50421929999999</v>
      </c>
      <c r="Y81">
        <f>Table1[[#This Row],[Costs]]+Table1[[#This Row],[Manufacturing costs]]+Table1[[#This Row],[Shipping costs]]</f>
        <v>415.87144758399995</v>
      </c>
      <c r="Z81" s="2">
        <v>43787</v>
      </c>
      <c r="AA81" s="4">
        <v>43815</v>
      </c>
      <c r="AB81" s="4">
        <v>43796</v>
      </c>
    </row>
    <row r="82" spans="1:28" x14ac:dyDescent="0.3">
      <c r="A82" t="s">
        <v>29</v>
      </c>
      <c r="B82" t="s">
        <v>130</v>
      </c>
      <c r="C82">
        <f>Table1[[#This Row],[Revenue generated]]/Table1[[#This Row],[Number of products sold]]</f>
        <v>9.9216429850917436</v>
      </c>
      <c r="D82">
        <v>75</v>
      </c>
      <c r="E82">
        <v>872</v>
      </c>
      <c r="F82">
        <v>8651.6726830000007</v>
      </c>
      <c r="G82" t="s">
        <v>34</v>
      </c>
      <c r="H82">
        <v>39</v>
      </c>
      <c r="I82">
        <v>14</v>
      </c>
      <c r="J82">
        <v>41</v>
      </c>
      <c r="K82">
        <v>2</v>
      </c>
      <c r="L82" t="s">
        <v>39</v>
      </c>
      <c r="M82">
        <v>2.8331846789999999</v>
      </c>
      <c r="N82" t="s">
        <v>24</v>
      </c>
      <c r="O82" t="s">
        <v>58</v>
      </c>
      <c r="P82">
        <v>8</v>
      </c>
      <c r="Q82">
        <v>202</v>
      </c>
      <c r="R82">
        <v>5</v>
      </c>
      <c r="S82">
        <v>76.961228019999993</v>
      </c>
      <c r="T82" t="s">
        <v>42</v>
      </c>
      <c r="U82">
        <v>2.849662199</v>
      </c>
      <c r="V82" t="s">
        <v>52</v>
      </c>
      <c r="W82" t="s">
        <v>28</v>
      </c>
      <c r="X82">
        <v>787.77985049999995</v>
      </c>
      <c r="Y82">
        <f>Table1[[#This Row],[Costs]]+Table1[[#This Row],[Manufacturing costs]]+Table1[[#This Row],[Shipping costs]]</f>
        <v>867.57426319900003</v>
      </c>
      <c r="Z82" s="2">
        <v>43803</v>
      </c>
      <c r="AA82" s="4">
        <v>43831</v>
      </c>
      <c r="AB82" s="4"/>
    </row>
    <row r="83" spans="1:28" x14ac:dyDescent="0.3">
      <c r="A83" t="s">
        <v>20</v>
      </c>
      <c r="B83" t="s">
        <v>131</v>
      </c>
      <c r="C83">
        <f>Table1[[#This Row],[Revenue generated]]/Table1[[#This Row],[Number of products sold]]</f>
        <v>5.6646167958656335</v>
      </c>
      <c r="D83">
        <v>9</v>
      </c>
      <c r="E83">
        <v>774</v>
      </c>
      <c r="F83">
        <v>4384.4134000000004</v>
      </c>
      <c r="G83" t="s">
        <v>34</v>
      </c>
      <c r="H83">
        <v>48</v>
      </c>
      <c r="I83">
        <v>6</v>
      </c>
      <c r="J83">
        <v>8</v>
      </c>
      <c r="K83">
        <v>5</v>
      </c>
      <c r="L83" t="s">
        <v>23</v>
      </c>
      <c r="M83">
        <v>4.0662775020000002</v>
      </c>
      <c r="N83" t="s">
        <v>24</v>
      </c>
      <c r="O83" t="s">
        <v>46</v>
      </c>
      <c r="P83">
        <v>28</v>
      </c>
      <c r="Q83">
        <v>698</v>
      </c>
      <c r="R83">
        <v>1</v>
      </c>
      <c r="S83">
        <v>19.789592939999999</v>
      </c>
      <c r="T83" t="s">
        <v>26</v>
      </c>
      <c r="U83">
        <v>2.5475471220000001</v>
      </c>
      <c r="V83" t="s">
        <v>43</v>
      </c>
      <c r="W83" t="s">
        <v>28</v>
      </c>
      <c r="X83">
        <v>276.7783359</v>
      </c>
      <c r="Y83">
        <f>Table1[[#This Row],[Costs]]+Table1[[#This Row],[Manufacturing costs]]+Table1[[#This Row],[Shipping costs]]</f>
        <v>300.63420634199997</v>
      </c>
      <c r="Z83" s="2">
        <v>43804</v>
      </c>
      <c r="AA83" s="4">
        <v>43832</v>
      </c>
      <c r="AB83" s="4">
        <v>43808</v>
      </c>
    </row>
    <row r="84" spans="1:28" x14ac:dyDescent="0.3">
      <c r="A84" t="s">
        <v>29</v>
      </c>
      <c r="B84" t="s">
        <v>132</v>
      </c>
      <c r="C84">
        <f>Table1[[#This Row],[Revenue generated]]/Table1[[#This Row],[Number of products sold]]</f>
        <v>8.760065083333334</v>
      </c>
      <c r="D84">
        <v>13</v>
      </c>
      <c r="E84">
        <v>336</v>
      </c>
      <c r="F84">
        <v>2943.3818679999999</v>
      </c>
      <c r="G84" t="s">
        <v>34</v>
      </c>
      <c r="H84">
        <v>42</v>
      </c>
      <c r="I84">
        <v>19</v>
      </c>
      <c r="J84">
        <v>72</v>
      </c>
      <c r="K84">
        <v>1</v>
      </c>
      <c r="L84" t="s">
        <v>32</v>
      </c>
      <c r="M84">
        <v>4.7081818740000001</v>
      </c>
      <c r="N84" t="s">
        <v>57</v>
      </c>
      <c r="O84" t="s">
        <v>25</v>
      </c>
      <c r="P84">
        <v>6</v>
      </c>
      <c r="Q84">
        <v>955</v>
      </c>
      <c r="R84">
        <v>26</v>
      </c>
      <c r="S84">
        <v>4.4652784350000001</v>
      </c>
      <c r="T84" t="s">
        <v>26</v>
      </c>
      <c r="U84">
        <v>4.1378770490000001</v>
      </c>
      <c r="V84" t="s">
        <v>27</v>
      </c>
      <c r="W84" t="s">
        <v>37</v>
      </c>
      <c r="X84">
        <v>589.97855560000005</v>
      </c>
      <c r="Y84">
        <f>Table1[[#This Row],[Costs]]+Table1[[#This Row],[Manufacturing costs]]+Table1[[#This Row],[Shipping costs]]</f>
        <v>599.15201590900006</v>
      </c>
      <c r="Z84" s="2">
        <v>43809</v>
      </c>
      <c r="AA84" s="4">
        <v>43837</v>
      </c>
      <c r="AB84" s="4">
        <v>43818</v>
      </c>
    </row>
    <row r="85" spans="1:28" x14ac:dyDescent="0.3">
      <c r="A85" t="s">
        <v>20</v>
      </c>
      <c r="B85" t="s">
        <v>133</v>
      </c>
      <c r="C85">
        <f>Table1[[#This Row],[Revenue generated]]/Table1[[#This Row],[Number of products sold]]</f>
        <v>3.6376389622926095</v>
      </c>
      <c r="D85">
        <v>82</v>
      </c>
      <c r="E85">
        <v>663</v>
      </c>
      <c r="F85">
        <v>2411.7546320000001</v>
      </c>
      <c r="G85" t="s">
        <v>34</v>
      </c>
      <c r="H85">
        <v>65</v>
      </c>
      <c r="I85">
        <v>24</v>
      </c>
      <c r="J85">
        <v>7</v>
      </c>
      <c r="K85">
        <v>8</v>
      </c>
      <c r="L85" t="s">
        <v>23</v>
      </c>
      <c r="M85">
        <v>4.9498395779999997</v>
      </c>
      <c r="N85" t="s">
        <v>35</v>
      </c>
      <c r="O85" t="s">
        <v>49</v>
      </c>
      <c r="P85">
        <v>20</v>
      </c>
      <c r="Q85">
        <v>443</v>
      </c>
      <c r="R85">
        <v>5</v>
      </c>
      <c r="S85">
        <v>97.730593799999994</v>
      </c>
      <c r="T85" t="s">
        <v>42</v>
      </c>
      <c r="U85">
        <v>0.77300613399999996</v>
      </c>
      <c r="V85" t="s">
        <v>27</v>
      </c>
      <c r="W85" t="s">
        <v>44</v>
      </c>
      <c r="X85">
        <v>682.9710182</v>
      </c>
      <c r="Y85">
        <f>Table1[[#This Row],[Costs]]+Table1[[#This Row],[Manufacturing costs]]+Table1[[#This Row],[Shipping costs]]</f>
        <v>785.65145157799998</v>
      </c>
      <c r="Z85" s="2">
        <v>43815</v>
      </c>
      <c r="AA85" s="4">
        <v>43843</v>
      </c>
      <c r="AB85" s="4">
        <v>43844</v>
      </c>
    </row>
    <row r="86" spans="1:28" x14ac:dyDescent="0.3">
      <c r="A86" t="s">
        <v>20</v>
      </c>
      <c r="B86" t="s">
        <v>134</v>
      </c>
      <c r="C86">
        <f>Table1[[#This Row],[Revenue generated]]/Table1[[#This Row],[Number of products sold]]</f>
        <v>3.3143852750809066</v>
      </c>
      <c r="D86">
        <v>99</v>
      </c>
      <c r="E86">
        <v>618</v>
      </c>
      <c r="F86">
        <v>2048.2901000000002</v>
      </c>
      <c r="G86" t="s">
        <v>34</v>
      </c>
      <c r="H86">
        <v>73</v>
      </c>
      <c r="I86">
        <v>26</v>
      </c>
      <c r="J86">
        <v>80</v>
      </c>
      <c r="K86">
        <v>10</v>
      </c>
      <c r="L86" t="s">
        <v>32</v>
      </c>
      <c r="M86">
        <v>8.3816156250000002</v>
      </c>
      <c r="N86" t="s">
        <v>40</v>
      </c>
      <c r="O86" t="s">
        <v>58</v>
      </c>
      <c r="P86">
        <v>24</v>
      </c>
      <c r="Q86">
        <v>589</v>
      </c>
      <c r="R86">
        <v>22</v>
      </c>
      <c r="S86">
        <v>33.808636509999999</v>
      </c>
      <c r="T86" t="s">
        <v>60</v>
      </c>
      <c r="U86">
        <v>4.8434565770000004</v>
      </c>
      <c r="V86" t="s">
        <v>36</v>
      </c>
      <c r="W86" t="s">
        <v>28</v>
      </c>
      <c r="X86">
        <v>465.45700599999998</v>
      </c>
      <c r="Y86">
        <f>Table1[[#This Row],[Costs]]+Table1[[#This Row],[Manufacturing costs]]+Table1[[#This Row],[Shipping costs]]</f>
        <v>507.64725813499996</v>
      </c>
      <c r="Z86" s="2">
        <v>43821</v>
      </c>
      <c r="AA86" s="4">
        <v>43849</v>
      </c>
      <c r="AB86" s="4">
        <v>43849</v>
      </c>
    </row>
    <row r="87" spans="1:28" x14ac:dyDescent="0.3">
      <c r="A87" t="s">
        <v>53</v>
      </c>
      <c r="B87" t="s">
        <v>135</v>
      </c>
      <c r="C87">
        <f>Table1[[#This Row],[Revenue generated]]/Table1[[#This Row],[Number of products sold]]</f>
        <v>347.38452235999995</v>
      </c>
      <c r="D87">
        <v>83</v>
      </c>
      <c r="E87">
        <v>25</v>
      </c>
      <c r="F87">
        <v>8684.6130589999993</v>
      </c>
      <c r="G87" t="s">
        <v>31</v>
      </c>
      <c r="H87">
        <v>15</v>
      </c>
      <c r="I87">
        <v>18</v>
      </c>
      <c r="J87">
        <v>66</v>
      </c>
      <c r="K87">
        <v>2</v>
      </c>
      <c r="L87" t="s">
        <v>39</v>
      </c>
      <c r="M87">
        <v>8.2491687050000007</v>
      </c>
      <c r="N87" t="s">
        <v>40</v>
      </c>
      <c r="O87" t="s">
        <v>58</v>
      </c>
      <c r="P87">
        <v>4</v>
      </c>
      <c r="Q87">
        <v>211</v>
      </c>
      <c r="R87">
        <v>2</v>
      </c>
      <c r="S87">
        <v>69.929345519999998</v>
      </c>
      <c r="T87" t="s">
        <v>42</v>
      </c>
      <c r="U87">
        <v>1.3744289999999999</v>
      </c>
      <c r="V87" t="s">
        <v>27</v>
      </c>
      <c r="W87" t="s">
        <v>28</v>
      </c>
      <c r="X87">
        <v>842.68682999999999</v>
      </c>
      <c r="Y87">
        <f>Table1[[#This Row],[Costs]]+Table1[[#This Row],[Manufacturing costs]]+Table1[[#This Row],[Shipping costs]]</f>
        <v>920.86534422499994</v>
      </c>
      <c r="Z87" s="2">
        <v>43822</v>
      </c>
      <c r="AA87" s="4">
        <v>43850</v>
      </c>
      <c r="AB87" s="4">
        <v>43831</v>
      </c>
    </row>
    <row r="88" spans="1:28" x14ac:dyDescent="0.3">
      <c r="A88" t="s">
        <v>29</v>
      </c>
      <c r="B88" t="s">
        <v>136</v>
      </c>
      <c r="C88">
        <f>Table1[[#This Row],[Revenue generated]]/Table1[[#This Row],[Number of products sold]]</f>
        <v>5.5138611165919276</v>
      </c>
      <c r="D88">
        <v>18</v>
      </c>
      <c r="E88">
        <v>223</v>
      </c>
      <c r="F88">
        <v>1229.5910289999999</v>
      </c>
      <c r="G88" t="s">
        <v>34</v>
      </c>
      <c r="H88">
        <v>32</v>
      </c>
      <c r="I88">
        <v>14</v>
      </c>
      <c r="J88">
        <v>22</v>
      </c>
      <c r="K88">
        <v>6</v>
      </c>
      <c r="L88" t="s">
        <v>23</v>
      </c>
      <c r="M88">
        <v>1.4543053100000001</v>
      </c>
      <c r="N88" t="s">
        <v>35</v>
      </c>
      <c r="O88" t="s">
        <v>25</v>
      </c>
      <c r="P88">
        <v>4</v>
      </c>
      <c r="Q88">
        <v>569</v>
      </c>
      <c r="R88">
        <v>18</v>
      </c>
      <c r="S88">
        <v>74.608969999999999</v>
      </c>
      <c r="T88" t="s">
        <v>60</v>
      </c>
      <c r="U88">
        <v>2.051512931</v>
      </c>
      <c r="V88" t="s">
        <v>43</v>
      </c>
      <c r="W88" t="s">
        <v>44</v>
      </c>
      <c r="X88">
        <v>264.2548898</v>
      </c>
      <c r="Y88">
        <f>Table1[[#This Row],[Costs]]+Table1[[#This Row],[Manufacturing costs]]+Table1[[#This Row],[Shipping costs]]</f>
        <v>340.31816511</v>
      </c>
      <c r="Z88" s="2">
        <v>43824</v>
      </c>
      <c r="AA88" s="4">
        <v>43852</v>
      </c>
      <c r="AB88" s="4">
        <v>43835</v>
      </c>
    </row>
    <row r="89" spans="1:28" x14ac:dyDescent="0.3">
      <c r="A89" t="s">
        <v>20</v>
      </c>
      <c r="B89" t="s">
        <v>137</v>
      </c>
      <c r="C89">
        <f>Table1[[#This Row],[Revenue generated]]/Table1[[#This Row],[Number of products sold]]</f>
        <v>64.985401278481021</v>
      </c>
      <c r="D89">
        <v>24</v>
      </c>
      <c r="E89">
        <v>79</v>
      </c>
      <c r="F89">
        <v>5133.8467010000004</v>
      </c>
      <c r="G89" t="s">
        <v>51</v>
      </c>
      <c r="H89">
        <v>5</v>
      </c>
      <c r="I89">
        <v>7</v>
      </c>
      <c r="J89">
        <v>55</v>
      </c>
      <c r="K89">
        <v>10</v>
      </c>
      <c r="L89" t="s">
        <v>32</v>
      </c>
      <c r="M89">
        <v>6.5758037979999999</v>
      </c>
      <c r="N89" t="s">
        <v>24</v>
      </c>
      <c r="O89" t="s">
        <v>58</v>
      </c>
      <c r="P89">
        <v>27</v>
      </c>
      <c r="Q89">
        <v>523</v>
      </c>
      <c r="R89">
        <v>17</v>
      </c>
      <c r="S89">
        <v>28.696996819999999</v>
      </c>
      <c r="T89" t="s">
        <v>42</v>
      </c>
      <c r="U89">
        <v>3.693737788</v>
      </c>
      <c r="V89" t="s">
        <v>52</v>
      </c>
      <c r="W89" t="s">
        <v>28</v>
      </c>
      <c r="X89">
        <v>879.35921770000004</v>
      </c>
      <c r="Y89">
        <f>Table1[[#This Row],[Costs]]+Table1[[#This Row],[Manufacturing costs]]+Table1[[#This Row],[Shipping costs]]</f>
        <v>914.63201831800006</v>
      </c>
      <c r="Z89" s="2">
        <v>43825</v>
      </c>
      <c r="AA89" s="4">
        <v>43867</v>
      </c>
      <c r="AB89" s="4">
        <v>43835</v>
      </c>
    </row>
    <row r="90" spans="1:28" x14ac:dyDescent="0.3">
      <c r="A90" t="s">
        <v>53</v>
      </c>
      <c r="B90" t="s">
        <v>138</v>
      </c>
      <c r="C90">
        <f>Table1[[#This Row],[Revenue generated]]/Table1[[#This Row],[Number of products sold]]</f>
        <v>12.815118090909092</v>
      </c>
      <c r="D90">
        <v>58</v>
      </c>
      <c r="E90">
        <v>737</v>
      </c>
      <c r="F90">
        <v>9444.7420330000004</v>
      </c>
      <c r="G90" t="s">
        <v>51</v>
      </c>
      <c r="H90">
        <v>60</v>
      </c>
      <c r="I90">
        <v>18</v>
      </c>
      <c r="J90">
        <v>85</v>
      </c>
      <c r="K90">
        <v>7</v>
      </c>
      <c r="L90" t="s">
        <v>32</v>
      </c>
      <c r="M90">
        <v>3.8012531329999999</v>
      </c>
      <c r="N90" t="s">
        <v>57</v>
      </c>
      <c r="O90" t="s">
        <v>25</v>
      </c>
      <c r="P90">
        <v>21</v>
      </c>
      <c r="Q90">
        <v>953</v>
      </c>
      <c r="R90">
        <v>11</v>
      </c>
      <c r="S90">
        <v>68.184919059999999</v>
      </c>
      <c r="T90" t="s">
        <v>26</v>
      </c>
      <c r="U90">
        <v>0.72220440200000002</v>
      </c>
      <c r="V90" t="s">
        <v>52</v>
      </c>
      <c r="W90" t="s">
        <v>44</v>
      </c>
      <c r="X90">
        <v>103.916248</v>
      </c>
      <c r="Y90">
        <f>Table1[[#This Row],[Costs]]+Table1[[#This Row],[Manufacturing costs]]+Table1[[#This Row],[Shipping costs]]</f>
        <v>175.90242019299998</v>
      </c>
      <c r="Z90" s="2">
        <v>43836</v>
      </c>
      <c r="AA90" s="4">
        <v>43850</v>
      </c>
      <c r="AB90" s="4"/>
    </row>
    <row r="91" spans="1:28" x14ac:dyDescent="0.3">
      <c r="A91" t="s">
        <v>53</v>
      </c>
      <c r="B91" t="s">
        <v>139</v>
      </c>
      <c r="C91">
        <f>Table1[[#This Row],[Revenue generated]]/Table1[[#This Row],[Number of products sold]]</f>
        <v>44.214049007462684</v>
      </c>
      <c r="D91">
        <v>10</v>
      </c>
      <c r="E91">
        <v>134</v>
      </c>
      <c r="F91">
        <v>5924.6825669999998</v>
      </c>
      <c r="G91" t="s">
        <v>34</v>
      </c>
      <c r="H91">
        <v>90</v>
      </c>
      <c r="I91">
        <v>1</v>
      </c>
      <c r="J91">
        <v>27</v>
      </c>
      <c r="K91">
        <v>8</v>
      </c>
      <c r="L91" t="s">
        <v>23</v>
      </c>
      <c r="M91">
        <v>9.9298162449999996</v>
      </c>
      <c r="N91" t="s">
        <v>35</v>
      </c>
      <c r="O91" t="s">
        <v>41</v>
      </c>
      <c r="P91">
        <v>23</v>
      </c>
      <c r="Q91">
        <v>370</v>
      </c>
      <c r="R91">
        <v>11</v>
      </c>
      <c r="S91">
        <v>46.603873380000003</v>
      </c>
      <c r="T91" t="s">
        <v>26</v>
      </c>
      <c r="U91">
        <v>1.9076657340000001</v>
      </c>
      <c r="V91" t="s">
        <v>43</v>
      </c>
      <c r="W91" t="s">
        <v>28</v>
      </c>
      <c r="X91">
        <v>517.49997389999999</v>
      </c>
      <c r="Y91">
        <f>Table1[[#This Row],[Costs]]+Table1[[#This Row],[Manufacturing costs]]+Table1[[#This Row],[Shipping costs]]</f>
        <v>574.03366352499995</v>
      </c>
      <c r="Z91" s="2">
        <v>43839</v>
      </c>
      <c r="AA91" s="4">
        <v>43867</v>
      </c>
      <c r="AB91" s="4">
        <v>43844</v>
      </c>
    </row>
    <row r="92" spans="1:28" x14ac:dyDescent="0.3">
      <c r="A92" t="s">
        <v>29</v>
      </c>
      <c r="B92" t="s">
        <v>140</v>
      </c>
      <c r="C92">
        <f>Table1[[#This Row],[Revenue generated]]/Table1[[#This Row],[Number of products sold]]</f>
        <v>29.976979906250001</v>
      </c>
      <c r="D92">
        <v>56</v>
      </c>
      <c r="E92">
        <v>320</v>
      </c>
      <c r="F92">
        <v>9592.63357</v>
      </c>
      <c r="G92" t="s">
        <v>22</v>
      </c>
      <c r="H92">
        <v>66</v>
      </c>
      <c r="I92">
        <v>18</v>
      </c>
      <c r="J92">
        <v>96</v>
      </c>
      <c r="K92">
        <v>7</v>
      </c>
      <c r="L92" t="s">
        <v>23</v>
      </c>
      <c r="M92">
        <v>7.674430708</v>
      </c>
      <c r="N92" t="s">
        <v>24</v>
      </c>
      <c r="O92" t="s">
        <v>49</v>
      </c>
      <c r="P92">
        <v>8</v>
      </c>
      <c r="Q92">
        <v>585</v>
      </c>
      <c r="R92">
        <v>8</v>
      </c>
      <c r="S92">
        <v>85.675963339999996</v>
      </c>
      <c r="T92" t="s">
        <v>60</v>
      </c>
      <c r="U92">
        <v>1.2193822240000001</v>
      </c>
      <c r="V92" t="s">
        <v>43</v>
      </c>
      <c r="W92" t="s">
        <v>28</v>
      </c>
      <c r="X92">
        <v>990.07847249999998</v>
      </c>
      <c r="Y92">
        <f>Table1[[#This Row],[Costs]]+Table1[[#This Row],[Manufacturing costs]]+Table1[[#This Row],[Shipping costs]]</f>
        <v>1083.4288665480001</v>
      </c>
      <c r="Z92" s="2">
        <v>43845</v>
      </c>
      <c r="AA92" s="4">
        <v>43873</v>
      </c>
      <c r="AB92" s="4">
        <v>43853</v>
      </c>
    </row>
    <row r="93" spans="1:28" x14ac:dyDescent="0.3">
      <c r="A93" t="s">
        <v>53</v>
      </c>
      <c r="B93" t="s">
        <v>141</v>
      </c>
      <c r="C93">
        <f>Table1[[#This Row],[Revenue generated]]/Table1[[#This Row],[Number of products sold]]</f>
        <v>2.1126711724890828</v>
      </c>
      <c r="D93">
        <v>90</v>
      </c>
      <c r="E93">
        <v>916</v>
      </c>
      <c r="F93">
        <v>1935.2067939999999</v>
      </c>
      <c r="G93" t="s">
        <v>51</v>
      </c>
      <c r="H93">
        <v>98</v>
      </c>
      <c r="I93">
        <v>22</v>
      </c>
      <c r="J93">
        <v>85</v>
      </c>
      <c r="K93">
        <v>7</v>
      </c>
      <c r="L93" t="s">
        <v>23</v>
      </c>
      <c r="M93">
        <v>7.4715140839999998</v>
      </c>
      <c r="N93" t="s">
        <v>48</v>
      </c>
      <c r="O93" t="s">
        <v>46</v>
      </c>
      <c r="P93">
        <v>5</v>
      </c>
      <c r="Q93">
        <v>207</v>
      </c>
      <c r="R93">
        <v>28</v>
      </c>
      <c r="S93">
        <v>39.772882500000001</v>
      </c>
      <c r="T93" t="s">
        <v>26</v>
      </c>
      <c r="U93">
        <v>0.62600185799999997</v>
      </c>
      <c r="V93" t="s">
        <v>43</v>
      </c>
      <c r="W93" t="s">
        <v>28</v>
      </c>
      <c r="X93">
        <v>996.77831500000002</v>
      </c>
      <c r="Y93">
        <f>Table1[[#This Row],[Costs]]+Table1[[#This Row],[Manufacturing costs]]+Table1[[#This Row],[Shipping costs]]</f>
        <v>1044.022711584</v>
      </c>
      <c r="Z93" s="2">
        <v>43845</v>
      </c>
      <c r="AA93" s="4">
        <v>43873</v>
      </c>
      <c r="AB93" s="4">
        <v>43851</v>
      </c>
    </row>
    <row r="94" spans="1:28" x14ac:dyDescent="0.3">
      <c r="A94" t="s">
        <v>53</v>
      </c>
      <c r="B94" t="s">
        <v>142</v>
      </c>
      <c r="C94">
        <f>Table1[[#This Row],[Revenue generated]]/Table1[[#This Row],[Number of products sold]]</f>
        <v>7.6091657789855072</v>
      </c>
      <c r="D94">
        <v>44</v>
      </c>
      <c r="E94">
        <v>276</v>
      </c>
      <c r="F94">
        <v>2100.1297549999999</v>
      </c>
      <c r="G94" t="s">
        <v>51</v>
      </c>
      <c r="H94">
        <v>90</v>
      </c>
      <c r="I94">
        <v>25</v>
      </c>
      <c r="J94">
        <v>10</v>
      </c>
      <c r="K94">
        <v>8</v>
      </c>
      <c r="L94" t="s">
        <v>23</v>
      </c>
      <c r="M94">
        <v>4.4695000260000004</v>
      </c>
      <c r="N94" t="s">
        <v>57</v>
      </c>
      <c r="O94" t="s">
        <v>25</v>
      </c>
      <c r="P94">
        <v>4</v>
      </c>
      <c r="Q94">
        <v>671</v>
      </c>
      <c r="R94">
        <v>29</v>
      </c>
      <c r="S94">
        <v>62.612690399999998</v>
      </c>
      <c r="T94" t="s">
        <v>60</v>
      </c>
      <c r="U94">
        <v>0.33343182500000002</v>
      </c>
      <c r="V94" t="s">
        <v>43</v>
      </c>
      <c r="W94" t="s">
        <v>28</v>
      </c>
      <c r="X94">
        <v>230.0927825</v>
      </c>
      <c r="Y94">
        <f>Table1[[#This Row],[Costs]]+Table1[[#This Row],[Manufacturing costs]]+Table1[[#This Row],[Shipping costs]]</f>
        <v>297.17497292600001</v>
      </c>
      <c r="Z94" s="2">
        <v>43851</v>
      </c>
      <c r="AA94" s="4">
        <v>43865</v>
      </c>
      <c r="AB94" s="4">
        <v>43860</v>
      </c>
    </row>
    <row r="95" spans="1:28" x14ac:dyDescent="0.3">
      <c r="A95" t="s">
        <v>20</v>
      </c>
      <c r="B95" t="s">
        <v>143</v>
      </c>
      <c r="C95">
        <f>Table1[[#This Row],[Revenue generated]]/Table1[[#This Row],[Number of products sold]]</f>
        <v>39.749141526315789</v>
      </c>
      <c r="D95">
        <v>88</v>
      </c>
      <c r="E95">
        <v>114</v>
      </c>
      <c r="F95">
        <v>4531.4021339999999</v>
      </c>
      <c r="G95" t="s">
        <v>34</v>
      </c>
      <c r="H95">
        <v>63</v>
      </c>
      <c r="I95">
        <v>17</v>
      </c>
      <c r="J95">
        <v>66</v>
      </c>
      <c r="K95">
        <v>1</v>
      </c>
      <c r="L95" t="s">
        <v>39</v>
      </c>
      <c r="M95">
        <v>7.0064320589999998</v>
      </c>
      <c r="N95" t="s">
        <v>48</v>
      </c>
      <c r="O95" t="s">
        <v>58</v>
      </c>
      <c r="P95">
        <v>21</v>
      </c>
      <c r="Q95">
        <v>824</v>
      </c>
      <c r="R95">
        <v>20</v>
      </c>
      <c r="S95">
        <v>35.633652339999998</v>
      </c>
      <c r="T95" t="s">
        <v>42</v>
      </c>
      <c r="U95">
        <v>4.165781795</v>
      </c>
      <c r="V95" t="s">
        <v>36</v>
      </c>
      <c r="W95" t="s">
        <v>44</v>
      </c>
      <c r="X95">
        <v>823.52384589999997</v>
      </c>
      <c r="Y95">
        <f>Table1[[#This Row],[Costs]]+Table1[[#This Row],[Manufacturing costs]]+Table1[[#This Row],[Shipping costs]]</f>
        <v>866.16393029899996</v>
      </c>
      <c r="Z95" s="2">
        <v>43853</v>
      </c>
      <c r="AA95" s="4">
        <v>43881</v>
      </c>
      <c r="AB95" s="4">
        <v>43860</v>
      </c>
    </row>
    <row r="96" spans="1:28" x14ac:dyDescent="0.3">
      <c r="A96" t="s">
        <v>53</v>
      </c>
      <c r="B96" t="s">
        <v>144</v>
      </c>
      <c r="C96">
        <f>Table1[[#This Row],[Revenue generated]]/Table1[[#This Row],[Number of products sold]]</f>
        <v>7.9922558733535967</v>
      </c>
      <c r="D96">
        <v>97</v>
      </c>
      <c r="E96">
        <v>987</v>
      </c>
      <c r="F96">
        <v>7888.3565470000003</v>
      </c>
      <c r="G96" t="s">
        <v>34</v>
      </c>
      <c r="H96">
        <v>77</v>
      </c>
      <c r="I96">
        <v>26</v>
      </c>
      <c r="J96">
        <v>72</v>
      </c>
      <c r="K96">
        <v>9</v>
      </c>
      <c r="L96" t="s">
        <v>23</v>
      </c>
      <c r="M96">
        <v>6.9429459419999997</v>
      </c>
      <c r="N96" t="s">
        <v>57</v>
      </c>
      <c r="O96" t="s">
        <v>46</v>
      </c>
      <c r="P96">
        <v>12</v>
      </c>
      <c r="Q96">
        <v>908</v>
      </c>
      <c r="R96">
        <v>14</v>
      </c>
      <c r="S96">
        <v>60.387378609999999</v>
      </c>
      <c r="T96" t="s">
        <v>60</v>
      </c>
      <c r="U96">
        <v>1.463607498</v>
      </c>
      <c r="V96" t="s">
        <v>43</v>
      </c>
      <c r="W96" t="s">
        <v>28</v>
      </c>
      <c r="X96">
        <v>846.665257</v>
      </c>
      <c r="Y96">
        <f>Table1[[#This Row],[Costs]]+Table1[[#This Row],[Manufacturing costs]]+Table1[[#This Row],[Shipping costs]]</f>
        <v>913.99558155200009</v>
      </c>
      <c r="Z96" s="2">
        <v>43857</v>
      </c>
      <c r="AA96" s="4">
        <v>43885</v>
      </c>
      <c r="AB96" s="4">
        <v>43864</v>
      </c>
    </row>
    <row r="97" spans="1:28" x14ac:dyDescent="0.3">
      <c r="A97" t="s">
        <v>20</v>
      </c>
      <c r="B97" t="s">
        <v>145</v>
      </c>
      <c r="C97">
        <f>Table1[[#This Row],[Revenue generated]]/Table1[[#This Row],[Number of products sold]]</f>
        <v>10.991613011904761</v>
      </c>
      <c r="D97">
        <v>65</v>
      </c>
      <c r="E97">
        <v>672</v>
      </c>
      <c r="F97">
        <v>7386.3639439999997</v>
      </c>
      <c r="G97" t="s">
        <v>34</v>
      </c>
      <c r="H97">
        <v>15</v>
      </c>
      <c r="I97">
        <v>14</v>
      </c>
      <c r="J97">
        <v>26</v>
      </c>
      <c r="K97">
        <v>9</v>
      </c>
      <c r="L97" t="s">
        <v>23</v>
      </c>
      <c r="M97">
        <v>8.6303388699999992</v>
      </c>
      <c r="N97" t="s">
        <v>48</v>
      </c>
      <c r="O97" t="s">
        <v>25</v>
      </c>
      <c r="P97">
        <v>18</v>
      </c>
      <c r="Q97">
        <v>450</v>
      </c>
      <c r="R97">
        <v>26</v>
      </c>
      <c r="S97">
        <v>58.890685769999997</v>
      </c>
      <c r="T97" t="s">
        <v>26</v>
      </c>
      <c r="U97">
        <v>1.2108821299999999</v>
      </c>
      <c r="V97" t="s">
        <v>36</v>
      </c>
      <c r="W97" t="s">
        <v>44</v>
      </c>
      <c r="X97">
        <v>778.86424139999997</v>
      </c>
      <c r="Y97">
        <f>Table1[[#This Row],[Costs]]+Table1[[#This Row],[Manufacturing costs]]+Table1[[#This Row],[Shipping costs]]</f>
        <v>846.38526603999992</v>
      </c>
      <c r="Z97" s="2">
        <v>43859</v>
      </c>
      <c r="AA97" s="4">
        <v>43887</v>
      </c>
      <c r="AB97" s="4">
        <v>43863</v>
      </c>
    </row>
    <row r="98" spans="1:28" x14ac:dyDescent="0.3">
      <c r="A98" t="s">
        <v>53</v>
      </c>
      <c r="B98" t="s">
        <v>146</v>
      </c>
      <c r="C98">
        <f>Table1[[#This Row],[Revenue generated]]/Table1[[#This Row],[Number of products sold]]</f>
        <v>23.760570265432101</v>
      </c>
      <c r="D98">
        <v>29</v>
      </c>
      <c r="E98">
        <v>324</v>
      </c>
      <c r="F98">
        <v>7698.4247660000001</v>
      </c>
      <c r="G98" t="s">
        <v>22</v>
      </c>
      <c r="H98">
        <v>67</v>
      </c>
      <c r="I98">
        <v>2</v>
      </c>
      <c r="J98">
        <v>32</v>
      </c>
      <c r="K98">
        <v>3</v>
      </c>
      <c r="L98" t="s">
        <v>39</v>
      </c>
      <c r="M98">
        <v>5.3528780439999997</v>
      </c>
      <c r="N98" t="s">
        <v>24</v>
      </c>
      <c r="O98" t="s">
        <v>25</v>
      </c>
      <c r="P98">
        <v>28</v>
      </c>
      <c r="Q98">
        <v>648</v>
      </c>
      <c r="R98">
        <v>28</v>
      </c>
      <c r="S98">
        <v>17.803756329999999</v>
      </c>
      <c r="T98" t="s">
        <v>26</v>
      </c>
      <c r="U98">
        <v>3.8720476810000002</v>
      </c>
      <c r="V98" t="s">
        <v>27</v>
      </c>
      <c r="W98" t="s">
        <v>44</v>
      </c>
      <c r="X98">
        <v>188.7421411</v>
      </c>
      <c r="Y98">
        <f>Table1[[#This Row],[Costs]]+Table1[[#This Row],[Manufacturing costs]]+Table1[[#This Row],[Shipping costs]]</f>
        <v>211.89877547399999</v>
      </c>
      <c r="Z98" s="2">
        <v>43860</v>
      </c>
      <c r="AA98" s="4">
        <v>43903</v>
      </c>
      <c r="AB98" s="4"/>
    </row>
    <row r="99" spans="1:28" x14ac:dyDescent="0.3">
      <c r="A99" t="s">
        <v>20</v>
      </c>
      <c r="B99" t="s">
        <v>147</v>
      </c>
      <c r="C99">
        <f>Table1[[#This Row],[Revenue generated]]/Table1[[#This Row],[Number of products sold]]</f>
        <v>70.498654516129037</v>
      </c>
      <c r="D99">
        <v>56</v>
      </c>
      <c r="E99">
        <v>62</v>
      </c>
      <c r="F99">
        <v>4370.9165800000001</v>
      </c>
      <c r="G99" t="s">
        <v>51</v>
      </c>
      <c r="H99">
        <v>46</v>
      </c>
      <c r="I99">
        <v>19</v>
      </c>
      <c r="J99">
        <v>4</v>
      </c>
      <c r="K99">
        <v>9</v>
      </c>
      <c r="L99" t="s">
        <v>32</v>
      </c>
      <c r="M99">
        <v>7.9048456109999998</v>
      </c>
      <c r="N99" t="s">
        <v>48</v>
      </c>
      <c r="O99" t="s">
        <v>25</v>
      </c>
      <c r="P99">
        <v>10</v>
      </c>
      <c r="Q99">
        <v>535</v>
      </c>
      <c r="R99">
        <v>13</v>
      </c>
      <c r="S99">
        <v>65.765155930000006</v>
      </c>
      <c r="T99" t="s">
        <v>42</v>
      </c>
      <c r="U99">
        <v>3.376237835</v>
      </c>
      <c r="V99" t="s">
        <v>27</v>
      </c>
      <c r="W99" t="s">
        <v>44</v>
      </c>
      <c r="X99">
        <v>540.13242290000005</v>
      </c>
      <c r="Y99">
        <f>Table1[[#This Row],[Costs]]+Table1[[#This Row],[Manufacturing costs]]+Table1[[#This Row],[Shipping costs]]</f>
        <v>613.80242444100008</v>
      </c>
      <c r="Z99" s="2">
        <v>43863</v>
      </c>
      <c r="AA99" s="4">
        <v>43877</v>
      </c>
      <c r="AB99" s="4">
        <v>43873</v>
      </c>
    </row>
    <row r="100" spans="1:28" x14ac:dyDescent="0.3">
      <c r="A100" t="s">
        <v>29</v>
      </c>
      <c r="B100" t="s">
        <v>148</v>
      </c>
      <c r="C100">
        <f>Table1[[#This Row],[Revenue generated]]/Table1[[#This Row],[Number of products sold]]</f>
        <v>9.3383927272727263</v>
      </c>
      <c r="D100">
        <v>43</v>
      </c>
      <c r="E100">
        <v>913</v>
      </c>
      <c r="F100">
        <v>8525.9525599999997</v>
      </c>
      <c r="G100" t="s">
        <v>31</v>
      </c>
      <c r="H100">
        <v>53</v>
      </c>
      <c r="I100">
        <v>1</v>
      </c>
      <c r="J100">
        <v>27</v>
      </c>
      <c r="K100">
        <v>7</v>
      </c>
      <c r="L100" t="s">
        <v>23</v>
      </c>
      <c r="M100">
        <v>1.4098010949999999</v>
      </c>
      <c r="N100" t="s">
        <v>40</v>
      </c>
      <c r="O100" t="s">
        <v>58</v>
      </c>
      <c r="P100">
        <v>28</v>
      </c>
      <c r="Q100">
        <v>581</v>
      </c>
      <c r="R100">
        <v>9</v>
      </c>
      <c r="S100">
        <v>5.6046908640000002</v>
      </c>
      <c r="T100" t="s">
        <v>26</v>
      </c>
      <c r="U100">
        <v>2.9081221689999999</v>
      </c>
      <c r="V100" t="s">
        <v>43</v>
      </c>
      <c r="W100" t="s">
        <v>44</v>
      </c>
      <c r="X100">
        <v>882.19886350000002</v>
      </c>
      <c r="Y100">
        <f>Table1[[#This Row],[Costs]]+Table1[[#This Row],[Manufacturing costs]]+Table1[[#This Row],[Shipping costs]]</f>
        <v>889.21335545900001</v>
      </c>
      <c r="Z100" s="2">
        <v>43871</v>
      </c>
      <c r="AA100" s="4">
        <v>43900</v>
      </c>
      <c r="AB100" s="4">
        <v>43873</v>
      </c>
    </row>
    <row r="101" spans="1:28" x14ac:dyDescent="0.3">
      <c r="A101" t="s">
        <v>20</v>
      </c>
      <c r="B101" t="s">
        <v>149</v>
      </c>
      <c r="C101">
        <f>Table1[[#This Row],[Revenue generated]]/Table1[[#This Row],[Number of products sold]]</f>
        <v>14.649419185007975</v>
      </c>
      <c r="D101">
        <v>17</v>
      </c>
      <c r="E101">
        <v>627</v>
      </c>
      <c r="F101">
        <v>9185.185829</v>
      </c>
      <c r="G101" t="s">
        <v>34</v>
      </c>
      <c r="H101">
        <v>55</v>
      </c>
      <c r="I101">
        <v>8</v>
      </c>
      <c r="J101">
        <v>59</v>
      </c>
      <c r="K101">
        <v>6</v>
      </c>
      <c r="L101" t="s">
        <v>23</v>
      </c>
      <c r="M101">
        <v>1.311023756</v>
      </c>
      <c r="N101" t="s">
        <v>57</v>
      </c>
      <c r="O101" t="s">
        <v>58</v>
      </c>
      <c r="P101">
        <v>29</v>
      </c>
      <c r="Q101">
        <v>921</v>
      </c>
      <c r="R101">
        <v>2</v>
      </c>
      <c r="S101">
        <v>38.072898520000003</v>
      </c>
      <c r="T101" t="s">
        <v>42</v>
      </c>
      <c r="U101">
        <v>0.34602729100000001</v>
      </c>
      <c r="V101" t="s">
        <v>43</v>
      </c>
      <c r="W101" t="s">
        <v>28</v>
      </c>
      <c r="X101">
        <v>210.743009</v>
      </c>
      <c r="Y101">
        <f>Table1[[#This Row],[Costs]]+Table1[[#This Row],[Manufacturing costs]]+Table1[[#This Row],[Shipping costs]]</f>
        <v>250.12693127599999</v>
      </c>
      <c r="Z101" s="2">
        <v>43878</v>
      </c>
      <c r="AA101" s="4">
        <v>43907</v>
      </c>
      <c r="AB101" s="4">
        <v>43880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Eng.basma</dc:creator>
  <cp:lastModifiedBy>basma shehata</cp:lastModifiedBy>
  <dcterms:created xsi:type="dcterms:W3CDTF">2024-12-17T11:24:54Z</dcterms:created>
  <dcterms:modified xsi:type="dcterms:W3CDTF">2025-03-27T06:14:01Z</dcterms:modified>
</cp:coreProperties>
</file>