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7430"/>
  <workbookPr autoCompressPictures="0"/>
  <bookViews>
    <workbookView xWindow="240" yWindow="240" windowWidth="27820" windowHeight="16300" tabRatio="500"/>
  </bookViews>
  <sheets>
    <sheet name="Sheet1" sheetId="1" r:id="rId1"/>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CF420" i="1" l="1"/>
  <c r="CF421" i="1"/>
  <c r="CF419" i="1"/>
  <c r="AB75" i="1"/>
  <c r="AB76" i="1"/>
  <c r="AB91" i="1"/>
  <c r="AB94" i="1"/>
  <c r="AB98" i="1"/>
  <c r="AB243" i="1"/>
  <c r="AB244" i="1"/>
  <c r="AB245" i="1"/>
  <c r="AB64" i="1"/>
  <c r="AB93" i="1"/>
  <c r="AB232" i="1"/>
  <c r="AB246" i="1"/>
  <c r="AB247" i="1"/>
  <c r="AB248" i="1"/>
  <c r="AB29" i="1"/>
  <c r="AB249" i="1"/>
  <c r="AB250" i="1"/>
  <c r="AB105" i="1"/>
  <c r="AB175" i="1"/>
  <c r="AB176" i="1"/>
  <c r="AB251" i="1"/>
  <c r="AB252" i="1"/>
  <c r="AB253" i="1"/>
  <c r="AB20" i="1"/>
  <c r="AB103" i="1"/>
  <c r="AB234" i="1"/>
  <c r="AB235" i="1"/>
  <c r="AB254" i="1"/>
  <c r="AB255" i="1"/>
  <c r="AB256" i="1"/>
  <c r="AB257" i="1"/>
  <c r="AB258" i="1"/>
  <c r="AB259" i="1"/>
  <c r="AB16" i="1"/>
  <c r="AB81" i="1"/>
  <c r="AB239" i="1"/>
  <c r="AB260" i="1"/>
  <c r="AB261" i="1"/>
  <c r="AB262" i="1"/>
  <c r="AB264" i="1"/>
  <c r="AB6" i="1"/>
  <c r="AB23" i="1"/>
  <c r="AB57" i="1"/>
  <c r="AB59" i="1"/>
  <c r="AB79" i="1"/>
  <c r="AB116" i="1"/>
  <c r="AB142" i="1"/>
  <c r="AB163" i="1"/>
  <c r="AB164" i="1"/>
  <c r="AB263" i="1"/>
  <c r="AB265" i="1"/>
  <c r="AB266" i="1"/>
  <c r="AB267" i="1"/>
  <c r="AB268" i="1"/>
  <c r="AB269" i="1"/>
  <c r="AB270" i="1"/>
  <c r="AB46" i="1"/>
  <c r="AB66" i="1"/>
  <c r="AB177" i="1"/>
  <c r="AB111" i="1"/>
  <c r="AB112" i="1"/>
  <c r="AB113" i="1"/>
  <c r="AB114" i="1"/>
  <c r="AB152" i="1"/>
  <c r="AB155" i="1"/>
  <c r="AB178" i="1"/>
  <c r="AB179" i="1"/>
  <c r="AB180" i="1"/>
  <c r="AB181" i="1"/>
  <c r="AB227" i="1"/>
  <c r="AB102" i="1"/>
  <c r="AB104" i="1"/>
  <c r="AB185" i="1"/>
  <c r="AB182" i="1"/>
  <c r="AB183" i="1"/>
  <c r="AB184" i="1"/>
  <c r="AB9" i="1"/>
  <c r="AB21" i="1"/>
  <c r="AB22" i="1"/>
  <c r="AB24" i="1"/>
  <c r="AB39" i="1"/>
  <c r="AB83" i="1"/>
  <c r="AB119" i="1"/>
  <c r="AB121" i="1"/>
  <c r="AB123" i="1"/>
  <c r="AB156" i="1"/>
  <c r="AB186" i="1"/>
  <c r="AB187" i="1"/>
  <c r="AB188" i="1"/>
  <c r="AB189" i="1"/>
  <c r="AB237" i="1"/>
  <c r="AB404" i="1"/>
  <c r="AB405" i="1"/>
  <c r="AB406" i="1"/>
  <c r="AB407" i="1"/>
  <c r="AB408" i="1"/>
  <c r="AB409" i="1"/>
  <c r="AB410" i="1"/>
  <c r="AB412" i="1"/>
  <c r="AB43" i="1"/>
  <c r="AB63" i="1"/>
  <c r="AB73" i="1"/>
  <c r="AB124" i="1"/>
  <c r="AB125" i="1"/>
  <c r="AB130" i="1"/>
  <c r="AB171" i="1"/>
  <c r="AB190" i="1"/>
  <c r="AB191" i="1"/>
  <c r="AB192" i="1"/>
  <c r="AB193" i="1"/>
  <c r="AB194" i="1"/>
  <c r="AB195" i="1"/>
  <c r="AB196" i="1"/>
  <c r="AB197" i="1"/>
  <c r="AB229" i="1"/>
  <c r="AB3" i="1"/>
  <c r="AB19" i="1"/>
  <c r="AB77" i="1"/>
  <c r="AB86" i="1"/>
  <c r="AB96" i="1"/>
  <c r="AB151" i="1"/>
  <c r="AB198" i="1"/>
  <c r="AB199" i="1"/>
  <c r="AB200" i="1"/>
  <c r="AB201" i="1"/>
  <c r="AB202" i="1"/>
  <c r="AB203" i="1"/>
  <c r="AB204" i="1"/>
  <c r="AB230" i="1"/>
  <c r="AB233" i="1"/>
  <c r="AB40" i="1"/>
  <c r="AB53" i="1"/>
  <c r="AB115" i="1"/>
  <c r="AB129" i="1"/>
  <c r="AB147" i="1"/>
  <c r="AB205" i="1"/>
  <c r="AB206" i="1"/>
  <c r="AB207" i="1"/>
  <c r="AB208" i="1"/>
  <c r="AB209" i="1"/>
  <c r="AB31" i="1"/>
  <c r="AB107" i="1"/>
  <c r="AB110" i="1"/>
  <c r="AB210" i="1"/>
  <c r="AB211" i="1"/>
  <c r="AB212" i="1"/>
  <c r="AB213" i="1"/>
  <c r="AB32" i="1"/>
  <c r="AB33" i="1"/>
  <c r="AB37" i="1"/>
  <c r="AB42" i="1"/>
  <c r="AB61" i="1"/>
  <c r="AB67" i="1"/>
  <c r="AB82" i="1"/>
  <c r="AB118" i="1"/>
  <c r="AB120" i="1"/>
  <c r="AB214" i="1"/>
  <c r="AB41" i="1"/>
  <c r="AB54" i="1"/>
  <c r="AB55" i="1"/>
  <c r="AB56" i="1"/>
  <c r="AB58" i="1"/>
  <c r="AB69" i="1"/>
  <c r="AB71" i="1"/>
  <c r="AB85" i="1"/>
  <c r="AB126" i="1"/>
  <c r="AB148" i="1"/>
  <c r="AB149" i="1"/>
  <c r="AB150" i="1"/>
  <c r="AB169" i="1"/>
  <c r="AB215" i="1"/>
  <c r="AB216" i="1"/>
  <c r="AB217" i="1"/>
  <c r="AB218" i="1"/>
  <c r="AB219" i="1"/>
  <c r="AB411" i="1"/>
  <c r="AB413" i="1"/>
  <c r="AB414" i="1"/>
  <c r="AB415" i="1"/>
  <c r="AB7" i="1"/>
  <c r="AB10" i="1"/>
  <c r="AB15" i="1"/>
  <c r="AB26" i="1"/>
  <c r="AB97" i="1"/>
  <c r="AB127" i="1"/>
  <c r="AB140" i="1"/>
  <c r="AB144" i="1"/>
  <c r="AB146" i="1"/>
  <c r="AB220" i="1"/>
  <c r="AB221" i="1"/>
  <c r="AB222" i="1"/>
  <c r="AB223" i="1"/>
  <c r="AB224" i="1"/>
  <c r="AB271" i="1"/>
  <c r="AB272" i="1"/>
  <c r="AB273" i="1"/>
  <c r="AB274" i="1"/>
  <c r="AB275" i="1"/>
  <c r="AB276" i="1"/>
  <c r="AB8" i="1"/>
  <c r="AB14" i="1"/>
  <c r="AB17" i="1"/>
  <c r="AB18" i="1"/>
  <c r="AB84" i="1"/>
  <c r="AB100" i="1"/>
  <c r="AB168" i="1"/>
  <c r="AB173" i="1"/>
  <c r="AB236" i="1"/>
  <c r="AB277" i="1"/>
  <c r="AB278" i="1"/>
  <c r="AB279" i="1"/>
  <c r="AB280" i="1"/>
  <c r="AB282" i="1"/>
  <c r="AB11" i="1"/>
  <c r="AB34" i="1"/>
  <c r="AB38" i="1"/>
  <c r="AB62" i="1"/>
  <c r="AB72" i="1"/>
  <c r="AB95" i="1"/>
  <c r="AB283" i="1"/>
  <c r="AB284" i="1"/>
  <c r="AB285" i="1"/>
  <c r="AB286" i="1"/>
  <c r="AB287" i="1"/>
  <c r="AB288" i="1"/>
  <c r="AB289" i="1"/>
  <c r="AB44" i="1"/>
  <c r="AB416" i="1"/>
  <c r="AB49" i="1"/>
  <c r="AB70" i="1"/>
  <c r="AB74" i="1"/>
  <c r="AB92" i="1"/>
  <c r="AB99" i="1"/>
  <c r="AB165" i="1"/>
  <c r="AB231" i="1"/>
  <c r="AB290" i="1"/>
  <c r="AB291" i="1"/>
  <c r="AB292" i="1"/>
  <c r="AB293" i="1"/>
  <c r="AB294" i="1"/>
  <c r="AB295" i="1"/>
  <c r="AB296" i="1"/>
  <c r="AB297" i="1"/>
  <c r="AB48" i="1"/>
  <c r="AB298" i="1"/>
  <c r="AB357" i="1"/>
  <c r="AB153" i="1"/>
  <c r="AB226" i="1"/>
  <c r="AB238" i="1"/>
  <c r="AB241" i="1"/>
  <c r="AB299" i="1"/>
  <c r="AB300" i="1"/>
  <c r="AB301" i="1"/>
  <c r="AB302" i="1"/>
  <c r="AB303" i="1"/>
  <c r="AB304" i="1"/>
  <c r="AB358" i="1"/>
  <c r="AB359" i="1"/>
  <c r="AB360" i="1"/>
  <c r="AB361" i="1"/>
  <c r="AB362" i="1"/>
  <c r="AB363" i="1"/>
  <c r="AB13" i="1"/>
  <c r="AB25" i="1"/>
  <c r="AB50" i="1"/>
  <c r="AB172" i="1"/>
  <c r="AB305" i="1"/>
  <c r="AB306" i="1"/>
  <c r="AB307" i="1"/>
  <c r="AB308" i="1"/>
  <c r="AB364" i="1"/>
  <c r="AB365" i="1"/>
  <c r="AB366" i="1"/>
  <c r="AB367" i="1"/>
  <c r="AB368" i="1"/>
  <c r="AB30" i="1"/>
  <c r="AB47" i="1"/>
  <c r="AB122" i="1"/>
  <c r="AB228" i="1"/>
  <c r="AB369" i="1"/>
  <c r="AB281" i="1"/>
  <c r="AB36" i="1"/>
  <c r="AB87" i="1"/>
  <c r="AB310" i="1"/>
  <c r="AB370" i="1"/>
  <c r="AB371" i="1"/>
  <c r="AB372" i="1"/>
  <c r="AB373" i="1"/>
  <c r="AB374" i="1"/>
  <c r="AB35" i="1"/>
  <c r="AB51" i="1"/>
  <c r="AB154" i="1"/>
  <c r="AB311" i="1"/>
  <c r="AB375" i="1"/>
  <c r="AB376" i="1"/>
  <c r="AB377" i="1"/>
  <c r="AB378" i="1"/>
  <c r="AB80" i="1"/>
  <c r="AB90" i="1"/>
  <c r="AB141" i="1"/>
  <c r="AB312" i="1"/>
  <c r="AB313" i="1"/>
  <c r="AB314" i="1"/>
  <c r="AB316" i="1"/>
  <c r="AB131" i="1"/>
  <c r="AB317" i="1"/>
  <c r="AB379" i="1"/>
  <c r="AB52" i="1"/>
  <c r="AB68" i="1"/>
  <c r="AB318" i="1"/>
  <c r="AB380" i="1"/>
  <c r="AB2" i="1"/>
  <c r="AB134" i="1"/>
  <c r="AB135" i="1"/>
  <c r="AB136" i="1"/>
  <c r="AB137" i="1"/>
  <c r="AB138" i="1"/>
  <c r="AB139" i="1"/>
  <c r="AB157" i="1"/>
  <c r="AB159" i="1"/>
  <c r="AB161" i="1"/>
  <c r="AB162" i="1"/>
  <c r="AB240" i="1"/>
  <c r="AB319" i="1"/>
  <c r="AB320" i="1"/>
  <c r="AB321" i="1"/>
  <c r="AB322" i="1"/>
  <c r="AB323" i="1"/>
  <c r="AB324" i="1"/>
  <c r="AB325" i="1"/>
  <c r="AB326" i="1"/>
  <c r="AB327" i="1"/>
  <c r="AB328" i="1"/>
  <c r="AB329" i="1"/>
  <c r="AB330" i="1"/>
  <c r="AB331" i="1"/>
  <c r="AB333" i="1"/>
  <c r="AB335" i="1"/>
  <c r="AB166" i="1"/>
  <c r="AB174" i="1"/>
  <c r="AB332" i="1"/>
  <c r="AB334" i="1"/>
  <c r="AB336" i="1"/>
  <c r="AB337" i="1"/>
  <c r="AB338" i="1"/>
  <c r="AB45" i="1"/>
  <c r="AB60" i="1"/>
  <c r="AB339" i="1"/>
  <c r="AB340" i="1"/>
  <c r="AB143" i="1"/>
  <c r="AB170" i="1"/>
  <c r="AB341" i="1"/>
  <c r="AB342" i="1"/>
  <c r="AB343" i="1"/>
  <c r="AB5" i="1"/>
  <c r="AB344" i="1"/>
  <c r="AB27" i="1"/>
  <c r="AB128" i="1"/>
  <c r="AB242" i="1"/>
  <c r="AB345" i="1"/>
  <c r="AB346" i="1"/>
  <c r="AB347" i="1"/>
  <c r="AB348" i="1"/>
  <c r="AB349" i="1"/>
  <c r="AB350" i="1"/>
  <c r="AB351" i="1"/>
  <c r="AB132" i="1"/>
  <c r="AB133" i="1"/>
  <c r="AB158" i="1"/>
  <c r="AB160" i="1"/>
  <c r="AB352" i="1"/>
  <c r="AB353" i="1"/>
  <c r="AB89" i="1"/>
  <c r="AB117" i="1"/>
  <c r="AB386" i="1"/>
  <c r="AB78" i="1"/>
  <c r="AB381" i="1"/>
  <c r="AB382" i="1"/>
  <c r="AB383" i="1"/>
  <c r="AB384" i="1"/>
  <c r="AB385" i="1"/>
  <c r="AB387" i="1"/>
  <c r="AB4" i="1"/>
  <c r="AB65" i="1"/>
  <c r="AB88" i="1"/>
  <c r="AB106" i="1"/>
  <c r="AB108" i="1"/>
  <c r="AB388" i="1"/>
  <c r="AB389" i="1"/>
  <c r="AB390" i="1"/>
  <c r="AB391" i="1"/>
  <c r="AB392" i="1"/>
  <c r="AB101" i="1"/>
  <c r="AB225" i="1"/>
  <c r="AB393" i="1"/>
  <c r="AB394" i="1"/>
  <c r="AB395" i="1"/>
  <c r="AB396" i="1"/>
  <c r="AB397" i="1"/>
  <c r="AB109" i="1"/>
  <c r="AB398" i="1"/>
  <c r="AB354" i="1"/>
  <c r="AB355" i="1"/>
  <c r="AB356" i="1"/>
  <c r="AB399" i="1"/>
  <c r="AB400" i="1"/>
  <c r="AB12" i="1"/>
  <c r="AB167" i="1"/>
  <c r="AB401" i="1"/>
  <c r="AB402" i="1"/>
  <c r="AB403" i="1"/>
  <c r="AB309" i="1"/>
  <c r="AB145" i="1"/>
  <c r="AB315" i="1"/>
  <c r="X75" i="1"/>
  <c r="X76" i="1"/>
  <c r="X91" i="1"/>
  <c r="X94" i="1"/>
  <c r="X98" i="1"/>
  <c r="X243" i="1"/>
  <c r="X244" i="1"/>
  <c r="X245" i="1"/>
  <c r="X64" i="1"/>
  <c r="X93" i="1"/>
  <c r="X232" i="1"/>
  <c r="X246" i="1"/>
  <c r="X247" i="1"/>
  <c r="X248" i="1"/>
  <c r="X29" i="1"/>
  <c r="X249" i="1"/>
  <c r="X250" i="1"/>
  <c r="X105" i="1"/>
  <c r="X175" i="1"/>
  <c r="X176" i="1"/>
  <c r="X251" i="1"/>
  <c r="X252" i="1"/>
  <c r="X253" i="1"/>
  <c r="X20" i="1"/>
  <c r="X103" i="1"/>
  <c r="X234" i="1"/>
  <c r="X235" i="1"/>
  <c r="X254" i="1"/>
  <c r="X255" i="1"/>
  <c r="X256" i="1"/>
  <c r="X257" i="1"/>
  <c r="X258" i="1"/>
  <c r="X259" i="1"/>
  <c r="X16" i="1"/>
  <c r="X81" i="1"/>
  <c r="X239" i="1"/>
  <c r="X260" i="1"/>
  <c r="X261" i="1"/>
  <c r="X262" i="1"/>
  <c r="X264" i="1"/>
  <c r="X6" i="1"/>
  <c r="X23" i="1"/>
  <c r="X57" i="1"/>
  <c r="X59" i="1"/>
  <c r="X79" i="1"/>
  <c r="X116" i="1"/>
  <c r="X142" i="1"/>
  <c r="X163" i="1"/>
  <c r="X164" i="1"/>
  <c r="X263" i="1"/>
  <c r="X265" i="1"/>
  <c r="X266" i="1"/>
  <c r="X267" i="1"/>
  <c r="X268" i="1"/>
  <c r="X269" i="1"/>
  <c r="X270" i="1"/>
  <c r="X46" i="1"/>
  <c r="X66" i="1"/>
  <c r="X177" i="1"/>
  <c r="X111" i="1"/>
  <c r="X112" i="1"/>
  <c r="X113" i="1"/>
  <c r="X114" i="1"/>
  <c r="X152" i="1"/>
  <c r="X155" i="1"/>
  <c r="X178" i="1"/>
  <c r="X179" i="1"/>
  <c r="X180" i="1"/>
  <c r="X181" i="1"/>
  <c r="X227" i="1"/>
  <c r="X102" i="1"/>
  <c r="X104" i="1"/>
  <c r="X185" i="1"/>
  <c r="X182" i="1"/>
  <c r="X183" i="1"/>
  <c r="X184" i="1"/>
  <c r="X9" i="1"/>
  <c r="X21" i="1"/>
  <c r="X22" i="1"/>
  <c r="X24" i="1"/>
  <c r="X39" i="1"/>
  <c r="X83" i="1"/>
  <c r="X119" i="1"/>
  <c r="X121" i="1"/>
  <c r="X123" i="1"/>
  <c r="X156" i="1"/>
  <c r="X186" i="1"/>
  <c r="X187" i="1"/>
  <c r="X188" i="1"/>
  <c r="X189" i="1"/>
  <c r="X237" i="1"/>
  <c r="X404" i="1"/>
  <c r="X405" i="1"/>
  <c r="X406" i="1"/>
  <c r="X407" i="1"/>
  <c r="X408" i="1"/>
  <c r="X409" i="1"/>
  <c r="X410" i="1"/>
  <c r="X412" i="1"/>
  <c r="X43" i="1"/>
  <c r="X63" i="1"/>
  <c r="X73" i="1"/>
  <c r="X124" i="1"/>
  <c r="X125" i="1"/>
  <c r="X130" i="1"/>
  <c r="X171" i="1"/>
  <c r="X190" i="1"/>
  <c r="X191" i="1"/>
  <c r="X192" i="1"/>
  <c r="X193" i="1"/>
  <c r="X194" i="1"/>
  <c r="X195" i="1"/>
  <c r="X196" i="1"/>
  <c r="X197" i="1"/>
  <c r="X229" i="1"/>
  <c r="X3" i="1"/>
  <c r="X19" i="1"/>
  <c r="X77" i="1"/>
  <c r="X86" i="1"/>
  <c r="X96" i="1"/>
  <c r="X151" i="1"/>
  <c r="X198" i="1"/>
  <c r="X199" i="1"/>
  <c r="X200" i="1"/>
  <c r="X201" i="1"/>
  <c r="X202" i="1"/>
  <c r="X203" i="1"/>
  <c r="X204" i="1"/>
  <c r="X230" i="1"/>
  <c r="X233" i="1"/>
  <c r="X40" i="1"/>
  <c r="X53" i="1"/>
  <c r="X115" i="1"/>
  <c r="X129" i="1"/>
  <c r="X147" i="1"/>
  <c r="X205" i="1"/>
  <c r="X206" i="1"/>
  <c r="X207" i="1"/>
  <c r="X208" i="1"/>
  <c r="X209" i="1"/>
  <c r="X31" i="1"/>
  <c r="X107" i="1"/>
  <c r="X110" i="1"/>
  <c r="X210" i="1"/>
  <c r="X211" i="1"/>
  <c r="X212" i="1"/>
  <c r="X213" i="1"/>
  <c r="X32" i="1"/>
  <c r="X33" i="1"/>
  <c r="X37" i="1"/>
  <c r="X42" i="1"/>
  <c r="X61" i="1"/>
  <c r="X67" i="1"/>
  <c r="X82" i="1"/>
  <c r="X118" i="1"/>
  <c r="X120" i="1"/>
  <c r="X214" i="1"/>
  <c r="X41" i="1"/>
  <c r="X54" i="1"/>
  <c r="X55" i="1"/>
  <c r="X56" i="1"/>
  <c r="X58" i="1"/>
  <c r="X69" i="1"/>
  <c r="X71" i="1"/>
  <c r="X85" i="1"/>
  <c r="X126" i="1"/>
  <c r="X148" i="1"/>
  <c r="X149" i="1"/>
  <c r="X150" i="1"/>
  <c r="X169" i="1"/>
  <c r="X215" i="1"/>
  <c r="X216" i="1"/>
  <c r="X217" i="1"/>
  <c r="X218" i="1"/>
  <c r="X219" i="1"/>
  <c r="X411" i="1"/>
  <c r="X413" i="1"/>
  <c r="X414" i="1"/>
  <c r="X415" i="1"/>
  <c r="X7" i="1"/>
  <c r="X10" i="1"/>
  <c r="X15" i="1"/>
  <c r="X26" i="1"/>
  <c r="X97" i="1"/>
  <c r="X127" i="1"/>
  <c r="X140" i="1"/>
  <c r="X144" i="1"/>
  <c r="X146" i="1"/>
  <c r="X220" i="1"/>
  <c r="X221" i="1"/>
  <c r="X222" i="1"/>
  <c r="X223" i="1"/>
  <c r="X224" i="1"/>
  <c r="X271" i="1"/>
  <c r="X272" i="1"/>
  <c r="X273" i="1"/>
  <c r="X274" i="1"/>
  <c r="X275" i="1"/>
  <c r="X276" i="1"/>
  <c r="X8" i="1"/>
  <c r="X14" i="1"/>
  <c r="X17" i="1"/>
  <c r="X18" i="1"/>
  <c r="X84" i="1"/>
  <c r="X100" i="1"/>
  <c r="X168" i="1"/>
  <c r="X173" i="1"/>
  <c r="X236" i="1"/>
  <c r="X277" i="1"/>
  <c r="X278" i="1"/>
  <c r="X279" i="1"/>
  <c r="X280" i="1"/>
  <c r="X282" i="1"/>
  <c r="X11" i="1"/>
  <c r="X34" i="1"/>
  <c r="X38" i="1"/>
  <c r="X62" i="1"/>
  <c r="X72" i="1"/>
  <c r="X95" i="1"/>
  <c r="X283" i="1"/>
  <c r="X284" i="1"/>
  <c r="X285" i="1"/>
  <c r="X286" i="1"/>
  <c r="X287" i="1"/>
  <c r="X288" i="1"/>
  <c r="X289" i="1"/>
  <c r="X44" i="1"/>
  <c r="X416" i="1"/>
  <c r="X49" i="1"/>
  <c r="X70" i="1"/>
  <c r="X74" i="1"/>
  <c r="X92" i="1"/>
  <c r="X99" i="1"/>
  <c r="X165" i="1"/>
  <c r="X231" i="1"/>
  <c r="X290" i="1"/>
  <c r="X291" i="1"/>
  <c r="X292" i="1"/>
  <c r="X293" i="1"/>
  <c r="X294" i="1"/>
  <c r="X295" i="1"/>
  <c r="X296" i="1"/>
  <c r="X297" i="1"/>
  <c r="X48" i="1"/>
  <c r="X298" i="1"/>
  <c r="X357" i="1"/>
  <c r="X153" i="1"/>
  <c r="X226" i="1"/>
  <c r="X238" i="1"/>
  <c r="X241" i="1"/>
  <c r="X299" i="1"/>
  <c r="X300" i="1"/>
  <c r="X301" i="1"/>
  <c r="X302" i="1"/>
  <c r="X303" i="1"/>
  <c r="X304" i="1"/>
  <c r="X358" i="1"/>
  <c r="X359" i="1"/>
  <c r="X360" i="1"/>
  <c r="X361" i="1"/>
  <c r="X362" i="1"/>
  <c r="X363" i="1"/>
  <c r="X13" i="1"/>
  <c r="X25" i="1"/>
  <c r="X50" i="1"/>
  <c r="X172" i="1"/>
  <c r="X305" i="1"/>
  <c r="X306" i="1"/>
  <c r="X307" i="1"/>
  <c r="X308" i="1"/>
  <c r="X364" i="1"/>
  <c r="X365" i="1"/>
  <c r="X366" i="1"/>
  <c r="X367" i="1"/>
  <c r="X368" i="1"/>
  <c r="X30" i="1"/>
  <c r="X47" i="1"/>
  <c r="X122" i="1"/>
  <c r="X228" i="1"/>
  <c r="X369" i="1"/>
  <c r="X281" i="1"/>
  <c r="X36" i="1"/>
  <c r="X87" i="1"/>
  <c r="X310" i="1"/>
  <c r="X370" i="1"/>
  <c r="X371" i="1"/>
  <c r="X372" i="1"/>
  <c r="X373" i="1"/>
  <c r="X374" i="1"/>
  <c r="X35" i="1"/>
  <c r="X51" i="1"/>
  <c r="X154" i="1"/>
  <c r="X311" i="1"/>
  <c r="X375" i="1"/>
  <c r="X376" i="1"/>
  <c r="X377" i="1"/>
  <c r="X378" i="1"/>
  <c r="X80" i="1"/>
  <c r="X90" i="1"/>
  <c r="X141" i="1"/>
  <c r="X312" i="1"/>
  <c r="X313" i="1"/>
  <c r="X314" i="1"/>
  <c r="X316" i="1"/>
  <c r="X131" i="1"/>
  <c r="X317" i="1"/>
  <c r="X379" i="1"/>
  <c r="X52" i="1"/>
  <c r="X68" i="1"/>
  <c r="X318" i="1"/>
  <c r="X380" i="1"/>
  <c r="X2" i="1"/>
  <c r="X134" i="1"/>
  <c r="X135" i="1"/>
  <c r="X136" i="1"/>
  <c r="X137" i="1"/>
  <c r="X138" i="1"/>
  <c r="X139" i="1"/>
  <c r="X157" i="1"/>
  <c r="X159" i="1"/>
  <c r="X161" i="1"/>
  <c r="X162" i="1"/>
  <c r="X240" i="1"/>
  <c r="X319" i="1"/>
  <c r="X320" i="1"/>
  <c r="X321" i="1"/>
  <c r="X322" i="1"/>
  <c r="X323" i="1"/>
  <c r="X324" i="1"/>
  <c r="X325" i="1"/>
  <c r="X326" i="1"/>
  <c r="X327" i="1"/>
  <c r="X328" i="1"/>
  <c r="X329" i="1"/>
  <c r="X330" i="1"/>
  <c r="X331" i="1"/>
  <c r="X333" i="1"/>
  <c r="X335" i="1"/>
  <c r="X166" i="1"/>
  <c r="X174" i="1"/>
  <c r="X332" i="1"/>
  <c r="X334" i="1"/>
  <c r="X336" i="1"/>
  <c r="X337" i="1"/>
  <c r="X338" i="1"/>
  <c r="X45" i="1"/>
  <c r="X60" i="1"/>
  <c r="X339" i="1"/>
  <c r="X340" i="1"/>
  <c r="X143" i="1"/>
  <c r="X170" i="1"/>
  <c r="X341" i="1"/>
  <c r="X342" i="1"/>
  <c r="X343" i="1"/>
  <c r="X5" i="1"/>
  <c r="X344" i="1"/>
  <c r="X27" i="1"/>
  <c r="X128" i="1"/>
  <c r="X242" i="1"/>
  <c r="X345" i="1"/>
  <c r="X346" i="1"/>
  <c r="X347" i="1"/>
  <c r="X348" i="1"/>
  <c r="X349" i="1"/>
  <c r="X350" i="1"/>
  <c r="X351" i="1"/>
  <c r="X132" i="1"/>
  <c r="X133" i="1"/>
  <c r="X158" i="1"/>
  <c r="X160" i="1"/>
  <c r="X352" i="1"/>
  <c r="X353" i="1"/>
  <c r="X89" i="1"/>
  <c r="X117" i="1"/>
  <c r="X386" i="1"/>
  <c r="X78" i="1"/>
  <c r="X381" i="1"/>
  <c r="X382" i="1"/>
  <c r="X383" i="1"/>
  <c r="X384" i="1"/>
  <c r="X385" i="1"/>
  <c r="X387" i="1"/>
  <c r="X4" i="1"/>
  <c r="X65" i="1"/>
  <c r="X88" i="1"/>
  <c r="X106" i="1"/>
  <c r="X108" i="1"/>
  <c r="X388" i="1"/>
  <c r="X389" i="1"/>
  <c r="X390" i="1"/>
  <c r="X391" i="1"/>
  <c r="X392" i="1"/>
  <c r="X101" i="1"/>
  <c r="X225" i="1"/>
  <c r="X393" i="1"/>
  <c r="X394" i="1"/>
  <c r="X395" i="1"/>
  <c r="X396" i="1"/>
  <c r="X397" i="1"/>
  <c r="X109" i="1"/>
  <c r="X398" i="1"/>
  <c r="X354" i="1"/>
  <c r="X355" i="1"/>
  <c r="X356" i="1"/>
  <c r="X399" i="1"/>
  <c r="X400" i="1"/>
  <c r="X12" i="1"/>
  <c r="X167" i="1"/>
  <c r="X401" i="1"/>
  <c r="X402" i="1"/>
  <c r="X403" i="1"/>
  <c r="X309" i="1"/>
  <c r="X145" i="1"/>
  <c r="X315" i="1"/>
  <c r="X28" i="1"/>
  <c r="S75" i="1"/>
  <c r="S76" i="1"/>
  <c r="S91" i="1"/>
  <c r="S94" i="1"/>
  <c r="S98" i="1"/>
  <c r="S243" i="1"/>
  <c r="S244" i="1"/>
  <c r="S245" i="1"/>
  <c r="S64" i="1"/>
  <c r="S93" i="1"/>
  <c r="S232" i="1"/>
  <c r="S246" i="1"/>
  <c r="S247" i="1"/>
  <c r="S248" i="1"/>
  <c r="S29" i="1"/>
  <c r="S249" i="1"/>
  <c r="S250" i="1"/>
  <c r="S105" i="1"/>
  <c r="S175" i="1"/>
  <c r="S176" i="1"/>
  <c r="S251" i="1"/>
  <c r="S252" i="1"/>
  <c r="S253" i="1"/>
  <c r="S20" i="1"/>
  <c r="S103" i="1"/>
  <c r="S234" i="1"/>
  <c r="S235" i="1"/>
  <c r="S254" i="1"/>
  <c r="S255" i="1"/>
  <c r="S256" i="1"/>
  <c r="S257" i="1"/>
  <c r="S258" i="1"/>
  <c r="S259" i="1"/>
  <c r="S16" i="1"/>
  <c r="S81" i="1"/>
  <c r="S239" i="1"/>
  <c r="S260" i="1"/>
  <c r="S261" i="1"/>
  <c r="S262" i="1"/>
  <c r="S264" i="1"/>
  <c r="S6" i="1"/>
  <c r="S23" i="1"/>
  <c r="S57" i="1"/>
  <c r="S59" i="1"/>
  <c r="S79" i="1"/>
  <c r="S116" i="1"/>
  <c r="S142" i="1"/>
  <c r="S163" i="1"/>
  <c r="S164" i="1"/>
  <c r="S263" i="1"/>
  <c r="S265" i="1"/>
  <c r="S266" i="1"/>
  <c r="S267" i="1"/>
  <c r="S268" i="1"/>
  <c r="S269" i="1"/>
  <c r="S270" i="1"/>
  <c r="S46" i="1"/>
  <c r="S66" i="1"/>
  <c r="S177" i="1"/>
  <c r="S111" i="1"/>
  <c r="S112" i="1"/>
  <c r="S113" i="1"/>
  <c r="S114" i="1"/>
  <c r="S152" i="1"/>
  <c r="S155" i="1"/>
  <c r="S178" i="1"/>
  <c r="S179" i="1"/>
  <c r="S180" i="1"/>
  <c r="S181" i="1"/>
  <c r="S227" i="1"/>
  <c r="S102" i="1"/>
  <c r="S104" i="1"/>
  <c r="S185" i="1"/>
  <c r="S182" i="1"/>
  <c r="S183" i="1"/>
  <c r="S184" i="1"/>
  <c r="S9" i="1"/>
  <c r="S21" i="1"/>
  <c r="S22" i="1"/>
  <c r="S24" i="1"/>
  <c r="S39" i="1"/>
  <c r="S83" i="1"/>
  <c r="S119" i="1"/>
  <c r="S121" i="1"/>
  <c r="S123" i="1"/>
  <c r="S156" i="1"/>
  <c r="S186" i="1"/>
  <c r="S187" i="1"/>
  <c r="S188" i="1"/>
  <c r="S189" i="1"/>
  <c r="S237" i="1"/>
  <c r="S404" i="1"/>
  <c r="S405" i="1"/>
  <c r="S406" i="1"/>
  <c r="S407" i="1"/>
  <c r="S408" i="1"/>
  <c r="S409" i="1"/>
  <c r="S410" i="1"/>
  <c r="S412" i="1"/>
  <c r="S43" i="1"/>
  <c r="S63" i="1"/>
  <c r="S73" i="1"/>
  <c r="S124" i="1"/>
  <c r="S125" i="1"/>
  <c r="S130" i="1"/>
  <c r="S171" i="1"/>
  <c r="S190" i="1"/>
  <c r="S191" i="1"/>
  <c r="S192" i="1"/>
  <c r="S193" i="1"/>
  <c r="S194" i="1"/>
  <c r="S195" i="1"/>
  <c r="S196" i="1"/>
  <c r="S197" i="1"/>
  <c r="S229" i="1"/>
  <c r="S3" i="1"/>
  <c r="S19" i="1"/>
  <c r="S77" i="1"/>
  <c r="S86" i="1"/>
  <c r="S96" i="1"/>
  <c r="S151" i="1"/>
  <c r="S198" i="1"/>
  <c r="S199" i="1"/>
  <c r="S200" i="1"/>
  <c r="S201" i="1"/>
  <c r="S202" i="1"/>
  <c r="S203" i="1"/>
  <c r="S204" i="1"/>
  <c r="S230" i="1"/>
  <c r="S233" i="1"/>
  <c r="S40" i="1"/>
  <c r="S53" i="1"/>
  <c r="S115" i="1"/>
  <c r="S129" i="1"/>
  <c r="S147" i="1"/>
  <c r="S205" i="1"/>
  <c r="S206" i="1"/>
  <c r="S207" i="1"/>
  <c r="S208" i="1"/>
  <c r="S209" i="1"/>
  <c r="S31" i="1"/>
  <c r="S107" i="1"/>
  <c r="S110" i="1"/>
  <c r="S210" i="1"/>
  <c r="S211" i="1"/>
  <c r="S212" i="1"/>
  <c r="S213" i="1"/>
  <c r="S32" i="1"/>
  <c r="S33" i="1"/>
  <c r="S37" i="1"/>
  <c r="S42" i="1"/>
  <c r="S61" i="1"/>
  <c r="S67" i="1"/>
  <c r="S82" i="1"/>
  <c r="S118" i="1"/>
  <c r="S120" i="1"/>
  <c r="S214" i="1"/>
  <c r="S41" i="1"/>
  <c r="S54" i="1"/>
  <c r="S55" i="1"/>
  <c r="S56" i="1"/>
  <c r="S58" i="1"/>
  <c r="S69" i="1"/>
  <c r="S71" i="1"/>
  <c r="S85" i="1"/>
  <c r="S126" i="1"/>
  <c r="S148" i="1"/>
  <c r="S149" i="1"/>
  <c r="S150" i="1"/>
  <c r="S169" i="1"/>
  <c r="S215" i="1"/>
  <c r="S216" i="1"/>
  <c r="S217" i="1"/>
  <c r="S218" i="1"/>
  <c r="S219" i="1"/>
  <c r="S411" i="1"/>
  <c r="S413" i="1"/>
  <c r="S414" i="1"/>
  <c r="S415" i="1"/>
  <c r="S7" i="1"/>
  <c r="S10" i="1"/>
  <c r="S15" i="1"/>
  <c r="S26" i="1"/>
  <c r="S97" i="1"/>
  <c r="S127" i="1"/>
  <c r="S140" i="1"/>
  <c r="S144" i="1"/>
  <c r="S146" i="1"/>
  <c r="S220" i="1"/>
  <c r="S221" i="1"/>
  <c r="S222" i="1"/>
  <c r="S223" i="1"/>
  <c r="S224" i="1"/>
  <c r="S271" i="1"/>
  <c r="S272" i="1"/>
  <c r="S273" i="1"/>
  <c r="S274" i="1"/>
  <c r="S275" i="1"/>
  <c r="S276" i="1"/>
  <c r="S8" i="1"/>
  <c r="S14" i="1"/>
  <c r="S17" i="1"/>
  <c r="S18" i="1"/>
  <c r="S84" i="1"/>
  <c r="S100" i="1"/>
  <c r="S168" i="1"/>
  <c r="S173" i="1"/>
  <c r="S236" i="1"/>
  <c r="S277" i="1"/>
  <c r="S278" i="1"/>
  <c r="S279" i="1"/>
  <c r="S280" i="1"/>
  <c r="S282" i="1"/>
  <c r="S11" i="1"/>
  <c r="S34" i="1"/>
  <c r="S38" i="1"/>
  <c r="S62" i="1"/>
  <c r="S72" i="1"/>
  <c r="S95" i="1"/>
  <c r="S283" i="1"/>
  <c r="S284" i="1"/>
  <c r="S285" i="1"/>
  <c r="S286" i="1"/>
  <c r="S287" i="1"/>
  <c r="S288" i="1"/>
  <c r="S289" i="1"/>
  <c r="S44" i="1"/>
  <c r="S416" i="1"/>
  <c r="S49" i="1"/>
  <c r="S70" i="1"/>
  <c r="S74" i="1"/>
  <c r="S92" i="1"/>
  <c r="S99" i="1"/>
  <c r="S165" i="1"/>
  <c r="S231" i="1"/>
  <c r="S290" i="1"/>
  <c r="S291" i="1"/>
  <c r="S292" i="1"/>
  <c r="S293" i="1"/>
  <c r="S294" i="1"/>
  <c r="S295" i="1"/>
  <c r="S296" i="1"/>
  <c r="S297" i="1"/>
  <c r="S48" i="1"/>
  <c r="S298" i="1"/>
  <c r="S357" i="1"/>
  <c r="S153" i="1"/>
  <c r="S226" i="1"/>
  <c r="S238" i="1"/>
  <c r="S241" i="1"/>
  <c r="S299" i="1"/>
  <c r="S300" i="1"/>
  <c r="S301" i="1"/>
  <c r="S302" i="1"/>
  <c r="S303" i="1"/>
  <c r="S304" i="1"/>
  <c r="S358" i="1"/>
  <c r="S359" i="1"/>
  <c r="S360" i="1"/>
  <c r="S361" i="1"/>
  <c r="S362" i="1"/>
  <c r="S363" i="1"/>
  <c r="S13" i="1"/>
  <c r="S25" i="1"/>
  <c r="S50" i="1"/>
  <c r="S172" i="1"/>
  <c r="S305" i="1"/>
  <c r="S306" i="1"/>
  <c r="S307" i="1"/>
  <c r="S308" i="1"/>
  <c r="S364" i="1"/>
  <c r="S365" i="1"/>
  <c r="S366" i="1"/>
  <c r="S367" i="1"/>
  <c r="S368" i="1"/>
  <c r="S30" i="1"/>
  <c r="S47" i="1"/>
  <c r="S122" i="1"/>
  <c r="S228" i="1"/>
  <c r="S369" i="1"/>
  <c r="S281" i="1"/>
  <c r="S36" i="1"/>
  <c r="S87" i="1"/>
  <c r="S310" i="1"/>
  <c r="S370" i="1"/>
  <c r="S371" i="1"/>
  <c r="S372" i="1"/>
  <c r="S373" i="1"/>
  <c r="S374" i="1"/>
  <c r="S35" i="1"/>
  <c r="S51" i="1"/>
  <c r="S154" i="1"/>
  <c r="S311" i="1"/>
  <c r="S375" i="1"/>
  <c r="S376" i="1"/>
  <c r="S377" i="1"/>
  <c r="S378" i="1"/>
  <c r="S80" i="1"/>
  <c r="S90" i="1"/>
  <c r="S141" i="1"/>
  <c r="S312" i="1"/>
  <c r="S313" i="1"/>
  <c r="S314" i="1"/>
  <c r="S316" i="1"/>
  <c r="S131" i="1"/>
  <c r="S317" i="1"/>
  <c r="S379" i="1"/>
  <c r="S52" i="1"/>
  <c r="S68" i="1"/>
  <c r="S318" i="1"/>
  <c r="S380" i="1"/>
  <c r="S2" i="1"/>
  <c r="S134" i="1"/>
  <c r="S135" i="1"/>
  <c r="S136" i="1"/>
  <c r="S137" i="1"/>
  <c r="S138" i="1"/>
  <c r="S139" i="1"/>
  <c r="S157" i="1"/>
  <c r="S159" i="1"/>
  <c r="S161" i="1"/>
  <c r="S162" i="1"/>
  <c r="S240" i="1"/>
  <c r="S319" i="1"/>
  <c r="S320" i="1"/>
  <c r="S321" i="1"/>
  <c r="S322" i="1"/>
  <c r="S323" i="1"/>
  <c r="S324" i="1"/>
  <c r="S325" i="1"/>
  <c r="S326" i="1"/>
  <c r="S327" i="1"/>
  <c r="S328" i="1"/>
  <c r="S329" i="1"/>
  <c r="S330" i="1"/>
  <c r="S331" i="1"/>
  <c r="S333" i="1"/>
  <c r="S335" i="1"/>
  <c r="S166" i="1"/>
  <c r="S174" i="1"/>
  <c r="S332" i="1"/>
  <c r="S334" i="1"/>
  <c r="S336" i="1"/>
  <c r="S337" i="1"/>
  <c r="S338" i="1"/>
  <c r="S45" i="1"/>
  <c r="S60" i="1"/>
  <c r="S339" i="1"/>
  <c r="S340" i="1"/>
  <c r="S143" i="1"/>
  <c r="S170" i="1"/>
  <c r="S341" i="1"/>
  <c r="S342" i="1"/>
  <c r="S343" i="1"/>
  <c r="S5" i="1"/>
  <c r="S344" i="1"/>
  <c r="S27" i="1"/>
  <c r="S128" i="1"/>
  <c r="S242" i="1"/>
  <c r="S345" i="1"/>
  <c r="S346" i="1"/>
  <c r="S347" i="1"/>
  <c r="S348" i="1"/>
  <c r="S349" i="1"/>
  <c r="S350" i="1"/>
  <c r="S351" i="1"/>
  <c r="S132" i="1"/>
  <c r="S133" i="1"/>
  <c r="S158" i="1"/>
  <c r="S160" i="1"/>
  <c r="S352" i="1"/>
  <c r="S353" i="1"/>
  <c r="S89" i="1"/>
  <c r="S117" i="1"/>
  <c r="S386" i="1"/>
  <c r="S78" i="1"/>
  <c r="S381" i="1"/>
  <c r="S382" i="1"/>
  <c r="S383" i="1"/>
  <c r="S384" i="1"/>
  <c r="S385" i="1"/>
  <c r="S387" i="1"/>
  <c r="S4" i="1"/>
  <c r="S65" i="1"/>
  <c r="S88" i="1"/>
  <c r="S106" i="1"/>
  <c r="S108" i="1"/>
  <c r="S388" i="1"/>
  <c r="S389" i="1"/>
  <c r="S390" i="1"/>
  <c r="S391" i="1"/>
  <c r="S392" i="1"/>
  <c r="S101" i="1"/>
  <c r="S225" i="1"/>
  <c r="S393" i="1"/>
  <c r="S394" i="1"/>
  <c r="S395" i="1"/>
  <c r="S396" i="1"/>
  <c r="S397" i="1"/>
  <c r="S109" i="1"/>
  <c r="S398" i="1"/>
  <c r="S354" i="1"/>
  <c r="S355" i="1"/>
  <c r="S356" i="1"/>
  <c r="S399" i="1"/>
  <c r="S400" i="1"/>
  <c r="S12" i="1"/>
  <c r="S167" i="1"/>
  <c r="S401" i="1"/>
  <c r="S402" i="1"/>
  <c r="S403" i="1"/>
  <c r="S309" i="1"/>
  <c r="S145" i="1"/>
  <c r="S315" i="1"/>
  <c r="S28" i="1"/>
  <c r="O75" i="1"/>
  <c r="O76" i="1"/>
  <c r="O91" i="1"/>
  <c r="O94" i="1"/>
  <c r="O98" i="1"/>
  <c r="O243" i="1"/>
  <c r="O244" i="1"/>
  <c r="O245" i="1"/>
  <c r="O64" i="1"/>
  <c r="O93" i="1"/>
  <c r="O232" i="1"/>
  <c r="O246" i="1"/>
  <c r="O247" i="1"/>
  <c r="O248" i="1"/>
  <c r="O29" i="1"/>
  <c r="O249" i="1"/>
  <c r="O250" i="1"/>
  <c r="O105" i="1"/>
  <c r="O175" i="1"/>
  <c r="O176" i="1"/>
  <c r="O251" i="1"/>
  <c r="O252" i="1"/>
  <c r="O253" i="1"/>
  <c r="O20" i="1"/>
  <c r="O103" i="1"/>
  <c r="O234" i="1"/>
  <c r="O235" i="1"/>
  <c r="O254" i="1"/>
  <c r="O255" i="1"/>
  <c r="O256" i="1"/>
  <c r="O257" i="1"/>
  <c r="O258" i="1"/>
  <c r="O259" i="1"/>
  <c r="O16" i="1"/>
  <c r="O81" i="1"/>
  <c r="O239" i="1"/>
  <c r="O260" i="1"/>
  <c r="O261" i="1"/>
  <c r="O262" i="1"/>
  <c r="O264" i="1"/>
  <c r="O6" i="1"/>
  <c r="O23" i="1"/>
  <c r="O57" i="1"/>
  <c r="O59" i="1"/>
  <c r="O79" i="1"/>
  <c r="O116" i="1"/>
  <c r="O142" i="1"/>
  <c r="O163" i="1"/>
  <c r="O164" i="1"/>
  <c r="O263" i="1"/>
  <c r="O265" i="1"/>
  <c r="O266" i="1"/>
  <c r="O267" i="1"/>
  <c r="O268" i="1"/>
  <c r="O269" i="1"/>
  <c r="O270" i="1"/>
  <c r="O46" i="1"/>
  <c r="O66" i="1"/>
  <c r="O177" i="1"/>
  <c r="O111" i="1"/>
  <c r="O112" i="1"/>
  <c r="O113" i="1"/>
  <c r="O114" i="1"/>
  <c r="O152" i="1"/>
  <c r="O155" i="1"/>
  <c r="O178" i="1"/>
  <c r="O179" i="1"/>
  <c r="O180" i="1"/>
  <c r="O181" i="1"/>
  <c r="O227" i="1"/>
  <c r="O102" i="1"/>
  <c r="O104" i="1"/>
  <c r="O185" i="1"/>
  <c r="O182" i="1"/>
  <c r="O183" i="1"/>
  <c r="O184" i="1"/>
  <c r="O9" i="1"/>
  <c r="O21" i="1"/>
  <c r="O22" i="1"/>
  <c r="O24" i="1"/>
  <c r="O39" i="1"/>
  <c r="O83" i="1"/>
  <c r="O119" i="1"/>
  <c r="O121" i="1"/>
  <c r="O123" i="1"/>
  <c r="O156" i="1"/>
  <c r="O186" i="1"/>
  <c r="O187" i="1"/>
  <c r="O188" i="1"/>
  <c r="O189" i="1"/>
  <c r="O237" i="1"/>
  <c r="O404" i="1"/>
  <c r="O405" i="1"/>
  <c r="O406" i="1"/>
  <c r="O407" i="1"/>
  <c r="O408" i="1"/>
  <c r="O409" i="1"/>
  <c r="O410" i="1"/>
  <c r="O412" i="1"/>
  <c r="O43" i="1"/>
  <c r="O63" i="1"/>
  <c r="O73" i="1"/>
  <c r="O124" i="1"/>
  <c r="O125" i="1"/>
  <c r="O130" i="1"/>
  <c r="O171" i="1"/>
  <c r="O190" i="1"/>
  <c r="O191" i="1"/>
  <c r="O192" i="1"/>
  <c r="O193" i="1"/>
  <c r="O194" i="1"/>
  <c r="O195" i="1"/>
  <c r="O196" i="1"/>
  <c r="O197" i="1"/>
  <c r="O229" i="1"/>
  <c r="O3" i="1"/>
  <c r="O19" i="1"/>
  <c r="O77" i="1"/>
  <c r="O86" i="1"/>
  <c r="O96" i="1"/>
  <c r="O151" i="1"/>
  <c r="O198" i="1"/>
  <c r="O199" i="1"/>
  <c r="O200" i="1"/>
  <c r="O201" i="1"/>
  <c r="O202" i="1"/>
  <c r="O203" i="1"/>
  <c r="O204" i="1"/>
  <c r="O230" i="1"/>
  <c r="O233" i="1"/>
  <c r="O40" i="1"/>
  <c r="O53" i="1"/>
  <c r="O115" i="1"/>
  <c r="O129" i="1"/>
  <c r="O147" i="1"/>
  <c r="O205" i="1"/>
  <c r="O206" i="1"/>
  <c r="O207" i="1"/>
  <c r="O208" i="1"/>
  <c r="O209" i="1"/>
  <c r="O31" i="1"/>
  <c r="O107" i="1"/>
  <c r="O110" i="1"/>
  <c r="O210" i="1"/>
  <c r="O211" i="1"/>
  <c r="O212" i="1"/>
  <c r="O213" i="1"/>
  <c r="O32" i="1"/>
  <c r="O33" i="1"/>
  <c r="O37" i="1"/>
  <c r="O42" i="1"/>
  <c r="O61" i="1"/>
  <c r="O67" i="1"/>
  <c r="O82" i="1"/>
  <c r="O118" i="1"/>
  <c r="O120" i="1"/>
  <c r="O214" i="1"/>
  <c r="O41" i="1"/>
  <c r="O54" i="1"/>
  <c r="O55" i="1"/>
  <c r="O56" i="1"/>
  <c r="O58" i="1"/>
  <c r="O69" i="1"/>
  <c r="O71" i="1"/>
  <c r="O85" i="1"/>
  <c r="O126" i="1"/>
  <c r="O148" i="1"/>
  <c r="O149" i="1"/>
  <c r="O150" i="1"/>
  <c r="O169" i="1"/>
  <c r="O215" i="1"/>
  <c r="O216" i="1"/>
  <c r="O217" i="1"/>
  <c r="O218" i="1"/>
  <c r="O219" i="1"/>
  <c r="O411" i="1"/>
  <c r="O413" i="1"/>
  <c r="O414" i="1"/>
  <c r="O415" i="1"/>
  <c r="O7" i="1"/>
  <c r="O10" i="1"/>
  <c r="O15" i="1"/>
  <c r="O26" i="1"/>
  <c r="O97" i="1"/>
  <c r="O127" i="1"/>
  <c r="O140" i="1"/>
  <c r="O144" i="1"/>
  <c r="O146" i="1"/>
  <c r="O220" i="1"/>
  <c r="O221" i="1"/>
  <c r="O222" i="1"/>
  <c r="O223" i="1"/>
  <c r="O224" i="1"/>
  <c r="O271" i="1"/>
  <c r="O272" i="1"/>
  <c r="O273" i="1"/>
  <c r="O274" i="1"/>
  <c r="O275" i="1"/>
  <c r="O276" i="1"/>
  <c r="O8" i="1"/>
  <c r="O14" i="1"/>
  <c r="O17" i="1"/>
  <c r="O18" i="1"/>
  <c r="O84" i="1"/>
  <c r="O100" i="1"/>
  <c r="O168" i="1"/>
  <c r="O173" i="1"/>
  <c r="O236" i="1"/>
  <c r="O277" i="1"/>
  <c r="O278" i="1"/>
  <c r="O279" i="1"/>
  <c r="O280" i="1"/>
  <c r="O282" i="1"/>
  <c r="O11" i="1"/>
  <c r="O34" i="1"/>
  <c r="O38" i="1"/>
  <c r="O62" i="1"/>
  <c r="O72" i="1"/>
  <c r="O95" i="1"/>
  <c r="O283" i="1"/>
  <c r="O284" i="1"/>
  <c r="O285" i="1"/>
  <c r="O286" i="1"/>
  <c r="O287" i="1"/>
  <c r="O288" i="1"/>
  <c r="O289" i="1"/>
  <c r="O44" i="1"/>
  <c r="O416" i="1"/>
  <c r="O49" i="1"/>
  <c r="O70" i="1"/>
  <c r="O74" i="1"/>
  <c r="O92" i="1"/>
  <c r="O99" i="1"/>
  <c r="O165" i="1"/>
  <c r="O231" i="1"/>
  <c r="O290" i="1"/>
  <c r="O291" i="1"/>
  <c r="O292" i="1"/>
  <c r="O293" i="1"/>
  <c r="O294" i="1"/>
  <c r="O295" i="1"/>
  <c r="O296" i="1"/>
  <c r="O297" i="1"/>
  <c r="O48" i="1"/>
  <c r="O298" i="1"/>
  <c r="O357" i="1"/>
  <c r="O153" i="1"/>
  <c r="O226" i="1"/>
  <c r="O238" i="1"/>
  <c r="O241" i="1"/>
  <c r="O299" i="1"/>
  <c r="O300" i="1"/>
  <c r="O301" i="1"/>
  <c r="O302" i="1"/>
  <c r="O303" i="1"/>
  <c r="O304" i="1"/>
  <c r="O358" i="1"/>
  <c r="O359" i="1"/>
  <c r="O360" i="1"/>
  <c r="O361" i="1"/>
  <c r="O362" i="1"/>
  <c r="O363" i="1"/>
  <c r="O13" i="1"/>
  <c r="O25" i="1"/>
  <c r="O50" i="1"/>
  <c r="O172" i="1"/>
  <c r="O305" i="1"/>
  <c r="O306" i="1"/>
  <c r="O307" i="1"/>
  <c r="O308" i="1"/>
  <c r="O364" i="1"/>
  <c r="O365" i="1"/>
  <c r="O366" i="1"/>
  <c r="O367" i="1"/>
  <c r="O368" i="1"/>
  <c r="O30" i="1"/>
  <c r="O47" i="1"/>
  <c r="O122" i="1"/>
  <c r="O228" i="1"/>
  <c r="O369" i="1"/>
  <c r="O281" i="1"/>
  <c r="O36" i="1"/>
  <c r="O87" i="1"/>
  <c r="O310" i="1"/>
  <c r="O370" i="1"/>
  <c r="O371" i="1"/>
  <c r="O372" i="1"/>
  <c r="O373" i="1"/>
  <c r="O374" i="1"/>
  <c r="O35" i="1"/>
  <c r="O51" i="1"/>
  <c r="O154" i="1"/>
  <c r="O311" i="1"/>
  <c r="O375" i="1"/>
  <c r="O376" i="1"/>
  <c r="O377" i="1"/>
  <c r="O378" i="1"/>
  <c r="O80" i="1"/>
  <c r="O90" i="1"/>
  <c r="O141" i="1"/>
  <c r="O312" i="1"/>
  <c r="O313" i="1"/>
  <c r="O314" i="1"/>
  <c r="O316" i="1"/>
  <c r="O131" i="1"/>
  <c r="O317" i="1"/>
  <c r="O379" i="1"/>
  <c r="O52" i="1"/>
  <c r="O68" i="1"/>
  <c r="O318" i="1"/>
  <c r="O380" i="1"/>
  <c r="O2" i="1"/>
  <c r="O134" i="1"/>
  <c r="O135" i="1"/>
  <c r="O136" i="1"/>
  <c r="O137" i="1"/>
  <c r="O138" i="1"/>
  <c r="O139" i="1"/>
  <c r="O157" i="1"/>
  <c r="O159" i="1"/>
  <c r="O161" i="1"/>
  <c r="O162" i="1"/>
  <c r="O240" i="1"/>
  <c r="O319" i="1"/>
  <c r="O320" i="1"/>
  <c r="O321" i="1"/>
  <c r="O322" i="1"/>
  <c r="O323" i="1"/>
  <c r="O324" i="1"/>
  <c r="O325" i="1"/>
  <c r="O326" i="1"/>
  <c r="O327" i="1"/>
  <c r="O328" i="1"/>
  <c r="O329" i="1"/>
  <c r="O330" i="1"/>
  <c r="O331" i="1"/>
  <c r="O333" i="1"/>
  <c r="O335" i="1"/>
  <c r="O166" i="1"/>
  <c r="O174" i="1"/>
  <c r="O332" i="1"/>
  <c r="O334" i="1"/>
  <c r="O336" i="1"/>
  <c r="O337" i="1"/>
  <c r="O338" i="1"/>
  <c r="O45" i="1"/>
  <c r="O60" i="1"/>
  <c r="O339" i="1"/>
  <c r="O340" i="1"/>
  <c r="O143" i="1"/>
  <c r="O170" i="1"/>
  <c r="O341" i="1"/>
  <c r="O342" i="1"/>
  <c r="O343" i="1"/>
  <c r="O5" i="1"/>
  <c r="O344" i="1"/>
  <c r="O27" i="1"/>
  <c r="O128" i="1"/>
  <c r="O242" i="1"/>
  <c r="O345" i="1"/>
  <c r="O346" i="1"/>
  <c r="O347" i="1"/>
  <c r="O348" i="1"/>
  <c r="O349" i="1"/>
  <c r="O350" i="1"/>
  <c r="O351" i="1"/>
  <c r="O132" i="1"/>
  <c r="O133" i="1"/>
  <c r="O158" i="1"/>
  <c r="O160" i="1"/>
  <c r="O352" i="1"/>
  <c r="O353" i="1"/>
  <c r="O89" i="1"/>
  <c r="O117" i="1"/>
  <c r="O386" i="1"/>
  <c r="O78" i="1"/>
  <c r="O381" i="1"/>
  <c r="O382" i="1"/>
  <c r="O383" i="1"/>
  <c r="O384" i="1"/>
  <c r="O385" i="1"/>
  <c r="O387" i="1"/>
  <c r="O4" i="1"/>
  <c r="O65" i="1"/>
  <c r="O88" i="1"/>
  <c r="O106" i="1"/>
  <c r="O108" i="1"/>
  <c r="O388" i="1"/>
  <c r="O389" i="1"/>
  <c r="O390" i="1"/>
  <c r="O391" i="1"/>
  <c r="O392" i="1"/>
  <c r="O101" i="1"/>
  <c r="O225" i="1"/>
  <c r="O393" i="1"/>
  <c r="O394" i="1"/>
  <c r="O395" i="1"/>
  <c r="O396" i="1"/>
  <c r="O397" i="1"/>
  <c r="O109" i="1"/>
  <c r="O398" i="1"/>
  <c r="O354" i="1"/>
  <c r="O355" i="1"/>
  <c r="O356" i="1"/>
  <c r="O399" i="1"/>
  <c r="O400" i="1"/>
  <c r="O12" i="1"/>
  <c r="O167" i="1"/>
  <c r="O401" i="1"/>
  <c r="O402" i="1"/>
  <c r="O403" i="1"/>
  <c r="O309" i="1"/>
  <c r="O145" i="1"/>
  <c r="O315" i="1"/>
  <c r="O28" i="1"/>
  <c r="AH6" i="1"/>
  <c r="AL6" i="1"/>
  <c r="AQ6" i="1"/>
  <c r="AU6" i="1"/>
  <c r="AZ6" i="1"/>
  <c r="BD6" i="1"/>
  <c r="BI6" i="1"/>
  <c r="BM6" i="1"/>
  <c r="CB6" i="1"/>
  <c r="CF6" i="1"/>
  <c r="CL6" i="1"/>
  <c r="CP6" i="1"/>
  <c r="CV6" i="1"/>
  <c r="CZ6" i="1"/>
  <c r="AH7" i="1"/>
  <c r="AL7" i="1"/>
  <c r="AQ7" i="1"/>
  <c r="AU7" i="1"/>
  <c r="AZ7" i="1"/>
  <c r="BD7" i="1"/>
  <c r="BI7" i="1"/>
  <c r="BM7" i="1"/>
  <c r="CB7" i="1"/>
  <c r="CF7" i="1"/>
  <c r="CL7" i="1"/>
  <c r="CP7" i="1"/>
  <c r="CV7" i="1"/>
  <c r="CZ7" i="1"/>
  <c r="AH10" i="1"/>
  <c r="AQ10" i="1"/>
  <c r="AU10" i="1"/>
  <c r="AZ10" i="1"/>
  <c r="BD10" i="1"/>
  <c r="BI10" i="1"/>
  <c r="BM10" i="1"/>
  <c r="CB10" i="1"/>
  <c r="CF10" i="1"/>
  <c r="CL10" i="1"/>
  <c r="CP10" i="1"/>
  <c r="CV10" i="1"/>
  <c r="CZ10" i="1"/>
  <c r="FN10" i="1"/>
  <c r="FS10" i="1"/>
  <c r="FV10" i="1"/>
  <c r="GX10" i="1"/>
  <c r="HC10" i="1"/>
  <c r="HF10" i="1"/>
  <c r="AH15" i="1"/>
  <c r="AQ15" i="1"/>
  <c r="AU15" i="1"/>
  <c r="AZ15" i="1"/>
  <c r="BD15" i="1"/>
  <c r="BI15" i="1"/>
  <c r="BM15" i="1"/>
  <c r="CB15" i="1"/>
  <c r="CF15" i="1"/>
  <c r="CL15" i="1"/>
  <c r="CP15" i="1"/>
  <c r="CV15" i="1"/>
  <c r="CZ15" i="1"/>
  <c r="AH16" i="1"/>
  <c r="AL16" i="1"/>
  <c r="AQ16" i="1"/>
  <c r="AU16" i="1"/>
  <c r="AZ16" i="1"/>
  <c r="BD16" i="1"/>
  <c r="BI16" i="1"/>
  <c r="BM16" i="1"/>
  <c r="CB16" i="1"/>
  <c r="CF16" i="1"/>
  <c r="CL16" i="1"/>
  <c r="CP16" i="1"/>
  <c r="CV16" i="1"/>
  <c r="CZ16" i="1"/>
  <c r="FN16" i="1"/>
  <c r="FS16" i="1"/>
  <c r="FV16" i="1"/>
  <c r="GX16" i="1"/>
  <c r="HC16" i="1"/>
  <c r="HF16" i="1"/>
  <c r="AH26" i="1"/>
  <c r="AL26" i="1"/>
  <c r="AQ26" i="1"/>
  <c r="AU26" i="1"/>
  <c r="AZ26" i="1"/>
  <c r="BD26" i="1"/>
  <c r="BI26" i="1"/>
  <c r="BM26" i="1"/>
  <c r="CB26" i="1"/>
  <c r="CF26" i="1"/>
  <c r="CL26" i="1"/>
  <c r="CP26" i="1"/>
  <c r="CV26" i="1"/>
  <c r="CZ26" i="1"/>
  <c r="AH57" i="1"/>
  <c r="AL57" i="1"/>
  <c r="AQ57" i="1"/>
  <c r="AU57" i="1"/>
  <c r="CB57" i="1"/>
  <c r="CF57" i="1"/>
  <c r="CL57" i="1"/>
  <c r="CP57" i="1"/>
  <c r="AH59" i="1"/>
  <c r="AL59" i="1"/>
  <c r="AQ59" i="1"/>
  <c r="AU59" i="1"/>
  <c r="AZ59" i="1"/>
  <c r="BD59" i="1"/>
  <c r="BI59" i="1"/>
  <c r="CB59" i="1"/>
  <c r="CF59" i="1"/>
  <c r="CL59" i="1"/>
  <c r="CP59" i="1"/>
  <c r="CV59" i="1"/>
  <c r="CZ59" i="1"/>
  <c r="AH79" i="1"/>
  <c r="AL79" i="1"/>
  <c r="AQ79" i="1"/>
  <c r="AU79" i="1"/>
  <c r="AZ79" i="1"/>
  <c r="BD79" i="1"/>
  <c r="BI79" i="1"/>
  <c r="CB79" i="1"/>
  <c r="CF79" i="1"/>
  <c r="CL79" i="1"/>
  <c r="CP79" i="1"/>
  <c r="CV79" i="1"/>
  <c r="CZ79" i="1"/>
  <c r="FN79" i="1"/>
  <c r="FS79" i="1"/>
  <c r="FV79" i="1"/>
  <c r="GX79" i="1"/>
  <c r="HC79" i="1"/>
  <c r="HF79" i="1"/>
  <c r="AH80" i="1"/>
  <c r="AL80" i="1"/>
  <c r="AQ80" i="1"/>
  <c r="AZ80" i="1"/>
  <c r="BD80" i="1"/>
  <c r="BI80" i="1"/>
  <c r="BM80" i="1"/>
  <c r="CF80" i="1"/>
  <c r="CL80" i="1"/>
  <c r="CP80" i="1"/>
  <c r="CV80" i="1"/>
  <c r="CZ80" i="1"/>
  <c r="AH81" i="1"/>
  <c r="AL81" i="1"/>
  <c r="AQ81" i="1"/>
  <c r="AU81" i="1"/>
  <c r="AZ81" i="1"/>
  <c r="BD81" i="1"/>
  <c r="BI81" i="1"/>
  <c r="CF81" i="1"/>
  <c r="CL81" i="1"/>
  <c r="CP81" i="1"/>
  <c r="CV81" i="1"/>
  <c r="CZ81" i="1"/>
  <c r="AH89" i="1"/>
  <c r="AL89" i="1"/>
  <c r="AQ89" i="1"/>
  <c r="AU89" i="1"/>
  <c r="AZ89" i="1"/>
  <c r="BD89" i="1"/>
  <c r="BI89" i="1"/>
  <c r="BM89" i="1"/>
  <c r="CB89" i="1"/>
  <c r="CF89" i="1"/>
  <c r="CL89" i="1"/>
  <c r="CP89" i="1"/>
  <c r="CV89" i="1"/>
  <c r="CZ89" i="1"/>
  <c r="FN89" i="1"/>
  <c r="FS89" i="1"/>
  <c r="FV89" i="1"/>
  <c r="GX89" i="1"/>
  <c r="HC89" i="1"/>
  <c r="HF89" i="1"/>
  <c r="AH90" i="1"/>
  <c r="AL90" i="1"/>
  <c r="AQ90" i="1"/>
  <c r="AU90" i="1"/>
  <c r="AZ90" i="1"/>
  <c r="BD90" i="1"/>
  <c r="BI90" i="1"/>
  <c r="BM90" i="1"/>
  <c r="CB90" i="1"/>
  <c r="CF90" i="1"/>
  <c r="CL90" i="1"/>
  <c r="CP90" i="1"/>
  <c r="CV90" i="1"/>
  <c r="CZ90" i="1"/>
  <c r="FN90" i="1"/>
  <c r="FS90" i="1"/>
  <c r="FV90" i="1"/>
  <c r="GX90" i="1"/>
  <c r="HC90" i="1"/>
  <c r="HF90" i="1"/>
  <c r="AH23" i="1"/>
  <c r="AL23" i="1"/>
  <c r="AQ23" i="1"/>
  <c r="AU23" i="1"/>
  <c r="AZ23" i="1"/>
  <c r="BD23" i="1"/>
  <c r="BI23" i="1"/>
  <c r="BM23" i="1"/>
  <c r="CB23" i="1"/>
  <c r="CF23" i="1"/>
  <c r="CL23" i="1"/>
  <c r="CP23" i="1"/>
  <c r="CV23" i="1"/>
  <c r="CZ23" i="1"/>
  <c r="AH116" i="1"/>
  <c r="AL116" i="1"/>
  <c r="AQ116" i="1"/>
  <c r="AU116" i="1"/>
  <c r="AZ116" i="1"/>
  <c r="BD116" i="1"/>
  <c r="BI116" i="1"/>
  <c r="CB116" i="1"/>
  <c r="CF116" i="1"/>
  <c r="CL116" i="1"/>
  <c r="CP116" i="1"/>
  <c r="CV116" i="1"/>
  <c r="CZ116" i="1"/>
  <c r="FN116" i="1"/>
  <c r="FS116" i="1"/>
  <c r="FV116" i="1"/>
  <c r="GX116" i="1"/>
  <c r="HC116" i="1"/>
  <c r="HF116" i="1"/>
  <c r="AH127" i="1"/>
  <c r="AL127" i="1"/>
  <c r="AQ127" i="1"/>
  <c r="AU127" i="1"/>
  <c r="AZ127" i="1"/>
  <c r="BD127" i="1"/>
  <c r="BI127" i="1"/>
  <c r="CB127" i="1"/>
  <c r="CF127" i="1"/>
  <c r="CL127" i="1"/>
  <c r="CP127" i="1"/>
  <c r="CV127" i="1"/>
  <c r="CZ127" i="1"/>
  <c r="AH140" i="1"/>
  <c r="AL140" i="1"/>
  <c r="AQ140" i="1"/>
  <c r="AU140" i="1"/>
  <c r="AZ140" i="1"/>
  <c r="BD140" i="1"/>
  <c r="BI140" i="1"/>
  <c r="BM140" i="1"/>
  <c r="CB140" i="1"/>
  <c r="CF140" i="1"/>
  <c r="CL140" i="1"/>
  <c r="CP140" i="1"/>
  <c r="CV140" i="1"/>
  <c r="CZ140" i="1"/>
  <c r="FN140" i="1"/>
  <c r="FS140" i="1"/>
  <c r="FV140" i="1"/>
  <c r="GX140" i="1"/>
  <c r="HC140" i="1"/>
  <c r="HF140" i="1"/>
  <c r="AH141" i="1"/>
  <c r="AL141" i="1"/>
  <c r="AQ141" i="1"/>
  <c r="AU141" i="1"/>
  <c r="AZ141" i="1"/>
  <c r="BD141" i="1"/>
  <c r="BI141" i="1"/>
  <c r="BM141" i="1"/>
  <c r="CB141" i="1"/>
  <c r="CF141" i="1"/>
  <c r="CL141" i="1"/>
  <c r="CP141" i="1"/>
  <c r="CV141" i="1"/>
  <c r="CZ141" i="1"/>
  <c r="AH142" i="1"/>
  <c r="AL142" i="1"/>
  <c r="AQ142" i="1"/>
  <c r="AU142" i="1"/>
  <c r="AZ142" i="1"/>
  <c r="BD142" i="1"/>
  <c r="BI142" i="1"/>
  <c r="BM142" i="1"/>
  <c r="CB142" i="1"/>
  <c r="CF142" i="1"/>
  <c r="CL142" i="1"/>
  <c r="CP142" i="1"/>
  <c r="CV142" i="1"/>
  <c r="CZ142" i="1"/>
  <c r="FN142" i="1"/>
  <c r="FS142" i="1"/>
  <c r="FV142" i="1"/>
  <c r="GX142" i="1"/>
  <c r="HC142" i="1"/>
  <c r="HF142" i="1"/>
  <c r="AH143" i="1"/>
  <c r="AL143" i="1"/>
  <c r="AQ143" i="1"/>
  <c r="AZ143" i="1"/>
  <c r="BD143" i="1"/>
  <c r="BI143" i="1"/>
  <c r="BM143" i="1"/>
  <c r="CB143" i="1"/>
  <c r="CF143" i="1"/>
  <c r="CL143" i="1"/>
  <c r="CP143" i="1"/>
  <c r="CV143" i="1"/>
  <c r="CZ143" i="1"/>
  <c r="AH144" i="1"/>
  <c r="AL144" i="1"/>
  <c r="AQ144" i="1"/>
  <c r="AZ144" i="1"/>
  <c r="BD144" i="1"/>
  <c r="BI144" i="1"/>
  <c r="BM144" i="1"/>
  <c r="CB144" i="1"/>
  <c r="CF144" i="1"/>
  <c r="CL144" i="1"/>
  <c r="CP144" i="1"/>
  <c r="CV144" i="1"/>
  <c r="CZ144" i="1"/>
  <c r="FN144" i="1"/>
  <c r="FS144" i="1"/>
  <c r="GX144" i="1"/>
  <c r="HC144" i="1"/>
  <c r="HF144" i="1"/>
  <c r="AH145" i="1"/>
  <c r="AL145" i="1"/>
  <c r="AQ145" i="1"/>
  <c r="AU145" i="1"/>
  <c r="AZ145" i="1"/>
  <c r="BD145" i="1"/>
  <c r="BI145" i="1"/>
  <c r="BM145" i="1"/>
  <c r="CB145" i="1"/>
  <c r="CF145" i="1"/>
  <c r="CL145" i="1"/>
  <c r="CP145" i="1"/>
  <c r="CV145" i="1"/>
  <c r="CZ145" i="1"/>
  <c r="FN145" i="1"/>
  <c r="FS145" i="1"/>
  <c r="FV145" i="1"/>
  <c r="GX145" i="1"/>
  <c r="HC145" i="1"/>
  <c r="HF145" i="1"/>
  <c r="AH146" i="1"/>
  <c r="AL146" i="1"/>
  <c r="AQ146" i="1"/>
  <c r="AU146" i="1"/>
  <c r="AZ146" i="1"/>
  <c r="BD146" i="1"/>
  <c r="BI146" i="1"/>
  <c r="CB146" i="1"/>
  <c r="CF146" i="1"/>
  <c r="CL146" i="1"/>
  <c r="CP146" i="1"/>
  <c r="CV146" i="1"/>
  <c r="CZ146" i="1"/>
  <c r="FN146" i="1"/>
  <c r="FS146" i="1"/>
  <c r="FV146" i="1"/>
  <c r="GX146" i="1"/>
  <c r="HC146" i="1"/>
  <c r="HF146" i="1"/>
  <c r="AH163" i="1"/>
  <c r="AL163" i="1"/>
  <c r="AQ163" i="1"/>
  <c r="AU163" i="1"/>
  <c r="AZ163" i="1"/>
  <c r="BD163" i="1"/>
  <c r="BI163" i="1"/>
  <c r="BM163" i="1"/>
  <c r="CB163" i="1"/>
  <c r="CF163" i="1"/>
  <c r="CL163" i="1"/>
  <c r="CP163" i="1"/>
  <c r="CV163" i="1"/>
  <c r="CZ163" i="1"/>
  <c r="AH164" i="1"/>
  <c r="AL164" i="1"/>
  <c r="AQ164" i="1"/>
  <c r="AU164" i="1"/>
  <c r="AZ164" i="1"/>
  <c r="BD164" i="1"/>
  <c r="BI164" i="1"/>
  <c r="BM164" i="1"/>
  <c r="CB164" i="1"/>
  <c r="CF164" i="1"/>
  <c r="CL164" i="1"/>
  <c r="CP164" i="1"/>
  <c r="CV164" i="1"/>
  <c r="CZ164" i="1"/>
  <c r="AH170" i="1"/>
  <c r="AL170" i="1"/>
  <c r="AQ170" i="1"/>
  <c r="AZ170" i="1"/>
  <c r="BD170" i="1"/>
  <c r="BI170" i="1"/>
  <c r="BM170" i="1"/>
  <c r="CB170" i="1"/>
  <c r="CF170" i="1"/>
  <c r="CL170" i="1"/>
  <c r="CP170" i="1"/>
  <c r="CV170" i="1"/>
  <c r="CZ170" i="1"/>
  <c r="FN170" i="1"/>
  <c r="FS170" i="1"/>
  <c r="FV170" i="1"/>
  <c r="GX170" i="1"/>
  <c r="HC170" i="1"/>
  <c r="HF170" i="1"/>
  <c r="AH222" i="1"/>
  <c r="AL222" i="1"/>
  <c r="AQ222" i="1"/>
  <c r="AU222" i="1"/>
  <c r="AZ222" i="1"/>
  <c r="BD222" i="1"/>
  <c r="BI222" i="1"/>
  <c r="BM222" i="1"/>
  <c r="CB222" i="1"/>
  <c r="CF222" i="1"/>
  <c r="CL222" i="1"/>
  <c r="CP222" i="1"/>
  <c r="CV222" i="1"/>
  <c r="CZ222" i="1"/>
  <c r="AH223" i="1"/>
  <c r="AL223" i="1"/>
  <c r="AQ223" i="1"/>
  <c r="AU223" i="1"/>
  <c r="AZ223" i="1"/>
  <c r="BD223" i="1"/>
  <c r="BI223" i="1"/>
  <c r="CB223" i="1"/>
  <c r="CF223" i="1"/>
  <c r="CL223" i="1"/>
  <c r="CP223" i="1"/>
  <c r="CV223" i="1"/>
  <c r="CZ223" i="1"/>
  <c r="AH224" i="1"/>
  <c r="AL224" i="1"/>
  <c r="AQ224" i="1"/>
  <c r="AU224" i="1"/>
  <c r="AZ224" i="1"/>
  <c r="BD224" i="1"/>
  <c r="BI224" i="1"/>
  <c r="BM224" i="1"/>
  <c r="CB224" i="1"/>
  <c r="CF224" i="1"/>
  <c r="CL224" i="1"/>
  <c r="CP224" i="1"/>
  <c r="CV224" i="1"/>
  <c r="CZ224" i="1"/>
  <c r="AH239" i="1"/>
  <c r="AL239" i="1"/>
  <c r="AQ239" i="1"/>
  <c r="AU239" i="1"/>
  <c r="AZ239" i="1"/>
  <c r="BD239" i="1"/>
  <c r="BI239" i="1"/>
  <c r="BM239" i="1"/>
  <c r="CB239" i="1"/>
  <c r="CF239" i="1"/>
  <c r="CL239" i="1"/>
  <c r="CP239" i="1"/>
  <c r="CV239" i="1"/>
  <c r="CZ239" i="1"/>
  <c r="FN239" i="1"/>
  <c r="FS239" i="1"/>
  <c r="FV239" i="1"/>
  <c r="GX239" i="1"/>
  <c r="HC239" i="1"/>
  <c r="HF239" i="1"/>
  <c r="AH260" i="1"/>
  <c r="AL260" i="1"/>
  <c r="AQ260" i="1"/>
  <c r="AU260" i="1"/>
  <c r="AZ260" i="1"/>
  <c r="BD260" i="1"/>
  <c r="BI260" i="1"/>
  <c r="BM260" i="1"/>
  <c r="CB260" i="1"/>
  <c r="CF260" i="1"/>
  <c r="CL260" i="1"/>
  <c r="CP260" i="1"/>
  <c r="CV260" i="1"/>
  <c r="CZ260" i="1"/>
  <c r="AH261" i="1"/>
  <c r="AL261" i="1"/>
  <c r="AQ261" i="1"/>
  <c r="AU261" i="1"/>
  <c r="AZ261" i="1"/>
  <c r="BD261" i="1"/>
  <c r="BI261" i="1"/>
  <c r="BM261" i="1"/>
  <c r="CB261" i="1"/>
  <c r="CF261" i="1"/>
  <c r="CL261" i="1"/>
  <c r="CP261" i="1"/>
  <c r="CV261" i="1"/>
  <c r="CZ261" i="1"/>
  <c r="AH262" i="1"/>
  <c r="AL262" i="1"/>
  <c r="AQ262" i="1"/>
  <c r="AU262" i="1"/>
  <c r="AZ262" i="1"/>
  <c r="BD262" i="1"/>
  <c r="BI262" i="1"/>
  <c r="CB262" i="1"/>
  <c r="CF262" i="1"/>
  <c r="CL262" i="1"/>
  <c r="CP262" i="1"/>
  <c r="CV262" i="1"/>
  <c r="CZ262" i="1"/>
  <c r="AH263" i="1"/>
  <c r="AL263" i="1"/>
  <c r="AQ263" i="1"/>
  <c r="AU263" i="1"/>
  <c r="AZ263" i="1"/>
  <c r="BD263" i="1"/>
  <c r="BI263" i="1"/>
  <c r="BM263" i="1"/>
  <c r="CB263" i="1"/>
  <c r="CF263" i="1"/>
  <c r="CL263" i="1"/>
  <c r="CP263" i="1"/>
  <c r="CV263" i="1"/>
  <c r="CZ263" i="1"/>
  <c r="AH264" i="1"/>
  <c r="AL264" i="1"/>
  <c r="AQ264" i="1"/>
  <c r="AU264" i="1"/>
  <c r="AZ264" i="1"/>
  <c r="BD264" i="1"/>
  <c r="BI264" i="1"/>
  <c r="BM264" i="1"/>
  <c r="CB264" i="1"/>
  <c r="CF264" i="1"/>
  <c r="CL264" i="1"/>
  <c r="CP264" i="1"/>
  <c r="CZ264" i="1"/>
  <c r="AH265" i="1"/>
  <c r="AL265" i="1"/>
  <c r="AQ265" i="1"/>
  <c r="AU265" i="1"/>
  <c r="AZ265" i="1"/>
  <c r="BD265" i="1"/>
  <c r="BM265" i="1"/>
  <c r="CB265" i="1"/>
  <c r="CF265" i="1"/>
  <c r="CL265" i="1"/>
  <c r="CP265" i="1"/>
  <c r="CZ265" i="1"/>
  <c r="AH266" i="1"/>
  <c r="AL266" i="1"/>
  <c r="AQ266" i="1"/>
  <c r="AU266" i="1"/>
  <c r="BD266" i="1"/>
  <c r="BM266" i="1"/>
  <c r="CB266" i="1"/>
  <c r="CF266" i="1"/>
  <c r="CL266" i="1"/>
  <c r="CP266" i="1"/>
  <c r="CZ266" i="1"/>
  <c r="AH267" i="1"/>
  <c r="AL267" i="1"/>
  <c r="AQ267" i="1"/>
  <c r="AU267" i="1"/>
  <c r="BD267" i="1"/>
  <c r="CB267" i="1"/>
  <c r="CF267" i="1"/>
  <c r="CL267" i="1"/>
  <c r="CP267" i="1"/>
  <c r="CZ267" i="1"/>
  <c r="AH268" i="1"/>
  <c r="AL268" i="1"/>
  <c r="AQ268" i="1"/>
  <c r="AU268" i="1"/>
  <c r="BD268" i="1"/>
  <c r="CB268" i="1"/>
  <c r="CF268" i="1"/>
  <c r="CL268" i="1"/>
  <c r="CP268" i="1"/>
  <c r="CZ268" i="1"/>
  <c r="AH269" i="1"/>
  <c r="AL269" i="1"/>
  <c r="AQ269" i="1"/>
  <c r="AU269" i="1"/>
  <c r="BD269" i="1"/>
  <c r="BM269" i="1"/>
  <c r="CB269" i="1"/>
  <c r="CF269" i="1"/>
  <c r="CL269" i="1"/>
  <c r="CP269" i="1"/>
  <c r="CZ269" i="1"/>
  <c r="AH270" i="1"/>
  <c r="AL270" i="1"/>
  <c r="AQ270" i="1"/>
  <c r="AU270" i="1"/>
  <c r="BD270" i="1"/>
  <c r="BM270" i="1"/>
  <c r="CB270" i="1"/>
  <c r="CF270" i="1"/>
  <c r="CL270" i="1"/>
  <c r="CP270" i="1"/>
  <c r="CZ270" i="1"/>
  <c r="AH271" i="1"/>
  <c r="AL271" i="1"/>
  <c r="AQ271" i="1"/>
  <c r="AU271" i="1"/>
  <c r="BD271" i="1"/>
  <c r="BM271" i="1"/>
  <c r="CB271" i="1"/>
  <c r="CF271" i="1"/>
  <c r="CL271" i="1"/>
  <c r="CP271" i="1"/>
  <c r="CZ271" i="1"/>
  <c r="AH272" i="1"/>
  <c r="AL272" i="1"/>
  <c r="AQ272" i="1"/>
  <c r="AU272" i="1"/>
  <c r="BD272" i="1"/>
  <c r="BM272" i="1"/>
  <c r="CB272" i="1"/>
  <c r="CF272" i="1"/>
  <c r="CL272" i="1"/>
  <c r="CP272" i="1"/>
  <c r="CZ272" i="1"/>
  <c r="AH273" i="1"/>
  <c r="AL273" i="1"/>
  <c r="AQ273" i="1"/>
  <c r="AU273" i="1"/>
  <c r="BD273" i="1"/>
  <c r="CB273" i="1"/>
  <c r="CF273" i="1"/>
  <c r="CL273" i="1"/>
  <c r="CP273" i="1"/>
  <c r="CZ273" i="1"/>
  <c r="AH274" i="1"/>
  <c r="AL274" i="1"/>
  <c r="AQ274" i="1"/>
  <c r="AU274" i="1"/>
  <c r="BD274" i="1"/>
  <c r="BM274" i="1"/>
  <c r="CB274" i="1"/>
  <c r="CF274" i="1"/>
  <c r="CL274" i="1"/>
  <c r="CP274" i="1"/>
  <c r="CZ274" i="1"/>
  <c r="AH275" i="1"/>
  <c r="AL275" i="1"/>
  <c r="AQ275" i="1"/>
  <c r="BD275" i="1"/>
  <c r="BM275" i="1"/>
  <c r="CB275" i="1"/>
  <c r="CF275" i="1"/>
  <c r="CL275" i="1"/>
  <c r="CP275" i="1"/>
  <c r="CZ275" i="1"/>
  <c r="AH276" i="1"/>
  <c r="AL276" i="1"/>
  <c r="AQ276" i="1"/>
  <c r="AU276" i="1"/>
  <c r="BD276" i="1"/>
  <c r="CB276" i="1"/>
  <c r="CF276" i="1"/>
  <c r="CL276" i="1"/>
  <c r="CP276" i="1"/>
  <c r="AH312" i="1"/>
  <c r="AL312" i="1"/>
  <c r="AQ312" i="1"/>
  <c r="BD312" i="1"/>
  <c r="CB312" i="1"/>
  <c r="CF312" i="1"/>
  <c r="CL312" i="1"/>
  <c r="CP312" i="1"/>
  <c r="AH313" i="1"/>
  <c r="AL313" i="1"/>
  <c r="AQ313" i="1"/>
  <c r="CB313" i="1"/>
  <c r="CF313" i="1"/>
  <c r="CL313" i="1"/>
  <c r="CP313" i="1"/>
  <c r="FN313" i="1"/>
  <c r="FS313" i="1"/>
  <c r="FV313" i="1"/>
  <c r="GX313" i="1"/>
  <c r="HC313" i="1"/>
  <c r="HF313" i="1"/>
  <c r="AH314" i="1"/>
  <c r="AL314" i="1"/>
  <c r="AQ314" i="1"/>
  <c r="AU314" i="1"/>
  <c r="CB314" i="1"/>
  <c r="CF314" i="1"/>
  <c r="CL314" i="1"/>
  <c r="CP314" i="1"/>
  <c r="CB315" i="1"/>
  <c r="CF315" i="1"/>
  <c r="CL315" i="1"/>
  <c r="CP315" i="1"/>
  <c r="AH316" i="1"/>
  <c r="AL316" i="1"/>
  <c r="AQ316" i="1"/>
  <c r="CB316" i="1"/>
  <c r="CF316" i="1"/>
  <c r="CL316" i="1"/>
  <c r="CP316" i="1"/>
  <c r="FN316" i="1"/>
  <c r="FS316" i="1"/>
  <c r="FV316" i="1"/>
  <c r="GX316" i="1"/>
  <c r="HC316" i="1"/>
  <c r="HF316" i="1"/>
  <c r="AH221" i="1"/>
  <c r="AL221" i="1"/>
  <c r="AQ221" i="1"/>
  <c r="AU221" i="1"/>
  <c r="CB221" i="1"/>
  <c r="CF221" i="1"/>
  <c r="CL221" i="1"/>
  <c r="CP221" i="1"/>
  <c r="AH341" i="1"/>
  <c r="AL341" i="1"/>
  <c r="AQ341" i="1"/>
  <c r="CB341" i="1"/>
  <c r="CF341" i="1"/>
  <c r="CL341" i="1"/>
  <c r="CP341" i="1"/>
  <c r="AH342" i="1"/>
  <c r="AL342" i="1"/>
  <c r="AQ342" i="1"/>
  <c r="CB342" i="1"/>
  <c r="CF342" i="1"/>
  <c r="CL342" i="1"/>
  <c r="CP342" i="1"/>
  <c r="FN342" i="1"/>
  <c r="FS342" i="1"/>
  <c r="FV342" i="1"/>
  <c r="GX342" i="1"/>
  <c r="HC342" i="1"/>
  <c r="HF342" i="1"/>
  <c r="AH343" i="1"/>
  <c r="AL343" i="1"/>
  <c r="AQ343" i="1"/>
  <c r="CB343" i="1"/>
  <c r="CF343" i="1"/>
  <c r="CL343" i="1"/>
  <c r="CP343" i="1"/>
  <c r="AH402" i="1"/>
  <c r="AL402" i="1"/>
  <c r="AQ402" i="1"/>
  <c r="CB402" i="1"/>
  <c r="CF402" i="1"/>
  <c r="CL402" i="1"/>
  <c r="CP402" i="1"/>
  <c r="AH172" i="1"/>
  <c r="AL172" i="1"/>
  <c r="AQ172" i="1"/>
  <c r="AZ172" i="1"/>
  <c r="BD172" i="1"/>
  <c r="BI172" i="1"/>
  <c r="AH307" i="1"/>
  <c r="AL307" i="1"/>
  <c r="AQ307" i="1"/>
  <c r="AZ307" i="1"/>
  <c r="BD307" i="1"/>
  <c r="BI307" i="1"/>
  <c r="AH400" i="1"/>
  <c r="AL400" i="1"/>
  <c r="AQ400" i="1"/>
  <c r="AZ400" i="1"/>
  <c r="BD400" i="1"/>
  <c r="BI400" i="1"/>
  <c r="AH13" i="1"/>
  <c r="AL13" i="1"/>
  <c r="AQ13" i="1"/>
  <c r="AZ13" i="1"/>
  <c r="BD13" i="1"/>
  <c r="BI13" i="1"/>
  <c r="AH306" i="1"/>
  <c r="AL306" i="1"/>
  <c r="AQ306" i="1"/>
  <c r="AZ306" i="1"/>
  <c r="BD306" i="1"/>
  <c r="BI306" i="1"/>
  <c r="AH364" i="1"/>
  <c r="AL364" i="1"/>
  <c r="AQ364" i="1"/>
  <c r="AZ364" i="1"/>
  <c r="BD364" i="1"/>
  <c r="BI364" i="1"/>
  <c r="AH365" i="1"/>
  <c r="AL365" i="1"/>
  <c r="AQ365" i="1"/>
  <c r="AZ365" i="1"/>
  <c r="BD365" i="1"/>
  <c r="BI365" i="1"/>
  <c r="AH366" i="1"/>
  <c r="AL366" i="1"/>
  <c r="AQ366" i="1"/>
  <c r="AZ366" i="1"/>
  <c r="BD366" i="1"/>
  <c r="BI366" i="1"/>
  <c r="AH367" i="1"/>
  <c r="AL367" i="1"/>
  <c r="AQ367" i="1"/>
  <c r="AZ367" i="1"/>
  <c r="BD367" i="1"/>
  <c r="BI367" i="1"/>
  <c r="AH130" i="1"/>
  <c r="AL130" i="1"/>
  <c r="AQ130" i="1"/>
  <c r="AZ130" i="1"/>
  <c r="BD130" i="1"/>
  <c r="BI130" i="1"/>
  <c r="AH171" i="1"/>
  <c r="AL171" i="1"/>
  <c r="AQ171" i="1"/>
  <c r="AZ171" i="1"/>
  <c r="BD171" i="1"/>
  <c r="BI171" i="1"/>
  <c r="AH196" i="1"/>
  <c r="AL196" i="1"/>
  <c r="AQ196" i="1"/>
  <c r="AZ196" i="1"/>
  <c r="BD196" i="1"/>
  <c r="BI196" i="1"/>
  <c r="AH197" i="1"/>
  <c r="AL197" i="1"/>
  <c r="AQ197" i="1"/>
  <c r="AZ197" i="1"/>
  <c r="BD197" i="1"/>
  <c r="BI197" i="1"/>
  <c r="FN197" i="1"/>
  <c r="FS197" i="1"/>
  <c r="FV197" i="1"/>
  <c r="GX197" i="1"/>
  <c r="HC197" i="1"/>
  <c r="HF197" i="1"/>
  <c r="AH228" i="1"/>
  <c r="AL228" i="1"/>
  <c r="AQ228" i="1"/>
  <c r="AZ228" i="1"/>
  <c r="BD228" i="1"/>
  <c r="BI228" i="1"/>
  <c r="AH229" i="1"/>
  <c r="AL229" i="1"/>
  <c r="AQ229" i="1"/>
  <c r="AZ229" i="1"/>
  <c r="BD229" i="1"/>
  <c r="BI229" i="1"/>
  <c r="AH238" i="1"/>
  <c r="AL238" i="1"/>
  <c r="AQ238" i="1"/>
  <c r="AZ238" i="1"/>
  <c r="BD238" i="1"/>
  <c r="BI238" i="1"/>
  <c r="FN238" i="1"/>
  <c r="FS238" i="1"/>
  <c r="FV238" i="1"/>
  <c r="GX238" i="1"/>
  <c r="HC238" i="1"/>
  <c r="HF238" i="1"/>
  <c r="AH357" i="1"/>
  <c r="AL357" i="1"/>
  <c r="AQ357" i="1"/>
  <c r="AZ357" i="1"/>
  <c r="BD357" i="1"/>
  <c r="BI357" i="1"/>
  <c r="AH369" i="1"/>
  <c r="AL369" i="1"/>
  <c r="AQ369" i="1"/>
  <c r="AZ369" i="1"/>
  <c r="BD369" i="1"/>
  <c r="BI369" i="1"/>
  <c r="AH111" i="1"/>
  <c r="AL111" i="1"/>
  <c r="AQ111" i="1"/>
  <c r="AZ111" i="1"/>
  <c r="BD111" i="1"/>
  <c r="BI111" i="1"/>
  <c r="AH112" i="1"/>
  <c r="AL112" i="1"/>
  <c r="AQ112" i="1"/>
  <c r="AZ112" i="1"/>
  <c r="BD112" i="1"/>
  <c r="BI112" i="1"/>
  <c r="AH113" i="1"/>
  <c r="AL113" i="1"/>
  <c r="AQ113" i="1"/>
  <c r="AZ113" i="1"/>
  <c r="BD113" i="1"/>
  <c r="BI113" i="1"/>
  <c r="AH114" i="1"/>
  <c r="AL114" i="1"/>
  <c r="AQ114" i="1"/>
  <c r="AZ114" i="1"/>
  <c r="BD114" i="1"/>
  <c r="BI114" i="1"/>
  <c r="AH152" i="1"/>
  <c r="AL152" i="1"/>
  <c r="AQ152" i="1"/>
  <c r="AZ152" i="1"/>
  <c r="BD152" i="1"/>
  <c r="BI152" i="1"/>
  <c r="AH153" i="1"/>
  <c r="AL153" i="1"/>
  <c r="AQ153" i="1"/>
  <c r="AZ153" i="1"/>
  <c r="BD153" i="1"/>
  <c r="BI153" i="1"/>
  <c r="AH154" i="1"/>
  <c r="AL154" i="1"/>
  <c r="AQ154" i="1"/>
  <c r="AZ154" i="1"/>
  <c r="BD154" i="1"/>
  <c r="BI154" i="1"/>
  <c r="FN154" i="1"/>
  <c r="FS154" i="1"/>
  <c r="FV154" i="1"/>
  <c r="GX154" i="1"/>
  <c r="HC154" i="1"/>
  <c r="HF154" i="1"/>
  <c r="AH155" i="1"/>
  <c r="AL155" i="1"/>
  <c r="AQ155" i="1"/>
  <c r="AZ155" i="1"/>
  <c r="BD155" i="1"/>
  <c r="BI155" i="1"/>
  <c r="AH178" i="1"/>
  <c r="AL178" i="1"/>
  <c r="AQ178" i="1"/>
  <c r="AZ178" i="1"/>
  <c r="BD178" i="1"/>
  <c r="BI178" i="1"/>
  <c r="AH179" i="1"/>
  <c r="AL179" i="1"/>
  <c r="AQ179" i="1"/>
  <c r="AZ179" i="1"/>
  <c r="BD179" i="1"/>
  <c r="BI179" i="1"/>
  <c r="AH180" i="1"/>
  <c r="AL180" i="1"/>
  <c r="AQ180" i="1"/>
  <c r="AZ180" i="1"/>
  <c r="BD180" i="1"/>
  <c r="BI180" i="1"/>
  <c r="AH181" i="1"/>
  <c r="AL181" i="1"/>
  <c r="AQ181" i="1"/>
  <c r="AZ181" i="1"/>
  <c r="BD181" i="1"/>
  <c r="BI181" i="1"/>
  <c r="AH225" i="1"/>
  <c r="AL225" i="1"/>
  <c r="AQ225" i="1"/>
  <c r="AZ225" i="1"/>
  <c r="BD225" i="1"/>
  <c r="BI225" i="1"/>
  <c r="AH226" i="1"/>
  <c r="AL226" i="1"/>
  <c r="AQ226" i="1"/>
  <c r="AZ226" i="1"/>
  <c r="BD226" i="1"/>
  <c r="BI226" i="1"/>
  <c r="AH227" i="1"/>
  <c r="AL227" i="1"/>
  <c r="AQ227" i="1"/>
  <c r="AZ227" i="1"/>
  <c r="BD227" i="1"/>
  <c r="BI227" i="1"/>
  <c r="AH336" i="1"/>
  <c r="AL336" i="1"/>
  <c r="AQ336" i="1"/>
  <c r="AZ336" i="1"/>
  <c r="BD336" i="1"/>
  <c r="BI336" i="1"/>
  <c r="AH337" i="1"/>
  <c r="AL337" i="1"/>
  <c r="AQ337" i="1"/>
  <c r="AZ337" i="1"/>
  <c r="BD337" i="1"/>
  <c r="BI337" i="1"/>
  <c r="AH358" i="1"/>
  <c r="AL358" i="1"/>
  <c r="AQ358" i="1"/>
  <c r="AZ358" i="1"/>
  <c r="BD358" i="1"/>
  <c r="BI358" i="1"/>
  <c r="AH359" i="1"/>
  <c r="AL359" i="1"/>
  <c r="AQ359" i="1"/>
  <c r="AZ359" i="1"/>
  <c r="BD359" i="1"/>
  <c r="BI359" i="1"/>
  <c r="AH360" i="1"/>
  <c r="AL360" i="1"/>
  <c r="AQ360" i="1"/>
  <c r="AZ360" i="1"/>
  <c r="BD360" i="1"/>
  <c r="BI360" i="1"/>
  <c r="AH361" i="1"/>
  <c r="AL361" i="1"/>
  <c r="AQ361" i="1"/>
  <c r="AZ361" i="1"/>
  <c r="BD361" i="1"/>
  <c r="BI361" i="1"/>
  <c r="AH362" i="1"/>
  <c r="AL362" i="1"/>
  <c r="AQ362" i="1"/>
  <c r="AZ362" i="1"/>
  <c r="BD362" i="1"/>
  <c r="BI362" i="1"/>
  <c r="AH363" i="1"/>
  <c r="AL363" i="1"/>
  <c r="AQ363" i="1"/>
  <c r="AZ363" i="1"/>
  <c r="BD363" i="1"/>
  <c r="BI363" i="1"/>
  <c r="AH377" i="1"/>
  <c r="AL377" i="1"/>
  <c r="AQ377" i="1"/>
  <c r="FN377" i="1"/>
  <c r="FS377" i="1"/>
  <c r="FV377" i="1"/>
  <c r="GX377" i="1"/>
  <c r="HC377" i="1"/>
  <c r="HF377" i="1"/>
  <c r="AH378" i="1"/>
  <c r="AL378" i="1"/>
  <c r="AQ378" i="1"/>
  <c r="AH393" i="1"/>
  <c r="AL393" i="1"/>
  <c r="AQ393" i="1"/>
  <c r="AH394" i="1"/>
  <c r="AL394" i="1"/>
  <c r="AQ394" i="1"/>
  <c r="AH395" i="1"/>
  <c r="AL395" i="1"/>
  <c r="AQ395" i="1"/>
  <c r="AH4" i="1"/>
  <c r="AL4" i="1"/>
  <c r="AQ4" i="1"/>
  <c r="AU4" i="1"/>
  <c r="AZ4" i="1"/>
  <c r="BD4" i="1"/>
  <c r="BI4" i="1"/>
  <c r="BM4" i="1"/>
  <c r="CB4" i="1"/>
  <c r="CF4" i="1"/>
  <c r="CL4" i="1"/>
  <c r="CP4" i="1"/>
  <c r="CV4" i="1"/>
  <c r="CZ4" i="1"/>
  <c r="AH36" i="1"/>
  <c r="AL36" i="1"/>
  <c r="AQ36" i="1"/>
  <c r="AU36" i="1"/>
  <c r="AZ36" i="1"/>
  <c r="BD36" i="1"/>
  <c r="BI36" i="1"/>
  <c r="BM36" i="1"/>
  <c r="CB36" i="1"/>
  <c r="CF36" i="1"/>
  <c r="CL36" i="1"/>
  <c r="CP36" i="1"/>
  <c r="CV36" i="1"/>
  <c r="CZ36" i="1"/>
  <c r="AH43" i="1"/>
  <c r="AL43" i="1"/>
  <c r="AQ43" i="1"/>
  <c r="AU43" i="1"/>
  <c r="AZ43" i="1"/>
  <c r="BD43" i="1"/>
  <c r="BI43" i="1"/>
  <c r="BM43" i="1"/>
  <c r="CB43" i="1"/>
  <c r="CF43" i="1"/>
  <c r="CL43" i="1"/>
  <c r="CP43" i="1"/>
  <c r="CV43" i="1"/>
  <c r="CZ43" i="1"/>
  <c r="AH62" i="1"/>
  <c r="AL62" i="1"/>
  <c r="AQ62" i="1"/>
  <c r="AU62" i="1"/>
  <c r="AZ62" i="1"/>
  <c r="BD62" i="1"/>
  <c r="BI62" i="1"/>
  <c r="BM62" i="1"/>
  <c r="CB62" i="1"/>
  <c r="CF62" i="1"/>
  <c r="CL62" i="1"/>
  <c r="CP62" i="1"/>
  <c r="CV62" i="1"/>
  <c r="CZ62" i="1"/>
  <c r="AH63" i="1"/>
  <c r="AL63" i="1"/>
  <c r="AQ63" i="1"/>
  <c r="AU63" i="1"/>
  <c r="AZ63" i="1"/>
  <c r="BD63" i="1"/>
  <c r="BI63" i="1"/>
  <c r="BM63" i="1"/>
  <c r="CB63" i="1"/>
  <c r="CF63" i="1"/>
  <c r="CL63" i="1"/>
  <c r="CP63" i="1"/>
  <c r="CV63" i="1"/>
  <c r="CZ63" i="1"/>
  <c r="AH65" i="1"/>
  <c r="AL65" i="1"/>
  <c r="AQ65" i="1"/>
  <c r="AU65" i="1"/>
  <c r="AZ65" i="1"/>
  <c r="BD65" i="1"/>
  <c r="BI65" i="1"/>
  <c r="BM65" i="1"/>
  <c r="CB65" i="1"/>
  <c r="CF65" i="1"/>
  <c r="CL65" i="1"/>
  <c r="CP65" i="1"/>
  <c r="CV65" i="1"/>
  <c r="CZ65" i="1"/>
  <c r="AH72" i="1"/>
  <c r="AL72" i="1"/>
  <c r="AQ72" i="1"/>
  <c r="AU72" i="1"/>
  <c r="AZ72" i="1"/>
  <c r="BD72" i="1"/>
  <c r="BI72" i="1"/>
  <c r="BM72" i="1"/>
  <c r="CB72" i="1"/>
  <c r="CF72" i="1"/>
  <c r="CL72" i="1"/>
  <c r="CP72" i="1"/>
  <c r="CV72" i="1"/>
  <c r="CZ72" i="1"/>
  <c r="AH73" i="1"/>
  <c r="AL73" i="1"/>
  <c r="AQ73" i="1"/>
  <c r="AU73" i="1"/>
  <c r="AZ73" i="1"/>
  <c r="BD73" i="1"/>
  <c r="BI73" i="1"/>
  <c r="BM73" i="1"/>
  <c r="CB73" i="1"/>
  <c r="CF73" i="1"/>
  <c r="CL73" i="1"/>
  <c r="CP73" i="1"/>
  <c r="CV73" i="1"/>
  <c r="CZ73" i="1"/>
  <c r="AH88" i="1"/>
  <c r="AL88" i="1"/>
  <c r="AQ88" i="1"/>
  <c r="AU88" i="1"/>
  <c r="AZ88" i="1"/>
  <c r="BD88" i="1"/>
  <c r="BI88" i="1"/>
  <c r="BM88" i="1"/>
  <c r="CB88" i="1"/>
  <c r="CF88" i="1"/>
  <c r="CL88" i="1"/>
  <c r="CP88" i="1"/>
  <c r="CV88" i="1"/>
  <c r="CZ88" i="1"/>
  <c r="AH124" i="1"/>
  <c r="AL124" i="1"/>
  <c r="AQ124" i="1"/>
  <c r="AU124" i="1"/>
  <c r="AZ124" i="1"/>
  <c r="BD124" i="1"/>
  <c r="BI124" i="1"/>
  <c r="BM124" i="1"/>
  <c r="CB124" i="1"/>
  <c r="CF124" i="1"/>
  <c r="CL124" i="1"/>
  <c r="CP124" i="1"/>
  <c r="CV124" i="1"/>
  <c r="CZ124" i="1"/>
  <c r="AH125" i="1"/>
  <c r="AL125" i="1"/>
  <c r="AQ125" i="1"/>
  <c r="AU125" i="1"/>
  <c r="AZ125" i="1"/>
  <c r="BD125" i="1"/>
  <c r="BI125" i="1"/>
  <c r="BM125" i="1"/>
  <c r="CB125" i="1"/>
  <c r="CF125" i="1"/>
  <c r="CL125" i="1"/>
  <c r="CP125" i="1"/>
  <c r="CV125" i="1"/>
  <c r="CZ125" i="1"/>
  <c r="AH190" i="1"/>
  <c r="AL190" i="1"/>
  <c r="AQ190" i="1"/>
  <c r="AU190" i="1"/>
  <c r="AZ190" i="1"/>
  <c r="BD190" i="1"/>
  <c r="BI190" i="1"/>
  <c r="BM190" i="1"/>
  <c r="CB190" i="1"/>
  <c r="CF190" i="1"/>
  <c r="CL190" i="1"/>
  <c r="CP190" i="1"/>
  <c r="CV190" i="1"/>
  <c r="CZ190" i="1"/>
  <c r="AH191" i="1"/>
  <c r="AL191" i="1"/>
  <c r="AQ191" i="1"/>
  <c r="AU191" i="1"/>
  <c r="AZ191" i="1"/>
  <c r="BD191" i="1"/>
  <c r="BI191" i="1"/>
  <c r="BM191" i="1"/>
  <c r="CB191" i="1"/>
  <c r="CF191" i="1"/>
  <c r="CL191" i="1"/>
  <c r="CP191" i="1"/>
  <c r="CV191" i="1"/>
  <c r="CZ191" i="1"/>
  <c r="AH192" i="1"/>
  <c r="AL192" i="1"/>
  <c r="AQ192" i="1"/>
  <c r="AU192" i="1"/>
  <c r="AZ192" i="1"/>
  <c r="BD192" i="1"/>
  <c r="BI192" i="1"/>
  <c r="BM192" i="1"/>
  <c r="CB192" i="1"/>
  <c r="CF192" i="1"/>
  <c r="CL192" i="1"/>
  <c r="CP192" i="1"/>
  <c r="CV192" i="1"/>
  <c r="CZ192" i="1"/>
  <c r="AH193" i="1"/>
  <c r="AL193" i="1"/>
  <c r="AQ193" i="1"/>
  <c r="AU193" i="1"/>
  <c r="AZ193" i="1"/>
  <c r="BD193" i="1"/>
  <c r="BI193" i="1"/>
  <c r="BM193" i="1"/>
  <c r="CB193" i="1"/>
  <c r="CF193" i="1"/>
  <c r="CL193" i="1"/>
  <c r="CP193" i="1"/>
  <c r="CV193" i="1"/>
  <c r="CZ193" i="1"/>
  <c r="AH194" i="1"/>
  <c r="AL194" i="1"/>
  <c r="AQ194" i="1"/>
  <c r="AU194" i="1"/>
  <c r="AZ194" i="1"/>
  <c r="BD194" i="1"/>
  <c r="BI194" i="1"/>
  <c r="BM194" i="1"/>
  <c r="CB194" i="1"/>
  <c r="CF194" i="1"/>
  <c r="CL194" i="1"/>
  <c r="CP194" i="1"/>
  <c r="CV194" i="1"/>
  <c r="CZ194" i="1"/>
  <c r="AH195" i="1"/>
  <c r="AL195" i="1"/>
  <c r="AQ195" i="1"/>
  <c r="AU195" i="1"/>
  <c r="AZ195" i="1"/>
  <c r="BD195" i="1"/>
  <c r="BI195" i="1"/>
  <c r="BM195" i="1"/>
  <c r="CB195" i="1"/>
  <c r="CF195" i="1"/>
  <c r="CL195" i="1"/>
  <c r="CP195" i="1"/>
  <c r="CV195" i="1"/>
  <c r="CZ195" i="1"/>
  <c r="AH283" i="1"/>
  <c r="AL283" i="1"/>
  <c r="AQ283" i="1"/>
  <c r="AZ283" i="1"/>
  <c r="BD283" i="1"/>
  <c r="BI283" i="1"/>
  <c r="BM283" i="1"/>
  <c r="CB283" i="1"/>
  <c r="CF283" i="1"/>
  <c r="CL283" i="1"/>
  <c r="CP283" i="1"/>
  <c r="CV283" i="1"/>
  <c r="CZ283" i="1"/>
  <c r="AH284" i="1"/>
  <c r="AL284" i="1"/>
  <c r="AQ284" i="1"/>
  <c r="AU284" i="1"/>
  <c r="AZ284" i="1"/>
  <c r="BD284" i="1"/>
  <c r="BI284" i="1"/>
  <c r="BM284" i="1"/>
  <c r="CB284" i="1"/>
  <c r="CF284" i="1"/>
  <c r="CL284" i="1"/>
  <c r="CP284" i="1"/>
  <c r="CV284" i="1"/>
  <c r="CZ284" i="1"/>
  <c r="AH370" i="1"/>
  <c r="AL370" i="1"/>
  <c r="AQ370" i="1"/>
  <c r="AZ370" i="1"/>
  <c r="BD370" i="1"/>
  <c r="BI370" i="1"/>
  <c r="BM370" i="1"/>
  <c r="CB370" i="1"/>
  <c r="CF370" i="1"/>
  <c r="CL370" i="1"/>
  <c r="CP370" i="1"/>
  <c r="CV370" i="1"/>
  <c r="CZ370" i="1"/>
  <c r="AH388" i="1"/>
  <c r="AL388" i="1"/>
  <c r="AQ388" i="1"/>
  <c r="AU388" i="1"/>
  <c r="AZ388" i="1"/>
  <c r="BD388" i="1"/>
  <c r="BI388" i="1"/>
  <c r="BM388" i="1"/>
  <c r="CB388" i="1"/>
  <c r="CF388" i="1"/>
  <c r="CL388" i="1"/>
  <c r="CP388" i="1"/>
  <c r="CV388" i="1"/>
  <c r="CZ388" i="1"/>
  <c r="AH52" i="1"/>
  <c r="AL52" i="1"/>
  <c r="AQ52" i="1"/>
  <c r="AU52" i="1"/>
  <c r="AZ52" i="1"/>
  <c r="BD52" i="1"/>
  <c r="BI52" i="1"/>
  <c r="BM52" i="1"/>
  <c r="CB52" i="1"/>
  <c r="CF52" i="1"/>
  <c r="CL52" i="1"/>
  <c r="CP52" i="1"/>
  <c r="CV52" i="1"/>
  <c r="CZ52" i="1"/>
  <c r="AH105" i="1"/>
  <c r="AL105" i="1"/>
  <c r="AQ105" i="1"/>
  <c r="AU105" i="1"/>
  <c r="AZ105" i="1"/>
  <c r="BD105" i="1"/>
  <c r="BI105" i="1"/>
  <c r="BM105" i="1"/>
  <c r="CB105" i="1"/>
  <c r="CF105" i="1"/>
  <c r="CP105" i="1"/>
  <c r="CV105" i="1"/>
  <c r="CZ105" i="1"/>
  <c r="AH175" i="1"/>
  <c r="AL175" i="1"/>
  <c r="AQ175" i="1"/>
  <c r="AU175" i="1"/>
  <c r="AZ175" i="1"/>
  <c r="BD175" i="1"/>
  <c r="BI175" i="1"/>
  <c r="BM175" i="1"/>
  <c r="CB175" i="1"/>
  <c r="CF175" i="1"/>
  <c r="CP175" i="1"/>
  <c r="CV175" i="1"/>
  <c r="CZ175" i="1"/>
  <c r="AH176" i="1"/>
  <c r="AL176" i="1"/>
  <c r="AQ176" i="1"/>
  <c r="AZ176" i="1"/>
  <c r="BD176" i="1"/>
  <c r="BI176" i="1"/>
  <c r="BM176" i="1"/>
  <c r="CB176" i="1"/>
  <c r="CF176" i="1"/>
  <c r="CP176" i="1"/>
  <c r="CV176" i="1"/>
  <c r="CZ176" i="1"/>
  <c r="AH205" i="1"/>
  <c r="AQ205" i="1"/>
  <c r="AU205" i="1"/>
  <c r="AZ205" i="1"/>
  <c r="BD205" i="1"/>
  <c r="BI205" i="1"/>
  <c r="BM205" i="1"/>
  <c r="CB205" i="1"/>
  <c r="CF205" i="1"/>
  <c r="CP205" i="1"/>
  <c r="CV205" i="1"/>
  <c r="CZ205" i="1"/>
  <c r="AL206" i="1"/>
  <c r="AQ206" i="1"/>
  <c r="AU206" i="1"/>
  <c r="CB206" i="1"/>
  <c r="AH251" i="1"/>
  <c r="AL251" i="1"/>
  <c r="AQ251" i="1"/>
  <c r="AU251" i="1"/>
  <c r="AZ251" i="1"/>
  <c r="BD251" i="1"/>
  <c r="BI251" i="1"/>
  <c r="BM251" i="1"/>
  <c r="CB251" i="1"/>
  <c r="CF251" i="1"/>
  <c r="CP251" i="1"/>
  <c r="CV251" i="1"/>
  <c r="CZ251" i="1"/>
  <c r="AH252" i="1"/>
  <c r="AL252" i="1"/>
  <c r="AQ252" i="1"/>
  <c r="AZ252" i="1"/>
  <c r="BD252" i="1"/>
  <c r="BI252" i="1"/>
  <c r="BM252" i="1"/>
  <c r="CB252" i="1"/>
  <c r="CF252" i="1"/>
  <c r="CP252" i="1"/>
  <c r="CV252" i="1"/>
  <c r="CZ252" i="1"/>
  <c r="AH253" i="1"/>
  <c r="AL253" i="1"/>
  <c r="AQ253" i="1"/>
  <c r="AU253" i="1"/>
  <c r="AZ253" i="1"/>
  <c r="BD253" i="1"/>
  <c r="BI253" i="1"/>
  <c r="BM253" i="1"/>
  <c r="CB253" i="1"/>
  <c r="CF253" i="1"/>
  <c r="CL253" i="1"/>
  <c r="CP253" i="1"/>
  <c r="CV253" i="1"/>
  <c r="CZ253" i="1"/>
  <c r="AH305" i="1"/>
  <c r="AL305" i="1"/>
  <c r="AQ305" i="1"/>
  <c r="AU305" i="1"/>
  <c r="AZ305" i="1"/>
  <c r="BD305" i="1"/>
  <c r="BI305" i="1"/>
  <c r="BM305" i="1"/>
  <c r="CB305" i="1"/>
  <c r="CF305" i="1"/>
  <c r="CL305" i="1"/>
  <c r="CP305" i="1"/>
  <c r="CV305" i="1"/>
  <c r="CZ305" i="1"/>
  <c r="AH380" i="1"/>
  <c r="AL380" i="1"/>
  <c r="AQ380" i="1"/>
  <c r="AU380" i="1"/>
  <c r="AZ380" i="1"/>
  <c r="BD380" i="1"/>
  <c r="BI380" i="1"/>
  <c r="BM380" i="1"/>
  <c r="CB380" i="1"/>
  <c r="CF380" i="1"/>
  <c r="CL380" i="1"/>
  <c r="CP380" i="1"/>
  <c r="CV380" i="1"/>
  <c r="CZ380" i="1"/>
  <c r="AH399" i="1"/>
  <c r="AL399" i="1"/>
  <c r="AQ399" i="1"/>
  <c r="AU399" i="1"/>
  <c r="AZ399" i="1"/>
  <c r="BD399" i="1"/>
  <c r="BI399" i="1"/>
  <c r="BM399" i="1"/>
  <c r="CB399" i="1"/>
  <c r="CF399" i="1"/>
  <c r="CL399" i="1"/>
  <c r="CP399" i="1"/>
  <c r="CV399" i="1"/>
  <c r="CZ399" i="1"/>
  <c r="AH49" i="1"/>
  <c r="AL49" i="1"/>
  <c r="AQ49" i="1"/>
  <c r="AU49" i="1"/>
  <c r="AZ49" i="1"/>
  <c r="BD49" i="1"/>
  <c r="BI49" i="1"/>
  <c r="BM49" i="1"/>
  <c r="CB49" i="1"/>
  <c r="CF49" i="1"/>
  <c r="CL49" i="1"/>
  <c r="CP49" i="1"/>
  <c r="CV49" i="1"/>
  <c r="CZ49" i="1"/>
  <c r="AH70" i="1"/>
  <c r="AL70" i="1"/>
  <c r="AQ70" i="1"/>
  <c r="AU70" i="1"/>
  <c r="AZ70" i="1"/>
  <c r="BD70" i="1"/>
  <c r="BI70" i="1"/>
  <c r="BM70" i="1"/>
  <c r="CB70" i="1"/>
  <c r="CF70" i="1"/>
  <c r="CL70" i="1"/>
  <c r="CP70" i="1"/>
  <c r="CV70" i="1"/>
  <c r="CZ70" i="1"/>
  <c r="AH165" i="1"/>
  <c r="AL165" i="1"/>
  <c r="AQ165" i="1"/>
  <c r="AZ165" i="1"/>
  <c r="BD165" i="1"/>
  <c r="BI165" i="1"/>
  <c r="BM165" i="1"/>
  <c r="CB165" i="1"/>
  <c r="CF165" i="1"/>
  <c r="CL165" i="1"/>
  <c r="CP165" i="1"/>
  <c r="CV165" i="1"/>
  <c r="CZ165" i="1"/>
  <c r="AH294" i="1"/>
  <c r="AL294" i="1"/>
  <c r="AQ294" i="1"/>
  <c r="AZ294" i="1"/>
  <c r="BD294" i="1"/>
  <c r="BI294" i="1"/>
  <c r="BM294" i="1"/>
  <c r="CB294" i="1"/>
  <c r="CF294" i="1"/>
  <c r="CL294" i="1"/>
  <c r="CP294" i="1"/>
  <c r="CV294" i="1"/>
  <c r="CZ294" i="1"/>
  <c r="AH296" i="1"/>
  <c r="AL296" i="1"/>
  <c r="AQ296" i="1"/>
  <c r="AU296" i="1"/>
  <c r="AZ296" i="1"/>
  <c r="BD296" i="1"/>
  <c r="BI296" i="1"/>
  <c r="BM296" i="1"/>
  <c r="CB296" i="1"/>
  <c r="CF296" i="1"/>
  <c r="CL296" i="1"/>
  <c r="CP296" i="1"/>
  <c r="CV296" i="1"/>
  <c r="CZ296" i="1"/>
  <c r="AH338" i="1"/>
  <c r="AL338" i="1"/>
  <c r="AQ338" i="1"/>
  <c r="AU338" i="1"/>
  <c r="AZ338" i="1"/>
  <c r="BD338" i="1"/>
  <c r="BI338" i="1"/>
  <c r="BM338" i="1"/>
  <c r="CB338" i="1"/>
  <c r="CF338" i="1"/>
  <c r="CL338" i="1"/>
  <c r="CP338" i="1"/>
  <c r="CV338" i="1"/>
  <c r="CZ338" i="1"/>
  <c r="AH373" i="1"/>
  <c r="AL373" i="1"/>
  <c r="AQ373" i="1"/>
  <c r="AU373" i="1"/>
  <c r="AZ373" i="1"/>
  <c r="BD373" i="1"/>
  <c r="BI373" i="1"/>
  <c r="BM373" i="1"/>
  <c r="CB373" i="1"/>
  <c r="CF373" i="1"/>
  <c r="CL373" i="1"/>
  <c r="CP373" i="1"/>
  <c r="CV373" i="1"/>
  <c r="CZ373" i="1"/>
  <c r="AH374" i="1"/>
  <c r="AL374" i="1"/>
  <c r="AQ374" i="1"/>
  <c r="AU374" i="1"/>
  <c r="AZ374" i="1"/>
  <c r="BD374" i="1"/>
  <c r="BI374" i="1"/>
  <c r="BM374" i="1"/>
  <c r="CB374" i="1"/>
  <c r="CF374" i="1"/>
  <c r="CL374" i="1"/>
  <c r="CP374" i="1"/>
  <c r="CV374" i="1"/>
  <c r="CZ374" i="1"/>
  <c r="AH387" i="1"/>
  <c r="AL387" i="1"/>
  <c r="AQ387" i="1"/>
  <c r="AU387" i="1"/>
  <c r="AZ387" i="1"/>
  <c r="BD387" i="1"/>
  <c r="BI387" i="1"/>
  <c r="BM387" i="1"/>
  <c r="CB387" i="1"/>
  <c r="CF387" i="1"/>
  <c r="CL387" i="1"/>
  <c r="CP387" i="1"/>
  <c r="CV387" i="1"/>
  <c r="CZ387" i="1"/>
  <c r="AH397" i="1"/>
  <c r="AL397" i="1"/>
  <c r="AQ397" i="1"/>
  <c r="AU397" i="1"/>
  <c r="AZ397" i="1"/>
  <c r="BD397" i="1"/>
  <c r="BI397" i="1"/>
  <c r="BM397" i="1"/>
  <c r="CB397" i="1"/>
  <c r="CF397" i="1"/>
  <c r="CL397" i="1"/>
  <c r="CP397" i="1"/>
  <c r="CV397" i="1"/>
  <c r="CZ397" i="1"/>
  <c r="AH295" i="1"/>
  <c r="AL295" i="1"/>
  <c r="AQ295" i="1"/>
  <c r="AU295" i="1"/>
  <c r="AZ295" i="1"/>
  <c r="BD295" i="1"/>
  <c r="BI295" i="1"/>
  <c r="BM295" i="1"/>
  <c r="CB295" i="1"/>
  <c r="CF295" i="1"/>
  <c r="CL295" i="1"/>
  <c r="CP295" i="1"/>
  <c r="CV295" i="1"/>
  <c r="CZ295" i="1"/>
  <c r="AH297" i="1"/>
  <c r="AL297" i="1"/>
  <c r="AQ297" i="1"/>
  <c r="AU297" i="1"/>
  <c r="AZ297" i="1"/>
  <c r="BD297" i="1"/>
  <c r="BI297" i="1"/>
  <c r="BM297" i="1"/>
  <c r="CB297" i="1"/>
  <c r="CF297" i="1"/>
  <c r="CL297" i="1"/>
  <c r="CP297" i="1"/>
  <c r="CV297" i="1"/>
  <c r="CZ297" i="1"/>
  <c r="AH371" i="1"/>
  <c r="AL371" i="1"/>
  <c r="AQ371" i="1"/>
  <c r="AU371" i="1"/>
  <c r="AZ371" i="1"/>
  <c r="BD371" i="1"/>
  <c r="BI371" i="1"/>
  <c r="BM371" i="1"/>
  <c r="CB371" i="1"/>
  <c r="CF371" i="1"/>
  <c r="CL371" i="1"/>
  <c r="CP371" i="1"/>
  <c r="CZ371" i="1"/>
  <c r="AH372" i="1"/>
  <c r="AL372" i="1"/>
  <c r="AQ372" i="1"/>
  <c r="AU372" i="1"/>
  <c r="AZ372" i="1"/>
  <c r="BD372" i="1"/>
  <c r="BI372" i="1"/>
  <c r="BM372" i="1"/>
  <c r="CB372" i="1"/>
  <c r="CF372" i="1"/>
  <c r="CL372" i="1"/>
  <c r="CP372" i="1"/>
  <c r="CZ372" i="1"/>
  <c r="FN135" i="1"/>
  <c r="FV135" i="1"/>
  <c r="HC135" i="1"/>
  <c r="HF135" i="1"/>
  <c r="FN159" i="1"/>
  <c r="FV159" i="1"/>
  <c r="HF159" i="1"/>
  <c r="AH3" i="1"/>
  <c r="AL3" i="1"/>
  <c r="AQ3" i="1"/>
  <c r="AU3" i="1"/>
  <c r="AZ3" i="1"/>
  <c r="BD3" i="1"/>
  <c r="BI3" i="1"/>
  <c r="BM3" i="1"/>
  <c r="CB3" i="1"/>
  <c r="CF3" i="1"/>
  <c r="CL3" i="1"/>
  <c r="CP3" i="1"/>
  <c r="CV3" i="1"/>
  <c r="CZ3" i="1"/>
  <c r="FS3" i="1"/>
  <c r="AH11" i="1"/>
  <c r="AL11" i="1"/>
  <c r="AQ11" i="1"/>
  <c r="AU11" i="1"/>
  <c r="AZ11" i="1"/>
  <c r="BD11" i="1"/>
  <c r="BI11" i="1"/>
  <c r="BM11" i="1"/>
  <c r="CB11" i="1"/>
  <c r="CF11" i="1"/>
  <c r="CL11" i="1"/>
  <c r="CP11" i="1"/>
  <c r="CV11" i="1"/>
  <c r="CZ11" i="1"/>
  <c r="FN11" i="1"/>
  <c r="FS11" i="1"/>
  <c r="FV11" i="1"/>
  <c r="GX11" i="1"/>
  <c r="HC11" i="1"/>
  <c r="HF11" i="1"/>
  <c r="AH19" i="1"/>
  <c r="AL19" i="1"/>
  <c r="AQ19" i="1"/>
  <c r="AU19" i="1"/>
  <c r="AZ19" i="1"/>
  <c r="BD19" i="1"/>
  <c r="BI19" i="1"/>
  <c r="BM19" i="1"/>
  <c r="CB19" i="1"/>
  <c r="CF19" i="1"/>
  <c r="CL19" i="1"/>
  <c r="CP19" i="1"/>
  <c r="CV19" i="1"/>
  <c r="CZ19" i="1"/>
  <c r="AH78" i="1"/>
  <c r="AL78" i="1"/>
  <c r="AQ78" i="1"/>
  <c r="AU78" i="1"/>
  <c r="AZ78" i="1"/>
  <c r="BD78" i="1"/>
  <c r="BI78" i="1"/>
  <c r="BM78" i="1"/>
  <c r="CB78" i="1"/>
  <c r="CF78" i="1"/>
  <c r="CL78" i="1"/>
  <c r="CP78" i="1"/>
  <c r="CV78" i="1"/>
  <c r="CZ78" i="1"/>
  <c r="AB28" i="1"/>
  <c r="AH28" i="1"/>
  <c r="AL28" i="1"/>
  <c r="AQ28" i="1"/>
  <c r="AU28" i="1"/>
  <c r="AZ28" i="1"/>
  <c r="BD28" i="1"/>
  <c r="BI28" i="1"/>
  <c r="BM28" i="1"/>
  <c r="CB28" i="1"/>
  <c r="CF28" i="1"/>
  <c r="CL28" i="1"/>
  <c r="CP28" i="1"/>
  <c r="CV28" i="1"/>
  <c r="CZ28" i="1"/>
  <c r="FN28" i="1"/>
  <c r="FS28" i="1"/>
  <c r="FV28" i="1"/>
  <c r="GX28" i="1"/>
  <c r="HC28" i="1"/>
  <c r="HF28" i="1"/>
  <c r="AH29" i="1"/>
  <c r="AL29" i="1"/>
  <c r="AQ29" i="1"/>
  <c r="AU29" i="1"/>
  <c r="AZ29" i="1"/>
  <c r="BD29" i="1"/>
  <c r="BI29" i="1"/>
  <c r="BM29" i="1"/>
  <c r="CB29" i="1"/>
  <c r="CF29" i="1"/>
  <c r="CL29" i="1"/>
  <c r="CP29" i="1"/>
  <c r="CV29" i="1"/>
  <c r="CZ29" i="1"/>
  <c r="AH34" i="1"/>
  <c r="AL34" i="1"/>
  <c r="AQ34" i="1"/>
  <c r="AU34" i="1"/>
  <c r="AZ34" i="1"/>
  <c r="BD34" i="1"/>
  <c r="BI34" i="1"/>
  <c r="BM34" i="1"/>
  <c r="CB34" i="1"/>
  <c r="CF34" i="1"/>
  <c r="CL34" i="1"/>
  <c r="CP34" i="1"/>
  <c r="CV34" i="1"/>
  <c r="CZ34" i="1"/>
  <c r="AH38" i="1"/>
  <c r="AL38" i="1"/>
  <c r="AQ38" i="1"/>
  <c r="AU38" i="1"/>
  <c r="AZ38" i="1"/>
  <c r="BD38" i="1"/>
  <c r="BI38" i="1"/>
  <c r="BM38" i="1"/>
  <c r="CB38" i="1"/>
  <c r="CF38" i="1"/>
  <c r="CL38" i="1"/>
  <c r="CP38" i="1"/>
  <c r="CV38" i="1"/>
  <c r="CZ38" i="1"/>
  <c r="FS38" i="1"/>
  <c r="AH46" i="1"/>
  <c r="AL46" i="1"/>
  <c r="AQ46" i="1"/>
  <c r="AZ46" i="1"/>
  <c r="BD46" i="1"/>
  <c r="BI46" i="1"/>
  <c r="BM46" i="1"/>
  <c r="CB46" i="1"/>
  <c r="CF46" i="1"/>
  <c r="CL46" i="1"/>
  <c r="CP46" i="1"/>
  <c r="CV46" i="1"/>
  <c r="CZ46" i="1"/>
  <c r="FN46" i="1"/>
  <c r="FS46" i="1"/>
  <c r="FV46" i="1"/>
  <c r="GX46" i="1"/>
  <c r="HC46" i="1"/>
  <c r="HF46" i="1"/>
  <c r="AH64" i="1"/>
  <c r="AL64" i="1"/>
  <c r="AQ64" i="1"/>
  <c r="AU64" i="1"/>
  <c r="AZ64" i="1"/>
  <c r="BD64" i="1"/>
  <c r="BI64" i="1"/>
  <c r="BM64" i="1"/>
  <c r="CB64" i="1"/>
  <c r="CF64" i="1"/>
  <c r="CL64" i="1"/>
  <c r="CP64" i="1"/>
  <c r="CV64" i="1"/>
  <c r="CZ64" i="1"/>
  <c r="AH66" i="1"/>
  <c r="AL66" i="1"/>
  <c r="AQ66" i="1"/>
  <c r="AU66" i="1"/>
  <c r="AZ66" i="1"/>
  <c r="BD66" i="1"/>
  <c r="BI66" i="1"/>
  <c r="BM66" i="1"/>
  <c r="CB66" i="1"/>
  <c r="CF66" i="1"/>
  <c r="CL66" i="1"/>
  <c r="CP66" i="1"/>
  <c r="CV66" i="1"/>
  <c r="CZ66" i="1"/>
  <c r="AH74" i="1"/>
  <c r="AL74" i="1"/>
  <c r="AQ74" i="1"/>
  <c r="AU74" i="1"/>
  <c r="AZ74" i="1"/>
  <c r="BD74" i="1"/>
  <c r="BI74" i="1"/>
  <c r="BM74" i="1"/>
  <c r="CB74" i="1"/>
  <c r="CF74" i="1"/>
  <c r="CL74" i="1"/>
  <c r="CP74" i="1"/>
  <c r="CV74" i="1"/>
  <c r="CZ74" i="1"/>
  <c r="AH75" i="1"/>
  <c r="AL75" i="1"/>
  <c r="AQ75" i="1"/>
  <c r="AU75" i="1"/>
  <c r="AZ75" i="1"/>
  <c r="BD75" i="1"/>
  <c r="BI75" i="1"/>
  <c r="BM75" i="1"/>
  <c r="CB75" i="1"/>
  <c r="CF75" i="1"/>
  <c r="CL75" i="1"/>
  <c r="CP75" i="1"/>
  <c r="CV75" i="1"/>
  <c r="CZ75" i="1"/>
  <c r="AH76" i="1"/>
  <c r="AL76" i="1"/>
  <c r="AQ76" i="1"/>
  <c r="AU76" i="1"/>
  <c r="AZ76" i="1"/>
  <c r="BD76" i="1"/>
  <c r="BI76" i="1"/>
  <c r="BM76" i="1"/>
  <c r="CB76" i="1"/>
  <c r="CF76" i="1"/>
  <c r="CL76" i="1"/>
  <c r="CP76" i="1"/>
  <c r="CV76" i="1"/>
  <c r="CZ76" i="1"/>
  <c r="AH77" i="1"/>
  <c r="AL77" i="1"/>
  <c r="AQ77" i="1"/>
  <c r="AU77" i="1"/>
  <c r="AZ77" i="1"/>
  <c r="BD77" i="1"/>
  <c r="BI77" i="1"/>
  <c r="BM77" i="1"/>
  <c r="CB77" i="1"/>
  <c r="CF77" i="1"/>
  <c r="CL77" i="1"/>
  <c r="CP77" i="1"/>
  <c r="CV77" i="1"/>
  <c r="CZ77" i="1"/>
  <c r="FN77" i="1"/>
  <c r="FS77" i="1"/>
  <c r="FV77" i="1"/>
  <c r="GX77" i="1"/>
  <c r="HC77" i="1"/>
  <c r="HF77" i="1"/>
  <c r="AH91" i="1"/>
  <c r="AL91" i="1"/>
  <c r="AQ91" i="1"/>
  <c r="AU91" i="1"/>
  <c r="AZ91" i="1"/>
  <c r="BD91" i="1"/>
  <c r="BI91" i="1"/>
  <c r="BM91" i="1"/>
  <c r="CB91" i="1"/>
  <c r="CF91" i="1"/>
  <c r="CL91" i="1"/>
  <c r="CP91" i="1"/>
  <c r="CV91" i="1"/>
  <c r="CZ91" i="1"/>
  <c r="AH92" i="1"/>
  <c r="AL92" i="1"/>
  <c r="AQ92" i="1"/>
  <c r="AU92" i="1"/>
  <c r="AZ92" i="1"/>
  <c r="BD92" i="1"/>
  <c r="BI92" i="1"/>
  <c r="BM92" i="1"/>
  <c r="CB92" i="1"/>
  <c r="CF92" i="1"/>
  <c r="CL92" i="1"/>
  <c r="CP92" i="1"/>
  <c r="CV92" i="1"/>
  <c r="CZ92" i="1"/>
  <c r="AH93" i="1"/>
  <c r="AL93" i="1"/>
  <c r="AQ93" i="1"/>
  <c r="AU93" i="1"/>
  <c r="AZ93" i="1"/>
  <c r="BD93" i="1"/>
  <c r="BI93" i="1"/>
  <c r="BM93" i="1"/>
  <c r="CB93" i="1"/>
  <c r="CF93" i="1"/>
  <c r="CL93" i="1"/>
  <c r="CP93" i="1"/>
  <c r="CV93" i="1"/>
  <c r="CZ93" i="1"/>
  <c r="FN93" i="1"/>
  <c r="FS93" i="1"/>
  <c r="FV93" i="1"/>
  <c r="GX93" i="1"/>
  <c r="HC93" i="1"/>
  <c r="HF93" i="1"/>
  <c r="AH94" i="1"/>
  <c r="AL94" i="1"/>
  <c r="AQ94" i="1"/>
  <c r="AZ94" i="1"/>
  <c r="BD94" i="1"/>
  <c r="BI94" i="1"/>
  <c r="BM94" i="1"/>
  <c r="CB94" i="1"/>
  <c r="CF94" i="1"/>
  <c r="CL94" i="1"/>
  <c r="CP94" i="1"/>
  <c r="CV94" i="1"/>
  <c r="CZ94" i="1"/>
  <c r="AH95" i="1"/>
  <c r="AL95" i="1"/>
  <c r="AQ95" i="1"/>
  <c r="AU95" i="1"/>
  <c r="AZ95" i="1"/>
  <c r="BD95" i="1"/>
  <c r="BI95" i="1"/>
  <c r="BM95" i="1"/>
  <c r="CB95" i="1"/>
  <c r="CF95" i="1"/>
  <c r="CL95" i="1"/>
  <c r="CP95" i="1"/>
  <c r="CV95" i="1"/>
  <c r="CZ95" i="1"/>
  <c r="FN95" i="1"/>
  <c r="FS95" i="1"/>
  <c r="FV95" i="1"/>
  <c r="GX95" i="1"/>
  <c r="HC95" i="1"/>
  <c r="HF95" i="1"/>
  <c r="AH96" i="1"/>
  <c r="AL96" i="1"/>
  <c r="AQ96" i="1"/>
  <c r="AU96" i="1"/>
  <c r="AZ96" i="1"/>
  <c r="BD96" i="1"/>
  <c r="BI96" i="1"/>
  <c r="BM96" i="1"/>
  <c r="CB96" i="1"/>
  <c r="CF96" i="1"/>
  <c r="CL96" i="1"/>
  <c r="CP96" i="1"/>
  <c r="CV96" i="1"/>
  <c r="CZ96" i="1"/>
  <c r="AH97" i="1"/>
  <c r="AL97" i="1"/>
  <c r="AQ97" i="1"/>
  <c r="AU97" i="1"/>
  <c r="AZ97" i="1"/>
  <c r="BD97" i="1"/>
  <c r="BI97" i="1"/>
  <c r="BM97" i="1"/>
  <c r="CB97" i="1"/>
  <c r="CF97" i="1"/>
  <c r="CL97" i="1"/>
  <c r="CP97" i="1"/>
  <c r="CV97" i="1"/>
  <c r="CZ97" i="1"/>
  <c r="AH98" i="1"/>
  <c r="AL98" i="1"/>
  <c r="AQ98" i="1"/>
  <c r="AU98" i="1"/>
  <c r="AZ98" i="1"/>
  <c r="BD98" i="1"/>
  <c r="BI98" i="1"/>
  <c r="BM98" i="1"/>
  <c r="CB98" i="1"/>
  <c r="CF98" i="1"/>
  <c r="CL98" i="1"/>
  <c r="CP98" i="1"/>
  <c r="CV98" i="1"/>
  <c r="CZ98" i="1"/>
  <c r="AH99" i="1"/>
  <c r="AL99" i="1"/>
  <c r="AQ99" i="1"/>
  <c r="AU99" i="1"/>
  <c r="AZ99" i="1"/>
  <c r="BD99" i="1"/>
  <c r="BI99" i="1"/>
  <c r="BM99" i="1"/>
  <c r="CB99" i="1"/>
  <c r="CF99" i="1"/>
  <c r="CL99" i="1"/>
  <c r="CP99" i="1"/>
  <c r="CV99" i="1"/>
  <c r="CZ99" i="1"/>
  <c r="AH131" i="1"/>
  <c r="AL131" i="1"/>
  <c r="AQ131" i="1"/>
  <c r="AU131" i="1"/>
  <c r="AZ131" i="1"/>
  <c r="BD131" i="1"/>
  <c r="BI131" i="1"/>
  <c r="BM131" i="1"/>
  <c r="CB131" i="1"/>
  <c r="CF131" i="1"/>
  <c r="CL131" i="1"/>
  <c r="CP131" i="1"/>
  <c r="CV131" i="1"/>
  <c r="CZ131" i="1"/>
  <c r="AH151" i="1"/>
  <c r="AL151" i="1"/>
  <c r="AQ151" i="1"/>
  <c r="AZ151" i="1"/>
  <c r="BD151" i="1"/>
  <c r="BI151" i="1"/>
  <c r="BM151" i="1"/>
  <c r="CB151" i="1"/>
  <c r="CF151" i="1"/>
  <c r="CL151" i="1"/>
  <c r="CP151" i="1"/>
  <c r="CV151" i="1"/>
  <c r="CZ151" i="1"/>
  <c r="AH177" i="1"/>
  <c r="AL177" i="1"/>
  <c r="AQ177" i="1"/>
  <c r="AU177" i="1"/>
  <c r="AZ177" i="1"/>
  <c r="BD177" i="1"/>
  <c r="BI177" i="1"/>
  <c r="BM177" i="1"/>
  <c r="CB177" i="1"/>
  <c r="CF177" i="1"/>
  <c r="CL177" i="1"/>
  <c r="CP177" i="1"/>
  <c r="CV177" i="1"/>
  <c r="CZ177" i="1"/>
  <c r="AH198" i="1"/>
  <c r="AL198" i="1"/>
  <c r="AQ198" i="1"/>
  <c r="AU198" i="1"/>
  <c r="AZ198" i="1"/>
  <c r="BD198" i="1"/>
  <c r="BI198" i="1"/>
  <c r="BM198" i="1"/>
  <c r="CB198" i="1"/>
  <c r="CF198" i="1"/>
  <c r="CL198" i="1"/>
  <c r="CP198" i="1"/>
  <c r="CV198" i="1"/>
  <c r="CZ198" i="1"/>
  <c r="AH199" i="1"/>
  <c r="AL199" i="1"/>
  <c r="AQ199" i="1"/>
  <c r="AU199" i="1"/>
  <c r="AZ199" i="1"/>
  <c r="BD199" i="1"/>
  <c r="BI199" i="1"/>
  <c r="BM199" i="1"/>
  <c r="CB199" i="1"/>
  <c r="CF199" i="1"/>
  <c r="CL199" i="1"/>
  <c r="CP199" i="1"/>
  <c r="CV199" i="1"/>
  <c r="CZ199" i="1"/>
  <c r="AH200" i="1"/>
  <c r="AL200" i="1"/>
  <c r="AQ200" i="1"/>
  <c r="AU200" i="1"/>
  <c r="AZ200" i="1"/>
  <c r="BD200" i="1"/>
  <c r="BI200" i="1"/>
  <c r="BM200" i="1"/>
  <c r="CB200" i="1"/>
  <c r="CF200" i="1"/>
  <c r="CL200" i="1"/>
  <c r="CP200" i="1"/>
  <c r="CV200" i="1"/>
  <c r="CZ200" i="1"/>
  <c r="AH201" i="1"/>
  <c r="AL201" i="1"/>
  <c r="AQ201" i="1"/>
  <c r="AU201" i="1"/>
  <c r="AZ201" i="1"/>
  <c r="BD201" i="1"/>
  <c r="BI201" i="1"/>
  <c r="BM201" i="1"/>
  <c r="CB201" i="1"/>
  <c r="CF201" i="1"/>
  <c r="CL201" i="1"/>
  <c r="CP201" i="1"/>
  <c r="CV201" i="1"/>
  <c r="CZ201" i="1"/>
  <c r="AH202" i="1"/>
  <c r="AL202" i="1"/>
  <c r="AQ202" i="1"/>
  <c r="AU202" i="1"/>
  <c r="AZ202" i="1"/>
  <c r="BD202" i="1"/>
  <c r="BI202" i="1"/>
  <c r="BM202" i="1"/>
  <c r="CB202" i="1"/>
  <c r="CF202" i="1"/>
  <c r="CL202" i="1"/>
  <c r="CP202" i="1"/>
  <c r="CV202" i="1"/>
  <c r="CZ202" i="1"/>
  <c r="AH203" i="1"/>
  <c r="AL203" i="1"/>
  <c r="AQ203" i="1"/>
  <c r="AU203" i="1"/>
  <c r="AZ203" i="1"/>
  <c r="BD203" i="1"/>
  <c r="BI203" i="1"/>
  <c r="BM203" i="1"/>
  <c r="CB203" i="1"/>
  <c r="CF203" i="1"/>
  <c r="CL203" i="1"/>
  <c r="CP203" i="1"/>
  <c r="CV203" i="1"/>
  <c r="CZ203" i="1"/>
  <c r="AH204" i="1"/>
  <c r="AL204" i="1"/>
  <c r="AQ204" i="1"/>
  <c r="AU204" i="1"/>
  <c r="AZ204" i="1"/>
  <c r="BD204" i="1"/>
  <c r="BI204" i="1"/>
  <c r="BM204" i="1"/>
  <c r="CB204" i="1"/>
  <c r="CF204" i="1"/>
  <c r="CL204" i="1"/>
  <c r="CP204" i="1"/>
  <c r="CV204" i="1"/>
  <c r="CZ204" i="1"/>
  <c r="AH230" i="1"/>
  <c r="AL230" i="1"/>
  <c r="AQ230" i="1"/>
  <c r="AU230" i="1"/>
  <c r="AZ230" i="1"/>
  <c r="BD230" i="1"/>
  <c r="BI230" i="1"/>
  <c r="BM230" i="1"/>
  <c r="CB230" i="1"/>
  <c r="CF230" i="1"/>
  <c r="CL230" i="1"/>
  <c r="CP230" i="1"/>
  <c r="CV230" i="1"/>
  <c r="CZ230" i="1"/>
  <c r="FN230" i="1"/>
  <c r="FS230" i="1"/>
  <c r="FV230" i="1"/>
  <c r="GX230" i="1"/>
  <c r="HC230" i="1"/>
  <c r="HF230" i="1"/>
  <c r="AH231" i="1"/>
  <c r="AL231" i="1"/>
  <c r="AQ231" i="1"/>
  <c r="AU231" i="1"/>
  <c r="AZ231" i="1"/>
  <c r="BD231" i="1"/>
  <c r="BI231" i="1"/>
  <c r="BM231" i="1"/>
  <c r="CB231" i="1"/>
  <c r="CF231" i="1"/>
  <c r="CL231" i="1"/>
  <c r="CP231" i="1"/>
  <c r="CV231" i="1"/>
  <c r="CZ231" i="1"/>
  <c r="FN231" i="1"/>
  <c r="FS231" i="1"/>
  <c r="FV231" i="1"/>
  <c r="GX231" i="1"/>
  <c r="HC231" i="1"/>
  <c r="HF231" i="1"/>
  <c r="AH232" i="1"/>
  <c r="AL232" i="1"/>
  <c r="AQ232" i="1"/>
  <c r="AU232" i="1"/>
  <c r="AZ232" i="1"/>
  <c r="BD232" i="1"/>
  <c r="BI232" i="1"/>
  <c r="BM232" i="1"/>
  <c r="CB232" i="1"/>
  <c r="CF232" i="1"/>
  <c r="CL232" i="1"/>
  <c r="CP232" i="1"/>
  <c r="CZ232" i="1"/>
  <c r="AH233" i="1"/>
  <c r="AL233" i="1"/>
  <c r="AQ233" i="1"/>
  <c r="AU233" i="1"/>
  <c r="AZ233" i="1"/>
  <c r="BD233" i="1"/>
  <c r="BI233" i="1"/>
  <c r="BM233" i="1"/>
  <c r="CB233" i="1"/>
  <c r="CF233" i="1"/>
  <c r="CL233" i="1"/>
  <c r="CP233" i="1"/>
  <c r="CZ233" i="1"/>
  <c r="AH243" i="1"/>
  <c r="AL243" i="1"/>
  <c r="AQ243" i="1"/>
  <c r="AU243" i="1"/>
  <c r="AZ243" i="1"/>
  <c r="BD243" i="1"/>
  <c r="BI243" i="1"/>
  <c r="BM243" i="1"/>
  <c r="CB243" i="1"/>
  <c r="CF243" i="1"/>
  <c r="CL243" i="1"/>
  <c r="CP243" i="1"/>
  <c r="CZ243" i="1"/>
  <c r="AH244" i="1"/>
  <c r="AL244" i="1"/>
  <c r="AQ244" i="1"/>
  <c r="AU244" i="1"/>
  <c r="AZ244" i="1"/>
  <c r="BD244" i="1"/>
  <c r="BI244" i="1"/>
  <c r="BM244" i="1"/>
  <c r="CB244" i="1"/>
  <c r="CF244" i="1"/>
  <c r="CZ244" i="1"/>
  <c r="AH245" i="1"/>
  <c r="AL245" i="1"/>
  <c r="AU245" i="1"/>
  <c r="AZ245" i="1"/>
  <c r="BD245" i="1"/>
  <c r="BI245" i="1"/>
  <c r="BM245" i="1"/>
  <c r="CB245" i="1"/>
  <c r="CF245" i="1"/>
  <c r="CZ245" i="1"/>
  <c r="FN245" i="1"/>
  <c r="FS245" i="1"/>
  <c r="FV245" i="1"/>
  <c r="GX245" i="1"/>
  <c r="HC245" i="1"/>
  <c r="HF245" i="1"/>
  <c r="AH246" i="1"/>
  <c r="AL246" i="1"/>
  <c r="AQ246" i="1"/>
  <c r="AU246" i="1"/>
  <c r="AZ246" i="1"/>
  <c r="BD246" i="1"/>
  <c r="BI246" i="1"/>
  <c r="BM246" i="1"/>
  <c r="CB246" i="1"/>
  <c r="CF246" i="1"/>
  <c r="CL246" i="1"/>
  <c r="CZ246" i="1"/>
  <c r="FN246" i="1"/>
  <c r="FS246" i="1"/>
  <c r="FV246" i="1"/>
  <c r="GX246" i="1"/>
  <c r="HC246" i="1"/>
  <c r="HF246" i="1"/>
  <c r="AH248" i="1"/>
  <c r="AL248" i="1"/>
  <c r="AQ248" i="1"/>
  <c r="AU248" i="1"/>
  <c r="AZ248" i="1"/>
  <c r="BD248" i="1"/>
  <c r="BI248" i="1"/>
  <c r="BM248" i="1"/>
  <c r="CB248" i="1"/>
  <c r="CF248" i="1"/>
  <c r="CL248" i="1"/>
  <c r="CZ248" i="1"/>
  <c r="FN248" i="1"/>
  <c r="FS248" i="1"/>
  <c r="FV248" i="1"/>
  <c r="GX248" i="1"/>
  <c r="HC248" i="1"/>
  <c r="HF248" i="1"/>
  <c r="AH247" i="1"/>
  <c r="AL247" i="1"/>
  <c r="AQ247" i="1"/>
  <c r="AU247" i="1"/>
  <c r="AZ247" i="1"/>
  <c r="BD247" i="1"/>
  <c r="BI247" i="1"/>
  <c r="BM247" i="1"/>
  <c r="CB247" i="1"/>
  <c r="CF247" i="1"/>
  <c r="CL247" i="1"/>
  <c r="CZ247" i="1"/>
  <c r="FN247" i="1"/>
  <c r="FS247" i="1"/>
  <c r="FV247" i="1"/>
  <c r="GX247" i="1"/>
  <c r="HC247" i="1"/>
  <c r="HF247" i="1"/>
  <c r="AH249" i="1"/>
  <c r="AL249" i="1"/>
  <c r="AQ249" i="1"/>
  <c r="AU249" i="1"/>
  <c r="AZ249" i="1"/>
  <c r="BD249" i="1"/>
  <c r="BI249" i="1"/>
  <c r="BM249" i="1"/>
  <c r="CL249" i="1"/>
  <c r="CZ249" i="1"/>
  <c r="AH250" i="1"/>
  <c r="AL250" i="1"/>
  <c r="AQ250" i="1"/>
  <c r="AU250" i="1"/>
  <c r="AZ250" i="1"/>
  <c r="BD250" i="1"/>
  <c r="BI250" i="1"/>
  <c r="BM250" i="1"/>
  <c r="CB250" i="1"/>
  <c r="CF250" i="1"/>
  <c r="CL250" i="1"/>
  <c r="CZ250" i="1"/>
  <c r="AH290" i="1"/>
  <c r="AL290" i="1"/>
  <c r="AQ290" i="1"/>
  <c r="AU290" i="1"/>
  <c r="AZ290" i="1"/>
  <c r="BD290" i="1"/>
  <c r="BI290" i="1"/>
  <c r="BM290" i="1"/>
  <c r="CL290" i="1"/>
  <c r="CZ290" i="1"/>
  <c r="AH317" i="1"/>
  <c r="AL317" i="1"/>
  <c r="AQ317" i="1"/>
  <c r="AU317" i="1"/>
  <c r="AZ317" i="1"/>
  <c r="BD317" i="1"/>
  <c r="BI317" i="1"/>
  <c r="BM317" i="1"/>
  <c r="CB317" i="1"/>
  <c r="CF317" i="1"/>
  <c r="CL317" i="1"/>
  <c r="CZ317" i="1"/>
  <c r="AH381" i="1"/>
  <c r="AL381" i="1"/>
  <c r="AQ381" i="1"/>
  <c r="AU381" i="1"/>
  <c r="AZ381" i="1"/>
  <c r="BD381" i="1"/>
  <c r="BI381" i="1"/>
  <c r="BM381" i="1"/>
  <c r="CB381" i="1"/>
  <c r="CF381" i="1"/>
  <c r="CL381" i="1"/>
  <c r="AH382" i="1"/>
  <c r="AL382" i="1"/>
  <c r="AQ382" i="1"/>
  <c r="AU382" i="1"/>
  <c r="AZ382" i="1"/>
  <c r="BD382" i="1"/>
  <c r="BI382" i="1"/>
  <c r="BM382" i="1"/>
  <c r="CB382" i="1"/>
  <c r="CF382" i="1"/>
  <c r="CL382" i="1"/>
  <c r="AH383" i="1"/>
  <c r="AL383" i="1"/>
  <c r="AQ383" i="1"/>
  <c r="AU383" i="1"/>
  <c r="AZ383" i="1"/>
  <c r="BD383" i="1"/>
  <c r="BI383" i="1"/>
  <c r="BM383" i="1"/>
  <c r="CB383" i="1"/>
  <c r="CF383" i="1"/>
  <c r="AH384" i="1"/>
  <c r="AL384" i="1"/>
  <c r="AQ384" i="1"/>
  <c r="AU384" i="1"/>
  <c r="AZ384" i="1"/>
  <c r="BD384" i="1"/>
  <c r="BI384" i="1"/>
  <c r="BM384" i="1"/>
  <c r="CB384" i="1"/>
  <c r="CF384" i="1"/>
  <c r="AH385" i="1"/>
  <c r="AL385" i="1"/>
  <c r="AQ385" i="1"/>
  <c r="AU385" i="1"/>
  <c r="AZ385" i="1"/>
  <c r="BD385" i="1"/>
  <c r="BI385" i="1"/>
  <c r="BM385" i="1"/>
  <c r="CB385" i="1"/>
  <c r="CF385" i="1"/>
  <c r="AH291" i="1"/>
  <c r="AL291" i="1"/>
  <c r="AQ291" i="1"/>
  <c r="AU291" i="1"/>
  <c r="AZ291" i="1"/>
  <c r="BD291" i="1"/>
  <c r="BI291" i="1"/>
  <c r="BM291" i="1"/>
  <c r="CB291" i="1"/>
  <c r="CF291" i="1"/>
  <c r="AH292" i="1"/>
  <c r="AL292" i="1"/>
  <c r="AQ292" i="1"/>
  <c r="AU292" i="1"/>
  <c r="AZ292" i="1"/>
  <c r="BD292" i="1"/>
  <c r="BM292" i="1"/>
  <c r="CB292" i="1"/>
  <c r="CF292" i="1"/>
  <c r="AH293" i="1"/>
  <c r="AL293" i="1"/>
  <c r="AQ293" i="1"/>
  <c r="AU293" i="1"/>
  <c r="AZ293" i="1"/>
  <c r="BM293" i="1"/>
  <c r="CB293" i="1"/>
  <c r="CF293" i="1"/>
  <c r="AH379" i="1"/>
  <c r="AL379" i="1"/>
  <c r="AQ379" i="1"/>
  <c r="AU379" i="1"/>
  <c r="AZ379" i="1"/>
  <c r="BM379" i="1"/>
  <c r="CB379" i="1"/>
  <c r="CF379" i="1"/>
  <c r="AH147" i="1"/>
  <c r="AL147" i="1"/>
  <c r="AQ147" i="1"/>
  <c r="AU147" i="1"/>
  <c r="AZ147" i="1"/>
  <c r="BM147" i="1"/>
  <c r="CB147" i="1"/>
  <c r="CF147" i="1"/>
  <c r="AH220" i="1"/>
  <c r="AL220" i="1"/>
  <c r="AQ220" i="1"/>
  <c r="AU220" i="1"/>
  <c r="AZ220" i="1"/>
  <c r="BM220" i="1"/>
  <c r="CB220" i="1"/>
  <c r="CF220" i="1"/>
  <c r="AH304" i="1"/>
  <c r="AL304" i="1"/>
  <c r="AQ304" i="1"/>
  <c r="AH368" i="1"/>
  <c r="AL368" i="1"/>
  <c r="AQ368" i="1"/>
  <c r="AH25" i="1"/>
  <c r="AL25" i="1"/>
  <c r="AQ25" i="1"/>
  <c r="AH50" i="1"/>
  <c r="AL50" i="1"/>
  <c r="AQ50" i="1"/>
  <c r="AH241" i="1"/>
  <c r="AL241" i="1"/>
  <c r="AQ241" i="1"/>
  <c r="AH300" i="1"/>
  <c r="AL300" i="1"/>
  <c r="AQ300" i="1"/>
  <c r="AH301" i="1"/>
  <c r="AL301" i="1"/>
  <c r="AQ301" i="1"/>
  <c r="AH302" i="1"/>
  <c r="AL302" i="1"/>
  <c r="AQ302" i="1"/>
  <c r="AH303" i="1"/>
  <c r="AL303" i="1"/>
  <c r="AQ303" i="1"/>
  <c r="AH308" i="1"/>
  <c r="AL308" i="1"/>
  <c r="AQ308" i="1"/>
  <c r="AH318" i="1"/>
  <c r="AL318" i="1"/>
  <c r="AQ318" i="1"/>
  <c r="AH12" i="1"/>
  <c r="AL12" i="1"/>
  <c r="AQ12" i="1"/>
  <c r="AH41" i="1"/>
  <c r="AL41" i="1"/>
  <c r="AQ41" i="1"/>
  <c r="AH54" i="1"/>
  <c r="AL54" i="1"/>
  <c r="AQ54" i="1"/>
  <c r="AH55" i="1"/>
  <c r="AL55" i="1"/>
  <c r="AQ55" i="1"/>
  <c r="FN55" i="1"/>
  <c r="FS55" i="1"/>
  <c r="FV55" i="1"/>
  <c r="GX55" i="1"/>
  <c r="HC55" i="1"/>
  <c r="HF55" i="1"/>
  <c r="AH56" i="1"/>
  <c r="AL56" i="1"/>
  <c r="AQ56" i="1"/>
  <c r="FN56" i="1"/>
  <c r="FS56" i="1"/>
  <c r="FV56" i="1"/>
  <c r="GX56" i="1"/>
  <c r="HC56" i="1"/>
  <c r="HF56" i="1"/>
  <c r="AH58" i="1"/>
  <c r="AL58" i="1"/>
  <c r="AQ58" i="1"/>
  <c r="FN58" i="1"/>
  <c r="FS58" i="1"/>
  <c r="FV58" i="1"/>
  <c r="GX58" i="1"/>
  <c r="HC58" i="1"/>
  <c r="HF58" i="1"/>
  <c r="AH68" i="1"/>
  <c r="AL68" i="1"/>
  <c r="AQ68" i="1"/>
  <c r="FN68" i="1"/>
  <c r="FS68" i="1"/>
  <c r="FV68" i="1"/>
  <c r="GX68" i="1"/>
  <c r="HC68" i="1"/>
  <c r="HF68" i="1"/>
  <c r="AH69" i="1"/>
  <c r="AL69" i="1"/>
  <c r="AQ69" i="1"/>
  <c r="FN69" i="1"/>
  <c r="FS69" i="1"/>
  <c r="FV69" i="1"/>
  <c r="GX69" i="1"/>
  <c r="HC69" i="1"/>
  <c r="HF69" i="1"/>
  <c r="AH71" i="1"/>
  <c r="AL71" i="1"/>
  <c r="AQ71" i="1"/>
  <c r="FN71" i="1"/>
  <c r="FS71" i="1"/>
  <c r="FV71" i="1"/>
  <c r="GX71" i="1"/>
  <c r="HC71" i="1"/>
  <c r="HF71" i="1"/>
  <c r="AH85" i="1"/>
  <c r="AL85" i="1"/>
  <c r="AQ85" i="1"/>
  <c r="FN85" i="1"/>
  <c r="FS85" i="1"/>
  <c r="FV85" i="1"/>
  <c r="GX85" i="1"/>
  <c r="HC85" i="1"/>
  <c r="HF85" i="1"/>
  <c r="AH126" i="1"/>
  <c r="AL126" i="1"/>
  <c r="AQ126" i="1"/>
  <c r="AH148" i="1"/>
  <c r="AL148" i="1"/>
  <c r="AQ148" i="1"/>
  <c r="FS148" i="1"/>
  <c r="FV148" i="1"/>
  <c r="GX148" i="1"/>
  <c r="HC148" i="1"/>
  <c r="HF148" i="1"/>
  <c r="AH149" i="1"/>
  <c r="AL149" i="1"/>
  <c r="AQ149" i="1"/>
  <c r="FN149" i="1"/>
  <c r="FS149" i="1"/>
  <c r="FV149" i="1"/>
  <c r="GX149" i="1"/>
  <c r="HC149" i="1"/>
  <c r="HF149" i="1"/>
  <c r="AH150" i="1"/>
  <c r="AL150" i="1"/>
  <c r="AQ150" i="1"/>
  <c r="AH169" i="1"/>
  <c r="AL169" i="1"/>
  <c r="AQ169" i="1"/>
  <c r="AH215" i="1"/>
  <c r="AL215" i="1"/>
  <c r="AQ215" i="1"/>
  <c r="AH216" i="1"/>
  <c r="AL216" i="1"/>
  <c r="AQ216" i="1"/>
  <c r="AH217" i="1"/>
  <c r="AL217" i="1"/>
  <c r="AQ217" i="1"/>
  <c r="AH218" i="1"/>
  <c r="AL218" i="1"/>
  <c r="AQ218" i="1"/>
  <c r="FS218" i="1"/>
  <c r="FV218" i="1"/>
  <c r="GX218" i="1"/>
  <c r="HC218" i="1"/>
  <c r="HF218" i="1"/>
  <c r="AH219" i="1"/>
  <c r="AL219" i="1"/>
  <c r="AQ219" i="1"/>
  <c r="AH299" i="1"/>
  <c r="AL299" i="1"/>
  <c r="AQ299" i="1"/>
  <c r="AH411" i="1"/>
  <c r="AL411" i="1"/>
  <c r="AQ411" i="1"/>
  <c r="FN411" i="1"/>
  <c r="FS411" i="1"/>
  <c r="FV411" i="1"/>
  <c r="GX411" i="1"/>
  <c r="HC411" i="1"/>
  <c r="HF411" i="1"/>
  <c r="AH413" i="1"/>
  <c r="AL413" i="1"/>
  <c r="AQ413" i="1"/>
  <c r="AH414" i="1"/>
  <c r="AL414" i="1"/>
  <c r="AQ414" i="1"/>
  <c r="FN414" i="1"/>
  <c r="FS414" i="1"/>
  <c r="FV414" i="1"/>
  <c r="GX414" i="1"/>
  <c r="HC414" i="1"/>
  <c r="HF414" i="1"/>
  <c r="AH415" i="1"/>
  <c r="AL415" i="1"/>
  <c r="AQ415" i="1"/>
  <c r="FN415" i="1"/>
  <c r="FS415" i="1"/>
  <c r="FV415" i="1"/>
  <c r="GX415" i="1"/>
  <c r="HC415" i="1"/>
  <c r="HF415" i="1"/>
  <c r="AH298" i="1"/>
  <c r="AL298" i="1"/>
  <c r="AQ298" i="1"/>
  <c r="AU298" i="1"/>
  <c r="AZ298" i="1"/>
  <c r="BD298" i="1"/>
  <c r="BI298" i="1"/>
  <c r="BM298" i="1"/>
  <c r="CB298" i="1"/>
  <c r="CF298" i="1"/>
  <c r="CL298" i="1"/>
  <c r="CP298" i="1"/>
  <c r="CV298" i="1"/>
  <c r="CZ298" i="1"/>
  <c r="AH30" i="1"/>
  <c r="AL30" i="1"/>
  <c r="AQ30" i="1"/>
  <c r="AU30" i="1"/>
  <c r="AZ30" i="1"/>
  <c r="BD30" i="1"/>
  <c r="BI30" i="1"/>
  <c r="BM30" i="1"/>
  <c r="CB30" i="1"/>
  <c r="CF30" i="1"/>
  <c r="CL30" i="1"/>
  <c r="CP30" i="1"/>
  <c r="CV30" i="1"/>
  <c r="CZ30" i="1"/>
  <c r="AH354" i="1"/>
  <c r="AL354" i="1"/>
  <c r="AQ354" i="1"/>
  <c r="AU354" i="1"/>
  <c r="AZ354" i="1"/>
  <c r="BD354" i="1"/>
  <c r="BI354" i="1"/>
  <c r="BM354" i="1"/>
  <c r="CB354" i="1"/>
  <c r="CF354" i="1"/>
  <c r="CL354" i="1"/>
  <c r="CP354" i="1"/>
  <c r="CV354" i="1"/>
  <c r="CZ354" i="1"/>
  <c r="AH48" i="1"/>
  <c r="AL48" i="1"/>
  <c r="AQ48" i="1"/>
  <c r="AU48" i="1"/>
  <c r="AZ48" i="1"/>
  <c r="BD48" i="1"/>
  <c r="BI48" i="1"/>
  <c r="BM48" i="1"/>
  <c r="CB48" i="1"/>
  <c r="CF48" i="1"/>
  <c r="CL48" i="1"/>
  <c r="CP48" i="1"/>
  <c r="CV48" i="1"/>
  <c r="CZ48" i="1"/>
  <c r="AH86" i="1"/>
  <c r="AL86" i="1"/>
  <c r="AQ86" i="1"/>
  <c r="AU86" i="1"/>
  <c r="AZ86" i="1"/>
  <c r="BD86" i="1"/>
  <c r="BI86" i="1"/>
  <c r="BM86" i="1"/>
  <c r="CB86" i="1"/>
  <c r="CF86" i="1"/>
  <c r="CV86" i="1"/>
  <c r="CZ86" i="1"/>
  <c r="AH355" i="1"/>
  <c r="AL355" i="1"/>
  <c r="AQ355" i="1"/>
  <c r="AU355" i="1"/>
  <c r="AZ355" i="1"/>
  <c r="BD355" i="1"/>
  <c r="BI355" i="1"/>
  <c r="BM355" i="1"/>
  <c r="CB355" i="1"/>
  <c r="CF355" i="1"/>
  <c r="CL355" i="1"/>
  <c r="CP355" i="1"/>
  <c r="CV355" i="1"/>
  <c r="CZ355" i="1"/>
  <c r="AH356" i="1"/>
  <c r="AL356" i="1"/>
  <c r="AQ356" i="1"/>
  <c r="AU356" i="1"/>
  <c r="AZ356" i="1"/>
  <c r="BD356" i="1"/>
  <c r="BI356" i="1"/>
  <c r="BM356" i="1"/>
  <c r="CB356" i="1"/>
  <c r="CF356" i="1"/>
  <c r="CL356" i="1"/>
  <c r="CP356" i="1"/>
  <c r="CV356" i="1"/>
  <c r="CZ356" i="1"/>
  <c r="CA9" i="1"/>
  <c r="CB9" i="1"/>
  <c r="CF9" i="1"/>
  <c r="CL9" i="1"/>
  <c r="CP9" i="1"/>
  <c r="AH21" i="1"/>
  <c r="AL21" i="1"/>
  <c r="AQ21" i="1"/>
  <c r="AU21" i="1"/>
  <c r="CA21" i="1"/>
  <c r="CB21" i="1"/>
  <c r="CF21" i="1"/>
  <c r="AH22" i="1"/>
  <c r="AL22" i="1"/>
  <c r="AQ22" i="1"/>
  <c r="AU22" i="1"/>
  <c r="CB22" i="1"/>
  <c r="CF22" i="1"/>
  <c r="CL22" i="1"/>
  <c r="CP22" i="1"/>
  <c r="AH24" i="1"/>
  <c r="AL24" i="1"/>
  <c r="AQ24" i="1"/>
  <c r="CA24" i="1"/>
  <c r="CB24" i="1"/>
  <c r="CF24" i="1"/>
  <c r="CP24" i="1"/>
  <c r="AH27" i="1"/>
  <c r="AL27" i="1"/>
  <c r="AQ27" i="1"/>
  <c r="AU27" i="1"/>
  <c r="CB27" i="1"/>
  <c r="CF27" i="1"/>
  <c r="CL27" i="1"/>
  <c r="CP27" i="1"/>
  <c r="AH32" i="1"/>
  <c r="AL32" i="1"/>
  <c r="AQ32" i="1"/>
  <c r="AU32" i="1"/>
  <c r="CL32" i="1"/>
  <c r="CP32" i="1"/>
  <c r="FN32" i="1"/>
  <c r="FS32" i="1"/>
  <c r="FV32" i="1"/>
  <c r="GX32" i="1"/>
  <c r="HC32" i="1"/>
  <c r="HF32" i="1"/>
  <c r="AH33" i="1"/>
  <c r="AL33" i="1"/>
  <c r="AQ33" i="1"/>
  <c r="AU33" i="1"/>
  <c r="CB33" i="1"/>
  <c r="CF33" i="1"/>
  <c r="CP33" i="1"/>
  <c r="AH37" i="1"/>
  <c r="AL37" i="1"/>
  <c r="AQ37" i="1"/>
  <c r="AU37" i="1"/>
  <c r="CB37" i="1"/>
  <c r="CF37" i="1"/>
  <c r="CP37" i="1"/>
  <c r="FN37" i="1"/>
  <c r="FS37" i="1"/>
  <c r="FV37" i="1"/>
  <c r="GX37" i="1"/>
  <c r="HC37" i="1"/>
  <c r="HF37" i="1"/>
  <c r="AH39" i="1"/>
  <c r="AL39" i="1"/>
  <c r="AQ39" i="1"/>
  <c r="AU39" i="1"/>
  <c r="CA39" i="1"/>
  <c r="CB39" i="1"/>
  <c r="CF39" i="1"/>
  <c r="CP39" i="1"/>
  <c r="AH42" i="1"/>
  <c r="AL42" i="1"/>
  <c r="AQ42" i="1"/>
  <c r="AU42" i="1"/>
  <c r="CF42" i="1"/>
  <c r="AH44" i="1"/>
  <c r="CB44" i="1"/>
  <c r="CF44" i="1"/>
  <c r="AH47" i="1"/>
  <c r="AL47" i="1"/>
  <c r="AQ47" i="1"/>
  <c r="AU47" i="1"/>
  <c r="CB47" i="1"/>
  <c r="CF47" i="1"/>
  <c r="AH60" i="1"/>
  <c r="AL60" i="1"/>
  <c r="AQ60" i="1"/>
  <c r="AU60" i="1"/>
  <c r="CB60" i="1"/>
  <c r="CF60" i="1"/>
  <c r="AH61" i="1"/>
  <c r="AL61" i="1"/>
  <c r="AQ61" i="1"/>
  <c r="AU61" i="1"/>
  <c r="AZ61" i="1"/>
  <c r="BD61" i="1"/>
  <c r="BI61" i="1"/>
  <c r="CF61" i="1"/>
  <c r="CL61" i="1"/>
  <c r="AH67" i="1"/>
  <c r="AL67" i="1"/>
  <c r="AQ67" i="1"/>
  <c r="AU67" i="1"/>
  <c r="AZ67" i="1"/>
  <c r="BD67" i="1"/>
  <c r="BI67" i="1"/>
  <c r="CB67" i="1"/>
  <c r="CF67" i="1"/>
  <c r="AH82" i="1"/>
  <c r="AL82" i="1"/>
  <c r="AU82" i="1"/>
  <c r="AZ82" i="1"/>
  <c r="BD82" i="1"/>
  <c r="BM82" i="1"/>
  <c r="CB82" i="1"/>
  <c r="CF82" i="1"/>
  <c r="FN82" i="1"/>
  <c r="FS82" i="1"/>
  <c r="FV82" i="1"/>
  <c r="GX82" i="1"/>
  <c r="HC82" i="1"/>
  <c r="HF82" i="1"/>
  <c r="AH83" i="1"/>
  <c r="AL83" i="1"/>
  <c r="AQ83" i="1"/>
  <c r="AU83" i="1"/>
  <c r="CB83" i="1"/>
  <c r="CF83" i="1"/>
  <c r="CP83" i="1"/>
  <c r="AH87" i="1"/>
  <c r="AL87" i="1"/>
  <c r="AQ87" i="1"/>
  <c r="AU87" i="1"/>
  <c r="AZ87" i="1"/>
  <c r="BD87" i="1"/>
  <c r="BI87" i="1"/>
  <c r="BM87" i="1"/>
  <c r="CB87" i="1"/>
  <c r="CF87" i="1"/>
  <c r="FN87" i="1"/>
  <c r="FV87" i="1"/>
  <c r="GX87" i="1"/>
  <c r="HC87" i="1"/>
  <c r="HF87" i="1"/>
  <c r="AH117" i="1"/>
  <c r="AL117" i="1"/>
  <c r="AQ117" i="1"/>
  <c r="AU117" i="1"/>
  <c r="AZ117" i="1"/>
  <c r="BD117" i="1"/>
  <c r="BI117" i="1"/>
  <c r="BM117" i="1"/>
  <c r="CF117" i="1"/>
  <c r="AH118" i="1"/>
  <c r="AL118" i="1"/>
  <c r="AZ118" i="1"/>
  <c r="BD118" i="1"/>
  <c r="BI118" i="1"/>
  <c r="BM118" i="1"/>
  <c r="CB118" i="1"/>
  <c r="CF118" i="1"/>
  <c r="AH119" i="1"/>
  <c r="AU119" i="1"/>
  <c r="AZ119" i="1"/>
  <c r="BD119" i="1"/>
  <c r="BI119" i="1"/>
  <c r="BM119" i="1"/>
  <c r="CB119" i="1"/>
  <c r="CF119" i="1"/>
  <c r="CL119" i="1"/>
  <c r="CP119" i="1"/>
  <c r="AH120" i="1"/>
  <c r="AL120" i="1"/>
  <c r="AQ120" i="1"/>
  <c r="AU120" i="1"/>
  <c r="AZ120" i="1"/>
  <c r="BD120" i="1"/>
  <c r="BI120" i="1"/>
  <c r="BM120" i="1"/>
  <c r="CB120" i="1"/>
  <c r="CF120" i="1"/>
  <c r="AH121" i="1"/>
  <c r="AL121" i="1"/>
  <c r="AQ121" i="1"/>
  <c r="AU121" i="1"/>
  <c r="CB121" i="1"/>
  <c r="CF121" i="1"/>
  <c r="AH122" i="1"/>
  <c r="AL122" i="1"/>
  <c r="AQ122" i="1"/>
  <c r="AU122" i="1"/>
  <c r="AZ122" i="1"/>
  <c r="BD122" i="1"/>
  <c r="BI122" i="1"/>
  <c r="BM122" i="1"/>
  <c r="CB122" i="1"/>
  <c r="CF122" i="1"/>
  <c r="AH123" i="1"/>
  <c r="AZ123" i="1"/>
  <c r="BD123" i="1"/>
  <c r="BI123" i="1"/>
  <c r="BM123" i="1"/>
  <c r="CF123" i="1"/>
  <c r="FN123" i="1"/>
  <c r="FV123" i="1"/>
  <c r="GX123" i="1"/>
  <c r="HC123" i="1"/>
  <c r="HF123" i="1"/>
  <c r="AH128" i="1"/>
  <c r="AL128" i="1"/>
  <c r="AQ128" i="1"/>
  <c r="AU128" i="1"/>
  <c r="AZ128" i="1"/>
  <c r="BD128" i="1"/>
  <c r="BI128" i="1"/>
  <c r="BM128" i="1"/>
  <c r="CF128" i="1"/>
  <c r="FN128" i="1"/>
  <c r="FS128" i="1"/>
  <c r="FV128" i="1"/>
  <c r="GX128" i="1"/>
  <c r="HC128" i="1"/>
  <c r="HF128" i="1"/>
  <c r="AH156" i="1"/>
  <c r="AL156" i="1"/>
  <c r="AU156" i="1"/>
  <c r="CB156" i="1"/>
  <c r="CF156" i="1"/>
  <c r="CP156" i="1"/>
  <c r="AH186" i="1"/>
  <c r="AQ186" i="1"/>
  <c r="AU186" i="1"/>
  <c r="AZ186" i="1"/>
  <c r="BD186" i="1"/>
  <c r="BI186" i="1"/>
  <c r="BM186" i="1"/>
  <c r="AH187" i="1"/>
  <c r="AQ187" i="1"/>
  <c r="AU187" i="1"/>
  <c r="AZ187" i="1"/>
  <c r="BD187" i="1"/>
  <c r="BI187" i="1"/>
  <c r="BM187" i="1"/>
  <c r="CA187" i="1"/>
  <c r="CB187" i="1"/>
  <c r="CF187" i="1"/>
  <c r="AH188" i="1"/>
  <c r="AL188" i="1"/>
  <c r="AQ188" i="1"/>
  <c r="AU188" i="1"/>
  <c r="AZ188" i="1"/>
  <c r="BD188" i="1"/>
  <c r="BI188" i="1"/>
  <c r="BM188" i="1"/>
  <c r="CB188" i="1"/>
  <c r="CF188" i="1"/>
  <c r="AH189" i="1"/>
  <c r="AQ189" i="1"/>
  <c r="AU189" i="1"/>
  <c r="AZ189" i="1"/>
  <c r="BD189" i="1"/>
  <c r="BI189" i="1"/>
  <c r="BM189" i="1"/>
  <c r="BW189" i="1"/>
  <c r="CA189" i="1"/>
  <c r="CB189" i="1"/>
  <c r="CF189" i="1"/>
  <c r="AH214" i="1"/>
  <c r="AL214" i="1"/>
  <c r="AQ214" i="1"/>
  <c r="AU214" i="1"/>
  <c r="CB214" i="1"/>
  <c r="CF214" i="1"/>
  <c r="AH237" i="1"/>
  <c r="AL237" i="1"/>
  <c r="AQ237" i="1"/>
  <c r="AU237" i="1"/>
  <c r="BM237" i="1"/>
  <c r="CF237" i="1"/>
  <c r="CB242" i="1"/>
  <c r="CF242" i="1"/>
  <c r="CF309" i="1"/>
  <c r="CB310" i="1"/>
  <c r="CF310" i="1"/>
  <c r="BW339" i="1"/>
  <c r="CB339" i="1"/>
  <c r="CF339" i="1"/>
  <c r="CB340" i="1"/>
  <c r="CF340" i="1"/>
  <c r="CB345" i="1"/>
  <c r="CB346" i="1"/>
  <c r="CL346" i="1"/>
  <c r="CP346" i="1"/>
  <c r="FN346" i="1"/>
  <c r="FS346" i="1"/>
  <c r="FV346" i="1"/>
  <c r="GX346" i="1"/>
  <c r="HC346" i="1"/>
  <c r="HF346" i="1"/>
  <c r="CB347" i="1"/>
  <c r="CF347" i="1"/>
  <c r="CB348" i="1"/>
  <c r="CF348" i="1"/>
  <c r="CB350" i="1"/>
  <c r="CF350" i="1"/>
  <c r="CB351" i="1"/>
  <c r="CF351" i="1"/>
  <c r="CB386" i="1"/>
  <c r="CF386" i="1"/>
  <c r="CB396" i="1"/>
  <c r="CF396" i="1"/>
  <c r="AH404" i="1"/>
  <c r="AL404" i="1"/>
  <c r="AQ404" i="1"/>
  <c r="AU404" i="1"/>
  <c r="CB404" i="1"/>
  <c r="CF404" i="1"/>
  <c r="CP404" i="1"/>
  <c r="AH405" i="1"/>
  <c r="AL405" i="1"/>
  <c r="AQ405" i="1"/>
  <c r="AU405" i="1"/>
  <c r="CB405" i="1"/>
  <c r="CF405" i="1"/>
  <c r="CB406" i="1"/>
  <c r="CF406" i="1"/>
  <c r="AH407" i="1"/>
  <c r="AL407" i="1"/>
  <c r="AQ407" i="1"/>
  <c r="AU407" i="1"/>
  <c r="CB407" i="1"/>
  <c r="CF407" i="1"/>
  <c r="CP407" i="1"/>
  <c r="AH408" i="1"/>
  <c r="AL408" i="1"/>
  <c r="AQ408" i="1"/>
  <c r="AU408" i="1"/>
  <c r="CB408" i="1"/>
  <c r="CF408" i="1"/>
  <c r="AH409" i="1"/>
  <c r="AL409" i="1"/>
  <c r="AQ409" i="1"/>
  <c r="AU409" i="1"/>
  <c r="CB409" i="1"/>
  <c r="CP409" i="1"/>
  <c r="AH410" i="1"/>
  <c r="AL410" i="1"/>
  <c r="AQ410" i="1"/>
  <c r="AU410" i="1"/>
  <c r="CB410" i="1"/>
  <c r="CF410" i="1"/>
  <c r="CL410" i="1"/>
  <c r="CP410" i="1"/>
  <c r="CB412" i="1"/>
  <c r="CF412" i="1"/>
  <c r="BW416" i="1"/>
  <c r="CB416" i="1"/>
  <c r="CF416" i="1"/>
  <c r="CL416" i="1"/>
  <c r="CP416" i="1"/>
  <c r="AZ45" i="1"/>
  <c r="BD45" i="1"/>
  <c r="BI45" i="1"/>
  <c r="BM45" i="1"/>
  <c r="CB45" i="1"/>
  <c r="CF45" i="1"/>
  <c r="CL45" i="1"/>
  <c r="CP45" i="1"/>
  <c r="FN45" i="1"/>
  <c r="FS45" i="1"/>
  <c r="FV45" i="1"/>
  <c r="GX45" i="1"/>
  <c r="HC45" i="1"/>
  <c r="HF45" i="1"/>
  <c r="AH311" i="1"/>
  <c r="AL311" i="1"/>
  <c r="AQ311" i="1"/>
  <c r="AU311" i="1"/>
  <c r="AZ311" i="1"/>
  <c r="BD311" i="1"/>
  <c r="BI311" i="1"/>
  <c r="CB311" i="1"/>
  <c r="CF311" i="1"/>
  <c r="CL311" i="1"/>
  <c r="CP311" i="1"/>
  <c r="CV311" i="1"/>
  <c r="CZ311" i="1"/>
  <c r="AH401" i="1"/>
  <c r="AL401" i="1"/>
  <c r="AQ401" i="1"/>
  <c r="AU401" i="1"/>
  <c r="CB401" i="1"/>
  <c r="CF401" i="1"/>
  <c r="CV401" i="1"/>
  <c r="CZ401" i="1"/>
  <c r="AH8" i="1"/>
  <c r="AL8" i="1"/>
  <c r="AQ8" i="1"/>
  <c r="AU8" i="1"/>
  <c r="CV8" i="1"/>
  <c r="CZ8" i="1"/>
  <c r="FN8" i="1"/>
  <c r="FS8" i="1"/>
  <c r="FV8" i="1"/>
  <c r="GX8" i="1"/>
  <c r="HC8" i="1"/>
  <c r="HF8" i="1"/>
  <c r="AH14" i="1"/>
  <c r="AL14" i="1"/>
  <c r="AQ14" i="1"/>
  <c r="AU14" i="1"/>
  <c r="AZ14" i="1"/>
  <c r="BD14" i="1"/>
  <c r="BI14" i="1"/>
  <c r="CB14" i="1"/>
  <c r="CF14" i="1"/>
  <c r="CL14" i="1"/>
  <c r="CP14" i="1"/>
  <c r="CV14" i="1"/>
  <c r="CZ14" i="1"/>
  <c r="AH17" i="1"/>
  <c r="AL17" i="1"/>
  <c r="AQ17" i="1"/>
  <c r="AU17" i="1"/>
  <c r="AZ17" i="1"/>
  <c r="BD17" i="1"/>
  <c r="BI17" i="1"/>
  <c r="CB17" i="1"/>
  <c r="CF17" i="1"/>
  <c r="CL17" i="1"/>
  <c r="CP17" i="1"/>
  <c r="CV17" i="1"/>
  <c r="CZ17" i="1"/>
  <c r="AH18" i="1"/>
  <c r="AL18" i="1"/>
  <c r="AQ18" i="1"/>
  <c r="AU18" i="1"/>
  <c r="AZ18" i="1"/>
  <c r="BD18" i="1"/>
  <c r="BI18" i="1"/>
  <c r="CB18" i="1"/>
  <c r="CF18" i="1"/>
  <c r="CL18" i="1"/>
  <c r="CP18" i="1"/>
  <c r="CV18" i="1"/>
  <c r="CZ18" i="1"/>
  <c r="AH20" i="1"/>
  <c r="AL20" i="1"/>
  <c r="AQ20" i="1"/>
  <c r="AU20" i="1"/>
  <c r="AZ20" i="1"/>
  <c r="BD20" i="1"/>
  <c r="BI20" i="1"/>
  <c r="CB20" i="1"/>
  <c r="CF20" i="1"/>
  <c r="CL20" i="1"/>
  <c r="CP20" i="1"/>
  <c r="CV20" i="1"/>
  <c r="CZ20" i="1"/>
  <c r="AH35" i="1"/>
  <c r="AL35" i="1"/>
  <c r="AQ35" i="1"/>
  <c r="AU35" i="1"/>
  <c r="AZ35" i="1"/>
  <c r="BD35" i="1"/>
  <c r="BI35" i="1"/>
  <c r="CB35" i="1"/>
  <c r="CF35" i="1"/>
  <c r="CL35" i="1"/>
  <c r="CP35" i="1"/>
  <c r="CV35" i="1"/>
  <c r="CZ35" i="1"/>
  <c r="AH51" i="1"/>
  <c r="AL51" i="1"/>
  <c r="AQ51" i="1"/>
  <c r="AU51" i="1"/>
  <c r="AZ51" i="1"/>
  <c r="BD51" i="1"/>
  <c r="BI51" i="1"/>
  <c r="CB51" i="1"/>
  <c r="CF51" i="1"/>
  <c r="CL51" i="1"/>
  <c r="CP51" i="1"/>
  <c r="CV51" i="1"/>
  <c r="CZ51" i="1"/>
  <c r="AH84" i="1"/>
  <c r="AL84" i="1"/>
  <c r="AQ84" i="1"/>
  <c r="AU84" i="1"/>
  <c r="AZ84" i="1"/>
  <c r="BD84" i="1"/>
  <c r="BI84" i="1"/>
  <c r="CB84" i="1"/>
  <c r="CF84" i="1"/>
  <c r="CL84" i="1"/>
  <c r="CP84" i="1"/>
  <c r="CV84" i="1"/>
  <c r="CZ84" i="1"/>
  <c r="FN84" i="1"/>
  <c r="FS84" i="1"/>
  <c r="FV84" i="1"/>
  <c r="GX84" i="1"/>
  <c r="HC84" i="1"/>
  <c r="HF84" i="1"/>
  <c r="AH100" i="1"/>
  <c r="AL100" i="1"/>
  <c r="AQ100" i="1"/>
  <c r="AU100" i="1"/>
  <c r="AZ100" i="1"/>
  <c r="BD100" i="1"/>
  <c r="BI100" i="1"/>
  <c r="CB100" i="1"/>
  <c r="CF100" i="1"/>
  <c r="CL100" i="1"/>
  <c r="CP100" i="1"/>
  <c r="CV100" i="1"/>
  <c r="CZ100" i="1"/>
  <c r="AH101" i="1"/>
  <c r="AL101" i="1"/>
  <c r="AQ101" i="1"/>
  <c r="AU101" i="1"/>
  <c r="AZ101" i="1"/>
  <c r="BD101" i="1"/>
  <c r="BI101" i="1"/>
  <c r="CB101" i="1"/>
  <c r="CF101" i="1"/>
  <c r="CL101" i="1"/>
  <c r="CP101" i="1"/>
  <c r="CV101" i="1"/>
  <c r="CZ101" i="1"/>
  <c r="AH102" i="1"/>
  <c r="AL102" i="1"/>
  <c r="AQ102" i="1"/>
  <c r="AU102" i="1"/>
  <c r="AZ102" i="1"/>
  <c r="BD102" i="1"/>
  <c r="BI102" i="1"/>
  <c r="CB102" i="1"/>
  <c r="CF102" i="1"/>
  <c r="CL102" i="1"/>
  <c r="CP102" i="1"/>
  <c r="CV102" i="1"/>
  <c r="CZ102" i="1"/>
  <c r="AH103" i="1"/>
  <c r="AL103" i="1"/>
  <c r="AQ103" i="1"/>
  <c r="AZ103" i="1"/>
  <c r="BD103" i="1"/>
  <c r="BI103" i="1"/>
  <c r="CB103" i="1"/>
  <c r="CF103" i="1"/>
  <c r="CL103" i="1"/>
  <c r="CP103" i="1"/>
  <c r="CV103" i="1"/>
  <c r="CZ103" i="1"/>
  <c r="AH104" i="1"/>
  <c r="AL104" i="1"/>
  <c r="AQ104" i="1"/>
  <c r="AU104" i="1"/>
  <c r="AZ104" i="1"/>
  <c r="BD104" i="1"/>
  <c r="BI104" i="1"/>
  <c r="CB104" i="1"/>
  <c r="CF104" i="1"/>
  <c r="CL104" i="1"/>
  <c r="CP104" i="1"/>
  <c r="CV104" i="1"/>
  <c r="CZ104" i="1"/>
  <c r="AH168" i="1"/>
  <c r="AL168" i="1"/>
  <c r="AQ168" i="1"/>
  <c r="AU168" i="1"/>
  <c r="AZ168" i="1"/>
  <c r="BD168" i="1"/>
  <c r="BI168" i="1"/>
  <c r="CB168" i="1"/>
  <c r="CF168" i="1"/>
  <c r="CL168" i="1"/>
  <c r="CP168" i="1"/>
  <c r="CV168" i="1"/>
  <c r="CZ168" i="1"/>
  <c r="AH173" i="1"/>
  <c r="AL173" i="1"/>
  <c r="AQ173" i="1"/>
  <c r="AU173" i="1"/>
  <c r="AZ173" i="1"/>
  <c r="BD173" i="1"/>
  <c r="BI173" i="1"/>
  <c r="CB173" i="1"/>
  <c r="CF173" i="1"/>
  <c r="CL173" i="1"/>
  <c r="CP173" i="1"/>
  <c r="CV173" i="1"/>
  <c r="CZ173" i="1"/>
  <c r="AH182" i="1"/>
  <c r="AL182" i="1"/>
  <c r="AQ182" i="1"/>
  <c r="AU182" i="1"/>
  <c r="AZ182" i="1"/>
  <c r="BD182" i="1"/>
  <c r="BI182" i="1"/>
  <c r="CB182" i="1"/>
  <c r="CF182" i="1"/>
  <c r="CL182" i="1"/>
  <c r="CP182" i="1"/>
  <c r="CV182" i="1"/>
  <c r="CZ182" i="1"/>
  <c r="AH183" i="1"/>
  <c r="AL183" i="1"/>
  <c r="AQ183" i="1"/>
  <c r="AU183" i="1"/>
  <c r="AZ183" i="1"/>
  <c r="BD183" i="1"/>
  <c r="BI183" i="1"/>
  <c r="CB183" i="1"/>
  <c r="CF183" i="1"/>
  <c r="CL183" i="1"/>
  <c r="CP183" i="1"/>
  <c r="CV183" i="1"/>
  <c r="CZ183" i="1"/>
  <c r="AH184" i="1"/>
  <c r="AL184" i="1"/>
  <c r="AQ184" i="1"/>
  <c r="AU184" i="1"/>
  <c r="AZ184" i="1"/>
  <c r="BD184" i="1"/>
  <c r="BI184" i="1"/>
  <c r="CB184" i="1"/>
  <c r="CF184" i="1"/>
  <c r="CL184" i="1"/>
  <c r="CP184" i="1"/>
  <c r="CV184" i="1"/>
  <c r="CZ184" i="1"/>
  <c r="FN184" i="1"/>
  <c r="FS184" i="1"/>
  <c r="FV184" i="1"/>
  <c r="GX184" i="1"/>
  <c r="HC184" i="1"/>
  <c r="HF184" i="1"/>
  <c r="AH185" i="1"/>
  <c r="AL185" i="1"/>
  <c r="AQ185" i="1"/>
  <c r="AU185" i="1"/>
  <c r="AZ185" i="1"/>
  <c r="BD185" i="1"/>
  <c r="BI185" i="1"/>
  <c r="CB185" i="1"/>
  <c r="CF185" i="1"/>
  <c r="CL185" i="1"/>
  <c r="CP185" i="1"/>
  <c r="CV185" i="1"/>
  <c r="CZ185" i="1"/>
  <c r="AH234" i="1"/>
  <c r="AL234" i="1"/>
  <c r="AQ234" i="1"/>
  <c r="AU234" i="1"/>
  <c r="AZ234" i="1"/>
  <c r="BD234" i="1"/>
  <c r="BI234" i="1"/>
  <c r="CB234" i="1"/>
  <c r="CF234" i="1"/>
  <c r="CL234" i="1"/>
  <c r="CP234" i="1"/>
  <c r="CV234" i="1"/>
  <c r="CZ234" i="1"/>
  <c r="AH235" i="1"/>
  <c r="AL235" i="1"/>
  <c r="AQ235" i="1"/>
  <c r="AU235" i="1"/>
  <c r="AZ235" i="1"/>
  <c r="BD235" i="1"/>
  <c r="BI235" i="1"/>
  <c r="CB235" i="1"/>
  <c r="CF235" i="1"/>
  <c r="CL235" i="1"/>
  <c r="CP235" i="1"/>
  <c r="CV235" i="1"/>
  <c r="CZ235" i="1"/>
  <c r="AH254" i="1"/>
  <c r="AL254" i="1"/>
  <c r="AQ254" i="1"/>
  <c r="AU254" i="1"/>
  <c r="AZ254" i="1"/>
  <c r="BD254" i="1"/>
  <c r="BI254" i="1"/>
  <c r="CB254" i="1"/>
  <c r="CF254" i="1"/>
  <c r="CL254" i="1"/>
  <c r="CP254" i="1"/>
  <c r="CV254" i="1"/>
  <c r="CZ254" i="1"/>
  <c r="FN254" i="1"/>
  <c r="FS254" i="1"/>
  <c r="FV254" i="1"/>
  <c r="GX254" i="1"/>
  <c r="HC254" i="1"/>
  <c r="HF254" i="1"/>
  <c r="AH255" i="1"/>
  <c r="AL255" i="1"/>
  <c r="AQ255" i="1"/>
  <c r="AU255" i="1"/>
  <c r="AZ255" i="1"/>
  <c r="BD255" i="1"/>
  <c r="BI255" i="1"/>
  <c r="CB255" i="1"/>
  <c r="CF255" i="1"/>
  <c r="CL255" i="1"/>
  <c r="CP255" i="1"/>
  <c r="CV255" i="1"/>
  <c r="CZ255" i="1"/>
  <c r="AH256" i="1"/>
  <c r="AL256" i="1"/>
  <c r="AQ256" i="1"/>
  <c r="AU256" i="1"/>
  <c r="AZ256" i="1"/>
  <c r="BD256" i="1"/>
  <c r="BI256" i="1"/>
  <c r="CB256" i="1"/>
  <c r="CF256" i="1"/>
  <c r="CL256" i="1"/>
  <c r="CP256" i="1"/>
  <c r="CV256" i="1"/>
  <c r="CZ256" i="1"/>
  <c r="AH257" i="1"/>
  <c r="AL257" i="1"/>
  <c r="AQ257" i="1"/>
  <c r="AU257" i="1"/>
  <c r="AZ257" i="1"/>
  <c r="BD257" i="1"/>
  <c r="BI257" i="1"/>
  <c r="CB257" i="1"/>
  <c r="CF257" i="1"/>
  <c r="CL257" i="1"/>
  <c r="CP257" i="1"/>
  <c r="CV257" i="1"/>
  <c r="CZ257" i="1"/>
  <c r="AH258" i="1"/>
  <c r="AL258" i="1"/>
  <c r="AQ258" i="1"/>
  <c r="AU258" i="1"/>
  <c r="AZ258" i="1"/>
  <c r="BD258" i="1"/>
  <c r="BI258" i="1"/>
  <c r="CB258" i="1"/>
  <c r="CF258" i="1"/>
  <c r="CL258" i="1"/>
  <c r="CP258" i="1"/>
  <c r="AH259" i="1"/>
  <c r="AL259" i="1"/>
  <c r="AQ259" i="1"/>
  <c r="AU259" i="1"/>
  <c r="AZ259" i="1"/>
  <c r="BD259" i="1"/>
  <c r="BI259" i="1"/>
  <c r="CB259" i="1"/>
  <c r="CF259" i="1"/>
  <c r="CL259" i="1"/>
  <c r="CP259" i="1"/>
  <c r="CV259" i="1"/>
  <c r="CZ259" i="1"/>
  <c r="AH277" i="1"/>
  <c r="AL277" i="1"/>
  <c r="AQ277" i="1"/>
  <c r="AU277" i="1"/>
  <c r="AZ277" i="1"/>
  <c r="BD277" i="1"/>
  <c r="BI277" i="1"/>
  <c r="CB277" i="1"/>
  <c r="CF277" i="1"/>
  <c r="CV277" i="1"/>
  <c r="CZ277" i="1"/>
  <c r="FN277" i="1"/>
  <c r="FS277" i="1"/>
  <c r="FV277" i="1"/>
  <c r="GX277" i="1"/>
  <c r="HC277" i="1"/>
  <c r="HF277" i="1"/>
  <c r="AH278" i="1"/>
  <c r="AL278" i="1"/>
  <c r="AQ278" i="1"/>
  <c r="CB278" i="1"/>
  <c r="CF278" i="1"/>
  <c r="CV278" i="1"/>
  <c r="CZ278" i="1"/>
  <c r="FN278" i="1"/>
  <c r="FS278" i="1"/>
  <c r="FV278" i="1"/>
  <c r="GX278" i="1"/>
  <c r="HC278" i="1"/>
  <c r="HF278" i="1"/>
  <c r="AL282" i="1"/>
  <c r="AQ282" i="1"/>
  <c r="AU282" i="1"/>
  <c r="AZ282" i="1"/>
  <c r="BD282" i="1"/>
  <c r="BI282" i="1"/>
  <c r="CB282" i="1"/>
  <c r="CF282" i="1"/>
  <c r="CV282" i="1"/>
  <c r="CZ282" i="1"/>
  <c r="FN282" i="1"/>
  <c r="FS282" i="1"/>
  <c r="FV282" i="1"/>
  <c r="GX282" i="1"/>
  <c r="HC282" i="1"/>
  <c r="HF282" i="1"/>
  <c r="AH333" i="1"/>
  <c r="AL333" i="1"/>
  <c r="AQ333" i="1"/>
  <c r="AU333" i="1"/>
  <c r="AZ333" i="1"/>
  <c r="BD333" i="1"/>
  <c r="BI333" i="1"/>
  <c r="CB333" i="1"/>
  <c r="CF333" i="1"/>
  <c r="CL333" i="1"/>
  <c r="CP333" i="1"/>
  <c r="CV333" i="1"/>
  <c r="AH334" i="1"/>
  <c r="AL334" i="1"/>
  <c r="AQ334" i="1"/>
  <c r="AU334" i="1"/>
  <c r="AZ334" i="1"/>
  <c r="BD334" i="1"/>
  <c r="BI334" i="1"/>
  <c r="CB334" i="1"/>
  <c r="CF334" i="1"/>
  <c r="CL334" i="1"/>
  <c r="CP334" i="1"/>
  <c r="CV334" i="1"/>
  <c r="AH335" i="1"/>
  <c r="AL335" i="1"/>
  <c r="AQ335" i="1"/>
  <c r="AU335" i="1"/>
  <c r="AZ335" i="1"/>
  <c r="BD335" i="1"/>
  <c r="BI335" i="1"/>
  <c r="CB335" i="1"/>
  <c r="CF335" i="1"/>
  <c r="CL335" i="1"/>
  <c r="CP335" i="1"/>
  <c r="CV335" i="1"/>
  <c r="AH279" i="1"/>
  <c r="AL279" i="1"/>
  <c r="AQ279" i="1"/>
  <c r="AU279" i="1"/>
  <c r="AZ279" i="1"/>
  <c r="BD279" i="1"/>
  <c r="BI279" i="1"/>
  <c r="CB279" i="1"/>
  <c r="CF279" i="1"/>
  <c r="CL279" i="1"/>
  <c r="CP279" i="1"/>
  <c r="CV279" i="1"/>
  <c r="AH280" i="1"/>
  <c r="AL280" i="1"/>
  <c r="AQ280" i="1"/>
  <c r="AU280" i="1"/>
  <c r="AZ280" i="1"/>
  <c r="BD280" i="1"/>
  <c r="BI280" i="1"/>
  <c r="CB280" i="1"/>
  <c r="CF280" i="1"/>
  <c r="AH281" i="1"/>
  <c r="AL281" i="1"/>
  <c r="AQ281" i="1"/>
  <c r="AU281" i="1"/>
  <c r="BD281" i="1"/>
  <c r="BI281" i="1"/>
  <c r="CB281" i="1"/>
  <c r="CF281" i="1"/>
  <c r="CL281" i="1"/>
  <c r="CP281" i="1"/>
  <c r="AU332" i="1"/>
  <c r="BD332" i="1"/>
  <c r="BI332" i="1"/>
  <c r="CB332" i="1"/>
  <c r="CF332" i="1"/>
  <c r="CL332" i="1"/>
  <c r="AH391" i="1"/>
  <c r="AL391" i="1"/>
  <c r="AQ391" i="1"/>
  <c r="AU391" i="1"/>
  <c r="BD391" i="1"/>
  <c r="BI391" i="1"/>
  <c r="CB391" i="1"/>
  <c r="CF391" i="1"/>
  <c r="CL391" i="1"/>
  <c r="FN391" i="1"/>
  <c r="FS391" i="1"/>
  <c r="FV391" i="1"/>
  <c r="GX391" i="1"/>
  <c r="HC391" i="1"/>
  <c r="HF391" i="1"/>
  <c r="AH392" i="1"/>
  <c r="AL392" i="1"/>
  <c r="AQ392" i="1"/>
  <c r="AU392" i="1"/>
  <c r="BD392" i="1"/>
  <c r="BI392" i="1"/>
  <c r="CB392" i="1"/>
  <c r="CF392" i="1"/>
  <c r="FN392" i="1"/>
  <c r="FS392" i="1"/>
  <c r="FV392" i="1"/>
  <c r="GX392" i="1"/>
  <c r="HC392" i="1"/>
  <c r="HF392" i="1"/>
  <c r="AH236" i="1"/>
  <c r="AL236" i="1"/>
  <c r="AQ236" i="1"/>
  <c r="AU236" i="1"/>
  <c r="CB236" i="1"/>
  <c r="CF236" i="1"/>
  <c r="FN236" i="1"/>
  <c r="FS236" i="1"/>
  <c r="FV236" i="1"/>
  <c r="GX236" i="1"/>
  <c r="HC236" i="1"/>
  <c r="HF236" i="1"/>
  <c r="CP344" i="1"/>
  <c r="CL344" i="1"/>
  <c r="CF344" i="1"/>
  <c r="CB344" i="1"/>
  <c r="AU344" i="1"/>
  <c r="AQ344" i="1"/>
  <c r="AL344" i="1"/>
  <c r="AH344" i="1"/>
  <c r="CP5" i="1"/>
  <c r="CL5" i="1"/>
  <c r="CF5" i="1"/>
  <c r="CB5" i="1"/>
  <c r="AU5" i="1"/>
  <c r="AQ5" i="1"/>
  <c r="AL5" i="1"/>
  <c r="AH5" i="1"/>
  <c r="CP390" i="1"/>
  <c r="CL390" i="1"/>
  <c r="CF390" i="1"/>
  <c r="CB390" i="1"/>
  <c r="AU390" i="1"/>
  <c r="AQ390" i="1"/>
  <c r="AL390" i="1"/>
  <c r="AH390" i="1"/>
  <c r="CP389" i="1"/>
  <c r="CL389" i="1"/>
  <c r="CF389" i="1"/>
  <c r="CB389" i="1"/>
  <c r="AU389" i="1"/>
  <c r="AQ389" i="1"/>
  <c r="AL389" i="1"/>
  <c r="AH389" i="1"/>
  <c r="CP398" i="1"/>
  <c r="CL398" i="1"/>
  <c r="CF398" i="1"/>
  <c r="CB398" i="1"/>
  <c r="AU398" i="1"/>
  <c r="AQ398" i="1"/>
  <c r="AL398" i="1"/>
  <c r="AH398" i="1"/>
  <c r="CP288" i="1"/>
  <c r="CL288" i="1"/>
  <c r="CF288" i="1"/>
  <c r="CB288" i="1"/>
  <c r="AU288" i="1"/>
  <c r="AQ288" i="1"/>
  <c r="AL288" i="1"/>
  <c r="AH288" i="1"/>
  <c r="CP287" i="1"/>
  <c r="CL287" i="1"/>
  <c r="CF287" i="1"/>
  <c r="CB287" i="1"/>
  <c r="AU287" i="1"/>
  <c r="AQ287" i="1"/>
  <c r="AL287" i="1"/>
  <c r="AH287" i="1"/>
  <c r="HF286" i="1"/>
  <c r="HC286" i="1"/>
  <c r="GX286" i="1"/>
  <c r="FV286" i="1"/>
  <c r="FN286" i="1"/>
  <c r="CP286" i="1"/>
  <c r="CL286" i="1"/>
  <c r="CF286" i="1"/>
  <c r="CB286" i="1"/>
  <c r="AU286" i="1"/>
  <c r="AQ286" i="1"/>
  <c r="AL286" i="1"/>
  <c r="AH286" i="1"/>
  <c r="HF285" i="1"/>
  <c r="HC285" i="1"/>
  <c r="GX285" i="1"/>
  <c r="FV285" i="1"/>
  <c r="FN285" i="1"/>
  <c r="CP285" i="1"/>
  <c r="CL285" i="1"/>
  <c r="CF285" i="1"/>
  <c r="CB285" i="1"/>
  <c r="AU285" i="1"/>
  <c r="AQ285" i="1"/>
  <c r="AL285" i="1"/>
  <c r="AH285" i="1"/>
  <c r="CP213" i="1"/>
  <c r="CL213" i="1"/>
  <c r="CF213" i="1"/>
  <c r="CB213" i="1"/>
  <c r="AU213" i="1"/>
  <c r="AQ213" i="1"/>
  <c r="AL213" i="1"/>
  <c r="AH213" i="1"/>
  <c r="CP212" i="1"/>
  <c r="CL212" i="1"/>
  <c r="CF212" i="1"/>
  <c r="CB212" i="1"/>
  <c r="AU212" i="1"/>
  <c r="AQ212" i="1"/>
  <c r="AL212" i="1"/>
  <c r="AH212" i="1"/>
  <c r="CP211" i="1"/>
  <c r="CL211" i="1"/>
  <c r="CF211" i="1"/>
  <c r="CB211" i="1"/>
  <c r="AU211" i="1"/>
  <c r="AQ211" i="1"/>
  <c r="AL211" i="1"/>
  <c r="AH211" i="1"/>
  <c r="CP210" i="1"/>
  <c r="CL210" i="1"/>
  <c r="CF210" i="1"/>
  <c r="CB210" i="1"/>
  <c r="AU210" i="1"/>
  <c r="AQ210" i="1"/>
  <c r="AL210" i="1"/>
  <c r="AH210" i="1"/>
  <c r="HF110" i="1"/>
  <c r="HC110" i="1"/>
  <c r="GX110" i="1"/>
  <c r="FV110" i="1"/>
  <c r="FN110" i="1"/>
  <c r="CP110" i="1"/>
  <c r="CL110" i="1"/>
  <c r="CF110" i="1"/>
  <c r="CB110" i="1"/>
  <c r="AU110" i="1"/>
  <c r="AQ110" i="1"/>
  <c r="AL110" i="1"/>
  <c r="AH110" i="1"/>
  <c r="HF109" i="1"/>
  <c r="HC109" i="1"/>
  <c r="GX109" i="1"/>
  <c r="FV109" i="1"/>
  <c r="FN109" i="1"/>
  <c r="CP109" i="1"/>
  <c r="CL109" i="1"/>
  <c r="CF109" i="1"/>
  <c r="CB109" i="1"/>
  <c r="AU109" i="1"/>
  <c r="AQ109" i="1"/>
  <c r="AL109" i="1"/>
  <c r="AH109" i="1"/>
  <c r="CP108" i="1"/>
  <c r="CL108" i="1"/>
  <c r="CF108" i="1"/>
  <c r="CB108" i="1"/>
  <c r="AU108" i="1"/>
  <c r="AQ108" i="1"/>
  <c r="AL108" i="1"/>
  <c r="AH108" i="1"/>
  <c r="CP107" i="1"/>
  <c r="CL107" i="1"/>
  <c r="CF107" i="1"/>
  <c r="CB107" i="1"/>
  <c r="AU107" i="1"/>
  <c r="AQ107" i="1"/>
  <c r="AL107" i="1"/>
  <c r="AH107" i="1"/>
  <c r="HF106" i="1"/>
  <c r="HC106" i="1"/>
  <c r="GX106" i="1"/>
  <c r="FV106" i="1"/>
  <c r="FN106" i="1"/>
  <c r="CP106" i="1"/>
  <c r="CL106" i="1"/>
  <c r="CF106" i="1"/>
  <c r="CB106" i="1"/>
  <c r="AU106" i="1"/>
  <c r="AQ106" i="1"/>
  <c r="AL106" i="1"/>
  <c r="AH106" i="1"/>
  <c r="CP31" i="1"/>
  <c r="CL31" i="1"/>
  <c r="CF31" i="1"/>
  <c r="CB31" i="1"/>
  <c r="AU31" i="1"/>
  <c r="AQ31" i="1"/>
  <c r="AL31" i="1"/>
  <c r="AH31" i="1"/>
  <c r="CP209" i="1"/>
  <c r="CL209" i="1"/>
  <c r="CF209" i="1"/>
  <c r="CB209" i="1"/>
  <c r="AU209" i="1"/>
  <c r="AQ209" i="1"/>
  <c r="AL209" i="1"/>
  <c r="AH209" i="1"/>
  <c r="CP129" i="1"/>
  <c r="CL129" i="1"/>
  <c r="CF129" i="1"/>
  <c r="CB129" i="1"/>
  <c r="AU129" i="1"/>
  <c r="AQ129" i="1"/>
  <c r="AL129" i="1"/>
  <c r="AH129" i="1"/>
  <c r="CP115" i="1"/>
  <c r="CL115" i="1"/>
  <c r="CF115" i="1"/>
  <c r="CB115" i="1"/>
  <c r="AU115" i="1"/>
  <c r="AQ115" i="1"/>
  <c r="AL115" i="1"/>
  <c r="AH115" i="1"/>
  <c r="CP53" i="1"/>
  <c r="CL53" i="1"/>
  <c r="CF53" i="1"/>
  <c r="CB53" i="1"/>
  <c r="AU53" i="1"/>
  <c r="AQ53" i="1"/>
  <c r="AL53" i="1"/>
  <c r="AH53" i="1"/>
</calcChain>
</file>

<file path=xl/comments1.xml><?xml version="1.0" encoding="utf-8"?>
<comments xmlns="http://schemas.openxmlformats.org/spreadsheetml/2006/main">
  <authors>
    <author>Matt</author>
  </authors>
  <commentList>
    <comment ref="L17" authorId="0">
      <text>
        <r>
          <rPr>
            <b/>
            <sz val="9"/>
            <color indexed="81"/>
            <rFont val="Arial"/>
          </rPr>
          <t>Matt:</t>
        </r>
        <r>
          <rPr>
            <sz val="9"/>
            <color indexed="81"/>
            <rFont val="Arial"/>
          </rPr>
          <t xml:space="preserve">
used to say 1991</t>
        </r>
      </text>
    </comment>
    <comment ref="D77" authorId="0">
      <text>
        <r>
          <rPr>
            <b/>
            <sz val="9"/>
            <color indexed="81"/>
            <rFont val="Arial"/>
          </rPr>
          <t>Matt:</t>
        </r>
        <r>
          <rPr>
            <sz val="9"/>
            <color indexed="81"/>
            <rFont val="Arial"/>
          </rPr>
          <t xml:space="preserve">
Wrong! Mated to female</t>
        </r>
      </text>
    </comment>
  </commentList>
</comments>
</file>

<file path=xl/sharedStrings.xml><?xml version="1.0" encoding="utf-8"?>
<sst xmlns="http://schemas.openxmlformats.org/spreadsheetml/2006/main" count="15227" uniqueCount="1106">
  <si>
    <t>Band#</t>
  </si>
  <si>
    <t>Metal Band Side</t>
  </si>
  <si>
    <t>Recap (Y/N)</t>
  </si>
  <si>
    <t>Sex (M/F)</t>
  </si>
  <si>
    <t>how sexed?</t>
  </si>
  <si>
    <t>Initials</t>
  </si>
  <si>
    <t>Site Name</t>
  </si>
  <si>
    <t>Capture Date</t>
  </si>
  <si>
    <t>Julian Capture</t>
  </si>
  <si>
    <t>Notes</t>
  </si>
  <si>
    <t>1- Morph Date</t>
  </si>
  <si>
    <t>1-RWL1</t>
  </si>
  <si>
    <t>1-RWL2</t>
  </si>
  <si>
    <t>1-RWL3</t>
  </si>
  <si>
    <t>1-Mean RWL</t>
  </si>
  <si>
    <t>1-LTS1</t>
  </si>
  <si>
    <t>1-LTS-2</t>
  </si>
  <si>
    <t>1-LTS3</t>
  </si>
  <si>
    <t>1-Mean LTS</t>
  </si>
  <si>
    <t>1-LTS intact (Y/N)</t>
  </si>
  <si>
    <t>1-RTS1</t>
  </si>
  <si>
    <t>1-RTS2</t>
  </si>
  <si>
    <t>1-RTS3</t>
  </si>
  <si>
    <t>1-Mean RTS</t>
  </si>
  <si>
    <t>1-RTS Intact (Y/N)</t>
  </si>
  <si>
    <t>1-Total Mass</t>
  </si>
  <si>
    <t>1-Cone Mass</t>
  </si>
  <si>
    <t>1-Net Mass</t>
  </si>
  <si>
    <t>Feathers Y/N</t>
  </si>
  <si>
    <t>2- Morph Date</t>
  </si>
  <si>
    <t>2-RWL1</t>
  </si>
  <si>
    <t>2-RWL2</t>
  </si>
  <si>
    <t>2-RWL3</t>
  </si>
  <si>
    <t>2-Mean RWL</t>
  </si>
  <si>
    <t>2-LTS1</t>
  </si>
  <si>
    <t>2-LTS-2</t>
  </si>
  <si>
    <t>2-LTS3</t>
  </si>
  <si>
    <t>2-Mean LTS</t>
  </si>
  <si>
    <t>2-LTS intact (Y/N)</t>
  </si>
  <si>
    <t>2-RTS1</t>
  </si>
  <si>
    <t>2-RTS2</t>
  </si>
  <si>
    <t>2-RTS3</t>
  </si>
  <si>
    <t>2-Mean RTS</t>
  </si>
  <si>
    <t>2-RTS Intact (Y/N)</t>
  </si>
  <si>
    <t>2-Total Mass</t>
  </si>
  <si>
    <t>2-Cone Mass</t>
  </si>
  <si>
    <t>2-Net Mass</t>
  </si>
  <si>
    <t>3- Morph Date</t>
  </si>
  <si>
    <t>3-RWL1</t>
  </si>
  <si>
    <t>3-RWL2</t>
  </si>
  <si>
    <t>3-RWL3</t>
  </si>
  <si>
    <t>3-Mean RWL</t>
  </si>
  <si>
    <t>3-LTS1</t>
  </si>
  <si>
    <t>3-LTS-2</t>
  </si>
  <si>
    <t>3-LTS3</t>
  </si>
  <si>
    <t>3-Mean LTS</t>
  </si>
  <si>
    <t>3-LTS intact (Y/N)</t>
  </si>
  <si>
    <t>3-RTS1</t>
  </si>
  <si>
    <t>3-RTS2</t>
  </si>
  <si>
    <t>3-RTS3</t>
  </si>
  <si>
    <t>3-Mean RTS</t>
  </si>
  <si>
    <t>3-RTS Intact (Y/N)</t>
  </si>
  <si>
    <t>3-Total Mass</t>
  </si>
  <si>
    <t>3-Cone Mass</t>
  </si>
  <si>
    <t>3-Net Mass</t>
  </si>
  <si>
    <t>Color Band Top</t>
  </si>
  <si>
    <t>Color Band Bottom</t>
  </si>
  <si>
    <t>Color Band Side</t>
  </si>
  <si>
    <t>Tape on Metal</t>
  </si>
  <si>
    <t>Paint Left</t>
  </si>
  <si>
    <t>Paint Right</t>
  </si>
  <si>
    <t>Experiemental Y/N</t>
  </si>
  <si>
    <t>Treatment</t>
  </si>
  <si>
    <t>Lysis?</t>
  </si>
  <si>
    <t>Lysis amount</t>
  </si>
  <si>
    <t>1-PC date</t>
  </si>
  <si>
    <t>1-PC initials</t>
  </si>
  <si>
    <t>1-Fmites Tail</t>
  </si>
  <si>
    <t>1-Fmites Wings</t>
  </si>
  <si>
    <t>Total Fmites</t>
  </si>
  <si>
    <t>1-Flice</t>
  </si>
  <si>
    <t>1-Holes Tail</t>
  </si>
  <si>
    <t>1-Holes Wings</t>
  </si>
  <si>
    <t>1-Total Holes</t>
  </si>
  <si>
    <t>1-Other</t>
  </si>
  <si>
    <t>2-PC date</t>
  </si>
  <si>
    <t>2-PC initials</t>
  </si>
  <si>
    <t>2-Fmites Tail</t>
  </si>
  <si>
    <t>2-Fmites Wings</t>
  </si>
  <si>
    <t>2-Total Fmites</t>
  </si>
  <si>
    <t>2-Flice</t>
  </si>
  <si>
    <t>2-Holes Tail</t>
  </si>
  <si>
    <t>2-Holes Wings</t>
  </si>
  <si>
    <t>2- Total Holes</t>
  </si>
  <si>
    <t>2-Other</t>
  </si>
  <si>
    <t>3-PC date</t>
  </si>
  <si>
    <t>3-PC initials</t>
  </si>
  <si>
    <t>3-Fmites Tail</t>
  </si>
  <si>
    <t>3-Fmites Wings</t>
  </si>
  <si>
    <t>3-Total Fmites</t>
  </si>
  <si>
    <t>3-Flice</t>
  </si>
  <si>
    <t>3-Holes Tail</t>
  </si>
  <si>
    <t>3-Holes Wings</t>
  </si>
  <si>
    <t>3- Total Holes</t>
  </si>
  <si>
    <t>3-Other</t>
  </si>
  <si>
    <t>1-Nest #</t>
  </si>
  <si>
    <t>1-Old/New</t>
  </si>
  <si>
    <t>1-Mate Band#</t>
  </si>
  <si>
    <t>1- CI date</t>
  </si>
  <si>
    <t>1-#eggs</t>
  </si>
  <si>
    <t>1-# Hatched</t>
  </si>
  <si>
    <t>1-#left Nest</t>
  </si>
  <si>
    <t>1-Nest Fate</t>
  </si>
  <si>
    <t>1-Partial Pred</t>
  </si>
  <si>
    <t>1- Experimental? N/S/P</t>
  </si>
  <si>
    <t>1-Notes</t>
  </si>
  <si>
    <t>2-Nest #</t>
  </si>
  <si>
    <t>2-Old/New</t>
  </si>
  <si>
    <t>2-Mate Band#</t>
  </si>
  <si>
    <t>2- CI date</t>
  </si>
  <si>
    <t>2-#eggs</t>
  </si>
  <si>
    <t>2-# Hatched</t>
  </si>
  <si>
    <t>2-#left Nest</t>
  </si>
  <si>
    <t>2-Nest Fate</t>
  </si>
  <si>
    <t>2-Partial Pred</t>
  </si>
  <si>
    <t>2- Experimental? N/S/P</t>
  </si>
  <si>
    <t>2-Notes</t>
  </si>
  <si>
    <t>3-Nest #</t>
  </si>
  <si>
    <t>3-Old/New</t>
  </si>
  <si>
    <t>3-Mate Band#</t>
  </si>
  <si>
    <t>3- CI date</t>
  </si>
  <si>
    <t>3-#eggs</t>
  </si>
  <si>
    <t>3-# Hatched</t>
  </si>
  <si>
    <t>3-#left Nest</t>
  </si>
  <si>
    <t>3-Nest Fate</t>
  </si>
  <si>
    <t>3-Partial Pred</t>
  </si>
  <si>
    <t>3- Experimental? N/S/P</t>
  </si>
  <si>
    <t>3-Notes</t>
  </si>
  <si>
    <t>Site</t>
  </si>
  <si>
    <t>Day 7 - Nest #</t>
  </si>
  <si>
    <t>Day 7 - Date  - calendar</t>
  </si>
  <si>
    <t>Day 7 - Date - julian</t>
  </si>
  <si>
    <t>Day 7 - Observer</t>
  </si>
  <si>
    <t>Day 7 - control nests - not cross fostered Y or N</t>
  </si>
  <si>
    <t>Day 7 - Treatment Sterile- Parasite</t>
  </si>
  <si>
    <t>Day 7 - Start Time</t>
  </si>
  <si>
    <t>Day 7 - Temperature (F)</t>
  </si>
  <si>
    <t>Day 7 - Age of Nestlings</t>
  </si>
  <si>
    <t>Day 7 - # of Nestlings - total brood size</t>
  </si>
  <si>
    <t>Day 7 - # cross fostered nestlings</t>
  </si>
  <si>
    <t>Day 7 - Male Band #</t>
  </si>
  <si>
    <t>Day 7 - Female Band #</t>
  </si>
  <si>
    <t>Day 7 - Brood #</t>
  </si>
  <si>
    <t>Day 7 - # of Mites in nest</t>
  </si>
  <si>
    <t>Day 7 - # of MV</t>
  </si>
  <si>
    <t>Day 7 - # of MF</t>
  </si>
  <si>
    <t>Day 7 - # of MI</t>
  </si>
  <si>
    <t>Day 7 - # of Times M Removed Poop</t>
  </si>
  <si>
    <t>Day 7 - Total Male Visits</t>
  </si>
  <si>
    <t>Day 7 - # of FV</t>
  </si>
  <si>
    <t>Day 7 - # of FF</t>
  </si>
  <si>
    <t>Day 7 - # of FI</t>
  </si>
  <si>
    <t>Day 7 - # of Times F Removed Poop</t>
  </si>
  <si>
    <t>Day 7 - Total Female Visits</t>
  </si>
  <si>
    <t>Day 7 - # of Neighbor Visits</t>
  </si>
  <si>
    <t>Day 7 - Total parental  Visits</t>
  </si>
  <si>
    <t>Day 7 - Total Times Poop Removed</t>
  </si>
  <si>
    <t>Day 7 - Avg length of parental visits (Seconds)</t>
  </si>
  <si>
    <t>Day 7 - Avg length of visit M</t>
  </si>
  <si>
    <t>Day 7 - Avg length of visit F</t>
  </si>
  <si>
    <t>Day 7 - Avg. Time btwn parental visits (Minutes)</t>
  </si>
  <si>
    <t>Day 7 - Avg. Time btwn visits M</t>
  </si>
  <si>
    <t>Day 7 - Avg. Time btwn visits F</t>
  </si>
  <si>
    <t>Day 7 - Notes</t>
  </si>
  <si>
    <t>Day 13 - Nest #</t>
  </si>
  <si>
    <t>Day 13 - Date  - calendar</t>
  </si>
  <si>
    <t>Day 13 - Date - julian</t>
  </si>
  <si>
    <t>Day 13 - Observer</t>
  </si>
  <si>
    <t>Day 13 - control nests - not cross fostered Y or N</t>
  </si>
  <si>
    <t>Day 13 - Treatment Sterile- Parasite</t>
  </si>
  <si>
    <t>Day 13 - Start Time</t>
  </si>
  <si>
    <t>Day 13 - Temperature (F)</t>
  </si>
  <si>
    <t>Day 13 - Age of Nestlings</t>
  </si>
  <si>
    <t>Day 13 - # of Nestlings - total brood size</t>
  </si>
  <si>
    <t>Day 13 - # cross fostered nestlings</t>
  </si>
  <si>
    <t>Day 13 - Male Band #</t>
  </si>
  <si>
    <t>Day 13 - Female Band #</t>
  </si>
  <si>
    <t>Day 13 - Brood #</t>
  </si>
  <si>
    <t>Day 13 - # of Mites in nest</t>
  </si>
  <si>
    <t>Day 13 - # of MV</t>
  </si>
  <si>
    <t>Day 13 - # of MF</t>
  </si>
  <si>
    <t>Day 13 - # of MI</t>
  </si>
  <si>
    <t>Day 13 - # of Times M Removed Poop</t>
  </si>
  <si>
    <t>Day 13 - Total Male Visits</t>
  </si>
  <si>
    <t>Day 13 - # of FV</t>
  </si>
  <si>
    <t>Day 13 - # of FF</t>
  </si>
  <si>
    <t>Day 13 - # of FI</t>
  </si>
  <si>
    <t>Day 13 - # of Times F Removed Poop</t>
  </si>
  <si>
    <t>Day 13 - Total Female Visits</t>
  </si>
  <si>
    <t>Day 13 - # of Neighbor Visits</t>
  </si>
  <si>
    <t>Day 13 - Total parental  Visits</t>
  </si>
  <si>
    <t>Day 13 - Total Times Poop Removed</t>
  </si>
  <si>
    <t>Day 13 - Avg length of parental visits (Seconds)</t>
  </si>
  <si>
    <t>Day 13 - Avg length of visit M</t>
  </si>
  <si>
    <t>Day 13 - Avg length of visit F</t>
  </si>
  <si>
    <t>Day 13 - Avg. Time btwn parental visits (Minutes)</t>
  </si>
  <si>
    <t>Day 13 - Avg. Time btwn visits M</t>
  </si>
  <si>
    <t>Day 13 - Avg. Time btwn visits F</t>
  </si>
  <si>
    <t>Day 13 - Notes</t>
  </si>
  <si>
    <t>2540-98862</t>
  </si>
  <si>
    <t>NA</t>
  </si>
  <si>
    <t>Y</t>
  </si>
  <si>
    <t>M</t>
  </si>
  <si>
    <t>BP</t>
  </si>
  <si>
    <t>JB</t>
  </si>
  <si>
    <t>Leona's</t>
  </si>
  <si>
    <t>HOT PINK</t>
  </si>
  <si>
    <t>ORANGE</t>
  </si>
  <si>
    <t>NONE</t>
  </si>
  <si>
    <t>YELLOW</t>
  </si>
  <si>
    <t>BLUE</t>
  </si>
  <si>
    <t>N</t>
  </si>
  <si>
    <t>CG</t>
  </si>
  <si>
    <t>NEW</t>
  </si>
  <si>
    <t>2600-27505</t>
  </si>
  <si>
    <t>FLEDGED</t>
  </si>
  <si>
    <t>OLD</t>
  </si>
  <si>
    <t>FAILED</t>
  </si>
  <si>
    <t>2600-27401</t>
  </si>
  <si>
    <t>L</t>
  </si>
  <si>
    <t>RED</t>
  </si>
  <si>
    <t>PURPLE</t>
  </si>
  <si>
    <t>R</t>
  </si>
  <si>
    <t>P</t>
  </si>
  <si>
    <t>2600-27684</t>
  </si>
  <si>
    <t>1 egg in nest, 1 nestling died</t>
  </si>
  <si>
    <t>F</t>
  </si>
  <si>
    <t>DZ</t>
  </si>
  <si>
    <t>LT BLUE</t>
  </si>
  <si>
    <t>GREEN</t>
  </si>
  <si>
    <t>DK BLUE</t>
  </si>
  <si>
    <t>PINK</t>
  </si>
  <si>
    <t>2540-44891</t>
  </si>
  <si>
    <t>Make Believe</t>
  </si>
  <si>
    <t>egg in belly</t>
  </si>
  <si>
    <t>2600-27371</t>
  </si>
  <si>
    <t>TS</t>
  </si>
  <si>
    <t>AKH</t>
  </si>
  <si>
    <t>-</t>
  </si>
  <si>
    <t>DK GREEN</t>
  </si>
  <si>
    <t>WHITE</t>
  </si>
  <si>
    <t>S</t>
  </si>
  <si>
    <t>2600-54716</t>
  </si>
  <si>
    <t>YES</t>
  </si>
  <si>
    <t>NO</t>
  </si>
  <si>
    <t>MA</t>
  </si>
  <si>
    <t>Male sat near the nest the entire time but never went over to it. Data recorded before began taking temp. and length data</t>
  </si>
  <si>
    <t>Male did nothing again, light colored feathers, possible connection?</t>
  </si>
  <si>
    <t>2600-27372</t>
  </si>
  <si>
    <t>2600-27690</t>
  </si>
  <si>
    <t>2600-27686</t>
  </si>
  <si>
    <t>2600-27374</t>
  </si>
  <si>
    <t>BLACK</t>
  </si>
  <si>
    <t>UNB</t>
  </si>
  <si>
    <t>2600-27375</t>
  </si>
  <si>
    <t>2600-54715</t>
  </si>
  <si>
    <t>Both birds just sat on/next to nest very long periods of time without moving</t>
  </si>
  <si>
    <t>Male alarming almost the entire time, only showed up for very brief periods of time, land on nest then fly off and immediately land on it again. Not sure if this data will be usable</t>
  </si>
  <si>
    <t>2600-27376</t>
  </si>
  <si>
    <t>2600-54915</t>
  </si>
  <si>
    <t>Overcast during the obs</t>
  </si>
  <si>
    <t>2600-27685</t>
  </si>
  <si>
    <t>TS/BP</t>
  </si>
  <si>
    <t>MDM</t>
  </si>
  <si>
    <t>2600-27687</t>
  </si>
  <si>
    <t>BP/TS</t>
  </si>
  <si>
    <t>LT GREEN</t>
  </si>
  <si>
    <t>2600-27688</t>
  </si>
  <si>
    <t>some wearing that may have been mistaked for holes originally</t>
  </si>
  <si>
    <t>2600-29371</t>
  </si>
  <si>
    <t>2600-54717</t>
  </si>
  <si>
    <t>2600-54718</t>
  </si>
  <si>
    <t>YELLLOW</t>
  </si>
  <si>
    <t>MBM</t>
  </si>
  <si>
    <t>2600-54904</t>
  </si>
  <si>
    <t>2600-54905</t>
  </si>
  <si>
    <t>one egg went missing</t>
  </si>
  <si>
    <t>1831-13587</t>
  </si>
  <si>
    <t>OBS</t>
  </si>
  <si>
    <t>JKH</t>
  </si>
  <si>
    <t>Beth Blue</t>
  </si>
  <si>
    <t>2600-54774</t>
  </si>
  <si>
    <t>eggs never hatched</t>
  </si>
  <si>
    <t>4-Nest #</t>
  </si>
  <si>
    <t>4-Old/New</t>
  </si>
  <si>
    <t>4-Mate Band#</t>
  </si>
  <si>
    <t>4- CI date</t>
  </si>
  <si>
    <t>4-#eggs</t>
  </si>
  <si>
    <t>4-# Hatched</t>
  </si>
  <si>
    <t>4-#left Nest</t>
  </si>
  <si>
    <t>4-Nest Fate</t>
  </si>
  <si>
    <t>4-Partial Pred</t>
  </si>
  <si>
    <t>4- Experimental? N/S/P</t>
  </si>
  <si>
    <t>4-Notes</t>
  </si>
  <si>
    <t>2600-27783</t>
  </si>
  <si>
    <t>2600-27724</t>
  </si>
  <si>
    <t>Schaaps</t>
  </si>
  <si>
    <t>Length of visit data not recorded for some reason</t>
  </si>
  <si>
    <t>Sheet doesn't say if they fledged or not</t>
  </si>
  <si>
    <t>?</t>
  </si>
  <si>
    <t>FN</t>
  </si>
  <si>
    <t>Nestlings sitting on inner nest edge</t>
  </si>
  <si>
    <t>2351-05403</t>
  </si>
  <si>
    <t>2600-54907</t>
  </si>
  <si>
    <t>COLOR</t>
  </si>
  <si>
    <t>Random bird would not stop freaking out, female sat next to nest the entire time. Not sure if this data is usable</t>
  </si>
  <si>
    <t>2600-54906</t>
  </si>
  <si>
    <t>2600-27658</t>
  </si>
  <si>
    <t>Overcast and foggy. Woman came in barn around 7:45 to feed horses, not sure if this had an effect, or it they're just not feeding much. Came back in @ 8:15 and scared off female, didn't go back to nest after that. Would fly in and back out right away. Data for this nest may not be usable</t>
  </si>
  <si>
    <t>2600-54762</t>
  </si>
  <si>
    <t>DEAD, No morphometric data</t>
  </si>
  <si>
    <t>2600-54711</t>
  </si>
  <si>
    <t>2600-27786</t>
  </si>
  <si>
    <t>TP</t>
  </si>
  <si>
    <t>2600-54710</t>
  </si>
  <si>
    <t>2600-54709</t>
  </si>
  <si>
    <t>&lt;.25</t>
  </si>
  <si>
    <t>2600-54765</t>
  </si>
  <si>
    <t>2600-54763</t>
  </si>
  <si>
    <t>2600-54764</t>
  </si>
  <si>
    <t>2600-54712</t>
  </si>
  <si>
    <t>2600-54707</t>
  </si>
  <si>
    <t>Owner cleaning ban while watching nest between 7:45-7:52</t>
  </si>
  <si>
    <t>field season ended before fledging</t>
  </si>
  <si>
    <t>2600-27259</t>
  </si>
  <si>
    <t>2600-54708</t>
  </si>
  <si>
    <t>bent beak</t>
  </si>
  <si>
    <t>RS</t>
  </si>
  <si>
    <t>boxes on sex/recap are completely blank, bird was only caught once</t>
  </si>
  <si>
    <t>2600-27788</t>
  </si>
  <si>
    <t>2511-04868</t>
  </si>
  <si>
    <t>1 nest mite on wing</t>
  </si>
  <si>
    <t>2600-27787</t>
  </si>
  <si>
    <t>parital predation?</t>
  </si>
  <si>
    <t>MM</t>
  </si>
  <si>
    <t>CG/MM</t>
  </si>
  <si>
    <t>2600-27785</t>
  </si>
  <si>
    <t>DZ/RS</t>
  </si>
  <si>
    <t>2600-27784</t>
  </si>
  <si>
    <t>2600-27624</t>
  </si>
  <si>
    <t>2600-027624</t>
  </si>
  <si>
    <t>2600-27723</t>
  </si>
  <si>
    <t>CP</t>
  </si>
  <si>
    <t>2600-27721</t>
  </si>
  <si>
    <t>2600-27569</t>
  </si>
  <si>
    <t>2600-27656</t>
  </si>
  <si>
    <t>2600-27657</t>
  </si>
  <si>
    <t>TS/CP</t>
  </si>
  <si>
    <t>2521-27335</t>
  </si>
  <si>
    <t>2600-27644</t>
  </si>
  <si>
    <t>2600-27358</t>
  </si>
  <si>
    <t>2600-27363</t>
  </si>
  <si>
    <t>2600-27556</t>
  </si>
  <si>
    <t>2540-98852</t>
  </si>
  <si>
    <t>1 large nest mite</t>
  </si>
  <si>
    <t>2600-27362</t>
  </si>
  <si>
    <t>louse exoskeleton</t>
  </si>
  <si>
    <t>IRS</t>
  </si>
  <si>
    <t>RH/RS</t>
  </si>
  <si>
    <t>2600-27356</t>
  </si>
  <si>
    <t>2540-46014</t>
  </si>
  <si>
    <t>2600-27354</t>
  </si>
  <si>
    <t>became stressed so we released</t>
  </si>
  <si>
    <t>RS/DZ</t>
  </si>
  <si>
    <t>2391-90701</t>
  </si>
  <si>
    <t>BLLUE</t>
  </si>
  <si>
    <t>Color/CP</t>
  </si>
  <si>
    <t>2511-19629</t>
  </si>
  <si>
    <t>Schapps</t>
  </si>
  <si>
    <t>2600-54918</t>
  </si>
  <si>
    <t>Copper Moon</t>
  </si>
  <si>
    <t>MDM/JB</t>
  </si>
  <si>
    <t>2600-54741</t>
  </si>
  <si>
    <t>2600-27501</t>
  </si>
  <si>
    <t>2540-98796</t>
  </si>
  <si>
    <t>Grizz</t>
  </si>
  <si>
    <t>Overcast and foggy</t>
  </si>
  <si>
    <t>7/2 JKH</t>
  </si>
  <si>
    <t>GRIZZ</t>
  </si>
  <si>
    <t>2600-27689</t>
  </si>
  <si>
    <t>DK BL</t>
  </si>
  <si>
    <t>DK. BLE</t>
  </si>
  <si>
    <t>7/8/13 AKH</t>
  </si>
  <si>
    <t>2640-97013</t>
  </si>
  <si>
    <t>2640-97009</t>
  </si>
  <si>
    <t>2640-97002</t>
  </si>
  <si>
    <t>7/2/2013 CG</t>
  </si>
  <si>
    <t>2640-97007</t>
  </si>
  <si>
    <t>2600-54913</t>
  </si>
  <si>
    <t>6/14/2013 MDM</t>
  </si>
  <si>
    <t>JB/RS</t>
  </si>
  <si>
    <t>2640-97006</t>
  </si>
  <si>
    <t>LT BL</t>
  </si>
  <si>
    <t>6/17/13 MDM</t>
  </si>
  <si>
    <t>2640-97005</t>
  </si>
  <si>
    <t>2 NESTLINGS JUMPED</t>
  </si>
  <si>
    <t>2600-54776</t>
  </si>
  <si>
    <t>6/17/2013 MDM</t>
  </si>
  <si>
    <t>2640-97004</t>
  </si>
  <si>
    <t>UNHATCHED</t>
  </si>
  <si>
    <t>2521-27350</t>
  </si>
  <si>
    <t>AV GR</t>
  </si>
  <si>
    <t>2640-97003</t>
  </si>
  <si>
    <t>6/27/2013 MA</t>
  </si>
  <si>
    <t>No day 13 obs</t>
  </si>
  <si>
    <t>2600-27662</t>
  </si>
  <si>
    <t>2640-97001</t>
  </si>
  <si>
    <t>BLE</t>
  </si>
  <si>
    <t>6/17/13 DZ</t>
  </si>
  <si>
    <t>2600-54769</t>
  </si>
  <si>
    <t>DK. GR</t>
  </si>
  <si>
    <t>2600-54901</t>
  </si>
  <si>
    <t>2600-54784</t>
  </si>
  <si>
    <t>2600-27734</t>
  </si>
  <si>
    <t>LT. GR</t>
  </si>
  <si>
    <t>2600-54783</t>
  </si>
  <si>
    <t>NO PARASITE DATA!</t>
  </si>
  <si>
    <t>2521-27483</t>
  </si>
  <si>
    <t>2600-54782</t>
  </si>
  <si>
    <t>LT. BL</t>
  </si>
  <si>
    <t>2600-54778</t>
  </si>
  <si>
    <t>2600-54777</t>
  </si>
  <si>
    <t>Both parents spending time at nest 8 too, female spent most of the time over nest 8, laying eggs?</t>
  </si>
  <si>
    <t>2600-27249</t>
  </si>
  <si>
    <t>Both parents didn't show up for about 20 mins in the middle for some reason</t>
  </si>
  <si>
    <t>NEST UNREACHABLE</t>
  </si>
  <si>
    <t>Y (probably has 2xsamples)</t>
  </si>
  <si>
    <t>2600-54776 (Previously 2540-46079)</t>
  </si>
  <si>
    <t>*Unreachable *On Data sheet mate band #: (2521-47904), but NOT on G-Docs. Check revision history?</t>
  </si>
  <si>
    <t>n</t>
  </si>
  <si>
    <t>Fledged? UNBANDED</t>
  </si>
  <si>
    <t>2600-54775</t>
  </si>
  <si>
    <t>2600-54770</t>
  </si>
  <si>
    <t>LT GR</t>
  </si>
  <si>
    <t>NEST REBUILT FROM SCAR</t>
  </si>
  <si>
    <t>OLD/REBUILT</t>
  </si>
  <si>
    <t>2600-54740</t>
  </si>
  <si>
    <t>7/8/2013 JKH</t>
  </si>
  <si>
    <t>2600-54739</t>
  </si>
  <si>
    <t>2600-27769</t>
  </si>
  <si>
    <t>ALL NESTLINGS FOUND DEAD BELOW NEST AFTER DAY 12</t>
  </si>
  <si>
    <t>FLEDGED/FAILED?</t>
  </si>
  <si>
    <t>7/2/2013 JKH</t>
  </si>
  <si>
    <t>2600-27663</t>
  </si>
  <si>
    <t>6/27/2013 MDM</t>
  </si>
  <si>
    <t>RH</t>
  </si>
  <si>
    <t>2600-27661</t>
  </si>
  <si>
    <t>2600-27436</t>
  </si>
  <si>
    <t>BL</t>
  </si>
  <si>
    <t>HOT PRINK</t>
  </si>
  <si>
    <t>2600-27660</t>
  </si>
  <si>
    <t>DID NOT MEASURE</t>
  </si>
  <si>
    <t>2600-27434</t>
  </si>
  <si>
    <t>2600-27438</t>
  </si>
  <si>
    <t>2600-27591</t>
  </si>
  <si>
    <t>Temp. data not recorded</t>
  </si>
  <si>
    <t>2600-27447</t>
  </si>
  <si>
    <t>2600-27306</t>
  </si>
  <si>
    <t>HB</t>
  </si>
  <si>
    <t>Last male visit didn't have a time recorded, so it's either at 8:29 or 8:30. Temp. not recorded</t>
  </si>
  <si>
    <t>5 (4.88?)</t>
  </si>
  <si>
    <t>2.60 (2.77?)</t>
  </si>
  <si>
    <t>LT. BOTTON</t>
  </si>
  <si>
    <t>DK. BL</t>
  </si>
  <si>
    <t>2540-98883</t>
  </si>
  <si>
    <t>2600-27444</t>
  </si>
  <si>
    <t>UNKNOWN</t>
  </si>
  <si>
    <t>BLK</t>
  </si>
  <si>
    <t>LT.BL</t>
  </si>
  <si>
    <t>7/2/13 JKH</t>
  </si>
  <si>
    <t>2600-27442</t>
  </si>
  <si>
    <t>DECEASED</t>
  </si>
  <si>
    <t>HT. PINK (AV?)</t>
  </si>
  <si>
    <t>2600-27439</t>
  </si>
  <si>
    <t>DIDN'T MEASURE</t>
  </si>
  <si>
    <t>7/2/2013 FN</t>
  </si>
  <si>
    <t>2540-98793</t>
  </si>
  <si>
    <t>GREEN TAPE ON CB</t>
  </si>
  <si>
    <t>AV PINK</t>
  </si>
  <si>
    <t>2600-27251</t>
  </si>
  <si>
    <t>2540-98724</t>
  </si>
  <si>
    <t>NA (.5?)</t>
  </si>
  <si>
    <t>GR</t>
  </si>
  <si>
    <t>6/14/2013 FN</t>
  </si>
  <si>
    <t>NEST UNREACHABLE, NEVER BANDED</t>
  </si>
  <si>
    <t>6/27/13 MDM</t>
  </si>
  <si>
    <t>6/7/13  RS</t>
  </si>
  <si>
    <t>COLD EGGS, PROBABLY ABANDONED</t>
  </si>
  <si>
    <t>unb</t>
  </si>
  <si>
    <t>old</t>
  </si>
  <si>
    <t>2e disappeared. 3e abandoned</t>
  </si>
  <si>
    <t>2540-98911</t>
  </si>
  <si>
    <t>6/7/13 RS</t>
  </si>
  <si>
    <t>2540-98881</t>
  </si>
  <si>
    <t>1 DEAD FOUND IN NEST ON 6/24/13</t>
  </si>
  <si>
    <t>2540-98826</t>
  </si>
  <si>
    <t>NA (DZ?)</t>
  </si>
  <si>
    <t>NA (6/7/13?)</t>
  </si>
  <si>
    <t>7/1/13 JKH</t>
  </si>
  <si>
    <t>NS</t>
  </si>
  <si>
    <t>7/8/13 JKH</t>
  </si>
  <si>
    <t>2521-27345</t>
  </si>
  <si>
    <t>PREDATED</t>
  </si>
  <si>
    <t>6/14/13 FN</t>
  </si>
  <si>
    <t>2540-46083</t>
  </si>
  <si>
    <t>Older nestling hanging out in the nest, looks like it's fledging age</t>
  </si>
  <si>
    <t>2540-44980</t>
  </si>
  <si>
    <t>2540-46025</t>
  </si>
  <si>
    <t>NA (RED)</t>
  </si>
  <si>
    <t>2351-25681</t>
  </si>
  <si>
    <t>7/2/13 CG</t>
  </si>
  <si>
    <t>2540-44984</t>
  </si>
  <si>
    <t>NO PC</t>
  </si>
  <si>
    <t>(DK.?) GR</t>
  </si>
  <si>
    <t>Nest was unreachable, nestlings unbanded</t>
  </si>
  <si>
    <t>2521-47904</t>
  </si>
  <si>
    <t>NA (CG?)</t>
  </si>
  <si>
    <t>TS/C</t>
  </si>
  <si>
    <t>Data sheets say 3 hatched, Gdocs say 4 hatched. Not sure which is more correct.</t>
  </si>
  <si>
    <t>MDM+RS</t>
  </si>
  <si>
    <t>RD</t>
  </si>
  <si>
    <t>2600-54789</t>
  </si>
  <si>
    <t>Struthers</t>
  </si>
  <si>
    <t>2600-54790</t>
  </si>
  <si>
    <t>2540-98836</t>
  </si>
  <si>
    <t>2600-27303</t>
  </si>
  <si>
    <t>N?</t>
  </si>
  <si>
    <t>2600-54728</t>
  </si>
  <si>
    <t>Carms</t>
  </si>
  <si>
    <t>2540-44703</t>
  </si>
  <si>
    <t>2540-44803</t>
  </si>
  <si>
    <t>2540-98915</t>
  </si>
  <si>
    <t>2640-97012</t>
  </si>
  <si>
    <t>Fisher</t>
  </si>
  <si>
    <t>Overcast and foggy while doing obs</t>
  </si>
  <si>
    <t>PAINT</t>
  </si>
  <si>
    <t>2640-97011</t>
  </si>
  <si>
    <t>2640-97008</t>
  </si>
  <si>
    <t>Overcast and foggy during obs</t>
  </si>
  <si>
    <t>N/A</t>
  </si>
  <si>
    <t>M?</t>
  </si>
  <si>
    <t>2640-97010</t>
  </si>
  <si>
    <t>2540-98867</t>
  </si>
  <si>
    <t>never hatched</t>
  </si>
  <si>
    <t>2600-54729</t>
  </si>
  <si>
    <t>2600-27694</t>
  </si>
  <si>
    <t>2600-27693</t>
  </si>
  <si>
    <t>Amanda came in @ 6:30 tack and ride, dogs and people</t>
  </si>
  <si>
    <t>2600-27571</t>
  </si>
  <si>
    <t>2600-27467</t>
  </si>
  <si>
    <t>2 eggs were crushed when pulling female off the nest, probably abandoned after</t>
  </si>
  <si>
    <t>15?</t>
  </si>
  <si>
    <t>2600-27692</t>
  </si>
  <si>
    <t>2540-98716</t>
  </si>
  <si>
    <t>2600-27691</t>
  </si>
  <si>
    <t>2600-27572</t>
  </si>
  <si>
    <t>2600-27631</t>
  </si>
  <si>
    <t>Barb came in @ 7:50, possible interference.</t>
  </si>
  <si>
    <t>2540-98873</t>
  </si>
  <si>
    <t>2540-98869</t>
  </si>
  <si>
    <t>2540-98873?</t>
  </si>
  <si>
    <t>2 eggs were crushed when pulling female off the nest, probably abandoned after that</t>
  </si>
  <si>
    <t>2600-27268</t>
  </si>
  <si>
    <t>2540-98914</t>
  </si>
  <si>
    <t>MA/HB</t>
  </si>
  <si>
    <t>Field season ended before fledging</t>
  </si>
  <si>
    <t>Amanda and Barb were in the barn from 8:13 - 8:30. Amanda said male had been caught but still had an old CB</t>
  </si>
  <si>
    <t>2540-98955</t>
  </si>
  <si>
    <t>UNB, PINK CB</t>
  </si>
  <si>
    <t>Fred found 4 dead N around nest 4, but I wasn't able to verify them</t>
  </si>
  <si>
    <t>FAILED?</t>
  </si>
  <si>
    <t>1?</t>
  </si>
  <si>
    <t>BROODING</t>
  </si>
  <si>
    <t>male was unb at the time, but most likely this male</t>
  </si>
  <si>
    <t>9?</t>
  </si>
  <si>
    <t>2540-98870</t>
  </si>
  <si>
    <t>actually probably just an egg left over from first brood</t>
  </si>
  <si>
    <t>all nestlings were gone 2 days after day 12</t>
  </si>
  <si>
    <t>5?</t>
  </si>
  <si>
    <t>7/10 - CB(R) over foot, swollen so removed</t>
  </si>
  <si>
    <t>female @ 51 is the same, most likely the father too</t>
  </si>
  <si>
    <t>16?</t>
  </si>
  <si>
    <t>31?</t>
  </si>
  <si>
    <t>YELLOW (ON COLOR BAND)</t>
  </si>
  <si>
    <t>2391-90453</t>
  </si>
  <si>
    <t>2600-54730</t>
  </si>
  <si>
    <t>Van Loon</t>
  </si>
  <si>
    <t>2600-54748</t>
  </si>
  <si>
    <t>MAYBE</t>
  </si>
  <si>
    <t>2521-27754</t>
  </si>
  <si>
    <t>2600-54738</t>
  </si>
  <si>
    <t>2600-54732</t>
  </si>
  <si>
    <t>2600-54733</t>
  </si>
  <si>
    <t>2600-27766</t>
  </si>
  <si>
    <t>2600-54731</t>
  </si>
  <si>
    <t>BLUE (COLOR BAND)</t>
  </si>
  <si>
    <t>2540-98843</t>
  </si>
  <si>
    <t>3 eggs didn't hatch</t>
  </si>
  <si>
    <t>2600-54734</t>
  </si>
  <si>
    <t>Parasite section of data sheet is blank, but it's written on the sheet that there were no parasites</t>
  </si>
  <si>
    <t>Hayes</t>
  </si>
  <si>
    <t>2600-54812</t>
  </si>
  <si>
    <t>2600-27566</t>
  </si>
  <si>
    <t>93 (Maya's)</t>
  </si>
  <si>
    <t>sheet says that 5N left the nest but that it failed too?</t>
  </si>
  <si>
    <t>At nest 93 @ Maya's</t>
  </si>
  <si>
    <t>Green Barn/Maya's</t>
  </si>
  <si>
    <t>2600-27695</t>
  </si>
  <si>
    <t>Caught at Maya's 7/9</t>
  </si>
  <si>
    <t>TS,BP</t>
  </si>
  <si>
    <t>house sparrows took over</t>
  </si>
  <si>
    <t>2600-54723</t>
  </si>
  <si>
    <t>Shire</t>
  </si>
  <si>
    <t>2600-54823</t>
  </si>
  <si>
    <t>2600-54721</t>
  </si>
  <si>
    <t>JB/RH</t>
  </si>
  <si>
    <t>EGG</t>
  </si>
  <si>
    <t>2600-54722</t>
  </si>
  <si>
    <t>Maya's</t>
  </si>
  <si>
    <t>2600-54829</t>
  </si>
  <si>
    <t>2600-27353</t>
  </si>
  <si>
    <t>2600-54828</t>
  </si>
  <si>
    <t>2600-54827</t>
  </si>
  <si>
    <t>YELOW</t>
  </si>
  <si>
    <t>2600-54826</t>
  </si>
  <si>
    <t>2511-19860</t>
  </si>
  <si>
    <t>2600-54825</t>
  </si>
  <si>
    <t>2600-54747</t>
  </si>
  <si>
    <t>Parents didn't show up on day 7 so no obs done on day 13</t>
  </si>
  <si>
    <t>2600-54720</t>
  </si>
  <si>
    <t>2600-27342</t>
  </si>
  <si>
    <t>Parents didn't show up</t>
  </si>
  <si>
    <t>WHITE(CB) BLUE(MB)</t>
  </si>
  <si>
    <t>2600-27778</t>
  </si>
  <si>
    <t>RS/FN</t>
  </si>
  <si>
    <t>IN HAND</t>
  </si>
  <si>
    <t>2600-27777</t>
  </si>
  <si>
    <t>2600-27775</t>
  </si>
  <si>
    <t>2600-27341</t>
  </si>
  <si>
    <t>RED (METAL AND CB)</t>
  </si>
  <si>
    <t>Only female fed again, only half as much this time though</t>
  </si>
  <si>
    <t>2600-27776</t>
  </si>
  <si>
    <t>2600-27711</t>
  </si>
  <si>
    <t>Only female visited, but it was a lot</t>
  </si>
  <si>
    <t>3 FFs were in one visit</t>
  </si>
  <si>
    <t>2600-27774</t>
  </si>
  <si>
    <t>2600-27773</t>
  </si>
  <si>
    <t>1E unhatched</t>
  </si>
  <si>
    <t>FRAYED</t>
  </si>
  <si>
    <t>VISUAL</t>
  </si>
  <si>
    <t>2600-27772</t>
  </si>
  <si>
    <t>2600-27771</t>
  </si>
  <si>
    <t>No visits on day 13</t>
  </si>
  <si>
    <t>2600-27679</t>
  </si>
  <si>
    <t>2600-27716</t>
  </si>
  <si>
    <t>not sure about male ID</t>
  </si>
  <si>
    <t>2600-27677</t>
  </si>
  <si>
    <t>MM/RS</t>
  </si>
  <si>
    <t>2540-44568</t>
  </si>
  <si>
    <t>RED (ON COLOR BAND)</t>
  </si>
  <si>
    <t>CG/RS</t>
  </si>
  <si>
    <t>2600-27714</t>
  </si>
  <si>
    <t>Temp. data not recorded for some reason</t>
  </si>
  <si>
    <t>2540-44526</t>
  </si>
  <si>
    <t>2600-27713</t>
  </si>
  <si>
    <t>Pair perching by nest for extended period of time but not feeding/visiting, between 9:00-9:19</t>
  </si>
  <si>
    <t>unsure of mate #</t>
  </si>
  <si>
    <t>died in the nest</t>
  </si>
  <si>
    <t>2600-27678</t>
  </si>
  <si>
    <t>2600-27348</t>
  </si>
  <si>
    <t>2600-27676</t>
  </si>
  <si>
    <t>2540-98898</t>
  </si>
  <si>
    <t>2600-27675</t>
  </si>
  <si>
    <t>2600-27514</t>
  </si>
  <si>
    <t>unhatched</t>
  </si>
  <si>
    <t>2600-27674</t>
  </si>
  <si>
    <t>2600-27673</t>
  </si>
  <si>
    <t>2600-27651</t>
  </si>
  <si>
    <t>2600-27578</t>
  </si>
  <si>
    <t>1 bug fell off while counting</t>
  </si>
  <si>
    <t>2600-27339</t>
  </si>
  <si>
    <t>2600-27352</t>
  </si>
  <si>
    <t>2600-27350</t>
  </si>
  <si>
    <t>2540-98989</t>
  </si>
  <si>
    <t>2600-27343</t>
  </si>
  <si>
    <t>2391-83750</t>
  </si>
  <si>
    <t>1 lice exoskeleton</t>
  </si>
  <si>
    <t>MW</t>
  </si>
  <si>
    <t>MW/LS</t>
  </si>
  <si>
    <t>LS</t>
  </si>
  <si>
    <t>2600-27340</t>
  </si>
  <si>
    <t>1 dead in nest</t>
  </si>
  <si>
    <t>NEON GREEN</t>
  </si>
  <si>
    <t>76,5</t>
  </si>
  <si>
    <t>MRW</t>
  </si>
  <si>
    <t>Visual</t>
  </si>
  <si>
    <t>Notes on data sheet but I couldn't really read the handwriting</t>
  </si>
  <si>
    <t>2540-98825</t>
  </si>
  <si>
    <t>2540-98999</t>
  </si>
  <si>
    <t>Length of visit data not recorded</t>
  </si>
  <si>
    <t>2540-98991</t>
  </si>
  <si>
    <t>0 body</t>
  </si>
  <si>
    <t>2540-98990</t>
  </si>
  <si>
    <t>"ann___"?</t>
  </si>
  <si>
    <t>1 nest mite on vent</t>
  </si>
  <si>
    <t>2540-98900</t>
  </si>
  <si>
    <t>MA/RS</t>
  </si>
  <si>
    <t>Didn't get day 13 obs</t>
  </si>
  <si>
    <t>2540-46071</t>
  </si>
  <si>
    <t>1821-75105</t>
  </si>
  <si>
    <t>2540-46006</t>
  </si>
  <si>
    <t>MM/CG</t>
  </si>
  <si>
    <t>0; AKH 7/9 0/8 mites</t>
  </si>
  <si>
    <t>2591-02729</t>
  </si>
  <si>
    <t>2600-54719</t>
  </si>
  <si>
    <t>Keuhl</t>
  </si>
  <si>
    <t>2600-54920</t>
  </si>
  <si>
    <t>the breeding biology says there was partial predation, but 4 eggs hatched, and 4 left the nest so not sure where that comes in</t>
  </si>
  <si>
    <t>2600-27621</t>
  </si>
  <si>
    <t>breeding biologies for both parents are different, not sure which one is correct, nestling data sheet for this nest is missing too.</t>
  </si>
  <si>
    <t>2600-27622</t>
  </si>
  <si>
    <t>Grandview</t>
  </si>
  <si>
    <t>2600-54786</t>
  </si>
  <si>
    <t>2600-54785</t>
  </si>
  <si>
    <t>dropped GV as a site before it hatched</t>
  </si>
  <si>
    <t>2600-54749</t>
  </si>
  <si>
    <t>2600-54761</t>
  </si>
  <si>
    <t>2600-54750</t>
  </si>
  <si>
    <t>2600-54760</t>
  </si>
  <si>
    <t>2600-54759</t>
  </si>
  <si>
    <t>House Sparrows</t>
  </si>
  <si>
    <t>2600-54758</t>
  </si>
  <si>
    <t>1821-74917</t>
  </si>
  <si>
    <t>2600-54757</t>
  </si>
  <si>
    <t>2600-54756</t>
  </si>
  <si>
    <t>Same female from 37, so he's probalby the dad</t>
  </si>
  <si>
    <t>2600-27545</t>
  </si>
  <si>
    <t>65?</t>
  </si>
  <si>
    <t>2600-54755</t>
  </si>
  <si>
    <t>saw at nest 23, but dropped GV as a site before they did anything at it.</t>
  </si>
  <si>
    <t>2600-54752</t>
  </si>
  <si>
    <t>All died before fledging</t>
  </si>
  <si>
    <t>2600-54754</t>
  </si>
  <si>
    <t>2600-54753</t>
  </si>
  <si>
    <t>all died before fledging</t>
  </si>
  <si>
    <t>Caught again on 7/3, no morphometrics collected, but got blood</t>
  </si>
  <si>
    <t>2600-54751</t>
  </si>
  <si>
    <t>mate from 30 was at 50.2, so he probably is too but not sure</t>
  </si>
  <si>
    <t>3 died after day 12, dropped GV before the last one fledged</t>
  </si>
  <si>
    <t>2600-27611</t>
  </si>
  <si>
    <t>2600-27759</t>
  </si>
  <si>
    <t>2600-27604</t>
  </si>
  <si>
    <t>2600-27612</t>
  </si>
  <si>
    <t>2600-27544</t>
  </si>
  <si>
    <t>2600-27609</t>
  </si>
  <si>
    <t>2600-27608</t>
  </si>
  <si>
    <t>2600-27534</t>
  </si>
  <si>
    <t>Data recorded before starting to take temp. and length data</t>
  </si>
  <si>
    <t>all died after day 12, nest taken over by house sparrows</t>
  </si>
  <si>
    <t>2600-27529</t>
  </si>
  <si>
    <t>2600-27606</t>
  </si>
  <si>
    <t>we dropped GV as a site before it hatched</t>
  </si>
  <si>
    <t>2600-27546</t>
  </si>
  <si>
    <t>dropped GV as a site before nest hatched</t>
  </si>
  <si>
    <t>nest was found when nestling already hatched. Died after day 12. Figured male is the same as nest 37, but never confirmed at 65</t>
  </si>
  <si>
    <t>2600-54755?</t>
  </si>
  <si>
    <t>2600-27542</t>
  </si>
  <si>
    <t>2600-27531</t>
  </si>
  <si>
    <t>All died after day 12, then nest was taken over by house sparrows</t>
  </si>
  <si>
    <t>3 made it to day 12, but all died after</t>
  </si>
  <si>
    <t>This was before we ever banded at GV, but she was most likely the mom</t>
  </si>
  <si>
    <t>2600-27523</t>
  </si>
  <si>
    <t>Dropped GV as a site before day 12</t>
  </si>
  <si>
    <t>ALL DIED</t>
  </si>
  <si>
    <t>2600-27683</t>
  </si>
  <si>
    <t>Creepy Shack</t>
  </si>
  <si>
    <t>2600-54820</t>
  </si>
  <si>
    <t>2600-27647</t>
  </si>
  <si>
    <t>2600-54819</t>
  </si>
  <si>
    <t>2540-98676</t>
  </si>
  <si>
    <t>2600-27682</t>
  </si>
  <si>
    <t>LAVENDER</t>
  </si>
  <si>
    <t>no cone mass on sheet, so unsure of net weight</t>
  </si>
  <si>
    <t>sheet says that it failed but it also says that 3N fledged?</t>
  </si>
  <si>
    <t>2600-54815</t>
  </si>
  <si>
    <t>1/5 TUBE</t>
  </si>
  <si>
    <t>Moorhead</t>
  </si>
  <si>
    <t>2600-54816</t>
  </si>
  <si>
    <t>2600-54727</t>
  </si>
  <si>
    <t>2600-54725</t>
  </si>
  <si>
    <t>C6</t>
  </si>
  <si>
    <t>Conoco 6</t>
  </si>
  <si>
    <t>2600-54914</t>
  </si>
  <si>
    <t>Parents flew above the culvert a few times but never went inside.</t>
  </si>
  <si>
    <t>2600-54902</t>
  </si>
  <si>
    <t>2600-54768</t>
  </si>
  <si>
    <t>Ithaca</t>
  </si>
  <si>
    <t>Couldn't directly view the nest or tell gender. No day 13 obs</t>
  </si>
  <si>
    <t>I5</t>
  </si>
  <si>
    <t>Ithaca 5</t>
  </si>
  <si>
    <t>2600-54817</t>
  </si>
  <si>
    <t>U3.2</t>
  </si>
  <si>
    <t>U3</t>
  </si>
  <si>
    <t>BC</t>
  </si>
  <si>
    <t>TS/color</t>
  </si>
  <si>
    <t>2600-54818</t>
  </si>
  <si>
    <t>BC/MH</t>
  </si>
  <si>
    <t>1 nest mite</t>
  </si>
  <si>
    <t>BC / Ithaca 5</t>
  </si>
  <si>
    <t>2540-98934</t>
  </si>
  <si>
    <t>C7</t>
  </si>
  <si>
    <t>C1</t>
  </si>
  <si>
    <t>2600-54726</t>
  </si>
  <si>
    <t>2600-27618</t>
  </si>
  <si>
    <t>M2</t>
  </si>
  <si>
    <t>G7</t>
  </si>
  <si>
    <t>y</t>
  </si>
  <si>
    <t>BC/MH/G7</t>
  </si>
  <si>
    <t>2600-54724</t>
  </si>
  <si>
    <t>C8</t>
  </si>
  <si>
    <t>G4</t>
  </si>
  <si>
    <t>GEEN</t>
  </si>
  <si>
    <t>2540-98841</t>
  </si>
  <si>
    <t>Cook</t>
  </si>
  <si>
    <t>2600-54917</t>
  </si>
  <si>
    <t>2600-27680</t>
  </si>
  <si>
    <t>1/8 TUBE</t>
  </si>
  <si>
    <t>2600-54824</t>
  </si>
  <si>
    <t>2600-27681</t>
  </si>
  <si>
    <t>2600-54735</t>
  </si>
  <si>
    <t>CG/RH</t>
  </si>
  <si>
    <t>2600-27781</t>
  </si>
  <si>
    <t>2540-98859</t>
  </si>
  <si>
    <t>2600-27780</t>
  </si>
  <si>
    <t>2600-27649</t>
  </si>
  <si>
    <t>2600-27779</t>
  </si>
  <si>
    <t>TS/COLOR</t>
  </si>
  <si>
    <t>2600-27650</t>
  </si>
  <si>
    <t>2600-27366</t>
  </si>
  <si>
    <t>RS/JB</t>
  </si>
  <si>
    <t>CG/DZ</t>
  </si>
  <si>
    <t>ORANG</t>
  </si>
  <si>
    <t>Cargill</t>
  </si>
  <si>
    <t>2600-54903</t>
  </si>
  <si>
    <t>2600-54814</t>
  </si>
  <si>
    <t>too high</t>
  </si>
  <si>
    <t>all eggs dissapeared</t>
  </si>
  <si>
    <t>2600-54714</t>
  </si>
  <si>
    <t>all unhatched</t>
  </si>
  <si>
    <t>2600-27666</t>
  </si>
  <si>
    <t>2540-98780</t>
  </si>
  <si>
    <t>2600-27670</t>
  </si>
  <si>
    <t>2600-27453</t>
  </si>
  <si>
    <t>2600-27668</t>
  </si>
  <si>
    <t>2540-9892</t>
  </si>
  <si>
    <t>2540-98982</t>
  </si>
  <si>
    <t>2600-27667</t>
  </si>
  <si>
    <t>2600-54713</t>
  </si>
  <si>
    <t>too high to check?</t>
  </si>
  <si>
    <t>2600-27665</t>
  </si>
  <si>
    <t>eggs dissapeared</t>
  </si>
  <si>
    <t>2600-27664</t>
  </si>
  <si>
    <t>2540-98895</t>
  </si>
  <si>
    <t>2540-98893</t>
  </si>
  <si>
    <t>2600-27458</t>
  </si>
  <si>
    <t>unsure sex / No bp or ts</t>
  </si>
  <si>
    <t>2600-27318</t>
  </si>
  <si>
    <t>2540-98978</t>
  </si>
  <si>
    <t>2540-98899</t>
  </si>
  <si>
    <t>2600-27548</t>
  </si>
  <si>
    <t>2540-98892</t>
  </si>
  <si>
    <t>2540-46019</t>
  </si>
  <si>
    <t>1831-13469</t>
  </si>
  <si>
    <t>Not positive on the sex</t>
  </si>
  <si>
    <t>Orvilla</t>
  </si>
  <si>
    <t>2600-54910</t>
  </si>
  <si>
    <t>one nestling disappeared, not sure if predation or if it just fell out</t>
  </si>
  <si>
    <t>Blood box not filled in, don't know if we have lysis for this bird</t>
  </si>
  <si>
    <t>2600-54909</t>
  </si>
  <si>
    <t>Never confirmed if at 26.2 too.</t>
  </si>
  <si>
    <t>26.2?</t>
  </si>
  <si>
    <t>STERILE</t>
  </si>
  <si>
    <t>2600-54908</t>
  </si>
  <si>
    <t>Not sure if female from 7.2, was never able to confirm</t>
  </si>
  <si>
    <t>7.2?</t>
  </si>
  <si>
    <t>2600-54822</t>
  </si>
  <si>
    <t>2600-27583</t>
  </si>
  <si>
    <t>2600-54821</t>
  </si>
  <si>
    <t>Overcast during obs</t>
  </si>
  <si>
    <t>eggs disappeared</t>
  </si>
  <si>
    <t>2600-54807</t>
  </si>
  <si>
    <t>2600-54806</t>
  </si>
  <si>
    <t>2600-27655</t>
  </si>
  <si>
    <t>2600-54805</t>
  </si>
  <si>
    <t>2600-27703</t>
  </si>
  <si>
    <t>PARASITE</t>
  </si>
  <si>
    <t>2600-54804</t>
  </si>
  <si>
    <t>2600-54803</t>
  </si>
  <si>
    <t>Missed the day 12 so there's no nestling data for this nest. Also probably female from nests 23.2 and 23.3, but was never confirmed</t>
  </si>
  <si>
    <t>2600-54802</t>
  </si>
  <si>
    <t>2600-54766</t>
  </si>
  <si>
    <t>2600-54767</t>
  </si>
  <si>
    <t>1/3 TUBE</t>
  </si>
  <si>
    <t>2600-27380</t>
  </si>
  <si>
    <t>FN/MA</t>
  </si>
  <si>
    <t>2600-27704</t>
  </si>
  <si>
    <t>2600-27702</t>
  </si>
  <si>
    <t>2/3 TUBE</t>
  </si>
  <si>
    <t>Was never able to fully confirm if actually at nest 15 or not</t>
  </si>
  <si>
    <t>DZ/CG</t>
  </si>
  <si>
    <t>2600-27654</t>
  </si>
  <si>
    <t>2600-27653</t>
  </si>
  <si>
    <t>RED (on color band)</t>
  </si>
  <si>
    <t>Recap box blank, weight box also blank</t>
  </si>
  <si>
    <t>MDM/CG</t>
  </si>
  <si>
    <t>2600-27652</t>
  </si>
  <si>
    <t>WHITE (color band)</t>
  </si>
  <si>
    <t>DZ/MA</t>
  </si>
  <si>
    <t>2600-27584</t>
  </si>
  <si>
    <t>FAIL</t>
  </si>
  <si>
    <t>2600-27377</t>
  </si>
  <si>
    <t>1/8 Tube</t>
  </si>
  <si>
    <t>2600-27581</t>
  </si>
  <si>
    <t>2600-27579</t>
  </si>
  <si>
    <t>2600-27378</t>
  </si>
  <si>
    <t>WHITE (metal and color band)</t>
  </si>
  <si>
    <t>2600-27379</t>
  </si>
  <si>
    <t>MDM/MA</t>
  </si>
  <si>
    <t>2 nestlings died</t>
  </si>
  <si>
    <t>CO Sky</t>
  </si>
  <si>
    <t>2600-54813</t>
  </si>
  <si>
    <t>2600-27510</t>
  </si>
  <si>
    <t>2600-54801</t>
  </si>
  <si>
    <t>Owners in stall doing work, possibly interfered with feeding</t>
  </si>
  <si>
    <t>2600-27672</t>
  </si>
  <si>
    <t>2600-277440</t>
  </si>
  <si>
    <t>Owners in stall @ 9:30, possibly interfered with feeding</t>
  </si>
  <si>
    <t>2600-27740</t>
  </si>
  <si>
    <t>2600-27639</t>
  </si>
  <si>
    <t>2600-27709</t>
  </si>
  <si>
    <t>some died after day 12</t>
  </si>
  <si>
    <t>2 or 3</t>
  </si>
  <si>
    <t>2600-27671</t>
  </si>
  <si>
    <t>1 egg didn't hatch</t>
  </si>
  <si>
    <t>2600-27707</t>
  </si>
  <si>
    <t>p</t>
  </si>
  <si>
    <t>1 (exoskeleton)</t>
  </si>
  <si>
    <t>box on data sheet saying if its a recap is blank</t>
  </si>
  <si>
    <t>one was dead in nest</t>
  </si>
  <si>
    <t>2391-90568</t>
  </si>
  <si>
    <t>Johnstone</t>
  </si>
  <si>
    <t>2600-54811</t>
  </si>
  <si>
    <t>nest fell</t>
  </si>
  <si>
    <t>2600-54808</t>
  </si>
  <si>
    <t>only 2 eggs hatched, not sure if partial pRED or not.</t>
  </si>
  <si>
    <t>2600-54810</t>
  </si>
  <si>
    <t>nest fell, female died</t>
  </si>
  <si>
    <t>2600-54736</t>
  </si>
  <si>
    <t>BLUE (on color band)</t>
  </si>
  <si>
    <t>2600-54809</t>
  </si>
  <si>
    <t>Nest fell</t>
  </si>
  <si>
    <t>DIED</t>
  </si>
  <si>
    <t>2 dead in nest, found one on the ground. Not sure if last nestling FLEDGEDd or not</t>
  </si>
  <si>
    <t>2600-54737</t>
  </si>
  <si>
    <t>originally 4e but only 3 hached, no sign of 4th egg on day 12 though</t>
  </si>
  <si>
    <t>missing left foot - took off WHITE avinet band and added NEW USGS band</t>
  </si>
  <si>
    <t>Wagener</t>
  </si>
  <si>
    <t>1 egg went missing after clutch initiation</t>
  </si>
  <si>
    <t>2600-27642</t>
  </si>
  <si>
    <t>CHR</t>
  </si>
  <si>
    <t>2600-54919</t>
  </si>
  <si>
    <t>2600-54705</t>
  </si>
  <si>
    <t>Nestlings either fledged early or were predated</t>
  </si>
  <si>
    <t>2600-54773</t>
  </si>
  <si>
    <t>Cat kept freaking the birds out, caught a bird but it escaped - pretty sure it was the male from nest 4.</t>
  </si>
  <si>
    <t>2600-54772</t>
  </si>
  <si>
    <t>2600-54743</t>
  </si>
  <si>
    <t>1831-13751</t>
  </si>
  <si>
    <t>SS</t>
  </si>
  <si>
    <t>MB 46, Onilla 26</t>
  </si>
  <si>
    <t>2600-27791</t>
  </si>
  <si>
    <t>Pair: CHR 34</t>
  </si>
  <si>
    <t>2600-54771</t>
  </si>
  <si>
    <t>Never initiated clutch.</t>
  </si>
  <si>
    <t>2600-54702</t>
  </si>
  <si>
    <t>2600-27696</t>
  </si>
  <si>
    <t>2600-27328</t>
  </si>
  <si>
    <t>2600-54746</t>
  </si>
  <si>
    <t>2391-90792</t>
  </si>
  <si>
    <t>ONE MORTALITY</t>
  </si>
  <si>
    <t>2 EGGS DIDN'T HATCH</t>
  </si>
  <si>
    <t>2600-54744</t>
  </si>
  <si>
    <t>2600-54745</t>
  </si>
  <si>
    <t>Bird would not bleed.</t>
  </si>
  <si>
    <t>PATCH</t>
  </si>
  <si>
    <t>2600-54742</t>
  </si>
  <si>
    <t>nestling died</t>
  </si>
  <si>
    <t>2600-54706</t>
  </si>
  <si>
    <t>2600-84773</t>
  </si>
  <si>
    <t>NESTLINGS EITHER FLEDGED QUICKELY OR WERE PREDATED</t>
  </si>
  <si>
    <t>2600-54473</t>
  </si>
  <si>
    <t>2600-27698</t>
  </si>
  <si>
    <t>Moorehead 3</t>
  </si>
  <si>
    <t>2600-54704</t>
  </si>
  <si>
    <t>2600-54701</t>
  </si>
  <si>
    <t>2600-54703</t>
  </si>
  <si>
    <t>NEVER INNITIATED CLUSTER</t>
  </si>
  <si>
    <t>Laid egg in bag. tail streamers have really small white spot</t>
  </si>
  <si>
    <t>2606-27213</t>
  </si>
  <si>
    <t>UNB (PROB 2600-27123)</t>
  </si>
  <si>
    <t>SC</t>
  </si>
  <si>
    <t>FN/RS</t>
  </si>
  <si>
    <t>2600-27800</t>
  </si>
  <si>
    <t>2600-27795</t>
  </si>
  <si>
    <t>JB/RJ</t>
  </si>
  <si>
    <t>2600-27798</t>
  </si>
  <si>
    <t>No obs on day 7, so didn't do any on day 13</t>
  </si>
  <si>
    <t>2540-98872</t>
  </si>
  <si>
    <t>2600-27797</t>
  </si>
  <si>
    <t>Parents never showed up</t>
  </si>
  <si>
    <t>PAIR: MAYA 15</t>
  </si>
  <si>
    <t>JB/MA</t>
  </si>
  <si>
    <t>2600-27559</t>
  </si>
  <si>
    <t>RJS</t>
  </si>
  <si>
    <t>2600-27796</t>
  </si>
  <si>
    <t>2606-27798</t>
  </si>
  <si>
    <t>NO ++BLOOD 5-20</t>
  </si>
  <si>
    <t>COLOR/BP</t>
  </si>
  <si>
    <t>2600-27794</t>
  </si>
  <si>
    <t>1 EGG NO HATCH; 1 NESTLING DEAD</t>
  </si>
  <si>
    <t>2600-27557</t>
  </si>
  <si>
    <t>RH/MA</t>
  </si>
  <si>
    <t>2600-27793</t>
  </si>
  <si>
    <t>COLOR/TS</t>
  </si>
  <si>
    <t>2600-27792</t>
  </si>
  <si>
    <t>2600-27790</t>
  </si>
  <si>
    <t>JB RS</t>
  </si>
  <si>
    <t>2600-27789</t>
  </si>
  <si>
    <t>2600-27741</t>
  </si>
  <si>
    <t>2391-90936</t>
  </si>
  <si>
    <t>BP TS</t>
  </si>
  <si>
    <t>2600-27700</t>
  </si>
  <si>
    <t>2600-27697</t>
  </si>
  <si>
    <t>Male sits near the nest before and after, female sits far away before and after</t>
  </si>
  <si>
    <t>2600-27409</t>
  </si>
  <si>
    <t>2600-27638</t>
  </si>
  <si>
    <t>Data taken before temp and length data was recorded</t>
  </si>
  <si>
    <t>PAIR: MAKE BEL 34</t>
  </si>
  <si>
    <t>2600-27224</t>
  </si>
  <si>
    <t>2600-27616</t>
  </si>
  <si>
    <t>2600-27496</t>
  </si>
  <si>
    <t>EGGS GONE</t>
  </si>
  <si>
    <t>EGGS NEVER HATCHED</t>
  </si>
  <si>
    <t>RECAPTURED ON 7/4 BUT DIDN'T LOOK PAINTED, SO IT WAS TREATED AS NEW - 2 BLOOD AND FEATHER SAMPLES</t>
  </si>
  <si>
    <t>2600-27615</t>
  </si>
  <si>
    <t>2600-27560</t>
  </si>
  <si>
    <t>2600-27563</t>
  </si>
  <si>
    <t>2600-27329</t>
  </si>
  <si>
    <t>1831-13703</t>
  </si>
  <si>
    <t>EGG DISAPPEARED</t>
  </si>
  <si>
    <t>1831-13706</t>
  </si>
  <si>
    <t>2600-27558</t>
  </si>
  <si>
    <t>Male keeps chasing other birds away from 93 and 77.</t>
  </si>
  <si>
    <t>2600-27553</t>
  </si>
  <si>
    <t>2660-27615</t>
  </si>
  <si>
    <t>2540-998877</t>
  </si>
  <si>
    <t>2540-98877</t>
  </si>
  <si>
    <t>ORAGE</t>
  </si>
  <si>
    <t>VISUAL?</t>
  </si>
  <si>
    <t>2521-27354</t>
  </si>
  <si>
    <t>PS</t>
  </si>
  <si>
    <t>ONE MORT.</t>
  </si>
  <si>
    <t>2600-27213</t>
  </si>
  <si>
    <t>2391-83585</t>
  </si>
  <si>
    <t>2600-27205</t>
  </si>
  <si>
    <t>Male sits near the nest for a while, sometimes feeds.</t>
  </si>
  <si>
    <t>NOT CONFIRMED BY ID</t>
  </si>
  <si>
    <t>2606-27797</t>
  </si>
  <si>
    <t>Green</t>
  </si>
  <si>
    <t>2521-47822</t>
  </si>
  <si>
    <t>EGG DISAPEARED</t>
  </si>
  <si>
    <t>2600-27659</t>
  </si>
  <si>
    <t>2600-54788</t>
  </si>
  <si>
    <t>took off 2540-46079</t>
  </si>
  <si>
    <t>2600-54916</t>
  </si>
  <si>
    <t>None</t>
  </si>
  <si>
    <t>Replaced MB with 2600-54787 injury - replaced 2391-90792</t>
  </si>
  <si>
    <t>2600-54787</t>
  </si>
  <si>
    <t>caught again on 7/10 but no morph data collected</t>
  </si>
  <si>
    <t>released before parasite check</t>
  </si>
  <si>
    <t>2600-54911</t>
  </si>
  <si>
    <t>2600-54912</t>
  </si>
  <si>
    <t>fledgling</t>
  </si>
  <si>
    <t>2600-54779</t>
  </si>
  <si>
    <t>2600-54780</t>
  </si>
  <si>
    <t>2600-54781</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</si>
</sst>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h:mm:ss;@"/>
    <numFmt numFmtId="165" formatCode="m/d/yyyy;@"/>
  </numFmts>
  <fonts count="21" x14ac:knownFonts="1">
    <font>
      <sz val="10"/>
      <color rgb="FF000000"/>
      <name val="Arial"/>
    </font>
    <font>
      <b/>
      <sz val="11"/>
      <color rgb="FF000000"/>
      <name val="Arial"/>
    </font>
    <font>
      <b/>
      <sz val="11"/>
      <color rgb="FF000000"/>
      <name val="Arial"/>
    </font>
    <font>
      <b/>
      <sz val="11"/>
      <color rgb="FF000000"/>
      <name val="Arial"/>
    </font>
    <font>
      <b/>
      <sz val="11"/>
      <color rgb="FF000000"/>
      <name val="Arial"/>
    </font>
    <font>
      <b/>
      <sz val="11"/>
      <color rgb="FF000000"/>
      <name val="Arial"/>
    </font>
    <font>
      <sz val="10"/>
      <color rgb="FF000000"/>
      <name val="Arial"/>
    </font>
    <font>
      <b/>
      <sz val="11"/>
      <color rgb="FF000000"/>
      <name val="Arial"/>
    </font>
    <font>
      <b/>
      <sz val="11"/>
      <color rgb="FF000000"/>
      <name val="Arial"/>
    </font>
    <font>
      <b/>
      <sz val="11"/>
      <color rgb="FF000000"/>
      <name val="Arial"/>
    </font>
    <font>
      <b/>
      <sz val="11"/>
      <color rgb="FF000000"/>
      <name val="Arial"/>
    </font>
    <font>
      <b/>
      <sz val="11"/>
      <color rgb="FF000000"/>
      <name val="Arial"/>
    </font>
    <font>
      <b/>
      <sz val="11"/>
      <color rgb="FF000000"/>
      <name val="Arial"/>
    </font>
    <font>
      <b/>
      <sz val="11"/>
      <color rgb="FF000000"/>
      <name val="Arial"/>
    </font>
    <font>
      <sz val="10"/>
      <color rgb="FF000000"/>
      <name val="Arial"/>
    </font>
    <font>
      <b/>
      <sz val="11"/>
      <color rgb="FF000000"/>
      <name val="Arial"/>
    </font>
    <font>
      <b/>
      <sz val="11"/>
      <color rgb="FF000000"/>
      <name val="Arial"/>
    </font>
    <font>
      <u/>
      <sz val="10"/>
      <color theme="10"/>
      <name val="Arial"/>
    </font>
    <font>
      <u/>
      <sz val="10"/>
      <color theme="11"/>
      <name val="Arial"/>
    </font>
    <font>
      <sz val="9"/>
      <color indexed="81"/>
      <name val="Arial"/>
    </font>
    <font>
      <b/>
      <sz val="9"/>
      <color indexed="81"/>
      <name val="Arial"/>
    </font>
  </fonts>
  <fills count="19">
    <fill>
      <patternFill patternType="none"/>
    </fill>
    <fill>
      <patternFill patternType="gray125"/>
    </fill>
    <fill>
      <patternFill patternType="solid">
        <fgColor rgb="FFFF9900"/>
        <bgColor indexed="64"/>
      </patternFill>
    </fill>
    <fill>
      <patternFill patternType="solid">
        <fgColor rgb="FF6D9EEB"/>
        <bgColor indexed="64"/>
      </patternFill>
    </fill>
    <fill>
      <patternFill patternType="solid">
        <fgColor rgb="FFA4C2F4"/>
        <bgColor indexed="64"/>
      </patternFill>
    </fill>
    <fill>
      <patternFill patternType="solid">
        <fgColor rgb="FF00FF00"/>
        <bgColor indexed="64"/>
      </patternFill>
    </fill>
    <fill>
      <patternFill patternType="solid">
        <fgColor rgb="FFFF0000"/>
        <bgColor indexed="64"/>
      </patternFill>
    </fill>
    <fill>
      <patternFill patternType="solid">
        <fgColor rgb="FFB6D7A8"/>
        <bgColor indexed="64"/>
      </patternFill>
    </fill>
    <fill>
      <patternFill patternType="solid">
        <fgColor rgb="FFD5A6BD"/>
        <bgColor indexed="64"/>
      </patternFill>
    </fill>
    <fill>
      <patternFill patternType="solid">
        <fgColor rgb="FFC9DAF8"/>
        <bgColor indexed="64"/>
      </patternFill>
    </fill>
    <fill>
      <patternFill patternType="solid">
        <fgColor rgb="FFC27BA0"/>
        <bgColor indexed="64"/>
      </patternFill>
    </fill>
    <fill>
      <patternFill patternType="solid">
        <fgColor rgb="FF00FFFF"/>
        <bgColor indexed="64"/>
      </patternFill>
    </fill>
    <fill>
      <patternFill patternType="solid">
        <fgColor rgb="FF93C47D"/>
        <bgColor indexed="64"/>
      </patternFill>
    </fill>
    <fill>
      <patternFill patternType="solid">
        <fgColor rgb="FFD9EAD3"/>
        <bgColor indexed="64"/>
      </patternFill>
    </fill>
    <fill>
      <patternFill patternType="solid">
        <fgColor rgb="FFFFFF00"/>
        <bgColor indexed="64"/>
      </patternFill>
    </fill>
    <fill>
      <patternFill patternType="solid">
        <fgColor rgb="FFDD7E6B"/>
        <bgColor indexed="64"/>
      </patternFill>
    </fill>
    <fill>
      <patternFill patternType="solid">
        <fgColor rgb="FFEAD1DC"/>
        <bgColor indexed="64"/>
      </patternFill>
    </fill>
    <fill>
      <patternFill patternType="solid">
        <fgColor rgb="FF6AA84F"/>
        <bgColor indexed="64"/>
      </patternFill>
    </fill>
    <fill>
      <patternFill patternType="solid">
        <fgColor rgb="FFFFFFFF"/>
        <bgColor indexed="64"/>
      </patternFill>
    </fill>
  </fills>
  <borders count="1">
    <border>
      <left/>
      <right/>
      <top/>
      <bottom/>
      <diagonal/>
    </border>
  </borders>
  <cellStyleXfs count="17">
    <xf numFmtId="0" fontId="0" fillId="0" borderId="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cellStyleXfs>
  <cellXfs count="33">
    <xf numFmtId="0" fontId="0" fillId="0" borderId="0" xfId="0" applyAlignment="1">
      <alignment wrapText="1"/>
    </xf>
    <xf numFmtId="0" fontId="1" fillId="0" borderId="0" xfId="0" applyFont="1" applyAlignment="1">
      <alignment wrapText="1"/>
    </xf>
    <xf numFmtId="164" fontId="0" fillId="0" borderId="0" xfId="0" applyNumberFormat="1" applyAlignment="1">
      <alignment wrapText="1"/>
    </xf>
    <xf numFmtId="0" fontId="2" fillId="2" borderId="0" xfId="0" applyFont="1" applyFill="1" applyAlignment="1">
      <alignment wrapText="1"/>
    </xf>
    <xf numFmtId="0" fontId="3" fillId="3" borderId="0" xfId="0" applyFont="1" applyFill="1" applyAlignment="1">
      <alignment wrapText="1"/>
    </xf>
    <xf numFmtId="0" fontId="4" fillId="4" borderId="0" xfId="0" applyFont="1" applyFill="1" applyAlignment="1">
      <alignment wrapText="1"/>
    </xf>
    <xf numFmtId="0" fontId="5" fillId="5" borderId="0" xfId="0" applyFont="1" applyFill="1" applyAlignment="1">
      <alignment wrapText="1"/>
    </xf>
    <xf numFmtId="165" fontId="0" fillId="0" borderId="0" xfId="0" applyNumberFormat="1" applyAlignment="1">
      <alignment wrapText="1"/>
    </xf>
    <xf numFmtId="0" fontId="6" fillId="6" borderId="0" xfId="0" applyFont="1" applyFill="1" applyAlignment="1">
      <alignment wrapText="1"/>
    </xf>
    <xf numFmtId="0" fontId="7" fillId="7" borderId="0" xfId="0" applyFont="1" applyFill="1" applyAlignment="1">
      <alignment wrapText="1"/>
    </xf>
    <xf numFmtId="0" fontId="8" fillId="8" borderId="0" xfId="0" applyFont="1" applyFill="1" applyAlignment="1">
      <alignment wrapText="1"/>
    </xf>
    <xf numFmtId="0" fontId="9" fillId="9" borderId="0" xfId="0" applyFont="1" applyFill="1" applyAlignment="1">
      <alignment wrapText="1"/>
    </xf>
    <xf numFmtId="0" fontId="10" fillId="10" borderId="0" xfId="0" applyFont="1" applyFill="1" applyAlignment="1">
      <alignment wrapText="1"/>
    </xf>
    <xf numFmtId="0" fontId="11" fillId="11" borderId="0" xfId="0" applyFont="1" applyFill="1" applyAlignment="1">
      <alignment wrapText="1"/>
    </xf>
    <xf numFmtId="0" fontId="12" fillId="12" borderId="0" xfId="0" applyFont="1" applyFill="1" applyAlignment="1">
      <alignment wrapText="1"/>
    </xf>
    <xf numFmtId="0" fontId="13" fillId="13" borderId="0" xfId="0" applyFont="1" applyFill="1" applyAlignment="1">
      <alignment wrapText="1"/>
    </xf>
    <xf numFmtId="0" fontId="14" fillId="14" borderId="0" xfId="0" applyFont="1" applyFill="1" applyAlignment="1">
      <alignment wrapText="1"/>
    </xf>
    <xf numFmtId="0" fontId="15" fillId="15" borderId="0" xfId="0" applyFont="1" applyFill="1" applyAlignment="1">
      <alignment wrapText="1"/>
    </xf>
    <xf numFmtId="0" fontId="16" fillId="16" borderId="0" xfId="0" applyFont="1" applyFill="1" applyAlignment="1">
      <alignment wrapText="1"/>
    </xf>
    <xf numFmtId="0" fontId="1" fillId="17" borderId="0" xfId="0" applyFont="1" applyFill="1" applyAlignment="1">
      <alignment wrapText="1"/>
    </xf>
    <xf numFmtId="0" fontId="0" fillId="0" borderId="0" xfId="0" applyFill="1"/>
    <xf numFmtId="0" fontId="1" fillId="0" borderId="0" xfId="0" applyFont="1" applyFill="1" applyAlignment="1">
      <alignment wrapText="1"/>
    </xf>
    <xf numFmtId="0" fontId="0" fillId="0" borderId="0" xfId="0"/>
    <xf numFmtId="0" fontId="0" fillId="14" borderId="0" xfId="0" applyFill="1" applyAlignment="1">
      <alignment wrapText="1"/>
    </xf>
    <xf numFmtId="165" fontId="0" fillId="14" borderId="0" xfId="0" applyNumberFormat="1" applyFill="1" applyAlignment="1">
      <alignment wrapText="1"/>
    </xf>
    <xf numFmtId="0" fontId="0" fillId="18" borderId="0" xfId="0" applyFill="1" applyAlignment="1">
      <alignment wrapText="1"/>
    </xf>
    <xf numFmtId="165" fontId="0" fillId="18" borderId="0" xfId="0" applyNumberFormat="1" applyFill="1" applyAlignment="1">
      <alignment wrapText="1"/>
    </xf>
    <xf numFmtId="0" fontId="0" fillId="0" borderId="0" xfId="0" applyFill="1" applyAlignment="1">
      <alignment wrapText="1"/>
    </xf>
    <xf numFmtId="16" fontId="0" fillId="18" borderId="0" xfId="0" applyNumberFormat="1" applyFill="1" applyAlignment="1">
      <alignment wrapText="1"/>
    </xf>
    <xf numFmtId="16" fontId="0" fillId="0" borderId="0" xfId="0" applyNumberFormat="1" applyAlignment="1">
      <alignment wrapText="1"/>
    </xf>
    <xf numFmtId="14" fontId="0" fillId="0" borderId="0" xfId="0" applyNumberFormat="1" applyAlignment="1">
      <alignment wrapText="1"/>
    </xf>
    <xf numFmtId="0" fontId="0" fillId="14" borderId="0" xfId="0" applyFill="1"/>
    <xf numFmtId="165" fontId="0" fillId="0" borderId="0" xfId="0" applyNumberFormat="1" applyFill="1" applyAlignment="1">
      <alignment wrapText="1"/>
    </xf>
  </cellXfs>
  <cellStyles count="1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M421"/>
  <sheetViews>
    <sheetView tabSelected="1" workbookViewId="0">
      <pane xSplit="1" ySplit="1" topLeftCell="E2" activePane="bottomRight" state="frozen"/>
      <selection pane="topRight" activeCell="B1" sqref="B1"/>
      <selection pane="bottomLeft" activeCell="A2" sqref="A2"/>
      <selection pane="bottomRight" activeCell="K21" sqref="K21"/>
    </sheetView>
  </sheetViews>
  <sheetFormatPr baseColWidth="10" defaultColWidth="17.1640625" defaultRowHeight="12.75" customHeight="1" x14ac:dyDescent="0"/>
  <cols>
    <col min="125" max="125" width="12.5" customWidth="1"/>
    <col min="126" max="126" width="14.83203125" customWidth="1"/>
    <col min="139" max="149" width="17.1640625" style="22"/>
  </cols>
  <sheetData>
    <row r="1" spans="1:221" ht="12.75" customHeight="1">
      <c r="A1" s="3" t="s">
        <v>0</v>
      </c>
      <c r="B1" s="3" t="s">
        <v>1</v>
      </c>
      <c r="C1" s="3" t="s">
        <v>2</v>
      </c>
      <c r="D1" s="3" t="s">
        <v>3</v>
      </c>
      <c r="E1" s="3" t="s">
        <v>4</v>
      </c>
      <c r="F1" s="3" t="s">
        <v>5</v>
      </c>
      <c r="G1" s="3" t="s">
        <v>6</v>
      </c>
      <c r="H1" s="3" t="s">
        <v>7</v>
      </c>
      <c r="I1" s="3" t="s">
        <v>8</v>
      </c>
      <c r="J1" s="1" t="s">
        <v>9</v>
      </c>
      <c r="K1" s="18" t="s">
        <v>10</v>
      </c>
      <c r="L1" s="18" t="s">
        <v>11</v>
      </c>
      <c r="M1" s="18" t="s">
        <v>12</v>
      </c>
      <c r="N1" s="18" t="s">
        <v>13</v>
      </c>
      <c r="O1" s="18" t="s">
        <v>14</v>
      </c>
      <c r="P1" s="18" t="s">
        <v>15</v>
      </c>
      <c r="Q1" s="18" t="s">
        <v>16</v>
      </c>
      <c r="R1" s="18" t="s">
        <v>17</v>
      </c>
      <c r="S1" s="18" t="s">
        <v>18</v>
      </c>
      <c r="T1" s="18" t="s">
        <v>19</v>
      </c>
      <c r="U1" s="18" t="s">
        <v>20</v>
      </c>
      <c r="V1" s="18" t="s">
        <v>21</v>
      </c>
      <c r="W1" s="18" t="s">
        <v>22</v>
      </c>
      <c r="X1" s="18" t="s">
        <v>23</v>
      </c>
      <c r="Y1" s="18" t="s">
        <v>24</v>
      </c>
      <c r="Z1" s="18" t="s">
        <v>25</v>
      </c>
      <c r="AA1" s="18" t="s">
        <v>26</v>
      </c>
      <c r="AB1" s="18" t="s">
        <v>27</v>
      </c>
      <c r="AC1" s="18" t="s">
        <v>28</v>
      </c>
      <c r="AD1" s="10" t="s">
        <v>29</v>
      </c>
      <c r="AE1" s="10" t="s">
        <v>30</v>
      </c>
      <c r="AF1" s="10" t="s">
        <v>31</v>
      </c>
      <c r="AG1" s="10" t="s">
        <v>32</v>
      </c>
      <c r="AH1" s="10" t="s">
        <v>33</v>
      </c>
      <c r="AI1" s="10" t="s">
        <v>34</v>
      </c>
      <c r="AJ1" s="10" t="s">
        <v>35</v>
      </c>
      <c r="AK1" s="10" t="s">
        <v>36</v>
      </c>
      <c r="AL1" s="10" t="s">
        <v>37</v>
      </c>
      <c r="AM1" s="10" t="s">
        <v>38</v>
      </c>
      <c r="AN1" s="10" t="s">
        <v>39</v>
      </c>
      <c r="AO1" s="10" t="s">
        <v>40</v>
      </c>
      <c r="AP1" s="10" t="s">
        <v>41</v>
      </c>
      <c r="AQ1" s="10" t="s">
        <v>42</v>
      </c>
      <c r="AR1" s="10" t="s">
        <v>43</v>
      </c>
      <c r="AS1" s="10" t="s">
        <v>44</v>
      </c>
      <c r="AT1" s="10" t="s">
        <v>45</v>
      </c>
      <c r="AU1" s="10" t="s">
        <v>46</v>
      </c>
      <c r="AV1" s="12" t="s">
        <v>47</v>
      </c>
      <c r="AW1" s="12" t="s">
        <v>48</v>
      </c>
      <c r="AX1" s="12" t="s">
        <v>49</v>
      </c>
      <c r="AY1" s="12" t="s">
        <v>50</v>
      </c>
      <c r="AZ1" s="12" t="s">
        <v>51</v>
      </c>
      <c r="BA1" s="12" t="s">
        <v>52</v>
      </c>
      <c r="BB1" s="12" t="s">
        <v>53</v>
      </c>
      <c r="BC1" s="12" t="s">
        <v>54</v>
      </c>
      <c r="BD1" s="12" t="s">
        <v>55</v>
      </c>
      <c r="BE1" s="12" t="s">
        <v>56</v>
      </c>
      <c r="BF1" s="12" t="s">
        <v>57</v>
      </c>
      <c r="BG1" s="12" t="s">
        <v>58</v>
      </c>
      <c r="BH1" s="12" t="s">
        <v>59</v>
      </c>
      <c r="BI1" s="12" t="s">
        <v>60</v>
      </c>
      <c r="BJ1" s="12" t="s">
        <v>61</v>
      </c>
      <c r="BK1" s="12" t="s">
        <v>62</v>
      </c>
      <c r="BL1" s="12" t="s">
        <v>63</v>
      </c>
      <c r="BM1" s="12" t="s">
        <v>64</v>
      </c>
      <c r="BN1" s="13" t="s">
        <v>65</v>
      </c>
      <c r="BO1" s="13" t="s">
        <v>66</v>
      </c>
      <c r="BP1" s="13" t="s">
        <v>67</v>
      </c>
      <c r="BQ1" s="13" t="s">
        <v>68</v>
      </c>
      <c r="BR1" s="13" t="s">
        <v>69</v>
      </c>
      <c r="BS1" s="13" t="s">
        <v>70</v>
      </c>
      <c r="BT1" s="6" t="s">
        <v>71</v>
      </c>
      <c r="BU1" s="6" t="s">
        <v>72</v>
      </c>
      <c r="BV1" s="17" t="s">
        <v>73</v>
      </c>
      <c r="BW1" s="17" t="s">
        <v>74</v>
      </c>
      <c r="BX1" s="11" t="s">
        <v>75</v>
      </c>
      <c r="BY1" s="11" t="s">
        <v>76</v>
      </c>
      <c r="BZ1" s="11" t="s">
        <v>77</v>
      </c>
      <c r="CA1" s="11" t="s">
        <v>78</v>
      </c>
      <c r="CB1" s="11" t="s">
        <v>79</v>
      </c>
      <c r="CC1" s="11" t="s">
        <v>80</v>
      </c>
      <c r="CD1" s="11" t="s">
        <v>81</v>
      </c>
      <c r="CE1" s="11" t="s">
        <v>82</v>
      </c>
      <c r="CF1" s="11" t="s">
        <v>83</v>
      </c>
      <c r="CG1" s="11" t="s">
        <v>84</v>
      </c>
      <c r="CH1" s="5" t="s">
        <v>85</v>
      </c>
      <c r="CI1" s="5" t="s">
        <v>86</v>
      </c>
      <c r="CJ1" s="5" t="s">
        <v>87</v>
      </c>
      <c r="CK1" s="5" t="s">
        <v>88</v>
      </c>
      <c r="CL1" s="5" t="s">
        <v>89</v>
      </c>
      <c r="CM1" s="5" t="s">
        <v>90</v>
      </c>
      <c r="CN1" s="5" t="s">
        <v>91</v>
      </c>
      <c r="CO1" s="5" t="s">
        <v>92</v>
      </c>
      <c r="CP1" s="5" t="s">
        <v>93</v>
      </c>
      <c r="CQ1" s="5" t="s">
        <v>94</v>
      </c>
      <c r="CR1" s="5" t="s">
        <v>95</v>
      </c>
      <c r="CS1" s="5" t="s">
        <v>96</v>
      </c>
      <c r="CT1" s="5" t="s">
        <v>97</v>
      </c>
      <c r="CU1" s="4" t="s">
        <v>98</v>
      </c>
      <c r="CV1" s="4" t="s">
        <v>99</v>
      </c>
      <c r="CW1" s="4" t="s">
        <v>100</v>
      </c>
      <c r="CX1" s="4" t="s">
        <v>101</v>
      </c>
      <c r="CY1" s="4" t="s">
        <v>102</v>
      </c>
      <c r="CZ1" s="4" t="s">
        <v>103</v>
      </c>
      <c r="DA1" s="4" t="s">
        <v>104</v>
      </c>
      <c r="DB1" s="15" t="s">
        <v>105</v>
      </c>
      <c r="DC1" s="15" t="s">
        <v>106</v>
      </c>
      <c r="DD1" s="15" t="s">
        <v>107</v>
      </c>
      <c r="DE1" s="15" t="s">
        <v>108</v>
      </c>
      <c r="DF1" s="15" t="s">
        <v>109</v>
      </c>
      <c r="DG1" s="15" t="s">
        <v>110</v>
      </c>
      <c r="DH1" s="15" t="s">
        <v>111</v>
      </c>
      <c r="DI1" s="15" t="s">
        <v>112</v>
      </c>
      <c r="DJ1" s="15" t="s">
        <v>113</v>
      </c>
      <c r="DK1" s="15" t="s">
        <v>114</v>
      </c>
      <c r="DL1" s="9" t="s">
        <v>115</v>
      </c>
      <c r="DM1" s="9" t="s">
        <v>116</v>
      </c>
      <c r="DN1" s="9" t="s">
        <v>117</v>
      </c>
      <c r="DO1" s="9" t="s">
        <v>118</v>
      </c>
      <c r="DP1" s="9" t="s">
        <v>119</v>
      </c>
      <c r="DQ1" s="9" t="s">
        <v>120</v>
      </c>
      <c r="DR1" s="9" t="s">
        <v>121</v>
      </c>
      <c r="DS1" s="9" t="s">
        <v>122</v>
      </c>
      <c r="DT1" s="9" t="s">
        <v>123</v>
      </c>
      <c r="DU1" s="9" t="s">
        <v>124</v>
      </c>
      <c r="DV1" s="9" t="s">
        <v>125</v>
      </c>
      <c r="DW1" s="9" t="s">
        <v>126</v>
      </c>
      <c r="DX1" s="14" t="s">
        <v>127</v>
      </c>
      <c r="DY1" s="14" t="s">
        <v>128</v>
      </c>
      <c r="DZ1" s="14" t="s">
        <v>129</v>
      </c>
      <c r="EA1" s="14" t="s">
        <v>130</v>
      </c>
      <c r="EB1" s="14" t="s">
        <v>131</v>
      </c>
      <c r="EC1" s="14" t="s">
        <v>132</v>
      </c>
      <c r="ED1" s="14" t="s">
        <v>133</v>
      </c>
      <c r="EE1" s="14" t="s">
        <v>134</v>
      </c>
      <c r="EF1" s="14" t="s">
        <v>135</v>
      </c>
      <c r="EG1" s="14" t="s">
        <v>136</v>
      </c>
      <c r="EH1" s="14" t="s">
        <v>137</v>
      </c>
      <c r="EI1" s="19" t="s">
        <v>293</v>
      </c>
      <c r="EJ1" s="19" t="s">
        <v>294</v>
      </c>
      <c r="EK1" s="19" t="s">
        <v>295</v>
      </c>
      <c r="EL1" s="19" t="s">
        <v>296</v>
      </c>
      <c r="EM1" s="19" t="s">
        <v>297</v>
      </c>
      <c r="EN1" s="19" t="s">
        <v>298</v>
      </c>
      <c r="EO1" s="19" t="s">
        <v>299</v>
      </c>
      <c r="EP1" s="19" t="s">
        <v>300</v>
      </c>
      <c r="EQ1" s="19" t="s">
        <v>301</v>
      </c>
      <c r="ER1" s="19" t="s">
        <v>302</v>
      </c>
      <c r="ES1" s="19" t="s">
        <v>303</v>
      </c>
      <c r="ET1" s="16" t="s">
        <v>138</v>
      </c>
      <c r="EU1" s="16" t="s">
        <v>139</v>
      </c>
      <c r="EV1" s="16" t="s">
        <v>140</v>
      </c>
      <c r="EW1" s="16" t="s">
        <v>141</v>
      </c>
      <c r="EX1" s="16" t="s">
        <v>142</v>
      </c>
      <c r="EY1" s="16" t="s">
        <v>143</v>
      </c>
      <c r="EZ1" s="16" t="s">
        <v>144</v>
      </c>
      <c r="FA1" s="16" t="s">
        <v>145</v>
      </c>
      <c r="FB1" s="16" t="s">
        <v>146</v>
      </c>
      <c r="FC1" s="16" t="s">
        <v>147</v>
      </c>
      <c r="FD1" s="16" t="s">
        <v>148</v>
      </c>
      <c r="FE1" s="16" t="s">
        <v>149</v>
      </c>
      <c r="FF1" s="16" t="s">
        <v>150</v>
      </c>
      <c r="FG1" s="16" t="s">
        <v>151</v>
      </c>
      <c r="FH1" s="16" t="s">
        <v>152</v>
      </c>
      <c r="FI1" s="16" t="s">
        <v>153</v>
      </c>
      <c r="FJ1" s="16" t="s">
        <v>154</v>
      </c>
      <c r="FK1" s="16" t="s">
        <v>155</v>
      </c>
      <c r="FL1" s="16" t="s">
        <v>156</v>
      </c>
      <c r="FM1" s="16" t="s">
        <v>157</v>
      </c>
      <c r="FN1" s="16" t="s">
        <v>158</v>
      </c>
      <c r="FO1" s="16" t="s">
        <v>159</v>
      </c>
      <c r="FP1" s="16" t="s">
        <v>160</v>
      </c>
      <c r="FQ1" s="16" t="s">
        <v>161</v>
      </c>
      <c r="FR1" s="16" t="s">
        <v>162</v>
      </c>
      <c r="FS1" s="16" t="s">
        <v>163</v>
      </c>
      <c r="FT1" s="16" t="s">
        <v>164</v>
      </c>
      <c r="FU1" s="16" t="s">
        <v>165</v>
      </c>
      <c r="FV1" s="16" t="s">
        <v>166</v>
      </c>
      <c r="FW1" s="16" t="s">
        <v>167</v>
      </c>
      <c r="FX1" s="16" t="s">
        <v>168</v>
      </c>
      <c r="FY1" s="16" t="s">
        <v>169</v>
      </c>
      <c r="FZ1" s="16" t="s">
        <v>170</v>
      </c>
      <c r="GA1" s="16" t="s">
        <v>171</v>
      </c>
      <c r="GB1" s="16" t="s">
        <v>172</v>
      </c>
      <c r="GC1" s="16" t="s">
        <v>173</v>
      </c>
      <c r="GD1" s="8" t="s">
        <v>138</v>
      </c>
      <c r="GE1" s="8" t="s">
        <v>174</v>
      </c>
      <c r="GF1" s="8" t="s">
        <v>175</v>
      </c>
      <c r="GG1" s="8" t="s">
        <v>176</v>
      </c>
      <c r="GH1" s="8" t="s">
        <v>177</v>
      </c>
      <c r="GI1" s="8" t="s">
        <v>178</v>
      </c>
      <c r="GJ1" s="8" t="s">
        <v>179</v>
      </c>
      <c r="GK1" s="8" t="s">
        <v>180</v>
      </c>
      <c r="GL1" s="8" t="s">
        <v>181</v>
      </c>
      <c r="GM1" s="8" t="s">
        <v>182</v>
      </c>
      <c r="GN1" s="8" t="s">
        <v>183</v>
      </c>
      <c r="GO1" s="8" t="s">
        <v>184</v>
      </c>
      <c r="GP1" s="8" t="s">
        <v>185</v>
      </c>
      <c r="GQ1" s="8" t="s">
        <v>186</v>
      </c>
      <c r="GR1" s="8" t="s">
        <v>187</v>
      </c>
      <c r="GS1" s="8" t="s">
        <v>188</v>
      </c>
      <c r="GT1" s="8" t="s">
        <v>189</v>
      </c>
      <c r="GU1" s="8" t="s">
        <v>190</v>
      </c>
      <c r="GV1" s="8" t="s">
        <v>191</v>
      </c>
      <c r="GW1" s="8" t="s">
        <v>192</v>
      </c>
      <c r="GX1" s="8" t="s">
        <v>193</v>
      </c>
      <c r="GY1" s="8" t="s">
        <v>194</v>
      </c>
      <c r="GZ1" s="8" t="s">
        <v>195</v>
      </c>
      <c r="HA1" s="8" t="s">
        <v>196</v>
      </c>
      <c r="HB1" s="8" t="s">
        <v>197</v>
      </c>
      <c r="HC1" s="8" t="s">
        <v>198</v>
      </c>
      <c r="HD1" s="8" t="s">
        <v>199</v>
      </c>
      <c r="HE1" s="8" t="s">
        <v>200</v>
      </c>
      <c r="HF1" s="8" t="s">
        <v>201</v>
      </c>
      <c r="HG1" s="8" t="s">
        <v>202</v>
      </c>
      <c r="HH1" s="8" t="s">
        <v>203</v>
      </c>
      <c r="HI1" s="8" t="s">
        <v>204</v>
      </c>
      <c r="HJ1" s="8" t="s">
        <v>205</v>
      </c>
      <c r="HK1" s="8" t="s">
        <v>206</v>
      </c>
      <c r="HL1" s="8" t="s">
        <v>207</v>
      </c>
      <c r="HM1" s="8" t="s">
        <v>208</v>
      </c>
    </row>
    <row r="2" spans="1:221" ht="12.75" customHeight="1">
      <c r="A2" t="s">
        <v>742</v>
      </c>
      <c r="B2" t="s">
        <v>229</v>
      </c>
      <c r="C2" t="s">
        <v>211</v>
      </c>
      <c r="D2" t="s">
        <v>212</v>
      </c>
      <c r="E2" t="s">
        <v>246</v>
      </c>
      <c r="F2" t="s">
        <v>255</v>
      </c>
      <c r="G2" t="s">
        <v>731</v>
      </c>
      <c r="H2" s="7">
        <v>41449</v>
      </c>
      <c r="I2">
        <v>175</v>
      </c>
      <c r="K2" s="7">
        <v>41449</v>
      </c>
      <c r="L2">
        <v>118.5</v>
      </c>
      <c r="M2">
        <v>118</v>
      </c>
      <c r="N2">
        <v>118</v>
      </c>
      <c r="O2">
        <f t="shared" ref="O2:O65" si="0">(N2+L2+M2)/3</f>
        <v>118.16666666666667</v>
      </c>
      <c r="P2">
        <v>94</v>
      </c>
      <c r="Q2">
        <v>94</v>
      </c>
      <c r="R2">
        <v>94</v>
      </c>
      <c r="S2">
        <f t="shared" ref="S2:S65" si="1">(P2+Q2+R2)/3</f>
        <v>94</v>
      </c>
      <c r="T2" t="s">
        <v>211</v>
      </c>
      <c r="U2">
        <v>97</v>
      </c>
      <c r="V2">
        <v>97</v>
      </c>
      <c r="W2">
        <v>97</v>
      </c>
      <c r="X2">
        <f t="shared" ref="X2:X65" si="2">(U2+V2+W2)/3</f>
        <v>97</v>
      </c>
      <c r="Y2" t="s">
        <v>211</v>
      </c>
      <c r="Z2">
        <v>19</v>
      </c>
      <c r="AA2">
        <v>3.5</v>
      </c>
      <c r="AB2">
        <f t="shared" ref="AB2:AB65" si="3">Z2-AA2</f>
        <v>15.5</v>
      </c>
      <c r="AC2" t="s">
        <v>211</v>
      </c>
      <c r="AD2" s="7">
        <v>41458</v>
      </c>
      <c r="AE2" t="s">
        <v>210</v>
      </c>
      <c r="AF2" t="s">
        <v>210</v>
      </c>
      <c r="AG2" t="s">
        <v>210</v>
      </c>
      <c r="AH2" t="s">
        <v>210</v>
      </c>
      <c r="AI2" t="s">
        <v>210</v>
      </c>
      <c r="AJ2" t="s">
        <v>210</v>
      </c>
      <c r="AK2" t="s">
        <v>210</v>
      </c>
      <c r="AL2" t="s">
        <v>210</v>
      </c>
      <c r="AM2" t="s">
        <v>210</v>
      </c>
      <c r="AN2" t="s">
        <v>210</v>
      </c>
      <c r="AO2" t="s">
        <v>210</v>
      </c>
      <c r="AP2" t="s">
        <v>210</v>
      </c>
      <c r="AQ2" t="s">
        <v>210</v>
      </c>
      <c r="AR2" t="s">
        <v>210</v>
      </c>
      <c r="AS2" t="s">
        <v>210</v>
      </c>
      <c r="AT2" t="s">
        <v>210</v>
      </c>
      <c r="AU2">
        <v>15.75</v>
      </c>
      <c r="BN2" t="s">
        <v>217</v>
      </c>
      <c r="BO2" t="s">
        <v>276</v>
      </c>
      <c r="BP2" t="s">
        <v>232</v>
      </c>
      <c r="BQ2" t="s">
        <v>218</v>
      </c>
      <c r="BR2" t="s">
        <v>241</v>
      </c>
      <c r="BS2" t="s">
        <v>218</v>
      </c>
      <c r="BT2" t="s">
        <v>211</v>
      </c>
      <c r="BU2" t="s">
        <v>233</v>
      </c>
      <c r="BV2" t="s">
        <v>211</v>
      </c>
      <c r="BW2">
        <v>0.5</v>
      </c>
      <c r="BX2" s="7">
        <v>41449</v>
      </c>
      <c r="BY2" t="s">
        <v>222</v>
      </c>
      <c r="BZ2">
        <v>16</v>
      </c>
      <c r="CA2">
        <v>99</v>
      </c>
      <c r="CB2">
        <v>115</v>
      </c>
      <c r="CC2">
        <v>0</v>
      </c>
      <c r="CD2">
        <v>2</v>
      </c>
      <c r="CE2">
        <v>16</v>
      </c>
      <c r="CF2">
        <v>18</v>
      </c>
      <c r="CG2">
        <v>0</v>
      </c>
      <c r="DB2">
        <v>63.2</v>
      </c>
      <c r="DC2" t="s">
        <v>223</v>
      </c>
      <c r="DD2" t="s">
        <v>743</v>
      </c>
      <c r="DE2" s="7">
        <v>41456</v>
      </c>
      <c r="DF2">
        <v>4</v>
      </c>
      <c r="DG2">
        <v>4</v>
      </c>
      <c r="DH2" t="s">
        <v>309</v>
      </c>
      <c r="DI2" t="s">
        <v>309</v>
      </c>
      <c r="DJ2" t="s">
        <v>309</v>
      </c>
      <c r="DK2" t="s">
        <v>233</v>
      </c>
      <c r="DL2" t="s">
        <v>782</v>
      </c>
      <c r="EI2" s="20"/>
      <c r="EJ2" s="20"/>
      <c r="EK2" s="20"/>
      <c r="EL2" s="20"/>
      <c r="EM2" s="20"/>
      <c r="EN2" s="20"/>
      <c r="EO2" s="20"/>
      <c r="EP2" s="20"/>
      <c r="EQ2" s="20"/>
      <c r="ER2" s="20"/>
      <c r="ES2" s="20"/>
    </row>
    <row r="3" spans="1:221" ht="12.75" customHeight="1">
      <c r="A3" t="s">
        <v>719</v>
      </c>
      <c r="B3" t="s">
        <v>309</v>
      </c>
      <c r="C3" t="s">
        <v>211</v>
      </c>
      <c r="D3" t="s">
        <v>212</v>
      </c>
      <c r="E3" t="s">
        <v>352</v>
      </c>
      <c r="F3" t="s">
        <v>237</v>
      </c>
      <c r="G3" t="s">
        <v>628</v>
      </c>
      <c r="H3" s="7">
        <v>41422</v>
      </c>
      <c r="K3" s="7">
        <v>41422</v>
      </c>
      <c r="L3">
        <v>117</v>
      </c>
      <c r="M3">
        <v>117</v>
      </c>
      <c r="N3">
        <v>116.5</v>
      </c>
      <c r="O3">
        <f t="shared" si="0"/>
        <v>116.83333333333333</v>
      </c>
      <c r="P3">
        <v>94</v>
      </c>
      <c r="Q3">
        <v>94</v>
      </c>
      <c r="R3">
        <v>94</v>
      </c>
      <c r="S3">
        <f t="shared" si="1"/>
        <v>94</v>
      </c>
      <c r="T3" t="s">
        <v>211</v>
      </c>
      <c r="U3">
        <v>94</v>
      </c>
      <c r="V3">
        <v>94</v>
      </c>
      <c r="W3">
        <v>94</v>
      </c>
      <c r="X3">
        <f t="shared" si="2"/>
        <v>94</v>
      </c>
      <c r="Y3" t="s">
        <v>211</v>
      </c>
      <c r="Z3">
        <v>19.5</v>
      </c>
      <c r="AA3">
        <v>4</v>
      </c>
      <c r="AB3">
        <f t="shared" si="3"/>
        <v>15.5</v>
      </c>
      <c r="AC3" t="s">
        <v>211</v>
      </c>
      <c r="AH3">
        <f t="shared" ref="AH3:AH8" si="4">((AE3+AF3)+AG3)/3</f>
        <v>0</v>
      </c>
      <c r="AL3">
        <f t="shared" ref="AL3:AL8" si="5">((AI3+AJ3)+AK3)/3</f>
        <v>0</v>
      </c>
      <c r="AQ3">
        <f>((AN3+AO3)+AP3)/3</f>
        <v>0</v>
      </c>
      <c r="AU3">
        <f>AS3-AT3</f>
        <v>0</v>
      </c>
      <c r="AZ3">
        <f>((AW3+AX3)+AY3)/3</f>
        <v>0</v>
      </c>
      <c r="BD3">
        <f>((BA3+BB3)+BC3)/3</f>
        <v>0</v>
      </c>
      <c r="BI3">
        <f>((BF3+BG3)+BH3)/3</f>
        <v>0</v>
      </c>
      <c r="BM3">
        <f>BK3-BL3</f>
        <v>0</v>
      </c>
      <c r="BN3" t="s">
        <v>216</v>
      </c>
      <c r="BO3" t="s">
        <v>238</v>
      </c>
      <c r="BP3" t="s">
        <v>210</v>
      </c>
      <c r="BQ3" t="s">
        <v>210</v>
      </c>
      <c r="BR3" t="s">
        <v>230</v>
      </c>
      <c r="BS3" t="s">
        <v>218</v>
      </c>
      <c r="BT3" t="s">
        <v>211</v>
      </c>
      <c r="BU3" t="s">
        <v>251</v>
      </c>
      <c r="BV3" t="s">
        <v>211</v>
      </c>
      <c r="BW3">
        <v>0.125</v>
      </c>
      <c r="BX3" s="7">
        <v>41422</v>
      </c>
      <c r="BY3" t="s">
        <v>337</v>
      </c>
      <c r="BZ3">
        <v>180</v>
      </c>
      <c r="CA3">
        <v>170</v>
      </c>
      <c r="CB3">
        <f>BZ3+CA3</f>
        <v>350</v>
      </c>
      <c r="CC3">
        <v>0</v>
      </c>
      <c r="CD3">
        <v>0</v>
      </c>
      <c r="CE3">
        <v>2</v>
      </c>
      <c r="CF3">
        <f>CD3+CE3</f>
        <v>2</v>
      </c>
      <c r="CG3">
        <v>0</v>
      </c>
      <c r="CL3">
        <f>CJ3+CK3</f>
        <v>0</v>
      </c>
      <c r="CP3">
        <f>CN3+CO3</f>
        <v>0</v>
      </c>
      <c r="CV3">
        <f>CT3+CU3</f>
        <v>0</v>
      </c>
      <c r="CZ3">
        <f>CX3+CY3</f>
        <v>0</v>
      </c>
      <c r="DB3">
        <v>55</v>
      </c>
      <c r="DC3" t="s">
        <v>226</v>
      </c>
      <c r="DD3" t="s">
        <v>718</v>
      </c>
      <c r="DE3" s="7">
        <v>41411</v>
      </c>
      <c r="DF3">
        <v>5</v>
      </c>
      <c r="DG3">
        <v>5</v>
      </c>
      <c r="DH3">
        <v>4</v>
      </c>
      <c r="DI3" t="s">
        <v>225</v>
      </c>
      <c r="DJ3" t="s">
        <v>221</v>
      </c>
      <c r="DK3" t="s">
        <v>221</v>
      </c>
      <c r="DM3">
        <v>54</v>
      </c>
      <c r="DN3" t="s">
        <v>226</v>
      </c>
      <c r="DO3" t="s">
        <v>718</v>
      </c>
      <c r="DP3" s="7">
        <v>41458</v>
      </c>
      <c r="DQ3">
        <v>5</v>
      </c>
      <c r="DR3">
        <v>4</v>
      </c>
      <c r="DS3">
        <v>4</v>
      </c>
      <c r="DT3" t="s">
        <v>225</v>
      </c>
      <c r="DU3" t="s">
        <v>221</v>
      </c>
      <c r="DV3" t="s">
        <v>251</v>
      </c>
      <c r="EI3" s="20"/>
      <c r="EJ3" s="20"/>
      <c r="EK3" s="20"/>
      <c r="EL3" s="20"/>
      <c r="EM3" s="20"/>
      <c r="EN3" s="20"/>
      <c r="EO3" s="20"/>
      <c r="EP3" s="20"/>
      <c r="EQ3" s="20"/>
      <c r="ER3" s="20"/>
      <c r="ES3" s="20"/>
      <c r="ET3" t="s">
        <v>628</v>
      </c>
      <c r="EU3">
        <v>54</v>
      </c>
      <c r="EV3" s="7">
        <v>41484</v>
      </c>
      <c r="EW3">
        <v>210</v>
      </c>
      <c r="EX3" t="s">
        <v>255</v>
      </c>
      <c r="EY3" t="s">
        <v>221</v>
      </c>
      <c r="EZ3" t="s">
        <v>251</v>
      </c>
      <c r="FA3" s="2">
        <v>0.27430555555555602</v>
      </c>
      <c r="FB3">
        <v>61</v>
      </c>
      <c r="FC3">
        <v>7</v>
      </c>
      <c r="FD3">
        <v>4</v>
      </c>
      <c r="FE3">
        <v>2</v>
      </c>
      <c r="FF3" t="s">
        <v>719</v>
      </c>
      <c r="FG3" t="s">
        <v>718</v>
      </c>
      <c r="FH3">
        <v>2</v>
      </c>
      <c r="FI3">
        <v>0</v>
      </c>
      <c r="FJ3">
        <v>0</v>
      </c>
      <c r="FK3">
        <v>7</v>
      </c>
      <c r="FL3">
        <v>0</v>
      </c>
      <c r="FM3">
        <v>0</v>
      </c>
      <c r="FN3">
        <v>7</v>
      </c>
      <c r="FO3">
        <v>0</v>
      </c>
      <c r="FP3">
        <v>9</v>
      </c>
      <c r="FQ3">
        <v>5</v>
      </c>
      <c r="FR3">
        <v>1</v>
      </c>
      <c r="FS3">
        <f>(FO3+FP3)</f>
        <v>9</v>
      </c>
      <c r="FT3">
        <v>0</v>
      </c>
      <c r="FU3">
        <v>16</v>
      </c>
      <c r="FV3">
        <v>1</v>
      </c>
      <c r="FW3">
        <v>107.19</v>
      </c>
      <c r="FX3">
        <v>137.13999999999999</v>
      </c>
      <c r="FY3">
        <v>83.89</v>
      </c>
      <c r="FZ3">
        <v>3.33</v>
      </c>
      <c r="GA3">
        <v>8.33</v>
      </c>
      <c r="GB3">
        <v>6</v>
      </c>
      <c r="GC3" t="s">
        <v>717</v>
      </c>
      <c r="GD3" t="s">
        <v>628</v>
      </c>
      <c r="GE3">
        <v>54</v>
      </c>
      <c r="GF3" s="7">
        <v>41490</v>
      </c>
      <c r="GG3">
        <v>216</v>
      </c>
      <c r="GH3" t="s">
        <v>255</v>
      </c>
      <c r="GI3" t="s">
        <v>221</v>
      </c>
      <c r="GJ3" t="s">
        <v>251</v>
      </c>
      <c r="GK3" s="2">
        <v>0.33333333333333298</v>
      </c>
      <c r="GL3">
        <v>68</v>
      </c>
      <c r="GM3">
        <v>13</v>
      </c>
      <c r="GN3">
        <v>4</v>
      </c>
      <c r="GO3">
        <v>2</v>
      </c>
      <c r="GP3" t="s">
        <v>719</v>
      </c>
      <c r="GQ3" t="s">
        <v>718</v>
      </c>
      <c r="GR3">
        <v>2</v>
      </c>
      <c r="GS3">
        <v>0</v>
      </c>
      <c r="GT3" t="s">
        <v>210</v>
      </c>
      <c r="GU3" t="s">
        <v>210</v>
      </c>
      <c r="GV3" t="s">
        <v>210</v>
      </c>
      <c r="GW3" t="s">
        <v>210</v>
      </c>
      <c r="GX3" t="s">
        <v>210</v>
      </c>
      <c r="GY3" t="s">
        <v>210</v>
      </c>
      <c r="GZ3" t="s">
        <v>210</v>
      </c>
      <c r="HA3" t="s">
        <v>210</v>
      </c>
      <c r="HB3" t="s">
        <v>210</v>
      </c>
      <c r="HC3" t="s">
        <v>210</v>
      </c>
      <c r="HD3" t="s">
        <v>210</v>
      </c>
      <c r="HE3" t="s">
        <v>210</v>
      </c>
      <c r="HF3" t="s">
        <v>210</v>
      </c>
      <c r="HG3" t="s">
        <v>210</v>
      </c>
      <c r="HH3" t="s">
        <v>210</v>
      </c>
      <c r="HI3" t="s">
        <v>210</v>
      </c>
      <c r="HJ3" t="s">
        <v>210</v>
      </c>
      <c r="HK3" t="s">
        <v>210</v>
      </c>
      <c r="HL3" t="s">
        <v>210</v>
      </c>
      <c r="HM3" t="s">
        <v>717</v>
      </c>
    </row>
    <row r="4" spans="1:221" ht="12.75" customHeight="1">
      <c r="A4" t="s">
        <v>882</v>
      </c>
      <c r="B4" t="s">
        <v>229</v>
      </c>
      <c r="C4" t="s">
        <v>211</v>
      </c>
      <c r="D4" t="s">
        <v>236</v>
      </c>
      <c r="E4" t="s">
        <v>213</v>
      </c>
      <c r="F4" t="s">
        <v>273</v>
      </c>
      <c r="G4" t="s">
        <v>852</v>
      </c>
      <c r="H4" s="7">
        <v>41466</v>
      </c>
      <c r="I4">
        <v>192</v>
      </c>
      <c r="K4" s="7">
        <v>41466</v>
      </c>
      <c r="L4">
        <v>119</v>
      </c>
      <c r="M4">
        <v>119.5</v>
      </c>
      <c r="N4">
        <v>119</v>
      </c>
      <c r="O4">
        <f t="shared" si="0"/>
        <v>119.16666666666667</v>
      </c>
      <c r="P4">
        <v>77.5</v>
      </c>
      <c r="Q4">
        <v>77</v>
      </c>
      <c r="R4">
        <v>77</v>
      </c>
      <c r="S4">
        <f t="shared" si="1"/>
        <v>77.166666666666671</v>
      </c>
      <c r="T4" t="s">
        <v>221</v>
      </c>
      <c r="U4">
        <v>76.5</v>
      </c>
      <c r="V4">
        <v>76.5</v>
      </c>
      <c r="W4">
        <v>76.5</v>
      </c>
      <c r="X4">
        <f t="shared" si="2"/>
        <v>76.5</v>
      </c>
      <c r="Y4" t="s">
        <v>211</v>
      </c>
      <c r="Z4">
        <v>21</v>
      </c>
      <c r="AA4">
        <v>3.5</v>
      </c>
      <c r="AB4">
        <f t="shared" si="3"/>
        <v>17.5</v>
      </c>
      <c r="AC4" t="s">
        <v>211</v>
      </c>
      <c r="AH4">
        <f t="shared" si="4"/>
        <v>0</v>
      </c>
      <c r="AL4">
        <f t="shared" si="5"/>
        <v>0</v>
      </c>
      <c r="AQ4">
        <f>((AP4+AO4)+AN4)/3</f>
        <v>0</v>
      </c>
      <c r="AU4">
        <f>AS4-AT4</f>
        <v>0</v>
      </c>
      <c r="AZ4">
        <f>((AX4+AY4)+AW4)/3</f>
        <v>0</v>
      </c>
      <c r="BD4">
        <f>((BA4+BB4)+BB4)/3</f>
        <v>0</v>
      </c>
      <c r="BI4">
        <f>((BF4+BG4)+BH4)/3</f>
        <v>0</v>
      </c>
      <c r="BM4">
        <f>(BK4+BL4)</f>
        <v>0</v>
      </c>
      <c r="BN4" t="s">
        <v>240</v>
      </c>
      <c r="BO4" t="s">
        <v>217</v>
      </c>
      <c r="BP4" t="s">
        <v>232</v>
      </c>
      <c r="BQ4" t="s">
        <v>219</v>
      </c>
      <c r="BR4" t="s">
        <v>210</v>
      </c>
      <c r="BS4" t="s">
        <v>210</v>
      </c>
      <c r="BT4" t="s">
        <v>221</v>
      </c>
      <c r="BU4" t="s">
        <v>210</v>
      </c>
      <c r="BV4" t="s">
        <v>211</v>
      </c>
      <c r="BW4">
        <v>0.5</v>
      </c>
      <c r="BX4" s="7">
        <v>41316</v>
      </c>
      <c r="BY4" t="s">
        <v>247</v>
      </c>
      <c r="BZ4">
        <v>3</v>
      </c>
      <c r="CA4">
        <v>7</v>
      </c>
      <c r="CB4">
        <f>(BZ4+CA4)</f>
        <v>10</v>
      </c>
      <c r="CC4" t="s">
        <v>210</v>
      </c>
      <c r="CD4">
        <v>5</v>
      </c>
      <c r="CE4">
        <v>4</v>
      </c>
      <c r="CF4">
        <f>(CE4+CD4)</f>
        <v>9</v>
      </c>
      <c r="CG4" t="s">
        <v>210</v>
      </c>
      <c r="CL4">
        <f>CK4+CJ4</f>
        <v>0</v>
      </c>
      <c r="CP4">
        <f>CN4+CO4</f>
        <v>0</v>
      </c>
      <c r="CV4">
        <f>(CU4+CT4)</f>
        <v>0</v>
      </c>
      <c r="CZ4">
        <f>(CX4+CY4)</f>
        <v>0</v>
      </c>
      <c r="EI4" s="20"/>
      <c r="EJ4" s="20"/>
      <c r="EK4" s="20"/>
      <c r="EL4" s="20"/>
      <c r="EM4" s="20"/>
      <c r="EN4" s="20"/>
      <c r="EO4" s="20"/>
      <c r="EP4" s="20"/>
      <c r="EQ4" s="20"/>
      <c r="ER4" s="20"/>
      <c r="ES4" s="20"/>
    </row>
    <row r="5" spans="1:221" ht="12.75" customHeight="1">
      <c r="A5" t="s">
        <v>287</v>
      </c>
      <c r="B5" t="s">
        <v>229</v>
      </c>
      <c r="C5" t="s">
        <v>211</v>
      </c>
      <c r="D5" t="s">
        <v>212</v>
      </c>
      <c r="E5" t="s">
        <v>288</v>
      </c>
      <c r="F5" t="s">
        <v>289</v>
      </c>
      <c r="G5" t="s">
        <v>290</v>
      </c>
      <c r="H5" s="7">
        <v>41456</v>
      </c>
      <c r="I5">
        <v>182</v>
      </c>
      <c r="K5" s="7">
        <v>41456</v>
      </c>
      <c r="L5">
        <v>119.5</v>
      </c>
      <c r="M5">
        <v>119.5</v>
      </c>
      <c r="N5">
        <v>119.5</v>
      </c>
      <c r="O5">
        <f t="shared" si="0"/>
        <v>119.5</v>
      </c>
      <c r="P5">
        <v>90</v>
      </c>
      <c r="Q5">
        <v>90</v>
      </c>
      <c r="R5">
        <v>90</v>
      </c>
      <c r="S5">
        <f t="shared" si="1"/>
        <v>90</v>
      </c>
      <c r="T5" t="s">
        <v>211</v>
      </c>
      <c r="U5">
        <v>88</v>
      </c>
      <c r="V5">
        <v>88</v>
      </c>
      <c r="W5">
        <v>88</v>
      </c>
      <c r="X5">
        <f t="shared" si="2"/>
        <v>88</v>
      </c>
      <c r="Y5" t="s">
        <v>211</v>
      </c>
      <c r="Z5">
        <v>18.5</v>
      </c>
      <c r="AA5">
        <v>3</v>
      </c>
      <c r="AB5">
        <f t="shared" si="3"/>
        <v>15.5</v>
      </c>
      <c r="AC5" t="s">
        <v>211</v>
      </c>
      <c r="AH5">
        <f t="shared" si="4"/>
        <v>0</v>
      </c>
      <c r="AL5">
        <f t="shared" si="5"/>
        <v>0</v>
      </c>
      <c r="AQ5">
        <f>((AN5+AO5)+AP5)/3</f>
        <v>0</v>
      </c>
      <c r="AU5">
        <f>(AS5-AT5)</f>
        <v>0</v>
      </c>
      <c r="BN5" t="s">
        <v>262</v>
      </c>
      <c r="BO5" t="s">
        <v>262</v>
      </c>
      <c r="BP5" t="s">
        <v>232</v>
      </c>
      <c r="BQ5" t="s">
        <v>218</v>
      </c>
      <c r="BR5" t="s">
        <v>218</v>
      </c>
      <c r="BS5" t="s">
        <v>218</v>
      </c>
      <c r="BT5" t="s">
        <v>210</v>
      </c>
      <c r="BU5" t="s">
        <v>210</v>
      </c>
      <c r="BV5" t="s">
        <v>211</v>
      </c>
      <c r="BW5">
        <v>1.25</v>
      </c>
      <c r="BX5" s="7">
        <v>41456</v>
      </c>
      <c r="BY5" t="s">
        <v>247</v>
      </c>
      <c r="BZ5">
        <v>3</v>
      </c>
      <c r="CA5">
        <v>72</v>
      </c>
      <c r="CB5">
        <f>(BZ5+CA5)</f>
        <v>75</v>
      </c>
      <c r="CC5">
        <v>0</v>
      </c>
      <c r="CD5">
        <v>1</v>
      </c>
      <c r="CE5">
        <v>0</v>
      </c>
      <c r="CF5">
        <f>(CD5+CE5)</f>
        <v>1</v>
      </c>
      <c r="CG5">
        <v>0</v>
      </c>
      <c r="CL5">
        <f>CJ5+CK5</f>
        <v>0</v>
      </c>
      <c r="CP5">
        <f>CO5+CN5</f>
        <v>0</v>
      </c>
      <c r="DB5">
        <v>7.2</v>
      </c>
      <c r="DC5" t="s">
        <v>226</v>
      </c>
      <c r="DD5" t="s">
        <v>291</v>
      </c>
      <c r="DE5" s="7">
        <v>41439</v>
      </c>
      <c r="DF5">
        <v>4</v>
      </c>
      <c r="DG5">
        <v>0</v>
      </c>
      <c r="DH5">
        <v>0</v>
      </c>
      <c r="DI5" t="s">
        <v>227</v>
      </c>
      <c r="DJ5" t="s">
        <v>221</v>
      </c>
      <c r="DK5" t="s">
        <v>221</v>
      </c>
      <c r="DL5" t="s">
        <v>292</v>
      </c>
    </row>
    <row r="6" spans="1:221" ht="12.75" customHeight="1">
      <c r="A6" t="s">
        <v>1068</v>
      </c>
      <c r="B6" t="s">
        <v>229</v>
      </c>
      <c r="C6" t="s">
        <v>211</v>
      </c>
      <c r="D6" t="s">
        <v>212</v>
      </c>
      <c r="E6" t="s">
        <v>246</v>
      </c>
      <c r="F6" t="s">
        <v>455</v>
      </c>
      <c r="G6" t="s">
        <v>979</v>
      </c>
      <c r="H6" s="7">
        <v>41414</v>
      </c>
      <c r="K6" s="7">
        <v>41414</v>
      </c>
      <c r="L6">
        <v>119</v>
      </c>
      <c r="M6">
        <v>119</v>
      </c>
      <c r="N6">
        <v>119</v>
      </c>
      <c r="O6">
        <f t="shared" si="0"/>
        <v>119</v>
      </c>
      <c r="P6">
        <v>83</v>
      </c>
      <c r="Q6">
        <v>83</v>
      </c>
      <c r="R6">
        <v>83.5</v>
      </c>
      <c r="S6">
        <f t="shared" si="1"/>
        <v>83.166666666666671</v>
      </c>
      <c r="T6" t="s">
        <v>211</v>
      </c>
      <c r="U6">
        <v>83.5</v>
      </c>
      <c r="V6">
        <v>83.5</v>
      </c>
      <c r="W6">
        <v>84</v>
      </c>
      <c r="X6">
        <f t="shared" si="2"/>
        <v>83.666666666666671</v>
      </c>
      <c r="Y6" t="s">
        <v>211</v>
      </c>
      <c r="Z6">
        <v>21</v>
      </c>
      <c r="AA6">
        <v>4</v>
      </c>
      <c r="AB6">
        <f t="shared" si="3"/>
        <v>17</v>
      </c>
      <c r="AC6" t="s">
        <v>211</v>
      </c>
      <c r="AD6" s="7">
        <v>41453</v>
      </c>
      <c r="AE6">
        <v>120</v>
      </c>
      <c r="AF6">
        <v>120</v>
      </c>
      <c r="AG6">
        <v>120</v>
      </c>
      <c r="AH6">
        <f t="shared" si="4"/>
        <v>120</v>
      </c>
      <c r="AI6">
        <v>81</v>
      </c>
      <c r="AJ6">
        <v>81</v>
      </c>
      <c r="AK6">
        <v>81</v>
      </c>
      <c r="AL6">
        <f t="shared" si="5"/>
        <v>81</v>
      </c>
      <c r="AM6" t="s">
        <v>211</v>
      </c>
      <c r="AN6">
        <v>81</v>
      </c>
      <c r="AO6">
        <v>81</v>
      </c>
      <c r="AP6">
        <v>81</v>
      </c>
      <c r="AQ6">
        <f>((AN6+AO6)+AP6)/3</f>
        <v>81</v>
      </c>
      <c r="AR6" t="s">
        <v>211</v>
      </c>
      <c r="AS6">
        <v>20</v>
      </c>
      <c r="AT6">
        <v>3.5</v>
      </c>
      <c r="AU6">
        <f>AS6-AT6</f>
        <v>16.5</v>
      </c>
      <c r="AZ6">
        <f>((AW6+AX6)+AY6)/3</f>
        <v>0</v>
      </c>
      <c r="BD6">
        <f>((BA6+BB6)+BC6)/3</f>
        <v>0</v>
      </c>
      <c r="BI6">
        <f>((BF6+BG6)+BH6)/3</f>
        <v>0</v>
      </c>
      <c r="BK6">
        <v>16.04</v>
      </c>
      <c r="BL6">
        <v>0</v>
      </c>
      <c r="BM6">
        <f>BK6-BL6</f>
        <v>16.04</v>
      </c>
      <c r="BN6" t="s">
        <v>241</v>
      </c>
      <c r="BO6" t="s">
        <v>241</v>
      </c>
      <c r="BP6" t="s">
        <v>232</v>
      </c>
      <c r="BQ6" t="s">
        <v>250</v>
      </c>
      <c r="BR6" t="s">
        <v>219</v>
      </c>
      <c r="BS6" t="s">
        <v>230</v>
      </c>
      <c r="BT6" t="s">
        <v>221</v>
      </c>
      <c r="BU6" t="s">
        <v>210</v>
      </c>
      <c r="BV6" t="s">
        <v>211</v>
      </c>
      <c r="BW6" t="s">
        <v>210</v>
      </c>
      <c r="BX6" s="7">
        <v>41414</v>
      </c>
      <c r="BY6" t="s">
        <v>337</v>
      </c>
      <c r="BZ6">
        <v>220</v>
      </c>
      <c r="CA6">
        <v>73</v>
      </c>
      <c r="CB6">
        <f>BZ6+CA6</f>
        <v>293</v>
      </c>
      <c r="CC6">
        <v>0</v>
      </c>
      <c r="CD6">
        <v>0</v>
      </c>
      <c r="CE6">
        <v>3</v>
      </c>
      <c r="CF6">
        <f>CD6+CE6</f>
        <v>3</v>
      </c>
      <c r="CG6">
        <v>0</v>
      </c>
      <c r="CH6" s="7">
        <v>41453</v>
      </c>
      <c r="CI6" t="s">
        <v>222</v>
      </c>
      <c r="CJ6" t="s">
        <v>210</v>
      </c>
      <c r="CK6">
        <v>53</v>
      </c>
      <c r="CL6" t="e">
        <f>CJ6+CK6</f>
        <v>#VALUE!</v>
      </c>
      <c r="CM6">
        <v>0</v>
      </c>
      <c r="CN6" t="s">
        <v>210</v>
      </c>
      <c r="CO6">
        <v>9</v>
      </c>
      <c r="CP6" t="e">
        <f>CN6+CO6</f>
        <v>#VALUE!</v>
      </c>
      <c r="CQ6">
        <v>0</v>
      </c>
      <c r="CV6">
        <f>CT6+CU6</f>
        <v>0</v>
      </c>
      <c r="CZ6">
        <f>CX6+CY6</f>
        <v>0</v>
      </c>
      <c r="DB6">
        <v>36</v>
      </c>
      <c r="DC6" t="s">
        <v>226</v>
      </c>
      <c r="DD6" t="s">
        <v>1071</v>
      </c>
      <c r="DE6" s="7">
        <v>41437</v>
      </c>
      <c r="DF6">
        <v>5</v>
      </c>
      <c r="DG6">
        <v>4</v>
      </c>
      <c r="DH6">
        <v>4</v>
      </c>
      <c r="DI6" t="s">
        <v>225</v>
      </c>
      <c r="DJ6" t="s">
        <v>253</v>
      </c>
      <c r="DK6" t="s">
        <v>221</v>
      </c>
      <c r="DL6" t="s">
        <v>1090</v>
      </c>
      <c r="DM6">
        <v>36.200000000000003</v>
      </c>
      <c r="DN6" t="s">
        <v>226</v>
      </c>
      <c r="DO6" t="s">
        <v>1071</v>
      </c>
      <c r="DP6" s="7">
        <v>41484</v>
      </c>
      <c r="DQ6">
        <v>4</v>
      </c>
      <c r="DR6">
        <v>4</v>
      </c>
      <c r="DS6">
        <v>4</v>
      </c>
      <c r="DT6" t="s">
        <v>225</v>
      </c>
      <c r="DU6" t="s">
        <v>254</v>
      </c>
      <c r="DV6" t="s">
        <v>221</v>
      </c>
      <c r="EI6"/>
      <c r="EJ6"/>
      <c r="EK6"/>
      <c r="EL6"/>
      <c r="EM6"/>
      <c r="EN6"/>
      <c r="EO6"/>
      <c r="EP6"/>
      <c r="EQ6"/>
      <c r="ER6"/>
      <c r="ES6"/>
    </row>
    <row r="7" spans="1:221" ht="12.75" customHeight="1">
      <c r="A7" t="s">
        <v>987</v>
      </c>
      <c r="B7" t="s">
        <v>229</v>
      </c>
      <c r="C7" t="s">
        <v>211</v>
      </c>
      <c r="D7" t="s">
        <v>212</v>
      </c>
      <c r="E7" t="s">
        <v>246</v>
      </c>
      <c r="F7" t="s">
        <v>310</v>
      </c>
      <c r="G7" t="s">
        <v>979</v>
      </c>
      <c r="H7" s="7">
        <v>41429</v>
      </c>
      <c r="K7" s="7">
        <v>41429</v>
      </c>
      <c r="L7">
        <v>115</v>
      </c>
      <c r="M7">
        <v>114</v>
      </c>
      <c r="N7">
        <v>115</v>
      </c>
      <c r="O7">
        <f t="shared" si="0"/>
        <v>114.66666666666667</v>
      </c>
      <c r="P7">
        <v>77</v>
      </c>
      <c r="Q7">
        <v>77</v>
      </c>
      <c r="R7">
        <v>77</v>
      </c>
      <c r="S7">
        <f t="shared" si="1"/>
        <v>77</v>
      </c>
      <c r="T7" t="s">
        <v>211</v>
      </c>
      <c r="U7">
        <v>77</v>
      </c>
      <c r="V7">
        <v>77</v>
      </c>
      <c r="W7">
        <v>77</v>
      </c>
      <c r="X7">
        <f t="shared" si="2"/>
        <v>77</v>
      </c>
      <c r="Y7" t="s">
        <v>211</v>
      </c>
      <c r="Z7">
        <v>19.5</v>
      </c>
      <c r="AA7">
        <v>3.5</v>
      </c>
      <c r="AB7">
        <f t="shared" si="3"/>
        <v>16</v>
      </c>
      <c r="AC7" t="s">
        <v>211</v>
      </c>
      <c r="AD7" s="7">
        <v>41444</v>
      </c>
      <c r="AE7">
        <v>111.5</v>
      </c>
      <c r="AF7">
        <v>112</v>
      </c>
      <c r="AG7">
        <v>112</v>
      </c>
      <c r="AH7">
        <f t="shared" si="4"/>
        <v>111.83333333333333</v>
      </c>
      <c r="AI7">
        <v>79</v>
      </c>
      <c r="AJ7">
        <v>79</v>
      </c>
      <c r="AK7">
        <v>79</v>
      </c>
      <c r="AL7">
        <f t="shared" si="5"/>
        <v>79</v>
      </c>
      <c r="AM7" t="s">
        <v>211</v>
      </c>
      <c r="AN7">
        <v>78</v>
      </c>
      <c r="AO7">
        <v>78</v>
      </c>
      <c r="AP7">
        <v>78</v>
      </c>
      <c r="AQ7">
        <f>((AN7+AO7)+AP7)/3</f>
        <v>78</v>
      </c>
      <c r="AR7" t="s">
        <v>211</v>
      </c>
      <c r="AS7">
        <v>19</v>
      </c>
      <c r="AT7">
        <v>3</v>
      </c>
      <c r="AU7">
        <f>AS7-AT7</f>
        <v>16</v>
      </c>
      <c r="AZ7">
        <f>((AW7+AX7)+AY7)/3</f>
        <v>0</v>
      </c>
      <c r="BD7">
        <f>((BA7+BB7)+BC7)/3</f>
        <v>0</v>
      </c>
      <c r="BI7">
        <f>((BF7+BG7)+BH7)/3</f>
        <v>0</v>
      </c>
      <c r="BM7">
        <f>BK7-BL7</f>
        <v>0</v>
      </c>
      <c r="BN7" t="s">
        <v>241</v>
      </c>
      <c r="BO7" t="s">
        <v>238</v>
      </c>
      <c r="BP7" t="s">
        <v>232</v>
      </c>
      <c r="BQ7" t="s">
        <v>218</v>
      </c>
      <c r="BR7" t="s">
        <v>220</v>
      </c>
      <c r="BS7" t="s">
        <v>218</v>
      </c>
      <c r="BT7" t="s">
        <v>211</v>
      </c>
      <c r="BU7" t="s">
        <v>251</v>
      </c>
      <c r="BV7" t="s">
        <v>211</v>
      </c>
      <c r="BW7">
        <v>0.5</v>
      </c>
      <c r="BX7" s="7">
        <v>41429</v>
      </c>
      <c r="BY7" t="s">
        <v>222</v>
      </c>
      <c r="BZ7">
        <v>20</v>
      </c>
      <c r="CA7">
        <v>185</v>
      </c>
      <c r="CB7">
        <f>BZ7+CA7</f>
        <v>205</v>
      </c>
      <c r="CC7">
        <v>0</v>
      </c>
      <c r="CD7">
        <v>2</v>
      </c>
      <c r="CE7">
        <v>11</v>
      </c>
      <c r="CF7">
        <f>CD7+CE7</f>
        <v>13</v>
      </c>
      <c r="CG7">
        <v>0</v>
      </c>
      <c r="CH7" s="7">
        <v>41444</v>
      </c>
      <c r="CI7" t="s">
        <v>222</v>
      </c>
      <c r="CJ7" t="s">
        <v>210</v>
      </c>
      <c r="CK7">
        <v>190</v>
      </c>
      <c r="CL7" t="e">
        <f>CJ7+CK7</f>
        <v>#VALUE!</v>
      </c>
      <c r="CM7">
        <v>0</v>
      </c>
      <c r="CN7" t="s">
        <v>210</v>
      </c>
      <c r="CO7">
        <v>13</v>
      </c>
      <c r="CP7" t="e">
        <f>CN7+CO7</f>
        <v>#VALUE!</v>
      </c>
      <c r="CQ7">
        <v>0</v>
      </c>
      <c r="CV7">
        <f>CT7+CU7</f>
        <v>0</v>
      </c>
      <c r="CZ7">
        <f>CX7+CY7</f>
        <v>0</v>
      </c>
      <c r="DB7">
        <v>16</v>
      </c>
      <c r="DC7" t="s">
        <v>226</v>
      </c>
      <c r="DD7" t="s">
        <v>263</v>
      </c>
      <c r="DE7" s="7">
        <v>41418</v>
      </c>
      <c r="DF7">
        <v>5</v>
      </c>
      <c r="DG7">
        <v>0</v>
      </c>
      <c r="DH7">
        <v>0</v>
      </c>
      <c r="DI7" t="s">
        <v>227</v>
      </c>
      <c r="DJ7" t="s">
        <v>254</v>
      </c>
      <c r="DK7" t="s">
        <v>221</v>
      </c>
      <c r="DM7">
        <v>16.2</v>
      </c>
      <c r="DN7" t="s">
        <v>226</v>
      </c>
      <c r="DO7" t="s">
        <v>1007</v>
      </c>
      <c r="DP7" s="7">
        <v>41436</v>
      </c>
      <c r="DQ7">
        <v>4</v>
      </c>
      <c r="DR7">
        <v>4</v>
      </c>
      <c r="DS7">
        <v>3</v>
      </c>
      <c r="DT7" t="s">
        <v>225</v>
      </c>
      <c r="DU7" t="s">
        <v>253</v>
      </c>
      <c r="DV7" t="s">
        <v>221</v>
      </c>
      <c r="DX7">
        <v>61.2</v>
      </c>
      <c r="DY7" t="s">
        <v>226</v>
      </c>
      <c r="DZ7" t="s">
        <v>985</v>
      </c>
      <c r="EA7" s="7">
        <v>41487</v>
      </c>
      <c r="EB7">
        <v>4</v>
      </c>
      <c r="EC7">
        <v>4</v>
      </c>
      <c r="ED7">
        <v>4</v>
      </c>
      <c r="EE7" t="s">
        <v>225</v>
      </c>
      <c r="EF7" t="s">
        <v>254</v>
      </c>
      <c r="EG7" t="s">
        <v>251</v>
      </c>
      <c r="EI7">
        <v>16.3</v>
      </c>
      <c r="EJ7" t="s">
        <v>226</v>
      </c>
      <c r="EK7" t="s">
        <v>1007</v>
      </c>
      <c r="EL7" s="7">
        <v>41484</v>
      </c>
      <c r="EM7">
        <v>4</v>
      </c>
      <c r="EN7">
        <v>0</v>
      </c>
      <c r="EO7">
        <v>0</v>
      </c>
      <c r="EP7" t="s">
        <v>227</v>
      </c>
      <c r="EQ7" t="s">
        <v>254</v>
      </c>
      <c r="ER7" t="s">
        <v>221</v>
      </c>
      <c r="ES7"/>
    </row>
    <row r="8" spans="1:221" ht="12.75" customHeight="1">
      <c r="A8" t="s">
        <v>312</v>
      </c>
      <c r="B8" t="s">
        <v>229</v>
      </c>
      <c r="C8" t="s">
        <v>211</v>
      </c>
      <c r="D8" t="s">
        <v>236</v>
      </c>
      <c r="E8" t="s">
        <v>213</v>
      </c>
      <c r="F8" t="s">
        <v>273</v>
      </c>
      <c r="G8" t="s">
        <v>306</v>
      </c>
      <c r="H8" s="7">
        <v>41430</v>
      </c>
      <c r="K8" s="7">
        <v>41430</v>
      </c>
      <c r="L8">
        <v>118</v>
      </c>
      <c r="M8">
        <v>118</v>
      </c>
      <c r="N8">
        <v>118</v>
      </c>
      <c r="O8">
        <f t="shared" si="0"/>
        <v>118</v>
      </c>
      <c r="P8">
        <v>79</v>
      </c>
      <c r="Q8">
        <v>79.5</v>
      </c>
      <c r="R8">
        <v>79.5</v>
      </c>
      <c r="S8">
        <f t="shared" si="1"/>
        <v>79.333333333333329</v>
      </c>
      <c r="T8" t="s">
        <v>211</v>
      </c>
      <c r="U8">
        <v>81</v>
      </c>
      <c r="V8">
        <v>81</v>
      </c>
      <c r="W8">
        <v>81</v>
      </c>
      <c r="X8">
        <f t="shared" si="2"/>
        <v>81</v>
      </c>
      <c r="Y8" t="s">
        <v>211</v>
      </c>
      <c r="Z8">
        <v>23</v>
      </c>
      <c r="AA8">
        <v>3.5</v>
      </c>
      <c r="AB8">
        <f t="shared" si="3"/>
        <v>19.5</v>
      </c>
      <c r="AC8" t="s">
        <v>211</v>
      </c>
      <c r="AD8" s="7">
        <v>41443</v>
      </c>
      <c r="AE8">
        <v>116</v>
      </c>
      <c r="AF8">
        <v>116</v>
      </c>
      <c r="AG8">
        <v>116</v>
      </c>
      <c r="AH8">
        <f t="shared" si="4"/>
        <v>116</v>
      </c>
      <c r="AI8">
        <v>80</v>
      </c>
      <c r="AJ8">
        <v>80</v>
      </c>
      <c r="AK8">
        <v>80</v>
      </c>
      <c r="AL8">
        <f t="shared" si="5"/>
        <v>80</v>
      </c>
      <c r="AM8" t="s">
        <v>211</v>
      </c>
      <c r="AN8">
        <v>81.5</v>
      </c>
      <c r="AO8">
        <v>82</v>
      </c>
      <c r="AP8">
        <v>82</v>
      </c>
      <c r="AQ8">
        <f>((AN8+AO8)+AP8)/3</f>
        <v>81.833333333333329</v>
      </c>
      <c r="AR8" t="s">
        <v>211</v>
      </c>
      <c r="AS8">
        <v>20</v>
      </c>
      <c r="AT8">
        <v>3</v>
      </c>
      <c r="AU8">
        <f>(AS8-AT8)</f>
        <v>17</v>
      </c>
      <c r="AV8" s="7">
        <v>41471</v>
      </c>
      <c r="AZ8">
        <v>0</v>
      </c>
      <c r="BD8">
        <v>0</v>
      </c>
      <c r="BE8" t="s">
        <v>211</v>
      </c>
      <c r="BI8">
        <v>0</v>
      </c>
      <c r="BJ8" t="s">
        <v>211</v>
      </c>
      <c r="BM8">
        <v>18.07</v>
      </c>
      <c r="BN8" t="s">
        <v>250</v>
      </c>
      <c r="BO8" t="s">
        <v>250</v>
      </c>
      <c r="BP8" t="s">
        <v>232</v>
      </c>
      <c r="BQ8" t="s">
        <v>239</v>
      </c>
      <c r="BR8" t="s">
        <v>218</v>
      </c>
      <c r="BS8" t="s">
        <v>231</v>
      </c>
      <c r="BT8" t="s">
        <v>211</v>
      </c>
      <c r="BU8" t="s">
        <v>233</v>
      </c>
      <c r="BV8" t="s">
        <v>211</v>
      </c>
      <c r="BW8" t="s">
        <v>210</v>
      </c>
      <c r="BX8" s="7">
        <v>41429</v>
      </c>
      <c r="BY8" t="s">
        <v>222</v>
      </c>
      <c r="BZ8">
        <v>2</v>
      </c>
      <c r="CA8">
        <v>72</v>
      </c>
      <c r="CB8">
        <v>74</v>
      </c>
      <c r="CC8">
        <v>0</v>
      </c>
      <c r="CD8">
        <v>2</v>
      </c>
      <c r="CE8">
        <v>5</v>
      </c>
      <c r="CF8">
        <v>7</v>
      </c>
      <c r="CG8">
        <v>0</v>
      </c>
      <c r="CH8" s="7">
        <v>41443</v>
      </c>
      <c r="CI8" t="s">
        <v>222</v>
      </c>
      <c r="CJ8" t="s">
        <v>210</v>
      </c>
      <c r="CK8">
        <v>20</v>
      </c>
      <c r="CL8" t="e">
        <v>#VALUE!</v>
      </c>
      <c r="CM8">
        <v>0</v>
      </c>
      <c r="CN8" t="s">
        <v>210</v>
      </c>
      <c r="CO8">
        <v>2</v>
      </c>
      <c r="CP8" t="e">
        <v>#VALUE!</v>
      </c>
      <c r="CQ8">
        <v>0</v>
      </c>
      <c r="CV8">
        <f>(CT8+CU8)</f>
        <v>0</v>
      </c>
      <c r="CZ8">
        <f>(CX8+CY8)</f>
        <v>0</v>
      </c>
      <c r="DB8">
        <v>16</v>
      </c>
      <c r="DC8" t="s">
        <v>226</v>
      </c>
      <c r="DD8" t="s">
        <v>313</v>
      </c>
      <c r="DE8" s="7">
        <v>41413</v>
      </c>
      <c r="DF8">
        <v>5</v>
      </c>
      <c r="DG8">
        <v>3</v>
      </c>
      <c r="DH8">
        <v>3</v>
      </c>
      <c r="DI8" t="s">
        <v>225</v>
      </c>
      <c r="DJ8" t="s">
        <v>221</v>
      </c>
      <c r="DK8" t="s">
        <v>221</v>
      </c>
      <c r="DM8">
        <v>18</v>
      </c>
      <c r="DN8" t="s">
        <v>226</v>
      </c>
      <c r="DO8" t="s">
        <v>313</v>
      </c>
      <c r="DP8" s="7">
        <v>41476</v>
      </c>
      <c r="DQ8">
        <v>4</v>
      </c>
      <c r="DR8">
        <v>4</v>
      </c>
      <c r="DS8">
        <v>4</v>
      </c>
      <c r="DT8" t="s">
        <v>225</v>
      </c>
      <c r="DU8" t="s">
        <v>221</v>
      </c>
      <c r="DV8" t="s">
        <v>233</v>
      </c>
      <c r="EI8" s="20"/>
      <c r="EJ8" s="20"/>
      <c r="EK8" s="20"/>
      <c r="EL8" s="20"/>
      <c r="EM8" s="20"/>
      <c r="EN8" s="20"/>
      <c r="EO8" s="20"/>
      <c r="EP8" s="20"/>
      <c r="EQ8" s="20"/>
      <c r="ER8" s="20"/>
      <c r="ES8" s="20"/>
      <c r="ET8" t="s">
        <v>306</v>
      </c>
      <c r="EU8">
        <v>18</v>
      </c>
      <c r="EV8" s="7">
        <v>41500</v>
      </c>
      <c r="EW8">
        <v>226</v>
      </c>
      <c r="EX8" t="s">
        <v>255</v>
      </c>
      <c r="EY8" t="s">
        <v>211</v>
      </c>
      <c r="EZ8" t="s">
        <v>233</v>
      </c>
      <c r="FA8" s="2">
        <v>0.28125</v>
      </c>
      <c r="FB8">
        <v>68</v>
      </c>
      <c r="FC8">
        <v>7</v>
      </c>
      <c r="FD8">
        <v>4</v>
      </c>
      <c r="FE8">
        <v>0</v>
      </c>
      <c r="FF8" t="s">
        <v>313</v>
      </c>
      <c r="FG8" t="s">
        <v>312</v>
      </c>
      <c r="FH8">
        <v>2</v>
      </c>
      <c r="FI8">
        <v>39</v>
      </c>
      <c r="FJ8">
        <v>0</v>
      </c>
      <c r="FK8">
        <v>11</v>
      </c>
      <c r="FL8">
        <v>4</v>
      </c>
      <c r="FM8">
        <v>0</v>
      </c>
      <c r="FN8">
        <f>(FJ8+FK8)</f>
        <v>11</v>
      </c>
      <c r="FO8">
        <v>0</v>
      </c>
      <c r="FP8">
        <v>14</v>
      </c>
      <c r="FQ8">
        <v>5</v>
      </c>
      <c r="FR8">
        <v>1</v>
      </c>
      <c r="FS8">
        <f>(FO8+FP8)</f>
        <v>14</v>
      </c>
      <c r="FT8">
        <v>0</v>
      </c>
      <c r="FU8">
        <v>25</v>
      </c>
      <c r="FV8">
        <f>(FR8+FM8)</f>
        <v>1</v>
      </c>
      <c r="FW8">
        <v>59.84</v>
      </c>
      <c r="FX8">
        <v>68.36</v>
      </c>
      <c r="FY8">
        <v>53.14</v>
      </c>
      <c r="FZ8">
        <v>2.48</v>
      </c>
      <c r="GA8">
        <v>5.5</v>
      </c>
      <c r="GB8">
        <v>4.08</v>
      </c>
      <c r="GD8" t="s">
        <v>306</v>
      </c>
      <c r="GE8">
        <v>18</v>
      </c>
      <c r="GF8" s="7">
        <v>41506</v>
      </c>
      <c r="GG8">
        <v>232</v>
      </c>
      <c r="GH8" t="s">
        <v>255</v>
      </c>
      <c r="GI8" t="s">
        <v>211</v>
      </c>
      <c r="GJ8" t="s">
        <v>233</v>
      </c>
      <c r="GK8" s="2">
        <v>0.29166666666666702</v>
      </c>
      <c r="GL8">
        <v>68</v>
      </c>
      <c r="GM8">
        <v>13</v>
      </c>
      <c r="GN8">
        <v>4</v>
      </c>
      <c r="GO8">
        <v>0</v>
      </c>
      <c r="GP8" t="s">
        <v>313</v>
      </c>
      <c r="GQ8" t="s">
        <v>312</v>
      </c>
      <c r="GR8">
        <v>2</v>
      </c>
      <c r="GS8">
        <v>314</v>
      </c>
      <c r="GT8">
        <v>0</v>
      </c>
      <c r="GU8">
        <v>7</v>
      </c>
      <c r="GV8">
        <v>0</v>
      </c>
      <c r="GW8">
        <v>0</v>
      </c>
      <c r="GX8">
        <f>(GT8+GU8)</f>
        <v>7</v>
      </c>
      <c r="GY8">
        <v>1</v>
      </c>
      <c r="GZ8">
        <v>16</v>
      </c>
      <c r="HA8">
        <v>0</v>
      </c>
      <c r="HB8">
        <v>3</v>
      </c>
      <c r="HC8">
        <f>(GY8+GZ8)</f>
        <v>17</v>
      </c>
      <c r="HD8">
        <v>0</v>
      </c>
      <c r="HE8">
        <v>24</v>
      </c>
      <c r="HF8">
        <f>(GW8+HB8)</f>
        <v>3</v>
      </c>
      <c r="HG8">
        <v>30.17</v>
      </c>
      <c r="HH8">
        <v>17.86</v>
      </c>
      <c r="HI8">
        <v>35.24</v>
      </c>
      <c r="HJ8">
        <v>2.48</v>
      </c>
      <c r="HK8">
        <v>9.5</v>
      </c>
      <c r="HL8">
        <v>3.25</v>
      </c>
      <c r="HM8" t="s">
        <v>311</v>
      </c>
    </row>
    <row r="9" spans="1:221" ht="12.75" customHeight="1">
      <c r="A9" t="s">
        <v>519</v>
      </c>
      <c r="B9" t="s">
        <v>229</v>
      </c>
      <c r="C9" t="s">
        <v>211</v>
      </c>
      <c r="D9" t="s">
        <v>212</v>
      </c>
      <c r="E9" t="s">
        <v>246</v>
      </c>
      <c r="F9" t="s">
        <v>222</v>
      </c>
      <c r="G9" t="s">
        <v>388</v>
      </c>
      <c r="H9" s="7">
        <v>41418</v>
      </c>
      <c r="K9" s="7">
        <v>41418</v>
      </c>
      <c r="L9">
        <v>117.5</v>
      </c>
      <c r="M9">
        <v>118</v>
      </c>
      <c r="N9">
        <v>118</v>
      </c>
      <c r="O9">
        <f t="shared" si="0"/>
        <v>117.83333333333333</v>
      </c>
      <c r="P9">
        <v>100</v>
      </c>
      <c r="Q9">
        <v>100</v>
      </c>
      <c r="R9">
        <v>100</v>
      </c>
      <c r="S9">
        <f t="shared" si="1"/>
        <v>100</v>
      </c>
      <c r="T9" t="s">
        <v>211</v>
      </c>
      <c r="U9">
        <v>99</v>
      </c>
      <c r="V9">
        <v>98.5</v>
      </c>
      <c r="W9">
        <v>99</v>
      </c>
      <c r="X9">
        <f t="shared" si="2"/>
        <v>98.833333333333329</v>
      </c>
      <c r="Y9" t="s">
        <v>211</v>
      </c>
      <c r="Z9">
        <v>22</v>
      </c>
      <c r="AA9">
        <v>4</v>
      </c>
      <c r="AB9">
        <f t="shared" si="3"/>
        <v>18</v>
      </c>
      <c r="AC9" t="s">
        <v>211</v>
      </c>
      <c r="BN9" t="s">
        <v>250</v>
      </c>
      <c r="BO9" t="s">
        <v>424</v>
      </c>
      <c r="BP9" t="s">
        <v>232</v>
      </c>
      <c r="BQ9" t="s">
        <v>458</v>
      </c>
      <c r="BR9" t="s">
        <v>210</v>
      </c>
      <c r="BS9" t="s">
        <v>210</v>
      </c>
      <c r="BT9" t="s">
        <v>211</v>
      </c>
      <c r="BU9" t="s">
        <v>251</v>
      </c>
      <c r="BV9" t="s">
        <v>211</v>
      </c>
      <c r="BW9" t="s">
        <v>210</v>
      </c>
      <c r="BX9" s="7">
        <v>41417</v>
      </c>
      <c r="BY9" t="s">
        <v>222</v>
      </c>
      <c r="BZ9">
        <v>15</v>
      </c>
      <c r="CA9">
        <f>24+56</f>
        <v>80</v>
      </c>
      <c r="CB9">
        <f>BZ9+CA9</f>
        <v>95</v>
      </c>
      <c r="CC9">
        <v>0</v>
      </c>
      <c r="CD9">
        <v>2</v>
      </c>
      <c r="CE9">
        <v>5</v>
      </c>
      <c r="CF9">
        <f>CD9+CE9</f>
        <v>7</v>
      </c>
      <c r="CG9">
        <v>0</v>
      </c>
      <c r="CH9" s="7">
        <v>41457</v>
      </c>
      <c r="CI9" t="s">
        <v>247</v>
      </c>
      <c r="CJ9">
        <v>5</v>
      </c>
      <c r="CK9">
        <v>62</v>
      </c>
      <c r="CL9">
        <f>CJ9+CK9</f>
        <v>67</v>
      </c>
      <c r="CM9">
        <v>0</v>
      </c>
      <c r="CN9">
        <v>0</v>
      </c>
      <c r="CO9">
        <v>0</v>
      </c>
      <c r="CP9">
        <f>CN9+CO9</f>
        <v>0</v>
      </c>
      <c r="CQ9" t="s">
        <v>210</v>
      </c>
      <c r="DB9">
        <v>103</v>
      </c>
      <c r="DC9" t="s">
        <v>226</v>
      </c>
      <c r="DD9" t="s">
        <v>521</v>
      </c>
      <c r="DE9" s="7">
        <v>41412</v>
      </c>
      <c r="DF9">
        <v>5</v>
      </c>
      <c r="DG9">
        <v>5</v>
      </c>
      <c r="DH9">
        <v>4</v>
      </c>
      <c r="DI9" t="s">
        <v>225</v>
      </c>
      <c r="DJ9" t="s">
        <v>211</v>
      </c>
      <c r="DK9" t="s">
        <v>221</v>
      </c>
      <c r="DM9">
        <v>121</v>
      </c>
      <c r="DN9" t="s">
        <v>226</v>
      </c>
      <c r="DO9" t="s">
        <v>521</v>
      </c>
      <c r="DP9" s="7">
        <v>41456</v>
      </c>
      <c r="DQ9">
        <v>5</v>
      </c>
      <c r="DR9">
        <v>4</v>
      </c>
      <c r="DS9">
        <v>4</v>
      </c>
      <c r="DT9" t="s">
        <v>225</v>
      </c>
      <c r="DU9" t="s">
        <v>221</v>
      </c>
      <c r="DV9" t="s">
        <v>251</v>
      </c>
      <c r="EI9" s="20"/>
      <c r="EJ9" s="20"/>
      <c r="EK9" s="20"/>
      <c r="EL9" s="20"/>
      <c r="EM9" s="20"/>
      <c r="EN9" s="20"/>
      <c r="EO9" s="20"/>
      <c r="EP9" s="20"/>
      <c r="EQ9" s="20"/>
      <c r="ER9" s="20"/>
      <c r="ES9" s="20"/>
    </row>
    <row r="10" spans="1:221" ht="12.75" customHeight="1">
      <c r="A10" t="s">
        <v>1083</v>
      </c>
      <c r="B10" t="s">
        <v>229</v>
      </c>
      <c r="C10" t="s">
        <v>211</v>
      </c>
      <c r="D10" t="s">
        <v>236</v>
      </c>
      <c r="E10" t="s">
        <v>213</v>
      </c>
      <c r="F10" t="s">
        <v>214</v>
      </c>
      <c r="G10" t="s">
        <v>979</v>
      </c>
      <c r="H10" s="7">
        <v>41429</v>
      </c>
      <c r="K10" s="7">
        <v>41429</v>
      </c>
      <c r="L10">
        <v>116</v>
      </c>
      <c r="M10">
        <v>116</v>
      </c>
      <c r="N10">
        <v>116</v>
      </c>
      <c r="O10">
        <f t="shared" si="0"/>
        <v>116</v>
      </c>
      <c r="P10">
        <v>82</v>
      </c>
      <c r="Q10">
        <v>82</v>
      </c>
      <c r="R10">
        <v>82</v>
      </c>
      <c r="S10">
        <f t="shared" si="1"/>
        <v>82</v>
      </c>
      <c r="T10" t="s">
        <v>211</v>
      </c>
      <c r="U10">
        <v>80.5</v>
      </c>
      <c r="V10">
        <v>81</v>
      </c>
      <c r="W10">
        <v>81</v>
      </c>
      <c r="X10">
        <f t="shared" si="2"/>
        <v>80.833333333333329</v>
      </c>
      <c r="Y10" t="s">
        <v>211</v>
      </c>
      <c r="Z10">
        <v>21.5</v>
      </c>
      <c r="AA10">
        <v>3</v>
      </c>
      <c r="AB10">
        <f t="shared" si="3"/>
        <v>18.5</v>
      </c>
      <c r="AC10" t="s">
        <v>211</v>
      </c>
      <c r="AD10" s="7">
        <v>41444</v>
      </c>
      <c r="AE10">
        <v>118.5</v>
      </c>
      <c r="AF10">
        <v>118.5</v>
      </c>
      <c r="AG10">
        <v>118.5</v>
      </c>
      <c r="AH10">
        <f t="shared" ref="AH10:AH39" si="6">((AE10+AF10)+AG10)/3</f>
        <v>118.5</v>
      </c>
      <c r="AI10" t="s">
        <v>210</v>
      </c>
      <c r="AJ10" t="s">
        <v>210</v>
      </c>
      <c r="AK10" t="s">
        <v>210</v>
      </c>
      <c r="AL10" t="s">
        <v>210</v>
      </c>
      <c r="AM10" t="s">
        <v>221</v>
      </c>
      <c r="AN10">
        <v>80.5</v>
      </c>
      <c r="AO10">
        <v>81</v>
      </c>
      <c r="AP10">
        <v>81</v>
      </c>
      <c r="AQ10">
        <f t="shared" ref="AQ10:AQ35" si="7">((AN10+AO10)+AP10)/3</f>
        <v>80.833333333333329</v>
      </c>
      <c r="AR10" t="s">
        <v>211</v>
      </c>
      <c r="AS10">
        <v>21.5</v>
      </c>
      <c r="AT10">
        <v>3</v>
      </c>
      <c r="AU10">
        <f>AS10-AT10</f>
        <v>18.5</v>
      </c>
      <c r="AZ10">
        <f>((AW10+AX10)+AY10)/3</f>
        <v>0</v>
      </c>
      <c r="BD10">
        <f>((BA10+BB10)+BC10)/3</f>
        <v>0</v>
      </c>
      <c r="BI10">
        <f>((BF10+BG10)+BH10)/3</f>
        <v>0</v>
      </c>
      <c r="BM10">
        <f>BK10-BL10</f>
        <v>0</v>
      </c>
      <c r="BN10" t="s">
        <v>231</v>
      </c>
      <c r="BO10" t="s">
        <v>240</v>
      </c>
      <c r="BP10" t="s">
        <v>232</v>
      </c>
      <c r="BQ10" t="s">
        <v>239</v>
      </c>
      <c r="BR10" t="s">
        <v>231</v>
      </c>
      <c r="BS10" t="s">
        <v>239</v>
      </c>
      <c r="BT10" t="s">
        <v>211</v>
      </c>
      <c r="BU10" t="s">
        <v>988</v>
      </c>
      <c r="BV10" t="s">
        <v>211</v>
      </c>
      <c r="BW10">
        <v>0.5</v>
      </c>
      <c r="BX10" s="7">
        <v>41429</v>
      </c>
      <c r="BY10" t="s">
        <v>222</v>
      </c>
      <c r="BZ10">
        <v>0</v>
      </c>
      <c r="CA10">
        <v>15</v>
      </c>
      <c r="CB10">
        <f>BZ10+CA10</f>
        <v>15</v>
      </c>
      <c r="CC10">
        <v>0</v>
      </c>
      <c r="CD10">
        <v>3</v>
      </c>
      <c r="CE10">
        <v>4</v>
      </c>
      <c r="CF10">
        <f>CD10+CE10</f>
        <v>7</v>
      </c>
      <c r="CG10">
        <v>0</v>
      </c>
      <c r="CH10" s="7">
        <v>41444</v>
      </c>
      <c r="CI10" t="s">
        <v>222</v>
      </c>
      <c r="CJ10" t="s">
        <v>210</v>
      </c>
      <c r="CK10">
        <v>3</v>
      </c>
      <c r="CL10" t="e">
        <f>CJ10+CK10</f>
        <v>#VALUE!</v>
      </c>
      <c r="CM10">
        <v>0</v>
      </c>
      <c r="CN10" t="s">
        <v>210</v>
      </c>
      <c r="CO10">
        <v>5</v>
      </c>
      <c r="CP10" t="e">
        <f>CN10+CO10</f>
        <v>#VALUE!</v>
      </c>
      <c r="CQ10">
        <v>0</v>
      </c>
      <c r="CV10">
        <f>CT10+CU10</f>
        <v>0</v>
      </c>
      <c r="CZ10">
        <f>CX10+CY10</f>
        <v>0</v>
      </c>
      <c r="DB10">
        <v>34</v>
      </c>
      <c r="DC10" t="s">
        <v>226</v>
      </c>
      <c r="DD10" t="s">
        <v>1084</v>
      </c>
      <c r="DE10" s="7">
        <v>41418</v>
      </c>
      <c r="DF10">
        <v>4</v>
      </c>
      <c r="DG10">
        <v>0</v>
      </c>
      <c r="DH10">
        <v>0</v>
      </c>
      <c r="DI10" t="s">
        <v>227</v>
      </c>
      <c r="DJ10" t="s">
        <v>254</v>
      </c>
      <c r="DK10" t="s">
        <v>221</v>
      </c>
      <c r="DM10">
        <v>34.200000000000003</v>
      </c>
      <c r="DN10" t="s">
        <v>226</v>
      </c>
      <c r="DO10" t="s">
        <v>1084</v>
      </c>
      <c r="DP10" s="7">
        <v>41444</v>
      </c>
      <c r="DQ10">
        <v>4</v>
      </c>
      <c r="DR10">
        <v>4</v>
      </c>
      <c r="DS10">
        <v>3</v>
      </c>
      <c r="DT10" t="s">
        <v>225</v>
      </c>
      <c r="DU10" t="s">
        <v>253</v>
      </c>
      <c r="DV10" t="s">
        <v>251</v>
      </c>
      <c r="DX10">
        <v>34.299999999999997</v>
      </c>
      <c r="DY10" t="s">
        <v>226</v>
      </c>
      <c r="DZ10" t="s">
        <v>1084</v>
      </c>
      <c r="EA10" s="7">
        <v>41490</v>
      </c>
      <c r="EB10">
        <v>4</v>
      </c>
      <c r="EC10">
        <v>4</v>
      </c>
      <c r="ED10">
        <v>4</v>
      </c>
      <c r="EE10" t="s">
        <v>225</v>
      </c>
      <c r="EF10" t="s">
        <v>254</v>
      </c>
      <c r="EG10" t="s">
        <v>251</v>
      </c>
      <c r="EI10"/>
      <c r="EJ10"/>
      <c r="EK10"/>
      <c r="EL10"/>
      <c r="EM10"/>
      <c r="EN10"/>
      <c r="EO10"/>
      <c r="EP10"/>
      <c r="EQ10"/>
      <c r="ER10"/>
      <c r="ES10"/>
      <c r="ET10" t="s">
        <v>979</v>
      </c>
      <c r="EU10">
        <v>34</v>
      </c>
      <c r="EV10" s="7">
        <v>41466</v>
      </c>
      <c r="EW10">
        <v>192</v>
      </c>
      <c r="EX10" t="s">
        <v>255</v>
      </c>
      <c r="EY10" t="s">
        <v>221</v>
      </c>
      <c r="EZ10" t="s">
        <v>251</v>
      </c>
      <c r="FA10" s="2">
        <v>0.375</v>
      </c>
      <c r="FB10">
        <v>64</v>
      </c>
      <c r="FC10">
        <v>7</v>
      </c>
      <c r="FD10">
        <v>4</v>
      </c>
      <c r="FE10">
        <v>2</v>
      </c>
      <c r="FF10" t="s">
        <v>1084</v>
      </c>
      <c r="FG10" t="s">
        <v>1083</v>
      </c>
      <c r="FH10">
        <v>2</v>
      </c>
      <c r="FI10">
        <v>0</v>
      </c>
      <c r="FJ10">
        <v>0</v>
      </c>
      <c r="FK10">
        <v>5</v>
      </c>
      <c r="FL10">
        <v>0</v>
      </c>
      <c r="FM10">
        <v>0</v>
      </c>
      <c r="FN10">
        <f>(FJ10+FK10)</f>
        <v>5</v>
      </c>
      <c r="FO10">
        <v>0</v>
      </c>
      <c r="FP10">
        <v>14</v>
      </c>
      <c r="FQ10">
        <v>0</v>
      </c>
      <c r="FR10">
        <v>2</v>
      </c>
      <c r="FS10">
        <f>(FO10+FP10)</f>
        <v>14</v>
      </c>
      <c r="FT10">
        <v>0</v>
      </c>
      <c r="FU10">
        <v>19</v>
      </c>
      <c r="FV10">
        <f>(FM10+FR10)</f>
        <v>2</v>
      </c>
      <c r="FW10">
        <v>14.74</v>
      </c>
      <c r="FX10">
        <v>11.4</v>
      </c>
      <c r="FY10">
        <v>15.93</v>
      </c>
      <c r="FZ10">
        <v>2.89</v>
      </c>
      <c r="GA10">
        <v>9.25</v>
      </c>
      <c r="GB10">
        <v>4</v>
      </c>
      <c r="GC10" t="s">
        <v>1085</v>
      </c>
      <c r="GD10" t="s">
        <v>979</v>
      </c>
      <c r="GE10">
        <v>34</v>
      </c>
      <c r="GF10" s="7">
        <v>41472</v>
      </c>
      <c r="GG10">
        <v>198</v>
      </c>
      <c r="GH10" t="s">
        <v>255</v>
      </c>
      <c r="GI10" t="s">
        <v>221</v>
      </c>
      <c r="GJ10" t="s">
        <v>251</v>
      </c>
      <c r="GK10" s="2">
        <v>0.30208333333333298</v>
      </c>
      <c r="GL10">
        <v>63</v>
      </c>
      <c r="GM10">
        <v>13</v>
      </c>
      <c r="GN10">
        <v>4</v>
      </c>
      <c r="GO10">
        <v>2</v>
      </c>
      <c r="GP10" t="s">
        <v>1084</v>
      </c>
      <c r="GQ10" t="s">
        <v>1083</v>
      </c>
      <c r="GR10">
        <v>2</v>
      </c>
      <c r="GS10">
        <v>5</v>
      </c>
      <c r="GT10">
        <v>0</v>
      </c>
      <c r="GU10">
        <v>4</v>
      </c>
      <c r="GV10">
        <v>0</v>
      </c>
      <c r="GW10">
        <v>0</v>
      </c>
      <c r="GX10">
        <f>(GT10+GU10)</f>
        <v>4</v>
      </c>
      <c r="GY10">
        <v>0</v>
      </c>
      <c r="GZ10">
        <v>10</v>
      </c>
      <c r="HA10">
        <v>0</v>
      </c>
      <c r="HB10">
        <v>1</v>
      </c>
      <c r="HC10">
        <f>(GY10+GZ10)</f>
        <v>10</v>
      </c>
      <c r="HD10">
        <v>0</v>
      </c>
      <c r="HE10">
        <v>14</v>
      </c>
      <c r="HF10">
        <f>(GW10+HB10)</f>
        <v>1</v>
      </c>
      <c r="HG10">
        <v>8.86</v>
      </c>
      <c r="HH10">
        <v>7.25</v>
      </c>
      <c r="HI10">
        <v>9.5</v>
      </c>
      <c r="HJ10">
        <v>4</v>
      </c>
      <c r="HK10">
        <v>17</v>
      </c>
      <c r="HL10">
        <v>5.44</v>
      </c>
    </row>
    <row r="11" spans="1:221" ht="12.75" customHeight="1">
      <c r="A11" t="s">
        <v>695</v>
      </c>
      <c r="B11" t="s">
        <v>229</v>
      </c>
      <c r="C11" t="s">
        <v>211</v>
      </c>
      <c r="D11" t="s">
        <v>212</v>
      </c>
      <c r="E11" t="s">
        <v>246</v>
      </c>
      <c r="F11" t="s">
        <v>214</v>
      </c>
      <c r="G11" t="s">
        <v>628</v>
      </c>
      <c r="H11" s="7">
        <v>41431</v>
      </c>
      <c r="K11" s="7">
        <v>41431</v>
      </c>
      <c r="L11">
        <v>120</v>
      </c>
      <c r="M11">
        <v>121</v>
      </c>
      <c r="N11">
        <v>121</v>
      </c>
      <c r="O11">
        <f t="shared" si="0"/>
        <v>120.66666666666667</v>
      </c>
      <c r="P11">
        <v>98</v>
      </c>
      <c r="Q11">
        <v>97.5</v>
      </c>
      <c r="R11">
        <v>98</v>
      </c>
      <c r="S11">
        <f t="shared" si="1"/>
        <v>97.833333333333329</v>
      </c>
      <c r="T11" t="s">
        <v>211</v>
      </c>
      <c r="U11">
        <v>97</v>
      </c>
      <c r="V11">
        <v>98</v>
      </c>
      <c r="W11">
        <v>98</v>
      </c>
      <c r="X11">
        <f t="shared" si="2"/>
        <v>97.666666666666671</v>
      </c>
      <c r="Y11" t="s">
        <v>211</v>
      </c>
      <c r="Z11">
        <v>22</v>
      </c>
      <c r="AA11">
        <v>3</v>
      </c>
      <c r="AB11">
        <f t="shared" si="3"/>
        <v>19</v>
      </c>
      <c r="AC11" t="s">
        <v>211</v>
      </c>
      <c r="AH11">
        <f t="shared" si="6"/>
        <v>0</v>
      </c>
      <c r="AL11">
        <f>((AI11+AJ11)+AK11)/3</f>
        <v>0</v>
      </c>
      <c r="AQ11">
        <f t="shared" si="7"/>
        <v>0</v>
      </c>
      <c r="AU11">
        <f>AS11-AT11</f>
        <v>0</v>
      </c>
      <c r="AZ11">
        <f>((AW11+AX11)+AY11)/3</f>
        <v>0</v>
      </c>
      <c r="BD11">
        <f>((BA11+BB11)+BC11)/3</f>
        <v>0</v>
      </c>
      <c r="BI11">
        <f>((BF11+BG11)+BH11)/3</f>
        <v>0</v>
      </c>
      <c r="BM11">
        <f>BK11-BL11</f>
        <v>0</v>
      </c>
      <c r="BN11" t="s">
        <v>231</v>
      </c>
      <c r="BP11" t="s">
        <v>229</v>
      </c>
      <c r="BQ11" t="s">
        <v>239</v>
      </c>
      <c r="BR11" t="s">
        <v>219</v>
      </c>
      <c r="BS11" t="s">
        <v>231</v>
      </c>
      <c r="BT11" t="s">
        <v>211</v>
      </c>
      <c r="BU11" t="s">
        <v>233</v>
      </c>
      <c r="BV11" t="s">
        <v>211</v>
      </c>
      <c r="BW11">
        <v>0.5</v>
      </c>
      <c r="BX11" s="7">
        <v>41431</v>
      </c>
      <c r="BY11" t="s">
        <v>222</v>
      </c>
      <c r="BZ11">
        <v>0</v>
      </c>
      <c r="CA11">
        <v>41</v>
      </c>
      <c r="CB11">
        <f>BZ11+CA11</f>
        <v>41</v>
      </c>
      <c r="CC11">
        <v>0</v>
      </c>
      <c r="CD11">
        <v>1</v>
      </c>
      <c r="CE11">
        <v>0</v>
      </c>
      <c r="CF11">
        <f>CD11+CE11</f>
        <v>1</v>
      </c>
      <c r="CG11">
        <v>0</v>
      </c>
      <c r="CL11">
        <f>CJ11+CK11</f>
        <v>0</v>
      </c>
      <c r="CP11">
        <f>CN11+CO11</f>
        <v>0</v>
      </c>
      <c r="CV11">
        <f>CT11+CU11</f>
        <v>0</v>
      </c>
      <c r="CZ11">
        <f>CX11+CY11</f>
        <v>0</v>
      </c>
      <c r="DB11">
        <v>62</v>
      </c>
      <c r="DC11" t="s">
        <v>226</v>
      </c>
      <c r="DD11" t="s">
        <v>694</v>
      </c>
      <c r="DE11" s="7">
        <v>41414</v>
      </c>
      <c r="DF11">
        <v>5</v>
      </c>
      <c r="DG11">
        <v>5</v>
      </c>
      <c r="DH11">
        <v>4</v>
      </c>
      <c r="DI11" t="s">
        <v>225</v>
      </c>
      <c r="DJ11" t="s">
        <v>211</v>
      </c>
      <c r="DK11" t="s">
        <v>221</v>
      </c>
      <c r="DM11">
        <v>94</v>
      </c>
      <c r="DN11" t="s">
        <v>223</v>
      </c>
      <c r="DO11" t="s">
        <v>694</v>
      </c>
      <c r="DP11" s="7">
        <v>41467</v>
      </c>
      <c r="DQ11">
        <v>4</v>
      </c>
      <c r="DR11">
        <v>4</v>
      </c>
      <c r="DS11">
        <v>4</v>
      </c>
      <c r="DT11" t="s">
        <v>225</v>
      </c>
      <c r="DU11" t="s">
        <v>221</v>
      </c>
      <c r="DV11" t="s">
        <v>233</v>
      </c>
      <c r="EI11" s="21"/>
      <c r="EJ11" s="21"/>
      <c r="EK11" s="21"/>
      <c r="EL11" s="21"/>
      <c r="EM11" s="21"/>
      <c r="EN11" s="21"/>
      <c r="EO11" s="21"/>
      <c r="EP11" s="21"/>
      <c r="EQ11" s="21"/>
      <c r="ER11" s="21"/>
      <c r="ES11" s="21"/>
      <c r="ET11" t="s">
        <v>628</v>
      </c>
      <c r="EU11">
        <v>94</v>
      </c>
      <c r="EV11" s="7">
        <v>41490</v>
      </c>
      <c r="EW11">
        <v>216</v>
      </c>
      <c r="EX11" t="s">
        <v>468</v>
      </c>
      <c r="EY11" t="s">
        <v>221</v>
      </c>
      <c r="EZ11" t="s">
        <v>233</v>
      </c>
      <c r="FA11" s="2">
        <v>0.34375</v>
      </c>
      <c r="FB11">
        <v>64</v>
      </c>
      <c r="FC11">
        <v>7</v>
      </c>
      <c r="FD11">
        <v>4</v>
      </c>
      <c r="FE11">
        <v>2</v>
      </c>
      <c r="FF11" t="s">
        <v>695</v>
      </c>
      <c r="FG11" t="s">
        <v>694</v>
      </c>
      <c r="FH11">
        <v>2</v>
      </c>
      <c r="FI11">
        <v>66</v>
      </c>
      <c r="FJ11">
        <v>0</v>
      </c>
      <c r="FK11">
        <v>8</v>
      </c>
      <c r="FL11">
        <v>1</v>
      </c>
      <c r="FM11">
        <v>0</v>
      </c>
      <c r="FN11">
        <f>((FJ11+FL11)+FK11)</f>
        <v>9</v>
      </c>
      <c r="FO11">
        <v>0</v>
      </c>
      <c r="FP11">
        <v>13</v>
      </c>
      <c r="FQ11">
        <v>2</v>
      </c>
      <c r="FR11">
        <v>0</v>
      </c>
      <c r="FS11">
        <f>(FO11+FP11)</f>
        <v>13</v>
      </c>
      <c r="FT11">
        <v>0</v>
      </c>
      <c r="FU11">
        <v>22</v>
      </c>
      <c r="FV11">
        <f>(FM11+FR11)</f>
        <v>0</v>
      </c>
      <c r="FW11">
        <v>21.13</v>
      </c>
      <c r="FX11">
        <v>14.22</v>
      </c>
      <c r="FY11">
        <v>26.23</v>
      </c>
      <c r="FZ11">
        <v>2.67</v>
      </c>
      <c r="GA11">
        <v>5.75</v>
      </c>
      <c r="GB11">
        <v>4.25</v>
      </c>
      <c r="GD11" t="s">
        <v>628</v>
      </c>
      <c r="GE11">
        <v>94</v>
      </c>
      <c r="GF11" s="7">
        <v>41496</v>
      </c>
      <c r="GG11">
        <v>222</v>
      </c>
      <c r="GH11" t="s">
        <v>255</v>
      </c>
      <c r="GI11" t="s">
        <v>221</v>
      </c>
      <c r="GJ11" t="s">
        <v>233</v>
      </c>
      <c r="GK11" s="2">
        <v>0.29861111111111099</v>
      </c>
      <c r="GL11">
        <v>55</v>
      </c>
      <c r="GM11">
        <v>13</v>
      </c>
      <c r="GN11">
        <v>4</v>
      </c>
      <c r="GO11">
        <v>2</v>
      </c>
      <c r="GP11" t="s">
        <v>695</v>
      </c>
      <c r="GQ11" t="s">
        <v>694</v>
      </c>
      <c r="GR11">
        <v>2</v>
      </c>
      <c r="GS11">
        <v>94</v>
      </c>
      <c r="GT11">
        <v>0</v>
      </c>
      <c r="GU11">
        <v>6</v>
      </c>
      <c r="GV11">
        <v>0</v>
      </c>
      <c r="GW11">
        <v>0</v>
      </c>
      <c r="GX11">
        <f>(GT11+GU11)</f>
        <v>6</v>
      </c>
      <c r="GY11">
        <v>1</v>
      </c>
      <c r="GZ11">
        <v>4</v>
      </c>
      <c r="HA11">
        <v>0</v>
      </c>
      <c r="HB11">
        <v>0</v>
      </c>
      <c r="HC11">
        <f>(GY11+GZ11)</f>
        <v>5</v>
      </c>
      <c r="HD11">
        <v>0</v>
      </c>
      <c r="HE11">
        <v>11</v>
      </c>
      <c r="HF11">
        <f>(GW11+HB11)</f>
        <v>0</v>
      </c>
      <c r="HG11">
        <v>46.55</v>
      </c>
      <c r="HH11">
        <v>7.17</v>
      </c>
      <c r="HI11">
        <v>93.8</v>
      </c>
      <c r="HJ11">
        <v>4.2</v>
      </c>
      <c r="HK11">
        <v>10.4</v>
      </c>
      <c r="HL11">
        <v>13</v>
      </c>
    </row>
    <row r="12" spans="1:221" ht="12.75" customHeight="1">
      <c r="A12" t="s">
        <v>594</v>
      </c>
      <c r="B12" t="s">
        <v>229</v>
      </c>
      <c r="C12" t="s">
        <v>211</v>
      </c>
      <c r="D12" t="s">
        <v>212</v>
      </c>
      <c r="E12" t="s">
        <v>314</v>
      </c>
      <c r="F12" t="s">
        <v>247</v>
      </c>
      <c r="G12" t="s">
        <v>543</v>
      </c>
      <c r="H12" s="7">
        <v>41499</v>
      </c>
      <c r="I12">
        <v>225</v>
      </c>
      <c r="K12" s="7">
        <v>41499</v>
      </c>
      <c r="L12">
        <v>118</v>
      </c>
      <c r="M12">
        <v>118</v>
      </c>
      <c r="N12">
        <v>118</v>
      </c>
      <c r="O12">
        <f t="shared" si="0"/>
        <v>118</v>
      </c>
      <c r="P12">
        <v>88</v>
      </c>
      <c r="Q12">
        <v>88.5</v>
      </c>
      <c r="R12">
        <v>88.5</v>
      </c>
      <c r="S12">
        <f t="shared" si="1"/>
        <v>88.333333333333329</v>
      </c>
      <c r="T12" t="s">
        <v>211</v>
      </c>
      <c r="U12">
        <v>89</v>
      </c>
      <c r="V12">
        <v>89</v>
      </c>
      <c r="W12">
        <v>89</v>
      </c>
      <c r="X12">
        <f t="shared" si="2"/>
        <v>89</v>
      </c>
      <c r="Y12" t="s">
        <v>211</v>
      </c>
      <c r="Z12" t="s">
        <v>549</v>
      </c>
      <c r="AA12" t="s">
        <v>549</v>
      </c>
      <c r="AB12" t="e">
        <f t="shared" si="3"/>
        <v>#VALUE!</v>
      </c>
      <c r="AC12" t="s">
        <v>211</v>
      </c>
      <c r="AH12">
        <f t="shared" si="6"/>
        <v>0</v>
      </c>
      <c r="AL12">
        <f>((AI12+AJ12)+AK12)/3</f>
        <v>0</v>
      </c>
      <c r="AQ12">
        <f t="shared" si="7"/>
        <v>0</v>
      </c>
      <c r="BN12" t="s">
        <v>216</v>
      </c>
      <c r="BO12" t="s">
        <v>216</v>
      </c>
      <c r="BP12" t="s">
        <v>232</v>
      </c>
      <c r="BQ12" t="s">
        <v>218</v>
      </c>
      <c r="BR12" t="s">
        <v>218</v>
      </c>
      <c r="BS12" t="s">
        <v>218</v>
      </c>
      <c r="BT12" t="s">
        <v>221</v>
      </c>
      <c r="BU12" t="s">
        <v>221</v>
      </c>
      <c r="BV12" t="s">
        <v>211</v>
      </c>
      <c r="BW12" t="s">
        <v>309</v>
      </c>
      <c r="BX12" s="7">
        <v>41499</v>
      </c>
      <c r="BY12" t="s">
        <v>247</v>
      </c>
      <c r="BZ12">
        <v>0</v>
      </c>
      <c r="CA12">
        <v>270</v>
      </c>
      <c r="CB12">
        <v>270</v>
      </c>
      <c r="CC12">
        <v>0</v>
      </c>
      <c r="CD12">
        <v>0</v>
      </c>
      <c r="CE12">
        <v>0</v>
      </c>
      <c r="CF12">
        <v>0</v>
      </c>
      <c r="CG12">
        <v>0</v>
      </c>
      <c r="DB12" t="s">
        <v>218</v>
      </c>
      <c r="EI12" s="21"/>
      <c r="EJ12" s="21"/>
      <c r="EK12" s="21"/>
      <c r="EL12" s="21"/>
      <c r="EM12" s="21"/>
      <c r="EN12" s="21"/>
      <c r="EO12" s="21"/>
      <c r="EP12" s="21"/>
      <c r="EQ12" s="21"/>
      <c r="ER12" s="21"/>
      <c r="ES12" s="21"/>
    </row>
    <row r="13" spans="1:221" ht="12.75" customHeight="1">
      <c r="A13" t="s">
        <v>959</v>
      </c>
      <c r="B13" t="s">
        <v>229</v>
      </c>
      <c r="C13" t="s">
        <v>211</v>
      </c>
      <c r="D13" t="s">
        <v>236</v>
      </c>
      <c r="E13" t="s">
        <v>213</v>
      </c>
      <c r="F13" t="s">
        <v>255</v>
      </c>
      <c r="G13" t="s">
        <v>960</v>
      </c>
      <c r="H13" s="7">
        <v>41438</v>
      </c>
      <c r="I13">
        <v>164</v>
      </c>
      <c r="K13" s="7">
        <v>41438</v>
      </c>
      <c r="L13">
        <v>118</v>
      </c>
      <c r="M13">
        <v>118</v>
      </c>
      <c r="N13">
        <v>118</v>
      </c>
      <c r="O13">
        <f t="shared" si="0"/>
        <v>118</v>
      </c>
      <c r="P13">
        <v>78</v>
      </c>
      <c r="Q13">
        <v>78</v>
      </c>
      <c r="R13">
        <v>78</v>
      </c>
      <c r="S13">
        <f t="shared" si="1"/>
        <v>78</v>
      </c>
      <c r="T13" t="s">
        <v>211</v>
      </c>
      <c r="U13">
        <v>77</v>
      </c>
      <c r="V13">
        <v>77</v>
      </c>
      <c r="W13">
        <v>77</v>
      </c>
      <c r="X13">
        <f t="shared" si="2"/>
        <v>77</v>
      </c>
      <c r="Y13" t="s">
        <v>211</v>
      </c>
      <c r="Z13">
        <v>22.5</v>
      </c>
      <c r="AA13">
        <v>3.5</v>
      </c>
      <c r="AB13">
        <f t="shared" si="3"/>
        <v>19</v>
      </c>
      <c r="AC13" t="s">
        <v>211</v>
      </c>
      <c r="AH13">
        <f t="shared" si="6"/>
        <v>0</v>
      </c>
      <c r="AL13">
        <f>((AI13+AJ13)+AK13)/3</f>
        <v>0</v>
      </c>
      <c r="AQ13">
        <f t="shared" si="7"/>
        <v>0</v>
      </c>
      <c r="AZ13">
        <f t="shared" ref="AZ13:AZ20" si="8">((AW13+AX13)+AY13)/3</f>
        <v>0</v>
      </c>
      <c r="BD13">
        <f t="shared" ref="BD13:BD20" si="9">((BA13+BB13)+BC13)/3</f>
        <v>0</v>
      </c>
      <c r="BI13">
        <f t="shared" ref="BI13:BI20" si="10">((BF13+BG13)+BH13)/3</f>
        <v>0</v>
      </c>
      <c r="BN13" t="s">
        <v>239</v>
      </c>
      <c r="BO13" t="s">
        <v>217</v>
      </c>
      <c r="BP13" t="s">
        <v>232</v>
      </c>
      <c r="BQ13" t="s">
        <v>218</v>
      </c>
      <c r="BR13" t="s">
        <v>241</v>
      </c>
      <c r="BS13" t="s">
        <v>241</v>
      </c>
      <c r="BT13" t="s">
        <v>221</v>
      </c>
      <c r="BU13" t="s">
        <v>221</v>
      </c>
      <c r="BV13" t="s">
        <v>211</v>
      </c>
      <c r="BW13">
        <v>0.25</v>
      </c>
      <c r="BX13" s="7">
        <v>41438</v>
      </c>
      <c r="BY13" t="s">
        <v>222</v>
      </c>
      <c r="BZ13">
        <v>2</v>
      </c>
      <c r="CA13">
        <v>52</v>
      </c>
      <c r="CB13">
        <v>54</v>
      </c>
      <c r="CC13">
        <v>0</v>
      </c>
      <c r="CD13">
        <v>1</v>
      </c>
      <c r="CE13">
        <v>2</v>
      </c>
      <c r="CF13">
        <v>3</v>
      </c>
      <c r="CG13">
        <v>0</v>
      </c>
      <c r="DB13">
        <v>4</v>
      </c>
      <c r="DC13" t="s">
        <v>226</v>
      </c>
      <c r="DD13" t="s">
        <v>961</v>
      </c>
      <c r="DE13" s="7">
        <v>41416</v>
      </c>
      <c r="DF13">
        <v>5</v>
      </c>
      <c r="DG13">
        <v>2</v>
      </c>
      <c r="DH13">
        <v>2</v>
      </c>
      <c r="DI13" t="s">
        <v>225</v>
      </c>
      <c r="DJ13" t="s">
        <v>221</v>
      </c>
      <c r="DK13" t="s">
        <v>221</v>
      </c>
      <c r="DL13" t="s">
        <v>607</v>
      </c>
      <c r="DM13">
        <v>4.2</v>
      </c>
      <c r="DN13" t="s">
        <v>226</v>
      </c>
      <c r="DO13" t="s">
        <v>961</v>
      </c>
      <c r="DP13" s="7">
        <v>41456</v>
      </c>
      <c r="DQ13">
        <v>3</v>
      </c>
      <c r="DR13">
        <v>3</v>
      </c>
      <c r="DS13">
        <v>2</v>
      </c>
      <c r="DT13" t="s">
        <v>225</v>
      </c>
      <c r="DU13" t="s">
        <v>221</v>
      </c>
      <c r="DV13" t="s">
        <v>221</v>
      </c>
      <c r="DW13" t="s">
        <v>958</v>
      </c>
      <c r="EI13" s="21"/>
      <c r="EJ13" s="21"/>
      <c r="EK13" s="21"/>
      <c r="EL13" s="21"/>
      <c r="EM13" s="21"/>
      <c r="EN13" s="21"/>
      <c r="EO13" s="21"/>
      <c r="EP13" s="21"/>
      <c r="EQ13" s="21"/>
      <c r="ER13" s="21"/>
      <c r="ES13" s="21"/>
    </row>
    <row r="14" spans="1:221" ht="12.75" customHeight="1">
      <c r="A14" t="s">
        <v>374</v>
      </c>
      <c r="B14" t="s">
        <v>309</v>
      </c>
      <c r="C14" t="s">
        <v>211</v>
      </c>
      <c r="D14" t="s">
        <v>236</v>
      </c>
      <c r="E14" t="s">
        <v>213</v>
      </c>
      <c r="F14" t="s">
        <v>273</v>
      </c>
      <c r="G14" t="s">
        <v>306</v>
      </c>
      <c r="H14" s="7">
        <v>41430</v>
      </c>
      <c r="K14" s="7">
        <v>41430</v>
      </c>
      <c r="L14">
        <v>115.5</v>
      </c>
      <c r="M14">
        <v>116</v>
      </c>
      <c r="N14">
        <v>116</v>
      </c>
      <c r="O14">
        <f t="shared" si="0"/>
        <v>115.83333333333333</v>
      </c>
      <c r="P14">
        <v>69</v>
      </c>
      <c r="Q14">
        <v>69</v>
      </c>
      <c r="R14">
        <v>69</v>
      </c>
      <c r="S14">
        <f t="shared" si="1"/>
        <v>69</v>
      </c>
      <c r="T14" t="s">
        <v>221</v>
      </c>
      <c r="U14">
        <v>71</v>
      </c>
      <c r="V14">
        <v>71</v>
      </c>
      <c r="W14">
        <v>71</v>
      </c>
      <c r="X14">
        <f t="shared" si="2"/>
        <v>71</v>
      </c>
      <c r="Y14" t="s">
        <v>221</v>
      </c>
      <c r="Z14">
        <v>21</v>
      </c>
      <c r="AA14">
        <v>3.5</v>
      </c>
      <c r="AB14">
        <f t="shared" si="3"/>
        <v>17.5</v>
      </c>
      <c r="AC14" t="s">
        <v>211</v>
      </c>
      <c r="AD14" s="7">
        <v>41443</v>
      </c>
      <c r="AE14">
        <v>115</v>
      </c>
      <c r="AF14">
        <v>115</v>
      </c>
      <c r="AG14">
        <v>115</v>
      </c>
      <c r="AH14">
        <f t="shared" si="6"/>
        <v>115</v>
      </c>
      <c r="AI14">
        <v>71</v>
      </c>
      <c r="AJ14">
        <v>72</v>
      </c>
      <c r="AK14">
        <v>72</v>
      </c>
      <c r="AL14">
        <f>((AI14+AJ14)+AK14)/3</f>
        <v>71.666666666666671</v>
      </c>
      <c r="AM14" t="s">
        <v>221</v>
      </c>
      <c r="AN14">
        <v>71</v>
      </c>
      <c r="AO14">
        <v>71</v>
      </c>
      <c r="AP14">
        <v>71</v>
      </c>
      <c r="AQ14">
        <f t="shared" si="7"/>
        <v>71</v>
      </c>
      <c r="AR14" t="s">
        <v>221</v>
      </c>
      <c r="AS14">
        <v>22</v>
      </c>
      <c r="AT14">
        <v>3</v>
      </c>
      <c r="AU14">
        <f>(AS14-AT14)</f>
        <v>19</v>
      </c>
      <c r="AZ14">
        <f t="shared" si="8"/>
        <v>0</v>
      </c>
      <c r="BD14">
        <f t="shared" si="9"/>
        <v>0</v>
      </c>
      <c r="BI14">
        <f t="shared" si="10"/>
        <v>0</v>
      </c>
      <c r="BN14" t="s">
        <v>238</v>
      </c>
      <c r="BO14" t="s">
        <v>238</v>
      </c>
      <c r="BP14" t="s">
        <v>210</v>
      </c>
      <c r="BQ14" t="s">
        <v>220</v>
      </c>
      <c r="BR14" t="s">
        <v>231</v>
      </c>
      <c r="BS14" t="s">
        <v>239</v>
      </c>
      <c r="BT14" t="s">
        <v>221</v>
      </c>
      <c r="BU14" t="s">
        <v>210</v>
      </c>
      <c r="BV14" t="s">
        <v>211</v>
      </c>
      <c r="BW14">
        <v>0.75</v>
      </c>
      <c r="BX14" t="s">
        <v>210</v>
      </c>
      <c r="BY14" t="s">
        <v>210</v>
      </c>
      <c r="BZ14">
        <v>8</v>
      </c>
      <c r="CA14">
        <v>177</v>
      </c>
      <c r="CB14">
        <f>(BZ14+CA14)</f>
        <v>185</v>
      </c>
      <c r="CC14" t="s">
        <v>210</v>
      </c>
      <c r="CD14">
        <v>0</v>
      </c>
      <c r="CE14">
        <v>13</v>
      </c>
      <c r="CF14">
        <f>(CD14+CE14)</f>
        <v>13</v>
      </c>
      <c r="CG14" t="s">
        <v>210</v>
      </c>
      <c r="CH14" s="7">
        <v>41443</v>
      </c>
      <c r="CI14" t="s">
        <v>222</v>
      </c>
      <c r="CJ14" t="s">
        <v>210</v>
      </c>
      <c r="CK14">
        <v>35</v>
      </c>
      <c r="CL14" t="e">
        <f>(CJ14+CK14)</f>
        <v>#VALUE!</v>
      </c>
      <c r="CM14">
        <v>0</v>
      </c>
      <c r="CN14" t="s">
        <v>210</v>
      </c>
      <c r="CO14">
        <v>3</v>
      </c>
      <c r="CP14" t="e">
        <f>(CN14+CO14)</f>
        <v>#VALUE!</v>
      </c>
      <c r="CQ14">
        <v>0</v>
      </c>
      <c r="CV14">
        <f>(CT14+CU14)</f>
        <v>0</v>
      </c>
      <c r="CZ14">
        <f>(CX14+CY14)</f>
        <v>0</v>
      </c>
      <c r="DB14">
        <v>25</v>
      </c>
      <c r="DC14" t="s">
        <v>226</v>
      </c>
      <c r="DD14" t="s">
        <v>377</v>
      </c>
      <c r="DE14" s="7">
        <v>41436</v>
      </c>
      <c r="DF14">
        <v>4</v>
      </c>
      <c r="DG14">
        <v>3</v>
      </c>
      <c r="DH14">
        <v>3</v>
      </c>
      <c r="DI14" t="s">
        <v>225</v>
      </c>
      <c r="DJ14" t="s">
        <v>221</v>
      </c>
      <c r="DK14" t="s">
        <v>221</v>
      </c>
      <c r="DM14">
        <v>60</v>
      </c>
      <c r="DN14" t="s">
        <v>226</v>
      </c>
      <c r="DO14" t="s">
        <v>377</v>
      </c>
      <c r="DP14" s="7">
        <v>41481</v>
      </c>
      <c r="DQ14">
        <v>5</v>
      </c>
      <c r="DR14">
        <v>4</v>
      </c>
      <c r="DS14">
        <v>4</v>
      </c>
      <c r="DT14" t="s">
        <v>225</v>
      </c>
      <c r="DU14" t="s">
        <v>221</v>
      </c>
      <c r="DV14" t="s">
        <v>221</v>
      </c>
      <c r="EI14" s="21"/>
      <c r="EJ14" s="21"/>
      <c r="EK14" s="21"/>
      <c r="EL14" s="21"/>
      <c r="EM14" s="21"/>
      <c r="EN14" s="21"/>
      <c r="EO14" s="21"/>
      <c r="EP14" s="21"/>
      <c r="EQ14" s="21"/>
      <c r="ER14" s="21"/>
      <c r="ES14" s="21"/>
    </row>
    <row r="15" spans="1:221" ht="12.75" customHeight="1">
      <c r="A15" t="s">
        <v>1097</v>
      </c>
      <c r="B15" t="s">
        <v>229</v>
      </c>
      <c r="C15" t="s">
        <v>211</v>
      </c>
      <c r="D15" t="s">
        <v>236</v>
      </c>
      <c r="E15" t="s">
        <v>213</v>
      </c>
      <c r="F15" t="s">
        <v>273</v>
      </c>
      <c r="G15" t="s">
        <v>979</v>
      </c>
      <c r="H15" s="7">
        <v>41429</v>
      </c>
      <c r="J15" t="s">
        <v>1096</v>
      </c>
      <c r="K15" s="7">
        <v>41429</v>
      </c>
      <c r="L15">
        <v>123</v>
      </c>
      <c r="M15">
        <v>123</v>
      </c>
      <c r="N15">
        <v>123</v>
      </c>
      <c r="O15">
        <f t="shared" si="0"/>
        <v>123</v>
      </c>
      <c r="P15" t="s">
        <v>210</v>
      </c>
      <c r="Q15" t="s">
        <v>210</v>
      </c>
      <c r="R15" t="s">
        <v>210</v>
      </c>
      <c r="S15" t="e">
        <f t="shared" si="1"/>
        <v>#VALUE!</v>
      </c>
      <c r="T15" t="s">
        <v>221</v>
      </c>
      <c r="U15">
        <v>78</v>
      </c>
      <c r="V15">
        <v>78</v>
      </c>
      <c r="W15">
        <v>78</v>
      </c>
      <c r="X15">
        <f t="shared" si="2"/>
        <v>78</v>
      </c>
      <c r="Y15" t="s">
        <v>211</v>
      </c>
      <c r="Z15">
        <v>21.5</v>
      </c>
      <c r="AA15">
        <v>3.5</v>
      </c>
      <c r="AB15">
        <f t="shared" si="3"/>
        <v>18</v>
      </c>
      <c r="AC15" t="s">
        <v>211</v>
      </c>
      <c r="AD15" s="7">
        <v>41453</v>
      </c>
      <c r="AE15">
        <v>123</v>
      </c>
      <c r="AF15">
        <v>123</v>
      </c>
      <c r="AG15">
        <v>123</v>
      </c>
      <c r="AH15">
        <f t="shared" si="6"/>
        <v>123</v>
      </c>
      <c r="AI15" t="s">
        <v>210</v>
      </c>
      <c r="AJ15" t="s">
        <v>210</v>
      </c>
      <c r="AK15" t="s">
        <v>210</v>
      </c>
      <c r="AL15" t="s">
        <v>210</v>
      </c>
      <c r="AM15" t="s">
        <v>221</v>
      </c>
      <c r="AN15">
        <v>78</v>
      </c>
      <c r="AO15">
        <v>78</v>
      </c>
      <c r="AP15">
        <v>78</v>
      </c>
      <c r="AQ15">
        <f t="shared" si="7"/>
        <v>78</v>
      </c>
      <c r="AR15" t="s">
        <v>211</v>
      </c>
      <c r="AS15">
        <v>23</v>
      </c>
      <c r="AT15">
        <v>3.5</v>
      </c>
      <c r="AU15">
        <f>AS15-AT15</f>
        <v>19.5</v>
      </c>
      <c r="AV15" s="7">
        <v>41459</v>
      </c>
      <c r="AW15">
        <v>123</v>
      </c>
      <c r="AX15">
        <v>123</v>
      </c>
      <c r="AY15">
        <v>123</v>
      </c>
      <c r="AZ15">
        <f t="shared" si="8"/>
        <v>123</v>
      </c>
      <c r="BA15">
        <v>76</v>
      </c>
      <c r="BB15">
        <v>76</v>
      </c>
      <c r="BC15">
        <v>76</v>
      </c>
      <c r="BD15">
        <f t="shared" si="9"/>
        <v>76</v>
      </c>
      <c r="BE15" t="s">
        <v>211</v>
      </c>
      <c r="BF15">
        <v>78</v>
      </c>
      <c r="BG15">
        <v>78</v>
      </c>
      <c r="BH15">
        <v>78</v>
      </c>
      <c r="BI15">
        <f t="shared" si="10"/>
        <v>78</v>
      </c>
      <c r="BJ15" t="s">
        <v>211</v>
      </c>
      <c r="BK15">
        <v>17.32</v>
      </c>
      <c r="BL15">
        <v>0</v>
      </c>
      <c r="BM15">
        <f>BK15-BL15</f>
        <v>17.32</v>
      </c>
      <c r="BN15" t="s">
        <v>218</v>
      </c>
      <c r="BO15" t="s">
        <v>218</v>
      </c>
      <c r="BP15" t="s">
        <v>229</v>
      </c>
      <c r="BQ15" t="s">
        <v>239</v>
      </c>
      <c r="BR15" t="s">
        <v>241</v>
      </c>
      <c r="BS15" t="s">
        <v>239</v>
      </c>
      <c r="BT15" t="s">
        <v>221</v>
      </c>
      <c r="BU15" t="s">
        <v>221</v>
      </c>
      <c r="BV15" t="s">
        <v>211</v>
      </c>
      <c r="BW15">
        <v>0.5</v>
      </c>
      <c r="BX15" s="7">
        <v>41429</v>
      </c>
      <c r="BY15" t="s">
        <v>222</v>
      </c>
      <c r="BZ15">
        <v>0</v>
      </c>
      <c r="CA15">
        <v>14</v>
      </c>
      <c r="CB15">
        <f>BZ15+CA15</f>
        <v>14</v>
      </c>
      <c r="CC15">
        <v>0</v>
      </c>
      <c r="CD15">
        <v>2</v>
      </c>
      <c r="CE15">
        <v>6</v>
      </c>
      <c r="CF15">
        <f>CD15+CE15</f>
        <v>8</v>
      </c>
      <c r="CG15">
        <v>0</v>
      </c>
      <c r="CH15" s="7">
        <v>41453</v>
      </c>
      <c r="CI15" t="s">
        <v>222</v>
      </c>
      <c r="CJ15" t="s">
        <v>210</v>
      </c>
      <c r="CK15">
        <v>2</v>
      </c>
      <c r="CL15" t="e">
        <f>CJ15+CK15</f>
        <v>#VALUE!</v>
      </c>
      <c r="CM15">
        <v>0</v>
      </c>
      <c r="CN15" t="s">
        <v>210</v>
      </c>
      <c r="CO15">
        <v>7</v>
      </c>
      <c r="CP15" t="e">
        <f>CN15+CO15</f>
        <v>#VALUE!</v>
      </c>
      <c r="CQ15">
        <v>0</v>
      </c>
      <c r="CV15">
        <f>CT15+CU15</f>
        <v>0</v>
      </c>
      <c r="CZ15">
        <f>CX15+CY15</f>
        <v>0</v>
      </c>
      <c r="DB15">
        <v>71</v>
      </c>
      <c r="DC15" t="s">
        <v>226</v>
      </c>
      <c r="DD15" t="s">
        <v>997</v>
      </c>
      <c r="DE15" s="7">
        <v>41445</v>
      </c>
      <c r="DF15">
        <v>5</v>
      </c>
      <c r="DG15">
        <v>1</v>
      </c>
      <c r="DH15">
        <v>1</v>
      </c>
      <c r="DI15" t="s">
        <v>225</v>
      </c>
      <c r="DJ15" t="s">
        <v>254</v>
      </c>
      <c r="DK15" t="s">
        <v>221</v>
      </c>
      <c r="EI15"/>
      <c r="EJ15"/>
      <c r="EK15"/>
      <c r="EL15"/>
      <c r="EM15"/>
      <c r="EN15"/>
      <c r="EO15"/>
      <c r="EP15"/>
      <c r="EQ15"/>
      <c r="ER15"/>
      <c r="ES15"/>
    </row>
    <row r="16" spans="1:221" ht="12.75" customHeight="1">
      <c r="A16" t="s">
        <v>1049</v>
      </c>
      <c r="B16" t="s">
        <v>229</v>
      </c>
      <c r="C16" t="s">
        <v>211</v>
      </c>
      <c r="D16" t="s">
        <v>212</v>
      </c>
      <c r="E16" t="s">
        <v>246</v>
      </c>
      <c r="F16" t="s">
        <v>1041</v>
      </c>
      <c r="G16" t="s">
        <v>979</v>
      </c>
      <c r="H16" s="7">
        <v>41411</v>
      </c>
      <c r="K16" s="7">
        <v>41410</v>
      </c>
      <c r="L16">
        <v>117</v>
      </c>
      <c r="M16">
        <v>117</v>
      </c>
      <c r="N16">
        <v>117</v>
      </c>
      <c r="O16">
        <f t="shared" si="0"/>
        <v>117</v>
      </c>
      <c r="P16" t="s">
        <v>210</v>
      </c>
      <c r="Q16" t="s">
        <v>210</v>
      </c>
      <c r="R16" t="s">
        <v>210</v>
      </c>
      <c r="S16" t="e">
        <f t="shared" si="1"/>
        <v>#VALUE!</v>
      </c>
      <c r="T16" t="s">
        <v>221</v>
      </c>
      <c r="U16">
        <v>99</v>
      </c>
      <c r="V16">
        <v>98</v>
      </c>
      <c r="W16">
        <v>98</v>
      </c>
      <c r="X16">
        <f t="shared" si="2"/>
        <v>98.333333333333329</v>
      </c>
      <c r="Y16" t="s">
        <v>211</v>
      </c>
      <c r="Z16">
        <v>20</v>
      </c>
      <c r="AA16">
        <v>3</v>
      </c>
      <c r="AB16">
        <f t="shared" si="3"/>
        <v>17</v>
      </c>
      <c r="AC16" t="s">
        <v>211</v>
      </c>
      <c r="AD16" s="7">
        <v>41444</v>
      </c>
      <c r="AE16">
        <v>117</v>
      </c>
      <c r="AF16">
        <v>117</v>
      </c>
      <c r="AG16">
        <v>117</v>
      </c>
      <c r="AH16">
        <f t="shared" si="6"/>
        <v>117</v>
      </c>
      <c r="AI16">
        <v>71.5</v>
      </c>
      <c r="AJ16">
        <v>72</v>
      </c>
      <c r="AK16">
        <v>72</v>
      </c>
      <c r="AL16">
        <f t="shared" ref="AL16:AL39" si="11">((AI16+AJ16)+AK16)/3</f>
        <v>71.833333333333329</v>
      </c>
      <c r="AM16" t="s">
        <v>211</v>
      </c>
      <c r="AN16">
        <v>97</v>
      </c>
      <c r="AO16">
        <v>97</v>
      </c>
      <c r="AP16">
        <v>97</v>
      </c>
      <c r="AQ16">
        <f t="shared" si="7"/>
        <v>97</v>
      </c>
      <c r="AR16" t="s">
        <v>211</v>
      </c>
      <c r="AS16">
        <v>20</v>
      </c>
      <c r="AT16">
        <v>3.5</v>
      </c>
      <c r="AU16">
        <f>AS16-AT16</f>
        <v>16.5</v>
      </c>
      <c r="AV16" s="7">
        <v>41459</v>
      </c>
      <c r="AZ16">
        <f t="shared" si="8"/>
        <v>0</v>
      </c>
      <c r="BD16">
        <f t="shared" si="9"/>
        <v>0</v>
      </c>
      <c r="BI16">
        <f t="shared" si="10"/>
        <v>0</v>
      </c>
      <c r="BK16">
        <v>16.8</v>
      </c>
      <c r="BL16">
        <v>0</v>
      </c>
      <c r="BM16">
        <f>BK16-BL16</f>
        <v>16.8</v>
      </c>
      <c r="BN16" t="s">
        <v>219</v>
      </c>
      <c r="BO16" t="s">
        <v>238</v>
      </c>
      <c r="BP16" t="s">
        <v>232</v>
      </c>
      <c r="BQ16" t="s">
        <v>218</v>
      </c>
      <c r="BR16" t="s">
        <v>241</v>
      </c>
      <c r="BS16" t="s">
        <v>231</v>
      </c>
      <c r="BT16" t="s">
        <v>211</v>
      </c>
      <c r="BU16" t="s">
        <v>233</v>
      </c>
      <c r="BV16" t="s">
        <v>211</v>
      </c>
      <c r="BW16" t="s">
        <v>210</v>
      </c>
      <c r="BX16" s="7">
        <v>41401</v>
      </c>
      <c r="BY16" t="s">
        <v>337</v>
      </c>
      <c r="BZ16">
        <v>0</v>
      </c>
      <c r="CA16">
        <v>0</v>
      </c>
      <c r="CB16">
        <f>BZ16+CA16</f>
        <v>0</v>
      </c>
      <c r="CC16">
        <v>0</v>
      </c>
      <c r="CD16">
        <v>0</v>
      </c>
      <c r="CE16">
        <v>2</v>
      </c>
      <c r="CF16">
        <f>CD16+CE16</f>
        <v>2</v>
      </c>
      <c r="CG16">
        <v>0</v>
      </c>
      <c r="CH16" s="7">
        <v>41444</v>
      </c>
      <c r="CI16" t="s">
        <v>222</v>
      </c>
      <c r="CJ16" t="s">
        <v>210</v>
      </c>
      <c r="CK16">
        <v>29</v>
      </c>
      <c r="CL16" t="e">
        <f>CJ16+CK16</f>
        <v>#VALUE!</v>
      </c>
      <c r="CM16">
        <v>0</v>
      </c>
      <c r="CN16" t="s">
        <v>210</v>
      </c>
      <c r="CO16">
        <v>3</v>
      </c>
      <c r="CP16" t="e">
        <f>CN16+CO16</f>
        <v>#VALUE!</v>
      </c>
      <c r="CQ16">
        <v>0</v>
      </c>
      <c r="CV16">
        <f>CT16+CU16</f>
        <v>0</v>
      </c>
      <c r="CZ16">
        <f>CX16+CY16</f>
        <v>0</v>
      </c>
      <c r="DB16">
        <v>7</v>
      </c>
      <c r="DC16" t="s">
        <v>226</v>
      </c>
      <c r="DD16" t="s">
        <v>1048</v>
      </c>
      <c r="DE16" s="7">
        <v>41414</v>
      </c>
      <c r="DF16">
        <v>5</v>
      </c>
      <c r="DG16">
        <v>0</v>
      </c>
      <c r="DH16">
        <v>0</v>
      </c>
      <c r="DI16" t="s">
        <v>227</v>
      </c>
      <c r="DJ16" t="s">
        <v>254</v>
      </c>
      <c r="DK16" t="s">
        <v>221</v>
      </c>
      <c r="DM16">
        <v>9</v>
      </c>
      <c r="DN16" t="s">
        <v>226</v>
      </c>
      <c r="DO16" t="s">
        <v>1048</v>
      </c>
      <c r="DP16" s="7">
        <v>41449</v>
      </c>
      <c r="DQ16">
        <v>5</v>
      </c>
      <c r="DR16">
        <v>5</v>
      </c>
      <c r="DS16">
        <v>5</v>
      </c>
      <c r="DT16" t="s">
        <v>225</v>
      </c>
      <c r="DU16" t="s">
        <v>254</v>
      </c>
      <c r="DV16" t="s">
        <v>233</v>
      </c>
      <c r="EI16"/>
      <c r="EJ16"/>
      <c r="EK16"/>
      <c r="EL16"/>
      <c r="EM16"/>
      <c r="EN16"/>
      <c r="EO16"/>
      <c r="EP16"/>
      <c r="EQ16"/>
      <c r="ER16"/>
      <c r="ES16"/>
      <c r="ET16" t="s">
        <v>979</v>
      </c>
      <c r="EU16">
        <v>9</v>
      </c>
      <c r="EV16" s="7">
        <v>41472</v>
      </c>
      <c r="EW16">
        <v>198</v>
      </c>
      <c r="EX16" t="s">
        <v>255</v>
      </c>
      <c r="EY16" t="s">
        <v>211</v>
      </c>
      <c r="EZ16" t="s">
        <v>233</v>
      </c>
      <c r="FA16" s="2">
        <v>0.35416666666666702</v>
      </c>
      <c r="FB16">
        <v>63</v>
      </c>
      <c r="FC16">
        <v>7</v>
      </c>
      <c r="FD16">
        <v>5</v>
      </c>
      <c r="FE16">
        <v>0</v>
      </c>
      <c r="FF16" t="s">
        <v>1049</v>
      </c>
      <c r="FG16" t="s">
        <v>1048</v>
      </c>
      <c r="FH16">
        <v>1</v>
      </c>
      <c r="FI16">
        <v>0</v>
      </c>
      <c r="FJ16">
        <v>0</v>
      </c>
      <c r="FK16">
        <v>11</v>
      </c>
      <c r="FL16">
        <v>0</v>
      </c>
      <c r="FM16">
        <v>2</v>
      </c>
      <c r="FN16">
        <f>(FJ16+FK16)</f>
        <v>11</v>
      </c>
      <c r="FO16">
        <v>0</v>
      </c>
      <c r="FP16">
        <v>9</v>
      </c>
      <c r="FQ16">
        <v>0</v>
      </c>
      <c r="FR16">
        <v>1</v>
      </c>
      <c r="FS16">
        <f>(FO16+FP16)</f>
        <v>9</v>
      </c>
      <c r="FT16">
        <v>0</v>
      </c>
      <c r="FU16">
        <v>20</v>
      </c>
      <c r="FV16">
        <f>(FM16+FR16)</f>
        <v>3</v>
      </c>
      <c r="FW16">
        <v>40.799999999999997</v>
      </c>
      <c r="FX16">
        <v>10.18</v>
      </c>
      <c r="FY16">
        <v>78.22</v>
      </c>
      <c r="FZ16">
        <v>2.9</v>
      </c>
      <c r="GA16">
        <v>5.5</v>
      </c>
      <c r="GB16">
        <v>6.75</v>
      </c>
      <c r="GD16" t="s">
        <v>979</v>
      </c>
      <c r="GE16">
        <v>9</v>
      </c>
      <c r="GF16" s="7">
        <v>41478</v>
      </c>
      <c r="GG16">
        <v>204</v>
      </c>
      <c r="GH16" t="s">
        <v>255</v>
      </c>
      <c r="GI16" t="s">
        <v>211</v>
      </c>
      <c r="GJ16" t="s">
        <v>233</v>
      </c>
      <c r="GK16" s="2">
        <v>0.30902777777777801</v>
      </c>
      <c r="GL16">
        <v>77</v>
      </c>
      <c r="GM16">
        <v>13</v>
      </c>
      <c r="GN16">
        <v>5</v>
      </c>
      <c r="GO16">
        <v>0</v>
      </c>
      <c r="GP16" t="s">
        <v>1049</v>
      </c>
      <c r="GQ16" t="s">
        <v>1048</v>
      </c>
      <c r="GR16">
        <v>1</v>
      </c>
      <c r="GS16">
        <v>8</v>
      </c>
      <c r="GT16">
        <v>2</v>
      </c>
      <c r="GU16">
        <v>24</v>
      </c>
      <c r="GV16">
        <v>0</v>
      </c>
      <c r="GW16">
        <v>1</v>
      </c>
      <c r="GX16">
        <f>(GT16+GU16)</f>
        <v>26</v>
      </c>
      <c r="GY16">
        <v>3</v>
      </c>
      <c r="GZ16">
        <v>12</v>
      </c>
      <c r="HA16">
        <v>0</v>
      </c>
      <c r="HB16">
        <v>1</v>
      </c>
      <c r="HC16">
        <f>(GY16+GZ16)</f>
        <v>15</v>
      </c>
      <c r="HD16">
        <v>1</v>
      </c>
      <c r="HE16">
        <v>42</v>
      </c>
      <c r="HF16">
        <f>(GW16+HB16)</f>
        <v>2</v>
      </c>
      <c r="HG16">
        <v>4.38</v>
      </c>
      <c r="HH16">
        <v>3.19</v>
      </c>
      <c r="HI16">
        <v>6.6</v>
      </c>
      <c r="HJ16">
        <v>1.39</v>
      </c>
      <c r="HK16">
        <v>2.2000000000000002</v>
      </c>
      <c r="HL16">
        <v>4</v>
      </c>
    </row>
    <row r="17" spans="1:221" s="23" customFormat="1" ht="12.75" customHeight="1">
      <c r="A17" s="23" t="s">
        <v>340</v>
      </c>
      <c r="B17" s="23" t="s">
        <v>309</v>
      </c>
      <c r="C17" s="23" t="s">
        <v>211</v>
      </c>
      <c r="D17" s="23" t="s">
        <v>212</v>
      </c>
      <c r="E17" s="23" t="s">
        <v>246</v>
      </c>
      <c r="F17" s="23" t="s">
        <v>273</v>
      </c>
      <c r="G17" s="23" t="s">
        <v>306</v>
      </c>
      <c r="H17" s="24">
        <v>41430</v>
      </c>
      <c r="K17" s="24">
        <v>41430</v>
      </c>
      <c r="L17" s="23">
        <v>119.1</v>
      </c>
      <c r="M17" s="23">
        <v>119</v>
      </c>
      <c r="N17" s="23">
        <v>119</v>
      </c>
      <c r="O17" s="23">
        <f t="shared" si="0"/>
        <v>119.03333333333335</v>
      </c>
      <c r="P17" s="23">
        <v>87</v>
      </c>
      <c r="Q17" s="23">
        <v>86.5</v>
      </c>
      <c r="R17" s="23">
        <v>87</v>
      </c>
      <c r="S17" s="23">
        <f t="shared" si="1"/>
        <v>86.833333333333329</v>
      </c>
      <c r="T17" s="23" t="s">
        <v>211</v>
      </c>
      <c r="U17" s="23">
        <v>84.5</v>
      </c>
      <c r="V17" s="23">
        <v>84.5</v>
      </c>
      <c r="W17" s="23">
        <v>85</v>
      </c>
      <c r="X17" s="23">
        <f t="shared" si="2"/>
        <v>84.666666666666671</v>
      </c>
      <c r="Y17" s="23" t="s">
        <v>211</v>
      </c>
      <c r="Z17" s="23">
        <v>21</v>
      </c>
      <c r="AA17" s="23">
        <v>3.5</v>
      </c>
      <c r="AB17" s="23">
        <f t="shared" si="3"/>
        <v>17.5</v>
      </c>
      <c r="AC17" s="23" t="s">
        <v>211</v>
      </c>
      <c r="AD17" s="24">
        <v>41443</v>
      </c>
      <c r="AE17" s="23">
        <v>117</v>
      </c>
      <c r="AF17" s="23">
        <v>117</v>
      </c>
      <c r="AG17" s="23">
        <v>117</v>
      </c>
      <c r="AH17" s="23">
        <f t="shared" si="6"/>
        <v>117</v>
      </c>
      <c r="AI17" s="23">
        <v>87</v>
      </c>
      <c r="AJ17" s="23">
        <v>87</v>
      </c>
      <c r="AK17" s="23">
        <v>87</v>
      </c>
      <c r="AL17" s="23">
        <f t="shared" si="11"/>
        <v>87</v>
      </c>
      <c r="AM17" s="23" t="s">
        <v>211</v>
      </c>
      <c r="AN17" s="23">
        <v>85.5</v>
      </c>
      <c r="AO17" s="23">
        <v>85</v>
      </c>
      <c r="AP17" s="23">
        <v>85.5</v>
      </c>
      <c r="AQ17" s="23">
        <f t="shared" si="7"/>
        <v>85.333333333333329</v>
      </c>
      <c r="AR17" s="23" t="s">
        <v>211</v>
      </c>
      <c r="AS17" s="23">
        <v>21</v>
      </c>
      <c r="AT17" s="23">
        <v>3.5</v>
      </c>
      <c r="AU17" s="23">
        <f>(AS17-AT17)</f>
        <v>17.5</v>
      </c>
      <c r="AZ17" s="23">
        <f t="shared" si="8"/>
        <v>0</v>
      </c>
      <c r="BD17" s="23">
        <f t="shared" si="9"/>
        <v>0</v>
      </c>
      <c r="BI17" s="23">
        <f t="shared" si="10"/>
        <v>0</v>
      </c>
      <c r="BN17" s="23" t="s">
        <v>250</v>
      </c>
      <c r="BP17" s="23" t="s">
        <v>210</v>
      </c>
      <c r="BQ17" s="23" t="s">
        <v>210</v>
      </c>
      <c r="BR17" s="23" t="s">
        <v>239</v>
      </c>
      <c r="BS17" s="23" t="s">
        <v>218</v>
      </c>
      <c r="BT17" s="23" t="s">
        <v>211</v>
      </c>
      <c r="BU17" s="23" t="s">
        <v>251</v>
      </c>
      <c r="BV17" s="23" t="s">
        <v>211</v>
      </c>
      <c r="BW17" s="23">
        <v>0.33</v>
      </c>
      <c r="BX17" s="24">
        <v>41429</v>
      </c>
      <c r="BY17" s="23" t="s">
        <v>222</v>
      </c>
      <c r="BZ17" s="23">
        <v>10</v>
      </c>
      <c r="CA17" s="23">
        <v>186</v>
      </c>
      <c r="CB17" s="23">
        <f>(BZ17+CA17)</f>
        <v>196</v>
      </c>
      <c r="CC17" s="23">
        <v>0</v>
      </c>
      <c r="CD17" s="23">
        <v>2</v>
      </c>
      <c r="CE17" s="23">
        <v>1</v>
      </c>
      <c r="CF17" s="23">
        <f>(CD17+CE17)</f>
        <v>3</v>
      </c>
      <c r="CG17" s="23">
        <v>0</v>
      </c>
      <c r="CH17" s="24">
        <v>41443</v>
      </c>
      <c r="CI17" s="23" t="s">
        <v>222</v>
      </c>
      <c r="CJ17" s="23" t="s">
        <v>210</v>
      </c>
      <c r="CK17" s="23">
        <v>108</v>
      </c>
      <c r="CL17" s="23" t="e">
        <f>(CJ17+CK17)</f>
        <v>#VALUE!</v>
      </c>
      <c r="CM17" s="23" t="s">
        <v>210</v>
      </c>
      <c r="CN17" s="23" t="s">
        <v>210</v>
      </c>
      <c r="CO17" s="23">
        <v>1</v>
      </c>
      <c r="CP17" s="23" t="e">
        <f>(CN17+CO17)</f>
        <v>#VALUE!</v>
      </c>
      <c r="CV17" s="23">
        <f>(CT17+CU17)</f>
        <v>0</v>
      </c>
      <c r="CZ17" s="23">
        <f>(CX17+CY17)</f>
        <v>0</v>
      </c>
      <c r="DB17" s="23">
        <v>75</v>
      </c>
      <c r="DC17" s="23" t="s">
        <v>226</v>
      </c>
      <c r="DD17" s="23" t="s">
        <v>342</v>
      </c>
      <c r="DE17" s="24">
        <v>6688837</v>
      </c>
      <c r="DF17" s="23">
        <v>4</v>
      </c>
      <c r="DG17" s="23">
        <v>4</v>
      </c>
      <c r="DH17" s="23">
        <v>0</v>
      </c>
      <c r="DI17" s="23" t="s">
        <v>227</v>
      </c>
      <c r="DJ17" s="23" t="s">
        <v>221</v>
      </c>
      <c r="DK17" s="23" t="s">
        <v>221</v>
      </c>
      <c r="DM17" s="23">
        <v>46</v>
      </c>
      <c r="DN17" s="23" t="s">
        <v>226</v>
      </c>
      <c r="DO17" s="23" t="s">
        <v>342</v>
      </c>
      <c r="DP17" s="24">
        <v>41462</v>
      </c>
      <c r="DQ17" s="23">
        <v>4</v>
      </c>
      <c r="DR17" s="23">
        <v>4</v>
      </c>
      <c r="DS17" s="23">
        <v>4</v>
      </c>
      <c r="DT17" s="23" t="s">
        <v>225</v>
      </c>
      <c r="DU17" s="23" t="s">
        <v>221</v>
      </c>
      <c r="DV17" s="23" t="s">
        <v>251</v>
      </c>
      <c r="EI17" s="31"/>
      <c r="EJ17" s="31"/>
      <c r="EK17" s="31"/>
      <c r="EL17" s="31"/>
      <c r="EM17" s="31"/>
      <c r="EN17" s="31"/>
      <c r="EO17" s="31"/>
      <c r="EP17" s="31"/>
      <c r="EQ17" s="31"/>
      <c r="ER17" s="31"/>
      <c r="ES17" s="31"/>
    </row>
    <row r="18" spans="1:221" ht="12.75" customHeight="1">
      <c r="A18" t="s">
        <v>377</v>
      </c>
      <c r="B18" t="s">
        <v>229</v>
      </c>
      <c r="C18" t="s">
        <v>211</v>
      </c>
      <c r="D18" t="s">
        <v>212</v>
      </c>
      <c r="E18" t="s">
        <v>376</v>
      </c>
      <c r="F18" t="s">
        <v>237</v>
      </c>
      <c r="G18" t="s">
        <v>306</v>
      </c>
      <c r="H18" s="7">
        <v>41430</v>
      </c>
      <c r="K18" s="7">
        <v>41430</v>
      </c>
      <c r="L18">
        <v>115</v>
      </c>
      <c r="M18">
        <v>115</v>
      </c>
      <c r="N18">
        <v>115</v>
      </c>
      <c r="O18">
        <f t="shared" si="0"/>
        <v>115</v>
      </c>
      <c r="P18">
        <v>86</v>
      </c>
      <c r="Q18">
        <v>86</v>
      </c>
      <c r="R18">
        <v>86</v>
      </c>
      <c r="S18">
        <f t="shared" si="1"/>
        <v>86</v>
      </c>
      <c r="T18" t="s">
        <v>211</v>
      </c>
      <c r="U18">
        <v>82.5</v>
      </c>
      <c r="V18">
        <v>82.5</v>
      </c>
      <c r="W18">
        <v>83</v>
      </c>
      <c r="X18">
        <f t="shared" si="2"/>
        <v>82.666666666666671</v>
      </c>
      <c r="Y18" t="s">
        <v>211</v>
      </c>
      <c r="Z18">
        <v>20.5</v>
      </c>
      <c r="AA18">
        <v>4</v>
      </c>
      <c r="AB18">
        <f t="shared" si="3"/>
        <v>16.5</v>
      </c>
      <c r="AC18" t="s">
        <v>211</v>
      </c>
      <c r="AD18" s="7">
        <v>41443</v>
      </c>
      <c r="AE18">
        <v>115.5</v>
      </c>
      <c r="AF18">
        <v>116</v>
      </c>
      <c r="AG18">
        <v>115.5</v>
      </c>
      <c r="AH18">
        <f t="shared" si="6"/>
        <v>115.66666666666667</v>
      </c>
      <c r="AI18">
        <v>89</v>
      </c>
      <c r="AJ18">
        <v>88.5</v>
      </c>
      <c r="AK18">
        <v>89</v>
      </c>
      <c r="AL18">
        <f t="shared" si="11"/>
        <v>88.833333333333329</v>
      </c>
      <c r="AM18" t="s">
        <v>211</v>
      </c>
      <c r="AN18">
        <v>83.5</v>
      </c>
      <c r="AO18">
        <v>84</v>
      </c>
      <c r="AP18">
        <v>84</v>
      </c>
      <c r="AQ18">
        <f t="shared" si="7"/>
        <v>83.833333333333329</v>
      </c>
      <c r="AR18" t="s">
        <v>211</v>
      </c>
      <c r="AS18">
        <v>20</v>
      </c>
      <c r="AT18">
        <v>3.5</v>
      </c>
      <c r="AU18">
        <f>(AS18-AT18)</f>
        <v>16.5</v>
      </c>
      <c r="AV18" s="7">
        <v>41471</v>
      </c>
      <c r="AZ18">
        <f t="shared" si="8"/>
        <v>0</v>
      </c>
      <c r="BD18">
        <f t="shared" si="9"/>
        <v>0</v>
      </c>
      <c r="BE18" t="s">
        <v>211</v>
      </c>
      <c r="BI18">
        <f t="shared" si="10"/>
        <v>0</v>
      </c>
      <c r="BJ18" t="s">
        <v>211</v>
      </c>
      <c r="BK18">
        <v>20</v>
      </c>
      <c r="BL18">
        <v>4</v>
      </c>
      <c r="BM18">
        <v>6</v>
      </c>
      <c r="BN18" t="s">
        <v>249</v>
      </c>
      <c r="BO18" t="s">
        <v>230</v>
      </c>
      <c r="BP18" t="s">
        <v>232</v>
      </c>
      <c r="BQ18" t="s">
        <v>220</v>
      </c>
      <c r="BR18" t="s">
        <v>219</v>
      </c>
      <c r="BS18" t="s">
        <v>375</v>
      </c>
      <c r="BT18" t="s">
        <v>221</v>
      </c>
      <c r="BU18" t="s">
        <v>210</v>
      </c>
      <c r="BV18" t="s">
        <v>211</v>
      </c>
      <c r="BW18">
        <v>1</v>
      </c>
      <c r="BX18" s="7">
        <v>41430</v>
      </c>
      <c r="BY18" t="s">
        <v>237</v>
      </c>
      <c r="BZ18">
        <v>20</v>
      </c>
      <c r="CA18">
        <v>288</v>
      </c>
      <c r="CB18">
        <f>(BZ18+CA18)</f>
        <v>308</v>
      </c>
      <c r="CC18" t="s">
        <v>210</v>
      </c>
      <c r="CD18">
        <v>2</v>
      </c>
      <c r="CE18">
        <v>8</v>
      </c>
      <c r="CF18">
        <f>(CD18+CE18)</f>
        <v>10</v>
      </c>
      <c r="CG18" t="s">
        <v>210</v>
      </c>
      <c r="CH18" s="7">
        <v>41443</v>
      </c>
      <c r="CI18" t="s">
        <v>222</v>
      </c>
      <c r="CJ18" t="s">
        <v>210</v>
      </c>
      <c r="CK18">
        <v>144</v>
      </c>
      <c r="CL18" t="e">
        <f>(CJ18+CK18)</f>
        <v>#VALUE!</v>
      </c>
      <c r="CM18">
        <v>0</v>
      </c>
      <c r="CN18" t="s">
        <v>210</v>
      </c>
      <c r="CO18">
        <v>3</v>
      </c>
      <c r="CP18" t="e">
        <f>(CN18+CO18)</f>
        <v>#VALUE!</v>
      </c>
      <c r="CQ18">
        <v>0</v>
      </c>
      <c r="CV18">
        <f>(CT18+CU18)</f>
        <v>0</v>
      </c>
      <c r="CZ18">
        <f>(CX18+CY18)</f>
        <v>0</v>
      </c>
      <c r="DB18">
        <v>25</v>
      </c>
      <c r="DC18" t="s">
        <v>226</v>
      </c>
      <c r="DD18" t="s">
        <v>374</v>
      </c>
      <c r="DE18" s="7">
        <v>41436</v>
      </c>
      <c r="DF18">
        <v>4</v>
      </c>
      <c r="DG18">
        <v>3</v>
      </c>
      <c r="DH18">
        <v>3</v>
      </c>
      <c r="DI18" t="s">
        <v>225</v>
      </c>
      <c r="DJ18" t="s">
        <v>221</v>
      </c>
      <c r="DK18" t="s">
        <v>221</v>
      </c>
      <c r="DM18">
        <v>60</v>
      </c>
      <c r="DN18" t="s">
        <v>226</v>
      </c>
      <c r="DO18" t="s">
        <v>374</v>
      </c>
      <c r="DP18" s="7">
        <v>41481</v>
      </c>
      <c r="DQ18">
        <v>5</v>
      </c>
      <c r="DR18">
        <v>4</v>
      </c>
      <c r="DS18">
        <v>4</v>
      </c>
      <c r="DT18" t="s">
        <v>225</v>
      </c>
      <c r="DU18" t="s">
        <v>221</v>
      </c>
      <c r="DV18" t="s">
        <v>221</v>
      </c>
      <c r="EI18" s="21"/>
      <c r="EJ18" s="21"/>
      <c r="EK18" s="21"/>
      <c r="EL18" s="21"/>
      <c r="EM18" s="21"/>
      <c r="EN18" s="21"/>
      <c r="EO18" s="21"/>
      <c r="EP18" s="21"/>
      <c r="EQ18" s="21"/>
      <c r="ER18" s="21"/>
      <c r="ES18" s="21"/>
    </row>
    <row r="19" spans="1:221" ht="12.75" customHeight="1">
      <c r="A19" t="s">
        <v>635</v>
      </c>
      <c r="B19" t="s">
        <v>309</v>
      </c>
      <c r="C19" t="s">
        <v>211</v>
      </c>
      <c r="D19" t="s">
        <v>212</v>
      </c>
      <c r="E19" t="s">
        <v>246</v>
      </c>
      <c r="F19" t="s">
        <v>337</v>
      </c>
      <c r="G19" t="s">
        <v>628</v>
      </c>
      <c r="H19" s="7">
        <v>41422</v>
      </c>
      <c r="K19" s="7">
        <v>41422</v>
      </c>
      <c r="L19">
        <v>119</v>
      </c>
      <c r="M19">
        <v>119</v>
      </c>
      <c r="N19">
        <v>119</v>
      </c>
      <c r="O19">
        <f t="shared" si="0"/>
        <v>119</v>
      </c>
      <c r="P19">
        <v>94</v>
      </c>
      <c r="Q19">
        <v>94</v>
      </c>
      <c r="R19">
        <v>94</v>
      </c>
      <c r="S19">
        <f t="shared" si="1"/>
        <v>94</v>
      </c>
      <c r="T19" t="s">
        <v>211</v>
      </c>
      <c r="U19">
        <v>94</v>
      </c>
      <c r="V19">
        <v>94</v>
      </c>
      <c r="W19">
        <v>94</v>
      </c>
      <c r="X19">
        <f t="shared" si="2"/>
        <v>94</v>
      </c>
      <c r="Y19" t="s">
        <v>211</v>
      </c>
      <c r="Z19">
        <v>20</v>
      </c>
      <c r="AA19">
        <v>3</v>
      </c>
      <c r="AB19">
        <f t="shared" si="3"/>
        <v>17</v>
      </c>
      <c r="AC19" t="s">
        <v>211</v>
      </c>
      <c r="AD19" t="s">
        <v>210</v>
      </c>
      <c r="AE19">
        <v>119.5</v>
      </c>
      <c r="AF19">
        <v>119</v>
      </c>
      <c r="AG19">
        <v>119</v>
      </c>
      <c r="AH19">
        <f t="shared" si="6"/>
        <v>119.16666666666667</v>
      </c>
      <c r="AI19">
        <v>94</v>
      </c>
      <c r="AJ19">
        <v>94</v>
      </c>
      <c r="AK19">
        <v>94</v>
      </c>
      <c r="AL19">
        <f t="shared" si="11"/>
        <v>94</v>
      </c>
      <c r="AM19" t="s">
        <v>211</v>
      </c>
      <c r="AN19">
        <v>94</v>
      </c>
      <c r="AO19">
        <v>94</v>
      </c>
      <c r="AP19">
        <v>94</v>
      </c>
      <c r="AQ19">
        <f t="shared" si="7"/>
        <v>94</v>
      </c>
      <c r="AR19" t="s">
        <v>211</v>
      </c>
      <c r="AS19">
        <v>21.5</v>
      </c>
      <c r="AT19">
        <v>4</v>
      </c>
      <c r="AU19">
        <f>AS19-AT19</f>
        <v>17.5</v>
      </c>
      <c r="AZ19">
        <f t="shared" si="8"/>
        <v>0</v>
      </c>
      <c r="BD19">
        <f t="shared" si="9"/>
        <v>0</v>
      </c>
      <c r="BI19">
        <f t="shared" si="10"/>
        <v>0</v>
      </c>
      <c r="BM19">
        <f>BK19-BL19</f>
        <v>0</v>
      </c>
      <c r="BN19" t="s">
        <v>240</v>
      </c>
      <c r="BO19" t="s">
        <v>240</v>
      </c>
      <c r="BP19" t="s">
        <v>232</v>
      </c>
      <c r="BQ19" t="s">
        <v>219</v>
      </c>
      <c r="BR19" t="s">
        <v>230</v>
      </c>
      <c r="BS19" t="s">
        <v>231</v>
      </c>
      <c r="BT19" t="s">
        <v>221</v>
      </c>
      <c r="BU19" t="s">
        <v>210</v>
      </c>
      <c r="BV19" t="s">
        <v>211</v>
      </c>
      <c r="BW19" t="s">
        <v>210</v>
      </c>
      <c r="BX19" s="7">
        <v>41422</v>
      </c>
      <c r="BY19" t="s">
        <v>337</v>
      </c>
      <c r="BZ19">
        <v>120</v>
      </c>
      <c r="CA19">
        <v>30</v>
      </c>
      <c r="CB19">
        <f>BZ19+CA19</f>
        <v>150</v>
      </c>
      <c r="CC19">
        <v>0</v>
      </c>
      <c r="CD19">
        <v>2</v>
      </c>
      <c r="CE19">
        <v>5</v>
      </c>
      <c r="CF19">
        <f>CD19+CE19</f>
        <v>7</v>
      </c>
      <c r="CG19">
        <v>0</v>
      </c>
      <c r="CH19" s="7">
        <v>41445</v>
      </c>
      <c r="CI19" t="s">
        <v>237</v>
      </c>
      <c r="CJ19" t="s">
        <v>210</v>
      </c>
      <c r="CK19">
        <v>46</v>
      </c>
      <c r="CL19" t="e">
        <f>CJ19+CK19</f>
        <v>#VALUE!</v>
      </c>
      <c r="CM19">
        <v>0</v>
      </c>
      <c r="CN19">
        <v>2</v>
      </c>
      <c r="CO19">
        <v>5</v>
      </c>
      <c r="CP19">
        <f>CN19+CO19</f>
        <v>7</v>
      </c>
      <c r="CQ19">
        <v>0</v>
      </c>
      <c r="CV19">
        <f>CT19+CU19</f>
        <v>0</v>
      </c>
      <c r="CZ19">
        <f>CX19+CY19</f>
        <v>0</v>
      </c>
      <c r="DB19">
        <v>12</v>
      </c>
      <c r="DC19" t="s">
        <v>226</v>
      </c>
      <c r="DD19" t="s">
        <v>636</v>
      </c>
      <c r="DE19" s="7">
        <v>41470</v>
      </c>
      <c r="DF19">
        <v>4</v>
      </c>
      <c r="DG19">
        <v>3</v>
      </c>
      <c r="DH19">
        <v>2</v>
      </c>
      <c r="DI19" t="s">
        <v>225</v>
      </c>
      <c r="DJ19" t="s">
        <v>211</v>
      </c>
      <c r="DK19" t="s">
        <v>221</v>
      </c>
      <c r="EI19" s="20"/>
      <c r="EJ19" s="20"/>
      <c r="EK19" s="20"/>
      <c r="EL19" s="20"/>
      <c r="EM19" s="20"/>
      <c r="EN19" s="20"/>
      <c r="EO19" s="20"/>
      <c r="EP19" s="20"/>
      <c r="EQ19" s="20"/>
      <c r="ER19" s="20"/>
      <c r="ES19" s="20"/>
    </row>
    <row r="20" spans="1:221" ht="12.75" customHeight="1">
      <c r="A20" t="s">
        <v>358</v>
      </c>
      <c r="B20" t="s">
        <v>309</v>
      </c>
      <c r="C20" t="s">
        <v>211</v>
      </c>
      <c r="D20" t="s">
        <v>212</v>
      </c>
      <c r="E20" t="s">
        <v>357</v>
      </c>
      <c r="F20" t="s">
        <v>373</v>
      </c>
      <c r="G20" t="s">
        <v>306</v>
      </c>
      <c r="H20" s="7">
        <v>41410</v>
      </c>
      <c r="K20" s="7">
        <v>41410</v>
      </c>
      <c r="L20">
        <v>116.5</v>
      </c>
      <c r="M20">
        <v>116.5</v>
      </c>
      <c r="N20">
        <v>116.5</v>
      </c>
      <c r="O20">
        <f t="shared" si="0"/>
        <v>116.5</v>
      </c>
      <c r="P20">
        <v>85</v>
      </c>
      <c r="Q20">
        <v>85</v>
      </c>
      <c r="R20">
        <v>85</v>
      </c>
      <c r="S20">
        <f t="shared" si="1"/>
        <v>85</v>
      </c>
      <c r="T20" t="s">
        <v>211</v>
      </c>
      <c r="U20">
        <v>85</v>
      </c>
      <c r="V20">
        <v>85</v>
      </c>
      <c r="W20">
        <v>85</v>
      </c>
      <c r="X20">
        <f t="shared" si="2"/>
        <v>85</v>
      </c>
      <c r="Y20" t="s">
        <v>211</v>
      </c>
      <c r="Z20">
        <v>19</v>
      </c>
      <c r="AA20">
        <v>4</v>
      </c>
      <c r="AB20">
        <f t="shared" si="3"/>
        <v>15</v>
      </c>
      <c r="AC20" t="s">
        <v>211</v>
      </c>
      <c r="AD20" s="7">
        <v>41430</v>
      </c>
      <c r="AE20">
        <v>116.5</v>
      </c>
      <c r="AF20">
        <v>116</v>
      </c>
      <c r="AG20">
        <v>116.5</v>
      </c>
      <c r="AH20">
        <f t="shared" si="6"/>
        <v>116.33333333333333</v>
      </c>
      <c r="AI20">
        <v>86</v>
      </c>
      <c r="AJ20">
        <v>86</v>
      </c>
      <c r="AK20">
        <v>86</v>
      </c>
      <c r="AL20">
        <f t="shared" si="11"/>
        <v>86</v>
      </c>
      <c r="AM20" t="s">
        <v>211</v>
      </c>
      <c r="AN20">
        <v>887</v>
      </c>
      <c r="AO20">
        <v>86.5</v>
      </c>
      <c r="AP20">
        <v>86.5</v>
      </c>
      <c r="AQ20">
        <f t="shared" si="7"/>
        <v>353.33333333333331</v>
      </c>
      <c r="AR20" t="s">
        <v>211</v>
      </c>
      <c r="AS20">
        <v>20</v>
      </c>
      <c r="AT20">
        <v>3.5</v>
      </c>
      <c r="AU20">
        <f>(AS20-AT20)</f>
        <v>16.5</v>
      </c>
      <c r="AV20" s="7">
        <v>41443</v>
      </c>
      <c r="AW20">
        <v>116</v>
      </c>
      <c r="AX20">
        <v>115</v>
      </c>
      <c r="AY20">
        <v>115</v>
      </c>
      <c r="AZ20">
        <f t="shared" si="8"/>
        <v>115.33333333333333</v>
      </c>
      <c r="BA20">
        <v>87</v>
      </c>
      <c r="BB20">
        <v>86.5</v>
      </c>
      <c r="BC20">
        <v>87</v>
      </c>
      <c r="BD20">
        <f t="shared" si="9"/>
        <v>86.833333333333329</v>
      </c>
      <c r="BE20" t="s">
        <v>211</v>
      </c>
      <c r="BF20">
        <v>86</v>
      </c>
      <c r="BG20">
        <v>86</v>
      </c>
      <c r="BH20">
        <v>86</v>
      </c>
      <c r="BI20">
        <f t="shared" si="10"/>
        <v>86</v>
      </c>
      <c r="BJ20" t="s">
        <v>211</v>
      </c>
      <c r="BN20" t="s">
        <v>219</v>
      </c>
      <c r="BP20" t="s">
        <v>210</v>
      </c>
      <c r="BQ20" t="s">
        <v>219</v>
      </c>
      <c r="BR20" t="s">
        <v>230</v>
      </c>
      <c r="BS20" t="s">
        <v>230</v>
      </c>
      <c r="BT20" t="s">
        <v>211</v>
      </c>
      <c r="BU20" t="s">
        <v>251</v>
      </c>
      <c r="BV20" t="s">
        <v>211</v>
      </c>
      <c r="BW20" t="s">
        <v>210</v>
      </c>
      <c r="BX20" s="7">
        <v>41428</v>
      </c>
      <c r="BY20" t="s">
        <v>222</v>
      </c>
      <c r="BZ20">
        <v>7</v>
      </c>
      <c r="CA20">
        <v>39</v>
      </c>
      <c r="CB20">
        <f>(BZ20+CA20)</f>
        <v>46</v>
      </c>
      <c r="CC20">
        <v>0</v>
      </c>
      <c r="CD20">
        <v>1</v>
      </c>
      <c r="CE20">
        <v>4</v>
      </c>
      <c r="CF20">
        <f>(CD20+CE20)</f>
        <v>5</v>
      </c>
      <c r="CG20">
        <v>0</v>
      </c>
      <c r="CH20" s="7">
        <v>41443</v>
      </c>
      <c r="CI20" t="s">
        <v>222</v>
      </c>
      <c r="CJ20" t="s">
        <v>210</v>
      </c>
      <c r="CK20">
        <v>60</v>
      </c>
      <c r="CL20" t="e">
        <f>(CJ20+CK20)</f>
        <v>#VALUE!</v>
      </c>
      <c r="CM20">
        <v>0</v>
      </c>
      <c r="CN20" t="s">
        <v>210</v>
      </c>
      <c r="CO20">
        <v>5</v>
      </c>
      <c r="CP20" t="e">
        <f>(CN20+CO20)</f>
        <v>#VALUE!</v>
      </c>
      <c r="CQ20">
        <v>0</v>
      </c>
      <c r="CV20">
        <f>(CT20+CU20)</f>
        <v>0</v>
      </c>
      <c r="CZ20">
        <f>(CX20+CY20)</f>
        <v>0</v>
      </c>
      <c r="DB20">
        <v>77</v>
      </c>
      <c r="DC20" t="s">
        <v>226</v>
      </c>
      <c r="DD20" t="s">
        <v>359</v>
      </c>
      <c r="DE20" s="7">
        <v>41417</v>
      </c>
      <c r="DF20">
        <v>5</v>
      </c>
      <c r="DG20">
        <v>5</v>
      </c>
      <c r="DH20">
        <v>4</v>
      </c>
      <c r="DI20" t="s">
        <v>225</v>
      </c>
      <c r="DJ20" t="s">
        <v>211</v>
      </c>
      <c r="DK20" t="s">
        <v>221</v>
      </c>
      <c r="DM20">
        <v>72</v>
      </c>
      <c r="DN20" t="s">
        <v>226</v>
      </c>
      <c r="DO20" t="s">
        <v>359</v>
      </c>
      <c r="DP20" s="7">
        <v>41481</v>
      </c>
      <c r="DQ20">
        <v>4</v>
      </c>
      <c r="DR20">
        <v>4</v>
      </c>
      <c r="DS20">
        <v>4</v>
      </c>
      <c r="DT20" t="s">
        <v>225</v>
      </c>
      <c r="DU20" t="s">
        <v>221</v>
      </c>
      <c r="DV20" t="s">
        <v>221</v>
      </c>
      <c r="EI20" s="20"/>
      <c r="EJ20" s="20"/>
      <c r="EK20" s="20"/>
      <c r="EL20" s="20"/>
      <c r="EM20" s="20"/>
      <c r="EN20" s="20"/>
      <c r="EO20" s="20"/>
      <c r="EP20" s="20"/>
      <c r="EQ20" s="20"/>
      <c r="ER20" s="20"/>
      <c r="ES20" s="20"/>
    </row>
    <row r="21" spans="1:221" ht="12.75" customHeight="1">
      <c r="A21" t="s">
        <v>511</v>
      </c>
      <c r="B21" t="s">
        <v>229</v>
      </c>
      <c r="C21" t="s">
        <v>211</v>
      </c>
      <c r="D21" t="s">
        <v>212</v>
      </c>
      <c r="E21" t="s">
        <v>246</v>
      </c>
      <c r="F21" t="s">
        <v>255</v>
      </c>
      <c r="G21" t="s">
        <v>388</v>
      </c>
      <c r="H21" s="7">
        <v>41418</v>
      </c>
      <c r="K21" s="7">
        <v>41418</v>
      </c>
      <c r="L21">
        <v>117</v>
      </c>
      <c r="M21">
        <v>117</v>
      </c>
      <c r="N21">
        <v>117</v>
      </c>
      <c r="O21">
        <f t="shared" si="0"/>
        <v>117</v>
      </c>
      <c r="P21">
        <v>98</v>
      </c>
      <c r="Q21">
        <v>98</v>
      </c>
      <c r="R21">
        <v>98</v>
      </c>
      <c r="S21">
        <f t="shared" si="1"/>
        <v>98</v>
      </c>
      <c r="T21" t="s">
        <v>211</v>
      </c>
      <c r="U21">
        <v>96</v>
      </c>
      <c r="V21">
        <v>96</v>
      </c>
      <c r="W21">
        <v>96.5</v>
      </c>
      <c r="X21">
        <f t="shared" si="2"/>
        <v>96.166666666666671</v>
      </c>
      <c r="Y21" t="s">
        <v>211</v>
      </c>
      <c r="Z21">
        <v>20.5</v>
      </c>
      <c r="AA21">
        <v>3.5</v>
      </c>
      <c r="AB21">
        <f t="shared" si="3"/>
        <v>17</v>
      </c>
      <c r="AC21" t="s">
        <v>211</v>
      </c>
      <c r="AD21" t="s">
        <v>413</v>
      </c>
      <c r="AE21">
        <v>116</v>
      </c>
      <c r="AF21">
        <v>116.5</v>
      </c>
      <c r="AG21">
        <v>116</v>
      </c>
      <c r="AH21">
        <f t="shared" si="6"/>
        <v>116.16666666666667</v>
      </c>
      <c r="AI21">
        <v>99</v>
      </c>
      <c r="AJ21">
        <v>99</v>
      </c>
      <c r="AK21">
        <v>99</v>
      </c>
      <c r="AL21">
        <f t="shared" si="11"/>
        <v>99</v>
      </c>
      <c r="AM21" t="s">
        <v>211</v>
      </c>
      <c r="AN21">
        <v>96</v>
      </c>
      <c r="AO21">
        <v>96</v>
      </c>
      <c r="AP21">
        <v>96</v>
      </c>
      <c r="AQ21">
        <f t="shared" si="7"/>
        <v>96</v>
      </c>
      <c r="AR21" t="s">
        <v>211</v>
      </c>
      <c r="AS21">
        <v>20.5</v>
      </c>
      <c r="AT21">
        <v>3.5</v>
      </c>
      <c r="AU21">
        <f>AS21-AT21</f>
        <v>17</v>
      </c>
      <c r="BN21" t="s">
        <v>230</v>
      </c>
      <c r="BO21" t="s">
        <v>477</v>
      </c>
      <c r="BP21" t="s">
        <v>232</v>
      </c>
      <c r="BQ21" t="s">
        <v>458</v>
      </c>
      <c r="BR21" t="s">
        <v>492</v>
      </c>
      <c r="BS21" t="s">
        <v>530</v>
      </c>
      <c r="BT21" t="s">
        <v>221</v>
      </c>
      <c r="BU21" t="s">
        <v>210</v>
      </c>
      <c r="BV21" t="s">
        <v>211</v>
      </c>
      <c r="BW21">
        <v>0.75</v>
      </c>
      <c r="BX21" s="7">
        <v>41418</v>
      </c>
      <c r="BY21" t="s">
        <v>222</v>
      </c>
      <c r="BZ21">
        <v>0</v>
      </c>
      <c r="CA21">
        <f>53+59</f>
        <v>112</v>
      </c>
      <c r="CB21">
        <f>BZ21+CA21</f>
        <v>112</v>
      </c>
      <c r="CC21">
        <v>0</v>
      </c>
      <c r="CD21">
        <v>0</v>
      </c>
      <c r="CE21">
        <v>2</v>
      </c>
      <c r="CF21">
        <f>CD21+CE21</f>
        <v>2</v>
      </c>
      <c r="CG21">
        <v>0</v>
      </c>
      <c r="CH21" s="7">
        <v>41452</v>
      </c>
      <c r="CI21" t="s">
        <v>222</v>
      </c>
      <c r="CJ21" t="s">
        <v>210</v>
      </c>
      <c r="CK21">
        <v>13</v>
      </c>
      <c r="CL21">
        <v>13</v>
      </c>
      <c r="CM21">
        <v>0</v>
      </c>
      <c r="CN21" t="s">
        <v>210</v>
      </c>
      <c r="CO21">
        <v>3</v>
      </c>
      <c r="CP21">
        <v>3</v>
      </c>
      <c r="CQ21">
        <v>0</v>
      </c>
      <c r="DB21">
        <v>38</v>
      </c>
      <c r="DC21" t="s">
        <v>226</v>
      </c>
      <c r="DD21" t="s">
        <v>514</v>
      </c>
      <c r="DE21" s="7">
        <v>41415</v>
      </c>
      <c r="DF21">
        <v>4</v>
      </c>
      <c r="DG21">
        <v>0</v>
      </c>
      <c r="DH21">
        <v>0</v>
      </c>
      <c r="DI21" t="s">
        <v>227</v>
      </c>
      <c r="DJ21" t="s">
        <v>211</v>
      </c>
      <c r="DK21" t="s">
        <v>221</v>
      </c>
      <c r="DM21">
        <v>36</v>
      </c>
      <c r="DN21" t="s">
        <v>226</v>
      </c>
      <c r="DO21" t="s">
        <v>514</v>
      </c>
      <c r="DP21" s="7">
        <v>41438</v>
      </c>
      <c r="DQ21">
        <v>1</v>
      </c>
      <c r="DR21">
        <v>0</v>
      </c>
      <c r="DS21">
        <v>0</v>
      </c>
      <c r="DT21" t="s">
        <v>227</v>
      </c>
      <c r="DU21" t="s">
        <v>221</v>
      </c>
      <c r="DV21" t="s">
        <v>221</v>
      </c>
      <c r="DX21">
        <v>36.200000000000003</v>
      </c>
      <c r="DY21" t="s">
        <v>226</v>
      </c>
      <c r="DZ21" t="s">
        <v>514</v>
      </c>
      <c r="EA21" s="7">
        <v>41459</v>
      </c>
      <c r="EB21">
        <v>3</v>
      </c>
      <c r="EC21">
        <v>1</v>
      </c>
      <c r="ED21">
        <v>1</v>
      </c>
      <c r="EE21" t="s">
        <v>225</v>
      </c>
      <c r="EF21" t="s">
        <v>221</v>
      </c>
      <c r="EG21" t="s">
        <v>221</v>
      </c>
      <c r="EI21" s="21"/>
      <c r="EJ21" s="21"/>
      <c r="EK21" s="21"/>
      <c r="EL21" s="21"/>
      <c r="EM21" s="21"/>
      <c r="EN21" s="21"/>
      <c r="EO21" s="21"/>
      <c r="EP21" s="21"/>
      <c r="EQ21" s="21"/>
      <c r="ER21" s="21"/>
      <c r="ES21" s="21"/>
    </row>
    <row r="22" spans="1:221" ht="12.75" customHeight="1">
      <c r="A22" t="s">
        <v>410</v>
      </c>
      <c r="B22" t="s">
        <v>309</v>
      </c>
      <c r="C22" t="s">
        <v>211</v>
      </c>
      <c r="D22" t="s">
        <v>212</v>
      </c>
      <c r="E22" t="s">
        <v>213</v>
      </c>
      <c r="F22" t="s">
        <v>529</v>
      </c>
      <c r="G22" t="s">
        <v>388</v>
      </c>
      <c r="H22" s="7">
        <v>41418</v>
      </c>
      <c r="K22" s="7">
        <v>41418</v>
      </c>
      <c r="L22">
        <v>119</v>
      </c>
      <c r="M22">
        <v>119.5</v>
      </c>
      <c r="N22">
        <v>119</v>
      </c>
      <c r="O22">
        <f t="shared" si="0"/>
        <v>119.16666666666667</v>
      </c>
      <c r="P22">
        <v>87</v>
      </c>
      <c r="Q22">
        <v>87</v>
      </c>
      <c r="R22">
        <v>87</v>
      </c>
      <c r="S22">
        <f t="shared" si="1"/>
        <v>87</v>
      </c>
      <c r="T22" t="s">
        <v>211</v>
      </c>
      <c r="U22">
        <v>87.5</v>
      </c>
      <c r="V22">
        <v>86</v>
      </c>
      <c r="W22">
        <v>87</v>
      </c>
      <c r="X22">
        <f t="shared" si="2"/>
        <v>86.833333333333329</v>
      </c>
      <c r="Y22" t="s">
        <v>211</v>
      </c>
      <c r="Z22">
        <v>19</v>
      </c>
      <c r="AA22">
        <v>3</v>
      </c>
      <c r="AB22">
        <f t="shared" si="3"/>
        <v>16</v>
      </c>
      <c r="AC22" t="s">
        <v>211</v>
      </c>
      <c r="AD22" t="s">
        <v>396</v>
      </c>
      <c r="AE22">
        <v>119</v>
      </c>
      <c r="AF22">
        <v>119</v>
      </c>
      <c r="AG22">
        <v>119</v>
      </c>
      <c r="AH22">
        <f t="shared" si="6"/>
        <v>119</v>
      </c>
      <c r="AI22">
        <v>88</v>
      </c>
      <c r="AJ22">
        <v>88</v>
      </c>
      <c r="AK22">
        <v>88</v>
      </c>
      <c r="AL22">
        <f t="shared" si="11"/>
        <v>88</v>
      </c>
      <c r="AM22" t="s">
        <v>211</v>
      </c>
      <c r="AN22">
        <v>88</v>
      </c>
      <c r="AO22">
        <v>88</v>
      </c>
      <c r="AP22">
        <v>88</v>
      </c>
      <c r="AQ22">
        <f t="shared" si="7"/>
        <v>88</v>
      </c>
      <c r="AR22" t="s">
        <v>211</v>
      </c>
      <c r="AS22">
        <v>21.5</v>
      </c>
      <c r="AT22">
        <v>4</v>
      </c>
      <c r="AU22">
        <f>AS22-AT22</f>
        <v>17.5</v>
      </c>
      <c r="BN22" t="s">
        <v>473</v>
      </c>
      <c r="BO22" t="s">
        <v>424</v>
      </c>
      <c r="BP22" t="s">
        <v>210</v>
      </c>
      <c r="BQ22" t="s">
        <v>492</v>
      </c>
      <c r="BR22" t="s">
        <v>211</v>
      </c>
      <c r="BS22" t="s">
        <v>458</v>
      </c>
      <c r="BT22" t="s">
        <v>221</v>
      </c>
      <c r="BU22" t="s">
        <v>210</v>
      </c>
      <c r="BV22" t="s">
        <v>211</v>
      </c>
      <c r="BW22" t="s">
        <v>210</v>
      </c>
      <c r="BX22" s="7">
        <v>41418</v>
      </c>
      <c r="BY22" t="s">
        <v>337</v>
      </c>
      <c r="BZ22">
        <v>23</v>
      </c>
      <c r="CA22">
        <v>82</v>
      </c>
      <c r="CB22">
        <f>BZ22+CA22</f>
        <v>105</v>
      </c>
      <c r="CC22">
        <v>0</v>
      </c>
      <c r="CD22">
        <v>3</v>
      </c>
      <c r="CE22">
        <v>4</v>
      </c>
      <c r="CF22">
        <f>CD22+CE22</f>
        <v>7</v>
      </c>
      <c r="CG22">
        <v>0</v>
      </c>
      <c r="CH22" s="7">
        <v>41457</v>
      </c>
      <c r="CI22" t="s">
        <v>222</v>
      </c>
      <c r="CJ22">
        <v>0</v>
      </c>
      <c r="CK22">
        <v>30</v>
      </c>
      <c r="CL22">
        <f>CJ22+CK22</f>
        <v>30</v>
      </c>
      <c r="CM22">
        <v>0</v>
      </c>
      <c r="CN22">
        <v>1</v>
      </c>
      <c r="CO22">
        <v>2</v>
      </c>
      <c r="CP22">
        <f>CN22+CO22</f>
        <v>3</v>
      </c>
      <c r="CQ22">
        <v>0</v>
      </c>
      <c r="DB22">
        <v>120</v>
      </c>
      <c r="DC22" t="s">
        <v>226</v>
      </c>
      <c r="DD22" t="s">
        <v>412</v>
      </c>
      <c r="DE22" s="7">
        <v>41428</v>
      </c>
      <c r="DF22">
        <v>3</v>
      </c>
      <c r="DG22">
        <v>0</v>
      </c>
      <c r="DH22">
        <v>0</v>
      </c>
      <c r="DI22" t="s">
        <v>227</v>
      </c>
      <c r="DJ22" t="s">
        <v>221</v>
      </c>
      <c r="DK22" t="s">
        <v>221</v>
      </c>
      <c r="DM22">
        <v>119</v>
      </c>
      <c r="DN22" t="s">
        <v>226</v>
      </c>
      <c r="DO22" t="s">
        <v>422</v>
      </c>
      <c r="DP22" s="7">
        <v>41428</v>
      </c>
      <c r="DQ22">
        <v>4</v>
      </c>
      <c r="DR22">
        <v>3</v>
      </c>
      <c r="DS22">
        <v>3</v>
      </c>
      <c r="DT22" t="s">
        <v>225</v>
      </c>
      <c r="DU22" t="s">
        <v>221</v>
      </c>
      <c r="DV22" t="s">
        <v>221</v>
      </c>
      <c r="DX22">
        <v>11.2</v>
      </c>
      <c r="DY22" t="s">
        <v>226</v>
      </c>
      <c r="DZ22" t="s">
        <v>422</v>
      </c>
      <c r="EA22" s="7">
        <v>41472</v>
      </c>
      <c r="EB22">
        <v>5</v>
      </c>
      <c r="EC22">
        <v>4</v>
      </c>
      <c r="ED22">
        <v>3</v>
      </c>
      <c r="EE22" t="s">
        <v>225</v>
      </c>
      <c r="EF22" t="s">
        <v>211</v>
      </c>
      <c r="EG22" t="s">
        <v>221</v>
      </c>
      <c r="EH22" t="s">
        <v>528</v>
      </c>
      <c r="EI22" s="20"/>
      <c r="EJ22" s="20"/>
      <c r="EK22" s="20"/>
      <c r="EL22" s="20"/>
      <c r="EM22" s="20"/>
      <c r="EN22" s="20"/>
      <c r="EO22" s="20"/>
      <c r="EP22" s="20"/>
      <c r="EQ22" s="20"/>
      <c r="ER22" s="20"/>
      <c r="ES22" s="20"/>
    </row>
    <row r="23" spans="1:221" ht="12.75" customHeight="1">
      <c r="A23" t="s">
        <v>1079</v>
      </c>
      <c r="B23" t="s">
        <v>229</v>
      </c>
      <c r="C23" t="s">
        <v>211</v>
      </c>
      <c r="D23" t="s">
        <v>212</v>
      </c>
      <c r="E23" t="s">
        <v>1078</v>
      </c>
      <c r="F23" t="s">
        <v>347</v>
      </c>
      <c r="G23" t="s">
        <v>979</v>
      </c>
      <c r="H23" s="7">
        <v>41414</v>
      </c>
      <c r="K23" s="7">
        <v>41414</v>
      </c>
      <c r="L23">
        <v>117.5</v>
      </c>
      <c r="M23">
        <v>117.5</v>
      </c>
      <c r="N23">
        <v>118</v>
      </c>
      <c r="O23">
        <f t="shared" si="0"/>
        <v>117.66666666666667</v>
      </c>
      <c r="P23">
        <v>78</v>
      </c>
      <c r="Q23">
        <v>78</v>
      </c>
      <c r="R23">
        <v>77.5</v>
      </c>
      <c r="S23">
        <f t="shared" si="1"/>
        <v>77.833333333333329</v>
      </c>
      <c r="T23" t="s">
        <v>211</v>
      </c>
      <c r="U23">
        <v>86.5</v>
      </c>
      <c r="V23">
        <v>86.5</v>
      </c>
      <c r="W23">
        <v>86</v>
      </c>
      <c r="X23">
        <f t="shared" si="2"/>
        <v>86.333333333333329</v>
      </c>
      <c r="Y23" t="s">
        <v>211</v>
      </c>
      <c r="Z23">
        <v>20.5</v>
      </c>
      <c r="AA23">
        <v>3.5</v>
      </c>
      <c r="AB23">
        <f t="shared" si="3"/>
        <v>17</v>
      </c>
      <c r="AC23" t="s">
        <v>211</v>
      </c>
      <c r="AD23" s="7">
        <v>41444</v>
      </c>
      <c r="AE23">
        <v>119</v>
      </c>
      <c r="AF23">
        <v>119</v>
      </c>
      <c r="AG23">
        <v>118.5</v>
      </c>
      <c r="AH23">
        <f t="shared" si="6"/>
        <v>118.83333333333333</v>
      </c>
      <c r="AI23">
        <v>77</v>
      </c>
      <c r="AJ23">
        <v>78</v>
      </c>
      <c r="AK23">
        <v>78</v>
      </c>
      <c r="AL23">
        <f t="shared" si="11"/>
        <v>77.666666666666671</v>
      </c>
      <c r="AM23" t="s">
        <v>211</v>
      </c>
      <c r="AN23">
        <v>87</v>
      </c>
      <c r="AO23">
        <v>88</v>
      </c>
      <c r="AP23">
        <v>89</v>
      </c>
      <c r="AQ23">
        <f t="shared" si="7"/>
        <v>88</v>
      </c>
      <c r="AR23" t="s">
        <v>211</v>
      </c>
      <c r="AS23">
        <v>20</v>
      </c>
      <c r="AT23">
        <v>3</v>
      </c>
      <c r="AU23">
        <f>AS23-AT23</f>
        <v>17</v>
      </c>
      <c r="AZ23">
        <f>((AW23+AX23)+AY23)/3</f>
        <v>0</v>
      </c>
      <c r="BD23">
        <f>((BA23+BB23)+BC23)/3</f>
        <v>0</v>
      </c>
      <c r="BI23">
        <f>((BF23+BG23)+BH23)/3</f>
        <v>0</v>
      </c>
      <c r="BM23">
        <f>BK23-BL23</f>
        <v>0</v>
      </c>
      <c r="BN23" t="s">
        <v>1077</v>
      </c>
      <c r="BO23" t="s">
        <v>240</v>
      </c>
      <c r="BP23" t="s">
        <v>232</v>
      </c>
      <c r="BQ23" t="s">
        <v>218</v>
      </c>
      <c r="BR23" t="s">
        <v>220</v>
      </c>
      <c r="BS23" t="s">
        <v>241</v>
      </c>
      <c r="BT23" t="s">
        <v>211</v>
      </c>
      <c r="BU23" t="s">
        <v>251</v>
      </c>
      <c r="BV23" t="s">
        <v>211</v>
      </c>
      <c r="BW23" t="s">
        <v>210</v>
      </c>
      <c r="BX23" s="7">
        <v>41414</v>
      </c>
      <c r="BY23" t="s">
        <v>337</v>
      </c>
      <c r="BZ23">
        <v>210</v>
      </c>
      <c r="CA23">
        <v>2</v>
      </c>
      <c r="CB23">
        <f>BZ23+CA23</f>
        <v>212</v>
      </c>
      <c r="CC23">
        <v>0</v>
      </c>
      <c r="CD23">
        <v>0</v>
      </c>
      <c r="CE23">
        <v>2</v>
      </c>
      <c r="CF23">
        <f>CD23+CE23</f>
        <v>2</v>
      </c>
      <c r="CG23">
        <v>0</v>
      </c>
      <c r="CH23" s="7">
        <v>41444</v>
      </c>
      <c r="CI23" t="s">
        <v>222</v>
      </c>
      <c r="CJ23" t="s">
        <v>210</v>
      </c>
      <c r="CK23">
        <v>52</v>
      </c>
      <c r="CL23" t="e">
        <f>CJ23+CK23</f>
        <v>#VALUE!</v>
      </c>
      <c r="CM23">
        <v>0</v>
      </c>
      <c r="CN23" t="s">
        <v>210</v>
      </c>
      <c r="CO23">
        <v>6</v>
      </c>
      <c r="CP23" t="e">
        <f>CN23+CO23</f>
        <v>#VALUE!</v>
      </c>
      <c r="CQ23">
        <v>0</v>
      </c>
      <c r="CV23">
        <f>CT23+CU23</f>
        <v>0</v>
      </c>
      <c r="CZ23">
        <f>CX23+CY23</f>
        <v>0</v>
      </c>
      <c r="DB23">
        <v>67</v>
      </c>
      <c r="DC23" t="s">
        <v>226</v>
      </c>
      <c r="DD23" t="s">
        <v>263</v>
      </c>
      <c r="DE23" s="7">
        <v>41412</v>
      </c>
      <c r="DF23">
        <v>5</v>
      </c>
      <c r="DG23">
        <v>0</v>
      </c>
      <c r="DH23">
        <v>0</v>
      </c>
      <c r="DI23" t="s">
        <v>227</v>
      </c>
      <c r="DJ23" t="s">
        <v>253</v>
      </c>
      <c r="DK23" t="s">
        <v>221</v>
      </c>
      <c r="DM23">
        <v>66</v>
      </c>
      <c r="DN23" t="s">
        <v>226</v>
      </c>
      <c r="DO23" t="s">
        <v>1076</v>
      </c>
      <c r="DP23" s="7">
        <v>41435</v>
      </c>
      <c r="DQ23">
        <v>5</v>
      </c>
      <c r="DR23">
        <v>5</v>
      </c>
      <c r="DS23">
        <v>5</v>
      </c>
      <c r="DT23" t="s">
        <v>225</v>
      </c>
      <c r="DU23" t="s">
        <v>254</v>
      </c>
      <c r="DV23" t="s">
        <v>221</v>
      </c>
      <c r="DX23">
        <v>66.2</v>
      </c>
      <c r="DY23" t="s">
        <v>226</v>
      </c>
      <c r="DZ23" t="s">
        <v>1075</v>
      </c>
      <c r="EA23" s="7">
        <v>41482</v>
      </c>
      <c r="EB23">
        <v>5</v>
      </c>
      <c r="EC23">
        <v>4</v>
      </c>
      <c r="ED23">
        <v>5</v>
      </c>
      <c r="EE23" t="s">
        <v>225</v>
      </c>
      <c r="EF23" t="s">
        <v>254</v>
      </c>
      <c r="EG23" t="s">
        <v>251</v>
      </c>
      <c r="EI23"/>
      <c r="EJ23"/>
      <c r="EK23"/>
      <c r="EL23"/>
      <c r="EM23"/>
      <c r="EN23"/>
      <c r="EO23"/>
      <c r="EP23"/>
      <c r="EQ23"/>
      <c r="ER23"/>
      <c r="ES23"/>
    </row>
    <row r="24" spans="1:221" ht="12.75" customHeight="1">
      <c r="A24" t="s">
        <v>427</v>
      </c>
      <c r="B24" t="s">
        <v>229</v>
      </c>
      <c r="C24" t="s">
        <v>211</v>
      </c>
      <c r="D24" t="s">
        <v>212</v>
      </c>
      <c r="E24" t="s">
        <v>527</v>
      </c>
      <c r="F24" t="s">
        <v>255</v>
      </c>
      <c r="G24" t="s">
        <v>388</v>
      </c>
      <c r="H24" s="7">
        <v>41418</v>
      </c>
      <c r="K24" s="7">
        <v>41418</v>
      </c>
      <c r="L24">
        <v>120.5</v>
      </c>
      <c r="M24">
        <v>120</v>
      </c>
      <c r="N24">
        <v>120</v>
      </c>
      <c r="O24">
        <f t="shared" si="0"/>
        <v>120.16666666666667</v>
      </c>
      <c r="P24">
        <v>83</v>
      </c>
      <c r="Q24">
        <v>83</v>
      </c>
      <c r="R24">
        <v>83</v>
      </c>
      <c r="S24">
        <f t="shared" si="1"/>
        <v>83</v>
      </c>
      <c r="T24" t="s">
        <v>211</v>
      </c>
      <c r="U24">
        <v>82</v>
      </c>
      <c r="V24">
        <v>82</v>
      </c>
      <c r="W24">
        <v>82</v>
      </c>
      <c r="X24">
        <f t="shared" si="2"/>
        <v>82</v>
      </c>
      <c r="Y24" t="s">
        <v>211</v>
      </c>
      <c r="Z24">
        <v>21</v>
      </c>
      <c r="AA24">
        <v>3.5</v>
      </c>
      <c r="AB24">
        <f t="shared" si="3"/>
        <v>17.5</v>
      </c>
      <c r="AC24" t="s">
        <v>211</v>
      </c>
      <c r="AD24" s="7">
        <v>41440</v>
      </c>
      <c r="AE24">
        <v>120</v>
      </c>
      <c r="AF24">
        <v>119.5</v>
      </c>
      <c r="AG24">
        <v>119.5</v>
      </c>
      <c r="AH24">
        <f t="shared" si="6"/>
        <v>119.66666666666667</v>
      </c>
      <c r="AI24">
        <v>85</v>
      </c>
      <c r="AJ24">
        <v>85</v>
      </c>
      <c r="AK24">
        <v>85</v>
      </c>
      <c r="AL24">
        <f t="shared" si="11"/>
        <v>85</v>
      </c>
      <c r="AM24" t="s">
        <v>211</v>
      </c>
      <c r="AN24">
        <v>83</v>
      </c>
      <c r="AO24">
        <v>83.5</v>
      </c>
      <c r="AP24">
        <v>83</v>
      </c>
      <c r="AQ24">
        <f t="shared" si="7"/>
        <v>83.166666666666671</v>
      </c>
      <c r="AR24" t="s">
        <v>211</v>
      </c>
      <c r="AS24">
        <v>22</v>
      </c>
      <c r="AT24">
        <v>3.5</v>
      </c>
      <c r="AU24">
        <v>18.5</v>
      </c>
      <c r="BN24" t="s">
        <v>429</v>
      </c>
      <c r="BO24" t="s">
        <v>478</v>
      </c>
      <c r="BP24" t="s">
        <v>232</v>
      </c>
      <c r="BQ24" t="s">
        <v>492</v>
      </c>
      <c r="BR24" t="s">
        <v>211</v>
      </c>
      <c r="BS24" t="s">
        <v>458</v>
      </c>
      <c r="BT24" t="s">
        <v>221</v>
      </c>
      <c r="BU24" t="s">
        <v>210</v>
      </c>
      <c r="BV24" t="s">
        <v>211</v>
      </c>
      <c r="BW24">
        <v>0.5</v>
      </c>
      <c r="BX24" s="7">
        <v>41418</v>
      </c>
      <c r="BY24" t="s">
        <v>526</v>
      </c>
      <c r="BZ24">
        <v>23</v>
      </c>
      <c r="CA24">
        <f>92+107</f>
        <v>199</v>
      </c>
      <c r="CB24">
        <f>BZ24+CA24</f>
        <v>222</v>
      </c>
      <c r="CC24">
        <v>0</v>
      </c>
      <c r="CD24">
        <v>2</v>
      </c>
      <c r="CE24">
        <v>4</v>
      </c>
      <c r="CF24">
        <f>CD24+CE24</f>
        <v>6</v>
      </c>
      <c r="CG24">
        <v>0</v>
      </c>
      <c r="CH24" s="7">
        <v>41439</v>
      </c>
      <c r="CI24" t="s">
        <v>237</v>
      </c>
      <c r="CJ24" t="s">
        <v>210</v>
      </c>
      <c r="CK24">
        <v>138</v>
      </c>
      <c r="CL24">
        <v>138</v>
      </c>
      <c r="CM24">
        <v>0</v>
      </c>
      <c r="CN24">
        <v>2</v>
      </c>
      <c r="CO24">
        <v>5</v>
      </c>
      <c r="CP24">
        <f>CN24+CO24</f>
        <v>7</v>
      </c>
      <c r="CQ24">
        <v>0</v>
      </c>
      <c r="DB24">
        <v>68</v>
      </c>
      <c r="DC24" t="s">
        <v>226</v>
      </c>
      <c r="DD24" t="s">
        <v>428</v>
      </c>
      <c r="DE24" s="7">
        <v>41456</v>
      </c>
      <c r="DF24">
        <v>4</v>
      </c>
      <c r="DG24">
        <v>4</v>
      </c>
      <c r="DH24">
        <v>4</v>
      </c>
      <c r="DI24" t="s">
        <v>225</v>
      </c>
      <c r="DJ24" t="s">
        <v>221</v>
      </c>
      <c r="DK24" t="s">
        <v>221</v>
      </c>
      <c r="EI24" s="21"/>
      <c r="EJ24" s="21"/>
      <c r="EK24" s="21"/>
      <c r="EL24" s="21"/>
      <c r="EM24" s="21"/>
      <c r="EN24" s="21"/>
      <c r="EO24" s="21"/>
      <c r="EP24" s="21"/>
      <c r="EQ24" s="21"/>
      <c r="ER24" s="21"/>
      <c r="ES24" s="21"/>
    </row>
    <row r="25" spans="1:221" ht="12.75" customHeight="1">
      <c r="A25" t="s">
        <v>599</v>
      </c>
      <c r="B25" t="s">
        <v>229</v>
      </c>
      <c r="C25" t="s">
        <v>211</v>
      </c>
      <c r="D25" t="s">
        <v>212</v>
      </c>
      <c r="E25" t="s">
        <v>246</v>
      </c>
      <c r="F25" t="s">
        <v>255</v>
      </c>
      <c r="G25" t="s">
        <v>596</v>
      </c>
      <c r="H25" s="7">
        <v>41438</v>
      </c>
      <c r="I25">
        <v>164</v>
      </c>
      <c r="K25" s="7">
        <v>41438</v>
      </c>
      <c r="L25">
        <v>116</v>
      </c>
      <c r="M25">
        <v>116</v>
      </c>
      <c r="N25">
        <v>116</v>
      </c>
      <c r="O25">
        <f t="shared" si="0"/>
        <v>116</v>
      </c>
      <c r="P25">
        <v>87</v>
      </c>
      <c r="Q25">
        <v>87</v>
      </c>
      <c r="R25">
        <v>87.5</v>
      </c>
      <c r="S25">
        <f t="shared" si="1"/>
        <v>87.166666666666671</v>
      </c>
      <c r="T25" t="s">
        <v>211</v>
      </c>
      <c r="U25">
        <v>87</v>
      </c>
      <c r="V25">
        <v>87.5</v>
      </c>
      <c r="W25">
        <v>87.5</v>
      </c>
      <c r="X25">
        <f t="shared" si="2"/>
        <v>87.333333333333329</v>
      </c>
      <c r="Y25" t="s">
        <v>211</v>
      </c>
      <c r="Z25">
        <v>20</v>
      </c>
      <c r="AA25">
        <v>3.5</v>
      </c>
      <c r="AB25">
        <f t="shared" si="3"/>
        <v>16.5</v>
      </c>
      <c r="AC25" t="s">
        <v>211</v>
      </c>
      <c r="AH25">
        <f t="shared" si="6"/>
        <v>0</v>
      </c>
      <c r="AL25">
        <f t="shared" si="11"/>
        <v>0</v>
      </c>
      <c r="AQ25">
        <f t="shared" si="7"/>
        <v>0</v>
      </c>
      <c r="BN25" t="s">
        <v>250</v>
      </c>
      <c r="BO25" t="s">
        <v>217</v>
      </c>
      <c r="BP25" t="s">
        <v>232</v>
      </c>
      <c r="BQ25" t="s">
        <v>218</v>
      </c>
      <c r="BR25" t="s">
        <v>239</v>
      </c>
      <c r="BS25" t="s">
        <v>219</v>
      </c>
      <c r="BT25" t="s">
        <v>221</v>
      </c>
      <c r="BU25" t="s">
        <v>221</v>
      </c>
      <c r="BV25" t="s">
        <v>211</v>
      </c>
      <c r="BW25">
        <v>0.75</v>
      </c>
      <c r="BX25" s="7">
        <v>41438</v>
      </c>
      <c r="BY25" t="s">
        <v>222</v>
      </c>
      <c r="BZ25">
        <v>0</v>
      </c>
      <c r="CA25">
        <v>6</v>
      </c>
      <c r="CB25">
        <v>6</v>
      </c>
      <c r="CC25">
        <v>0</v>
      </c>
      <c r="CD25">
        <v>0</v>
      </c>
      <c r="CE25">
        <v>1</v>
      </c>
      <c r="CF25">
        <v>1</v>
      </c>
      <c r="CG25">
        <v>0</v>
      </c>
      <c r="DB25">
        <v>4</v>
      </c>
      <c r="DC25" t="s">
        <v>226</v>
      </c>
      <c r="DD25" t="s">
        <v>600</v>
      </c>
      <c r="DE25" s="7">
        <v>41437</v>
      </c>
      <c r="DF25">
        <v>5</v>
      </c>
      <c r="DG25">
        <v>4</v>
      </c>
      <c r="DH25">
        <v>0</v>
      </c>
      <c r="DI25" t="s">
        <v>227</v>
      </c>
      <c r="DJ25" t="s">
        <v>598</v>
      </c>
      <c r="DK25" t="s">
        <v>221</v>
      </c>
      <c r="EI25" s="20"/>
      <c r="EJ25" s="20"/>
      <c r="EK25" s="20"/>
      <c r="EL25" s="20"/>
      <c r="EM25" s="20"/>
      <c r="EN25" s="20"/>
      <c r="EO25" s="20"/>
      <c r="EP25" s="20"/>
      <c r="EQ25" s="20"/>
      <c r="ER25" s="20"/>
      <c r="ES25" s="20"/>
    </row>
    <row r="26" spans="1:221" ht="12.75" customHeight="1">
      <c r="A26" t="s">
        <v>1089</v>
      </c>
      <c r="B26" t="s">
        <v>229</v>
      </c>
      <c r="C26" t="s">
        <v>211</v>
      </c>
      <c r="D26" t="s">
        <v>212</v>
      </c>
      <c r="E26" t="s">
        <v>246</v>
      </c>
      <c r="F26" t="s">
        <v>273</v>
      </c>
      <c r="G26" t="s">
        <v>979</v>
      </c>
      <c r="H26" s="7">
        <v>41429</v>
      </c>
      <c r="K26" s="7">
        <v>41429</v>
      </c>
      <c r="L26">
        <v>117</v>
      </c>
      <c r="M26">
        <v>116.5</v>
      </c>
      <c r="N26">
        <v>116.5</v>
      </c>
      <c r="O26">
        <f t="shared" si="0"/>
        <v>116.66666666666667</v>
      </c>
      <c r="P26">
        <v>77</v>
      </c>
      <c r="Q26">
        <v>77.5</v>
      </c>
      <c r="R26">
        <v>77.5</v>
      </c>
      <c r="S26">
        <f t="shared" si="1"/>
        <v>77.333333333333329</v>
      </c>
      <c r="T26" t="s">
        <v>211</v>
      </c>
      <c r="U26">
        <v>77.5</v>
      </c>
      <c r="V26">
        <v>77.5</v>
      </c>
      <c r="W26">
        <v>77.5</v>
      </c>
      <c r="X26">
        <f t="shared" si="2"/>
        <v>77.5</v>
      </c>
      <c r="Y26" t="s">
        <v>211</v>
      </c>
      <c r="Z26">
        <v>20.5</v>
      </c>
      <c r="AA26">
        <v>3.5</v>
      </c>
      <c r="AB26">
        <f t="shared" si="3"/>
        <v>17</v>
      </c>
      <c r="AC26" t="s">
        <v>211</v>
      </c>
      <c r="AH26">
        <f t="shared" si="6"/>
        <v>0</v>
      </c>
      <c r="AL26">
        <f t="shared" si="11"/>
        <v>0</v>
      </c>
      <c r="AN26" t="s">
        <v>210</v>
      </c>
      <c r="AO26" t="s">
        <v>210</v>
      </c>
      <c r="AP26" t="s">
        <v>210</v>
      </c>
      <c r="AQ26" t="e">
        <f t="shared" si="7"/>
        <v>#VALUE!</v>
      </c>
      <c r="AU26">
        <f>AS26-AT26</f>
        <v>0</v>
      </c>
      <c r="AZ26">
        <f>((AW26+AX26)+AY26)/3</f>
        <v>0</v>
      </c>
      <c r="BD26">
        <f>((BA26+BB26)+BC26)/3</f>
        <v>0</v>
      </c>
      <c r="BI26">
        <f>((BF26+BG26)+BH26)/3</f>
        <v>0</v>
      </c>
      <c r="BM26">
        <f>BK26-BL26</f>
        <v>0</v>
      </c>
      <c r="BN26" t="s">
        <v>239</v>
      </c>
      <c r="BO26" t="s">
        <v>230</v>
      </c>
      <c r="BP26" t="s">
        <v>229</v>
      </c>
      <c r="BQ26" t="s">
        <v>239</v>
      </c>
      <c r="BR26" t="s">
        <v>218</v>
      </c>
      <c r="BS26" t="s">
        <v>220</v>
      </c>
      <c r="BT26" t="s">
        <v>221</v>
      </c>
      <c r="BU26" t="s">
        <v>210</v>
      </c>
      <c r="BV26" t="s">
        <v>211</v>
      </c>
      <c r="BW26">
        <v>0.17</v>
      </c>
      <c r="BX26" s="7">
        <v>41429</v>
      </c>
      <c r="BY26" t="s">
        <v>222</v>
      </c>
      <c r="BZ26">
        <v>0</v>
      </c>
      <c r="CA26">
        <v>30</v>
      </c>
      <c r="CB26">
        <f>BZ26+CA26</f>
        <v>30</v>
      </c>
      <c r="CC26">
        <v>0</v>
      </c>
      <c r="CD26">
        <v>2</v>
      </c>
      <c r="CE26">
        <v>3</v>
      </c>
      <c r="CF26">
        <f>CD26+CE26</f>
        <v>5</v>
      </c>
      <c r="CG26">
        <v>0</v>
      </c>
      <c r="CL26">
        <f>CJ26+CK26</f>
        <v>0</v>
      </c>
      <c r="CP26">
        <f>CN26+CO26</f>
        <v>0</v>
      </c>
      <c r="CV26">
        <f>CT26+CU26</f>
        <v>0</v>
      </c>
      <c r="CZ26">
        <f>CX26+CY26</f>
        <v>0</v>
      </c>
      <c r="DB26">
        <v>43</v>
      </c>
      <c r="DC26" t="s">
        <v>226</v>
      </c>
      <c r="DD26" t="s">
        <v>1023</v>
      </c>
      <c r="DE26" s="7">
        <v>41418</v>
      </c>
      <c r="DF26">
        <v>4</v>
      </c>
      <c r="DG26">
        <v>3</v>
      </c>
      <c r="DH26">
        <v>3</v>
      </c>
      <c r="DI26" t="s">
        <v>225</v>
      </c>
      <c r="DJ26" t="s">
        <v>253</v>
      </c>
      <c r="DK26" t="s">
        <v>221</v>
      </c>
      <c r="EI26"/>
      <c r="EJ26"/>
      <c r="EK26"/>
      <c r="EL26"/>
      <c r="EM26"/>
      <c r="EN26"/>
      <c r="EO26"/>
      <c r="EP26"/>
      <c r="EQ26"/>
      <c r="ER26"/>
      <c r="ES26"/>
    </row>
    <row r="27" spans="1:221" ht="12.75" customHeight="1">
      <c r="A27" t="s">
        <v>525</v>
      </c>
      <c r="B27" t="s">
        <v>229</v>
      </c>
      <c r="C27" t="s">
        <v>211</v>
      </c>
      <c r="D27" t="s">
        <v>212</v>
      </c>
      <c r="E27" t="s">
        <v>246</v>
      </c>
      <c r="F27" t="s">
        <v>222</v>
      </c>
      <c r="G27" t="s">
        <v>388</v>
      </c>
      <c r="H27" s="7">
        <v>41457</v>
      </c>
      <c r="K27" s="7">
        <v>41457</v>
      </c>
      <c r="L27">
        <v>115.5</v>
      </c>
      <c r="M27">
        <v>115</v>
      </c>
      <c r="N27">
        <v>115</v>
      </c>
      <c r="O27">
        <f t="shared" si="0"/>
        <v>115.16666666666667</v>
      </c>
      <c r="P27">
        <v>93</v>
      </c>
      <c r="Q27">
        <v>93</v>
      </c>
      <c r="R27">
        <v>93</v>
      </c>
      <c r="S27">
        <f t="shared" si="1"/>
        <v>93</v>
      </c>
      <c r="T27" t="s">
        <v>211</v>
      </c>
      <c r="U27">
        <v>94</v>
      </c>
      <c r="V27">
        <v>94</v>
      </c>
      <c r="W27">
        <v>94</v>
      </c>
      <c r="X27">
        <f t="shared" si="2"/>
        <v>94</v>
      </c>
      <c r="Y27" t="s">
        <v>211</v>
      </c>
      <c r="Z27">
        <v>18.5</v>
      </c>
      <c r="AA27">
        <v>4</v>
      </c>
      <c r="AB27">
        <f t="shared" si="3"/>
        <v>14.5</v>
      </c>
      <c r="AC27" t="s">
        <v>211</v>
      </c>
      <c r="AH27">
        <f t="shared" si="6"/>
        <v>0</v>
      </c>
      <c r="AL27">
        <f t="shared" si="11"/>
        <v>0</v>
      </c>
      <c r="AQ27">
        <f t="shared" si="7"/>
        <v>0</v>
      </c>
      <c r="AU27">
        <f>AS27-AT27</f>
        <v>0</v>
      </c>
      <c r="BN27" t="s">
        <v>477</v>
      </c>
      <c r="BO27" t="s">
        <v>424</v>
      </c>
      <c r="BP27" t="s">
        <v>232</v>
      </c>
      <c r="BQ27" t="s">
        <v>218</v>
      </c>
      <c r="BR27" t="s">
        <v>210</v>
      </c>
      <c r="BS27" t="s">
        <v>210</v>
      </c>
      <c r="BT27" t="s">
        <v>221</v>
      </c>
      <c r="BU27" t="s">
        <v>210</v>
      </c>
      <c r="BV27" t="s">
        <v>211</v>
      </c>
      <c r="BW27">
        <v>0.25</v>
      </c>
      <c r="BX27" s="7">
        <v>41457</v>
      </c>
      <c r="BY27" t="s">
        <v>222</v>
      </c>
      <c r="BZ27">
        <v>13</v>
      </c>
      <c r="CA27">
        <v>41</v>
      </c>
      <c r="CB27">
        <f>BZ27+CA27</f>
        <v>54</v>
      </c>
      <c r="CC27">
        <v>0</v>
      </c>
      <c r="CD27">
        <v>2</v>
      </c>
      <c r="CE27">
        <v>4</v>
      </c>
      <c r="CF27">
        <f>CD27+CE27</f>
        <v>6</v>
      </c>
      <c r="CG27">
        <v>0</v>
      </c>
      <c r="CL27">
        <f>CJ27+CK27</f>
        <v>0</v>
      </c>
      <c r="CP27">
        <f>CN27+CO27</f>
        <v>0</v>
      </c>
      <c r="DB27">
        <v>61</v>
      </c>
      <c r="DC27" t="s">
        <v>226</v>
      </c>
      <c r="DD27" t="s">
        <v>441</v>
      </c>
      <c r="DE27" s="7">
        <v>41473</v>
      </c>
      <c r="DF27">
        <v>3</v>
      </c>
      <c r="DG27">
        <v>3</v>
      </c>
      <c r="DH27" t="s">
        <v>210</v>
      </c>
      <c r="DI27" t="s">
        <v>476</v>
      </c>
      <c r="DJ27" t="s">
        <v>476</v>
      </c>
      <c r="DK27" t="s">
        <v>221</v>
      </c>
      <c r="DL27" t="s">
        <v>524</v>
      </c>
      <c r="EI27" s="20"/>
      <c r="EJ27" s="20"/>
      <c r="EK27" s="20"/>
      <c r="EL27" s="20"/>
      <c r="EM27" s="20"/>
      <c r="EN27" s="20"/>
      <c r="EO27" s="20"/>
      <c r="EP27" s="20"/>
      <c r="EQ27" s="20"/>
      <c r="ER27" s="20"/>
      <c r="ES27" s="20"/>
    </row>
    <row r="28" spans="1:221" ht="12.75" customHeight="1">
      <c r="A28" t="s">
        <v>673</v>
      </c>
      <c r="B28" t="s">
        <v>229</v>
      </c>
      <c r="C28" t="s">
        <v>211</v>
      </c>
      <c r="D28" t="s">
        <v>236</v>
      </c>
      <c r="E28" t="s">
        <v>626</v>
      </c>
      <c r="F28" t="s">
        <v>337</v>
      </c>
      <c r="G28" t="s">
        <v>628</v>
      </c>
      <c r="H28" s="7">
        <v>41401</v>
      </c>
      <c r="K28" s="7">
        <v>41401</v>
      </c>
      <c r="L28">
        <v>117</v>
      </c>
      <c r="M28">
        <v>117</v>
      </c>
      <c r="N28">
        <v>117</v>
      </c>
      <c r="O28">
        <f t="shared" si="0"/>
        <v>117</v>
      </c>
      <c r="P28">
        <v>83</v>
      </c>
      <c r="Q28">
        <v>83</v>
      </c>
      <c r="R28">
        <v>83</v>
      </c>
      <c r="S28">
        <f t="shared" si="1"/>
        <v>83</v>
      </c>
      <c r="T28" t="s">
        <v>211</v>
      </c>
      <c r="U28">
        <v>83</v>
      </c>
      <c r="V28">
        <v>83</v>
      </c>
      <c r="W28">
        <v>83</v>
      </c>
      <c r="X28">
        <f t="shared" si="2"/>
        <v>83</v>
      </c>
      <c r="Y28" t="s">
        <v>211</v>
      </c>
      <c r="Z28">
        <v>22</v>
      </c>
      <c r="AA28">
        <v>3.5</v>
      </c>
      <c r="AB28">
        <f t="shared" si="3"/>
        <v>18.5</v>
      </c>
      <c r="AC28" t="s">
        <v>211</v>
      </c>
      <c r="AD28" s="7">
        <v>41415</v>
      </c>
      <c r="AH28">
        <f t="shared" si="6"/>
        <v>0</v>
      </c>
      <c r="AL28">
        <f t="shared" si="11"/>
        <v>0</v>
      </c>
      <c r="AQ28">
        <f t="shared" si="7"/>
        <v>0</v>
      </c>
      <c r="AS28">
        <v>22</v>
      </c>
      <c r="AT28">
        <v>3</v>
      </c>
      <c r="AU28">
        <f>AS28-AT28</f>
        <v>19</v>
      </c>
      <c r="AV28" s="7">
        <v>41435</v>
      </c>
      <c r="AW28">
        <v>116</v>
      </c>
      <c r="AX28">
        <v>116</v>
      </c>
      <c r="AY28">
        <v>116</v>
      </c>
      <c r="AZ28">
        <f>((AW28+AX28)+AY28)/3</f>
        <v>116</v>
      </c>
      <c r="BA28">
        <v>83.5</v>
      </c>
      <c r="BB28">
        <v>83.5</v>
      </c>
      <c r="BC28">
        <v>83</v>
      </c>
      <c r="BD28">
        <f>((BA28+BB28)+BC28)/3</f>
        <v>83.333333333333329</v>
      </c>
      <c r="BE28" t="s">
        <v>211</v>
      </c>
      <c r="BF28">
        <v>84.5</v>
      </c>
      <c r="BG28">
        <v>84</v>
      </c>
      <c r="BH28">
        <v>84</v>
      </c>
      <c r="BI28">
        <f>((BF28+BG28)+BH28)/3</f>
        <v>84.166666666666671</v>
      </c>
      <c r="BJ28" t="s">
        <v>211</v>
      </c>
      <c r="BK28">
        <v>22</v>
      </c>
      <c r="BL28">
        <v>4</v>
      </c>
      <c r="BM28">
        <f>BK28-BL28</f>
        <v>18</v>
      </c>
      <c r="BN28" t="s">
        <v>249</v>
      </c>
      <c r="BO28" t="s">
        <v>249</v>
      </c>
      <c r="BP28" t="s">
        <v>232</v>
      </c>
      <c r="BQ28" t="s">
        <v>250</v>
      </c>
      <c r="BR28" t="s">
        <v>231</v>
      </c>
      <c r="BS28" t="s">
        <v>218</v>
      </c>
      <c r="BT28" t="s">
        <v>211</v>
      </c>
      <c r="BU28" t="s">
        <v>233</v>
      </c>
      <c r="BV28" t="s">
        <v>211</v>
      </c>
      <c r="BW28" t="s">
        <v>210</v>
      </c>
      <c r="BX28" s="7">
        <v>41401</v>
      </c>
      <c r="BY28" t="s">
        <v>337</v>
      </c>
      <c r="BZ28">
        <v>0</v>
      </c>
      <c r="CA28">
        <v>0</v>
      </c>
      <c r="CB28">
        <f>BZ28+CA28</f>
        <v>0</v>
      </c>
      <c r="CC28">
        <v>0</v>
      </c>
      <c r="CD28">
        <v>0</v>
      </c>
      <c r="CE28">
        <v>2</v>
      </c>
      <c r="CF28">
        <f>CD28+CE28</f>
        <v>2</v>
      </c>
      <c r="CG28">
        <v>0</v>
      </c>
      <c r="CH28" s="7">
        <v>41415</v>
      </c>
      <c r="CI28" t="s">
        <v>337</v>
      </c>
      <c r="CJ28">
        <v>0</v>
      </c>
      <c r="CK28">
        <v>20</v>
      </c>
      <c r="CL28">
        <f>CJ28+CK28</f>
        <v>20</v>
      </c>
      <c r="CM28">
        <v>0</v>
      </c>
      <c r="CN28">
        <v>0</v>
      </c>
      <c r="CO28">
        <v>8</v>
      </c>
      <c r="CP28">
        <f>CN28+CO28</f>
        <v>8</v>
      </c>
      <c r="CQ28">
        <v>0</v>
      </c>
      <c r="CR28" s="7">
        <v>41435</v>
      </c>
      <c r="CS28" t="s">
        <v>222</v>
      </c>
      <c r="CT28">
        <v>0</v>
      </c>
      <c r="CU28">
        <v>20</v>
      </c>
      <c r="CV28">
        <f>CT28+CU28</f>
        <v>20</v>
      </c>
      <c r="CW28">
        <v>0</v>
      </c>
      <c r="CX28">
        <v>0</v>
      </c>
      <c r="CY28">
        <v>0</v>
      </c>
      <c r="CZ28">
        <f>CX28+CY28</f>
        <v>0</v>
      </c>
      <c r="DA28" t="s">
        <v>722</v>
      </c>
      <c r="DB28">
        <v>39</v>
      </c>
      <c r="DC28" t="s">
        <v>226</v>
      </c>
      <c r="DD28" t="s">
        <v>674</v>
      </c>
      <c r="DE28" s="7">
        <v>41419</v>
      </c>
      <c r="DF28">
        <v>6</v>
      </c>
      <c r="DG28">
        <v>5</v>
      </c>
      <c r="DH28">
        <v>3</v>
      </c>
      <c r="DI28" t="s">
        <v>225</v>
      </c>
      <c r="DJ28" t="s">
        <v>211</v>
      </c>
      <c r="DK28" t="s">
        <v>221</v>
      </c>
      <c r="DM28">
        <v>44</v>
      </c>
      <c r="DN28" t="s">
        <v>226</v>
      </c>
      <c r="DO28" t="s">
        <v>674</v>
      </c>
      <c r="DP28" s="7">
        <v>41471</v>
      </c>
      <c r="DQ28">
        <v>5</v>
      </c>
      <c r="DR28">
        <v>5</v>
      </c>
      <c r="DS28">
        <v>5</v>
      </c>
      <c r="DT28" t="s">
        <v>225</v>
      </c>
      <c r="DU28" t="s">
        <v>221</v>
      </c>
      <c r="DV28" t="s">
        <v>233</v>
      </c>
      <c r="EI28" s="21"/>
      <c r="EJ28" s="21"/>
      <c r="EK28" s="21"/>
      <c r="EL28" s="21"/>
      <c r="EM28" s="21"/>
      <c r="EN28" s="21"/>
      <c r="EO28" s="21"/>
      <c r="EP28" s="21"/>
      <c r="EQ28" s="21"/>
      <c r="ER28" s="21"/>
      <c r="ES28" s="21"/>
      <c r="ET28" t="s">
        <v>628</v>
      </c>
      <c r="EU28">
        <v>44</v>
      </c>
      <c r="EV28" s="7">
        <v>41497</v>
      </c>
      <c r="EW28">
        <v>223</v>
      </c>
      <c r="EX28" t="s">
        <v>222</v>
      </c>
      <c r="EY28" t="s">
        <v>221</v>
      </c>
      <c r="EZ28" t="s">
        <v>233</v>
      </c>
      <c r="FA28" s="2">
        <v>0.375</v>
      </c>
      <c r="FB28">
        <v>63</v>
      </c>
      <c r="FC28">
        <v>7</v>
      </c>
      <c r="FD28">
        <v>5</v>
      </c>
      <c r="FE28">
        <v>2</v>
      </c>
      <c r="FF28" t="s">
        <v>674</v>
      </c>
      <c r="FG28" t="s">
        <v>673</v>
      </c>
      <c r="FH28">
        <v>2</v>
      </c>
      <c r="FI28">
        <v>1</v>
      </c>
      <c r="FJ28">
        <v>0</v>
      </c>
      <c r="FK28">
        <v>4</v>
      </c>
      <c r="FL28">
        <v>0</v>
      </c>
      <c r="FM28">
        <v>0</v>
      </c>
      <c r="FN28">
        <f>(FJ28+FK28)</f>
        <v>4</v>
      </c>
      <c r="FO28">
        <v>1</v>
      </c>
      <c r="FP28">
        <v>4</v>
      </c>
      <c r="FQ28">
        <v>0</v>
      </c>
      <c r="FR28">
        <v>0</v>
      </c>
      <c r="FS28">
        <f>(FO28+FP28)</f>
        <v>5</v>
      </c>
      <c r="FT28">
        <v>0</v>
      </c>
      <c r="FU28">
        <v>9</v>
      </c>
      <c r="FV28">
        <f>(FM28+FR28)</f>
        <v>0</v>
      </c>
      <c r="FW28">
        <v>19.11</v>
      </c>
      <c r="FX28">
        <v>6.75</v>
      </c>
      <c r="FY28">
        <v>29</v>
      </c>
      <c r="FZ28">
        <v>5</v>
      </c>
      <c r="GA28">
        <v>10.33</v>
      </c>
      <c r="GB28">
        <v>6.25</v>
      </c>
      <c r="GC28" t="s">
        <v>675</v>
      </c>
      <c r="GD28" t="s">
        <v>628</v>
      </c>
      <c r="GE28">
        <v>44</v>
      </c>
      <c r="GF28" s="7">
        <v>41503</v>
      </c>
      <c r="GG28">
        <v>229</v>
      </c>
      <c r="GH28" t="s">
        <v>222</v>
      </c>
      <c r="GI28" t="s">
        <v>221</v>
      </c>
      <c r="GJ28" t="s">
        <v>233</v>
      </c>
      <c r="GK28" s="2">
        <v>0.33333333333333298</v>
      </c>
      <c r="GL28">
        <v>64</v>
      </c>
      <c r="GM28">
        <v>13</v>
      </c>
      <c r="GN28">
        <v>5</v>
      </c>
      <c r="GO28">
        <v>2</v>
      </c>
      <c r="GP28" t="s">
        <v>674</v>
      </c>
      <c r="GQ28" t="s">
        <v>673</v>
      </c>
      <c r="GR28">
        <v>2</v>
      </c>
      <c r="GS28">
        <v>3</v>
      </c>
      <c r="GT28">
        <v>0</v>
      </c>
      <c r="GU28">
        <v>3</v>
      </c>
      <c r="GV28">
        <v>0</v>
      </c>
      <c r="GW28">
        <v>0</v>
      </c>
      <c r="GX28">
        <f>(GT28+GU28)</f>
        <v>3</v>
      </c>
      <c r="GY28">
        <v>1</v>
      </c>
      <c r="GZ28">
        <v>3</v>
      </c>
      <c r="HA28">
        <v>0</v>
      </c>
      <c r="HB28">
        <v>0</v>
      </c>
      <c r="HC28">
        <f>(GY28+GZ28)</f>
        <v>4</v>
      </c>
      <c r="HD28">
        <v>0</v>
      </c>
      <c r="HE28">
        <v>7</v>
      </c>
      <c r="HF28">
        <f>(GW28+HB28)</f>
        <v>0</v>
      </c>
      <c r="HG28">
        <v>9.57</v>
      </c>
      <c r="HH28">
        <v>7</v>
      </c>
      <c r="HI28">
        <v>11.5</v>
      </c>
      <c r="HJ28">
        <v>7.17</v>
      </c>
      <c r="HK28">
        <v>10.5</v>
      </c>
      <c r="HL28">
        <v>14.33</v>
      </c>
      <c r="HM28" t="s">
        <v>672</v>
      </c>
    </row>
    <row r="29" spans="1:221" ht="12.75" customHeight="1">
      <c r="A29" t="s">
        <v>668</v>
      </c>
      <c r="B29" t="s">
        <v>229</v>
      </c>
      <c r="C29" t="s">
        <v>211</v>
      </c>
      <c r="D29" t="s">
        <v>236</v>
      </c>
      <c r="E29" t="s">
        <v>246</v>
      </c>
      <c r="F29" t="s">
        <v>721</v>
      </c>
      <c r="G29" t="s">
        <v>628</v>
      </c>
      <c r="H29" s="7">
        <v>41408</v>
      </c>
      <c r="K29" s="7">
        <v>41408</v>
      </c>
      <c r="L29">
        <v>116</v>
      </c>
      <c r="M29">
        <v>116</v>
      </c>
      <c r="N29">
        <v>116</v>
      </c>
      <c r="O29">
        <f t="shared" si="0"/>
        <v>116</v>
      </c>
      <c r="P29">
        <v>60</v>
      </c>
      <c r="Q29">
        <v>60</v>
      </c>
      <c r="R29">
        <v>60</v>
      </c>
      <c r="S29">
        <f t="shared" si="1"/>
        <v>60</v>
      </c>
      <c r="T29" t="s">
        <v>221</v>
      </c>
      <c r="U29">
        <v>57</v>
      </c>
      <c r="V29">
        <v>57</v>
      </c>
      <c r="W29">
        <v>56</v>
      </c>
      <c r="X29">
        <f t="shared" si="2"/>
        <v>56.666666666666664</v>
      </c>
      <c r="Y29" t="s">
        <v>221</v>
      </c>
      <c r="Z29">
        <v>26.5</v>
      </c>
      <c r="AA29">
        <v>4</v>
      </c>
      <c r="AB29">
        <f t="shared" si="3"/>
        <v>22.5</v>
      </c>
      <c r="AC29" t="s">
        <v>211</v>
      </c>
      <c r="AD29" s="7">
        <v>41435</v>
      </c>
      <c r="AE29">
        <v>114</v>
      </c>
      <c r="AF29">
        <v>114</v>
      </c>
      <c r="AG29">
        <v>114</v>
      </c>
      <c r="AH29">
        <f t="shared" si="6"/>
        <v>114</v>
      </c>
      <c r="AI29" t="s">
        <v>210</v>
      </c>
      <c r="AJ29" t="s">
        <v>210</v>
      </c>
      <c r="AK29" t="s">
        <v>210</v>
      </c>
      <c r="AL29" t="e">
        <f t="shared" si="11"/>
        <v>#VALUE!</v>
      </c>
      <c r="AM29" t="s">
        <v>221</v>
      </c>
      <c r="AN29" t="s">
        <v>210</v>
      </c>
      <c r="AO29" t="s">
        <v>210</v>
      </c>
      <c r="AP29" t="s">
        <v>210</v>
      </c>
      <c r="AQ29" t="e">
        <f t="shared" si="7"/>
        <v>#VALUE!</v>
      </c>
      <c r="AR29" t="s">
        <v>221</v>
      </c>
      <c r="AS29">
        <v>23</v>
      </c>
      <c r="AU29">
        <f>AS29-AT29</f>
        <v>23</v>
      </c>
      <c r="AZ29">
        <f>((AW29+AX29)+AY29)/3</f>
        <v>0</v>
      </c>
      <c r="BD29">
        <f>((BA29+BB29)+BC29)/3</f>
        <v>0</v>
      </c>
      <c r="BI29">
        <f>((BF29+BG29)+BH29)/3</f>
        <v>0</v>
      </c>
      <c r="BM29">
        <f>BK29-BL29</f>
        <v>0</v>
      </c>
      <c r="BN29" t="s">
        <v>216</v>
      </c>
      <c r="BP29" t="s">
        <v>229</v>
      </c>
      <c r="BQ29" t="s">
        <v>210</v>
      </c>
      <c r="BR29" t="s">
        <v>218</v>
      </c>
      <c r="BS29" t="s">
        <v>230</v>
      </c>
      <c r="BT29" t="s">
        <v>211</v>
      </c>
      <c r="BU29" t="s">
        <v>233</v>
      </c>
      <c r="BV29" t="s">
        <v>211</v>
      </c>
      <c r="BW29" t="s">
        <v>210</v>
      </c>
      <c r="BX29" s="7">
        <v>41422</v>
      </c>
      <c r="BY29" t="s">
        <v>337</v>
      </c>
      <c r="BZ29">
        <v>0</v>
      </c>
      <c r="CA29">
        <v>0</v>
      </c>
      <c r="CB29">
        <f>BZ29+CA29</f>
        <v>0</v>
      </c>
      <c r="CC29">
        <v>0</v>
      </c>
      <c r="CD29">
        <v>1</v>
      </c>
      <c r="CE29">
        <v>2</v>
      </c>
      <c r="CF29">
        <f>CD29+CE29</f>
        <v>3</v>
      </c>
      <c r="CG29">
        <v>0</v>
      </c>
      <c r="CH29" t="s">
        <v>210</v>
      </c>
      <c r="CI29" t="s">
        <v>210</v>
      </c>
      <c r="CJ29">
        <v>0</v>
      </c>
      <c r="CK29">
        <v>2</v>
      </c>
      <c r="CL29">
        <f>CJ29+CK29</f>
        <v>2</v>
      </c>
      <c r="CM29">
        <v>0</v>
      </c>
      <c r="CN29">
        <v>2</v>
      </c>
      <c r="CO29">
        <v>10</v>
      </c>
      <c r="CP29">
        <f>CN29+CO29</f>
        <v>12</v>
      </c>
      <c r="CQ29" t="s">
        <v>210</v>
      </c>
      <c r="CV29">
        <f>CT29+CU29</f>
        <v>0</v>
      </c>
      <c r="CZ29">
        <f>CX29+CY29</f>
        <v>0</v>
      </c>
      <c r="DB29">
        <v>82</v>
      </c>
      <c r="DC29" t="s">
        <v>226</v>
      </c>
      <c r="DD29" t="s">
        <v>263</v>
      </c>
      <c r="DE29" s="7">
        <v>41415</v>
      </c>
      <c r="DF29">
        <v>5</v>
      </c>
      <c r="DG29">
        <v>5</v>
      </c>
      <c r="DH29">
        <v>5</v>
      </c>
      <c r="DI29" t="s">
        <v>225</v>
      </c>
      <c r="DJ29" t="s">
        <v>221</v>
      </c>
      <c r="DK29" t="s">
        <v>221</v>
      </c>
      <c r="DM29">
        <v>6</v>
      </c>
      <c r="DN29" t="s">
        <v>226</v>
      </c>
      <c r="DO29" t="s">
        <v>671</v>
      </c>
      <c r="DP29" s="7">
        <v>41465</v>
      </c>
      <c r="DQ29">
        <v>4</v>
      </c>
      <c r="DR29">
        <v>4</v>
      </c>
      <c r="DS29">
        <v>4</v>
      </c>
      <c r="DT29" t="s">
        <v>225</v>
      </c>
      <c r="DU29" t="s">
        <v>221</v>
      </c>
      <c r="DV29" t="s">
        <v>233</v>
      </c>
      <c r="EI29" s="20"/>
      <c r="EJ29" s="20"/>
      <c r="EK29" s="20"/>
      <c r="EL29" s="20"/>
      <c r="EM29" s="20"/>
      <c r="EN29" s="20"/>
      <c r="EO29" s="20"/>
      <c r="EP29" s="20"/>
      <c r="EQ29" s="20"/>
      <c r="ER29" s="20"/>
      <c r="ES29" s="20"/>
    </row>
    <row r="30" spans="1:221" ht="12.75" customHeight="1">
      <c r="A30" t="s">
        <v>539</v>
      </c>
      <c r="B30" t="s">
        <v>229</v>
      </c>
      <c r="C30" t="s">
        <v>211</v>
      </c>
      <c r="D30" t="s">
        <v>212</v>
      </c>
      <c r="E30" t="s">
        <v>246</v>
      </c>
      <c r="F30" t="s">
        <v>222</v>
      </c>
      <c r="G30" t="s">
        <v>538</v>
      </c>
      <c r="H30" s="7">
        <v>41439</v>
      </c>
      <c r="K30" s="7">
        <v>41439</v>
      </c>
      <c r="L30">
        <v>122</v>
      </c>
      <c r="M30">
        <v>122</v>
      </c>
      <c r="N30">
        <v>122</v>
      </c>
      <c r="O30">
        <f t="shared" si="0"/>
        <v>122</v>
      </c>
      <c r="P30" t="s">
        <v>210</v>
      </c>
      <c r="Q30" t="s">
        <v>210</v>
      </c>
      <c r="R30" t="s">
        <v>210</v>
      </c>
      <c r="S30" t="e">
        <f t="shared" si="1"/>
        <v>#VALUE!</v>
      </c>
      <c r="T30" t="s">
        <v>221</v>
      </c>
      <c r="U30" t="s">
        <v>210</v>
      </c>
      <c r="V30" t="s">
        <v>210</v>
      </c>
      <c r="W30" t="s">
        <v>210</v>
      </c>
      <c r="X30" t="e">
        <f t="shared" si="2"/>
        <v>#VALUE!</v>
      </c>
      <c r="Y30" t="s">
        <v>221</v>
      </c>
      <c r="Z30">
        <v>24</v>
      </c>
      <c r="AA30">
        <v>4</v>
      </c>
      <c r="AB30">
        <f t="shared" si="3"/>
        <v>20</v>
      </c>
      <c r="AC30" t="s">
        <v>211</v>
      </c>
      <c r="AH30">
        <f t="shared" si="6"/>
        <v>0</v>
      </c>
      <c r="AL30">
        <f t="shared" si="11"/>
        <v>0</v>
      </c>
      <c r="AQ30">
        <f t="shared" si="7"/>
        <v>0</v>
      </c>
      <c r="AU30">
        <f>(AS30-AT30)</f>
        <v>0</v>
      </c>
      <c r="AZ30">
        <f>((AW30+AX30)+AY30)/3</f>
        <v>0</v>
      </c>
      <c r="BD30">
        <f>((BA30+BB30)+BC30)/3</f>
        <v>0</v>
      </c>
      <c r="BI30">
        <f>((BF30+BG30)+BH30)/3</f>
        <v>0</v>
      </c>
      <c r="BM30">
        <f>(BK30-BL30)</f>
        <v>0</v>
      </c>
      <c r="BN30" t="s">
        <v>250</v>
      </c>
      <c r="BO30" t="s">
        <v>240</v>
      </c>
      <c r="BP30" t="s">
        <v>232</v>
      </c>
      <c r="BQ30" t="s">
        <v>220</v>
      </c>
      <c r="BR30" t="s">
        <v>220</v>
      </c>
      <c r="BS30" t="s">
        <v>219</v>
      </c>
      <c r="BT30" t="s">
        <v>221</v>
      </c>
      <c r="BU30" t="s">
        <v>210</v>
      </c>
      <c r="BV30" t="s">
        <v>211</v>
      </c>
      <c r="BW30">
        <v>0.5</v>
      </c>
      <c r="BX30" s="7">
        <v>41439</v>
      </c>
      <c r="BY30" t="s">
        <v>222</v>
      </c>
      <c r="BZ30">
        <v>0</v>
      </c>
      <c r="CA30">
        <v>49</v>
      </c>
      <c r="CB30">
        <f>(BZ30+CA30)</f>
        <v>49</v>
      </c>
      <c r="CC30">
        <v>0</v>
      </c>
      <c r="CD30">
        <v>3</v>
      </c>
      <c r="CE30">
        <v>5</v>
      </c>
      <c r="CF30">
        <f>(CD30+CE30)</f>
        <v>8</v>
      </c>
      <c r="CG30">
        <v>0</v>
      </c>
      <c r="CL30">
        <f>(CJ30+CK30)</f>
        <v>0</v>
      </c>
      <c r="CP30">
        <f>(CN30+CO30)</f>
        <v>0</v>
      </c>
      <c r="CV30">
        <f>(CT30+CU30)</f>
        <v>0</v>
      </c>
      <c r="CZ30">
        <f>(CX30+CY30)</f>
        <v>0</v>
      </c>
      <c r="DB30">
        <v>1</v>
      </c>
      <c r="DC30" t="s">
        <v>223</v>
      </c>
      <c r="DD30" t="s">
        <v>537</v>
      </c>
      <c r="DE30" s="7">
        <v>41415</v>
      </c>
      <c r="DF30">
        <v>5</v>
      </c>
      <c r="DG30">
        <v>5</v>
      </c>
      <c r="DH30">
        <v>4</v>
      </c>
      <c r="DI30" t="s">
        <v>225</v>
      </c>
      <c r="DJ30" t="s">
        <v>253</v>
      </c>
      <c r="DK30" t="s">
        <v>221</v>
      </c>
      <c r="DM30">
        <v>1.2</v>
      </c>
      <c r="DN30" t="s">
        <v>223</v>
      </c>
      <c r="DO30" t="s">
        <v>537</v>
      </c>
      <c r="DP30" s="7">
        <v>41467</v>
      </c>
      <c r="DQ30">
        <v>5</v>
      </c>
      <c r="DR30">
        <v>5</v>
      </c>
      <c r="DS30">
        <v>5</v>
      </c>
      <c r="DT30" t="s">
        <v>225</v>
      </c>
      <c r="DU30" t="s">
        <v>254</v>
      </c>
      <c r="EI30" s="21"/>
      <c r="EJ30" s="21"/>
      <c r="EK30" s="21"/>
      <c r="EL30" s="21"/>
      <c r="EM30" s="21"/>
      <c r="EN30" s="21"/>
      <c r="EO30" s="21"/>
      <c r="EP30" s="21"/>
      <c r="EQ30" s="21"/>
      <c r="ER30" s="21"/>
      <c r="ES30" s="21"/>
    </row>
    <row r="31" spans="1:221" ht="12.75" customHeight="1">
      <c r="A31" t="s">
        <v>242</v>
      </c>
      <c r="B31" t="s">
        <v>309</v>
      </c>
      <c r="C31" t="s">
        <v>211</v>
      </c>
      <c r="D31" t="s">
        <v>236</v>
      </c>
      <c r="E31" t="s">
        <v>213</v>
      </c>
      <c r="F31" t="s">
        <v>214</v>
      </c>
      <c r="G31" t="s">
        <v>243</v>
      </c>
      <c r="H31" s="7">
        <v>41424</v>
      </c>
      <c r="I31">
        <v>150</v>
      </c>
      <c r="J31" t="s">
        <v>244</v>
      </c>
      <c r="K31" s="7">
        <v>41424</v>
      </c>
      <c r="L31">
        <v>115</v>
      </c>
      <c r="M31">
        <v>114.5</v>
      </c>
      <c r="N31">
        <v>114.5</v>
      </c>
      <c r="O31">
        <f t="shared" si="0"/>
        <v>114.66666666666667</v>
      </c>
      <c r="P31">
        <v>89.5</v>
      </c>
      <c r="Q31">
        <v>90</v>
      </c>
      <c r="R31">
        <v>90</v>
      </c>
      <c r="S31">
        <f t="shared" si="1"/>
        <v>89.833333333333329</v>
      </c>
      <c r="T31" t="s">
        <v>221</v>
      </c>
      <c r="U31">
        <v>91</v>
      </c>
      <c r="V31">
        <v>90.5</v>
      </c>
      <c r="W31">
        <v>90.5</v>
      </c>
      <c r="X31">
        <f t="shared" si="2"/>
        <v>90.666666666666671</v>
      </c>
      <c r="Y31" t="s">
        <v>221</v>
      </c>
      <c r="Z31">
        <v>20</v>
      </c>
      <c r="AA31">
        <v>3</v>
      </c>
      <c r="AB31">
        <f t="shared" si="3"/>
        <v>17</v>
      </c>
      <c r="AC31" t="s">
        <v>211</v>
      </c>
      <c r="AH31">
        <f t="shared" si="6"/>
        <v>0</v>
      </c>
      <c r="AL31">
        <f t="shared" si="11"/>
        <v>0</v>
      </c>
      <c r="AQ31">
        <f t="shared" si="7"/>
        <v>0</v>
      </c>
      <c r="AU31">
        <f>(AS31-AT31)</f>
        <v>0</v>
      </c>
      <c r="BN31" t="s">
        <v>240</v>
      </c>
      <c r="BO31" t="s">
        <v>219</v>
      </c>
      <c r="BR31" t="s">
        <v>241</v>
      </c>
      <c r="BS31" t="s">
        <v>239</v>
      </c>
      <c r="BT31" t="s">
        <v>221</v>
      </c>
      <c r="BU31" t="s">
        <v>210</v>
      </c>
      <c r="BV31" t="s">
        <v>211</v>
      </c>
      <c r="BW31">
        <v>1.5</v>
      </c>
      <c r="BX31" s="7">
        <v>41424</v>
      </c>
      <c r="BY31" t="s">
        <v>222</v>
      </c>
      <c r="BZ31">
        <v>0</v>
      </c>
      <c r="CA31">
        <v>35</v>
      </c>
      <c r="CB31">
        <f>(BZ31+CA31)</f>
        <v>35</v>
      </c>
      <c r="CC31">
        <v>0</v>
      </c>
      <c r="CD31">
        <v>2</v>
      </c>
      <c r="CE31">
        <v>4</v>
      </c>
      <c r="CF31">
        <f>(CD31+CE31)</f>
        <v>6</v>
      </c>
      <c r="CG31">
        <v>0</v>
      </c>
      <c r="CL31">
        <f>CJ31+CK31</f>
        <v>0</v>
      </c>
      <c r="CP31">
        <f>CO31+CN31</f>
        <v>0</v>
      </c>
      <c r="EI31" s="20"/>
      <c r="EJ31" s="20"/>
      <c r="EK31" s="20"/>
      <c r="EL31" s="20"/>
      <c r="EM31" s="20"/>
      <c r="EN31" s="20"/>
      <c r="EO31" s="20"/>
      <c r="EP31" s="20"/>
      <c r="EQ31" s="20"/>
      <c r="ER31" s="20"/>
      <c r="ES31" s="20"/>
    </row>
    <row r="32" spans="1:221" ht="12.75" customHeight="1">
      <c r="A32" t="s">
        <v>516</v>
      </c>
      <c r="B32" t="s">
        <v>309</v>
      </c>
      <c r="C32" t="s">
        <v>211</v>
      </c>
      <c r="D32" t="s">
        <v>236</v>
      </c>
      <c r="E32" t="s">
        <v>213</v>
      </c>
      <c r="F32" t="s">
        <v>337</v>
      </c>
      <c r="G32" t="s">
        <v>388</v>
      </c>
      <c r="H32" s="7">
        <v>41425</v>
      </c>
      <c r="K32" s="7">
        <v>41425</v>
      </c>
      <c r="L32">
        <v>124</v>
      </c>
      <c r="M32">
        <v>124</v>
      </c>
      <c r="N32">
        <v>124</v>
      </c>
      <c r="O32">
        <f t="shared" si="0"/>
        <v>124</v>
      </c>
      <c r="P32">
        <v>87</v>
      </c>
      <c r="Q32">
        <v>87</v>
      </c>
      <c r="R32">
        <v>87</v>
      </c>
      <c r="S32">
        <f t="shared" si="1"/>
        <v>87</v>
      </c>
      <c r="T32" t="s">
        <v>211</v>
      </c>
      <c r="U32">
        <v>86.5</v>
      </c>
      <c r="V32">
        <v>86.5</v>
      </c>
      <c r="W32">
        <v>86.5</v>
      </c>
      <c r="X32">
        <f t="shared" si="2"/>
        <v>86.5</v>
      </c>
      <c r="Y32" t="s">
        <v>211</v>
      </c>
      <c r="Z32">
        <v>21.5</v>
      </c>
      <c r="AA32">
        <v>3</v>
      </c>
      <c r="AB32">
        <f t="shared" si="3"/>
        <v>18.5</v>
      </c>
      <c r="AC32" t="s">
        <v>211</v>
      </c>
      <c r="AH32">
        <f t="shared" si="6"/>
        <v>0</v>
      </c>
      <c r="AL32">
        <f t="shared" si="11"/>
        <v>0</v>
      </c>
      <c r="AQ32">
        <f t="shared" si="7"/>
        <v>0</v>
      </c>
      <c r="AU32">
        <f>AS32-AT32</f>
        <v>0</v>
      </c>
      <c r="BN32" t="s">
        <v>211</v>
      </c>
      <c r="BO32" t="s">
        <v>523</v>
      </c>
      <c r="BP32" t="s">
        <v>210</v>
      </c>
      <c r="BQ32" t="s">
        <v>218</v>
      </c>
      <c r="BR32" t="s">
        <v>241</v>
      </c>
      <c r="BS32" t="s">
        <v>492</v>
      </c>
      <c r="BT32" t="s">
        <v>211</v>
      </c>
      <c r="BU32" t="s">
        <v>251</v>
      </c>
      <c r="BV32" t="s">
        <v>211</v>
      </c>
      <c r="BW32">
        <v>1</v>
      </c>
      <c r="BX32" t="s">
        <v>522</v>
      </c>
      <c r="BY32" t="s">
        <v>210</v>
      </c>
      <c r="BZ32" t="s">
        <v>210</v>
      </c>
      <c r="CA32" t="s">
        <v>210</v>
      </c>
      <c r="CB32" t="s">
        <v>210</v>
      </c>
      <c r="CC32" t="s">
        <v>210</v>
      </c>
      <c r="CD32" t="s">
        <v>210</v>
      </c>
      <c r="CE32" t="s">
        <v>210</v>
      </c>
      <c r="CF32" t="s">
        <v>210</v>
      </c>
      <c r="CG32" t="s">
        <v>210</v>
      </c>
      <c r="CL32">
        <f>CJ32+CK32</f>
        <v>0</v>
      </c>
      <c r="CP32">
        <f>CN32+CO32</f>
        <v>0</v>
      </c>
      <c r="DB32">
        <v>3</v>
      </c>
      <c r="DC32" t="s">
        <v>226</v>
      </c>
      <c r="DD32" t="s">
        <v>517</v>
      </c>
      <c r="DE32" s="7">
        <v>41432</v>
      </c>
      <c r="DF32">
        <v>5</v>
      </c>
      <c r="DG32">
        <v>5</v>
      </c>
      <c r="DH32">
        <v>0</v>
      </c>
      <c r="DI32" t="s">
        <v>227</v>
      </c>
      <c r="DJ32" t="s">
        <v>221</v>
      </c>
      <c r="DK32" t="s">
        <v>221</v>
      </c>
      <c r="DM32">
        <v>4</v>
      </c>
      <c r="DN32" t="s">
        <v>226</v>
      </c>
      <c r="DO32" t="s">
        <v>517</v>
      </c>
      <c r="DP32" s="7">
        <v>41469</v>
      </c>
      <c r="DQ32">
        <v>5</v>
      </c>
      <c r="DR32">
        <v>5</v>
      </c>
      <c r="DS32">
        <v>5</v>
      </c>
      <c r="DT32" t="s">
        <v>225</v>
      </c>
      <c r="DU32" t="s">
        <v>221</v>
      </c>
      <c r="DV32" t="s">
        <v>251</v>
      </c>
      <c r="EI32" s="21"/>
      <c r="EJ32" s="21"/>
      <c r="EK32" s="21"/>
      <c r="EL32" s="21"/>
      <c r="EM32" s="21"/>
      <c r="EN32" s="21"/>
      <c r="EO32" s="21"/>
      <c r="EP32" s="21"/>
      <c r="EQ32" s="21"/>
      <c r="ER32" s="21"/>
      <c r="ES32" s="21"/>
      <c r="ET32" t="s">
        <v>385</v>
      </c>
      <c r="EU32">
        <v>4</v>
      </c>
      <c r="EV32" s="7">
        <v>41492</v>
      </c>
      <c r="EW32">
        <v>218</v>
      </c>
      <c r="EX32" t="s">
        <v>255</v>
      </c>
      <c r="EY32" t="s">
        <v>221</v>
      </c>
      <c r="EZ32" t="s">
        <v>251</v>
      </c>
      <c r="FA32" s="2">
        <v>0.28819444444444398</v>
      </c>
      <c r="FB32">
        <v>72</v>
      </c>
      <c r="FC32">
        <v>7</v>
      </c>
      <c r="FD32">
        <v>4</v>
      </c>
      <c r="FE32">
        <v>2</v>
      </c>
      <c r="FF32" t="s">
        <v>517</v>
      </c>
      <c r="FG32" t="s">
        <v>516</v>
      </c>
      <c r="FH32">
        <v>2</v>
      </c>
      <c r="FI32">
        <v>4</v>
      </c>
      <c r="FJ32">
        <v>0</v>
      </c>
      <c r="FK32">
        <v>13</v>
      </c>
      <c r="FL32">
        <v>0</v>
      </c>
      <c r="FM32">
        <v>1</v>
      </c>
      <c r="FN32">
        <f>(FJ32+FK32)</f>
        <v>13</v>
      </c>
      <c r="FO32">
        <v>1</v>
      </c>
      <c r="FP32">
        <v>14</v>
      </c>
      <c r="FQ32">
        <v>7</v>
      </c>
      <c r="FR32">
        <v>0</v>
      </c>
      <c r="FS32">
        <f>(FO32+FP32)</f>
        <v>15</v>
      </c>
      <c r="FT32">
        <v>0</v>
      </c>
      <c r="FU32">
        <v>28</v>
      </c>
      <c r="FV32">
        <f>(FM32+FR32)</f>
        <v>1</v>
      </c>
      <c r="FW32">
        <v>69.709999999999994</v>
      </c>
      <c r="FX32">
        <v>11.92</v>
      </c>
      <c r="FY32">
        <v>119.8</v>
      </c>
      <c r="FZ32">
        <v>2.19</v>
      </c>
      <c r="GA32">
        <v>4.25</v>
      </c>
      <c r="GB32">
        <v>4</v>
      </c>
      <c r="GD32" t="s">
        <v>385</v>
      </c>
      <c r="GE32">
        <v>4</v>
      </c>
      <c r="GF32" s="7">
        <v>41498</v>
      </c>
      <c r="GG32">
        <v>224</v>
      </c>
      <c r="GH32" t="s">
        <v>255</v>
      </c>
      <c r="GI32" t="s">
        <v>221</v>
      </c>
      <c r="GJ32" t="s">
        <v>251</v>
      </c>
      <c r="GK32" s="2">
        <v>0.25</v>
      </c>
      <c r="GL32">
        <v>70</v>
      </c>
      <c r="GM32">
        <v>13</v>
      </c>
      <c r="GN32">
        <v>5</v>
      </c>
      <c r="GO32">
        <v>2</v>
      </c>
      <c r="GP32" t="s">
        <v>517</v>
      </c>
      <c r="GQ32" t="s">
        <v>516</v>
      </c>
      <c r="GR32">
        <v>2</v>
      </c>
      <c r="GS32">
        <v>0</v>
      </c>
      <c r="GT32">
        <v>6</v>
      </c>
      <c r="GU32">
        <v>9</v>
      </c>
      <c r="GV32">
        <v>0</v>
      </c>
      <c r="GW32">
        <v>0</v>
      </c>
      <c r="GX32">
        <f>(GT32+GU32)</f>
        <v>15</v>
      </c>
      <c r="GY32">
        <v>1</v>
      </c>
      <c r="GZ32">
        <v>15</v>
      </c>
      <c r="HA32">
        <v>0</v>
      </c>
      <c r="HB32">
        <v>2</v>
      </c>
      <c r="HC32">
        <f>(GY32+GZ32)</f>
        <v>16</v>
      </c>
      <c r="HD32">
        <v>0</v>
      </c>
      <c r="HE32">
        <v>31</v>
      </c>
      <c r="HF32">
        <f>(GW32+HB32)</f>
        <v>2</v>
      </c>
      <c r="HG32">
        <v>17.13</v>
      </c>
      <c r="HH32">
        <v>1.67</v>
      </c>
      <c r="HI32">
        <v>31.63</v>
      </c>
      <c r="HJ32">
        <v>1.9</v>
      </c>
      <c r="HK32">
        <v>3.79</v>
      </c>
      <c r="HL32">
        <v>3.73</v>
      </c>
      <c r="HM32" t="s">
        <v>515</v>
      </c>
    </row>
    <row r="33" spans="1:221" ht="12.75" customHeight="1">
      <c r="A33" t="s">
        <v>521</v>
      </c>
      <c r="B33" t="s">
        <v>309</v>
      </c>
      <c r="C33" t="s">
        <v>211</v>
      </c>
      <c r="D33" t="s">
        <v>236</v>
      </c>
      <c r="E33" t="s">
        <v>213</v>
      </c>
      <c r="F33" t="s">
        <v>310</v>
      </c>
      <c r="G33" t="s">
        <v>388</v>
      </c>
      <c r="H33" s="7">
        <v>41425</v>
      </c>
      <c r="K33" s="7">
        <v>41425</v>
      </c>
      <c r="L33">
        <v>120</v>
      </c>
      <c r="M33">
        <v>119</v>
      </c>
      <c r="N33">
        <v>119</v>
      </c>
      <c r="O33">
        <f t="shared" si="0"/>
        <v>119.33333333333333</v>
      </c>
      <c r="P33">
        <v>79</v>
      </c>
      <c r="Q33">
        <v>79</v>
      </c>
      <c r="R33">
        <v>79</v>
      </c>
      <c r="S33">
        <f t="shared" si="1"/>
        <v>79</v>
      </c>
      <c r="T33" t="s">
        <v>211</v>
      </c>
      <c r="U33">
        <v>78</v>
      </c>
      <c r="V33">
        <v>78</v>
      </c>
      <c r="W33">
        <v>78</v>
      </c>
      <c r="X33">
        <f t="shared" si="2"/>
        <v>78</v>
      </c>
      <c r="Y33" t="s">
        <v>211</v>
      </c>
      <c r="Z33">
        <v>22.5</v>
      </c>
      <c r="AA33">
        <v>3.5</v>
      </c>
      <c r="AB33">
        <f t="shared" si="3"/>
        <v>19</v>
      </c>
      <c r="AC33" t="s">
        <v>211</v>
      </c>
      <c r="AD33" t="s">
        <v>520</v>
      </c>
      <c r="AE33">
        <v>119</v>
      </c>
      <c r="AF33">
        <v>119</v>
      </c>
      <c r="AG33">
        <v>118.5</v>
      </c>
      <c r="AH33">
        <f t="shared" si="6"/>
        <v>118.83333333333333</v>
      </c>
      <c r="AI33">
        <v>80</v>
      </c>
      <c r="AJ33">
        <v>80</v>
      </c>
      <c r="AK33">
        <v>80</v>
      </c>
      <c r="AL33">
        <f t="shared" si="11"/>
        <v>80</v>
      </c>
      <c r="AM33" t="s">
        <v>211</v>
      </c>
      <c r="AN33">
        <v>79</v>
      </c>
      <c r="AO33">
        <v>79</v>
      </c>
      <c r="AP33">
        <v>79</v>
      </c>
      <c r="AQ33">
        <f t="shared" si="7"/>
        <v>79</v>
      </c>
      <c r="AR33" t="s">
        <v>211</v>
      </c>
      <c r="AS33">
        <v>23.5</v>
      </c>
      <c r="AT33">
        <v>4</v>
      </c>
      <c r="AU33">
        <f>AS33-AT33</f>
        <v>19.5</v>
      </c>
      <c r="BN33" t="s">
        <v>230</v>
      </c>
      <c r="BO33" t="s">
        <v>473</v>
      </c>
      <c r="BP33" t="s">
        <v>210</v>
      </c>
      <c r="BQ33" t="s">
        <v>218</v>
      </c>
      <c r="BR33" t="s">
        <v>231</v>
      </c>
      <c r="BS33" t="s">
        <v>230</v>
      </c>
      <c r="BT33" t="s">
        <v>211</v>
      </c>
      <c r="BU33" t="s">
        <v>251</v>
      </c>
      <c r="BV33" t="s">
        <v>211</v>
      </c>
      <c r="BW33">
        <v>1</v>
      </c>
      <c r="BX33" s="7">
        <v>41425</v>
      </c>
      <c r="BY33" t="s">
        <v>222</v>
      </c>
      <c r="BZ33">
        <v>11</v>
      </c>
      <c r="CA33">
        <v>125</v>
      </c>
      <c r="CB33">
        <f>BZ33+CA33</f>
        <v>136</v>
      </c>
      <c r="CC33">
        <v>0</v>
      </c>
      <c r="CD33">
        <v>5</v>
      </c>
      <c r="CE33">
        <v>9</v>
      </c>
      <c r="CF33">
        <f>CD33+CE33</f>
        <v>14</v>
      </c>
      <c r="CG33">
        <v>0</v>
      </c>
      <c r="CH33" s="7">
        <v>41457</v>
      </c>
      <c r="CI33" t="s">
        <v>222</v>
      </c>
      <c r="CJ33">
        <v>0</v>
      </c>
      <c r="CK33">
        <v>16</v>
      </c>
      <c r="CL33">
        <v>16</v>
      </c>
      <c r="CM33">
        <v>0</v>
      </c>
      <c r="CN33">
        <v>0</v>
      </c>
      <c r="CO33">
        <v>9</v>
      </c>
      <c r="CP33">
        <f>CN33+CO33</f>
        <v>9</v>
      </c>
      <c r="CQ33">
        <v>0</v>
      </c>
      <c r="DB33">
        <v>103</v>
      </c>
      <c r="DC33" t="s">
        <v>226</v>
      </c>
      <c r="DD33" t="s">
        <v>519</v>
      </c>
      <c r="DE33" s="7">
        <v>41412</v>
      </c>
      <c r="DF33">
        <v>5</v>
      </c>
      <c r="DG33">
        <v>5</v>
      </c>
      <c r="DH33">
        <v>4</v>
      </c>
      <c r="DI33" t="s">
        <v>225</v>
      </c>
      <c r="DJ33" t="s">
        <v>211</v>
      </c>
      <c r="DK33" t="s">
        <v>221</v>
      </c>
      <c r="DM33">
        <v>121</v>
      </c>
      <c r="DN33" t="s">
        <v>226</v>
      </c>
      <c r="DO33" t="s">
        <v>519</v>
      </c>
      <c r="DP33" s="7">
        <v>41456</v>
      </c>
      <c r="DQ33">
        <v>5</v>
      </c>
      <c r="DR33">
        <v>4</v>
      </c>
      <c r="DS33">
        <v>4</v>
      </c>
      <c r="DT33" t="s">
        <v>225</v>
      </c>
      <c r="DU33" t="s">
        <v>221</v>
      </c>
      <c r="DV33" t="s">
        <v>251</v>
      </c>
      <c r="EI33" s="20"/>
      <c r="EJ33" s="20"/>
      <c r="EK33" s="20"/>
      <c r="EL33" s="20"/>
      <c r="EM33" s="20"/>
      <c r="EN33" s="20"/>
      <c r="EO33" s="20"/>
      <c r="EP33" s="20"/>
      <c r="EQ33" s="20"/>
      <c r="ER33" s="20"/>
      <c r="ES33" s="20"/>
    </row>
    <row r="34" spans="1:221" ht="12.75" customHeight="1">
      <c r="A34" t="s">
        <v>720</v>
      </c>
      <c r="B34" t="s">
        <v>229</v>
      </c>
      <c r="C34" t="s">
        <v>211</v>
      </c>
      <c r="D34" t="s">
        <v>236</v>
      </c>
      <c r="E34" t="s">
        <v>213</v>
      </c>
      <c r="F34" t="s">
        <v>214</v>
      </c>
      <c r="G34" t="s">
        <v>628</v>
      </c>
      <c r="H34" s="7">
        <v>41431</v>
      </c>
      <c r="K34" s="7">
        <v>41431</v>
      </c>
      <c r="L34">
        <v>117.5</v>
      </c>
      <c r="M34">
        <v>118</v>
      </c>
      <c r="N34">
        <v>118</v>
      </c>
      <c r="O34">
        <f t="shared" si="0"/>
        <v>117.83333333333333</v>
      </c>
      <c r="P34">
        <v>90</v>
      </c>
      <c r="Q34">
        <v>89.5</v>
      </c>
      <c r="R34">
        <v>90</v>
      </c>
      <c r="S34">
        <f t="shared" si="1"/>
        <v>89.833333333333329</v>
      </c>
      <c r="T34" t="s">
        <v>211</v>
      </c>
      <c r="U34">
        <v>81</v>
      </c>
      <c r="V34">
        <v>81</v>
      </c>
      <c r="W34">
        <v>80.5</v>
      </c>
      <c r="X34">
        <f t="shared" si="2"/>
        <v>80.833333333333329</v>
      </c>
      <c r="Y34" t="s">
        <v>221</v>
      </c>
      <c r="Z34">
        <v>21</v>
      </c>
      <c r="AA34">
        <v>3</v>
      </c>
      <c r="AB34">
        <f t="shared" si="3"/>
        <v>18</v>
      </c>
      <c r="AC34" t="s">
        <v>211</v>
      </c>
      <c r="AH34">
        <f t="shared" si="6"/>
        <v>0</v>
      </c>
      <c r="AL34">
        <f t="shared" si="11"/>
        <v>0</v>
      </c>
      <c r="AQ34">
        <f t="shared" si="7"/>
        <v>0</v>
      </c>
      <c r="AU34">
        <f>AS34-AT34</f>
        <v>0</v>
      </c>
      <c r="AZ34">
        <f>((AW34+AX34)+AY34)/3</f>
        <v>0</v>
      </c>
      <c r="BD34">
        <f>((BA34+BB34)+BC34)/3</f>
        <v>0</v>
      </c>
      <c r="BI34">
        <f>((BF34+BG34)+BH34)/3</f>
        <v>0</v>
      </c>
      <c r="BM34">
        <f>BK34-BL34</f>
        <v>0</v>
      </c>
      <c r="BN34" t="s">
        <v>216</v>
      </c>
      <c r="BO34" t="s">
        <v>250</v>
      </c>
      <c r="BP34" t="s">
        <v>229</v>
      </c>
      <c r="BQ34" t="s">
        <v>210</v>
      </c>
      <c r="BR34" t="s">
        <v>219</v>
      </c>
      <c r="BS34" t="s">
        <v>239</v>
      </c>
      <c r="BT34" t="s">
        <v>221</v>
      </c>
      <c r="BU34" t="s">
        <v>210</v>
      </c>
      <c r="BV34" t="s">
        <v>211</v>
      </c>
      <c r="BW34">
        <v>1.5</v>
      </c>
      <c r="BX34" s="7">
        <v>41431</v>
      </c>
      <c r="BY34" t="s">
        <v>237</v>
      </c>
      <c r="BZ34">
        <v>3</v>
      </c>
      <c r="CA34">
        <v>188</v>
      </c>
      <c r="CB34">
        <f>BZ34+CA34</f>
        <v>191</v>
      </c>
      <c r="CC34" t="s">
        <v>210</v>
      </c>
      <c r="CD34">
        <v>1</v>
      </c>
      <c r="CE34">
        <v>6</v>
      </c>
      <c r="CF34">
        <f>CD34+CE34</f>
        <v>7</v>
      </c>
      <c r="CG34" t="s">
        <v>210</v>
      </c>
      <c r="CL34">
        <f>CJ34+CK34</f>
        <v>0</v>
      </c>
      <c r="CP34">
        <f>CN34+CO34</f>
        <v>0</v>
      </c>
      <c r="CV34">
        <f>CT34+CU34</f>
        <v>0</v>
      </c>
      <c r="CZ34">
        <f>CX34+CY34</f>
        <v>0</v>
      </c>
      <c r="EI34" s="21"/>
      <c r="EJ34" s="21"/>
      <c r="EK34" s="21"/>
      <c r="EL34" s="21"/>
      <c r="EM34" s="21"/>
      <c r="EN34" s="21"/>
      <c r="EO34" s="21"/>
      <c r="EP34" s="21"/>
      <c r="EQ34" s="21"/>
      <c r="ER34" s="21"/>
      <c r="ES34" s="21"/>
    </row>
    <row r="35" spans="1:221" ht="12.75" customHeight="1">
      <c r="A35" t="s">
        <v>370</v>
      </c>
      <c r="B35" t="s">
        <v>229</v>
      </c>
      <c r="C35" t="s">
        <v>211</v>
      </c>
      <c r="D35" t="s">
        <v>236</v>
      </c>
      <c r="E35" t="s">
        <v>213</v>
      </c>
      <c r="F35" t="s">
        <v>214</v>
      </c>
      <c r="G35" t="s">
        <v>306</v>
      </c>
      <c r="H35" s="7">
        <v>41443</v>
      </c>
      <c r="K35" s="7">
        <v>41443</v>
      </c>
      <c r="L35">
        <v>117</v>
      </c>
      <c r="M35">
        <v>117</v>
      </c>
      <c r="N35">
        <v>116.5</v>
      </c>
      <c r="O35">
        <f t="shared" si="0"/>
        <v>116.83333333333333</v>
      </c>
      <c r="P35" t="s">
        <v>210</v>
      </c>
      <c r="Q35" t="s">
        <v>210</v>
      </c>
      <c r="R35" t="s">
        <v>210</v>
      </c>
      <c r="S35" t="e">
        <f t="shared" si="1"/>
        <v>#VALUE!</v>
      </c>
      <c r="T35" t="s">
        <v>210</v>
      </c>
      <c r="U35" t="s">
        <v>210</v>
      </c>
      <c r="V35" t="s">
        <v>210</v>
      </c>
      <c r="W35" t="s">
        <v>210</v>
      </c>
      <c r="X35" t="e">
        <f t="shared" si="2"/>
        <v>#VALUE!</v>
      </c>
      <c r="Y35" t="s">
        <v>210</v>
      </c>
      <c r="Z35" t="s">
        <v>210</v>
      </c>
      <c r="AA35" t="s">
        <v>210</v>
      </c>
      <c r="AB35" t="e">
        <f t="shared" si="3"/>
        <v>#VALUE!</v>
      </c>
      <c r="AC35" t="s">
        <v>211</v>
      </c>
      <c r="AD35" s="7">
        <v>41471</v>
      </c>
      <c r="AE35">
        <v>119</v>
      </c>
      <c r="AF35">
        <v>119</v>
      </c>
      <c r="AG35">
        <v>119</v>
      </c>
      <c r="AH35">
        <f t="shared" si="6"/>
        <v>119</v>
      </c>
      <c r="AI35">
        <v>82</v>
      </c>
      <c r="AJ35">
        <v>82</v>
      </c>
      <c r="AK35">
        <v>82</v>
      </c>
      <c r="AL35">
        <f t="shared" si="11"/>
        <v>82</v>
      </c>
      <c r="AM35" t="s">
        <v>211</v>
      </c>
      <c r="AN35">
        <v>82</v>
      </c>
      <c r="AO35">
        <v>82</v>
      </c>
      <c r="AP35">
        <v>82</v>
      </c>
      <c r="AQ35">
        <f t="shared" si="7"/>
        <v>82</v>
      </c>
      <c r="AR35" t="s">
        <v>211</v>
      </c>
      <c r="AS35">
        <v>25</v>
      </c>
      <c r="AT35">
        <v>4</v>
      </c>
      <c r="AU35">
        <f>(AS35-AT35)</f>
        <v>21</v>
      </c>
      <c r="AZ35">
        <f>((AW35+AX35)+AY35)/3</f>
        <v>0</v>
      </c>
      <c r="BD35">
        <f>((BA35+BB35)+BC35)/3</f>
        <v>0</v>
      </c>
      <c r="BI35">
        <f>((BF35+BG35)+BH35)/3</f>
        <v>0</v>
      </c>
      <c r="BN35" t="s">
        <v>241</v>
      </c>
      <c r="BO35" t="s">
        <v>230</v>
      </c>
      <c r="BP35" t="s">
        <v>232</v>
      </c>
      <c r="BQ35" t="s">
        <v>230</v>
      </c>
      <c r="BR35" t="s">
        <v>218</v>
      </c>
      <c r="BS35" t="s">
        <v>218</v>
      </c>
      <c r="BT35" t="s">
        <v>211</v>
      </c>
      <c r="BU35" t="s">
        <v>251</v>
      </c>
      <c r="BV35" t="s">
        <v>211</v>
      </c>
      <c r="BW35">
        <v>1</v>
      </c>
      <c r="BX35" s="7">
        <v>41471</v>
      </c>
      <c r="BY35" t="s">
        <v>247</v>
      </c>
      <c r="BZ35">
        <v>0</v>
      </c>
      <c r="CA35">
        <v>97</v>
      </c>
      <c r="CB35">
        <f>(BZ35+CA35)</f>
        <v>97</v>
      </c>
      <c r="CC35" t="s">
        <v>210</v>
      </c>
      <c r="CD35">
        <v>1</v>
      </c>
      <c r="CE35">
        <v>1</v>
      </c>
      <c r="CF35">
        <f>(CD35+CE35)</f>
        <v>2</v>
      </c>
      <c r="CG35" t="s">
        <v>210</v>
      </c>
      <c r="CL35">
        <f>(CJ35+CK35)</f>
        <v>0</v>
      </c>
      <c r="CP35">
        <f>(CN35+CO35)</f>
        <v>0</v>
      </c>
      <c r="CV35">
        <f>(CT35+CU35)</f>
        <v>0</v>
      </c>
      <c r="CZ35">
        <f>(CX35+CY35)</f>
        <v>0</v>
      </c>
      <c r="DB35">
        <v>15</v>
      </c>
      <c r="DC35" t="s">
        <v>226</v>
      </c>
      <c r="DD35" t="s">
        <v>371</v>
      </c>
      <c r="DE35" s="7">
        <v>41424</v>
      </c>
      <c r="DF35">
        <v>5</v>
      </c>
      <c r="DG35">
        <v>5</v>
      </c>
      <c r="DH35">
        <v>5</v>
      </c>
      <c r="DI35" t="s">
        <v>225</v>
      </c>
      <c r="DJ35" t="s">
        <v>221</v>
      </c>
      <c r="DK35" t="s">
        <v>221</v>
      </c>
      <c r="DM35">
        <v>55</v>
      </c>
      <c r="DN35" t="s">
        <v>226</v>
      </c>
      <c r="DO35" t="s">
        <v>371</v>
      </c>
      <c r="DP35" s="7">
        <v>41471</v>
      </c>
      <c r="DQ35">
        <v>4</v>
      </c>
      <c r="DR35">
        <v>4</v>
      </c>
      <c r="DS35" t="s">
        <v>210</v>
      </c>
      <c r="DT35" t="s">
        <v>210</v>
      </c>
      <c r="DU35" t="s">
        <v>210</v>
      </c>
      <c r="DV35" t="s">
        <v>210</v>
      </c>
      <c r="DW35" t="s">
        <v>251</v>
      </c>
      <c r="EI35" s="21"/>
      <c r="EJ35" s="21"/>
      <c r="EK35" s="21"/>
      <c r="EL35" s="21"/>
      <c r="EM35" s="21"/>
      <c r="EN35" s="21"/>
      <c r="EO35" s="21"/>
      <c r="EP35" s="21"/>
      <c r="EQ35" s="21"/>
      <c r="ER35" s="21"/>
      <c r="ES35" s="21"/>
    </row>
    <row r="36" spans="1:221" ht="12.75" customHeight="1">
      <c r="A36" t="s">
        <v>881</v>
      </c>
      <c r="B36" t="s">
        <v>309</v>
      </c>
      <c r="C36" t="s">
        <v>211</v>
      </c>
      <c r="D36" t="s">
        <v>212</v>
      </c>
      <c r="E36" t="s">
        <v>352</v>
      </c>
      <c r="F36" t="s">
        <v>273</v>
      </c>
      <c r="G36" t="s">
        <v>852</v>
      </c>
      <c r="H36" s="7">
        <v>41442</v>
      </c>
      <c r="I36">
        <v>168</v>
      </c>
      <c r="K36" s="7">
        <v>41442</v>
      </c>
      <c r="L36">
        <v>121.5</v>
      </c>
      <c r="M36">
        <v>121.5</v>
      </c>
      <c r="N36">
        <v>122</v>
      </c>
      <c r="O36">
        <f t="shared" si="0"/>
        <v>121.66666666666667</v>
      </c>
      <c r="P36" t="s">
        <v>210</v>
      </c>
      <c r="Q36" t="s">
        <v>210</v>
      </c>
      <c r="R36" t="s">
        <v>210</v>
      </c>
      <c r="S36" t="e">
        <f t="shared" si="1"/>
        <v>#VALUE!</v>
      </c>
      <c r="T36" t="s">
        <v>221</v>
      </c>
      <c r="U36" t="s">
        <v>210</v>
      </c>
      <c r="V36" t="s">
        <v>210</v>
      </c>
      <c r="W36" t="s">
        <v>210</v>
      </c>
      <c r="X36" t="e">
        <f t="shared" si="2"/>
        <v>#VALUE!</v>
      </c>
      <c r="Y36" t="s">
        <v>221</v>
      </c>
      <c r="Z36">
        <v>22.5</v>
      </c>
      <c r="AA36">
        <v>4</v>
      </c>
      <c r="AB36">
        <f t="shared" si="3"/>
        <v>18.5</v>
      </c>
      <c r="AC36" t="s">
        <v>211</v>
      </c>
      <c r="AD36" s="7">
        <v>41466</v>
      </c>
      <c r="AE36">
        <v>121</v>
      </c>
      <c r="AF36">
        <v>121.5</v>
      </c>
      <c r="AG36">
        <v>121</v>
      </c>
      <c r="AH36">
        <f t="shared" si="6"/>
        <v>121.16666666666667</v>
      </c>
      <c r="AI36" t="s">
        <v>210</v>
      </c>
      <c r="AJ36" t="s">
        <v>210</v>
      </c>
      <c r="AK36" t="s">
        <v>210</v>
      </c>
      <c r="AL36" t="e">
        <f t="shared" si="11"/>
        <v>#VALUE!</v>
      </c>
      <c r="AM36" t="s">
        <v>221</v>
      </c>
      <c r="AN36" t="s">
        <v>210</v>
      </c>
      <c r="AO36" t="s">
        <v>210</v>
      </c>
      <c r="AP36" t="s">
        <v>210</v>
      </c>
      <c r="AQ36" t="e">
        <f>((AP36+AO36)+AN36)/3</f>
        <v>#VALUE!</v>
      </c>
      <c r="AR36" t="s">
        <v>221</v>
      </c>
      <c r="AS36">
        <v>20</v>
      </c>
      <c r="AT36">
        <v>3.5</v>
      </c>
      <c r="AU36">
        <f>AS36-AT36</f>
        <v>16.5</v>
      </c>
      <c r="AZ36">
        <f>((AX36+AY36)+AW36)/3</f>
        <v>0</v>
      </c>
      <c r="BD36">
        <f>((BA36+BB36)+BB36)/3</f>
        <v>0</v>
      </c>
      <c r="BI36">
        <f>((BF36+BG36)+BH36)/3</f>
        <v>0</v>
      </c>
      <c r="BM36">
        <f>(BK36+BL36)</f>
        <v>0</v>
      </c>
      <c r="BN36" t="s">
        <v>230</v>
      </c>
      <c r="BO36" t="s">
        <v>240</v>
      </c>
      <c r="BP36" t="s">
        <v>210</v>
      </c>
      <c r="BQ36" t="s">
        <v>218</v>
      </c>
      <c r="BR36" t="s">
        <v>239</v>
      </c>
      <c r="BS36" t="s">
        <v>218</v>
      </c>
      <c r="BT36" t="s">
        <v>221</v>
      </c>
      <c r="BU36" t="s">
        <v>210</v>
      </c>
      <c r="BV36" t="s">
        <v>211</v>
      </c>
      <c r="BW36">
        <v>0.33</v>
      </c>
      <c r="BX36" s="7">
        <v>41442</v>
      </c>
      <c r="BY36" t="s">
        <v>237</v>
      </c>
      <c r="BZ36">
        <v>5</v>
      </c>
      <c r="CA36">
        <v>23</v>
      </c>
      <c r="CB36">
        <f>(BZ36+CA36)</f>
        <v>28</v>
      </c>
      <c r="CC36">
        <v>0</v>
      </c>
      <c r="CD36">
        <v>0</v>
      </c>
      <c r="CE36">
        <v>3</v>
      </c>
      <c r="CF36">
        <f>(CE36+CD36)</f>
        <v>3</v>
      </c>
      <c r="CG36" t="s">
        <v>210</v>
      </c>
      <c r="CL36">
        <f>CK36+CJ36</f>
        <v>0</v>
      </c>
      <c r="CP36">
        <f>CN36+CO36</f>
        <v>0</v>
      </c>
      <c r="CV36">
        <f>(CU36+CT36)</f>
        <v>0</v>
      </c>
      <c r="CZ36">
        <f>(CX36+CY36)</f>
        <v>0</v>
      </c>
      <c r="DB36">
        <v>24</v>
      </c>
      <c r="DC36" t="s">
        <v>226</v>
      </c>
      <c r="DD36" t="s">
        <v>263</v>
      </c>
      <c r="DE36" s="7">
        <v>41448</v>
      </c>
      <c r="DF36">
        <v>4</v>
      </c>
      <c r="DG36">
        <v>4</v>
      </c>
      <c r="DH36">
        <v>2</v>
      </c>
      <c r="DI36" t="s">
        <v>225</v>
      </c>
      <c r="DJ36" t="s">
        <v>211</v>
      </c>
      <c r="DK36" t="s">
        <v>221</v>
      </c>
      <c r="EI36" s="21"/>
      <c r="EJ36" s="21"/>
      <c r="EK36" s="21"/>
      <c r="EL36" s="21"/>
      <c r="EM36" s="21"/>
      <c r="EN36" s="21"/>
      <c r="EO36" s="21"/>
      <c r="EP36" s="21"/>
      <c r="EQ36" s="21"/>
      <c r="ER36" s="21"/>
      <c r="ES36" s="21"/>
    </row>
    <row r="37" spans="1:221" ht="12.75" customHeight="1">
      <c r="A37" t="s">
        <v>517</v>
      </c>
      <c r="B37" t="s">
        <v>229</v>
      </c>
      <c r="C37" t="s">
        <v>211</v>
      </c>
      <c r="D37" t="s">
        <v>212</v>
      </c>
      <c r="E37" t="s">
        <v>246</v>
      </c>
      <c r="F37" t="s">
        <v>255</v>
      </c>
      <c r="G37" t="s">
        <v>388</v>
      </c>
      <c r="H37" s="7">
        <v>41425</v>
      </c>
      <c r="K37" s="7">
        <v>41425</v>
      </c>
      <c r="L37">
        <v>118</v>
      </c>
      <c r="M37">
        <v>118</v>
      </c>
      <c r="N37">
        <v>118</v>
      </c>
      <c r="O37">
        <f t="shared" si="0"/>
        <v>118</v>
      </c>
      <c r="P37">
        <v>95</v>
      </c>
      <c r="Q37">
        <v>95</v>
      </c>
      <c r="R37">
        <v>95</v>
      </c>
      <c r="S37">
        <f t="shared" si="1"/>
        <v>95</v>
      </c>
      <c r="T37" t="s">
        <v>211</v>
      </c>
      <c r="U37">
        <v>94</v>
      </c>
      <c r="V37">
        <v>94</v>
      </c>
      <c r="W37">
        <v>94</v>
      </c>
      <c r="X37">
        <f t="shared" si="2"/>
        <v>94</v>
      </c>
      <c r="Y37" t="s">
        <v>211</v>
      </c>
      <c r="Z37">
        <v>20.5</v>
      </c>
      <c r="AA37">
        <v>3.5</v>
      </c>
      <c r="AB37">
        <f t="shared" si="3"/>
        <v>17</v>
      </c>
      <c r="AC37" t="s">
        <v>211</v>
      </c>
      <c r="AD37" t="s">
        <v>513</v>
      </c>
      <c r="AE37">
        <v>119</v>
      </c>
      <c r="AF37">
        <v>119</v>
      </c>
      <c r="AG37">
        <v>120</v>
      </c>
      <c r="AH37">
        <f t="shared" si="6"/>
        <v>119.33333333333333</v>
      </c>
      <c r="AI37">
        <v>92</v>
      </c>
      <c r="AJ37">
        <v>93</v>
      </c>
      <c r="AK37">
        <v>93</v>
      </c>
      <c r="AL37">
        <f t="shared" si="11"/>
        <v>92.666666666666671</v>
      </c>
      <c r="AM37" t="s">
        <v>211</v>
      </c>
      <c r="AN37">
        <v>91</v>
      </c>
      <c r="AO37">
        <v>91.5</v>
      </c>
      <c r="AP37">
        <v>91.5</v>
      </c>
      <c r="AQ37">
        <f>((AN37+AO37)+AP37)/3</f>
        <v>91.333333333333329</v>
      </c>
      <c r="AR37" t="s">
        <v>211</v>
      </c>
      <c r="AS37">
        <v>23.5</v>
      </c>
      <c r="AT37">
        <v>3.5</v>
      </c>
      <c r="AU37">
        <f>AS37-AT37</f>
        <v>20</v>
      </c>
      <c r="BN37" t="s">
        <v>429</v>
      </c>
      <c r="BO37" t="s">
        <v>518</v>
      </c>
      <c r="BP37" t="s">
        <v>210</v>
      </c>
      <c r="BQ37" t="s">
        <v>210</v>
      </c>
      <c r="BR37" t="s">
        <v>492</v>
      </c>
      <c r="BS37" t="s">
        <v>241</v>
      </c>
      <c r="BT37" t="s">
        <v>211</v>
      </c>
      <c r="BU37" t="s">
        <v>251</v>
      </c>
      <c r="BV37" t="s">
        <v>211</v>
      </c>
      <c r="BW37">
        <v>0.25</v>
      </c>
      <c r="BX37" s="7">
        <v>41425</v>
      </c>
      <c r="BY37" t="s">
        <v>337</v>
      </c>
      <c r="BZ37">
        <v>0</v>
      </c>
      <c r="CA37">
        <v>23</v>
      </c>
      <c r="CB37">
        <f>BZ37+CA37</f>
        <v>23</v>
      </c>
      <c r="CC37">
        <v>0</v>
      </c>
      <c r="CD37">
        <v>1</v>
      </c>
      <c r="CE37">
        <v>0</v>
      </c>
      <c r="CF37">
        <f>CD37+CE37</f>
        <v>1</v>
      </c>
      <c r="CG37">
        <v>0</v>
      </c>
      <c r="CH37" s="7">
        <v>41439</v>
      </c>
      <c r="CI37" t="s">
        <v>222</v>
      </c>
      <c r="CJ37" t="s">
        <v>210</v>
      </c>
      <c r="CK37">
        <v>6</v>
      </c>
      <c r="CL37">
        <v>6</v>
      </c>
      <c r="CM37">
        <v>0</v>
      </c>
      <c r="CN37">
        <v>2</v>
      </c>
      <c r="CO37">
        <v>3</v>
      </c>
      <c r="CP37">
        <f>CN37+CO37</f>
        <v>5</v>
      </c>
      <c r="CQ37">
        <v>0</v>
      </c>
      <c r="DB37">
        <v>3</v>
      </c>
      <c r="DC37" t="s">
        <v>226</v>
      </c>
      <c r="DD37" t="s">
        <v>516</v>
      </c>
      <c r="DE37" s="7">
        <v>41432</v>
      </c>
      <c r="DF37">
        <v>5</v>
      </c>
      <c r="DG37">
        <v>5</v>
      </c>
      <c r="DH37">
        <v>0</v>
      </c>
      <c r="DI37" t="s">
        <v>227</v>
      </c>
      <c r="DJ37" t="s">
        <v>221</v>
      </c>
      <c r="DK37" t="s">
        <v>221</v>
      </c>
      <c r="DM37">
        <v>4</v>
      </c>
      <c r="DN37" t="s">
        <v>226</v>
      </c>
      <c r="DO37" t="s">
        <v>516</v>
      </c>
      <c r="DP37" s="7">
        <v>41469</v>
      </c>
      <c r="DQ37">
        <v>5</v>
      </c>
      <c r="DR37">
        <v>5</v>
      </c>
      <c r="DS37">
        <v>5</v>
      </c>
      <c r="DT37" t="s">
        <v>225</v>
      </c>
      <c r="DU37" t="s">
        <v>221</v>
      </c>
      <c r="DV37" t="s">
        <v>251</v>
      </c>
      <c r="EI37" s="21"/>
      <c r="EJ37" s="21"/>
      <c r="EK37" s="21"/>
      <c r="EL37" s="21"/>
      <c r="EM37" s="21"/>
      <c r="EN37" s="21"/>
      <c r="EO37" s="21"/>
      <c r="EP37" s="21"/>
      <c r="EQ37" s="21"/>
      <c r="ER37" s="21"/>
      <c r="ES37" s="21"/>
      <c r="ET37" t="s">
        <v>385</v>
      </c>
      <c r="EU37">
        <v>4</v>
      </c>
      <c r="EV37" s="7">
        <v>41492</v>
      </c>
      <c r="EW37">
        <v>218</v>
      </c>
      <c r="EX37" t="s">
        <v>255</v>
      </c>
      <c r="EY37" t="s">
        <v>221</v>
      </c>
      <c r="EZ37" t="s">
        <v>251</v>
      </c>
      <c r="FA37" s="2">
        <v>0.28819444444444398</v>
      </c>
      <c r="FB37">
        <v>72</v>
      </c>
      <c r="FC37">
        <v>7</v>
      </c>
      <c r="FD37">
        <v>4</v>
      </c>
      <c r="FE37">
        <v>2</v>
      </c>
      <c r="FF37" t="s">
        <v>517</v>
      </c>
      <c r="FG37" t="s">
        <v>516</v>
      </c>
      <c r="FH37">
        <v>2</v>
      </c>
      <c r="FI37">
        <v>4</v>
      </c>
      <c r="FJ37">
        <v>0</v>
      </c>
      <c r="FK37">
        <v>13</v>
      </c>
      <c r="FL37">
        <v>0</v>
      </c>
      <c r="FM37">
        <v>1</v>
      </c>
      <c r="FN37">
        <f>(FJ37+FK37)</f>
        <v>13</v>
      </c>
      <c r="FO37">
        <v>1</v>
      </c>
      <c r="FP37">
        <v>14</v>
      </c>
      <c r="FQ37">
        <v>7</v>
      </c>
      <c r="FR37">
        <v>0</v>
      </c>
      <c r="FS37">
        <f>(FO37+FP37)</f>
        <v>15</v>
      </c>
      <c r="FT37">
        <v>0</v>
      </c>
      <c r="FU37">
        <v>28</v>
      </c>
      <c r="FV37">
        <f>(FM37+FR37)</f>
        <v>1</v>
      </c>
      <c r="FW37">
        <v>69.709999999999994</v>
      </c>
      <c r="FX37">
        <v>11.92</v>
      </c>
      <c r="FY37">
        <v>119.8</v>
      </c>
      <c r="FZ37">
        <v>2.19</v>
      </c>
      <c r="GA37">
        <v>4.25</v>
      </c>
      <c r="GB37">
        <v>4</v>
      </c>
      <c r="GD37" t="s">
        <v>385</v>
      </c>
      <c r="GE37">
        <v>4</v>
      </c>
      <c r="GF37" s="7">
        <v>41498</v>
      </c>
      <c r="GG37">
        <v>224</v>
      </c>
      <c r="GH37" t="s">
        <v>255</v>
      </c>
      <c r="GI37" t="s">
        <v>221</v>
      </c>
      <c r="GJ37" t="s">
        <v>251</v>
      </c>
      <c r="GK37" s="2">
        <v>0.25</v>
      </c>
      <c r="GL37">
        <v>70</v>
      </c>
      <c r="GM37">
        <v>13</v>
      </c>
      <c r="GN37">
        <v>5</v>
      </c>
      <c r="GO37">
        <v>2</v>
      </c>
      <c r="GP37" t="s">
        <v>517</v>
      </c>
      <c r="GQ37" t="s">
        <v>516</v>
      </c>
      <c r="GR37">
        <v>2</v>
      </c>
      <c r="GS37">
        <v>0</v>
      </c>
      <c r="GT37">
        <v>6</v>
      </c>
      <c r="GU37">
        <v>9</v>
      </c>
      <c r="GV37">
        <v>0</v>
      </c>
      <c r="GW37">
        <v>0</v>
      </c>
      <c r="GX37">
        <f>(GT37+GU37)</f>
        <v>15</v>
      </c>
      <c r="GY37">
        <v>1</v>
      </c>
      <c r="GZ37">
        <v>15</v>
      </c>
      <c r="HA37">
        <v>0</v>
      </c>
      <c r="HB37">
        <v>2</v>
      </c>
      <c r="HC37">
        <f>(GY37+GZ37)</f>
        <v>16</v>
      </c>
      <c r="HD37">
        <v>0</v>
      </c>
      <c r="HE37">
        <v>31</v>
      </c>
      <c r="HF37">
        <f>(GW37+HB37)</f>
        <v>2</v>
      </c>
      <c r="HG37">
        <v>17.13</v>
      </c>
      <c r="HH37">
        <v>1.67</v>
      </c>
      <c r="HI37">
        <v>31.63</v>
      </c>
      <c r="HJ37">
        <v>1.9</v>
      </c>
      <c r="HK37">
        <v>3.79</v>
      </c>
      <c r="HL37">
        <v>3.73</v>
      </c>
      <c r="HM37" t="s">
        <v>515</v>
      </c>
    </row>
    <row r="38" spans="1:221" ht="12.75" customHeight="1">
      <c r="A38" t="s">
        <v>718</v>
      </c>
      <c r="B38" t="s">
        <v>229</v>
      </c>
      <c r="C38" t="s">
        <v>211</v>
      </c>
      <c r="D38" t="s">
        <v>236</v>
      </c>
      <c r="E38" t="s">
        <v>213</v>
      </c>
      <c r="F38" t="s">
        <v>222</v>
      </c>
      <c r="G38" t="s">
        <v>628</v>
      </c>
      <c r="H38" s="7">
        <v>41431</v>
      </c>
      <c r="K38" s="7">
        <v>41431</v>
      </c>
      <c r="L38">
        <v>119</v>
      </c>
      <c r="M38">
        <v>118.5</v>
      </c>
      <c r="N38">
        <v>119</v>
      </c>
      <c r="O38">
        <f t="shared" si="0"/>
        <v>118.83333333333333</v>
      </c>
      <c r="P38">
        <v>83</v>
      </c>
      <c r="Q38">
        <v>82.5</v>
      </c>
      <c r="R38">
        <v>82</v>
      </c>
      <c r="S38">
        <f t="shared" si="1"/>
        <v>82.5</v>
      </c>
      <c r="T38" t="s">
        <v>211</v>
      </c>
      <c r="U38">
        <v>78</v>
      </c>
      <c r="V38">
        <v>78</v>
      </c>
      <c r="W38">
        <v>78</v>
      </c>
      <c r="X38">
        <f t="shared" si="2"/>
        <v>78</v>
      </c>
      <c r="Y38" t="s">
        <v>221</v>
      </c>
      <c r="Z38">
        <v>23.5</v>
      </c>
      <c r="AA38">
        <v>4</v>
      </c>
      <c r="AB38">
        <f t="shared" si="3"/>
        <v>19.5</v>
      </c>
      <c r="AC38" t="s">
        <v>211</v>
      </c>
      <c r="AD38" s="7">
        <v>41464</v>
      </c>
      <c r="AE38">
        <v>117.5</v>
      </c>
      <c r="AF38">
        <v>117.5</v>
      </c>
      <c r="AG38">
        <v>118</v>
      </c>
      <c r="AH38">
        <f t="shared" si="6"/>
        <v>117.66666666666667</v>
      </c>
      <c r="AI38">
        <v>83</v>
      </c>
      <c r="AJ38">
        <v>82.5</v>
      </c>
      <c r="AK38">
        <v>83</v>
      </c>
      <c r="AL38">
        <f t="shared" si="11"/>
        <v>82.833333333333329</v>
      </c>
      <c r="AM38" t="s">
        <v>211</v>
      </c>
      <c r="AN38" t="s">
        <v>210</v>
      </c>
      <c r="AO38" t="s">
        <v>210</v>
      </c>
      <c r="AP38" t="s">
        <v>210</v>
      </c>
      <c r="AQ38" t="e">
        <f>((AN38+AO38)+AP38)/3</f>
        <v>#VALUE!</v>
      </c>
      <c r="AR38" t="s">
        <v>221</v>
      </c>
      <c r="AS38">
        <v>22.5</v>
      </c>
      <c r="AT38">
        <v>4</v>
      </c>
      <c r="AU38">
        <f>AS38-AT38</f>
        <v>18.5</v>
      </c>
      <c r="AZ38">
        <f>((AW38+AX38)+AY38)/3</f>
        <v>0</v>
      </c>
      <c r="BD38">
        <f>((BA38+BB38)+BC38)/3</f>
        <v>0</v>
      </c>
      <c r="BI38">
        <f>((BF38+BG38)+BH38)/3</f>
        <v>0</v>
      </c>
      <c r="BM38">
        <f>BK38-BL38</f>
        <v>0</v>
      </c>
      <c r="BN38" t="s">
        <v>238</v>
      </c>
      <c r="BO38" t="s">
        <v>238</v>
      </c>
      <c r="BP38" t="s">
        <v>232</v>
      </c>
      <c r="BQ38" t="s">
        <v>218</v>
      </c>
      <c r="BR38" t="s">
        <v>241</v>
      </c>
      <c r="BS38" t="s">
        <v>241</v>
      </c>
      <c r="BT38" t="s">
        <v>211</v>
      </c>
      <c r="BU38" t="s">
        <v>251</v>
      </c>
      <c r="BV38" t="s">
        <v>211</v>
      </c>
      <c r="BW38">
        <v>0.25</v>
      </c>
      <c r="BX38" s="7">
        <v>41431</v>
      </c>
      <c r="BY38" t="s">
        <v>222</v>
      </c>
      <c r="BZ38">
        <v>0</v>
      </c>
      <c r="CA38">
        <v>17</v>
      </c>
      <c r="CB38">
        <f>BZ38+CA38</f>
        <v>17</v>
      </c>
      <c r="CC38">
        <v>0</v>
      </c>
      <c r="CD38">
        <v>1</v>
      </c>
      <c r="CE38">
        <v>4</v>
      </c>
      <c r="CF38">
        <f>CD38+CE38</f>
        <v>5</v>
      </c>
      <c r="CG38">
        <v>0</v>
      </c>
      <c r="CH38" s="7">
        <v>41464</v>
      </c>
      <c r="CI38" t="s">
        <v>247</v>
      </c>
      <c r="CJ38">
        <v>0</v>
      </c>
      <c r="CK38">
        <v>0</v>
      </c>
      <c r="CL38">
        <f>CJ38+CK38</f>
        <v>0</v>
      </c>
      <c r="CM38">
        <v>0</v>
      </c>
      <c r="CN38">
        <v>0</v>
      </c>
      <c r="CO38">
        <v>5</v>
      </c>
      <c r="CP38">
        <f>CN38+CO38</f>
        <v>5</v>
      </c>
      <c r="CQ38">
        <v>0</v>
      </c>
      <c r="CV38">
        <f>CT38+CU38</f>
        <v>0</v>
      </c>
      <c r="CZ38">
        <f>CX38+CY38</f>
        <v>0</v>
      </c>
      <c r="DB38">
        <v>55</v>
      </c>
      <c r="DC38" t="s">
        <v>226</v>
      </c>
      <c r="DD38" t="s">
        <v>719</v>
      </c>
      <c r="DE38" s="7">
        <v>41411</v>
      </c>
      <c r="DF38">
        <v>5</v>
      </c>
      <c r="DG38">
        <v>5</v>
      </c>
      <c r="DH38">
        <v>4</v>
      </c>
      <c r="DI38" t="s">
        <v>225</v>
      </c>
      <c r="DJ38" t="s">
        <v>221</v>
      </c>
      <c r="DK38" t="s">
        <v>221</v>
      </c>
      <c r="DM38">
        <v>54</v>
      </c>
      <c r="DN38" t="s">
        <v>226</v>
      </c>
      <c r="DO38" t="s">
        <v>719</v>
      </c>
      <c r="DP38" s="7">
        <v>41458</v>
      </c>
      <c r="DQ38">
        <v>5</v>
      </c>
      <c r="DR38">
        <v>4</v>
      </c>
      <c r="DS38">
        <v>4</v>
      </c>
      <c r="DT38" t="s">
        <v>225</v>
      </c>
      <c r="DU38" t="s">
        <v>221</v>
      </c>
      <c r="DV38" t="s">
        <v>251</v>
      </c>
      <c r="EI38" s="20"/>
      <c r="EJ38" s="20"/>
      <c r="EK38" s="20"/>
      <c r="EL38" s="20"/>
      <c r="EM38" s="20"/>
      <c r="EN38" s="20"/>
      <c r="EO38" s="20"/>
      <c r="EP38" s="20"/>
      <c r="EQ38" s="20"/>
      <c r="ER38" s="20"/>
      <c r="ES38" s="20"/>
      <c r="ET38" t="s">
        <v>628</v>
      </c>
      <c r="EU38">
        <v>54</v>
      </c>
      <c r="EV38" s="7">
        <v>41484</v>
      </c>
      <c r="EW38">
        <v>210</v>
      </c>
      <c r="EX38" t="s">
        <v>255</v>
      </c>
      <c r="EY38" t="s">
        <v>221</v>
      </c>
      <c r="EZ38" t="s">
        <v>251</v>
      </c>
      <c r="FA38" s="2">
        <v>0.27430555555555602</v>
      </c>
      <c r="FB38">
        <v>61</v>
      </c>
      <c r="FC38">
        <v>7</v>
      </c>
      <c r="FD38">
        <v>4</v>
      </c>
      <c r="FE38">
        <v>2</v>
      </c>
      <c r="FF38" t="s">
        <v>719</v>
      </c>
      <c r="FG38" t="s">
        <v>718</v>
      </c>
      <c r="FH38">
        <v>2</v>
      </c>
      <c r="FI38">
        <v>0</v>
      </c>
      <c r="FJ38">
        <v>0</v>
      </c>
      <c r="FK38">
        <v>7</v>
      </c>
      <c r="FL38">
        <v>0</v>
      </c>
      <c r="FM38">
        <v>0</v>
      </c>
      <c r="FN38">
        <v>7</v>
      </c>
      <c r="FO38">
        <v>0</v>
      </c>
      <c r="FP38">
        <v>9</v>
      </c>
      <c r="FQ38">
        <v>5</v>
      </c>
      <c r="FR38">
        <v>1</v>
      </c>
      <c r="FS38">
        <f>(FO38+FP38)</f>
        <v>9</v>
      </c>
      <c r="FT38">
        <v>0</v>
      </c>
      <c r="FU38">
        <v>16</v>
      </c>
      <c r="FV38">
        <v>1</v>
      </c>
      <c r="FW38">
        <v>107.19</v>
      </c>
      <c r="FX38">
        <v>137.13999999999999</v>
      </c>
      <c r="FY38">
        <v>83.89</v>
      </c>
      <c r="FZ38">
        <v>3.33</v>
      </c>
      <c r="GA38">
        <v>8.33</v>
      </c>
      <c r="GB38">
        <v>6</v>
      </c>
      <c r="GC38" t="s">
        <v>717</v>
      </c>
      <c r="GD38" t="s">
        <v>628</v>
      </c>
      <c r="GE38">
        <v>54</v>
      </c>
      <c r="GF38" s="7">
        <v>41490</v>
      </c>
      <c r="GG38">
        <v>216</v>
      </c>
      <c r="GH38" t="s">
        <v>255</v>
      </c>
      <c r="GI38" t="s">
        <v>221</v>
      </c>
      <c r="GJ38" t="s">
        <v>251</v>
      </c>
      <c r="GK38" s="2">
        <v>0.33333333333333298</v>
      </c>
      <c r="GL38">
        <v>68</v>
      </c>
      <c r="GM38">
        <v>13</v>
      </c>
      <c r="GN38">
        <v>4</v>
      </c>
      <c r="GO38">
        <v>2</v>
      </c>
      <c r="GP38" t="s">
        <v>719</v>
      </c>
      <c r="GQ38" t="s">
        <v>718</v>
      </c>
      <c r="GR38">
        <v>2</v>
      </c>
      <c r="GS38">
        <v>0</v>
      </c>
      <c r="GT38" t="s">
        <v>210</v>
      </c>
      <c r="GU38" t="s">
        <v>210</v>
      </c>
      <c r="GV38" t="s">
        <v>210</v>
      </c>
      <c r="GW38" t="s">
        <v>210</v>
      </c>
      <c r="GX38" t="s">
        <v>210</v>
      </c>
      <c r="GY38" t="s">
        <v>210</v>
      </c>
      <c r="GZ38" t="s">
        <v>210</v>
      </c>
      <c r="HA38" t="s">
        <v>210</v>
      </c>
      <c r="HB38" t="s">
        <v>210</v>
      </c>
      <c r="HC38" t="s">
        <v>210</v>
      </c>
      <c r="HD38" t="s">
        <v>210</v>
      </c>
      <c r="HE38" t="s">
        <v>210</v>
      </c>
      <c r="HF38" t="s">
        <v>210</v>
      </c>
      <c r="HG38" t="s">
        <v>210</v>
      </c>
      <c r="HH38" t="s">
        <v>210</v>
      </c>
      <c r="HI38" t="s">
        <v>210</v>
      </c>
      <c r="HJ38" t="s">
        <v>210</v>
      </c>
      <c r="HK38" t="s">
        <v>210</v>
      </c>
      <c r="HL38" t="s">
        <v>210</v>
      </c>
      <c r="HM38" t="s">
        <v>717</v>
      </c>
    </row>
    <row r="39" spans="1:221" ht="12.75" customHeight="1">
      <c r="A39" t="s">
        <v>514</v>
      </c>
      <c r="B39" t="s">
        <v>229</v>
      </c>
      <c r="C39" t="s">
        <v>211</v>
      </c>
      <c r="D39" t="s">
        <v>236</v>
      </c>
      <c r="E39" t="s">
        <v>213</v>
      </c>
      <c r="F39" t="s">
        <v>255</v>
      </c>
      <c r="G39" t="s">
        <v>388</v>
      </c>
      <c r="H39" s="7">
        <v>41418</v>
      </c>
      <c r="K39" s="7">
        <v>41418</v>
      </c>
      <c r="L39">
        <v>118</v>
      </c>
      <c r="M39">
        <v>118</v>
      </c>
      <c r="N39">
        <v>118.5</v>
      </c>
      <c r="O39">
        <f t="shared" si="0"/>
        <v>118.16666666666667</v>
      </c>
      <c r="P39">
        <v>81</v>
      </c>
      <c r="Q39">
        <v>80</v>
      </c>
      <c r="R39">
        <v>80</v>
      </c>
      <c r="S39">
        <f t="shared" si="1"/>
        <v>80.333333333333329</v>
      </c>
      <c r="T39" t="s">
        <v>211</v>
      </c>
      <c r="U39">
        <v>80</v>
      </c>
      <c r="V39">
        <v>80</v>
      </c>
      <c r="W39">
        <v>80</v>
      </c>
      <c r="X39">
        <f t="shared" si="2"/>
        <v>80</v>
      </c>
      <c r="Y39" t="s">
        <v>211</v>
      </c>
      <c r="Z39">
        <v>23</v>
      </c>
      <c r="AA39">
        <v>3.5</v>
      </c>
      <c r="AB39">
        <f t="shared" si="3"/>
        <v>19.5</v>
      </c>
      <c r="AC39" t="s">
        <v>211</v>
      </c>
      <c r="AD39" t="s">
        <v>513</v>
      </c>
      <c r="AE39">
        <v>119</v>
      </c>
      <c r="AF39">
        <v>119</v>
      </c>
      <c r="AG39">
        <v>120</v>
      </c>
      <c r="AH39">
        <f t="shared" si="6"/>
        <v>119.33333333333333</v>
      </c>
      <c r="AI39">
        <v>79</v>
      </c>
      <c r="AJ39">
        <v>79</v>
      </c>
      <c r="AK39">
        <v>79</v>
      </c>
      <c r="AL39">
        <f t="shared" si="11"/>
        <v>79</v>
      </c>
      <c r="AM39" t="s">
        <v>211</v>
      </c>
      <c r="AN39">
        <v>80</v>
      </c>
      <c r="AO39">
        <v>79.5</v>
      </c>
      <c r="AP39">
        <v>79.5</v>
      </c>
      <c r="AQ39">
        <f>((AN39+AO39)+AP39)/3</f>
        <v>79.666666666666671</v>
      </c>
      <c r="AR39" t="s">
        <v>211</v>
      </c>
      <c r="AS39">
        <v>22.5</v>
      </c>
      <c r="AT39">
        <v>3.5</v>
      </c>
      <c r="AU39">
        <f>AS39-AT39</f>
        <v>19</v>
      </c>
      <c r="BN39" t="s">
        <v>211</v>
      </c>
      <c r="BO39" t="s">
        <v>211</v>
      </c>
      <c r="BP39" t="s">
        <v>232</v>
      </c>
      <c r="BQ39" t="s">
        <v>458</v>
      </c>
      <c r="BR39" t="s">
        <v>231</v>
      </c>
      <c r="BS39" t="s">
        <v>230</v>
      </c>
      <c r="BT39" t="s">
        <v>221</v>
      </c>
      <c r="BU39" t="s">
        <v>210</v>
      </c>
      <c r="BV39" t="s">
        <v>211</v>
      </c>
      <c r="BW39">
        <v>2</v>
      </c>
      <c r="BX39" s="7">
        <v>41418</v>
      </c>
      <c r="BY39" t="s">
        <v>222</v>
      </c>
      <c r="BZ39">
        <v>1</v>
      </c>
      <c r="CA39">
        <f>81+51</f>
        <v>132</v>
      </c>
      <c r="CB39">
        <f>BZ39+CA39</f>
        <v>133</v>
      </c>
      <c r="CC39">
        <v>0</v>
      </c>
      <c r="CD39">
        <v>1</v>
      </c>
      <c r="CE39">
        <v>0</v>
      </c>
      <c r="CF39">
        <f>CD39+CE39</f>
        <v>1</v>
      </c>
      <c r="CG39">
        <v>0</v>
      </c>
      <c r="CH39" s="7">
        <v>41438</v>
      </c>
      <c r="CI39" t="s">
        <v>237</v>
      </c>
      <c r="CJ39" t="s">
        <v>210</v>
      </c>
      <c r="CK39">
        <v>49</v>
      </c>
      <c r="CL39">
        <v>49</v>
      </c>
      <c r="CM39">
        <v>0</v>
      </c>
      <c r="CN39">
        <v>2</v>
      </c>
      <c r="CO39">
        <v>9</v>
      </c>
      <c r="CP39">
        <f>CN39+CO39</f>
        <v>11</v>
      </c>
      <c r="CQ39" t="s">
        <v>210</v>
      </c>
      <c r="DB39">
        <v>38</v>
      </c>
      <c r="DC39" t="s">
        <v>226</v>
      </c>
      <c r="DD39" t="s">
        <v>511</v>
      </c>
      <c r="DE39" s="7">
        <v>41415</v>
      </c>
      <c r="DF39">
        <v>4</v>
      </c>
      <c r="DG39">
        <v>0</v>
      </c>
      <c r="DH39">
        <v>0</v>
      </c>
      <c r="DI39" t="s">
        <v>512</v>
      </c>
      <c r="DJ39" t="s">
        <v>221</v>
      </c>
      <c r="DK39" t="s">
        <v>221</v>
      </c>
      <c r="DM39">
        <v>36</v>
      </c>
      <c r="DN39" t="s">
        <v>226</v>
      </c>
      <c r="DO39" t="s">
        <v>511</v>
      </c>
      <c r="DP39" s="7">
        <v>41438</v>
      </c>
      <c r="DQ39">
        <v>1</v>
      </c>
      <c r="DR39">
        <v>0</v>
      </c>
      <c r="DS39">
        <v>0</v>
      </c>
      <c r="DT39" t="s">
        <v>227</v>
      </c>
      <c r="DU39" t="s">
        <v>221</v>
      </c>
      <c r="DV39" t="s">
        <v>221</v>
      </c>
      <c r="DX39">
        <v>36.200000000000003</v>
      </c>
      <c r="DY39" t="s">
        <v>226</v>
      </c>
      <c r="DZ39" t="s">
        <v>511</v>
      </c>
      <c r="EA39" s="7">
        <v>41459</v>
      </c>
      <c r="EB39">
        <v>3</v>
      </c>
      <c r="EC39">
        <v>1</v>
      </c>
      <c r="ED39">
        <v>1</v>
      </c>
      <c r="EE39" t="s">
        <v>225</v>
      </c>
      <c r="EF39" t="s">
        <v>221</v>
      </c>
      <c r="EG39" t="s">
        <v>221</v>
      </c>
      <c r="EI39" s="20"/>
      <c r="EJ39" s="20"/>
      <c r="EK39" s="20"/>
      <c r="EL39" s="20"/>
      <c r="EM39" s="20"/>
      <c r="EN39" s="20"/>
      <c r="EO39" s="20"/>
      <c r="EP39" s="20"/>
      <c r="EQ39" s="20"/>
      <c r="ER39" s="20"/>
      <c r="ES39" s="20"/>
    </row>
    <row r="40" spans="1:221" ht="12.75" customHeight="1">
      <c r="A40" t="s">
        <v>789</v>
      </c>
      <c r="B40" t="s">
        <v>229</v>
      </c>
      <c r="C40" t="s">
        <v>211</v>
      </c>
      <c r="D40" t="s">
        <v>212</v>
      </c>
      <c r="E40" t="s">
        <v>213</v>
      </c>
      <c r="F40" t="s">
        <v>214</v>
      </c>
      <c r="G40" t="s">
        <v>785</v>
      </c>
      <c r="H40" s="7">
        <v>41423</v>
      </c>
      <c r="I40">
        <v>149</v>
      </c>
      <c r="J40" t="s">
        <v>792</v>
      </c>
      <c r="K40" s="7">
        <v>41423</v>
      </c>
      <c r="L40">
        <v>117</v>
      </c>
      <c r="M40">
        <v>117</v>
      </c>
      <c r="N40">
        <v>117</v>
      </c>
      <c r="O40">
        <f t="shared" si="0"/>
        <v>117</v>
      </c>
      <c r="P40">
        <v>84</v>
      </c>
      <c r="Q40">
        <v>84</v>
      </c>
      <c r="R40">
        <v>84</v>
      </c>
      <c r="S40">
        <f t="shared" si="1"/>
        <v>84</v>
      </c>
      <c r="T40" t="s">
        <v>211</v>
      </c>
      <c r="U40">
        <v>75</v>
      </c>
      <c r="V40">
        <v>75</v>
      </c>
      <c r="W40">
        <v>75</v>
      </c>
      <c r="X40">
        <f t="shared" si="2"/>
        <v>75</v>
      </c>
      <c r="Y40" t="s">
        <v>211</v>
      </c>
      <c r="Z40">
        <v>22</v>
      </c>
      <c r="AA40" s="23" t="s">
        <v>309</v>
      </c>
      <c r="AB40" t="e">
        <f t="shared" si="3"/>
        <v>#VALUE!</v>
      </c>
      <c r="AC40" t="s">
        <v>211</v>
      </c>
      <c r="BN40" t="s">
        <v>791</v>
      </c>
      <c r="BO40" t="s">
        <v>217</v>
      </c>
      <c r="BP40" t="s">
        <v>232</v>
      </c>
      <c r="BQ40" t="s">
        <v>218</v>
      </c>
      <c r="BR40" t="s">
        <v>239</v>
      </c>
      <c r="BS40" t="s">
        <v>239</v>
      </c>
      <c r="BT40" t="s">
        <v>221</v>
      </c>
      <c r="BU40" t="s">
        <v>221</v>
      </c>
      <c r="BV40" t="s">
        <v>221</v>
      </c>
      <c r="BW40">
        <v>0</v>
      </c>
      <c r="BX40" s="7">
        <v>41423</v>
      </c>
      <c r="BY40" t="s">
        <v>222</v>
      </c>
      <c r="BZ40">
        <v>0</v>
      </c>
      <c r="CA40">
        <v>88</v>
      </c>
      <c r="CB40">
        <v>88</v>
      </c>
      <c r="CC40">
        <v>0</v>
      </c>
      <c r="CD40">
        <v>3</v>
      </c>
      <c r="CE40">
        <v>5</v>
      </c>
      <c r="CF40">
        <v>8</v>
      </c>
      <c r="CG40">
        <v>0</v>
      </c>
      <c r="DB40">
        <v>3</v>
      </c>
      <c r="DC40" t="s">
        <v>226</v>
      </c>
      <c r="DD40" t="s">
        <v>790</v>
      </c>
      <c r="DE40" s="7">
        <v>41414</v>
      </c>
      <c r="DF40">
        <v>5</v>
      </c>
      <c r="DG40">
        <v>5</v>
      </c>
      <c r="DH40">
        <v>5</v>
      </c>
      <c r="DI40" t="s">
        <v>225</v>
      </c>
      <c r="DJ40" t="s">
        <v>221</v>
      </c>
      <c r="DK40" t="s">
        <v>221</v>
      </c>
      <c r="DM40">
        <v>14</v>
      </c>
      <c r="DN40" t="s">
        <v>223</v>
      </c>
      <c r="DO40" t="s">
        <v>790</v>
      </c>
      <c r="DP40" s="7">
        <v>41464</v>
      </c>
      <c r="DQ40">
        <v>4</v>
      </c>
      <c r="DR40">
        <v>3</v>
      </c>
      <c r="DS40">
        <v>3</v>
      </c>
      <c r="DT40" t="s">
        <v>225</v>
      </c>
      <c r="DU40" t="s">
        <v>221</v>
      </c>
      <c r="DV40" t="s">
        <v>221</v>
      </c>
      <c r="EI40" s="20"/>
      <c r="EJ40" s="20"/>
      <c r="EK40" s="20"/>
      <c r="EL40" s="20"/>
      <c r="EM40" s="20"/>
      <c r="EN40" s="20"/>
      <c r="EO40" s="20"/>
      <c r="EP40" s="20"/>
      <c r="EQ40" s="20"/>
      <c r="ER40" s="20"/>
      <c r="ES40" s="20"/>
    </row>
    <row r="41" spans="1:221" ht="12.75" customHeight="1">
      <c r="A41" t="s">
        <v>563</v>
      </c>
      <c r="B41" t="s">
        <v>229</v>
      </c>
      <c r="C41" t="s">
        <v>211</v>
      </c>
      <c r="D41" t="s">
        <v>236</v>
      </c>
      <c r="E41" t="s">
        <v>213</v>
      </c>
      <c r="F41" t="s">
        <v>222</v>
      </c>
      <c r="G41" t="s">
        <v>543</v>
      </c>
      <c r="H41" s="7">
        <v>41428</v>
      </c>
      <c r="I41">
        <v>154</v>
      </c>
      <c r="K41" s="7">
        <v>41428</v>
      </c>
      <c r="L41">
        <v>116</v>
      </c>
      <c r="M41">
        <v>116</v>
      </c>
      <c r="N41">
        <v>116</v>
      </c>
      <c r="O41">
        <f t="shared" si="0"/>
        <v>116</v>
      </c>
      <c r="P41">
        <v>0</v>
      </c>
      <c r="Q41">
        <v>0</v>
      </c>
      <c r="R41">
        <v>0</v>
      </c>
      <c r="S41">
        <f t="shared" si="1"/>
        <v>0</v>
      </c>
      <c r="T41" t="s">
        <v>221</v>
      </c>
      <c r="U41">
        <v>76.5</v>
      </c>
      <c r="V41">
        <v>77</v>
      </c>
      <c r="W41">
        <v>77</v>
      </c>
      <c r="X41">
        <f t="shared" si="2"/>
        <v>76.833333333333329</v>
      </c>
      <c r="Y41" t="s">
        <v>211</v>
      </c>
      <c r="Z41">
        <v>21.5</v>
      </c>
      <c r="AA41">
        <v>4</v>
      </c>
      <c r="AB41">
        <f t="shared" si="3"/>
        <v>17.5</v>
      </c>
      <c r="AC41" t="s">
        <v>211</v>
      </c>
      <c r="AD41" s="7">
        <v>41446</v>
      </c>
      <c r="AE41">
        <v>116</v>
      </c>
      <c r="AF41">
        <v>116</v>
      </c>
      <c r="AG41">
        <v>116</v>
      </c>
      <c r="AH41">
        <f>((AE41+AF41)+AG41)/3</f>
        <v>116</v>
      </c>
      <c r="AI41">
        <v>72</v>
      </c>
      <c r="AJ41">
        <v>72</v>
      </c>
      <c r="AK41">
        <v>72</v>
      </c>
      <c r="AL41">
        <f>((AI41+AJ41)+AK41)/3</f>
        <v>72</v>
      </c>
      <c r="AM41" t="s">
        <v>211</v>
      </c>
      <c r="AN41">
        <v>76</v>
      </c>
      <c r="AO41">
        <v>76</v>
      </c>
      <c r="AP41">
        <v>76</v>
      </c>
      <c r="AQ41">
        <f>((AN41+AO41)+AP41)/3</f>
        <v>76</v>
      </c>
      <c r="AR41" t="s">
        <v>211</v>
      </c>
      <c r="AS41">
        <v>20</v>
      </c>
      <c r="AT41">
        <v>4</v>
      </c>
      <c r="AU41">
        <v>16</v>
      </c>
      <c r="BN41" t="s">
        <v>238</v>
      </c>
      <c r="BO41" t="s">
        <v>217</v>
      </c>
      <c r="BP41" t="s">
        <v>232</v>
      </c>
      <c r="BQ41" t="s">
        <v>239</v>
      </c>
      <c r="BR41" t="s">
        <v>239</v>
      </c>
      <c r="BS41" t="s">
        <v>239</v>
      </c>
      <c r="BT41" t="s">
        <v>211</v>
      </c>
      <c r="BU41" t="s">
        <v>233</v>
      </c>
      <c r="BV41" t="s">
        <v>211</v>
      </c>
      <c r="BW41">
        <v>1</v>
      </c>
      <c r="BX41" s="7">
        <v>41428</v>
      </c>
      <c r="BY41" t="s">
        <v>222</v>
      </c>
      <c r="BZ41">
        <v>0</v>
      </c>
      <c r="CA41">
        <v>41</v>
      </c>
      <c r="CB41">
        <v>41</v>
      </c>
      <c r="CC41">
        <v>0</v>
      </c>
      <c r="CD41">
        <v>1</v>
      </c>
      <c r="CE41">
        <v>2</v>
      </c>
      <c r="CF41">
        <v>3</v>
      </c>
      <c r="CG41">
        <v>0</v>
      </c>
      <c r="CH41" s="7">
        <v>41446</v>
      </c>
      <c r="CI41" t="s">
        <v>237</v>
      </c>
      <c r="CJ41" t="s">
        <v>545</v>
      </c>
      <c r="CK41">
        <v>45</v>
      </c>
      <c r="CL41">
        <v>45</v>
      </c>
      <c r="CM41">
        <v>0</v>
      </c>
      <c r="CN41" t="s">
        <v>549</v>
      </c>
      <c r="CO41">
        <v>4</v>
      </c>
      <c r="CP41">
        <v>4</v>
      </c>
      <c r="CQ41">
        <v>0</v>
      </c>
      <c r="DB41">
        <v>6</v>
      </c>
      <c r="DC41" t="s">
        <v>226</v>
      </c>
      <c r="DD41" t="s">
        <v>564</v>
      </c>
      <c r="DE41" s="7">
        <v>41412</v>
      </c>
      <c r="DF41">
        <v>5</v>
      </c>
      <c r="DG41">
        <v>5</v>
      </c>
      <c r="DH41">
        <v>3</v>
      </c>
      <c r="DI41" t="s">
        <v>225</v>
      </c>
      <c r="DJ41" t="s">
        <v>221</v>
      </c>
      <c r="DK41" t="s">
        <v>221</v>
      </c>
      <c r="DM41">
        <v>6.2</v>
      </c>
      <c r="DN41" t="s">
        <v>226</v>
      </c>
      <c r="DO41" t="s">
        <v>564</v>
      </c>
      <c r="DP41" s="7">
        <v>41458</v>
      </c>
      <c r="DQ41">
        <v>5</v>
      </c>
      <c r="DR41">
        <v>0</v>
      </c>
      <c r="DS41">
        <v>0</v>
      </c>
      <c r="DT41" t="s">
        <v>227</v>
      </c>
      <c r="DU41" t="s">
        <v>221</v>
      </c>
      <c r="DV41" t="s">
        <v>221</v>
      </c>
      <c r="DW41" t="s">
        <v>553</v>
      </c>
      <c r="DX41">
        <v>29</v>
      </c>
      <c r="DY41" t="s">
        <v>226</v>
      </c>
      <c r="DZ41" t="s">
        <v>564</v>
      </c>
      <c r="EA41" s="7">
        <v>41483</v>
      </c>
      <c r="EB41">
        <v>5</v>
      </c>
      <c r="EC41">
        <v>5</v>
      </c>
      <c r="ED41" t="s">
        <v>309</v>
      </c>
      <c r="EE41" t="s">
        <v>309</v>
      </c>
      <c r="EF41" t="s">
        <v>309</v>
      </c>
      <c r="EG41" t="s">
        <v>233</v>
      </c>
      <c r="EH41" t="s">
        <v>575</v>
      </c>
      <c r="EI41" s="20"/>
      <c r="EJ41" s="20"/>
      <c r="EK41" s="20"/>
      <c r="EL41" s="20"/>
      <c r="EM41" s="20"/>
      <c r="EN41" s="20"/>
      <c r="EO41" s="20"/>
      <c r="EP41" s="20"/>
      <c r="EQ41" s="20"/>
      <c r="ER41" s="20"/>
      <c r="ES41" s="20"/>
    </row>
    <row r="42" spans="1:221" ht="12.75" customHeight="1">
      <c r="A42" t="s">
        <v>490</v>
      </c>
      <c r="B42" t="s">
        <v>229</v>
      </c>
      <c r="C42" t="s">
        <v>211</v>
      </c>
      <c r="D42" t="s">
        <v>212</v>
      </c>
      <c r="E42" t="s">
        <v>272</v>
      </c>
      <c r="F42" t="s">
        <v>214</v>
      </c>
      <c r="G42" t="s">
        <v>388</v>
      </c>
      <c r="H42" s="7">
        <v>41425</v>
      </c>
      <c r="K42" s="7">
        <v>41425</v>
      </c>
      <c r="L42">
        <v>117</v>
      </c>
      <c r="M42">
        <v>116.5</v>
      </c>
      <c r="N42">
        <v>117</v>
      </c>
      <c r="O42">
        <f t="shared" si="0"/>
        <v>116.83333333333333</v>
      </c>
      <c r="P42">
        <v>90</v>
      </c>
      <c r="Q42">
        <v>91</v>
      </c>
      <c r="R42">
        <v>91</v>
      </c>
      <c r="S42">
        <f t="shared" si="1"/>
        <v>90.666666666666671</v>
      </c>
      <c r="T42" t="s">
        <v>211</v>
      </c>
      <c r="U42">
        <v>89</v>
      </c>
      <c r="V42">
        <v>89</v>
      </c>
      <c r="W42">
        <v>89</v>
      </c>
      <c r="X42">
        <f t="shared" si="2"/>
        <v>89</v>
      </c>
      <c r="Y42" t="s">
        <v>211</v>
      </c>
      <c r="Z42">
        <v>21.5</v>
      </c>
      <c r="AA42">
        <v>2.75</v>
      </c>
      <c r="AB42">
        <f t="shared" si="3"/>
        <v>18.75</v>
      </c>
      <c r="AC42" t="s">
        <v>211</v>
      </c>
      <c r="AD42" t="s">
        <v>418</v>
      </c>
      <c r="AE42">
        <v>116.5</v>
      </c>
      <c r="AF42">
        <v>117</v>
      </c>
      <c r="AG42">
        <v>116.5</v>
      </c>
      <c r="AH42">
        <f>((AE42+AF42)+AG42)/3</f>
        <v>116.66666666666667</v>
      </c>
      <c r="AI42">
        <v>89.5</v>
      </c>
      <c r="AJ42">
        <v>89.5</v>
      </c>
      <c r="AK42">
        <v>90</v>
      </c>
      <c r="AL42">
        <f>((AI42+AJ42)+AK42)/3</f>
        <v>89.666666666666671</v>
      </c>
      <c r="AM42" t="s">
        <v>211</v>
      </c>
      <c r="AN42">
        <v>88.5</v>
      </c>
      <c r="AO42">
        <v>88.5</v>
      </c>
      <c r="AP42">
        <v>88.5</v>
      </c>
      <c r="AQ42">
        <f>((AN42+AO42)+AP42)/3</f>
        <v>88.5</v>
      </c>
      <c r="AR42" t="s">
        <v>211</v>
      </c>
      <c r="AS42">
        <v>22.5</v>
      </c>
      <c r="AT42">
        <v>4</v>
      </c>
      <c r="AU42">
        <f>AS42-AT42</f>
        <v>18.5</v>
      </c>
      <c r="AV42" t="s">
        <v>510</v>
      </c>
      <c r="AW42" t="s">
        <v>210</v>
      </c>
      <c r="AX42" t="s">
        <v>509</v>
      </c>
      <c r="AY42" t="s">
        <v>210</v>
      </c>
      <c r="AZ42" t="s">
        <v>210</v>
      </c>
      <c r="BA42" t="s">
        <v>210</v>
      </c>
      <c r="BB42" t="s">
        <v>210</v>
      </c>
      <c r="BC42" t="s">
        <v>210</v>
      </c>
      <c r="BD42" t="s">
        <v>210</v>
      </c>
      <c r="BE42" t="s">
        <v>221</v>
      </c>
      <c r="BF42" t="s">
        <v>210</v>
      </c>
      <c r="BG42" t="s">
        <v>210</v>
      </c>
      <c r="BH42" t="s">
        <v>210</v>
      </c>
      <c r="BI42" t="s">
        <v>210</v>
      </c>
      <c r="BJ42" t="s">
        <v>211</v>
      </c>
      <c r="BK42" t="s">
        <v>210</v>
      </c>
      <c r="BL42" t="s">
        <v>210</v>
      </c>
      <c r="BM42" t="s">
        <v>210</v>
      </c>
      <c r="BN42" t="s">
        <v>424</v>
      </c>
      <c r="BO42" t="s">
        <v>211</v>
      </c>
      <c r="BP42" t="s">
        <v>232</v>
      </c>
      <c r="BQ42" t="s">
        <v>219</v>
      </c>
      <c r="BR42" t="s">
        <v>218</v>
      </c>
      <c r="BS42" t="s">
        <v>230</v>
      </c>
      <c r="BT42" t="s">
        <v>211</v>
      </c>
      <c r="BU42" t="s">
        <v>251</v>
      </c>
      <c r="BV42" t="s">
        <v>211</v>
      </c>
      <c r="BW42">
        <v>0.25</v>
      </c>
      <c r="BX42" s="7">
        <v>41425</v>
      </c>
      <c r="BY42" t="s">
        <v>337</v>
      </c>
      <c r="BZ42">
        <v>0</v>
      </c>
      <c r="CA42">
        <v>10</v>
      </c>
      <c r="CB42">
        <v>10</v>
      </c>
      <c r="CC42">
        <v>0</v>
      </c>
      <c r="CD42">
        <v>0</v>
      </c>
      <c r="CE42">
        <v>3</v>
      </c>
      <c r="CF42">
        <f>CD42+CE42</f>
        <v>3</v>
      </c>
      <c r="CG42">
        <v>0</v>
      </c>
      <c r="CH42" s="7">
        <v>41442</v>
      </c>
      <c r="CI42" t="s">
        <v>237</v>
      </c>
      <c r="CJ42" t="s">
        <v>210</v>
      </c>
      <c r="CK42">
        <v>23</v>
      </c>
      <c r="CL42">
        <v>23</v>
      </c>
      <c r="CM42">
        <v>0</v>
      </c>
      <c r="CN42" t="s">
        <v>210</v>
      </c>
      <c r="CO42">
        <v>4</v>
      </c>
      <c r="CP42">
        <v>4</v>
      </c>
      <c r="CQ42" t="s">
        <v>210</v>
      </c>
      <c r="DB42">
        <v>99</v>
      </c>
      <c r="DC42" t="s">
        <v>226</v>
      </c>
      <c r="DD42" t="s">
        <v>489</v>
      </c>
      <c r="DE42" s="7">
        <v>41411</v>
      </c>
      <c r="DF42">
        <v>5</v>
      </c>
      <c r="DG42">
        <v>0</v>
      </c>
      <c r="DH42">
        <v>0</v>
      </c>
      <c r="DI42" t="s">
        <v>227</v>
      </c>
      <c r="DJ42" t="s">
        <v>221</v>
      </c>
      <c r="DK42" t="s">
        <v>221</v>
      </c>
      <c r="DM42">
        <v>37</v>
      </c>
      <c r="DN42" t="s">
        <v>226</v>
      </c>
      <c r="DO42" t="s">
        <v>489</v>
      </c>
      <c r="DP42" s="7">
        <v>41434</v>
      </c>
      <c r="DQ42">
        <v>5</v>
      </c>
      <c r="DR42">
        <v>5</v>
      </c>
      <c r="DS42">
        <v>5</v>
      </c>
      <c r="DT42" t="s">
        <v>225</v>
      </c>
      <c r="DU42" t="s">
        <v>221</v>
      </c>
      <c r="DV42" t="s">
        <v>221</v>
      </c>
      <c r="DX42">
        <v>99.2</v>
      </c>
      <c r="DY42" t="s">
        <v>226</v>
      </c>
      <c r="DZ42" t="s">
        <v>489</v>
      </c>
      <c r="EA42" s="7">
        <v>41472</v>
      </c>
      <c r="EB42">
        <v>6</v>
      </c>
      <c r="EC42">
        <v>5</v>
      </c>
      <c r="ED42">
        <v>4</v>
      </c>
      <c r="EE42" t="s">
        <v>225</v>
      </c>
      <c r="EF42" t="s">
        <v>211</v>
      </c>
      <c r="EG42" t="s">
        <v>251</v>
      </c>
      <c r="EI42" s="21"/>
      <c r="EJ42" s="21"/>
      <c r="EK42" s="21"/>
      <c r="EL42" s="21"/>
      <c r="EM42" s="21"/>
      <c r="EN42" s="21"/>
      <c r="EO42" s="21"/>
      <c r="EP42" s="21"/>
      <c r="EQ42" s="21"/>
      <c r="ER42" s="21"/>
      <c r="ES42" s="21"/>
      <c r="ET42" t="s">
        <v>385</v>
      </c>
      <c r="EU42">
        <v>99</v>
      </c>
      <c r="EV42" s="7">
        <v>41496</v>
      </c>
      <c r="EW42">
        <v>222</v>
      </c>
      <c r="EX42" t="s">
        <v>222</v>
      </c>
      <c r="EY42" t="s">
        <v>221</v>
      </c>
      <c r="EZ42" t="s">
        <v>251</v>
      </c>
      <c r="FA42" s="2">
        <v>0.35347222222222202</v>
      </c>
      <c r="FB42">
        <v>59</v>
      </c>
      <c r="FC42">
        <v>7</v>
      </c>
      <c r="FD42">
        <v>5</v>
      </c>
      <c r="FE42">
        <v>2</v>
      </c>
      <c r="FF42" t="s">
        <v>490</v>
      </c>
      <c r="FG42" t="s">
        <v>489</v>
      </c>
      <c r="FH42">
        <v>2</v>
      </c>
      <c r="FI42">
        <v>10</v>
      </c>
      <c r="FJ42">
        <v>0</v>
      </c>
      <c r="FK42">
        <v>5</v>
      </c>
      <c r="FL42">
        <v>0</v>
      </c>
      <c r="FM42">
        <v>0</v>
      </c>
      <c r="FN42">
        <v>5</v>
      </c>
      <c r="FO42">
        <v>2</v>
      </c>
      <c r="FP42">
        <v>9</v>
      </c>
      <c r="FQ42">
        <v>0</v>
      </c>
      <c r="FR42">
        <v>0</v>
      </c>
      <c r="FS42">
        <v>11</v>
      </c>
      <c r="FT42">
        <v>0</v>
      </c>
      <c r="FU42">
        <v>16</v>
      </c>
      <c r="FV42">
        <v>0</v>
      </c>
      <c r="FW42">
        <v>29.69</v>
      </c>
      <c r="FX42">
        <v>79.599999999999994</v>
      </c>
      <c r="FY42">
        <v>7</v>
      </c>
      <c r="FZ42">
        <v>3.53</v>
      </c>
      <c r="GA42">
        <v>10.5</v>
      </c>
      <c r="GB42">
        <v>4.5999999999999996</v>
      </c>
      <c r="GC42" t="s">
        <v>414</v>
      </c>
      <c r="GD42" t="s">
        <v>385</v>
      </c>
      <c r="GE42">
        <v>99</v>
      </c>
      <c r="GF42" t="s">
        <v>210</v>
      </c>
      <c r="GG42" t="s">
        <v>210</v>
      </c>
      <c r="GH42" t="s">
        <v>210</v>
      </c>
      <c r="GI42" t="s">
        <v>221</v>
      </c>
      <c r="GJ42" t="s">
        <v>251</v>
      </c>
      <c r="GK42" t="s">
        <v>210</v>
      </c>
      <c r="GL42" t="s">
        <v>210</v>
      </c>
      <c r="GM42">
        <v>13</v>
      </c>
      <c r="GN42">
        <v>5</v>
      </c>
      <c r="GO42">
        <v>2</v>
      </c>
      <c r="GP42" t="s">
        <v>490</v>
      </c>
      <c r="GQ42" t="s">
        <v>489</v>
      </c>
      <c r="GR42">
        <v>2</v>
      </c>
      <c r="GS42" t="s">
        <v>210</v>
      </c>
      <c r="GT42" t="s">
        <v>210</v>
      </c>
      <c r="GU42" t="s">
        <v>210</v>
      </c>
      <c r="GV42" t="s">
        <v>210</v>
      </c>
      <c r="GW42" t="s">
        <v>210</v>
      </c>
      <c r="GX42" t="s">
        <v>210</v>
      </c>
      <c r="GY42" t="s">
        <v>210</v>
      </c>
      <c r="GZ42" t="s">
        <v>210</v>
      </c>
      <c r="HA42" t="s">
        <v>210</v>
      </c>
      <c r="HB42" t="s">
        <v>210</v>
      </c>
      <c r="HC42" t="s">
        <v>210</v>
      </c>
      <c r="HD42" t="s">
        <v>210</v>
      </c>
      <c r="HE42" t="s">
        <v>210</v>
      </c>
      <c r="HF42" t="s">
        <v>210</v>
      </c>
      <c r="HG42" t="s">
        <v>210</v>
      </c>
      <c r="HH42" t="s">
        <v>210</v>
      </c>
      <c r="HI42" t="s">
        <v>210</v>
      </c>
      <c r="HJ42" t="s">
        <v>210</v>
      </c>
      <c r="HK42" t="s">
        <v>210</v>
      </c>
      <c r="HL42" t="s">
        <v>210</v>
      </c>
      <c r="HM42" t="s">
        <v>414</v>
      </c>
    </row>
    <row r="43" spans="1:221" ht="12.75" customHeight="1">
      <c r="A43" t="s">
        <v>860</v>
      </c>
      <c r="B43" t="s">
        <v>229</v>
      </c>
      <c r="C43" t="s">
        <v>211</v>
      </c>
      <c r="D43" t="s">
        <v>212</v>
      </c>
      <c r="E43" t="s">
        <v>275</v>
      </c>
      <c r="F43" t="s">
        <v>214</v>
      </c>
      <c r="G43" t="s">
        <v>852</v>
      </c>
      <c r="H43" s="7">
        <v>41421</v>
      </c>
      <c r="I43">
        <v>147</v>
      </c>
      <c r="K43" s="7">
        <v>41421</v>
      </c>
      <c r="L43">
        <v>124</v>
      </c>
      <c r="M43">
        <v>124</v>
      </c>
      <c r="N43">
        <v>124</v>
      </c>
      <c r="O43">
        <f t="shared" si="0"/>
        <v>124</v>
      </c>
      <c r="P43">
        <v>122</v>
      </c>
      <c r="Q43">
        <v>121</v>
      </c>
      <c r="R43">
        <v>121</v>
      </c>
      <c r="S43">
        <f t="shared" si="1"/>
        <v>121.33333333333333</v>
      </c>
      <c r="T43" t="s">
        <v>211</v>
      </c>
      <c r="U43">
        <v>120</v>
      </c>
      <c r="V43">
        <v>121</v>
      </c>
      <c r="W43">
        <v>121</v>
      </c>
      <c r="X43">
        <f t="shared" si="2"/>
        <v>120.66666666666667</v>
      </c>
      <c r="Y43" t="s">
        <v>211</v>
      </c>
      <c r="Z43">
        <v>20</v>
      </c>
      <c r="AA43">
        <v>2.75</v>
      </c>
      <c r="AB43">
        <f t="shared" si="3"/>
        <v>17.25</v>
      </c>
      <c r="AC43" t="s">
        <v>211</v>
      </c>
      <c r="AD43" s="7">
        <v>41466</v>
      </c>
      <c r="AE43">
        <v>126.5</v>
      </c>
      <c r="AF43">
        <v>126.5</v>
      </c>
      <c r="AG43">
        <v>127</v>
      </c>
      <c r="AH43">
        <f>((AE43+AF43)+AG43)/3</f>
        <v>126.66666666666667</v>
      </c>
      <c r="AI43">
        <v>115</v>
      </c>
      <c r="AJ43">
        <v>115</v>
      </c>
      <c r="AK43">
        <v>115</v>
      </c>
      <c r="AL43">
        <f>((AI43+AJ43)+AK43)/3</f>
        <v>115</v>
      </c>
      <c r="AM43" t="s">
        <v>221</v>
      </c>
      <c r="AN43">
        <v>117</v>
      </c>
      <c r="AO43">
        <v>117.5</v>
      </c>
      <c r="AP43">
        <v>117.5</v>
      </c>
      <c r="AQ43">
        <f>((AP43+AO43)+AN43)/3</f>
        <v>117.33333333333333</v>
      </c>
      <c r="AR43" t="s">
        <v>221</v>
      </c>
      <c r="AS43">
        <v>21</v>
      </c>
      <c r="AT43">
        <v>3.5</v>
      </c>
      <c r="AU43">
        <f>AS43-AT43</f>
        <v>17.5</v>
      </c>
      <c r="AZ43">
        <f>((AX43+AY43)+AW43)/3</f>
        <v>0</v>
      </c>
      <c r="BD43">
        <f>((BA43+BB43)+BB43)/3</f>
        <v>0</v>
      </c>
      <c r="BI43">
        <f>((BF43+BG43)+BH43)/3</f>
        <v>0</v>
      </c>
      <c r="BM43">
        <f>(BK43+BL43)</f>
        <v>0</v>
      </c>
      <c r="BN43" t="s">
        <v>230</v>
      </c>
      <c r="BO43" t="s">
        <v>219</v>
      </c>
      <c r="BP43" t="s">
        <v>232</v>
      </c>
      <c r="BQ43" t="s">
        <v>250</v>
      </c>
      <c r="BR43" t="s">
        <v>239</v>
      </c>
      <c r="BS43" t="s">
        <v>220</v>
      </c>
      <c r="BT43" t="s">
        <v>221</v>
      </c>
      <c r="BU43" t="s">
        <v>210</v>
      </c>
      <c r="BV43" t="s">
        <v>211</v>
      </c>
      <c r="BW43">
        <v>0.5</v>
      </c>
      <c r="BX43" s="7">
        <v>41421</v>
      </c>
      <c r="BY43" t="s">
        <v>222</v>
      </c>
      <c r="BZ43">
        <v>25</v>
      </c>
      <c r="CA43">
        <v>153</v>
      </c>
      <c r="CB43">
        <f>(BZ43+CA43)</f>
        <v>178</v>
      </c>
      <c r="CC43">
        <v>0</v>
      </c>
      <c r="CD43">
        <v>3</v>
      </c>
      <c r="CE43">
        <v>2</v>
      </c>
      <c r="CF43">
        <f>(CE43+CD43)</f>
        <v>5</v>
      </c>
      <c r="CG43">
        <v>0</v>
      </c>
      <c r="CH43" s="7">
        <v>41466</v>
      </c>
      <c r="CI43" t="s">
        <v>247</v>
      </c>
      <c r="CJ43">
        <v>4</v>
      </c>
      <c r="CK43">
        <v>53</v>
      </c>
      <c r="CL43">
        <f>CK43+CJ43</f>
        <v>57</v>
      </c>
      <c r="CM43">
        <v>0</v>
      </c>
      <c r="CN43">
        <v>2</v>
      </c>
      <c r="CO43">
        <v>0</v>
      </c>
      <c r="CP43">
        <f>CN43+CO43</f>
        <v>2</v>
      </c>
      <c r="CQ43" t="s">
        <v>210</v>
      </c>
      <c r="CV43">
        <f>(CU43+CT43)</f>
        <v>0</v>
      </c>
      <c r="CZ43">
        <f>(CX43+CY43)</f>
        <v>0</v>
      </c>
      <c r="DB43">
        <v>16</v>
      </c>
      <c r="DC43" t="s">
        <v>226</v>
      </c>
      <c r="DD43" t="s">
        <v>861</v>
      </c>
      <c r="DE43" s="7">
        <v>41416</v>
      </c>
      <c r="DF43">
        <v>4</v>
      </c>
      <c r="DG43">
        <v>0</v>
      </c>
      <c r="DH43">
        <v>0</v>
      </c>
      <c r="DI43" t="s">
        <v>227</v>
      </c>
      <c r="DJ43" t="s">
        <v>221</v>
      </c>
      <c r="DK43" t="s">
        <v>221</v>
      </c>
      <c r="DL43" t="s">
        <v>856</v>
      </c>
      <c r="DM43">
        <v>40</v>
      </c>
      <c r="DN43" t="s">
        <v>226</v>
      </c>
      <c r="DO43" t="s">
        <v>861</v>
      </c>
      <c r="DP43" s="7">
        <v>41448</v>
      </c>
      <c r="DQ43">
        <v>4</v>
      </c>
      <c r="DR43">
        <v>3</v>
      </c>
      <c r="DS43">
        <v>3</v>
      </c>
      <c r="DT43" t="s">
        <v>225</v>
      </c>
      <c r="DU43" t="s">
        <v>221</v>
      </c>
      <c r="EI43" s="20"/>
      <c r="EJ43" s="20"/>
      <c r="EK43" s="20"/>
      <c r="EL43" s="20"/>
      <c r="EM43" s="20"/>
      <c r="EN43" s="20"/>
      <c r="EO43" s="20"/>
      <c r="EP43" s="20"/>
      <c r="EQ43" s="20"/>
      <c r="ER43" s="20"/>
      <c r="ES43" s="20"/>
    </row>
    <row r="44" spans="1:221" ht="12.75" customHeight="1">
      <c r="A44" t="s">
        <v>486</v>
      </c>
      <c r="B44" t="s">
        <v>309</v>
      </c>
      <c r="C44" t="s">
        <v>211</v>
      </c>
      <c r="D44" t="s">
        <v>212</v>
      </c>
      <c r="E44" t="s">
        <v>213</v>
      </c>
      <c r="F44" t="s">
        <v>237</v>
      </c>
      <c r="G44" t="s">
        <v>388</v>
      </c>
      <c r="H44" s="7">
        <v>41432</v>
      </c>
      <c r="K44" s="7">
        <v>41432</v>
      </c>
      <c r="L44">
        <v>118.5</v>
      </c>
      <c r="M44">
        <v>118.5</v>
      </c>
      <c r="N44">
        <v>118.5</v>
      </c>
      <c r="O44">
        <f t="shared" si="0"/>
        <v>118.5</v>
      </c>
      <c r="P44">
        <v>70</v>
      </c>
      <c r="Q44">
        <v>70</v>
      </c>
      <c r="R44">
        <v>70</v>
      </c>
      <c r="S44">
        <f t="shared" si="1"/>
        <v>70</v>
      </c>
      <c r="T44" t="s">
        <v>221</v>
      </c>
      <c r="U44">
        <v>73</v>
      </c>
      <c r="V44">
        <v>73</v>
      </c>
      <c r="W44">
        <v>73</v>
      </c>
      <c r="X44">
        <f t="shared" si="2"/>
        <v>73</v>
      </c>
      <c r="Y44" t="s">
        <v>221</v>
      </c>
      <c r="Z44">
        <v>23.5</v>
      </c>
      <c r="AA44">
        <v>4</v>
      </c>
      <c r="AB44">
        <f t="shared" si="3"/>
        <v>19.5</v>
      </c>
      <c r="AC44" t="s">
        <v>211</v>
      </c>
      <c r="AD44" t="s">
        <v>508</v>
      </c>
      <c r="AE44">
        <v>119</v>
      </c>
      <c r="AF44">
        <v>119</v>
      </c>
      <c r="AG44">
        <v>119</v>
      </c>
      <c r="AH44">
        <f>((AE44+AF44)+AG44)/3</f>
        <v>119</v>
      </c>
      <c r="AI44" t="s">
        <v>210</v>
      </c>
      <c r="AJ44" t="s">
        <v>210</v>
      </c>
      <c r="AK44" t="s">
        <v>210</v>
      </c>
      <c r="AL44" t="s">
        <v>210</v>
      </c>
      <c r="AM44" t="s">
        <v>221</v>
      </c>
      <c r="AN44" t="s">
        <v>210</v>
      </c>
      <c r="AO44" t="s">
        <v>210</v>
      </c>
      <c r="AP44" t="s">
        <v>210</v>
      </c>
      <c r="AQ44" t="s">
        <v>210</v>
      </c>
      <c r="AR44" t="s">
        <v>221</v>
      </c>
      <c r="AU44">
        <v>17.73</v>
      </c>
      <c r="BN44" t="s">
        <v>241</v>
      </c>
      <c r="BO44" t="s">
        <v>241</v>
      </c>
      <c r="BP44" t="s">
        <v>210</v>
      </c>
      <c r="BQ44" t="s">
        <v>218</v>
      </c>
      <c r="BR44" t="s">
        <v>219</v>
      </c>
      <c r="BS44" t="s">
        <v>458</v>
      </c>
      <c r="BT44" t="s">
        <v>211</v>
      </c>
      <c r="BU44" t="s">
        <v>233</v>
      </c>
      <c r="BV44" t="s">
        <v>211</v>
      </c>
      <c r="BW44">
        <v>0.5</v>
      </c>
      <c r="BX44" t="s">
        <v>507</v>
      </c>
      <c r="BY44" t="s">
        <v>506</v>
      </c>
      <c r="BZ44">
        <v>0</v>
      </c>
      <c r="CA44">
        <v>41</v>
      </c>
      <c r="CB44">
        <f>BZ44+CA44</f>
        <v>41</v>
      </c>
      <c r="CC44">
        <v>0</v>
      </c>
      <c r="CD44">
        <v>2</v>
      </c>
      <c r="CE44">
        <v>13</v>
      </c>
      <c r="CF44">
        <f>CD44+CE44</f>
        <v>15</v>
      </c>
      <c r="CG44" t="s">
        <v>210</v>
      </c>
      <c r="DB44">
        <v>46</v>
      </c>
      <c r="DC44" t="s">
        <v>226</v>
      </c>
      <c r="DD44" t="s">
        <v>462</v>
      </c>
      <c r="DE44" s="7">
        <v>41410</v>
      </c>
      <c r="DF44">
        <v>5</v>
      </c>
      <c r="DG44">
        <v>4</v>
      </c>
      <c r="DH44">
        <v>4</v>
      </c>
      <c r="DI44" t="s">
        <v>225</v>
      </c>
      <c r="DJ44" t="s">
        <v>211</v>
      </c>
      <c r="DK44" t="s">
        <v>221</v>
      </c>
      <c r="DM44">
        <v>101</v>
      </c>
      <c r="DN44" t="s">
        <v>226</v>
      </c>
      <c r="DO44" t="s">
        <v>462</v>
      </c>
      <c r="DP44" s="7">
        <v>41459</v>
      </c>
      <c r="DQ44">
        <v>4</v>
      </c>
      <c r="DR44">
        <v>4</v>
      </c>
      <c r="DS44">
        <v>0</v>
      </c>
      <c r="DT44" t="s">
        <v>227</v>
      </c>
      <c r="DU44" t="s">
        <v>221</v>
      </c>
      <c r="DV44" t="s">
        <v>221</v>
      </c>
      <c r="DX44">
        <v>65</v>
      </c>
      <c r="DY44" t="s">
        <v>226</v>
      </c>
      <c r="DZ44" t="s">
        <v>462</v>
      </c>
      <c r="EA44" s="7">
        <v>41484</v>
      </c>
      <c r="EB44">
        <v>5</v>
      </c>
      <c r="EC44">
        <v>5</v>
      </c>
      <c r="ED44">
        <v>4</v>
      </c>
      <c r="EE44" t="s">
        <v>225</v>
      </c>
      <c r="EF44" t="s">
        <v>211</v>
      </c>
      <c r="EG44" t="s">
        <v>233</v>
      </c>
      <c r="EI44" s="20"/>
      <c r="EJ44" s="20"/>
      <c r="EK44" s="20"/>
      <c r="EL44" s="20"/>
      <c r="EM44" s="20"/>
      <c r="EN44" s="20"/>
      <c r="EO44" s="20"/>
      <c r="EP44" s="20"/>
      <c r="EQ44" s="20"/>
      <c r="ER44" s="20"/>
      <c r="ES44" s="20"/>
    </row>
    <row r="45" spans="1:221" ht="12.75" customHeight="1">
      <c r="A45" t="s">
        <v>384</v>
      </c>
      <c r="B45" t="s">
        <v>229</v>
      </c>
      <c r="C45" t="s">
        <v>211</v>
      </c>
      <c r="D45" t="s">
        <v>212</v>
      </c>
      <c r="E45" t="s">
        <v>213</v>
      </c>
      <c r="F45" t="s">
        <v>222</v>
      </c>
      <c r="G45" t="s">
        <v>388</v>
      </c>
      <c r="H45" s="7">
        <v>41452</v>
      </c>
      <c r="K45" s="7">
        <v>41452</v>
      </c>
      <c r="L45">
        <v>120</v>
      </c>
      <c r="M45">
        <v>120</v>
      </c>
      <c r="N45">
        <v>120</v>
      </c>
      <c r="O45">
        <f t="shared" si="0"/>
        <v>120</v>
      </c>
      <c r="P45">
        <v>87</v>
      </c>
      <c r="Q45">
        <v>88</v>
      </c>
      <c r="R45">
        <v>88</v>
      </c>
      <c r="S45">
        <f t="shared" si="1"/>
        <v>87.666666666666671</v>
      </c>
      <c r="T45" t="s">
        <v>211</v>
      </c>
      <c r="U45">
        <v>0</v>
      </c>
      <c r="V45">
        <v>0</v>
      </c>
      <c r="W45">
        <v>0</v>
      </c>
      <c r="X45">
        <f t="shared" si="2"/>
        <v>0</v>
      </c>
      <c r="Y45" t="s">
        <v>221</v>
      </c>
      <c r="Z45">
        <v>20.5</v>
      </c>
      <c r="AA45">
        <v>4</v>
      </c>
      <c r="AB45">
        <f t="shared" si="3"/>
        <v>16.5</v>
      </c>
      <c r="AC45" t="s">
        <v>211</v>
      </c>
      <c r="AD45" t="s">
        <v>387</v>
      </c>
      <c r="AE45" t="s">
        <v>210</v>
      </c>
      <c r="AF45" t="s">
        <v>210</v>
      </c>
      <c r="AG45" t="s">
        <v>210</v>
      </c>
      <c r="AH45" t="s">
        <v>210</v>
      </c>
      <c r="AI45" t="s">
        <v>210</v>
      </c>
      <c r="AJ45" t="s">
        <v>210</v>
      </c>
      <c r="AK45" t="s">
        <v>210</v>
      </c>
      <c r="AL45" t="s">
        <v>210</v>
      </c>
      <c r="AM45" t="s">
        <v>210</v>
      </c>
      <c r="AN45" t="s">
        <v>210</v>
      </c>
      <c r="AO45" t="s">
        <v>210</v>
      </c>
      <c r="AP45" t="s">
        <v>210</v>
      </c>
      <c r="AQ45" t="s">
        <v>210</v>
      </c>
      <c r="AR45" t="s">
        <v>221</v>
      </c>
      <c r="AS45" t="s">
        <v>210</v>
      </c>
      <c r="AT45" t="s">
        <v>210</v>
      </c>
      <c r="AU45">
        <v>16.28</v>
      </c>
      <c r="AZ45">
        <f>((AW45+AX45)+AY45)/3</f>
        <v>0</v>
      </c>
      <c r="BD45">
        <f>((BA45+BB45)+BC45)/3</f>
        <v>0</v>
      </c>
      <c r="BI45">
        <f>((BF45+BG45)+BH45)/3</f>
        <v>0</v>
      </c>
      <c r="BM45">
        <f>BK45-BL45</f>
        <v>0</v>
      </c>
      <c r="BN45" t="s">
        <v>217</v>
      </c>
      <c r="BO45" t="s">
        <v>231</v>
      </c>
      <c r="BP45" t="s">
        <v>232</v>
      </c>
      <c r="BQ45" t="s">
        <v>218</v>
      </c>
      <c r="BR45" t="s">
        <v>230</v>
      </c>
      <c r="BS45" t="s">
        <v>230</v>
      </c>
      <c r="BT45" t="s">
        <v>211</v>
      </c>
      <c r="BU45" t="s">
        <v>233</v>
      </c>
      <c r="BV45" t="s">
        <v>211</v>
      </c>
      <c r="BW45">
        <v>1.75</v>
      </c>
      <c r="BX45" s="7">
        <v>41452</v>
      </c>
      <c r="BY45" t="s">
        <v>222</v>
      </c>
      <c r="BZ45">
        <v>0</v>
      </c>
      <c r="CA45">
        <v>25</v>
      </c>
      <c r="CB45">
        <f>BZ45+CA45</f>
        <v>25</v>
      </c>
      <c r="CC45">
        <v>0</v>
      </c>
      <c r="CD45">
        <v>2</v>
      </c>
      <c r="CE45">
        <v>3</v>
      </c>
      <c r="CF45">
        <f>CD45+CE45</f>
        <v>5</v>
      </c>
      <c r="CG45">
        <v>0</v>
      </c>
      <c r="CL45">
        <f>CJ45+CK45</f>
        <v>0</v>
      </c>
      <c r="CP45">
        <f>CN45+CO45</f>
        <v>0</v>
      </c>
      <c r="DB45">
        <v>117</v>
      </c>
      <c r="DC45" t="s">
        <v>226</v>
      </c>
      <c r="DD45" t="s">
        <v>383</v>
      </c>
      <c r="DE45" s="7">
        <v>41460</v>
      </c>
      <c r="DF45">
        <v>5</v>
      </c>
      <c r="DG45">
        <v>4</v>
      </c>
      <c r="DH45">
        <v>4</v>
      </c>
      <c r="DI45" t="s">
        <v>225</v>
      </c>
      <c r="DJ45" t="s">
        <v>221</v>
      </c>
      <c r="DK45" t="s">
        <v>233</v>
      </c>
      <c r="ET45" t="s">
        <v>385</v>
      </c>
      <c r="EU45">
        <v>117</v>
      </c>
      <c r="EV45" s="7">
        <v>41483</v>
      </c>
      <c r="EW45">
        <v>209</v>
      </c>
      <c r="EX45" t="s">
        <v>255</v>
      </c>
      <c r="EY45" t="s">
        <v>221</v>
      </c>
      <c r="EZ45" t="s">
        <v>233</v>
      </c>
      <c r="FA45" s="2">
        <v>0.25</v>
      </c>
      <c r="FB45">
        <v>61</v>
      </c>
      <c r="FC45">
        <v>7</v>
      </c>
      <c r="FD45">
        <v>3</v>
      </c>
      <c r="FE45">
        <v>2</v>
      </c>
      <c r="FF45" t="s">
        <v>384</v>
      </c>
      <c r="FG45" t="s">
        <v>383</v>
      </c>
      <c r="FH45">
        <v>1</v>
      </c>
      <c r="FI45">
        <v>2</v>
      </c>
      <c r="FJ45">
        <v>0</v>
      </c>
      <c r="FK45">
        <v>11</v>
      </c>
      <c r="FL45">
        <v>0</v>
      </c>
      <c r="FM45">
        <v>1</v>
      </c>
      <c r="FN45">
        <f>(FJ45+FK45)</f>
        <v>11</v>
      </c>
      <c r="FO45">
        <v>0</v>
      </c>
      <c r="FP45">
        <v>12</v>
      </c>
      <c r="FQ45">
        <v>8</v>
      </c>
      <c r="FR45">
        <v>1</v>
      </c>
      <c r="FS45">
        <f>(FO45+FP45)</f>
        <v>12</v>
      </c>
      <c r="FT45">
        <v>0</v>
      </c>
      <c r="FU45">
        <v>23</v>
      </c>
      <c r="FV45">
        <f>(FM45+FR45)</f>
        <v>2</v>
      </c>
      <c r="FW45">
        <v>73.36</v>
      </c>
      <c r="FX45">
        <v>10.91</v>
      </c>
      <c r="FY45">
        <v>135.82</v>
      </c>
      <c r="FZ45">
        <v>2.76</v>
      </c>
      <c r="GA45">
        <v>5.5</v>
      </c>
      <c r="GB45">
        <v>5.4</v>
      </c>
      <c r="GC45" t="s">
        <v>386</v>
      </c>
      <c r="GD45" t="s">
        <v>385</v>
      </c>
      <c r="GE45">
        <v>117</v>
      </c>
      <c r="GF45" s="7">
        <v>41489</v>
      </c>
      <c r="GG45">
        <v>215</v>
      </c>
      <c r="GH45" t="s">
        <v>255</v>
      </c>
      <c r="GI45" t="s">
        <v>221</v>
      </c>
      <c r="GJ45" t="s">
        <v>233</v>
      </c>
      <c r="GK45" s="2">
        <v>0.30555555555555602</v>
      </c>
      <c r="GL45">
        <v>70</v>
      </c>
      <c r="GM45">
        <v>13</v>
      </c>
      <c r="GN45">
        <v>3</v>
      </c>
      <c r="GO45">
        <v>2</v>
      </c>
      <c r="GP45" t="s">
        <v>384</v>
      </c>
      <c r="GQ45" t="s">
        <v>383</v>
      </c>
      <c r="GR45">
        <v>1</v>
      </c>
      <c r="GS45">
        <v>12</v>
      </c>
      <c r="GT45">
        <v>1</v>
      </c>
      <c r="GU45">
        <v>14</v>
      </c>
      <c r="GV45">
        <v>0</v>
      </c>
      <c r="GW45">
        <v>1</v>
      </c>
      <c r="GX45">
        <f>(GT45+GU45)</f>
        <v>15</v>
      </c>
      <c r="GY45">
        <v>1</v>
      </c>
      <c r="GZ45">
        <v>14</v>
      </c>
      <c r="HA45">
        <v>0</v>
      </c>
      <c r="HB45">
        <v>1</v>
      </c>
      <c r="HC45">
        <f>(GY45+GZ45)</f>
        <v>15</v>
      </c>
      <c r="HD45">
        <v>0</v>
      </c>
      <c r="HE45">
        <v>30</v>
      </c>
      <c r="HF45">
        <f>(GW45+HB45)</f>
        <v>2</v>
      </c>
      <c r="HG45">
        <v>10.67</v>
      </c>
      <c r="HH45">
        <v>3.8</v>
      </c>
      <c r="HI45">
        <v>17.53</v>
      </c>
      <c r="HJ45">
        <v>2</v>
      </c>
      <c r="HK45">
        <v>4.07</v>
      </c>
      <c r="HL45">
        <v>3.14</v>
      </c>
    </row>
    <row r="46" spans="1:221" ht="12.75" customHeight="1">
      <c r="A46" t="s">
        <v>707</v>
      </c>
      <c r="B46" t="s">
        <v>229</v>
      </c>
      <c r="C46" t="s">
        <v>211</v>
      </c>
      <c r="D46" t="s">
        <v>236</v>
      </c>
      <c r="E46" t="s">
        <v>213</v>
      </c>
      <c r="F46" t="s">
        <v>716</v>
      </c>
      <c r="G46" t="s">
        <v>628</v>
      </c>
      <c r="H46" s="7">
        <v>41415</v>
      </c>
      <c r="K46" s="7">
        <v>41415</v>
      </c>
      <c r="L46">
        <v>120</v>
      </c>
      <c r="M46">
        <v>121</v>
      </c>
      <c r="N46">
        <v>120</v>
      </c>
      <c r="O46">
        <f t="shared" si="0"/>
        <v>120.33333333333333</v>
      </c>
      <c r="P46">
        <v>82</v>
      </c>
      <c r="Q46">
        <v>81</v>
      </c>
      <c r="R46">
        <v>82</v>
      </c>
      <c r="S46">
        <f t="shared" si="1"/>
        <v>81.666666666666671</v>
      </c>
      <c r="T46" t="s">
        <v>211</v>
      </c>
      <c r="U46">
        <v>81</v>
      </c>
      <c r="V46">
        <v>81</v>
      </c>
      <c r="W46">
        <v>81</v>
      </c>
      <c r="X46">
        <f t="shared" si="2"/>
        <v>81</v>
      </c>
      <c r="Y46" t="s">
        <v>211</v>
      </c>
      <c r="Z46">
        <v>25</v>
      </c>
      <c r="AA46">
        <v>3.5</v>
      </c>
      <c r="AB46">
        <f t="shared" si="3"/>
        <v>21.5</v>
      </c>
      <c r="AC46" t="s">
        <v>211</v>
      </c>
      <c r="AD46" s="7">
        <v>41464</v>
      </c>
      <c r="AE46">
        <v>119.5</v>
      </c>
      <c r="AF46">
        <v>120</v>
      </c>
      <c r="AG46">
        <v>120</v>
      </c>
      <c r="AH46">
        <f t="shared" ref="AH46:AH77" si="12">((AE46+AF46)+AG46)/3</f>
        <v>119.83333333333333</v>
      </c>
      <c r="AI46">
        <v>82</v>
      </c>
      <c r="AJ46">
        <v>82</v>
      </c>
      <c r="AK46">
        <v>82</v>
      </c>
      <c r="AL46">
        <f t="shared" ref="AL46:AL77" si="13">((AI46+AJ46)+AK46)/3</f>
        <v>82</v>
      </c>
      <c r="AM46" t="s">
        <v>211</v>
      </c>
      <c r="AN46">
        <v>82</v>
      </c>
      <c r="AO46">
        <v>82</v>
      </c>
      <c r="AP46">
        <v>82</v>
      </c>
      <c r="AQ46">
        <f t="shared" ref="AQ46:AQ51" si="14">((AN46+AO46)+AP46)/3</f>
        <v>82</v>
      </c>
      <c r="AR46" t="s">
        <v>211</v>
      </c>
      <c r="AU46">
        <v>20.46</v>
      </c>
      <c r="AZ46">
        <f>((AW46+AX46)+AY46)/3</f>
        <v>0</v>
      </c>
      <c r="BD46">
        <f>((BA46+BB46)+BC46)/3</f>
        <v>0</v>
      </c>
      <c r="BI46">
        <f>((BF46+BG46)+BH46)/3</f>
        <v>0</v>
      </c>
      <c r="BM46">
        <f>BK46-BL46</f>
        <v>0</v>
      </c>
      <c r="BN46" t="s">
        <v>216</v>
      </c>
      <c r="BO46" t="s">
        <v>216</v>
      </c>
      <c r="BP46" t="s">
        <v>210</v>
      </c>
      <c r="BQ46" t="s">
        <v>239</v>
      </c>
      <c r="BR46" t="s">
        <v>231</v>
      </c>
      <c r="BS46" t="s">
        <v>231</v>
      </c>
      <c r="BT46" t="s">
        <v>211</v>
      </c>
      <c r="BU46" t="s">
        <v>251</v>
      </c>
      <c r="BV46" t="s">
        <v>211</v>
      </c>
      <c r="BW46">
        <v>1.5</v>
      </c>
      <c r="BX46" s="7">
        <v>41415</v>
      </c>
      <c r="BY46" t="s">
        <v>337</v>
      </c>
      <c r="BZ46">
        <v>3</v>
      </c>
      <c r="CA46">
        <v>60</v>
      </c>
      <c r="CB46">
        <f>BZ46+CA46</f>
        <v>63</v>
      </c>
      <c r="CC46">
        <v>0</v>
      </c>
      <c r="CD46">
        <v>5</v>
      </c>
      <c r="CE46">
        <v>6</v>
      </c>
      <c r="CF46">
        <f>CD46+CE46</f>
        <v>11</v>
      </c>
      <c r="CG46">
        <v>0</v>
      </c>
      <c r="CH46" s="7">
        <v>41464</v>
      </c>
      <c r="CI46" t="s">
        <v>247</v>
      </c>
      <c r="CJ46">
        <v>1</v>
      </c>
      <c r="CK46">
        <v>27</v>
      </c>
      <c r="CL46">
        <f>CJ46+CK46</f>
        <v>28</v>
      </c>
      <c r="CM46">
        <v>0</v>
      </c>
      <c r="CN46">
        <v>0</v>
      </c>
      <c r="CO46">
        <v>0</v>
      </c>
      <c r="CP46">
        <f>CN46+CO46</f>
        <v>0</v>
      </c>
      <c r="CQ46">
        <v>0</v>
      </c>
      <c r="CV46">
        <f>CT46+CU46</f>
        <v>0</v>
      </c>
      <c r="CZ46">
        <f>CX46+CY46</f>
        <v>0</v>
      </c>
      <c r="DB46">
        <v>49</v>
      </c>
      <c r="DC46" t="s">
        <v>226</v>
      </c>
      <c r="DD46" t="s">
        <v>708</v>
      </c>
      <c r="DE46" s="7">
        <v>41404</v>
      </c>
      <c r="DF46">
        <v>6</v>
      </c>
      <c r="DG46">
        <v>6</v>
      </c>
      <c r="DH46">
        <v>6</v>
      </c>
      <c r="DI46" t="s">
        <v>225</v>
      </c>
      <c r="DJ46" t="s">
        <v>221</v>
      </c>
      <c r="DK46" t="s">
        <v>221</v>
      </c>
      <c r="DM46">
        <v>48</v>
      </c>
      <c r="DN46" t="s">
        <v>226</v>
      </c>
      <c r="DO46" t="s">
        <v>708</v>
      </c>
      <c r="DP46" s="7">
        <v>41456</v>
      </c>
      <c r="DQ46">
        <v>4</v>
      </c>
      <c r="DR46">
        <v>4</v>
      </c>
      <c r="DS46">
        <v>4</v>
      </c>
      <c r="DT46" t="s">
        <v>225</v>
      </c>
      <c r="DU46" t="s">
        <v>221</v>
      </c>
      <c r="DV46" t="s">
        <v>251</v>
      </c>
      <c r="EI46" s="21"/>
      <c r="EJ46" s="21"/>
      <c r="EK46" s="21"/>
      <c r="EL46" s="21"/>
      <c r="EM46" s="21"/>
      <c r="EN46" s="21"/>
      <c r="EO46" s="21"/>
      <c r="EP46" s="21"/>
      <c r="EQ46" s="21"/>
      <c r="ER46" s="21"/>
      <c r="ES46" s="21"/>
      <c r="ET46" t="s">
        <v>628</v>
      </c>
      <c r="EU46">
        <v>48</v>
      </c>
      <c r="EV46" s="7">
        <v>41480</v>
      </c>
      <c r="EW46">
        <v>206</v>
      </c>
      <c r="EX46" t="s">
        <v>222</v>
      </c>
      <c r="EY46" t="s">
        <v>221</v>
      </c>
      <c r="EZ46" t="s">
        <v>251</v>
      </c>
      <c r="FA46" s="2">
        <v>0.36805555555555602</v>
      </c>
      <c r="FB46">
        <v>61</v>
      </c>
      <c r="FC46">
        <v>7</v>
      </c>
      <c r="FD46">
        <v>4</v>
      </c>
      <c r="FE46">
        <v>2</v>
      </c>
      <c r="FF46" t="s">
        <v>708</v>
      </c>
      <c r="FG46" t="s">
        <v>707</v>
      </c>
      <c r="FH46">
        <v>2</v>
      </c>
      <c r="FI46">
        <v>0</v>
      </c>
      <c r="FJ46">
        <v>3</v>
      </c>
      <c r="FK46">
        <v>4</v>
      </c>
      <c r="FL46">
        <v>0</v>
      </c>
      <c r="FM46">
        <v>0</v>
      </c>
      <c r="FN46">
        <f>(FJ46+FK46)</f>
        <v>7</v>
      </c>
      <c r="FO46">
        <v>5</v>
      </c>
      <c r="FP46">
        <v>17</v>
      </c>
      <c r="FQ46">
        <v>0</v>
      </c>
      <c r="FR46">
        <v>0</v>
      </c>
      <c r="FS46">
        <f>(FO46+FP46)</f>
        <v>22</v>
      </c>
      <c r="FT46">
        <v>0</v>
      </c>
      <c r="FU46">
        <v>29</v>
      </c>
      <c r="FV46">
        <f>(FM46+FR46)</f>
        <v>0</v>
      </c>
      <c r="FW46" t="s">
        <v>210</v>
      </c>
      <c r="FX46" t="s">
        <v>210</v>
      </c>
      <c r="FY46" t="s">
        <v>210</v>
      </c>
      <c r="FZ46">
        <v>2</v>
      </c>
      <c r="GA46">
        <v>3.83</v>
      </c>
      <c r="GB46">
        <v>2.5499999999999998</v>
      </c>
      <c r="GC46" t="s">
        <v>709</v>
      </c>
      <c r="GD46" t="s">
        <v>628</v>
      </c>
      <c r="GE46">
        <v>48</v>
      </c>
      <c r="GF46" s="7">
        <v>41486</v>
      </c>
      <c r="GG46">
        <v>212</v>
      </c>
      <c r="GH46" t="s">
        <v>222</v>
      </c>
      <c r="GI46" t="s">
        <v>221</v>
      </c>
      <c r="GJ46" t="s">
        <v>251</v>
      </c>
      <c r="GK46" s="2">
        <v>0.3125</v>
      </c>
      <c r="GL46">
        <v>64</v>
      </c>
      <c r="GM46">
        <v>13</v>
      </c>
      <c r="GN46">
        <v>4</v>
      </c>
      <c r="GO46">
        <v>2</v>
      </c>
      <c r="GP46" t="s">
        <v>708</v>
      </c>
      <c r="GQ46" t="s">
        <v>707</v>
      </c>
      <c r="GR46">
        <v>2</v>
      </c>
      <c r="GS46">
        <v>26</v>
      </c>
      <c r="GT46">
        <v>0</v>
      </c>
      <c r="GU46">
        <v>5</v>
      </c>
      <c r="GV46">
        <v>0</v>
      </c>
      <c r="GW46">
        <v>0</v>
      </c>
      <c r="GX46">
        <f>(GT46+GU46)</f>
        <v>5</v>
      </c>
      <c r="GY46">
        <v>1</v>
      </c>
      <c r="GZ46">
        <v>2</v>
      </c>
      <c r="HA46">
        <v>0</v>
      </c>
      <c r="HB46">
        <v>0</v>
      </c>
      <c r="HC46">
        <f>(GY46+GZ46)</f>
        <v>3</v>
      </c>
      <c r="HD46">
        <v>0</v>
      </c>
      <c r="HE46">
        <v>8</v>
      </c>
      <c r="HF46">
        <f>(GW46+HB46)</f>
        <v>0</v>
      </c>
      <c r="HG46">
        <v>4.5</v>
      </c>
      <c r="HH46">
        <v>6</v>
      </c>
      <c r="HI46">
        <v>2</v>
      </c>
      <c r="HJ46">
        <v>4.57</v>
      </c>
      <c r="HK46">
        <v>8</v>
      </c>
      <c r="HL46">
        <v>4</v>
      </c>
      <c r="HM46" t="s">
        <v>706</v>
      </c>
    </row>
    <row r="47" spans="1:221" ht="12.75" customHeight="1">
      <c r="A47" t="s">
        <v>505</v>
      </c>
      <c r="B47" t="s">
        <v>229</v>
      </c>
      <c r="C47" t="s">
        <v>211</v>
      </c>
      <c r="D47" t="s">
        <v>236</v>
      </c>
      <c r="E47" t="s">
        <v>213</v>
      </c>
      <c r="F47" t="s">
        <v>310</v>
      </c>
      <c r="G47" t="s">
        <v>388</v>
      </c>
      <c r="H47" s="7">
        <v>41439</v>
      </c>
      <c r="K47" s="7">
        <v>41439</v>
      </c>
      <c r="L47">
        <v>115</v>
      </c>
      <c r="M47">
        <v>115</v>
      </c>
      <c r="N47">
        <v>115</v>
      </c>
      <c r="O47">
        <f t="shared" si="0"/>
        <v>115</v>
      </c>
      <c r="P47">
        <v>76.5</v>
      </c>
      <c r="Q47">
        <v>76</v>
      </c>
      <c r="R47">
        <v>76</v>
      </c>
      <c r="S47">
        <f t="shared" si="1"/>
        <v>76.166666666666671</v>
      </c>
      <c r="T47" t="s">
        <v>211</v>
      </c>
      <c r="U47">
        <v>70</v>
      </c>
      <c r="V47">
        <v>70</v>
      </c>
      <c r="W47">
        <v>70</v>
      </c>
      <c r="X47">
        <f t="shared" si="2"/>
        <v>70</v>
      </c>
      <c r="Y47" t="s">
        <v>211</v>
      </c>
      <c r="Z47">
        <v>21</v>
      </c>
      <c r="AA47">
        <v>3.5</v>
      </c>
      <c r="AB47">
        <f t="shared" si="3"/>
        <v>17.5</v>
      </c>
      <c r="AC47" t="s">
        <v>211</v>
      </c>
      <c r="AH47">
        <f t="shared" si="12"/>
        <v>0</v>
      </c>
      <c r="AL47">
        <f t="shared" si="13"/>
        <v>0</v>
      </c>
      <c r="AQ47">
        <f t="shared" si="14"/>
        <v>0</v>
      </c>
      <c r="AU47">
        <f>AS47-AT47</f>
        <v>0</v>
      </c>
      <c r="BN47" t="s">
        <v>250</v>
      </c>
      <c r="BO47" t="s">
        <v>420</v>
      </c>
      <c r="BP47" t="s">
        <v>232</v>
      </c>
      <c r="BQ47" t="s">
        <v>492</v>
      </c>
      <c r="BR47" t="s">
        <v>241</v>
      </c>
      <c r="BS47" t="s">
        <v>492</v>
      </c>
      <c r="BT47" t="s">
        <v>221</v>
      </c>
      <c r="BU47" t="s">
        <v>210</v>
      </c>
      <c r="BV47" t="s">
        <v>211</v>
      </c>
      <c r="BW47">
        <v>0.5</v>
      </c>
      <c r="BX47" s="7">
        <v>41438</v>
      </c>
      <c r="BY47" t="s">
        <v>237</v>
      </c>
      <c r="BZ47">
        <v>4</v>
      </c>
      <c r="CA47">
        <v>55</v>
      </c>
      <c r="CB47">
        <f>BZ47+CA47</f>
        <v>59</v>
      </c>
      <c r="CC47">
        <v>0</v>
      </c>
      <c r="CD47">
        <v>3</v>
      </c>
      <c r="CE47">
        <v>8</v>
      </c>
      <c r="CF47">
        <f>CD47+CE47</f>
        <v>11</v>
      </c>
      <c r="CG47">
        <v>0</v>
      </c>
      <c r="DB47">
        <v>12</v>
      </c>
      <c r="DC47" t="s">
        <v>226</v>
      </c>
      <c r="DD47" t="s">
        <v>263</v>
      </c>
      <c r="DE47" s="7">
        <v>41772</v>
      </c>
      <c r="DF47">
        <v>5</v>
      </c>
      <c r="DG47">
        <v>5</v>
      </c>
      <c r="DH47">
        <v>2</v>
      </c>
      <c r="DI47" t="s">
        <v>225</v>
      </c>
      <c r="DJ47" t="s">
        <v>211</v>
      </c>
      <c r="DK47" t="s">
        <v>221</v>
      </c>
      <c r="DL47" t="s">
        <v>504</v>
      </c>
      <c r="EI47" s="21"/>
      <c r="EJ47" s="21"/>
      <c r="EK47" s="21"/>
      <c r="EL47" s="21"/>
      <c r="EM47" s="21"/>
      <c r="EN47" s="21"/>
      <c r="EO47" s="21"/>
      <c r="EP47" s="21"/>
      <c r="EQ47" s="21"/>
      <c r="ER47" s="21"/>
      <c r="ES47" s="21"/>
    </row>
    <row r="48" spans="1:221" ht="12.75" customHeight="1">
      <c r="A48" t="s">
        <v>534</v>
      </c>
      <c r="B48" t="s">
        <v>309</v>
      </c>
      <c r="C48" t="s">
        <v>211</v>
      </c>
      <c r="D48" t="s">
        <v>212</v>
      </c>
      <c r="E48" t="s">
        <v>246</v>
      </c>
      <c r="F48" t="s">
        <v>273</v>
      </c>
      <c r="G48" t="s">
        <v>532</v>
      </c>
      <c r="H48" s="7">
        <v>41436</v>
      </c>
      <c r="K48" s="7">
        <v>41436</v>
      </c>
      <c r="L48">
        <v>124.5</v>
      </c>
      <c r="M48">
        <v>124.5</v>
      </c>
      <c r="N48">
        <v>124.5</v>
      </c>
      <c r="O48">
        <f t="shared" si="0"/>
        <v>124.5</v>
      </c>
      <c r="P48">
        <v>89</v>
      </c>
      <c r="Q48">
        <v>89.5</v>
      </c>
      <c r="R48">
        <v>89.5</v>
      </c>
      <c r="S48">
        <f t="shared" si="1"/>
        <v>89.333333333333329</v>
      </c>
      <c r="T48" t="s">
        <v>211</v>
      </c>
      <c r="U48">
        <v>94</v>
      </c>
      <c r="V48">
        <v>94</v>
      </c>
      <c r="W48">
        <v>93.5</v>
      </c>
      <c r="X48">
        <f t="shared" si="2"/>
        <v>93.833333333333329</v>
      </c>
      <c r="Y48" t="s">
        <v>536</v>
      </c>
      <c r="Z48">
        <v>23</v>
      </c>
      <c r="AA48">
        <v>4</v>
      </c>
      <c r="AB48">
        <f t="shared" si="3"/>
        <v>19</v>
      </c>
      <c r="AC48" t="s">
        <v>211</v>
      </c>
      <c r="AH48">
        <f t="shared" si="12"/>
        <v>0</v>
      </c>
      <c r="AL48">
        <f t="shared" si="13"/>
        <v>0</v>
      </c>
      <c r="AQ48">
        <f t="shared" si="14"/>
        <v>0</v>
      </c>
      <c r="AU48">
        <f>(AS48-AT48)</f>
        <v>0</v>
      </c>
      <c r="AZ48">
        <f>((AW48+AX48)+AY48)/3</f>
        <v>0</v>
      </c>
      <c r="BD48">
        <f>((BA48+BB48)+BC48)/3</f>
        <v>0</v>
      </c>
      <c r="BI48">
        <f>((BF48+BG48)+BH48)/3</f>
        <v>0</v>
      </c>
      <c r="BM48">
        <f>(BK48-BL48)</f>
        <v>0</v>
      </c>
      <c r="BN48" t="s">
        <v>250</v>
      </c>
      <c r="BO48" t="s">
        <v>218</v>
      </c>
      <c r="BP48" t="s">
        <v>210</v>
      </c>
      <c r="BQ48" t="s">
        <v>218</v>
      </c>
      <c r="BR48" t="s">
        <v>219</v>
      </c>
      <c r="BS48" t="s">
        <v>230</v>
      </c>
      <c r="BT48" t="s">
        <v>211</v>
      </c>
      <c r="BU48" t="s">
        <v>251</v>
      </c>
      <c r="BV48" t="s">
        <v>211</v>
      </c>
      <c r="BW48">
        <v>1.25</v>
      </c>
      <c r="BX48" s="7">
        <v>41436</v>
      </c>
      <c r="BY48" t="s">
        <v>222</v>
      </c>
      <c r="BZ48">
        <v>8</v>
      </c>
      <c r="CA48">
        <v>39</v>
      </c>
      <c r="CB48">
        <f>(BZ48+CA48)</f>
        <v>47</v>
      </c>
      <c r="CC48">
        <v>0</v>
      </c>
      <c r="CD48">
        <v>0</v>
      </c>
      <c r="CE48">
        <v>2</v>
      </c>
      <c r="CF48">
        <f>(CD48+CE48)</f>
        <v>2</v>
      </c>
      <c r="CG48">
        <v>0</v>
      </c>
      <c r="CL48">
        <f>(CJ48+CK48)</f>
        <v>0</v>
      </c>
      <c r="CP48">
        <f>(CN48+CO48)</f>
        <v>0</v>
      </c>
      <c r="CV48">
        <f>(CT48+CU48)</f>
        <v>0</v>
      </c>
      <c r="CZ48">
        <f>(CX48+CY48)</f>
        <v>0</v>
      </c>
      <c r="DB48">
        <v>2</v>
      </c>
      <c r="DC48" t="s">
        <v>226</v>
      </c>
      <c r="DD48" t="s">
        <v>535</v>
      </c>
      <c r="DE48" s="7">
        <v>41412</v>
      </c>
      <c r="DF48">
        <v>5</v>
      </c>
      <c r="DG48">
        <v>5</v>
      </c>
      <c r="DH48">
        <v>5</v>
      </c>
      <c r="DI48" t="s">
        <v>225</v>
      </c>
      <c r="DJ48" t="s">
        <v>221</v>
      </c>
      <c r="DK48" t="s">
        <v>221</v>
      </c>
      <c r="DM48">
        <v>12</v>
      </c>
      <c r="DN48" t="s">
        <v>226</v>
      </c>
      <c r="DO48" t="s">
        <v>535</v>
      </c>
      <c r="DP48" s="7">
        <v>41460</v>
      </c>
      <c r="DQ48">
        <v>5</v>
      </c>
      <c r="DR48">
        <v>4</v>
      </c>
      <c r="DS48">
        <v>0</v>
      </c>
      <c r="DT48" t="s">
        <v>227</v>
      </c>
      <c r="DU48" t="s">
        <v>254</v>
      </c>
      <c r="DV48" t="s">
        <v>251</v>
      </c>
      <c r="EI48" s="21"/>
      <c r="EJ48" s="21"/>
      <c r="EK48" s="21"/>
      <c r="EL48" s="21"/>
      <c r="EM48" s="21"/>
      <c r="EN48" s="21"/>
      <c r="EO48" s="21"/>
      <c r="EP48" s="21"/>
      <c r="EQ48" s="21"/>
      <c r="ER48" s="21"/>
      <c r="ES48" s="21"/>
    </row>
    <row r="49" spans="1:221" ht="12.75" customHeight="1">
      <c r="A49" t="s">
        <v>832</v>
      </c>
      <c r="B49" t="s">
        <v>229</v>
      </c>
      <c r="C49" t="s">
        <v>211</v>
      </c>
      <c r="D49" t="s">
        <v>236</v>
      </c>
      <c r="E49" t="s">
        <v>213</v>
      </c>
      <c r="F49" t="s">
        <v>310</v>
      </c>
      <c r="G49" t="s">
        <v>813</v>
      </c>
      <c r="H49" s="7">
        <v>41435</v>
      </c>
      <c r="K49" s="7">
        <v>41435</v>
      </c>
      <c r="L49">
        <v>115.5</v>
      </c>
      <c r="M49">
        <v>115</v>
      </c>
      <c r="N49">
        <v>115</v>
      </c>
      <c r="O49">
        <f t="shared" si="0"/>
        <v>115.16666666666667</v>
      </c>
      <c r="P49">
        <v>83</v>
      </c>
      <c r="Q49">
        <v>83</v>
      </c>
      <c r="R49">
        <v>83</v>
      </c>
      <c r="S49">
        <f t="shared" si="1"/>
        <v>83</v>
      </c>
      <c r="T49" t="s">
        <v>211</v>
      </c>
      <c r="U49">
        <v>80</v>
      </c>
      <c r="V49">
        <v>80</v>
      </c>
      <c r="W49">
        <v>80</v>
      </c>
      <c r="X49">
        <f t="shared" si="2"/>
        <v>80</v>
      </c>
      <c r="Y49" t="s">
        <v>211</v>
      </c>
      <c r="Z49">
        <v>22.5</v>
      </c>
      <c r="AA49">
        <v>3.5</v>
      </c>
      <c r="AB49">
        <f t="shared" si="3"/>
        <v>19</v>
      </c>
      <c r="AC49" t="s">
        <v>211</v>
      </c>
      <c r="AH49">
        <f t="shared" si="12"/>
        <v>0</v>
      </c>
      <c r="AL49">
        <f t="shared" si="13"/>
        <v>0</v>
      </c>
      <c r="AQ49">
        <f t="shared" si="14"/>
        <v>0</v>
      </c>
      <c r="AU49">
        <f>(AS49-AT49)</f>
        <v>0</v>
      </c>
      <c r="AZ49">
        <f>((AW49+AX49)+AY49)/3</f>
        <v>0</v>
      </c>
      <c r="BD49">
        <f>((BA49+BB49)+BC49)/3</f>
        <v>0</v>
      </c>
      <c r="BI49">
        <f>((BF49+BG49)+BH49)/3</f>
        <v>0</v>
      </c>
      <c r="BM49">
        <f>((BJ49+BK49)+BL49)/3</f>
        <v>0</v>
      </c>
      <c r="BN49" t="s">
        <v>219</v>
      </c>
      <c r="BO49" t="s">
        <v>217</v>
      </c>
      <c r="BP49" t="s">
        <v>229</v>
      </c>
      <c r="BQ49" t="s">
        <v>210</v>
      </c>
      <c r="BR49" t="s">
        <v>831</v>
      </c>
      <c r="BS49" t="s">
        <v>241</v>
      </c>
      <c r="BT49" t="s">
        <v>221</v>
      </c>
      <c r="BU49" t="s">
        <v>210</v>
      </c>
      <c r="BV49" t="s">
        <v>211</v>
      </c>
      <c r="BW49">
        <v>1</v>
      </c>
      <c r="BX49" s="7">
        <v>41435</v>
      </c>
      <c r="BY49" t="s">
        <v>222</v>
      </c>
      <c r="BZ49">
        <v>10</v>
      </c>
      <c r="CA49">
        <v>65</v>
      </c>
      <c r="CB49">
        <f>(BZ49+CA49)</f>
        <v>75</v>
      </c>
      <c r="CC49">
        <v>0</v>
      </c>
      <c r="CD49">
        <v>0</v>
      </c>
      <c r="CE49">
        <v>2</v>
      </c>
      <c r="CF49">
        <f>(CD49+CE49)</f>
        <v>2</v>
      </c>
      <c r="CL49">
        <f>(CJ49+CK49)</f>
        <v>0</v>
      </c>
      <c r="CP49">
        <f>(CN49+CO49)</f>
        <v>0</v>
      </c>
      <c r="CV49">
        <f>((CS49+CT49)+CU49)/3</f>
        <v>0</v>
      </c>
      <c r="CZ49">
        <f>((CW49+CX49)+CY49)/3</f>
        <v>0</v>
      </c>
      <c r="DB49" t="s">
        <v>830</v>
      </c>
      <c r="DC49" t="s">
        <v>223</v>
      </c>
      <c r="DD49" t="s">
        <v>210</v>
      </c>
      <c r="DE49" s="7">
        <v>41416</v>
      </c>
      <c r="DF49">
        <v>5</v>
      </c>
      <c r="DG49">
        <v>5</v>
      </c>
      <c r="DH49">
        <v>3</v>
      </c>
      <c r="DI49" t="s">
        <v>225</v>
      </c>
      <c r="DJ49" t="s">
        <v>211</v>
      </c>
      <c r="DK49" t="s">
        <v>221</v>
      </c>
      <c r="EI49" s="20"/>
      <c r="EJ49" s="20"/>
      <c r="EK49" s="20"/>
      <c r="EL49" s="20"/>
      <c r="EM49" s="20"/>
      <c r="EN49" s="20"/>
      <c r="EO49" s="20"/>
      <c r="EP49" s="20"/>
      <c r="EQ49" s="20"/>
      <c r="ER49" s="20"/>
      <c r="ES49" s="20"/>
    </row>
    <row r="50" spans="1:221" ht="12.75" customHeight="1">
      <c r="A50" t="s">
        <v>606</v>
      </c>
      <c r="B50" t="s">
        <v>229</v>
      </c>
      <c r="C50" t="s">
        <v>211</v>
      </c>
      <c r="D50" t="s">
        <v>212</v>
      </c>
      <c r="E50" t="s">
        <v>246</v>
      </c>
      <c r="F50" t="s">
        <v>237</v>
      </c>
      <c r="G50" t="s">
        <v>596</v>
      </c>
      <c r="H50" s="7">
        <v>41438</v>
      </c>
      <c r="I50">
        <v>164</v>
      </c>
      <c r="K50" s="7">
        <v>41438</v>
      </c>
      <c r="L50">
        <v>123</v>
      </c>
      <c r="M50">
        <v>123.5</v>
      </c>
      <c r="N50">
        <v>123.5</v>
      </c>
      <c r="O50">
        <f t="shared" si="0"/>
        <v>123.33333333333333</v>
      </c>
      <c r="P50">
        <v>107.5</v>
      </c>
      <c r="Q50">
        <v>107.5</v>
      </c>
      <c r="R50">
        <v>107</v>
      </c>
      <c r="S50">
        <f t="shared" si="1"/>
        <v>107.33333333333333</v>
      </c>
      <c r="T50" t="s">
        <v>211</v>
      </c>
      <c r="U50">
        <v>105.5</v>
      </c>
      <c r="V50">
        <v>106</v>
      </c>
      <c r="W50">
        <v>106</v>
      </c>
      <c r="X50">
        <f t="shared" si="2"/>
        <v>105.83333333333333</v>
      </c>
      <c r="Y50" t="s">
        <v>211</v>
      </c>
      <c r="Z50">
        <v>21</v>
      </c>
      <c r="AA50">
        <v>4</v>
      </c>
      <c r="AB50">
        <f t="shared" si="3"/>
        <v>17</v>
      </c>
      <c r="AC50" t="s">
        <v>211</v>
      </c>
      <c r="AH50">
        <f t="shared" si="12"/>
        <v>0</v>
      </c>
      <c r="AL50">
        <f t="shared" si="13"/>
        <v>0</v>
      </c>
      <c r="AQ50">
        <f t="shared" si="14"/>
        <v>0</v>
      </c>
      <c r="BN50" t="s">
        <v>239</v>
      </c>
      <c r="BO50" t="s">
        <v>250</v>
      </c>
      <c r="BP50" t="s">
        <v>232</v>
      </c>
      <c r="BQ50" t="s">
        <v>219</v>
      </c>
      <c r="BR50" t="s">
        <v>231</v>
      </c>
      <c r="BS50" t="s">
        <v>220</v>
      </c>
      <c r="BT50" t="s">
        <v>221</v>
      </c>
      <c r="BU50" t="s">
        <v>221</v>
      </c>
      <c r="BV50" t="s">
        <v>211</v>
      </c>
      <c r="BW50">
        <v>0.25</v>
      </c>
      <c r="BX50" s="7">
        <v>41438</v>
      </c>
      <c r="BY50" t="s">
        <v>237</v>
      </c>
      <c r="BZ50">
        <v>3</v>
      </c>
      <c r="CA50">
        <v>303</v>
      </c>
      <c r="CB50">
        <v>306</v>
      </c>
      <c r="CC50">
        <v>0</v>
      </c>
      <c r="CD50">
        <v>3</v>
      </c>
      <c r="CE50">
        <v>8</v>
      </c>
      <c r="CF50">
        <v>11</v>
      </c>
      <c r="CG50">
        <v>0</v>
      </c>
      <c r="DB50">
        <v>1</v>
      </c>
      <c r="DC50" t="s">
        <v>226</v>
      </c>
      <c r="DD50" t="s">
        <v>263</v>
      </c>
      <c r="DE50" s="7">
        <v>41430</v>
      </c>
      <c r="DF50">
        <v>4</v>
      </c>
      <c r="DG50">
        <v>4</v>
      </c>
      <c r="DH50">
        <v>4</v>
      </c>
      <c r="DI50" t="s">
        <v>225</v>
      </c>
      <c r="DJ50" t="s">
        <v>221</v>
      </c>
      <c r="DM50">
        <v>8</v>
      </c>
      <c r="DN50" t="s">
        <v>223</v>
      </c>
      <c r="DO50" t="s">
        <v>263</v>
      </c>
      <c r="DP50" s="7">
        <v>41488</v>
      </c>
      <c r="DQ50">
        <v>4</v>
      </c>
      <c r="DR50">
        <v>4</v>
      </c>
      <c r="DV50" t="s">
        <v>221</v>
      </c>
      <c r="EI50" s="21"/>
      <c r="EJ50" s="21"/>
      <c r="EK50" s="21"/>
      <c r="EL50" s="21"/>
      <c r="EM50" s="21"/>
      <c r="EN50" s="21"/>
      <c r="EO50" s="21"/>
      <c r="EP50" s="21"/>
      <c r="EQ50" s="21"/>
      <c r="ER50" s="21"/>
      <c r="ES50" s="21"/>
    </row>
    <row r="51" spans="1:221" ht="12.75" customHeight="1">
      <c r="A51" t="s">
        <v>363</v>
      </c>
      <c r="B51" t="s">
        <v>309</v>
      </c>
      <c r="C51" t="s">
        <v>211</v>
      </c>
      <c r="D51" t="s">
        <v>236</v>
      </c>
      <c r="E51" t="s">
        <v>213</v>
      </c>
      <c r="F51" t="s">
        <v>273</v>
      </c>
      <c r="G51" t="s">
        <v>306</v>
      </c>
      <c r="H51" s="7">
        <v>41443</v>
      </c>
      <c r="K51" s="7">
        <v>41443</v>
      </c>
      <c r="L51">
        <v>118</v>
      </c>
      <c r="M51">
        <v>118</v>
      </c>
      <c r="N51">
        <v>118</v>
      </c>
      <c r="O51">
        <f t="shared" si="0"/>
        <v>118</v>
      </c>
      <c r="P51">
        <v>75.5</v>
      </c>
      <c r="Q51">
        <v>75.5</v>
      </c>
      <c r="R51">
        <v>76</v>
      </c>
      <c r="S51">
        <f t="shared" si="1"/>
        <v>75.666666666666671</v>
      </c>
      <c r="T51" t="s">
        <v>210</v>
      </c>
      <c r="U51">
        <v>76</v>
      </c>
      <c r="V51">
        <v>76</v>
      </c>
      <c r="W51">
        <v>76</v>
      </c>
      <c r="X51">
        <f t="shared" si="2"/>
        <v>76</v>
      </c>
      <c r="Y51" t="s">
        <v>210</v>
      </c>
      <c r="Z51">
        <v>20.5</v>
      </c>
      <c r="AA51">
        <v>3.5</v>
      </c>
      <c r="AB51">
        <f t="shared" si="3"/>
        <v>17</v>
      </c>
      <c r="AC51" t="s">
        <v>211</v>
      </c>
      <c r="AH51">
        <f t="shared" si="12"/>
        <v>0</v>
      </c>
      <c r="AL51">
        <f t="shared" si="13"/>
        <v>0</v>
      </c>
      <c r="AQ51">
        <f t="shared" si="14"/>
        <v>0</v>
      </c>
      <c r="AU51">
        <f>(AS51-AT51)</f>
        <v>0</v>
      </c>
      <c r="AZ51">
        <f>((AW51+AX51)+AY51)/3</f>
        <v>0</v>
      </c>
      <c r="BD51">
        <f>((BA51+BB51)+BC51)/3</f>
        <v>0</v>
      </c>
      <c r="BI51">
        <f>((BF51+BG51)+BH51)/3</f>
        <v>0</v>
      </c>
      <c r="BN51" t="s">
        <v>239</v>
      </c>
      <c r="BP51" t="s">
        <v>210</v>
      </c>
      <c r="BQ51" t="s">
        <v>210</v>
      </c>
      <c r="BR51" t="s">
        <v>219</v>
      </c>
      <c r="BS51" t="s">
        <v>230</v>
      </c>
      <c r="BT51" t="s">
        <v>221</v>
      </c>
      <c r="BU51" t="s">
        <v>210</v>
      </c>
      <c r="BV51" t="s">
        <v>211</v>
      </c>
      <c r="BW51">
        <v>0.5</v>
      </c>
      <c r="BX51" s="7">
        <v>41443</v>
      </c>
      <c r="BY51" t="s">
        <v>222</v>
      </c>
      <c r="BZ51">
        <v>3</v>
      </c>
      <c r="CA51">
        <v>56</v>
      </c>
      <c r="CB51">
        <f>(BZ51+CA51)</f>
        <v>59</v>
      </c>
      <c r="CC51">
        <v>0</v>
      </c>
      <c r="CD51">
        <v>1</v>
      </c>
      <c r="CE51">
        <v>2</v>
      </c>
      <c r="CF51">
        <f>(CD51+CE51)</f>
        <v>3</v>
      </c>
      <c r="CG51">
        <v>0</v>
      </c>
      <c r="CL51">
        <f>(CJ51+CK51)</f>
        <v>0</v>
      </c>
      <c r="CP51">
        <f>(CN51+CO51)</f>
        <v>0</v>
      </c>
      <c r="CV51">
        <f>(CT51+CU51)</f>
        <v>0</v>
      </c>
      <c r="CZ51">
        <f>(CX51+CY51)</f>
        <v>0</v>
      </c>
      <c r="DB51">
        <v>33</v>
      </c>
      <c r="DC51" t="s">
        <v>226</v>
      </c>
      <c r="DD51" t="s">
        <v>361</v>
      </c>
      <c r="DE51" s="7">
        <v>41416</v>
      </c>
      <c r="DF51">
        <v>5</v>
      </c>
      <c r="DG51">
        <v>4</v>
      </c>
      <c r="DH51">
        <v>4</v>
      </c>
      <c r="DI51" t="s">
        <v>225</v>
      </c>
      <c r="DJ51" t="s">
        <v>221</v>
      </c>
      <c r="DK51" t="s">
        <v>221</v>
      </c>
      <c r="EI51" s="20"/>
      <c r="EJ51" s="20"/>
      <c r="EK51" s="20"/>
      <c r="EL51" s="20"/>
      <c r="EM51" s="20"/>
      <c r="EN51" s="20"/>
      <c r="EO51" s="20"/>
      <c r="EP51" s="20"/>
      <c r="EQ51" s="20"/>
      <c r="ER51" s="20"/>
      <c r="ES51" s="20"/>
    </row>
    <row r="52" spans="1:221" ht="12.75" customHeight="1">
      <c r="A52" t="s">
        <v>842</v>
      </c>
      <c r="B52" t="s">
        <v>229</v>
      </c>
      <c r="C52" t="s">
        <v>211</v>
      </c>
      <c r="D52" t="s">
        <v>212</v>
      </c>
      <c r="E52" t="s">
        <v>246</v>
      </c>
      <c r="F52" t="s">
        <v>237</v>
      </c>
      <c r="G52" t="s">
        <v>833</v>
      </c>
      <c r="H52" s="7">
        <v>41446</v>
      </c>
      <c r="I52">
        <v>172</v>
      </c>
      <c r="K52" s="7">
        <v>41446</v>
      </c>
      <c r="L52">
        <v>122</v>
      </c>
      <c r="M52">
        <v>122</v>
      </c>
      <c r="N52">
        <v>122</v>
      </c>
      <c r="O52">
        <f t="shared" si="0"/>
        <v>122</v>
      </c>
      <c r="P52">
        <v>100</v>
      </c>
      <c r="Q52">
        <v>99.5</v>
      </c>
      <c r="R52">
        <v>99.5</v>
      </c>
      <c r="S52">
        <f t="shared" si="1"/>
        <v>99.666666666666671</v>
      </c>
      <c r="T52" t="s">
        <v>211</v>
      </c>
      <c r="U52">
        <v>105</v>
      </c>
      <c r="V52">
        <v>105</v>
      </c>
      <c r="W52">
        <v>105</v>
      </c>
      <c r="X52">
        <f t="shared" si="2"/>
        <v>105</v>
      </c>
      <c r="Y52" t="s">
        <v>211</v>
      </c>
      <c r="Z52">
        <v>22</v>
      </c>
      <c r="AA52">
        <v>4</v>
      </c>
      <c r="AB52">
        <f t="shared" si="3"/>
        <v>18</v>
      </c>
      <c r="AC52" t="s">
        <v>211</v>
      </c>
      <c r="AH52">
        <f t="shared" si="12"/>
        <v>0</v>
      </c>
      <c r="AL52">
        <f t="shared" si="13"/>
        <v>0</v>
      </c>
      <c r="AQ52">
        <f>((AP52+AO52)+AN52)/3</f>
        <v>0</v>
      </c>
      <c r="AU52">
        <f>AS52-AT52</f>
        <v>0</v>
      </c>
      <c r="AZ52">
        <f>((AX52+AY52)+AW52)/3</f>
        <v>0</v>
      </c>
      <c r="BD52">
        <f>((BA52+BB52)+BB52)/3</f>
        <v>0</v>
      </c>
      <c r="BI52">
        <f>((BF52+BG52)+BH52)/3</f>
        <v>0</v>
      </c>
      <c r="BM52">
        <f>(BK52+BL52)</f>
        <v>0</v>
      </c>
      <c r="BN52" t="s">
        <v>217</v>
      </c>
      <c r="BO52" t="s">
        <v>250</v>
      </c>
      <c r="BP52" t="s">
        <v>232</v>
      </c>
      <c r="BQ52" t="s">
        <v>218</v>
      </c>
      <c r="BR52" t="s">
        <v>239</v>
      </c>
      <c r="BS52" t="s">
        <v>230</v>
      </c>
      <c r="BT52" t="s">
        <v>211</v>
      </c>
      <c r="BU52" t="s">
        <v>233</v>
      </c>
      <c r="BV52" t="s">
        <v>211</v>
      </c>
      <c r="BW52">
        <v>0.33</v>
      </c>
      <c r="BX52" s="7">
        <v>41446</v>
      </c>
      <c r="BY52" t="s">
        <v>237</v>
      </c>
      <c r="BZ52">
        <v>2</v>
      </c>
      <c r="CA52">
        <v>109</v>
      </c>
      <c r="CB52">
        <f>(BZ52+CA52)</f>
        <v>111</v>
      </c>
      <c r="CC52">
        <v>0</v>
      </c>
      <c r="CD52">
        <v>0</v>
      </c>
      <c r="CE52">
        <v>6</v>
      </c>
      <c r="CF52">
        <f>(CE52+CD52)</f>
        <v>6</v>
      </c>
      <c r="CG52">
        <v>0</v>
      </c>
      <c r="CL52">
        <f>CK52+CJ52</f>
        <v>0</v>
      </c>
      <c r="CP52">
        <f>CN52+CO52</f>
        <v>0</v>
      </c>
      <c r="CV52">
        <f>(CU52+CT52)</f>
        <v>0</v>
      </c>
      <c r="CZ52">
        <f>(CX52+CY52)</f>
        <v>0</v>
      </c>
      <c r="DB52">
        <v>6</v>
      </c>
      <c r="DC52" t="s">
        <v>226</v>
      </c>
      <c r="DD52" t="s">
        <v>843</v>
      </c>
      <c r="DE52" s="7">
        <v>41411</v>
      </c>
      <c r="DF52">
        <v>5</v>
      </c>
      <c r="DG52">
        <v>5</v>
      </c>
      <c r="DH52">
        <v>3</v>
      </c>
      <c r="DI52" t="s">
        <v>225</v>
      </c>
      <c r="DJ52" t="s">
        <v>211</v>
      </c>
      <c r="DK52" t="s">
        <v>221</v>
      </c>
      <c r="DM52">
        <v>6.2</v>
      </c>
      <c r="DN52" t="s">
        <v>226</v>
      </c>
      <c r="DO52" t="s">
        <v>843</v>
      </c>
      <c r="DP52" s="7">
        <v>41451</v>
      </c>
      <c r="DQ52">
        <v>5</v>
      </c>
      <c r="DR52">
        <v>4</v>
      </c>
      <c r="DS52">
        <v>4</v>
      </c>
      <c r="DT52" t="s">
        <v>225</v>
      </c>
      <c r="DU52" t="s">
        <v>221</v>
      </c>
      <c r="DV52" t="s">
        <v>233</v>
      </c>
    </row>
    <row r="53" spans="1:221" ht="12.75" customHeight="1">
      <c r="A53" t="s">
        <v>209</v>
      </c>
      <c r="B53" t="s">
        <v>309</v>
      </c>
      <c r="C53" t="s">
        <v>211</v>
      </c>
      <c r="D53" t="s">
        <v>212</v>
      </c>
      <c r="E53" t="s">
        <v>213</v>
      </c>
      <c r="F53" t="s">
        <v>214</v>
      </c>
      <c r="G53" t="s">
        <v>215</v>
      </c>
      <c r="H53" s="7">
        <v>41423</v>
      </c>
      <c r="I53">
        <v>149</v>
      </c>
      <c r="K53" s="7">
        <v>41423</v>
      </c>
      <c r="L53">
        <v>120</v>
      </c>
      <c r="M53">
        <v>119</v>
      </c>
      <c r="N53">
        <v>119</v>
      </c>
      <c r="O53">
        <f t="shared" si="0"/>
        <v>119.33333333333333</v>
      </c>
      <c r="P53">
        <v>86</v>
      </c>
      <c r="Q53">
        <v>86</v>
      </c>
      <c r="R53">
        <v>86</v>
      </c>
      <c r="S53">
        <f t="shared" si="1"/>
        <v>86</v>
      </c>
      <c r="T53" t="s">
        <v>211</v>
      </c>
      <c r="U53">
        <v>85</v>
      </c>
      <c r="V53">
        <v>85</v>
      </c>
      <c r="W53">
        <v>85</v>
      </c>
      <c r="X53">
        <f t="shared" si="2"/>
        <v>85</v>
      </c>
      <c r="Y53" t="s">
        <v>211</v>
      </c>
      <c r="Z53">
        <v>22.5</v>
      </c>
      <c r="AA53">
        <v>3</v>
      </c>
      <c r="AB53">
        <f t="shared" si="3"/>
        <v>19.5</v>
      </c>
      <c r="AC53" t="s">
        <v>211</v>
      </c>
      <c r="AH53">
        <f t="shared" si="12"/>
        <v>0</v>
      </c>
      <c r="AL53">
        <f t="shared" si="13"/>
        <v>0</v>
      </c>
      <c r="AQ53">
        <f t="shared" ref="AQ53:AQ61" si="15">((AN53+AO53)+AP53)/3</f>
        <v>0</v>
      </c>
      <c r="AU53">
        <f>(AS53-AT53)</f>
        <v>0</v>
      </c>
      <c r="BN53" t="s">
        <v>216</v>
      </c>
      <c r="BO53" t="s">
        <v>217</v>
      </c>
      <c r="BP53" t="s">
        <v>210</v>
      </c>
      <c r="BQ53" t="s">
        <v>218</v>
      </c>
      <c r="BR53" t="s">
        <v>219</v>
      </c>
      <c r="BS53" t="s">
        <v>220</v>
      </c>
      <c r="BT53" t="s">
        <v>221</v>
      </c>
      <c r="BU53" t="s">
        <v>221</v>
      </c>
      <c r="BV53" t="s">
        <v>211</v>
      </c>
      <c r="BW53">
        <v>1</v>
      </c>
      <c r="BX53" s="7">
        <v>41423</v>
      </c>
      <c r="BY53" t="s">
        <v>222</v>
      </c>
      <c r="BZ53">
        <v>13</v>
      </c>
      <c r="CA53">
        <v>187</v>
      </c>
      <c r="CB53">
        <f>(BZ53+CA53)</f>
        <v>200</v>
      </c>
      <c r="CC53">
        <v>0</v>
      </c>
      <c r="CD53">
        <v>0</v>
      </c>
      <c r="CE53">
        <v>2</v>
      </c>
      <c r="CF53">
        <f>(CD53+CE53)</f>
        <v>2</v>
      </c>
      <c r="CG53">
        <v>0</v>
      </c>
      <c r="CL53">
        <f>CJ53+CK53</f>
        <v>0</v>
      </c>
      <c r="CP53">
        <f>CO53+CN53</f>
        <v>0</v>
      </c>
      <c r="DB53">
        <v>5</v>
      </c>
      <c r="DC53" t="s">
        <v>223</v>
      </c>
      <c r="DD53" t="s">
        <v>224</v>
      </c>
      <c r="DE53" s="7">
        <v>41418</v>
      </c>
      <c r="DF53">
        <v>5</v>
      </c>
      <c r="DG53">
        <v>5</v>
      </c>
      <c r="DH53">
        <v>5</v>
      </c>
      <c r="DI53" t="s">
        <v>225</v>
      </c>
      <c r="DJ53" t="s">
        <v>221</v>
      </c>
      <c r="DK53" t="s">
        <v>221</v>
      </c>
      <c r="DM53">
        <v>2.2000000000000002</v>
      </c>
      <c r="DN53" t="s">
        <v>226</v>
      </c>
      <c r="DO53" t="s">
        <v>224</v>
      </c>
      <c r="DP53" s="7">
        <v>41465</v>
      </c>
      <c r="DQ53">
        <v>3</v>
      </c>
      <c r="DR53">
        <v>3</v>
      </c>
      <c r="DS53">
        <v>0</v>
      </c>
      <c r="DT53" t="s">
        <v>227</v>
      </c>
      <c r="DU53" t="s">
        <v>211</v>
      </c>
      <c r="DV53" t="s">
        <v>221</v>
      </c>
      <c r="EI53" s="20"/>
      <c r="EJ53" s="20"/>
      <c r="EK53" s="20"/>
      <c r="EL53" s="20"/>
      <c r="EM53" s="20"/>
      <c r="EN53" s="20"/>
      <c r="EO53" s="20"/>
      <c r="EP53" s="20"/>
      <c r="EQ53" s="20"/>
      <c r="ER53" s="20"/>
      <c r="ES53" s="20"/>
    </row>
    <row r="54" spans="1:221" ht="12.75" customHeight="1">
      <c r="A54" t="s">
        <v>552</v>
      </c>
      <c r="B54" t="s">
        <v>229</v>
      </c>
      <c r="C54" t="s">
        <v>211</v>
      </c>
      <c r="D54" t="s">
        <v>212</v>
      </c>
      <c r="E54" t="s">
        <v>246</v>
      </c>
      <c r="F54" t="s">
        <v>255</v>
      </c>
      <c r="G54" t="s">
        <v>543</v>
      </c>
      <c r="H54" s="7">
        <v>41428</v>
      </c>
      <c r="I54">
        <v>154</v>
      </c>
      <c r="K54" s="7">
        <v>41428</v>
      </c>
      <c r="L54">
        <v>121</v>
      </c>
      <c r="M54">
        <v>121</v>
      </c>
      <c r="N54">
        <v>120.5</v>
      </c>
      <c r="O54">
        <f t="shared" si="0"/>
        <v>120.83333333333333</v>
      </c>
      <c r="P54">
        <v>91</v>
      </c>
      <c r="Q54">
        <v>91</v>
      </c>
      <c r="R54">
        <v>91</v>
      </c>
      <c r="S54">
        <f t="shared" si="1"/>
        <v>91</v>
      </c>
      <c r="T54" t="s">
        <v>211</v>
      </c>
      <c r="U54">
        <v>93</v>
      </c>
      <c r="V54">
        <v>93</v>
      </c>
      <c r="W54">
        <v>93</v>
      </c>
      <c r="X54">
        <f t="shared" si="2"/>
        <v>93</v>
      </c>
      <c r="Y54" t="s">
        <v>211</v>
      </c>
      <c r="Z54">
        <v>23</v>
      </c>
      <c r="AA54">
        <v>3.5</v>
      </c>
      <c r="AB54">
        <f t="shared" si="3"/>
        <v>19.5</v>
      </c>
      <c r="AC54" t="s">
        <v>211</v>
      </c>
      <c r="AH54">
        <f t="shared" si="12"/>
        <v>0</v>
      </c>
      <c r="AL54">
        <f t="shared" si="13"/>
        <v>0</v>
      </c>
      <c r="AQ54">
        <f t="shared" si="15"/>
        <v>0</v>
      </c>
      <c r="BN54" t="s">
        <v>231</v>
      </c>
      <c r="BO54" t="s">
        <v>240</v>
      </c>
      <c r="BP54" t="s">
        <v>232</v>
      </c>
      <c r="BQ54" t="s">
        <v>593</v>
      </c>
      <c r="BR54" t="s">
        <v>220</v>
      </c>
      <c r="BS54" t="s">
        <v>241</v>
      </c>
      <c r="BT54" t="s">
        <v>221</v>
      </c>
      <c r="BU54" t="s">
        <v>221</v>
      </c>
      <c r="BV54" t="s">
        <v>211</v>
      </c>
      <c r="BW54">
        <v>1</v>
      </c>
      <c r="BX54" s="7">
        <v>41428</v>
      </c>
      <c r="BY54" t="s">
        <v>222</v>
      </c>
      <c r="BZ54">
        <v>15</v>
      </c>
      <c r="CA54">
        <v>0</v>
      </c>
      <c r="CB54">
        <v>15</v>
      </c>
      <c r="CC54">
        <v>0</v>
      </c>
      <c r="CD54">
        <v>2</v>
      </c>
      <c r="CE54">
        <v>2</v>
      </c>
      <c r="CF54">
        <v>4</v>
      </c>
      <c r="CG54">
        <v>0</v>
      </c>
      <c r="DB54">
        <v>51</v>
      </c>
      <c r="DC54" t="s">
        <v>226</v>
      </c>
      <c r="DD54" t="s">
        <v>554</v>
      </c>
      <c r="DE54" s="7">
        <v>41411</v>
      </c>
      <c r="DF54">
        <v>5</v>
      </c>
      <c r="DG54">
        <v>5</v>
      </c>
      <c r="DH54">
        <v>5</v>
      </c>
      <c r="DI54" t="s">
        <v>225</v>
      </c>
      <c r="DJ54" t="s">
        <v>221</v>
      </c>
      <c r="DK54" t="s">
        <v>221</v>
      </c>
      <c r="DM54" t="s">
        <v>592</v>
      </c>
      <c r="DN54" t="s">
        <v>226</v>
      </c>
      <c r="DO54" t="s">
        <v>554</v>
      </c>
      <c r="DP54" s="7">
        <v>41463</v>
      </c>
      <c r="DQ54">
        <v>2</v>
      </c>
      <c r="DR54">
        <v>0</v>
      </c>
      <c r="DS54">
        <v>0</v>
      </c>
      <c r="DT54" t="s">
        <v>227</v>
      </c>
      <c r="DU54" t="s">
        <v>221</v>
      </c>
      <c r="DV54" t="s">
        <v>221</v>
      </c>
      <c r="DW54" t="s">
        <v>590</v>
      </c>
      <c r="DX54" t="s">
        <v>591</v>
      </c>
      <c r="DY54" t="s">
        <v>226</v>
      </c>
      <c r="DZ54" t="s">
        <v>554</v>
      </c>
      <c r="EA54" s="7">
        <v>41475</v>
      </c>
      <c r="EB54">
        <v>3</v>
      </c>
      <c r="EC54">
        <v>2</v>
      </c>
      <c r="ED54">
        <v>2</v>
      </c>
      <c r="EE54" t="s">
        <v>225</v>
      </c>
      <c r="EF54" t="s">
        <v>221</v>
      </c>
      <c r="EG54" t="s">
        <v>221</v>
      </c>
      <c r="EH54" t="s">
        <v>590</v>
      </c>
      <c r="EI54" s="21"/>
      <c r="EJ54" s="21"/>
      <c r="EK54" s="21"/>
      <c r="EL54" s="21"/>
      <c r="EM54" s="21"/>
      <c r="EN54" s="21"/>
      <c r="EO54" s="21"/>
      <c r="EP54" s="21"/>
      <c r="EQ54" s="21"/>
      <c r="ER54" s="21"/>
      <c r="ES54" s="21"/>
    </row>
    <row r="55" spans="1:221" ht="12.75" customHeight="1">
      <c r="A55" t="s">
        <v>569</v>
      </c>
      <c r="B55" t="s">
        <v>229</v>
      </c>
      <c r="C55" t="s">
        <v>211</v>
      </c>
      <c r="D55" t="s">
        <v>212</v>
      </c>
      <c r="E55" t="s">
        <v>213</v>
      </c>
      <c r="F55" t="s">
        <v>337</v>
      </c>
      <c r="G55" t="s">
        <v>543</v>
      </c>
      <c r="H55" s="7">
        <v>41428</v>
      </c>
      <c r="I55">
        <v>154</v>
      </c>
      <c r="K55" s="7">
        <v>41428</v>
      </c>
      <c r="L55">
        <v>117</v>
      </c>
      <c r="M55">
        <v>117</v>
      </c>
      <c r="N55">
        <v>117</v>
      </c>
      <c r="O55">
        <f t="shared" si="0"/>
        <v>117</v>
      </c>
      <c r="P55">
        <v>92</v>
      </c>
      <c r="Q55">
        <v>92.5</v>
      </c>
      <c r="R55">
        <v>92</v>
      </c>
      <c r="S55">
        <f t="shared" si="1"/>
        <v>92.166666666666671</v>
      </c>
      <c r="T55" t="s">
        <v>211</v>
      </c>
      <c r="U55">
        <v>92</v>
      </c>
      <c r="V55">
        <v>92</v>
      </c>
      <c r="W55">
        <v>92</v>
      </c>
      <c r="X55">
        <f t="shared" si="2"/>
        <v>92</v>
      </c>
      <c r="Y55" t="s">
        <v>211</v>
      </c>
      <c r="Z55">
        <v>19</v>
      </c>
      <c r="AA55">
        <v>3</v>
      </c>
      <c r="AB55">
        <f t="shared" si="3"/>
        <v>16</v>
      </c>
      <c r="AC55" t="s">
        <v>211</v>
      </c>
      <c r="AD55" s="7">
        <v>41446</v>
      </c>
      <c r="AE55">
        <v>117</v>
      </c>
      <c r="AF55">
        <v>117</v>
      </c>
      <c r="AG55">
        <v>117</v>
      </c>
      <c r="AH55">
        <f t="shared" si="12"/>
        <v>117</v>
      </c>
      <c r="AI55">
        <v>92</v>
      </c>
      <c r="AJ55">
        <v>92</v>
      </c>
      <c r="AK55">
        <v>92</v>
      </c>
      <c r="AL55">
        <f t="shared" si="13"/>
        <v>92</v>
      </c>
      <c r="AM55" t="s">
        <v>211</v>
      </c>
      <c r="AN55">
        <v>91</v>
      </c>
      <c r="AO55">
        <v>91.5</v>
      </c>
      <c r="AP55">
        <v>91</v>
      </c>
      <c r="AQ55">
        <f t="shared" si="15"/>
        <v>91.166666666666671</v>
      </c>
      <c r="AR55" t="s">
        <v>211</v>
      </c>
      <c r="AS55">
        <v>20</v>
      </c>
      <c r="AT55">
        <v>3.5</v>
      </c>
      <c r="AU55">
        <v>16.5</v>
      </c>
      <c r="BN55" t="s">
        <v>230</v>
      </c>
      <c r="BO55" t="s">
        <v>239</v>
      </c>
      <c r="BP55" t="s">
        <v>232</v>
      </c>
      <c r="BQ55" t="s">
        <v>230</v>
      </c>
      <c r="BR55" t="s">
        <v>219</v>
      </c>
      <c r="BS55" t="s">
        <v>219</v>
      </c>
      <c r="BT55" t="s">
        <v>211</v>
      </c>
      <c r="BU55" t="s">
        <v>233</v>
      </c>
      <c r="BV55" t="s">
        <v>211</v>
      </c>
      <c r="BW55">
        <v>0.5</v>
      </c>
      <c r="BX55" s="7">
        <v>41428</v>
      </c>
      <c r="BY55" t="s">
        <v>337</v>
      </c>
      <c r="BZ55">
        <v>3</v>
      </c>
      <c r="CA55">
        <v>20</v>
      </c>
      <c r="CB55">
        <v>23</v>
      </c>
      <c r="CC55">
        <v>0</v>
      </c>
      <c r="CD55">
        <v>2</v>
      </c>
      <c r="CE55">
        <v>6</v>
      </c>
      <c r="CF55">
        <v>8</v>
      </c>
      <c r="CG55">
        <v>0</v>
      </c>
      <c r="CH55" s="7">
        <v>41446</v>
      </c>
      <c r="CI55" t="s">
        <v>222</v>
      </c>
      <c r="CJ55" t="s">
        <v>545</v>
      </c>
      <c r="CK55">
        <v>66</v>
      </c>
      <c r="CL55">
        <v>66</v>
      </c>
      <c r="CM55">
        <v>0</v>
      </c>
      <c r="CN55" t="s">
        <v>545</v>
      </c>
      <c r="CO55">
        <v>2</v>
      </c>
      <c r="CP55">
        <v>2</v>
      </c>
      <c r="CQ55">
        <v>0</v>
      </c>
      <c r="DB55">
        <v>49</v>
      </c>
      <c r="DC55" t="s">
        <v>226</v>
      </c>
      <c r="DD55" t="s">
        <v>585</v>
      </c>
      <c r="DE55" s="7">
        <v>41410</v>
      </c>
      <c r="DF55">
        <v>6</v>
      </c>
      <c r="DG55">
        <v>5</v>
      </c>
      <c r="DH55" t="s">
        <v>588</v>
      </c>
      <c r="DI55" t="s">
        <v>580</v>
      </c>
      <c r="DJ55" t="s">
        <v>309</v>
      </c>
      <c r="DK55" t="s">
        <v>221</v>
      </c>
      <c r="DL55" t="s">
        <v>587</v>
      </c>
      <c r="DM55">
        <v>49.2</v>
      </c>
      <c r="DN55" t="s">
        <v>226</v>
      </c>
      <c r="DO55" t="s">
        <v>585</v>
      </c>
      <c r="DP55" s="7">
        <v>41455</v>
      </c>
      <c r="DQ55">
        <v>1</v>
      </c>
      <c r="DR55">
        <v>0</v>
      </c>
      <c r="DS55">
        <v>0</v>
      </c>
      <c r="DT55" t="s">
        <v>227</v>
      </c>
      <c r="DU55" t="s">
        <v>221</v>
      </c>
      <c r="DV55" t="s">
        <v>221</v>
      </c>
      <c r="DW55" t="s">
        <v>586</v>
      </c>
      <c r="DX55">
        <v>49.3</v>
      </c>
      <c r="DY55" t="s">
        <v>226</v>
      </c>
      <c r="DZ55" t="s">
        <v>585</v>
      </c>
      <c r="EA55" s="7">
        <v>41461</v>
      </c>
      <c r="EB55">
        <v>4</v>
      </c>
      <c r="EC55">
        <v>4</v>
      </c>
      <c r="ED55">
        <v>4</v>
      </c>
      <c r="EE55" t="s">
        <v>225</v>
      </c>
      <c r="EF55" t="s">
        <v>221</v>
      </c>
      <c r="EG55" t="s">
        <v>233</v>
      </c>
      <c r="EI55" s="20"/>
      <c r="EJ55" s="20"/>
      <c r="EK55" s="20"/>
      <c r="EL55" s="20"/>
      <c r="EM55" s="20"/>
      <c r="EN55" s="20"/>
      <c r="EO55" s="20"/>
      <c r="EP55" s="20"/>
      <c r="EQ55" s="20"/>
      <c r="ER55" s="20"/>
      <c r="ES55" s="20"/>
      <c r="ET55" t="s">
        <v>543</v>
      </c>
      <c r="EU55">
        <v>49</v>
      </c>
      <c r="EV55" s="7">
        <v>41485</v>
      </c>
      <c r="EW55">
        <v>211</v>
      </c>
      <c r="EX55" t="s">
        <v>255</v>
      </c>
      <c r="EY55" t="s">
        <v>221</v>
      </c>
      <c r="EZ55" t="s">
        <v>233</v>
      </c>
      <c r="FA55" s="2">
        <v>0.27083333333333298</v>
      </c>
      <c r="FB55">
        <v>64</v>
      </c>
      <c r="FC55">
        <v>7</v>
      </c>
      <c r="FD55">
        <v>4</v>
      </c>
      <c r="FE55">
        <v>2</v>
      </c>
      <c r="FF55" t="s">
        <v>569</v>
      </c>
      <c r="FG55" t="s">
        <v>585</v>
      </c>
      <c r="FH55">
        <v>2</v>
      </c>
      <c r="FI55">
        <v>7</v>
      </c>
      <c r="FJ55">
        <v>4</v>
      </c>
      <c r="FK55">
        <v>6</v>
      </c>
      <c r="FL55">
        <v>0</v>
      </c>
      <c r="FM55">
        <v>0</v>
      </c>
      <c r="FN55">
        <f>((FJ55+FK55)+FL55)</f>
        <v>10</v>
      </c>
      <c r="FO55">
        <v>2</v>
      </c>
      <c r="FP55">
        <v>12</v>
      </c>
      <c r="FQ55">
        <v>4</v>
      </c>
      <c r="FR55">
        <v>1</v>
      </c>
      <c r="FS55">
        <f>(FO55+FP55)</f>
        <v>14</v>
      </c>
      <c r="FT55">
        <v>0</v>
      </c>
      <c r="FU55">
        <v>24</v>
      </c>
      <c r="FV55">
        <f>(FM55+FR55)</f>
        <v>1</v>
      </c>
      <c r="FW55">
        <v>44.92</v>
      </c>
      <c r="FX55">
        <v>56.2</v>
      </c>
      <c r="FY55">
        <v>36.86</v>
      </c>
      <c r="FZ55">
        <v>2.39</v>
      </c>
      <c r="GA55">
        <v>5.89</v>
      </c>
      <c r="GB55">
        <v>4.2300000000000004</v>
      </c>
      <c r="GD55" t="s">
        <v>543</v>
      </c>
      <c r="GE55">
        <v>49</v>
      </c>
      <c r="GF55" s="7">
        <v>41491</v>
      </c>
      <c r="GG55">
        <v>217</v>
      </c>
      <c r="GH55" t="s">
        <v>255</v>
      </c>
      <c r="GI55" t="s">
        <v>221</v>
      </c>
      <c r="GJ55" t="s">
        <v>233</v>
      </c>
      <c r="GK55" s="2">
        <v>0.37152777777777801</v>
      </c>
      <c r="GL55">
        <v>64</v>
      </c>
      <c r="GM55">
        <v>13</v>
      </c>
      <c r="GN55">
        <v>4</v>
      </c>
      <c r="GO55">
        <v>2</v>
      </c>
      <c r="GP55" t="s">
        <v>569</v>
      </c>
      <c r="GQ55" t="s">
        <v>585</v>
      </c>
      <c r="GR55">
        <v>2</v>
      </c>
      <c r="GS55">
        <v>73</v>
      </c>
      <c r="GT55">
        <v>1</v>
      </c>
      <c r="GU55">
        <v>15</v>
      </c>
      <c r="GV55">
        <v>0</v>
      </c>
      <c r="GW55">
        <v>1</v>
      </c>
      <c r="GX55">
        <f>(GT55+GU55)</f>
        <v>16</v>
      </c>
      <c r="GY55">
        <v>0</v>
      </c>
      <c r="GZ55">
        <v>11</v>
      </c>
      <c r="HA55">
        <v>0</v>
      </c>
      <c r="HB55">
        <v>1</v>
      </c>
      <c r="HC55">
        <f>(GY55+GZ55)</f>
        <v>11</v>
      </c>
      <c r="HD55">
        <v>0</v>
      </c>
      <c r="HE55">
        <v>27</v>
      </c>
      <c r="HF55">
        <f>(GW55+HB55)</f>
        <v>2</v>
      </c>
      <c r="HG55">
        <v>10.07</v>
      </c>
      <c r="HH55">
        <v>4.88</v>
      </c>
      <c r="HI55">
        <v>17.36</v>
      </c>
      <c r="HJ55">
        <v>2.27</v>
      </c>
      <c r="HK55">
        <v>3.73</v>
      </c>
      <c r="HL55">
        <v>5.8</v>
      </c>
    </row>
    <row r="56" spans="1:221" ht="12.75" customHeight="1">
      <c r="A56" t="s">
        <v>585</v>
      </c>
      <c r="B56" t="s">
        <v>229</v>
      </c>
      <c r="C56" t="s">
        <v>211</v>
      </c>
      <c r="D56" t="s">
        <v>236</v>
      </c>
      <c r="E56" t="s">
        <v>213</v>
      </c>
      <c r="F56" t="s">
        <v>255</v>
      </c>
      <c r="G56" t="s">
        <v>543</v>
      </c>
      <c r="H56" s="7">
        <v>41428</v>
      </c>
      <c r="I56">
        <v>154</v>
      </c>
      <c r="J56" t="s">
        <v>589</v>
      </c>
      <c r="K56" s="7">
        <v>41428</v>
      </c>
      <c r="L56">
        <v>118.5</v>
      </c>
      <c r="M56">
        <v>118</v>
      </c>
      <c r="N56">
        <v>118.5</v>
      </c>
      <c r="O56">
        <f t="shared" si="0"/>
        <v>118.33333333333333</v>
      </c>
      <c r="P56">
        <v>79</v>
      </c>
      <c r="Q56">
        <v>80</v>
      </c>
      <c r="R56">
        <v>79</v>
      </c>
      <c r="S56">
        <f t="shared" si="1"/>
        <v>79.333333333333329</v>
      </c>
      <c r="T56" t="s">
        <v>211</v>
      </c>
      <c r="U56">
        <v>79</v>
      </c>
      <c r="V56">
        <v>80</v>
      </c>
      <c r="W56">
        <v>80</v>
      </c>
      <c r="X56">
        <f t="shared" si="2"/>
        <v>79.666666666666671</v>
      </c>
      <c r="Y56" t="s">
        <v>211</v>
      </c>
      <c r="Z56">
        <v>21</v>
      </c>
      <c r="AA56">
        <v>3.5</v>
      </c>
      <c r="AB56">
        <f t="shared" si="3"/>
        <v>17.5</v>
      </c>
      <c r="AC56" t="s">
        <v>211</v>
      </c>
      <c r="AD56" s="7">
        <v>41446</v>
      </c>
      <c r="AE56">
        <v>117.5</v>
      </c>
      <c r="AF56">
        <v>118</v>
      </c>
      <c r="AG56">
        <v>118</v>
      </c>
      <c r="AH56">
        <f t="shared" si="12"/>
        <v>117.83333333333333</v>
      </c>
      <c r="AI56">
        <v>0</v>
      </c>
      <c r="AJ56">
        <v>0</v>
      </c>
      <c r="AK56">
        <v>0</v>
      </c>
      <c r="AL56">
        <f t="shared" si="13"/>
        <v>0</v>
      </c>
      <c r="AM56" t="s">
        <v>221</v>
      </c>
      <c r="AN56">
        <v>0</v>
      </c>
      <c r="AO56">
        <v>0</v>
      </c>
      <c r="AP56">
        <v>0</v>
      </c>
      <c r="AQ56">
        <f t="shared" si="15"/>
        <v>0</v>
      </c>
      <c r="AR56" t="s">
        <v>221</v>
      </c>
      <c r="AS56">
        <v>21.5</v>
      </c>
      <c r="AT56">
        <v>4</v>
      </c>
      <c r="AU56">
        <v>16.5</v>
      </c>
      <c r="BN56" t="s">
        <v>239</v>
      </c>
      <c r="BO56" t="s">
        <v>239</v>
      </c>
      <c r="BP56" t="s">
        <v>232</v>
      </c>
      <c r="BQ56" t="s">
        <v>250</v>
      </c>
      <c r="BR56" t="s">
        <v>241</v>
      </c>
      <c r="BS56" t="s">
        <v>241</v>
      </c>
      <c r="BT56" t="s">
        <v>211</v>
      </c>
      <c r="BU56" t="s">
        <v>233</v>
      </c>
      <c r="BV56" t="s">
        <v>211</v>
      </c>
      <c r="BW56">
        <v>0.75</v>
      </c>
      <c r="BX56" s="7">
        <v>41428</v>
      </c>
      <c r="BY56" t="s">
        <v>337</v>
      </c>
      <c r="BZ56">
        <v>0</v>
      </c>
      <c r="CA56">
        <v>0</v>
      </c>
      <c r="CB56">
        <v>0</v>
      </c>
      <c r="CC56">
        <v>0</v>
      </c>
      <c r="CD56">
        <v>2</v>
      </c>
      <c r="CE56">
        <v>7</v>
      </c>
      <c r="CF56">
        <v>9</v>
      </c>
      <c r="CG56">
        <v>0</v>
      </c>
      <c r="CH56" s="7">
        <v>41446</v>
      </c>
      <c r="CI56" t="s">
        <v>222</v>
      </c>
      <c r="CJ56" t="s">
        <v>545</v>
      </c>
      <c r="CK56">
        <v>11</v>
      </c>
      <c r="CL56">
        <v>11</v>
      </c>
      <c r="CM56">
        <v>0</v>
      </c>
      <c r="CN56" t="s">
        <v>545</v>
      </c>
      <c r="CO56">
        <v>0</v>
      </c>
      <c r="CP56">
        <v>0</v>
      </c>
      <c r="CQ56">
        <v>0</v>
      </c>
      <c r="DB56">
        <v>49</v>
      </c>
      <c r="DC56" t="s">
        <v>226</v>
      </c>
      <c r="DD56" t="s">
        <v>569</v>
      </c>
      <c r="DE56" s="7">
        <v>41410</v>
      </c>
      <c r="DF56">
        <v>6</v>
      </c>
      <c r="DG56">
        <v>5</v>
      </c>
      <c r="DH56" t="s">
        <v>588</v>
      </c>
      <c r="DI56" t="s">
        <v>580</v>
      </c>
      <c r="DJ56" t="s">
        <v>309</v>
      </c>
      <c r="DK56" t="s">
        <v>221</v>
      </c>
      <c r="DL56" t="s">
        <v>587</v>
      </c>
      <c r="DM56">
        <v>49.2</v>
      </c>
      <c r="DN56" t="s">
        <v>226</v>
      </c>
      <c r="DO56" t="s">
        <v>569</v>
      </c>
      <c r="DP56" s="7">
        <v>41455</v>
      </c>
      <c r="DQ56">
        <v>1</v>
      </c>
      <c r="DR56">
        <v>0</v>
      </c>
      <c r="DS56">
        <v>0</v>
      </c>
      <c r="DT56" t="s">
        <v>227</v>
      </c>
      <c r="DU56" t="s">
        <v>221</v>
      </c>
      <c r="DV56" t="s">
        <v>221</v>
      </c>
      <c r="DW56" t="s">
        <v>586</v>
      </c>
      <c r="DX56">
        <v>49.3</v>
      </c>
      <c r="DY56" t="s">
        <v>226</v>
      </c>
      <c r="DZ56" t="s">
        <v>569</v>
      </c>
      <c r="EA56" s="7">
        <v>41461</v>
      </c>
      <c r="EB56">
        <v>4</v>
      </c>
      <c r="EC56">
        <v>4</v>
      </c>
      <c r="ED56">
        <v>4</v>
      </c>
      <c r="EE56" t="s">
        <v>225</v>
      </c>
      <c r="EF56" t="s">
        <v>221</v>
      </c>
      <c r="EG56" t="s">
        <v>233</v>
      </c>
      <c r="EI56" s="21"/>
      <c r="EJ56" s="21"/>
      <c r="EK56" s="21"/>
      <c r="EL56" s="21"/>
      <c r="EM56" s="21"/>
      <c r="EN56" s="21"/>
      <c r="EO56" s="21"/>
      <c r="EP56" s="21"/>
      <c r="EQ56" s="21"/>
      <c r="ER56" s="21"/>
      <c r="ES56" s="21"/>
      <c r="ET56" t="s">
        <v>543</v>
      </c>
      <c r="EU56">
        <v>49</v>
      </c>
      <c r="EV56" s="7">
        <v>41485</v>
      </c>
      <c r="EW56">
        <v>211</v>
      </c>
      <c r="EX56" t="s">
        <v>255</v>
      </c>
      <c r="EY56" t="s">
        <v>221</v>
      </c>
      <c r="EZ56" t="s">
        <v>233</v>
      </c>
      <c r="FA56" s="2">
        <v>0.27083333333333298</v>
      </c>
      <c r="FB56">
        <v>64</v>
      </c>
      <c r="FC56">
        <v>7</v>
      </c>
      <c r="FD56">
        <v>4</v>
      </c>
      <c r="FE56">
        <v>2</v>
      </c>
      <c r="FF56" t="s">
        <v>569</v>
      </c>
      <c r="FG56" t="s">
        <v>585</v>
      </c>
      <c r="FH56">
        <v>2</v>
      </c>
      <c r="FI56">
        <v>7</v>
      </c>
      <c r="FJ56">
        <v>4</v>
      </c>
      <c r="FK56">
        <v>6</v>
      </c>
      <c r="FL56">
        <v>0</v>
      </c>
      <c r="FM56">
        <v>0</v>
      </c>
      <c r="FN56">
        <f>((FJ56+FK56)+FL56)</f>
        <v>10</v>
      </c>
      <c r="FO56">
        <v>2</v>
      </c>
      <c r="FP56">
        <v>12</v>
      </c>
      <c r="FQ56">
        <v>4</v>
      </c>
      <c r="FR56">
        <v>1</v>
      </c>
      <c r="FS56">
        <f>(FO56+FP56)</f>
        <v>14</v>
      </c>
      <c r="FT56">
        <v>0</v>
      </c>
      <c r="FU56">
        <v>24</v>
      </c>
      <c r="FV56">
        <f>(FM56+FR56)</f>
        <v>1</v>
      </c>
      <c r="FW56">
        <v>44.92</v>
      </c>
      <c r="FX56">
        <v>56.2</v>
      </c>
      <c r="FY56">
        <v>36.86</v>
      </c>
      <c r="FZ56">
        <v>2.39</v>
      </c>
      <c r="GA56">
        <v>5.89</v>
      </c>
      <c r="GB56">
        <v>4.2300000000000004</v>
      </c>
      <c r="GD56" t="s">
        <v>543</v>
      </c>
      <c r="GE56">
        <v>49</v>
      </c>
      <c r="GF56" s="7">
        <v>41491</v>
      </c>
      <c r="GG56">
        <v>217</v>
      </c>
      <c r="GH56" t="s">
        <v>255</v>
      </c>
      <c r="GI56" t="s">
        <v>221</v>
      </c>
      <c r="GJ56" t="s">
        <v>233</v>
      </c>
      <c r="GK56" s="2">
        <v>0.37152777777777801</v>
      </c>
      <c r="GL56">
        <v>64</v>
      </c>
      <c r="GM56">
        <v>13</v>
      </c>
      <c r="GN56">
        <v>4</v>
      </c>
      <c r="GO56">
        <v>2</v>
      </c>
      <c r="GP56" t="s">
        <v>569</v>
      </c>
      <c r="GQ56" t="s">
        <v>585</v>
      </c>
      <c r="GR56">
        <v>2</v>
      </c>
      <c r="GS56">
        <v>73</v>
      </c>
      <c r="GT56">
        <v>1</v>
      </c>
      <c r="GU56">
        <v>15</v>
      </c>
      <c r="GV56">
        <v>0</v>
      </c>
      <c r="GW56">
        <v>1</v>
      </c>
      <c r="GX56">
        <f>(GT56+GU56)</f>
        <v>16</v>
      </c>
      <c r="GY56">
        <v>0</v>
      </c>
      <c r="GZ56">
        <v>11</v>
      </c>
      <c r="HA56">
        <v>0</v>
      </c>
      <c r="HB56">
        <v>1</v>
      </c>
      <c r="HC56">
        <f>(GY56+GZ56)</f>
        <v>11</v>
      </c>
      <c r="HD56">
        <v>0</v>
      </c>
      <c r="HE56">
        <v>27</v>
      </c>
      <c r="HF56">
        <f>(GW56+HB56)</f>
        <v>2</v>
      </c>
      <c r="HG56">
        <v>10.07</v>
      </c>
      <c r="HH56">
        <v>4.88</v>
      </c>
      <c r="HI56">
        <v>17.36</v>
      </c>
      <c r="HJ56">
        <v>2.27</v>
      </c>
      <c r="HK56">
        <v>3.73</v>
      </c>
      <c r="HL56">
        <v>5.8</v>
      </c>
    </row>
    <row r="57" spans="1:221" ht="12.75" customHeight="1">
      <c r="A57" t="s">
        <v>1027</v>
      </c>
      <c r="B57" t="s">
        <v>309</v>
      </c>
      <c r="C57" t="s">
        <v>211</v>
      </c>
      <c r="D57" t="s">
        <v>236</v>
      </c>
      <c r="E57" t="s">
        <v>213</v>
      </c>
      <c r="F57" t="s">
        <v>237</v>
      </c>
      <c r="G57" t="s">
        <v>979</v>
      </c>
      <c r="H57" s="7">
        <v>41414</v>
      </c>
      <c r="K57" s="7">
        <v>41414</v>
      </c>
      <c r="L57">
        <v>120.5</v>
      </c>
      <c r="M57">
        <v>120.5</v>
      </c>
      <c r="N57">
        <v>121</v>
      </c>
      <c r="O57">
        <f t="shared" si="0"/>
        <v>120.66666666666667</v>
      </c>
      <c r="P57">
        <v>88</v>
      </c>
      <c r="Q57">
        <v>88</v>
      </c>
      <c r="R57">
        <v>88</v>
      </c>
      <c r="S57">
        <f t="shared" si="1"/>
        <v>88</v>
      </c>
      <c r="T57" t="s">
        <v>211</v>
      </c>
      <c r="U57">
        <v>90</v>
      </c>
      <c r="V57">
        <v>90</v>
      </c>
      <c r="W57">
        <v>89.5</v>
      </c>
      <c r="X57">
        <f t="shared" si="2"/>
        <v>89.833333333333329</v>
      </c>
      <c r="Y57" t="s">
        <v>211</v>
      </c>
      <c r="Z57">
        <v>24</v>
      </c>
      <c r="AA57">
        <v>3.5</v>
      </c>
      <c r="AB57">
        <f t="shared" si="3"/>
        <v>20.5</v>
      </c>
      <c r="AC57" t="s">
        <v>211</v>
      </c>
      <c r="AD57" s="7">
        <v>41444</v>
      </c>
      <c r="AE57">
        <v>121</v>
      </c>
      <c r="AF57">
        <v>121</v>
      </c>
      <c r="AG57">
        <v>121</v>
      </c>
      <c r="AH57">
        <f t="shared" si="12"/>
        <v>121</v>
      </c>
      <c r="AI57">
        <v>88</v>
      </c>
      <c r="AJ57">
        <v>88</v>
      </c>
      <c r="AK57">
        <v>88</v>
      </c>
      <c r="AL57">
        <f t="shared" si="13"/>
        <v>88</v>
      </c>
      <c r="AM57" t="s">
        <v>221</v>
      </c>
      <c r="AN57">
        <v>90.5</v>
      </c>
      <c r="AO57">
        <v>90.5</v>
      </c>
      <c r="AP57">
        <v>90.5</v>
      </c>
      <c r="AQ57">
        <f t="shared" si="15"/>
        <v>90.5</v>
      </c>
      <c r="AR57" t="s">
        <v>211</v>
      </c>
      <c r="AS57">
        <v>20.5</v>
      </c>
      <c r="AT57">
        <v>3</v>
      </c>
      <c r="AU57">
        <f>AS57-AT57</f>
        <v>17.5</v>
      </c>
      <c r="AV57" s="7">
        <v>41459</v>
      </c>
      <c r="BE57" t="s">
        <v>221</v>
      </c>
      <c r="BJ57" t="s">
        <v>211</v>
      </c>
      <c r="BM57">
        <v>16.989999999999998</v>
      </c>
      <c r="BN57" t="s">
        <v>219</v>
      </c>
      <c r="BO57" t="s">
        <v>249</v>
      </c>
      <c r="BP57" t="s">
        <v>232</v>
      </c>
      <c r="BR57" t="s">
        <v>1088</v>
      </c>
      <c r="BS57" t="s">
        <v>1088</v>
      </c>
      <c r="BT57" t="s">
        <v>211</v>
      </c>
      <c r="BU57" t="s">
        <v>251</v>
      </c>
      <c r="BV57" t="s">
        <v>211</v>
      </c>
      <c r="BX57" s="7">
        <v>41414</v>
      </c>
      <c r="BY57" t="s">
        <v>337</v>
      </c>
      <c r="BZ57">
        <v>0</v>
      </c>
      <c r="CA57">
        <v>20</v>
      </c>
      <c r="CB57">
        <f>BZ57+CA57</f>
        <v>20</v>
      </c>
      <c r="CC57">
        <v>0</v>
      </c>
      <c r="CD57">
        <v>1</v>
      </c>
      <c r="CE57">
        <v>5</v>
      </c>
      <c r="CF57">
        <f>CD57+CE57</f>
        <v>6</v>
      </c>
      <c r="CG57">
        <v>0</v>
      </c>
      <c r="CH57" s="7">
        <v>41444</v>
      </c>
      <c r="CI57" t="s">
        <v>222</v>
      </c>
      <c r="CJ57" t="s">
        <v>210</v>
      </c>
      <c r="CK57">
        <v>11</v>
      </c>
      <c r="CL57" t="e">
        <f>CJ57+CK57</f>
        <v>#VALUE!</v>
      </c>
      <c r="CM57">
        <v>0</v>
      </c>
      <c r="CN57" t="s">
        <v>210</v>
      </c>
      <c r="CO57">
        <v>7</v>
      </c>
      <c r="CP57" t="e">
        <f>CN57+CO57</f>
        <v>#VALUE!</v>
      </c>
      <c r="CQ57">
        <v>0</v>
      </c>
      <c r="DB57">
        <v>43</v>
      </c>
      <c r="DC57" t="s">
        <v>226</v>
      </c>
      <c r="DD57" t="s">
        <v>1028</v>
      </c>
      <c r="DE57" s="7">
        <v>41418</v>
      </c>
      <c r="DF57">
        <v>4</v>
      </c>
      <c r="DG57">
        <v>3</v>
      </c>
      <c r="DH57">
        <v>3</v>
      </c>
      <c r="DI57" t="s">
        <v>225</v>
      </c>
      <c r="DJ57" t="s">
        <v>253</v>
      </c>
      <c r="DK57" t="s">
        <v>221</v>
      </c>
      <c r="DM57">
        <v>41.2</v>
      </c>
      <c r="DN57" t="s">
        <v>226</v>
      </c>
      <c r="DO57" t="s">
        <v>1087</v>
      </c>
      <c r="DP57" s="7">
        <v>41467</v>
      </c>
      <c r="DQ57">
        <v>5</v>
      </c>
      <c r="DR57">
        <v>5</v>
      </c>
      <c r="DS57">
        <v>5</v>
      </c>
      <c r="DT57" t="s">
        <v>225</v>
      </c>
      <c r="DU57" t="s">
        <v>254</v>
      </c>
      <c r="DV57" t="s">
        <v>251</v>
      </c>
      <c r="EI57"/>
      <c r="EJ57"/>
      <c r="EK57"/>
      <c r="EL57"/>
      <c r="EM57"/>
      <c r="EN57"/>
      <c r="EO57"/>
      <c r="EP57"/>
      <c r="EQ57"/>
      <c r="ER57"/>
      <c r="ES57"/>
      <c r="ET57" t="s">
        <v>979</v>
      </c>
      <c r="EU57">
        <v>41</v>
      </c>
      <c r="EV57" s="7">
        <v>41491</v>
      </c>
      <c r="EW57">
        <v>217</v>
      </c>
      <c r="EX57" t="s">
        <v>468</v>
      </c>
      <c r="EY57" t="s">
        <v>221</v>
      </c>
      <c r="EZ57" t="s">
        <v>251</v>
      </c>
      <c r="FA57" t="s">
        <v>210</v>
      </c>
      <c r="FB57" t="s">
        <v>210</v>
      </c>
      <c r="FC57">
        <v>7</v>
      </c>
      <c r="FD57">
        <v>3</v>
      </c>
      <c r="FE57">
        <v>2</v>
      </c>
      <c r="FF57" t="s">
        <v>1028</v>
      </c>
      <c r="FG57" t="s">
        <v>1027</v>
      </c>
      <c r="FH57">
        <v>2</v>
      </c>
      <c r="FI57">
        <v>2</v>
      </c>
      <c r="FJ57" t="s">
        <v>210</v>
      </c>
      <c r="FK57" t="s">
        <v>210</v>
      </c>
      <c r="FL57" t="s">
        <v>210</v>
      </c>
      <c r="FM57" t="s">
        <v>210</v>
      </c>
      <c r="FN57" t="s">
        <v>210</v>
      </c>
      <c r="FO57" t="s">
        <v>210</v>
      </c>
      <c r="FP57" t="s">
        <v>210</v>
      </c>
      <c r="FQ57" t="s">
        <v>210</v>
      </c>
      <c r="FR57" t="s">
        <v>210</v>
      </c>
      <c r="FS57" t="s">
        <v>210</v>
      </c>
      <c r="FT57" t="s">
        <v>210</v>
      </c>
      <c r="FU57" t="s">
        <v>210</v>
      </c>
      <c r="FV57" t="s">
        <v>210</v>
      </c>
      <c r="FW57" t="s">
        <v>210</v>
      </c>
      <c r="FX57" t="s">
        <v>210</v>
      </c>
      <c r="FY57" t="s">
        <v>210</v>
      </c>
      <c r="FZ57" t="s">
        <v>210</v>
      </c>
      <c r="GA57" t="s">
        <v>210</v>
      </c>
      <c r="GB57" t="s">
        <v>210</v>
      </c>
      <c r="GC57" t="s">
        <v>1029</v>
      </c>
      <c r="GD57" t="s">
        <v>979</v>
      </c>
      <c r="GE57">
        <v>41</v>
      </c>
      <c r="GF57" t="s">
        <v>210</v>
      </c>
      <c r="GG57" t="s">
        <v>210</v>
      </c>
      <c r="GH57" t="s">
        <v>210</v>
      </c>
      <c r="GI57" t="s">
        <v>221</v>
      </c>
      <c r="GJ57" t="s">
        <v>251</v>
      </c>
      <c r="GK57" t="s">
        <v>210</v>
      </c>
      <c r="GL57" t="s">
        <v>210</v>
      </c>
      <c r="GM57">
        <v>13</v>
      </c>
      <c r="GN57">
        <v>3</v>
      </c>
      <c r="GO57">
        <v>2</v>
      </c>
      <c r="GP57" t="s">
        <v>1028</v>
      </c>
      <c r="GQ57" t="s">
        <v>1027</v>
      </c>
      <c r="GR57">
        <v>2</v>
      </c>
      <c r="GS57">
        <v>19</v>
      </c>
      <c r="GT57" t="s">
        <v>210</v>
      </c>
      <c r="GU57" t="s">
        <v>210</v>
      </c>
      <c r="GV57" t="s">
        <v>210</v>
      </c>
      <c r="GW57" t="s">
        <v>210</v>
      </c>
      <c r="GX57" t="s">
        <v>210</v>
      </c>
      <c r="GY57" t="s">
        <v>210</v>
      </c>
      <c r="GZ57" t="s">
        <v>210</v>
      </c>
      <c r="HA57" t="s">
        <v>210</v>
      </c>
      <c r="HB57" t="s">
        <v>210</v>
      </c>
      <c r="HC57" t="s">
        <v>210</v>
      </c>
      <c r="HD57" t="s">
        <v>210</v>
      </c>
      <c r="HE57" t="s">
        <v>210</v>
      </c>
      <c r="HF57" t="s">
        <v>210</v>
      </c>
      <c r="HG57" t="s">
        <v>210</v>
      </c>
      <c r="HH57" t="s">
        <v>210</v>
      </c>
      <c r="HI57" t="s">
        <v>210</v>
      </c>
      <c r="HJ57" t="s">
        <v>210</v>
      </c>
      <c r="HK57" t="s">
        <v>210</v>
      </c>
      <c r="HL57" t="s">
        <v>210</v>
      </c>
      <c r="HM57" t="s">
        <v>1026</v>
      </c>
    </row>
    <row r="58" spans="1:221" ht="12.75" customHeight="1">
      <c r="A58" t="s">
        <v>568</v>
      </c>
      <c r="B58" t="s">
        <v>229</v>
      </c>
      <c r="C58" t="s">
        <v>211</v>
      </c>
      <c r="D58" t="s">
        <v>212</v>
      </c>
      <c r="E58" t="s">
        <v>213</v>
      </c>
      <c r="F58" t="s">
        <v>337</v>
      </c>
      <c r="G58" t="s">
        <v>543</v>
      </c>
      <c r="H58" s="7">
        <v>41428</v>
      </c>
      <c r="I58">
        <v>154</v>
      </c>
      <c r="K58" s="7">
        <v>41428</v>
      </c>
      <c r="L58">
        <v>122</v>
      </c>
      <c r="M58">
        <v>122</v>
      </c>
      <c r="N58">
        <v>122</v>
      </c>
      <c r="O58">
        <f t="shared" si="0"/>
        <v>122</v>
      </c>
      <c r="P58">
        <v>89.5</v>
      </c>
      <c r="Q58">
        <v>89.5</v>
      </c>
      <c r="R58">
        <v>90</v>
      </c>
      <c r="S58">
        <f t="shared" si="1"/>
        <v>89.666666666666671</v>
      </c>
      <c r="T58" t="s">
        <v>211</v>
      </c>
      <c r="U58">
        <v>89.5</v>
      </c>
      <c r="V58">
        <v>90</v>
      </c>
      <c r="W58">
        <v>90</v>
      </c>
      <c r="X58">
        <f t="shared" si="2"/>
        <v>89.833333333333329</v>
      </c>
      <c r="Y58" t="s">
        <v>211</v>
      </c>
      <c r="Z58">
        <v>20</v>
      </c>
      <c r="AA58">
        <v>3</v>
      </c>
      <c r="AB58">
        <f t="shared" si="3"/>
        <v>17</v>
      </c>
      <c r="AC58" t="s">
        <v>211</v>
      </c>
      <c r="AD58" s="7">
        <v>41446</v>
      </c>
      <c r="AE58">
        <v>124</v>
      </c>
      <c r="AF58">
        <v>124</v>
      </c>
      <c r="AG58">
        <v>124</v>
      </c>
      <c r="AH58">
        <f t="shared" si="12"/>
        <v>124</v>
      </c>
      <c r="AI58">
        <v>88</v>
      </c>
      <c r="AJ58">
        <v>88</v>
      </c>
      <c r="AK58">
        <v>88</v>
      </c>
      <c r="AL58">
        <f t="shared" si="13"/>
        <v>88</v>
      </c>
      <c r="AM58" t="s">
        <v>211</v>
      </c>
      <c r="AN58">
        <v>90</v>
      </c>
      <c r="AO58">
        <v>90</v>
      </c>
      <c r="AP58">
        <v>90</v>
      </c>
      <c r="AQ58">
        <f t="shared" si="15"/>
        <v>90</v>
      </c>
      <c r="AR58" t="s">
        <v>211</v>
      </c>
      <c r="AS58">
        <v>20</v>
      </c>
      <c r="AT58">
        <v>3.5</v>
      </c>
      <c r="AU58">
        <v>16.5</v>
      </c>
      <c r="BN58" t="s">
        <v>230</v>
      </c>
      <c r="BO58" t="s">
        <v>219</v>
      </c>
      <c r="BP58" t="s">
        <v>232</v>
      </c>
      <c r="BQ58" t="s">
        <v>218</v>
      </c>
      <c r="BR58" t="s">
        <v>220</v>
      </c>
      <c r="BS58" t="s">
        <v>231</v>
      </c>
      <c r="BT58" t="s">
        <v>211</v>
      </c>
      <c r="BU58" t="s">
        <v>233</v>
      </c>
      <c r="BV58" t="s">
        <v>211</v>
      </c>
      <c r="BW58">
        <v>1</v>
      </c>
      <c r="BX58" s="7">
        <v>41428</v>
      </c>
      <c r="BY58" t="s">
        <v>337</v>
      </c>
      <c r="BZ58">
        <v>30</v>
      </c>
      <c r="CA58">
        <v>0</v>
      </c>
      <c r="CB58">
        <v>30</v>
      </c>
      <c r="CC58">
        <v>0</v>
      </c>
      <c r="CD58">
        <v>85</v>
      </c>
      <c r="CE58">
        <v>4</v>
      </c>
      <c r="CF58">
        <v>89</v>
      </c>
      <c r="CG58">
        <v>0</v>
      </c>
      <c r="CH58" s="7">
        <v>41446</v>
      </c>
      <c r="CI58" t="s">
        <v>237</v>
      </c>
      <c r="CJ58" t="s">
        <v>545</v>
      </c>
      <c r="CK58">
        <v>90</v>
      </c>
      <c r="CL58">
        <v>90</v>
      </c>
      <c r="CM58">
        <v>0</v>
      </c>
      <c r="CN58" t="s">
        <v>545</v>
      </c>
      <c r="CO58">
        <v>7</v>
      </c>
      <c r="CP58">
        <v>7</v>
      </c>
      <c r="CQ58">
        <v>0</v>
      </c>
      <c r="DB58" t="s">
        <v>584</v>
      </c>
      <c r="DC58" t="s">
        <v>226</v>
      </c>
      <c r="DD58" t="s">
        <v>354</v>
      </c>
      <c r="DE58" s="7">
        <v>41416</v>
      </c>
      <c r="DF58">
        <v>4</v>
      </c>
      <c r="DG58">
        <v>2</v>
      </c>
      <c r="DH58">
        <v>2</v>
      </c>
      <c r="DI58" t="s">
        <v>225</v>
      </c>
      <c r="DJ58" t="s">
        <v>221</v>
      </c>
      <c r="DK58" t="s">
        <v>221</v>
      </c>
      <c r="DL58" t="s">
        <v>583</v>
      </c>
      <c r="DM58">
        <v>46</v>
      </c>
      <c r="DN58" t="s">
        <v>226</v>
      </c>
      <c r="DO58" t="s">
        <v>558</v>
      </c>
      <c r="DP58" s="7">
        <v>41461</v>
      </c>
      <c r="DQ58">
        <v>5</v>
      </c>
      <c r="DR58">
        <v>5</v>
      </c>
      <c r="DS58">
        <v>5</v>
      </c>
      <c r="DT58" t="s">
        <v>225</v>
      </c>
      <c r="DU58" t="s">
        <v>221</v>
      </c>
      <c r="DV58" t="s">
        <v>233</v>
      </c>
      <c r="EI58" s="20"/>
      <c r="EJ58" s="20"/>
      <c r="EK58" s="20"/>
      <c r="EL58" s="20"/>
      <c r="EM58" s="20"/>
      <c r="EN58" s="20"/>
      <c r="EO58" s="20"/>
      <c r="EP58" s="20"/>
      <c r="EQ58" s="20"/>
      <c r="ER58" s="20"/>
      <c r="ES58" s="20"/>
      <c r="ET58" t="s">
        <v>543</v>
      </c>
      <c r="EU58">
        <v>46</v>
      </c>
      <c r="EV58" s="7">
        <v>41485</v>
      </c>
      <c r="EW58">
        <v>211</v>
      </c>
      <c r="EX58" t="s">
        <v>255</v>
      </c>
      <c r="EY58" t="s">
        <v>221</v>
      </c>
      <c r="EZ58" t="s">
        <v>233</v>
      </c>
      <c r="FA58" s="2">
        <v>0.31944444444444398</v>
      </c>
      <c r="FB58">
        <v>63</v>
      </c>
      <c r="FC58">
        <v>7</v>
      </c>
      <c r="FD58">
        <v>5</v>
      </c>
      <c r="FE58">
        <v>2</v>
      </c>
      <c r="FF58" t="s">
        <v>569</v>
      </c>
      <c r="FG58" t="s">
        <v>558</v>
      </c>
      <c r="FH58">
        <v>2</v>
      </c>
      <c r="FI58">
        <v>7</v>
      </c>
      <c r="FJ58">
        <v>3</v>
      </c>
      <c r="FK58">
        <v>15</v>
      </c>
      <c r="FL58">
        <v>0</v>
      </c>
      <c r="FM58">
        <v>1</v>
      </c>
      <c r="FN58">
        <f>((FJ58+FK58)+FL58)</f>
        <v>18</v>
      </c>
      <c r="FO58">
        <v>0</v>
      </c>
      <c r="FP58">
        <v>12</v>
      </c>
      <c r="FQ58">
        <v>10</v>
      </c>
      <c r="FR58">
        <v>1</v>
      </c>
      <c r="FS58">
        <f>(FO58+FP58)</f>
        <v>12</v>
      </c>
      <c r="FT58">
        <v>1</v>
      </c>
      <c r="FU58">
        <v>31</v>
      </c>
      <c r="FV58">
        <f>(FM58+FR58)</f>
        <v>2</v>
      </c>
      <c r="FW58">
        <v>72.900000000000006</v>
      </c>
      <c r="FX58">
        <v>26.39</v>
      </c>
      <c r="FY58">
        <v>148.16999999999999</v>
      </c>
      <c r="FZ58">
        <v>1.97</v>
      </c>
      <c r="GA58">
        <v>3.47</v>
      </c>
      <c r="GB58">
        <v>4.91</v>
      </c>
      <c r="GD58" t="s">
        <v>543</v>
      </c>
      <c r="GE58">
        <v>46</v>
      </c>
      <c r="GF58" s="7">
        <v>41491</v>
      </c>
      <c r="GG58">
        <v>217</v>
      </c>
      <c r="GH58" t="s">
        <v>255</v>
      </c>
      <c r="GI58" t="s">
        <v>221</v>
      </c>
      <c r="GJ58" t="s">
        <v>233</v>
      </c>
      <c r="GK58" s="2">
        <v>0.31944444444444398</v>
      </c>
      <c r="GL58">
        <v>70</v>
      </c>
      <c r="GM58">
        <v>13</v>
      </c>
      <c r="GN58">
        <v>5</v>
      </c>
      <c r="GO58">
        <v>2</v>
      </c>
      <c r="GP58" t="s">
        <v>568</v>
      </c>
      <c r="GQ58" t="s">
        <v>558</v>
      </c>
      <c r="GR58">
        <v>2</v>
      </c>
      <c r="GS58">
        <v>83</v>
      </c>
      <c r="GT58">
        <v>0</v>
      </c>
      <c r="GU58">
        <v>11</v>
      </c>
      <c r="GV58">
        <v>0</v>
      </c>
      <c r="GW58">
        <v>1</v>
      </c>
      <c r="GX58">
        <f>(GT58+GU58)</f>
        <v>11</v>
      </c>
      <c r="GY58">
        <v>3</v>
      </c>
      <c r="GZ58">
        <v>9</v>
      </c>
      <c r="HA58">
        <v>0</v>
      </c>
      <c r="HB58">
        <v>1</v>
      </c>
      <c r="HC58">
        <f>(GY58+GZ58)</f>
        <v>12</v>
      </c>
      <c r="HD58">
        <v>1</v>
      </c>
      <c r="HE58">
        <v>24</v>
      </c>
      <c r="HF58">
        <f>(GW58+HB58)</f>
        <v>2</v>
      </c>
      <c r="HG58">
        <v>41.83</v>
      </c>
      <c r="HH58">
        <v>3.45</v>
      </c>
      <c r="HI58">
        <v>79.5</v>
      </c>
      <c r="HJ58">
        <v>2.52</v>
      </c>
      <c r="HK58">
        <v>3.9</v>
      </c>
      <c r="HL58">
        <v>5.27</v>
      </c>
      <c r="HM58" t="s">
        <v>567</v>
      </c>
    </row>
    <row r="59" spans="1:221" ht="12.75" customHeight="1">
      <c r="A59" t="s">
        <v>1076</v>
      </c>
      <c r="B59" t="s">
        <v>229</v>
      </c>
      <c r="C59" t="s">
        <v>211</v>
      </c>
      <c r="D59" t="s">
        <v>236</v>
      </c>
      <c r="E59" t="s">
        <v>213</v>
      </c>
      <c r="F59" t="s">
        <v>237</v>
      </c>
      <c r="G59" t="s">
        <v>979</v>
      </c>
      <c r="H59" s="7">
        <v>41414</v>
      </c>
      <c r="K59" s="7">
        <v>41414</v>
      </c>
      <c r="L59">
        <v>117</v>
      </c>
      <c r="M59">
        <v>117</v>
      </c>
      <c r="N59">
        <v>116.5</v>
      </c>
      <c r="O59">
        <f t="shared" si="0"/>
        <v>116.83333333333333</v>
      </c>
      <c r="P59">
        <v>73.5</v>
      </c>
      <c r="Q59">
        <v>74</v>
      </c>
      <c r="R59">
        <v>74</v>
      </c>
      <c r="S59">
        <f t="shared" si="1"/>
        <v>73.833333333333329</v>
      </c>
      <c r="T59" t="s">
        <v>211</v>
      </c>
      <c r="U59">
        <v>73.5</v>
      </c>
      <c r="V59">
        <v>73.5</v>
      </c>
      <c r="W59">
        <v>74</v>
      </c>
      <c r="X59">
        <f t="shared" si="2"/>
        <v>73.666666666666671</v>
      </c>
      <c r="Y59" t="s">
        <v>211</v>
      </c>
      <c r="Z59">
        <v>20.5</v>
      </c>
      <c r="AA59">
        <v>3.5</v>
      </c>
      <c r="AB59">
        <f t="shared" si="3"/>
        <v>17</v>
      </c>
      <c r="AC59" t="s">
        <v>211</v>
      </c>
      <c r="AD59" s="7">
        <v>41453</v>
      </c>
      <c r="AE59">
        <v>117.5</v>
      </c>
      <c r="AF59">
        <v>117</v>
      </c>
      <c r="AG59">
        <v>117</v>
      </c>
      <c r="AH59">
        <f t="shared" si="12"/>
        <v>117.16666666666667</v>
      </c>
      <c r="AI59">
        <v>73.5</v>
      </c>
      <c r="AJ59">
        <v>74</v>
      </c>
      <c r="AK59">
        <v>74</v>
      </c>
      <c r="AL59">
        <f t="shared" si="13"/>
        <v>73.833333333333329</v>
      </c>
      <c r="AM59" t="s">
        <v>211</v>
      </c>
      <c r="AN59">
        <v>74</v>
      </c>
      <c r="AO59">
        <v>74</v>
      </c>
      <c r="AP59">
        <v>74</v>
      </c>
      <c r="AQ59">
        <f t="shared" si="15"/>
        <v>74</v>
      </c>
      <c r="AR59" t="s">
        <v>211</v>
      </c>
      <c r="AS59">
        <v>20.5</v>
      </c>
      <c r="AT59">
        <v>4</v>
      </c>
      <c r="AU59">
        <f t="shared" ref="AU59:AU67" si="16">AS59-AT59</f>
        <v>16.5</v>
      </c>
      <c r="AV59" s="7">
        <v>41459</v>
      </c>
      <c r="AZ59">
        <f>((AW59+AX59)+AY59)/3</f>
        <v>0</v>
      </c>
      <c r="BD59">
        <f>((BA59+BB59)+BC59)/3</f>
        <v>0</v>
      </c>
      <c r="BE59" t="s">
        <v>211</v>
      </c>
      <c r="BI59">
        <f>((BF59+BG59)+BH59)/3</f>
        <v>0</v>
      </c>
      <c r="BJ59" t="s">
        <v>211</v>
      </c>
      <c r="BM59">
        <v>15.2</v>
      </c>
      <c r="BN59" t="s">
        <v>217</v>
      </c>
      <c r="BO59" t="s">
        <v>241</v>
      </c>
      <c r="BP59" t="s">
        <v>232</v>
      </c>
      <c r="BQ59" t="s">
        <v>239</v>
      </c>
      <c r="BR59" t="s">
        <v>220</v>
      </c>
      <c r="BS59" t="s">
        <v>230</v>
      </c>
      <c r="BT59" t="s">
        <v>211</v>
      </c>
      <c r="BU59" t="s">
        <v>251</v>
      </c>
      <c r="BV59" t="s">
        <v>211</v>
      </c>
      <c r="BX59" s="7">
        <v>41414</v>
      </c>
      <c r="BY59" t="s">
        <v>337</v>
      </c>
      <c r="BZ59">
        <v>0</v>
      </c>
      <c r="CA59">
        <v>0</v>
      </c>
      <c r="CB59">
        <f>BZ59+CA59</f>
        <v>0</v>
      </c>
      <c r="CC59">
        <v>0</v>
      </c>
      <c r="CD59">
        <v>2</v>
      </c>
      <c r="CE59">
        <v>0</v>
      </c>
      <c r="CF59">
        <f>CD59+CE59</f>
        <v>2</v>
      </c>
      <c r="CG59">
        <v>0</v>
      </c>
      <c r="CH59" s="7">
        <v>41453</v>
      </c>
      <c r="CI59" t="s">
        <v>222</v>
      </c>
      <c r="CJ59" t="s">
        <v>210</v>
      </c>
      <c r="CK59">
        <v>6</v>
      </c>
      <c r="CL59" t="e">
        <f>CJ59+CK59</f>
        <v>#VALUE!</v>
      </c>
      <c r="CM59">
        <v>0</v>
      </c>
      <c r="CN59" t="s">
        <v>210</v>
      </c>
      <c r="CO59">
        <v>5</v>
      </c>
      <c r="CP59" t="e">
        <f>CN59+CO59</f>
        <v>#VALUE!</v>
      </c>
      <c r="CQ59">
        <v>0</v>
      </c>
      <c r="CV59">
        <f>CT59+CU59</f>
        <v>0</v>
      </c>
      <c r="CZ59">
        <f>CX59+CY59</f>
        <v>0</v>
      </c>
      <c r="DB59">
        <v>66</v>
      </c>
      <c r="DC59" t="s">
        <v>226</v>
      </c>
      <c r="DD59" t="s">
        <v>1079</v>
      </c>
      <c r="DE59" t="s">
        <v>210</v>
      </c>
      <c r="DF59">
        <v>5</v>
      </c>
      <c r="DG59">
        <v>5</v>
      </c>
      <c r="DH59">
        <v>5</v>
      </c>
      <c r="DI59" t="s">
        <v>225</v>
      </c>
      <c r="DJ59" t="s">
        <v>254</v>
      </c>
      <c r="DK59" t="s">
        <v>221</v>
      </c>
      <c r="DM59">
        <v>66.2</v>
      </c>
      <c r="DN59" t="s">
        <v>226</v>
      </c>
      <c r="DO59" t="s">
        <v>1079</v>
      </c>
      <c r="DP59" t="s">
        <v>210</v>
      </c>
      <c r="DQ59">
        <v>5</v>
      </c>
      <c r="DR59">
        <v>5</v>
      </c>
      <c r="DS59">
        <v>5</v>
      </c>
      <c r="DT59" t="s">
        <v>225</v>
      </c>
      <c r="DU59" t="s">
        <v>254</v>
      </c>
      <c r="DV59" t="s">
        <v>251</v>
      </c>
      <c r="DX59">
        <v>67</v>
      </c>
      <c r="DY59" t="s">
        <v>226</v>
      </c>
      <c r="DZ59" t="s">
        <v>599</v>
      </c>
      <c r="EA59" t="s">
        <v>210</v>
      </c>
      <c r="EB59">
        <v>5</v>
      </c>
      <c r="EC59">
        <v>4</v>
      </c>
      <c r="ED59">
        <v>0</v>
      </c>
      <c r="EE59" t="s">
        <v>227</v>
      </c>
      <c r="EF59" t="s">
        <v>253</v>
      </c>
      <c r="EG59" t="s">
        <v>221</v>
      </c>
      <c r="EH59" t="s">
        <v>1086</v>
      </c>
      <c r="EI59"/>
      <c r="EJ59"/>
      <c r="EK59"/>
      <c r="EL59"/>
      <c r="EM59"/>
      <c r="EN59"/>
      <c r="EO59"/>
      <c r="EP59"/>
      <c r="EQ59"/>
      <c r="ER59"/>
      <c r="ES59"/>
    </row>
    <row r="60" spans="1:221" ht="12.75" customHeight="1">
      <c r="A60" t="s">
        <v>503</v>
      </c>
      <c r="B60" t="s">
        <v>229</v>
      </c>
      <c r="C60" t="s">
        <v>211</v>
      </c>
      <c r="D60" t="s">
        <v>212</v>
      </c>
      <c r="E60" t="s">
        <v>246</v>
      </c>
      <c r="F60" t="s">
        <v>222</v>
      </c>
      <c r="G60" t="s">
        <v>388</v>
      </c>
      <c r="H60" s="7">
        <v>41452</v>
      </c>
      <c r="K60" s="7">
        <v>41452</v>
      </c>
      <c r="L60">
        <v>120</v>
      </c>
      <c r="M60">
        <v>120</v>
      </c>
      <c r="N60">
        <v>120</v>
      </c>
      <c r="O60">
        <f t="shared" si="0"/>
        <v>120</v>
      </c>
      <c r="P60">
        <v>97</v>
      </c>
      <c r="Q60">
        <v>97</v>
      </c>
      <c r="R60">
        <v>97</v>
      </c>
      <c r="S60">
        <f t="shared" si="1"/>
        <v>97</v>
      </c>
      <c r="T60" t="s">
        <v>211</v>
      </c>
      <c r="U60">
        <v>97.5</v>
      </c>
      <c r="V60">
        <v>97</v>
      </c>
      <c r="W60">
        <v>97</v>
      </c>
      <c r="X60">
        <f t="shared" si="2"/>
        <v>97.166666666666671</v>
      </c>
      <c r="Y60" t="s">
        <v>211</v>
      </c>
      <c r="Z60">
        <v>19.5</v>
      </c>
      <c r="AA60">
        <v>4</v>
      </c>
      <c r="AB60">
        <f t="shared" si="3"/>
        <v>15.5</v>
      </c>
      <c r="AC60" t="s">
        <v>211</v>
      </c>
      <c r="AH60">
        <f t="shared" si="12"/>
        <v>0</v>
      </c>
      <c r="AL60">
        <f t="shared" si="13"/>
        <v>0</v>
      </c>
      <c r="AQ60">
        <f t="shared" si="15"/>
        <v>0</v>
      </c>
      <c r="AU60">
        <f t="shared" si="16"/>
        <v>0</v>
      </c>
      <c r="BN60" t="s">
        <v>420</v>
      </c>
      <c r="BO60" t="s">
        <v>420</v>
      </c>
      <c r="BP60" t="s">
        <v>232</v>
      </c>
      <c r="BQ60" t="s">
        <v>219</v>
      </c>
      <c r="BR60" t="s">
        <v>492</v>
      </c>
      <c r="BS60" t="s">
        <v>492</v>
      </c>
      <c r="BT60" t="s">
        <v>221</v>
      </c>
      <c r="BU60" t="s">
        <v>210</v>
      </c>
      <c r="BV60" t="s">
        <v>211</v>
      </c>
      <c r="BW60">
        <v>1</v>
      </c>
      <c r="BX60" s="7">
        <v>41452</v>
      </c>
      <c r="BY60" t="s">
        <v>222</v>
      </c>
      <c r="BZ60">
        <v>4</v>
      </c>
      <c r="CA60">
        <v>138</v>
      </c>
      <c r="CB60">
        <f>BZ60+CA60</f>
        <v>142</v>
      </c>
      <c r="CC60">
        <v>0</v>
      </c>
      <c r="CD60">
        <v>2</v>
      </c>
      <c r="CE60">
        <v>8</v>
      </c>
      <c r="CF60">
        <f>CD60+CE60</f>
        <v>10</v>
      </c>
      <c r="CG60">
        <v>0</v>
      </c>
      <c r="DB60" t="s">
        <v>210</v>
      </c>
      <c r="EI60" s="20"/>
      <c r="EJ60" s="20"/>
      <c r="EK60" s="20"/>
      <c r="EL60" s="20"/>
      <c r="EM60" s="20"/>
      <c r="EN60" s="20"/>
      <c r="EO60" s="20"/>
      <c r="EP60" s="20"/>
      <c r="EQ60" s="20"/>
      <c r="ER60" s="20"/>
      <c r="ES60" s="20"/>
    </row>
    <row r="61" spans="1:221" ht="12.75" customHeight="1">
      <c r="A61" t="s">
        <v>474</v>
      </c>
      <c r="B61" t="s">
        <v>229</v>
      </c>
      <c r="C61" t="s">
        <v>211</v>
      </c>
      <c r="D61" t="s">
        <v>236</v>
      </c>
      <c r="E61" t="s">
        <v>213</v>
      </c>
      <c r="F61" t="s">
        <v>310</v>
      </c>
      <c r="G61" t="s">
        <v>388</v>
      </c>
      <c r="H61" s="7">
        <v>41425</v>
      </c>
      <c r="K61" s="7">
        <v>41425</v>
      </c>
      <c r="L61">
        <v>123</v>
      </c>
      <c r="M61">
        <v>123</v>
      </c>
      <c r="N61">
        <v>123</v>
      </c>
      <c r="O61">
        <f t="shared" si="0"/>
        <v>123</v>
      </c>
      <c r="P61">
        <v>81</v>
      </c>
      <c r="Q61">
        <v>81</v>
      </c>
      <c r="R61">
        <v>81</v>
      </c>
      <c r="S61">
        <f t="shared" si="1"/>
        <v>81</v>
      </c>
      <c r="T61" t="s">
        <v>211</v>
      </c>
      <c r="U61">
        <v>81</v>
      </c>
      <c r="V61">
        <v>81</v>
      </c>
      <c r="W61">
        <v>81</v>
      </c>
      <c r="X61">
        <f t="shared" si="2"/>
        <v>81</v>
      </c>
      <c r="Y61" t="s">
        <v>211</v>
      </c>
      <c r="Z61">
        <v>21</v>
      </c>
      <c r="AA61">
        <v>3.5</v>
      </c>
      <c r="AB61">
        <f t="shared" si="3"/>
        <v>17.5</v>
      </c>
      <c r="AC61" t="s">
        <v>211</v>
      </c>
      <c r="AD61" t="s">
        <v>502</v>
      </c>
      <c r="AH61">
        <f t="shared" si="12"/>
        <v>0</v>
      </c>
      <c r="AL61">
        <f t="shared" si="13"/>
        <v>0</v>
      </c>
      <c r="AQ61">
        <f t="shared" si="15"/>
        <v>0</v>
      </c>
      <c r="AS61">
        <v>20</v>
      </c>
      <c r="AT61">
        <v>3</v>
      </c>
      <c r="AU61">
        <f t="shared" si="16"/>
        <v>17</v>
      </c>
      <c r="AV61" t="s">
        <v>479</v>
      </c>
      <c r="AW61">
        <v>122</v>
      </c>
      <c r="AX61">
        <v>122</v>
      </c>
      <c r="AY61">
        <v>122</v>
      </c>
      <c r="AZ61">
        <f>((AW61+AX61)+AY61)/3</f>
        <v>122</v>
      </c>
      <c r="BA61">
        <v>83</v>
      </c>
      <c r="BB61">
        <v>83</v>
      </c>
      <c r="BC61">
        <v>83</v>
      </c>
      <c r="BD61">
        <f>((BA61+BB61)+BC61)/3</f>
        <v>83</v>
      </c>
      <c r="BE61" t="s">
        <v>211</v>
      </c>
      <c r="BF61">
        <v>83</v>
      </c>
      <c r="BG61">
        <v>83</v>
      </c>
      <c r="BH61">
        <v>83</v>
      </c>
      <c r="BI61">
        <f t="shared" ref="BI61:BI67" si="17">((BF61+BG61)+BH61)/3</f>
        <v>83</v>
      </c>
      <c r="BJ61" t="s">
        <v>211</v>
      </c>
      <c r="BM61">
        <v>19.8</v>
      </c>
      <c r="BN61" t="s">
        <v>250</v>
      </c>
      <c r="BO61" t="s">
        <v>478</v>
      </c>
      <c r="BP61" t="s">
        <v>232</v>
      </c>
      <c r="BQ61" t="s">
        <v>492</v>
      </c>
      <c r="BR61" t="s">
        <v>241</v>
      </c>
      <c r="BS61" t="s">
        <v>218</v>
      </c>
      <c r="BT61" t="s">
        <v>221</v>
      </c>
      <c r="BU61" t="s">
        <v>210</v>
      </c>
      <c r="BV61" t="s">
        <v>211</v>
      </c>
      <c r="BW61">
        <v>0.33329999999999999</v>
      </c>
      <c r="BX61" s="7">
        <v>41425</v>
      </c>
      <c r="BY61" t="s">
        <v>337</v>
      </c>
      <c r="BZ61">
        <v>0</v>
      </c>
      <c r="CA61">
        <v>21</v>
      </c>
      <c r="CB61">
        <v>21</v>
      </c>
      <c r="CC61">
        <v>0</v>
      </c>
      <c r="CD61">
        <v>2</v>
      </c>
      <c r="CE61">
        <v>7</v>
      </c>
      <c r="CF61">
        <f>CD61+CE61</f>
        <v>9</v>
      </c>
      <c r="CG61">
        <v>0</v>
      </c>
      <c r="CH61" s="7">
        <v>41432</v>
      </c>
      <c r="CI61" t="s">
        <v>337</v>
      </c>
      <c r="CJ61">
        <v>0</v>
      </c>
      <c r="CK61">
        <v>4</v>
      </c>
      <c r="CL61">
        <f>CJ61+CK61</f>
        <v>4</v>
      </c>
      <c r="CM61" t="s">
        <v>210</v>
      </c>
      <c r="CN61">
        <v>4</v>
      </c>
      <c r="CO61">
        <v>7</v>
      </c>
      <c r="CP61">
        <v>11</v>
      </c>
      <c r="CQ61" t="s">
        <v>210</v>
      </c>
      <c r="DB61">
        <v>71</v>
      </c>
      <c r="DC61" t="s">
        <v>226</v>
      </c>
      <c r="DD61" t="s">
        <v>475</v>
      </c>
      <c r="DE61" s="7">
        <v>41411</v>
      </c>
      <c r="DF61">
        <v>5</v>
      </c>
      <c r="DG61">
        <v>5</v>
      </c>
      <c r="DH61">
        <v>4</v>
      </c>
      <c r="DI61" t="s">
        <v>225</v>
      </c>
      <c r="DJ61" t="s">
        <v>211</v>
      </c>
      <c r="DK61" t="s">
        <v>221</v>
      </c>
      <c r="DM61">
        <v>16</v>
      </c>
      <c r="DN61" t="s">
        <v>226</v>
      </c>
      <c r="DO61" t="s">
        <v>475</v>
      </c>
      <c r="DP61" s="7">
        <v>41463</v>
      </c>
      <c r="DQ61">
        <v>4</v>
      </c>
      <c r="DR61">
        <v>4</v>
      </c>
      <c r="DS61">
        <v>4</v>
      </c>
      <c r="DT61" t="s">
        <v>225</v>
      </c>
      <c r="DU61" t="s">
        <v>221</v>
      </c>
      <c r="DV61" t="s">
        <v>221</v>
      </c>
      <c r="EI61" s="21"/>
      <c r="EJ61" s="21"/>
      <c r="EK61" s="21"/>
      <c r="EL61" s="21"/>
      <c r="EM61" s="21"/>
      <c r="EN61" s="21"/>
      <c r="EO61" s="21"/>
      <c r="EP61" s="21"/>
      <c r="EQ61" s="21"/>
      <c r="ER61" s="21"/>
      <c r="ES61" s="21"/>
    </row>
    <row r="62" spans="1:221" ht="12.75" customHeight="1">
      <c r="A62" t="s">
        <v>880</v>
      </c>
      <c r="B62" t="s">
        <v>229</v>
      </c>
      <c r="C62" t="s">
        <v>211</v>
      </c>
      <c r="D62" t="s">
        <v>212</v>
      </c>
      <c r="E62" t="s">
        <v>213</v>
      </c>
      <c r="F62" t="s">
        <v>222</v>
      </c>
      <c r="G62" t="s">
        <v>852</v>
      </c>
      <c r="H62" s="7">
        <v>41431</v>
      </c>
      <c r="I62">
        <v>157</v>
      </c>
      <c r="K62" s="7">
        <v>41431</v>
      </c>
      <c r="L62">
        <v>116</v>
      </c>
      <c r="M62">
        <v>116</v>
      </c>
      <c r="N62">
        <v>116</v>
      </c>
      <c r="O62">
        <f t="shared" si="0"/>
        <v>116</v>
      </c>
      <c r="P62">
        <v>89.5</v>
      </c>
      <c r="Q62">
        <v>89</v>
      </c>
      <c r="R62">
        <v>89.5</v>
      </c>
      <c r="S62">
        <f t="shared" si="1"/>
        <v>89.333333333333329</v>
      </c>
      <c r="T62" t="s">
        <v>211</v>
      </c>
      <c r="U62">
        <v>88</v>
      </c>
      <c r="V62">
        <v>87.5</v>
      </c>
      <c r="W62">
        <v>88</v>
      </c>
      <c r="X62">
        <f t="shared" si="2"/>
        <v>87.833333333333329</v>
      </c>
      <c r="Y62" t="s">
        <v>221</v>
      </c>
      <c r="Z62">
        <v>21.5</v>
      </c>
      <c r="AA62">
        <v>4</v>
      </c>
      <c r="AB62">
        <f t="shared" si="3"/>
        <v>17.5</v>
      </c>
      <c r="AC62" t="s">
        <v>211</v>
      </c>
      <c r="AD62" s="7">
        <v>41466</v>
      </c>
      <c r="AE62">
        <v>116</v>
      </c>
      <c r="AF62">
        <v>116</v>
      </c>
      <c r="AG62">
        <v>116</v>
      </c>
      <c r="AH62">
        <f t="shared" si="12"/>
        <v>116</v>
      </c>
      <c r="AI62">
        <v>89</v>
      </c>
      <c r="AJ62">
        <v>89</v>
      </c>
      <c r="AK62">
        <v>89.5</v>
      </c>
      <c r="AL62">
        <f t="shared" si="13"/>
        <v>89.166666666666671</v>
      </c>
      <c r="AM62" t="s">
        <v>211</v>
      </c>
      <c r="AN62">
        <v>87</v>
      </c>
      <c r="AO62">
        <v>87</v>
      </c>
      <c r="AP62">
        <v>87</v>
      </c>
      <c r="AQ62">
        <f>((AP62+AO62)+AN62)/3</f>
        <v>87</v>
      </c>
      <c r="AR62" t="s">
        <v>221</v>
      </c>
      <c r="AS62">
        <v>20</v>
      </c>
      <c r="AT62">
        <v>3</v>
      </c>
      <c r="AU62">
        <f t="shared" si="16"/>
        <v>17</v>
      </c>
      <c r="AZ62">
        <f>((AX62+AY62)+AW62)/3</f>
        <v>0</v>
      </c>
      <c r="BD62">
        <f>((BA62+BB62)+BB62)/3</f>
        <v>0</v>
      </c>
      <c r="BI62">
        <f t="shared" si="17"/>
        <v>0</v>
      </c>
      <c r="BM62">
        <f>(BK62+BL62)</f>
        <v>0</v>
      </c>
      <c r="BN62" t="s">
        <v>216</v>
      </c>
      <c r="BO62" t="s">
        <v>231</v>
      </c>
      <c r="BP62" t="s">
        <v>229</v>
      </c>
      <c r="BQ62" t="s">
        <v>239</v>
      </c>
      <c r="BR62" t="s">
        <v>231</v>
      </c>
      <c r="BS62" t="s">
        <v>220</v>
      </c>
      <c r="BT62" t="s">
        <v>221</v>
      </c>
      <c r="BU62" t="s">
        <v>210</v>
      </c>
      <c r="BV62" t="s">
        <v>211</v>
      </c>
      <c r="BW62">
        <v>2</v>
      </c>
      <c r="BX62" s="7">
        <v>41431</v>
      </c>
      <c r="BY62" t="s">
        <v>222</v>
      </c>
      <c r="BZ62">
        <v>17</v>
      </c>
      <c r="CA62">
        <v>117</v>
      </c>
      <c r="CB62">
        <f>(BZ62+CA62)</f>
        <v>134</v>
      </c>
      <c r="CC62">
        <v>0</v>
      </c>
      <c r="CD62">
        <v>3</v>
      </c>
      <c r="CE62">
        <v>8</v>
      </c>
      <c r="CF62">
        <f>(CE62+CD62)</f>
        <v>11</v>
      </c>
      <c r="CG62">
        <v>0</v>
      </c>
      <c r="CH62" s="7">
        <v>41466</v>
      </c>
      <c r="CI62" t="s">
        <v>247</v>
      </c>
      <c r="CJ62">
        <v>7</v>
      </c>
      <c r="CK62">
        <v>51</v>
      </c>
      <c r="CL62">
        <f>CK62+CJ62</f>
        <v>58</v>
      </c>
      <c r="CM62">
        <v>0</v>
      </c>
      <c r="CN62">
        <v>3</v>
      </c>
      <c r="CO62">
        <v>1</v>
      </c>
      <c r="CP62">
        <f>CN62+CO62</f>
        <v>4</v>
      </c>
      <c r="CQ62">
        <v>0</v>
      </c>
      <c r="CV62">
        <f>(CU62+CT62)</f>
        <v>0</v>
      </c>
      <c r="CZ62">
        <f>(CX62+CY62)</f>
        <v>0</v>
      </c>
      <c r="EI62" s="21"/>
      <c r="EJ62" s="21"/>
      <c r="EK62" s="21"/>
      <c r="EL62" s="21"/>
      <c r="EM62" s="21"/>
      <c r="EN62" s="21"/>
      <c r="EO62" s="21"/>
      <c r="EP62" s="21"/>
      <c r="EQ62" s="21"/>
      <c r="ER62" s="21"/>
      <c r="ES62" s="21"/>
    </row>
    <row r="63" spans="1:221" ht="12.75" customHeight="1">
      <c r="A63" t="s">
        <v>873</v>
      </c>
      <c r="B63" t="s">
        <v>229</v>
      </c>
      <c r="C63" t="s">
        <v>211</v>
      </c>
      <c r="D63" t="s">
        <v>212</v>
      </c>
      <c r="E63" t="s">
        <v>246</v>
      </c>
      <c r="F63" t="s">
        <v>255</v>
      </c>
      <c r="G63" t="s">
        <v>852</v>
      </c>
      <c r="H63" s="7">
        <v>41421</v>
      </c>
      <c r="I63">
        <v>147</v>
      </c>
      <c r="K63" s="7">
        <v>41421</v>
      </c>
      <c r="L63">
        <v>121</v>
      </c>
      <c r="M63">
        <v>121</v>
      </c>
      <c r="N63">
        <v>121</v>
      </c>
      <c r="O63">
        <f t="shared" si="0"/>
        <v>121</v>
      </c>
      <c r="P63">
        <v>92</v>
      </c>
      <c r="Q63">
        <v>92</v>
      </c>
      <c r="R63">
        <v>92</v>
      </c>
      <c r="S63">
        <f t="shared" si="1"/>
        <v>92</v>
      </c>
      <c r="T63" t="s">
        <v>211</v>
      </c>
      <c r="U63">
        <v>90</v>
      </c>
      <c r="V63">
        <v>91</v>
      </c>
      <c r="W63">
        <v>90</v>
      </c>
      <c r="X63">
        <f t="shared" si="2"/>
        <v>90.333333333333329</v>
      </c>
      <c r="Y63" t="s">
        <v>211</v>
      </c>
      <c r="Z63">
        <v>21</v>
      </c>
      <c r="AA63">
        <v>3.5</v>
      </c>
      <c r="AB63">
        <f t="shared" si="3"/>
        <v>17.5</v>
      </c>
      <c r="AC63" t="s">
        <v>211</v>
      </c>
      <c r="AD63" s="7">
        <v>41466</v>
      </c>
      <c r="AE63">
        <v>121</v>
      </c>
      <c r="AF63">
        <v>121</v>
      </c>
      <c r="AG63">
        <v>121</v>
      </c>
      <c r="AH63">
        <f t="shared" si="12"/>
        <v>121</v>
      </c>
      <c r="AI63">
        <v>94</v>
      </c>
      <c r="AJ63">
        <v>94</v>
      </c>
      <c r="AK63">
        <v>94</v>
      </c>
      <c r="AL63">
        <f t="shared" si="13"/>
        <v>94</v>
      </c>
      <c r="AM63" t="s">
        <v>211</v>
      </c>
      <c r="AN63">
        <v>92</v>
      </c>
      <c r="AO63">
        <v>92</v>
      </c>
      <c r="AP63">
        <v>92</v>
      </c>
      <c r="AQ63">
        <f>((AP63+AO63)+AN63)/3</f>
        <v>92</v>
      </c>
      <c r="AR63" t="s">
        <v>211</v>
      </c>
      <c r="AS63">
        <v>20.5</v>
      </c>
      <c r="AT63">
        <v>3</v>
      </c>
      <c r="AU63">
        <f t="shared" si="16"/>
        <v>17.5</v>
      </c>
      <c r="AZ63">
        <f>((AX63+AY63)+AW63)/3</f>
        <v>0</v>
      </c>
      <c r="BD63">
        <f>((BA63+BB63)+BB63)/3</f>
        <v>0</v>
      </c>
      <c r="BI63">
        <f t="shared" si="17"/>
        <v>0</v>
      </c>
      <c r="BM63">
        <f>(BK63+BL63)</f>
        <v>0</v>
      </c>
      <c r="BN63" t="s">
        <v>238</v>
      </c>
      <c r="BO63" t="s">
        <v>219</v>
      </c>
      <c r="BP63" t="s">
        <v>229</v>
      </c>
      <c r="BQ63" t="s">
        <v>220</v>
      </c>
      <c r="BR63" t="s">
        <v>230</v>
      </c>
      <c r="BS63" t="s">
        <v>219</v>
      </c>
      <c r="BT63" t="s">
        <v>211</v>
      </c>
      <c r="BU63" t="s">
        <v>233</v>
      </c>
      <c r="BV63" t="s">
        <v>211</v>
      </c>
      <c r="BW63">
        <v>0.5</v>
      </c>
      <c r="BX63" s="7">
        <v>41421</v>
      </c>
      <c r="BY63" t="s">
        <v>222</v>
      </c>
      <c r="BZ63">
        <v>68</v>
      </c>
      <c r="CA63">
        <v>228</v>
      </c>
      <c r="CB63">
        <f>(BZ63+CA63)</f>
        <v>296</v>
      </c>
      <c r="CC63">
        <v>0</v>
      </c>
      <c r="CD63">
        <v>3</v>
      </c>
      <c r="CE63">
        <v>9</v>
      </c>
      <c r="CF63">
        <f>(CE63+CD63)</f>
        <v>12</v>
      </c>
      <c r="CG63">
        <v>0</v>
      </c>
      <c r="CH63" s="7">
        <v>41466</v>
      </c>
      <c r="CI63" t="s">
        <v>247</v>
      </c>
      <c r="CJ63">
        <v>68</v>
      </c>
      <c r="CK63">
        <v>228</v>
      </c>
      <c r="CL63">
        <f>CK63+CJ63</f>
        <v>296</v>
      </c>
      <c r="CM63">
        <v>0</v>
      </c>
      <c r="CN63">
        <v>3</v>
      </c>
      <c r="CO63">
        <v>9</v>
      </c>
      <c r="CP63">
        <f>CN63+CO63</f>
        <v>12</v>
      </c>
      <c r="CQ63">
        <v>0</v>
      </c>
      <c r="CV63">
        <f>(CU63+CT63)</f>
        <v>0</v>
      </c>
      <c r="CZ63">
        <f>(CX63+CY63)</f>
        <v>0</v>
      </c>
      <c r="DB63">
        <v>54</v>
      </c>
      <c r="DC63" t="s">
        <v>223</v>
      </c>
      <c r="DD63" t="s">
        <v>879</v>
      </c>
      <c r="DE63" s="7">
        <v>41425</v>
      </c>
      <c r="DF63">
        <v>3</v>
      </c>
      <c r="DG63">
        <v>0</v>
      </c>
      <c r="DH63">
        <v>0</v>
      </c>
      <c r="DI63" t="s">
        <v>227</v>
      </c>
      <c r="DJ63" t="s">
        <v>221</v>
      </c>
      <c r="DK63" t="s">
        <v>221</v>
      </c>
      <c r="DL63" t="s">
        <v>856</v>
      </c>
      <c r="DM63">
        <v>54</v>
      </c>
      <c r="DN63" t="s">
        <v>223</v>
      </c>
      <c r="DO63" t="s">
        <v>874</v>
      </c>
      <c r="DP63" s="7">
        <v>41445</v>
      </c>
      <c r="DQ63">
        <v>6</v>
      </c>
      <c r="DR63">
        <v>0</v>
      </c>
      <c r="DS63">
        <v>0</v>
      </c>
      <c r="DU63" t="s">
        <v>221</v>
      </c>
      <c r="DV63" t="s">
        <v>221</v>
      </c>
      <c r="DW63" t="s">
        <v>684</v>
      </c>
      <c r="DX63">
        <v>46</v>
      </c>
      <c r="DY63" t="s">
        <v>226</v>
      </c>
      <c r="DZ63" t="s">
        <v>874</v>
      </c>
      <c r="EA63" s="7">
        <v>41484</v>
      </c>
      <c r="EB63">
        <v>6</v>
      </c>
      <c r="EC63">
        <v>5</v>
      </c>
      <c r="ED63">
        <v>4</v>
      </c>
      <c r="EE63" t="s">
        <v>225</v>
      </c>
      <c r="EF63" t="s">
        <v>254</v>
      </c>
      <c r="EG63" t="s">
        <v>233</v>
      </c>
      <c r="EI63" s="20"/>
      <c r="EJ63" s="20"/>
      <c r="EK63" s="20"/>
      <c r="EL63" s="20"/>
      <c r="EM63" s="20"/>
      <c r="EN63" s="20"/>
      <c r="EO63" s="20"/>
      <c r="EP63" s="20"/>
      <c r="EQ63" s="20"/>
      <c r="ER63" s="20"/>
      <c r="ES63" s="20"/>
    </row>
    <row r="64" spans="1:221" ht="12.75" customHeight="1">
      <c r="A64" t="s">
        <v>681</v>
      </c>
      <c r="B64" t="s">
        <v>229</v>
      </c>
      <c r="C64" t="s">
        <v>211</v>
      </c>
      <c r="D64" t="s">
        <v>212</v>
      </c>
      <c r="E64" t="s">
        <v>246</v>
      </c>
      <c r="F64" t="s">
        <v>697</v>
      </c>
      <c r="G64" t="s">
        <v>628</v>
      </c>
      <c r="H64" s="7">
        <v>41404</v>
      </c>
      <c r="K64" s="7">
        <v>41404</v>
      </c>
      <c r="L64">
        <v>122.5</v>
      </c>
      <c r="M64">
        <v>122.5</v>
      </c>
      <c r="N64">
        <v>122</v>
      </c>
      <c r="O64">
        <f t="shared" si="0"/>
        <v>122.33333333333333</v>
      </c>
      <c r="P64">
        <v>93</v>
      </c>
      <c r="Q64">
        <v>93</v>
      </c>
      <c r="R64">
        <v>93</v>
      </c>
      <c r="S64">
        <f t="shared" si="1"/>
        <v>93</v>
      </c>
      <c r="T64" t="s">
        <v>211</v>
      </c>
      <c r="U64">
        <v>91</v>
      </c>
      <c r="V64">
        <v>91</v>
      </c>
      <c r="W64">
        <v>91</v>
      </c>
      <c r="X64">
        <f t="shared" si="2"/>
        <v>91</v>
      </c>
      <c r="Y64" t="s">
        <v>211</v>
      </c>
      <c r="AB64">
        <f t="shared" si="3"/>
        <v>0</v>
      </c>
      <c r="AC64" t="s">
        <v>211</v>
      </c>
      <c r="AH64">
        <f t="shared" si="12"/>
        <v>0</v>
      </c>
      <c r="AL64">
        <f t="shared" si="13"/>
        <v>0</v>
      </c>
      <c r="AQ64">
        <f>((AN64+AO64)+AP64)/3</f>
        <v>0</v>
      </c>
      <c r="AU64">
        <f t="shared" si="16"/>
        <v>0</v>
      </c>
      <c r="AZ64">
        <f>((AW64+AX64)+AY64)/3</f>
        <v>0</v>
      </c>
      <c r="BD64">
        <f>((BA64+BB64)+BC64)/3</f>
        <v>0</v>
      </c>
      <c r="BI64">
        <f t="shared" si="17"/>
        <v>0</v>
      </c>
      <c r="BM64">
        <f>BK64-BL64</f>
        <v>0</v>
      </c>
      <c r="BN64" t="s">
        <v>217</v>
      </c>
      <c r="BP64" t="s">
        <v>229</v>
      </c>
      <c r="BQ64" t="s">
        <v>218</v>
      </c>
      <c r="BR64" t="s">
        <v>230</v>
      </c>
      <c r="BS64" t="s">
        <v>230</v>
      </c>
      <c r="BT64" t="s">
        <v>211</v>
      </c>
      <c r="BU64" t="s">
        <v>251</v>
      </c>
      <c r="BV64" t="s">
        <v>221</v>
      </c>
      <c r="BW64" t="s">
        <v>210</v>
      </c>
      <c r="BX64" s="7">
        <v>41404</v>
      </c>
      <c r="BY64" t="s">
        <v>697</v>
      </c>
      <c r="BZ64">
        <v>13</v>
      </c>
      <c r="CA64">
        <v>55</v>
      </c>
      <c r="CB64">
        <f>BZ64+CA64</f>
        <v>68</v>
      </c>
      <c r="CC64">
        <v>1</v>
      </c>
      <c r="CD64">
        <v>0</v>
      </c>
      <c r="CE64">
        <v>12</v>
      </c>
      <c r="CF64">
        <f>CD64+CE64</f>
        <v>12</v>
      </c>
      <c r="CG64" t="s">
        <v>210</v>
      </c>
      <c r="CL64">
        <f>CJ64+CK64</f>
        <v>0</v>
      </c>
      <c r="CP64">
        <f>CN64+CO64</f>
        <v>0</v>
      </c>
      <c r="CV64">
        <f>CT64+CU64</f>
        <v>0</v>
      </c>
      <c r="CZ64">
        <f>CX64+CY64</f>
        <v>0</v>
      </c>
      <c r="DB64">
        <v>35</v>
      </c>
      <c r="DC64" t="s">
        <v>226</v>
      </c>
      <c r="DD64" t="s">
        <v>682</v>
      </c>
      <c r="DE64" s="7">
        <v>41417</v>
      </c>
      <c r="DF64">
        <v>5</v>
      </c>
      <c r="DG64">
        <v>5</v>
      </c>
      <c r="DH64">
        <v>5</v>
      </c>
      <c r="DI64" t="s">
        <v>225</v>
      </c>
      <c r="DJ64" t="s">
        <v>221</v>
      </c>
      <c r="DK64" t="s">
        <v>221</v>
      </c>
      <c r="DM64">
        <v>34</v>
      </c>
      <c r="DN64" t="s">
        <v>226</v>
      </c>
      <c r="DO64" t="s">
        <v>682</v>
      </c>
      <c r="DP64" s="7">
        <v>41474</v>
      </c>
      <c r="DQ64">
        <v>5</v>
      </c>
      <c r="DR64">
        <v>4</v>
      </c>
      <c r="DS64">
        <v>4</v>
      </c>
      <c r="DT64" t="s">
        <v>225</v>
      </c>
      <c r="DU64" t="s">
        <v>221</v>
      </c>
      <c r="DV64" t="s">
        <v>251</v>
      </c>
      <c r="EI64" s="20"/>
      <c r="EJ64" s="20"/>
      <c r="EK64" s="20"/>
      <c r="EL64" s="20"/>
      <c r="EM64" s="20"/>
      <c r="EN64" s="20"/>
      <c r="EO64" s="20"/>
      <c r="EP64" s="20"/>
      <c r="EQ64" s="20"/>
      <c r="ER64" s="20"/>
      <c r="ES64" s="20"/>
    </row>
    <row r="65" spans="1:221" ht="12.75" customHeight="1">
      <c r="A65" t="s">
        <v>878</v>
      </c>
      <c r="B65" t="s">
        <v>229</v>
      </c>
      <c r="C65" t="s">
        <v>211</v>
      </c>
      <c r="D65" t="s">
        <v>236</v>
      </c>
      <c r="E65" t="s">
        <v>275</v>
      </c>
      <c r="F65" t="s">
        <v>214</v>
      </c>
      <c r="G65" t="s">
        <v>852</v>
      </c>
      <c r="H65" s="7">
        <v>41466</v>
      </c>
      <c r="I65">
        <v>192</v>
      </c>
      <c r="K65" s="7">
        <v>41466</v>
      </c>
      <c r="L65">
        <v>114</v>
      </c>
      <c r="M65">
        <v>114</v>
      </c>
      <c r="N65">
        <v>114</v>
      </c>
      <c r="O65">
        <f t="shared" si="0"/>
        <v>114</v>
      </c>
      <c r="P65">
        <v>77</v>
      </c>
      <c r="Q65">
        <v>77</v>
      </c>
      <c r="R65">
        <v>77</v>
      </c>
      <c r="S65">
        <f t="shared" si="1"/>
        <v>77</v>
      </c>
      <c r="T65" t="s">
        <v>211</v>
      </c>
      <c r="U65">
        <v>75</v>
      </c>
      <c r="V65">
        <v>75</v>
      </c>
      <c r="W65">
        <v>75</v>
      </c>
      <c r="X65">
        <f t="shared" si="2"/>
        <v>75</v>
      </c>
      <c r="Y65" t="s">
        <v>211</v>
      </c>
      <c r="Z65">
        <v>19.5</v>
      </c>
      <c r="AA65">
        <v>3</v>
      </c>
      <c r="AB65">
        <f t="shared" si="3"/>
        <v>16.5</v>
      </c>
      <c r="AC65" t="s">
        <v>211</v>
      </c>
      <c r="AH65">
        <f t="shared" si="12"/>
        <v>0</v>
      </c>
      <c r="AL65">
        <f t="shared" si="13"/>
        <v>0</v>
      </c>
      <c r="AQ65">
        <f>((AP65+AO65)+AN65)/3</f>
        <v>0</v>
      </c>
      <c r="AU65">
        <f t="shared" si="16"/>
        <v>0</v>
      </c>
      <c r="AZ65">
        <f>((AX65+AY65)+AW65)/3</f>
        <v>0</v>
      </c>
      <c r="BD65">
        <f>((BA65+BB65)+BB65)/3</f>
        <v>0</v>
      </c>
      <c r="BI65">
        <f t="shared" si="17"/>
        <v>0</v>
      </c>
      <c r="BM65">
        <f>(BK65+BL65)</f>
        <v>0</v>
      </c>
      <c r="BN65" t="s">
        <v>239</v>
      </c>
      <c r="BO65" t="s">
        <v>249</v>
      </c>
      <c r="BP65" t="s">
        <v>230</v>
      </c>
      <c r="BQ65" t="s">
        <v>218</v>
      </c>
      <c r="BR65" t="s">
        <v>218</v>
      </c>
      <c r="BS65" t="s">
        <v>218</v>
      </c>
      <c r="BT65" t="s">
        <v>221</v>
      </c>
      <c r="BU65" t="s">
        <v>210</v>
      </c>
      <c r="BV65" t="s">
        <v>211</v>
      </c>
      <c r="BW65">
        <v>1.5</v>
      </c>
      <c r="BX65" s="7">
        <v>41466</v>
      </c>
      <c r="BY65" t="s">
        <v>247</v>
      </c>
      <c r="BZ65">
        <v>1</v>
      </c>
      <c r="CA65">
        <v>0</v>
      </c>
      <c r="CB65">
        <f>(BZ65+CA65)</f>
        <v>1</v>
      </c>
      <c r="CC65" t="s">
        <v>210</v>
      </c>
      <c r="CD65" t="s">
        <v>210</v>
      </c>
      <c r="CE65" t="s">
        <v>210</v>
      </c>
      <c r="CF65" t="e">
        <f>(CE65+CD65)</f>
        <v>#VALUE!</v>
      </c>
      <c r="CG65" t="s">
        <v>210</v>
      </c>
      <c r="CL65">
        <f>CK65+CJ65</f>
        <v>0</v>
      </c>
      <c r="CP65">
        <f>CN65+CO65</f>
        <v>0</v>
      </c>
      <c r="CV65">
        <f>(CU65+CT65)</f>
        <v>0</v>
      </c>
      <c r="CZ65">
        <f>(CX65+CY65)</f>
        <v>0</v>
      </c>
      <c r="EI65" s="21"/>
      <c r="EJ65" s="21"/>
      <c r="EK65" s="21"/>
      <c r="EL65" s="21"/>
      <c r="EM65" s="21"/>
      <c r="EN65" s="21"/>
      <c r="EO65" s="21"/>
      <c r="EP65" s="21"/>
      <c r="EQ65" s="21"/>
      <c r="ER65" s="21"/>
      <c r="ES65" s="21"/>
    </row>
    <row r="66" spans="1:221" ht="12.75" customHeight="1">
      <c r="A66" t="s">
        <v>715</v>
      </c>
      <c r="B66" t="s">
        <v>309</v>
      </c>
      <c r="C66" t="s">
        <v>211</v>
      </c>
      <c r="D66" t="s">
        <v>236</v>
      </c>
      <c r="E66" t="s">
        <v>213</v>
      </c>
      <c r="F66" t="s">
        <v>400</v>
      </c>
      <c r="G66" t="s">
        <v>628</v>
      </c>
      <c r="H66" s="7">
        <v>41415</v>
      </c>
      <c r="K66" s="7">
        <v>41415</v>
      </c>
      <c r="L66">
        <v>117</v>
      </c>
      <c r="M66">
        <v>117</v>
      </c>
      <c r="N66">
        <v>117</v>
      </c>
      <c r="O66">
        <f t="shared" ref="O66:O129" si="18">(N66+L66+M66)/3</f>
        <v>117</v>
      </c>
      <c r="P66">
        <v>80</v>
      </c>
      <c r="Q66">
        <v>80.5</v>
      </c>
      <c r="R66">
        <v>80.5</v>
      </c>
      <c r="S66">
        <f t="shared" ref="S66:S129" si="19">(P66+Q66+R66)/3</f>
        <v>80.333333333333329</v>
      </c>
      <c r="T66" t="s">
        <v>211</v>
      </c>
      <c r="U66">
        <v>79</v>
      </c>
      <c r="V66">
        <v>78.5</v>
      </c>
      <c r="W66">
        <v>79</v>
      </c>
      <c r="X66">
        <f t="shared" ref="X66:X129" si="20">(U66+V66+W66)/3</f>
        <v>78.833333333333329</v>
      </c>
      <c r="Y66" t="s">
        <v>221</v>
      </c>
      <c r="Z66">
        <v>21.5</v>
      </c>
      <c r="AA66">
        <v>3.25</v>
      </c>
      <c r="AB66">
        <f t="shared" ref="AB66:AB129" si="21">Z66-AA66</f>
        <v>18.25</v>
      </c>
      <c r="AC66" t="s">
        <v>211</v>
      </c>
      <c r="AH66">
        <f t="shared" si="12"/>
        <v>0</v>
      </c>
      <c r="AL66">
        <f t="shared" si="13"/>
        <v>0</v>
      </c>
      <c r="AQ66">
        <f t="shared" ref="AQ66:AQ71" si="22">((AN66+AO66)+AP66)/3</f>
        <v>0</v>
      </c>
      <c r="AU66">
        <f t="shared" si="16"/>
        <v>0</v>
      </c>
      <c r="AZ66">
        <f>((AW66+AX66)+AY66)/3</f>
        <v>0</v>
      </c>
      <c r="BD66">
        <f>((BA66+BB66)+BC66)/3</f>
        <v>0</v>
      </c>
      <c r="BI66">
        <f t="shared" si="17"/>
        <v>0</v>
      </c>
      <c r="BM66">
        <f>BK66-BL66</f>
        <v>0</v>
      </c>
      <c r="BN66" t="s">
        <v>250</v>
      </c>
      <c r="BP66" t="s">
        <v>232</v>
      </c>
      <c r="BQ66" t="s">
        <v>210</v>
      </c>
      <c r="BR66" t="s">
        <v>231</v>
      </c>
      <c r="BS66" t="s">
        <v>218</v>
      </c>
      <c r="BT66" t="s">
        <v>221</v>
      </c>
      <c r="BU66" t="s">
        <v>210</v>
      </c>
      <c r="BV66" t="s">
        <v>211</v>
      </c>
      <c r="BW66">
        <v>0.5</v>
      </c>
      <c r="BX66" s="7">
        <v>41415</v>
      </c>
      <c r="BY66" t="s">
        <v>337</v>
      </c>
      <c r="BZ66">
        <v>75</v>
      </c>
      <c r="CA66">
        <v>77</v>
      </c>
      <c r="CB66">
        <f>BZ66+CA66</f>
        <v>152</v>
      </c>
      <c r="CC66">
        <v>0</v>
      </c>
      <c r="CD66">
        <v>2</v>
      </c>
      <c r="CE66">
        <v>7</v>
      </c>
      <c r="CF66">
        <f>CD66+CE66</f>
        <v>9</v>
      </c>
      <c r="CG66" t="s">
        <v>714</v>
      </c>
      <c r="CL66">
        <f>CJ66+CK66</f>
        <v>0</v>
      </c>
      <c r="CP66">
        <f>CN66+CO66</f>
        <v>0</v>
      </c>
      <c r="CV66">
        <f>CT66+CU66</f>
        <v>0</v>
      </c>
      <c r="CZ66">
        <f>CX66+CY66</f>
        <v>0</v>
      </c>
      <c r="DB66">
        <v>90</v>
      </c>
      <c r="DC66" t="s">
        <v>226</v>
      </c>
      <c r="DD66" t="s">
        <v>263</v>
      </c>
      <c r="DE66" s="7">
        <v>41421</v>
      </c>
      <c r="DF66">
        <v>5</v>
      </c>
      <c r="DG66">
        <v>0</v>
      </c>
      <c r="DH66">
        <v>0</v>
      </c>
      <c r="DI66" t="s">
        <v>227</v>
      </c>
      <c r="DJ66" t="s">
        <v>221</v>
      </c>
      <c r="DK66" t="s">
        <v>221</v>
      </c>
      <c r="DL66" t="s">
        <v>713</v>
      </c>
      <c r="EI66" s="21"/>
      <c r="EJ66" s="21"/>
      <c r="EK66" s="21"/>
      <c r="EL66" s="21"/>
      <c r="EM66" s="21"/>
      <c r="EN66" s="21"/>
      <c r="EO66" s="21"/>
      <c r="EP66" s="21"/>
      <c r="EQ66" s="21"/>
      <c r="ER66" s="21"/>
      <c r="ES66" s="21"/>
    </row>
    <row r="67" spans="1:221" ht="12.75" customHeight="1">
      <c r="A67" t="s">
        <v>501</v>
      </c>
      <c r="B67" t="s">
        <v>229</v>
      </c>
      <c r="C67" t="s">
        <v>211</v>
      </c>
      <c r="D67" t="s">
        <v>236</v>
      </c>
      <c r="E67" t="s">
        <v>213</v>
      </c>
      <c r="F67" t="s">
        <v>214</v>
      </c>
      <c r="G67" t="s">
        <v>388</v>
      </c>
      <c r="H67" s="7">
        <v>41425</v>
      </c>
      <c r="K67" s="7">
        <v>41425</v>
      </c>
      <c r="L67">
        <v>115.5</v>
      </c>
      <c r="M67">
        <v>115.5</v>
      </c>
      <c r="N67">
        <v>115.5</v>
      </c>
      <c r="O67">
        <f t="shared" si="18"/>
        <v>115.5</v>
      </c>
      <c r="P67">
        <v>84.5</v>
      </c>
      <c r="Q67">
        <v>84.5</v>
      </c>
      <c r="R67">
        <v>85</v>
      </c>
      <c r="S67">
        <f t="shared" si="19"/>
        <v>84.666666666666671</v>
      </c>
      <c r="T67" t="s">
        <v>211</v>
      </c>
      <c r="U67">
        <v>84</v>
      </c>
      <c r="V67">
        <v>84</v>
      </c>
      <c r="W67">
        <v>84</v>
      </c>
      <c r="X67">
        <f t="shared" si="20"/>
        <v>84</v>
      </c>
      <c r="Y67" t="s">
        <v>211</v>
      </c>
      <c r="Z67">
        <v>21.5</v>
      </c>
      <c r="AA67">
        <v>2.75</v>
      </c>
      <c r="AB67">
        <f t="shared" si="21"/>
        <v>18.75</v>
      </c>
      <c r="AC67" t="s">
        <v>211</v>
      </c>
      <c r="AD67" t="s">
        <v>485</v>
      </c>
      <c r="AE67">
        <v>118</v>
      </c>
      <c r="AF67">
        <v>118</v>
      </c>
      <c r="AG67">
        <v>118</v>
      </c>
      <c r="AH67">
        <f t="shared" si="12"/>
        <v>118</v>
      </c>
      <c r="AI67">
        <v>84</v>
      </c>
      <c r="AJ67">
        <v>84</v>
      </c>
      <c r="AK67">
        <v>84</v>
      </c>
      <c r="AL67">
        <f t="shared" si="13"/>
        <v>84</v>
      </c>
      <c r="AM67" t="s">
        <v>211</v>
      </c>
      <c r="AN67">
        <v>83</v>
      </c>
      <c r="AO67">
        <v>83</v>
      </c>
      <c r="AP67">
        <v>83</v>
      </c>
      <c r="AQ67">
        <f t="shared" si="22"/>
        <v>83</v>
      </c>
      <c r="AR67" t="s">
        <v>211</v>
      </c>
      <c r="AS67">
        <v>23.5</v>
      </c>
      <c r="AT67">
        <v>4</v>
      </c>
      <c r="AU67">
        <f t="shared" si="16"/>
        <v>19.5</v>
      </c>
      <c r="AZ67">
        <f>((AW67=AX67)=AY67)/3</f>
        <v>0</v>
      </c>
      <c r="BD67">
        <f>((BA67+BB67)+BC67)/3</f>
        <v>0</v>
      </c>
      <c r="BI67">
        <f t="shared" si="17"/>
        <v>0</v>
      </c>
      <c r="BN67" t="s">
        <v>219</v>
      </c>
      <c r="BO67" t="s">
        <v>217</v>
      </c>
      <c r="BP67" t="s">
        <v>232</v>
      </c>
      <c r="BQ67" t="s">
        <v>219</v>
      </c>
      <c r="BR67" t="s">
        <v>230</v>
      </c>
      <c r="BS67" t="s">
        <v>241</v>
      </c>
      <c r="BT67" t="s">
        <v>221</v>
      </c>
      <c r="BU67" t="s">
        <v>210</v>
      </c>
      <c r="BV67" t="s">
        <v>211</v>
      </c>
      <c r="BW67">
        <v>1.5</v>
      </c>
      <c r="BX67" s="7">
        <v>41457</v>
      </c>
      <c r="BY67" t="s">
        <v>247</v>
      </c>
      <c r="BZ67">
        <v>0</v>
      </c>
      <c r="CA67">
        <v>8</v>
      </c>
      <c r="CB67">
        <f>BZ67+CA67</f>
        <v>8</v>
      </c>
      <c r="CC67">
        <v>0</v>
      </c>
      <c r="CD67">
        <v>0</v>
      </c>
      <c r="CE67">
        <v>0</v>
      </c>
      <c r="CF67">
        <f>CD67+CE67</f>
        <v>0</v>
      </c>
      <c r="CG67">
        <v>0</v>
      </c>
      <c r="DB67">
        <v>70</v>
      </c>
      <c r="DC67" t="s">
        <v>226</v>
      </c>
      <c r="DD67" t="s">
        <v>263</v>
      </c>
      <c r="DE67" s="7">
        <v>41412</v>
      </c>
      <c r="DF67">
        <v>4</v>
      </c>
      <c r="DG67">
        <v>4</v>
      </c>
      <c r="DH67">
        <v>4</v>
      </c>
      <c r="DI67" t="s">
        <v>225</v>
      </c>
      <c r="DJ67" t="s">
        <v>221</v>
      </c>
      <c r="DK67" t="s">
        <v>221</v>
      </c>
      <c r="DM67">
        <v>70.2</v>
      </c>
      <c r="DN67" t="s">
        <v>226</v>
      </c>
      <c r="DO67" t="s">
        <v>263</v>
      </c>
      <c r="DP67" s="7">
        <v>41459</v>
      </c>
      <c r="DQ67">
        <v>5</v>
      </c>
      <c r="DR67">
        <v>0</v>
      </c>
      <c r="DS67">
        <v>0</v>
      </c>
      <c r="DT67" t="s">
        <v>227</v>
      </c>
      <c r="DU67" t="s">
        <v>211</v>
      </c>
      <c r="DV67" t="s">
        <v>221</v>
      </c>
      <c r="DW67" t="s">
        <v>500</v>
      </c>
      <c r="DX67">
        <v>70.3</v>
      </c>
      <c r="DY67" t="s">
        <v>499</v>
      </c>
      <c r="DZ67" t="s">
        <v>498</v>
      </c>
      <c r="EA67" s="7">
        <v>41498</v>
      </c>
      <c r="EB67">
        <v>5</v>
      </c>
      <c r="EC67">
        <v>0</v>
      </c>
      <c r="ED67">
        <v>0</v>
      </c>
      <c r="EE67" t="s">
        <v>227</v>
      </c>
      <c r="EF67" t="s">
        <v>221</v>
      </c>
      <c r="EG67" t="s">
        <v>221</v>
      </c>
      <c r="EH67" t="s">
        <v>497</v>
      </c>
      <c r="EI67" s="20"/>
      <c r="EJ67" s="20"/>
      <c r="EK67" s="20"/>
      <c r="EL67" s="20"/>
      <c r="EM67" s="20"/>
      <c r="EN67" s="20"/>
      <c r="EO67" s="20"/>
      <c r="EP67" s="20"/>
      <c r="EQ67" s="20"/>
      <c r="ER67" s="20"/>
      <c r="ES67" s="20"/>
    </row>
    <row r="68" spans="1:221" ht="12.75" customHeight="1">
      <c r="A68" t="s">
        <v>573</v>
      </c>
      <c r="B68" t="s">
        <v>229</v>
      </c>
      <c r="C68" t="s">
        <v>211</v>
      </c>
      <c r="D68" t="s">
        <v>212</v>
      </c>
      <c r="E68" t="s">
        <v>246</v>
      </c>
      <c r="F68" t="s">
        <v>255</v>
      </c>
      <c r="G68" t="s">
        <v>543</v>
      </c>
      <c r="H68" s="7">
        <v>41446</v>
      </c>
      <c r="I68">
        <v>172</v>
      </c>
      <c r="J68" t="s">
        <v>1098</v>
      </c>
      <c r="K68" s="7">
        <v>41446</v>
      </c>
      <c r="L68">
        <v>118</v>
      </c>
      <c r="M68">
        <v>118</v>
      </c>
      <c r="N68">
        <v>118</v>
      </c>
      <c r="O68">
        <f t="shared" si="18"/>
        <v>118</v>
      </c>
      <c r="P68">
        <v>91.5</v>
      </c>
      <c r="Q68">
        <v>92</v>
      </c>
      <c r="R68">
        <v>92</v>
      </c>
      <c r="S68">
        <f t="shared" si="19"/>
        <v>91.833333333333329</v>
      </c>
      <c r="T68" t="s">
        <v>211</v>
      </c>
      <c r="U68">
        <v>95</v>
      </c>
      <c r="V68">
        <v>95</v>
      </c>
      <c r="W68">
        <v>95</v>
      </c>
      <c r="X68">
        <f t="shared" si="20"/>
        <v>95</v>
      </c>
      <c r="Y68" t="s">
        <v>211</v>
      </c>
      <c r="Z68">
        <v>20</v>
      </c>
      <c r="AA68">
        <v>3.5</v>
      </c>
      <c r="AB68">
        <f t="shared" si="21"/>
        <v>16.5</v>
      </c>
      <c r="AC68" t="s">
        <v>211</v>
      </c>
      <c r="AD68" s="7">
        <v>41465</v>
      </c>
      <c r="AH68">
        <f t="shared" si="12"/>
        <v>0</v>
      </c>
      <c r="AL68">
        <f t="shared" si="13"/>
        <v>0</v>
      </c>
      <c r="AQ68">
        <f t="shared" si="22"/>
        <v>0</v>
      </c>
      <c r="BN68" t="s">
        <v>250</v>
      </c>
      <c r="BO68" t="s">
        <v>219</v>
      </c>
      <c r="BP68" t="s">
        <v>232</v>
      </c>
      <c r="BQ68" t="s">
        <v>218</v>
      </c>
      <c r="BR68" t="s">
        <v>230</v>
      </c>
      <c r="BS68" t="s">
        <v>230</v>
      </c>
      <c r="BT68" t="s">
        <v>211</v>
      </c>
      <c r="BU68" t="s">
        <v>233</v>
      </c>
      <c r="BV68" t="s">
        <v>211</v>
      </c>
      <c r="BW68">
        <v>1.25</v>
      </c>
      <c r="BX68" s="7">
        <v>41446</v>
      </c>
      <c r="BY68" t="s">
        <v>237</v>
      </c>
      <c r="BZ68">
        <v>14</v>
      </c>
      <c r="CA68">
        <v>59</v>
      </c>
      <c r="CB68">
        <v>73</v>
      </c>
      <c r="CC68">
        <v>0</v>
      </c>
      <c r="CD68">
        <v>0</v>
      </c>
      <c r="CE68">
        <v>3</v>
      </c>
      <c r="CF68">
        <v>3</v>
      </c>
      <c r="CG68">
        <v>0</v>
      </c>
      <c r="DB68">
        <v>28</v>
      </c>
      <c r="DC68" t="s">
        <v>226</v>
      </c>
      <c r="DD68" t="s">
        <v>572</v>
      </c>
      <c r="DE68" s="7">
        <v>41410</v>
      </c>
      <c r="DF68">
        <v>5</v>
      </c>
      <c r="DG68">
        <v>4</v>
      </c>
      <c r="DH68">
        <v>4</v>
      </c>
      <c r="DI68" t="s">
        <v>225</v>
      </c>
      <c r="DJ68" t="s">
        <v>221</v>
      </c>
      <c r="DK68" t="s">
        <v>221</v>
      </c>
      <c r="DM68">
        <v>10</v>
      </c>
      <c r="DN68" t="s">
        <v>226</v>
      </c>
      <c r="DO68" t="s">
        <v>572</v>
      </c>
      <c r="DP68" s="7">
        <v>41445</v>
      </c>
      <c r="DQ68">
        <v>5</v>
      </c>
      <c r="DR68">
        <v>5</v>
      </c>
      <c r="DS68">
        <v>5</v>
      </c>
      <c r="DT68" t="s">
        <v>225</v>
      </c>
      <c r="DU68" t="s">
        <v>221</v>
      </c>
      <c r="DV68" t="s">
        <v>233</v>
      </c>
      <c r="DX68">
        <v>45</v>
      </c>
      <c r="DY68" t="s">
        <v>226</v>
      </c>
      <c r="DZ68" t="s">
        <v>572</v>
      </c>
      <c r="EA68" s="7">
        <v>41491</v>
      </c>
      <c r="EB68">
        <v>4</v>
      </c>
      <c r="EC68">
        <v>4</v>
      </c>
      <c r="ED68" t="s">
        <v>309</v>
      </c>
      <c r="EE68" t="s">
        <v>309</v>
      </c>
      <c r="EF68" t="s">
        <v>309</v>
      </c>
      <c r="EG68" t="s">
        <v>221</v>
      </c>
      <c r="EH68" t="s">
        <v>575</v>
      </c>
      <c r="EI68" s="21"/>
      <c r="EJ68" s="21"/>
      <c r="EK68" s="21"/>
      <c r="EL68" s="21"/>
      <c r="EM68" s="21"/>
      <c r="EN68" s="21"/>
      <c r="EO68" s="21"/>
      <c r="EP68" s="21"/>
      <c r="EQ68" s="21"/>
      <c r="ER68" s="21"/>
      <c r="ES68" s="21"/>
      <c r="ET68" t="s">
        <v>543</v>
      </c>
      <c r="EU68">
        <v>10</v>
      </c>
      <c r="EV68" s="7">
        <v>41468</v>
      </c>
      <c r="EW68">
        <v>194</v>
      </c>
      <c r="EX68" t="s">
        <v>255</v>
      </c>
      <c r="EY68" t="s">
        <v>211</v>
      </c>
      <c r="EZ68" t="s">
        <v>233</v>
      </c>
      <c r="FA68" s="2">
        <v>0.34027777777777801</v>
      </c>
      <c r="FB68">
        <v>70</v>
      </c>
      <c r="FC68">
        <v>7</v>
      </c>
      <c r="FD68">
        <v>5</v>
      </c>
      <c r="FE68">
        <v>0</v>
      </c>
      <c r="FF68" t="s">
        <v>573</v>
      </c>
      <c r="FG68" t="s">
        <v>572</v>
      </c>
      <c r="FH68">
        <v>1</v>
      </c>
      <c r="FI68">
        <v>5</v>
      </c>
      <c r="FJ68">
        <v>1</v>
      </c>
      <c r="FK68">
        <v>10</v>
      </c>
      <c r="FL68">
        <v>0</v>
      </c>
      <c r="FM68">
        <v>0</v>
      </c>
      <c r="FN68">
        <f>((FJ68+FK68)+FL68)</f>
        <v>11</v>
      </c>
      <c r="FO68">
        <v>0</v>
      </c>
      <c r="FP68">
        <v>17</v>
      </c>
      <c r="FQ68">
        <v>8</v>
      </c>
      <c r="FR68">
        <v>1</v>
      </c>
      <c r="FS68">
        <f>(FO68+FP68)</f>
        <v>17</v>
      </c>
      <c r="FT68">
        <v>0</v>
      </c>
      <c r="FU68">
        <v>28</v>
      </c>
      <c r="FV68">
        <f>(FM68+FR68)</f>
        <v>1</v>
      </c>
      <c r="FW68">
        <v>47.14</v>
      </c>
      <c r="FX68">
        <v>17.72</v>
      </c>
      <c r="FY68">
        <v>66.180000000000007</v>
      </c>
      <c r="FZ68">
        <v>2.15</v>
      </c>
      <c r="GA68">
        <v>5.0999999999999996</v>
      </c>
      <c r="GB68">
        <v>3.62</v>
      </c>
      <c r="GD68" t="s">
        <v>543</v>
      </c>
      <c r="GE68">
        <v>10</v>
      </c>
      <c r="GF68" s="7">
        <v>41475</v>
      </c>
      <c r="GG68">
        <v>201</v>
      </c>
      <c r="GH68" t="s">
        <v>574</v>
      </c>
      <c r="GI68" t="s">
        <v>211</v>
      </c>
      <c r="GJ68" t="s">
        <v>233</v>
      </c>
      <c r="GK68" s="2">
        <v>0.30208333333333298</v>
      </c>
      <c r="GL68">
        <v>64</v>
      </c>
      <c r="GM68">
        <v>13</v>
      </c>
      <c r="GN68">
        <v>5</v>
      </c>
      <c r="GO68">
        <v>0</v>
      </c>
      <c r="GP68" t="s">
        <v>573</v>
      </c>
      <c r="GQ68" t="s">
        <v>572</v>
      </c>
      <c r="GR68">
        <v>1</v>
      </c>
      <c r="GS68">
        <v>218</v>
      </c>
      <c r="GT68">
        <v>1</v>
      </c>
      <c r="GU68">
        <v>9</v>
      </c>
      <c r="GV68">
        <v>0</v>
      </c>
      <c r="GW68">
        <v>0</v>
      </c>
      <c r="GX68">
        <f>(GT68+GU68)</f>
        <v>10</v>
      </c>
      <c r="GY68">
        <v>0</v>
      </c>
      <c r="GZ68">
        <v>10</v>
      </c>
      <c r="HA68">
        <v>0</v>
      </c>
      <c r="HB68">
        <v>0</v>
      </c>
      <c r="HC68">
        <f>(GY68+GZ68)</f>
        <v>10</v>
      </c>
      <c r="HD68">
        <v>0</v>
      </c>
      <c r="HE68">
        <v>20</v>
      </c>
      <c r="HF68">
        <f>(GW68+HB68)</f>
        <v>0</v>
      </c>
      <c r="HG68">
        <v>3.65</v>
      </c>
      <c r="HH68">
        <v>2.5</v>
      </c>
      <c r="HI68">
        <v>4.8</v>
      </c>
      <c r="HJ68">
        <v>2.95</v>
      </c>
      <c r="HK68">
        <v>5.22</v>
      </c>
      <c r="HL68">
        <v>6.22</v>
      </c>
    </row>
    <row r="69" spans="1:221" ht="12.75" customHeight="1">
      <c r="A69" t="s">
        <v>541</v>
      </c>
      <c r="B69" t="s">
        <v>229</v>
      </c>
      <c r="C69" t="s">
        <v>211</v>
      </c>
      <c r="D69" t="s">
        <v>236</v>
      </c>
      <c r="E69" t="s">
        <v>213</v>
      </c>
      <c r="F69" t="s">
        <v>255</v>
      </c>
      <c r="G69" t="s">
        <v>543</v>
      </c>
      <c r="H69" s="7">
        <v>41428</v>
      </c>
      <c r="I69">
        <v>154</v>
      </c>
      <c r="K69" s="7">
        <v>41428</v>
      </c>
      <c r="L69">
        <v>115</v>
      </c>
      <c r="M69">
        <v>115</v>
      </c>
      <c r="N69">
        <v>115</v>
      </c>
      <c r="O69">
        <f t="shared" si="18"/>
        <v>115</v>
      </c>
      <c r="P69">
        <v>77.5</v>
      </c>
      <c r="Q69">
        <v>77</v>
      </c>
      <c r="R69">
        <v>77</v>
      </c>
      <c r="S69">
        <f t="shared" si="19"/>
        <v>77.166666666666671</v>
      </c>
      <c r="T69" t="s">
        <v>211</v>
      </c>
      <c r="U69">
        <v>80</v>
      </c>
      <c r="V69">
        <v>80</v>
      </c>
      <c r="W69">
        <v>80</v>
      </c>
      <c r="X69">
        <f t="shared" si="20"/>
        <v>80</v>
      </c>
      <c r="Y69" t="s">
        <v>211</v>
      </c>
      <c r="Z69">
        <v>22</v>
      </c>
      <c r="AA69">
        <v>3.5</v>
      </c>
      <c r="AB69">
        <f t="shared" si="21"/>
        <v>18.5</v>
      </c>
      <c r="AC69" t="s">
        <v>211</v>
      </c>
      <c r="AD69" s="7">
        <v>41446</v>
      </c>
      <c r="AE69">
        <v>115</v>
      </c>
      <c r="AF69">
        <v>115.5</v>
      </c>
      <c r="AG69">
        <v>115</v>
      </c>
      <c r="AH69">
        <f t="shared" si="12"/>
        <v>115.16666666666667</v>
      </c>
      <c r="AI69">
        <v>79</v>
      </c>
      <c r="AJ69">
        <v>79</v>
      </c>
      <c r="AK69">
        <v>79</v>
      </c>
      <c r="AL69">
        <f t="shared" si="13"/>
        <v>79</v>
      </c>
      <c r="AM69" t="s">
        <v>211</v>
      </c>
      <c r="AN69">
        <v>79.5</v>
      </c>
      <c r="AO69">
        <v>80</v>
      </c>
      <c r="AP69">
        <v>80</v>
      </c>
      <c r="AQ69">
        <f t="shared" si="22"/>
        <v>79.833333333333329</v>
      </c>
      <c r="AR69" t="s">
        <v>211</v>
      </c>
      <c r="AS69">
        <v>22.5</v>
      </c>
      <c r="AT69">
        <v>4</v>
      </c>
      <c r="AU69">
        <v>18.5</v>
      </c>
      <c r="BN69" t="s">
        <v>219</v>
      </c>
      <c r="BO69" t="s">
        <v>276</v>
      </c>
      <c r="BP69" t="s">
        <v>232</v>
      </c>
      <c r="BQ69" t="s">
        <v>218</v>
      </c>
      <c r="BR69" t="s">
        <v>230</v>
      </c>
      <c r="BS69" t="s">
        <v>218</v>
      </c>
      <c r="BT69" t="s">
        <v>211</v>
      </c>
      <c r="BU69" t="s">
        <v>233</v>
      </c>
      <c r="BV69" t="s">
        <v>211</v>
      </c>
      <c r="BW69">
        <v>1</v>
      </c>
      <c r="BX69" s="7">
        <v>41428</v>
      </c>
      <c r="BY69" t="s">
        <v>337</v>
      </c>
      <c r="BZ69">
        <v>21</v>
      </c>
      <c r="CA69">
        <v>40</v>
      </c>
      <c r="CB69">
        <v>61</v>
      </c>
      <c r="CC69">
        <v>0</v>
      </c>
      <c r="CD69">
        <v>10</v>
      </c>
      <c r="CE69">
        <v>4</v>
      </c>
      <c r="CF69">
        <v>14</v>
      </c>
      <c r="CG69">
        <v>0</v>
      </c>
      <c r="CH69" s="7">
        <v>41446</v>
      </c>
      <c r="CI69" t="s">
        <v>237</v>
      </c>
      <c r="CJ69" t="s">
        <v>545</v>
      </c>
      <c r="CK69">
        <v>25</v>
      </c>
      <c r="CL69">
        <v>25</v>
      </c>
      <c r="CM69">
        <v>0</v>
      </c>
      <c r="CN69" t="s">
        <v>545</v>
      </c>
      <c r="CO69">
        <v>4</v>
      </c>
      <c r="CP69">
        <v>4</v>
      </c>
      <c r="CQ69">
        <v>0</v>
      </c>
      <c r="DB69">
        <v>38</v>
      </c>
      <c r="DC69" t="s">
        <v>226</v>
      </c>
      <c r="DD69" t="s">
        <v>542</v>
      </c>
      <c r="DE69" s="7">
        <v>41434</v>
      </c>
      <c r="DF69">
        <v>3</v>
      </c>
      <c r="DG69">
        <v>0</v>
      </c>
      <c r="DH69">
        <v>0</v>
      </c>
      <c r="DI69" t="s">
        <v>227</v>
      </c>
      <c r="DJ69" t="s">
        <v>211</v>
      </c>
      <c r="DK69" t="s">
        <v>221</v>
      </c>
      <c r="DM69">
        <v>19</v>
      </c>
      <c r="DN69" t="s">
        <v>226</v>
      </c>
      <c r="DO69" t="s">
        <v>542</v>
      </c>
      <c r="DP69" s="7">
        <v>41465</v>
      </c>
      <c r="DQ69">
        <v>4</v>
      </c>
      <c r="DR69">
        <v>4</v>
      </c>
      <c r="DS69">
        <v>4</v>
      </c>
      <c r="DT69" t="s">
        <v>225</v>
      </c>
      <c r="DU69" t="s">
        <v>221</v>
      </c>
      <c r="DV69" t="s">
        <v>233</v>
      </c>
      <c r="EI69" s="20"/>
      <c r="EJ69" s="20"/>
      <c r="EK69" s="20"/>
      <c r="EL69" s="20"/>
      <c r="EM69" s="20"/>
      <c r="EN69" s="20"/>
      <c r="EO69" s="20"/>
      <c r="EP69" s="20"/>
      <c r="EQ69" s="20"/>
      <c r="ER69" s="20"/>
      <c r="ES69" s="20"/>
      <c r="ET69" t="s">
        <v>543</v>
      </c>
      <c r="EU69">
        <v>19</v>
      </c>
      <c r="EV69" s="7">
        <v>41484</v>
      </c>
      <c r="EW69">
        <v>210</v>
      </c>
      <c r="EX69" t="s">
        <v>255</v>
      </c>
      <c r="EY69" t="s">
        <v>211</v>
      </c>
      <c r="EZ69" t="s">
        <v>233</v>
      </c>
      <c r="FA69" s="2">
        <v>0.375</v>
      </c>
      <c r="FB69">
        <v>61</v>
      </c>
      <c r="FC69">
        <v>7</v>
      </c>
      <c r="FD69">
        <v>4</v>
      </c>
      <c r="FE69">
        <v>0</v>
      </c>
      <c r="FF69" t="s">
        <v>542</v>
      </c>
      <c r="FG69" t="s">
        <v>541</v>
      </c>
      <c r="FH69">
        <v>2</v>
      </c>
      <c r="FI69">
        <v>3</v>
      </c>
      <c r="FJ69">
        <v>0</v>
      </c>
      <c r="FK69">
        <v>15</v>
      </c>
      <c r="FL69">
        <v>0</v>
      </c>
      <c r="FM69">
        <v>0</v>
      </c>
      <c r="FN69">
        <f>((FJ69+FK69)+FL69)</f>
        <v>15</v>
      </c>
      <c r="FO69">
        <v>0</v>
      </c>
      <c r="FP69">
        <v>11</v>
      </c>
      <c r="FQ69">
        <v>8</v>
      </c>
      <c r="FR69">
        <v>0</v>
      </c>
      <c r="FS69">
        <f>(FO69+FP69)</f>
        <v>11</v>
      </c>
      <c r="FT69">
        <v>0</v>
      </c>
      <c r="FU69">
        <v>26</v>
      </c>
      <c r="FV69">
        <f>(FM69+FR69)</f>
        <v>0</v>
      </c>
      <c r="FW69">
        <v>52.42</v>
      </c>
      <c r="FX69">
        <v>8.73</v>
      </c>
      <c r="FY69">
        <v>112</v>
      </c>
      <c r="FZ69">
        <v>2.08</v>
      </c>
      <c r="GA69">
        <v>3.57</v>
      </c>
      <c r="GB69">
        <v>5.2</v>
      </c>
      <c r="GC69" t="s">
        <v>544</v>
      </c>
      <c r="GD69" t="s">
        <v>543</v>
      </c>
      <c r="GE69">
        <v>19</v>
      </c>
      <c r="GF69" s="7">
        <v>41490</v>
      </c>
      <c r="GG69">
        <v>216</v>
      </c>
      <c r="GH69" t="s">
        <v>255</v>
      </c>
      <c r="GI69" t="s">
        <v>211</v>
      </c>
      <c r="GJ69" t="s">
        <v>233</v>
      </c>
      <c r="GK69" s="2">
        <v>0.25</v>
      </c>
      <c r="GL69">
        <v>64</v>
      </c>
      <c r="GM69">
        <v>13</v>
      </c>
      <c r="GN69">
        <v>4</v>
      </c>
      <c r="GO69">
        <v>0</v>
      </c>
      <c r="GP69" t="s">
        <v>542</v>
      </c>
      <c r="GQ69" t="s">
        <v>541</v>
      </c>
      <c r="GR69">
        <v>2</v>
      </c>
      <c r="GS69">
        <v>2</v>
      </c>
      <c r="GT69">
        <v>0</v>
      </c>
      <c r="GU69">
        <v>19</v>
      </c>
      <c r="GV69">
        <v>0</v>
      </c>
      <c r="GW69">
        <v>4</v>
      </c>
      <c r="GX69">
        <f>(GT69+GU69)</f>
        <v>19</v>
      </c>
      <c r="GY69">
        <v>0</v>
      </c>
      <c r="GZ69">
        <v>11</v>
      </c>
      <c r="HA69">
        <v>2</v>
      </c>
      <c r="HB69">
        <v>1</v>
      </c>
      <c r="HC69">
        <f>(GY69+GZ69)</f>
        <v>11</v>
      </c>
      <c r="HD69">
        <v>0</v>
      </c>
      <c r="HE69">
        <v>30</v>
      </c>
      <c r="HF69">
        <f>(GW69+HB69)</f>
        <v>5</v>
      </c>
      <c r="HG69">
        <v>30.83</v>
      </c>
      <c r="HH69">
        <v>10.16</v>
      </c>
      <c r="HI69">
        <v>66.55</v>
      </c>
      <c r="HJ69">
        <v>2.0299999999999998</v>
      </c>
      <c r="HK69">
        <v>3.11</v>
      </c>
      <c r="HL69">
        <v>5.6</v>
      </c>
    </row>
    <row r="70" spans="1:221" ht="12.75" customHeight="1">
      <c r="A70" t="s">
        <v>819</v>
      </c>
      <c r="B70" t="s">
        <v>229</v>
      </c>
      <c r="C70" t="s">
        <v>211</v>
      </c>
      <c r="D70" t="s">
        <v>212</v>
      </c>
      <c r="E70" t="s">
        <v>275</v>
      </c>
      <c r="F70" t="s">
        <v>222</v>
      </c>
      <c r="G70" t="s">
        <v>816</v>
      </c>
      <c r="H70" s="7">
        <v>41435</v>
      </c>
      <c r="K70" s="7">
        <v>41435</v>
      </c>
      <c r="L70">
        <v>123</v>
      </c>
      <c r="M70">
        <v>123</v>
      </c>
      <c r="N70">
        <v>123.5</v>
      </c>
      <c r="O70">
        <f t="shared" si="18"/>
        <v>123.16666666666667</v>
      </c>
      <c r="P70">
        <v>84</v>
      </c>
      <c r="Q70">
        <v>84</v>
      </c>
      <c r="R70">
        <v>84.5</v>
      </c>
      <c r="S70">
        <f t="shared" si="19"/>
        <v>84.166666666666671</v>
      </c>
      <c r="T70" t="s">
        <v>211</v>
      </c>
      <c r="U70">
        <v>84</v>
      </c>
      <c r="V70">
        <v>84</v>
      </c>
      <c r="W70">
        <v>84.5</v>
      </c>
      <c r="X70">
        <f t="shared" si="20"/>
        <v>84.166666666666671</v>
      </c>
      <c r="Y70" t="s">
        <v>211</v>
      </c>
      <c r="Z70">
        <v>21.5</v>
      </c>
      <c r="AA70">
        <v>4</v>
      </c>
      <c r="AB70">
        <f t="shared" si="21"/>
        <v>17.5</v>
      </c>
      <c r="AC70" t="s">
        <v>211</v>
      </c>
      <c r="AH70">
        <f t="shared" si="12"/>
        <v>0</v>
      </c>
      <c r="AL70">
        <f t="shared" si="13"/>
        <v>0</v>
      </c>
      <c r="AQ70">
        <f t="shared" si="22"/>
        <v>0</v>
      </c>
      <c r="AU70">
        <f>(AS70-AT70)</f>
        <v>0</v>
      </c>
      <c r="AZ70">
        <f>((AW70+AX70)+AY70)/3</f>
        <v>0</v>
      </c>
      <c r="BD70">
        <f>((BA70+BB70)+BC70)/3</f>
        <v>0</v>
      </c>
      <c r="BI70">
        <f>((BF70+BG70)+BH70)/3</f>
        <v>0</v>
      </c>
      <c r="BM70">
        <f>((BJ70+BK70)+BL70)/3</f>
        <v>0</v>
      </c>
      <c r="BN70" t="s">
        <v>216</v>
      </c>
      <c r="BP70" t="s">
        <v>229</v>
      </c>
      <c r="BQ70" t="s">
        <v>219</v>
      </c>
      <c r="BR70" t="s">
        <v>230</v>
      </c>
      <c r="BS70" t="s">
        <v>219</v>
      </c>
      <c r="BT70" t="s">
        <v>221</v>
      </c>
      <c r="BU70" t="s">
        <v>210</v>
      </c>
      <c r="BV70" t="s">
        <v>211</v>
      </c>
      <c r="BW70">
        <v>1</v>
      </c>
      <c r="BX70" s="7">
        <v>41435</v>
      </c>
      <c r="BY70" t="s">
        <v>222</v>
      </c>
      <c r="BZ70">
        <v>20</v>
      </c>
      <c r="CA70">
        <v>150</v>
      </c>
      <c r="CB70">
        <f>(BZ70+CA70)</f>
        <v>170</v>
      </c>
      <c r="CC70">
        <v>0</v>
      </c>
      <c r="CD70">
        <v>2</v>
      </c>
      <c r="CE70">
        <v>4</v>
      </c>
      <c r="CF70">
        <f>(CD70+CE70)</f>
        <v>6</v>
      </c>
      <c r="CG70">
        <v>0</v>
      </c>
      <c r="CL70">
        <f>(CJ70+CK70)</f>
        <v>0</v>
      </c>
      <c r="CP70">
        <f>(CN70+CO70)</f>
        <v>0</v>
      </c>
      <c r="CV70">
        <f>((CS70+CT70)+CU70)/3</f>
        <v>0</v>
      </c>
      <c r="CZ70">
        <f>((CW70+CX70)+CY70)/3</f>
        <v>0</v>
      </c>
      <c r="DB70" t="s">
        <v>829</v>
      </c>
      <c r="DC70" t="s">
        <v>226</v>
      </c>
      <c r="DD70" t="s">
        <v>822</v>
      </c>
      <c r="DE70" s="7">
        <v>41415</v>
      </c>
      <c r="DF70">
        <v>5</v>
      </c>
      <c r="DG70">
        <v>5</v>
      </c>
      <c r="DH70">
        <v>4</v>
      </c>
      <c r="DI70" t="s">
        <v>225</v>
      </c>
      <c r="DJ70" t="s">
        <v>211</v>
      </c>
      <c r="DK70" t="s">
        <v>221</v>
      </c>
      <c r="DM70" t="s">
        <v>820</v>
      </c>
      <c r="DN70" t="s">
        <v>226</v>
      </c>
      <c r="DO70" t="s">
        <v>822</v>
      </c>
      <c r="DP70" s="7">
        <v>41469</v>
      </c>
      <c r="DQ70">
        <v>4</v>
      </c>
      <c r="DR70">
        <v>4</v>
      </c>
      <c r="DS70">
        <v>3</v>
      </c>
      <c r="DT70" t="s">
        <v>225</v>
      </c>
      <c r="DU70" t="s">
        <v>211</v>
      </c>
      <c r="DV70" t="s">
        <v>221</v>
      </c>
      <c r="EI70" s="21"/>
      <c r="EJ70" s="21"/>
      <c r="EK70" s="21"/>
      <c r="EL70" s="21"/>
      <c r="EM70" s="21"/>
      <c r="EN70" s="21"/>
      <c r="EO70" s="21"/>
      <c r="EP70" s="21"/>
      <c r="EQ70" s="21"/>
      <c r="ER70" s="21"/>
      <c r="ES70" s="21"/>
    </row>
    <row r="71" spans="1:221" ht="12.75" customHeight="1">
      <c r="A71" t="s">
        <v>577</v>
      </c>
      <c r="B71" t="s">
        <v>229</v>
      </c>
      <c r="C71" t="s">
        <v>211</v>
      </c>
      <c r="D71" t="s">
        <v>236</v>
      </c>
      <c r="E71" t="s">
        <v>582</v>
      </c>
      <c r="F71" t="s">
        <v>237</v>
      </c>
      <c r="G71" t="s">
        <v>543</v>
      </c>
      <c r="H71" s="7">
        <v>41428</v>
      </c>
      <c r="I71">
        <v>154</v>
      </c>
      <c r="K71" s="7">
        <v>41428</v>
      </c>
      <c r="L71">
        <v>115.5</v>
      </c>
      <c r="M71">
        <v>115.5</v>
      </c>
      <c r="N71">
        <v>115.5</v>
      </c>
      <c r="O71">
        <f t="shared" si="18"/>
        <v>115.5</v>
      </c>
      <c r="P71">
        <v>79</v>
      </c>
      <c r="Q71">
        <v>79</v>
      </c>
      <c r="R71">
        <v>79</v>
      </c>
      <c r="S71">
        <f t="shared" si="19"/>
        <v>79</v>
      </c>
      <c r="T71" t="s">
        <v>211</v>
      </c>
      <c r="U71">
        <v>79</v>
      </c>
      <c r="V71">
        <v>79.5</v>
      </c>
      <c r="W71">
        <v>79</v>
      </c>
      <c r="X71">
        <f t="shared" si="20"/>
        <v>79.166666666666671</v>
      </c>
      <c r="Y71" t="s">
        <v>211</v>
      </c>
      <c r="Z71">
        <v>21</v>
      </c>
      <c r="AA71">
        <v>4</v>
      </c>
      <c r="AB71">
        <f t="shared" si="21"/>
        <v>17</v>
      </c>
      <c r="AC71" t="s">
        <v>211</v>
      </c>
      <c r="AD71" s="7">
        <v>41446</v>
      </c>
      <c r="AE71">
        <v>119</v>
      </c>
      <c r="AF71">
        <v>119</v>
      </c>
      <c r="AG71">
        <v>119</v>
      </c>
      <c r="AH71">
        <f t="shared" si="12"/>
        <v>119</v>
      </c>
      <c r="AI71">
        <v>79</v>
      </c>
      <c r="AJ71">
        <v>79</v>
      </c>
      <c r="AK71">
        <v>79</v>
      </c>
      <c r="AL71">
        <f t="shared" si="13"/>
        <v>79</v>
      </c>
      <c r="AM71" t="s">
        <v>211</v>
      </c>
      <c r="AN71">
        <v>79</v>
      </c>
      <c r="AO71">
        <v>79</v>
      </c>
      <c r="AP71">
        <v>79</v>
      </c>
      <c r="AQ71">
        <f t="shared" si="22"/>
        <v>79</v>
      </c>
      <c r="AR71" t="s">
        <v>211</v>
      </c>
      <c r="AS71">
        <v>21</v>
      </c>
      <c r="AT71">
        <v>3.5</v>
      </c>
      <c r="AU71">
        <v>17.5</v>
      </c>
      <c r="BN71" t="s">
        <v>217</v>
      </c>
      <c r="BO71" t="s">
        <v>218</v>
      </c>
      <c r="BP71" t="s">
        <v>232</v>
      </c>
      <c r="BQ71" t="s">
        <v>239</v>
      </c>
      <c r="BR71" t="s">
        <v>218</v>
      </c>
      <c r="BS71" t="s">
        <v>230</v>
      </c>
      <c r="BT71" t="s">
        <v>211</v>
      </c>
      <c r="BU71" t="s">
        <v>233</v>
      </c>
      <c r="BV71" t="s">
        <v>211</v>
      </c>
      <c r="BW71">
        <v>1.66</v>
      </c>
      <c r="BX71" s="7">
        <v>41428</v>
      </c>
      <c r="BY71" t="s">
        <v>237</v>
      </c>
      <c r="BZ71">
        <v>20</v>
      </c>
      <c r="CA71">
        <v>202</v>
      </c>
      <c r="CB71">
        <v>222</v>
      </c>
      <c r="CC71">
        <v>0</v>
      </c>
      <c r="CD71">
        <v>1</v>
      </c>
      <c r="CE71">
        <v>10</v>
      </c>
      <c r="CF71">
        <v>11</v>
      </c>
      <c r="CG71">
        <v>0</v>
      </c>
      <c r="CH71" s="7">
        <v>41446</v>
      </c>
      <c r="CI71" t="s">
        <v>237</v>
      </c>
      <c r="CJ71" t="s">
        <v>545</v>
      </c>
      <c r="CK71">
        <v>81</v>
      </c>
      <c r="CL71">
        <v>81</v>
      </c>
      <c r="CM71">
        <v>0</v>
      </c>
      <c r="CN71" t="s">
        <v>545</v>
      </c>
      <c r="CO71">
        <v>5</v>
      </c>
      <c r="CP71">
        <v>5</v>
      </c>
      <c r="CQ71">
        <v>0</v>
      </c>
      <c r="DB71">
        <v>33</v>
      </c>
      <c r="DC71" t="s">
        <v>226</v>
      </c>
      <c r="DD71" t="s">
        <v>263</v>
      </c>
      <c r="DE71" s="7">
        <v>41422</v>
      </c>
      <c r="DF71">
        <v>5</v>
      </c>
      <c r="DG71">
        <v>5</v>
      </c>
      <c r="DH71">
        <v>5</v>
      </c>
      <c r="DI71" t="s">
        <v>225</v>
      </c>
      <c r="DJ71" t="s">
        <v>221</v>
      </c>
      <c r="DK71" t="s">
        <v>221</v>
      </c>
      <c r="DM71">
        <v>4</v>
      </c>
      <c r="DN71" t="s">
        <v>223</v>
      </c>
      <c r="DO71" t="s">
        <v>263</v>
      </c>
      <c r="DP71" s="7">
        <v>41473</v>
      </c>
      <c r="DQ71">
        <v>5</v>
      </c>
      <c r="DR71">
        <v>5</v>
      </c>
      <c r="DS71" t="s">
        <v>581</v>
      </c>
      <c r="DT71" t="s">
        <v>580</v>
      </c>
      <c r="DU71" t="s">
        <v>221</v>
      </c>
      <c r="DV71" t="s">
        <v>233</v>
      </c>
      <c r="DW71" t="s">
        <v>579</v>
      </c>
      <c r="EI71" s="21"/>
      <c r="EJ71" s="21"/>
      <c r="EK71" s="21"/>
      <c r="EL71" s="21"/>
      <c r="EM71" s="21"/>
      <c r="EN71" s="21"/>
      <c r="EO71" s="21"/>
      <c r="EP71" s="21"/>
      <c r="EQ71" s="21"/>
      <c r="ER71" s="21"/>
      <c r="ES71" s="21"/>
      <c r="ET71" t="s">
        <v>543</v>
      </c>
      <c r="EU71">
        <v>4</v>
      </c>
      <c r="EV71" s="7">
        <v>41498</v>
      </c>
      <c r="EW71">
        <v>224</v>
      </c>
      <c r="EX71" t="s">
        <v>255</v>
      </c>
      <c r="EY71" t="s">
        <v>221</v>
      </c>
      <c r="EZ71" t="s">
        <v>233</v>
      </c>
      <c r="FA71" s="2">
        <v>0.31944444444444398</v>
      </c>
      <c r="FB71">
        <v>70</v>
      </c>
      <c r="FC71">
        <v>7</v>
      </c>
      <c r="FD71">
        <v>5</v>
      </c>
      <c r="FE71">
        <v>2</v>
      </c>
      <c r="FF71" t="s">
        <v>578</v>
      </c>
      <c r="FG71" t="s">
        <v>577</v>
      </c>
      <c r="FH71">
        <v>2</v>
      </c>
      <c r="FI71">
        <v>37</v>
      </c>
      <c r="FJ71">
        <v>0</v>
      </c>
      <c r="FK71">
        <v>19</v>
      </c>
      <c r="FL71">
        <v>0</v>
      </c>
      <c r="FM71">
        <v>1</v>
      </c>
      <c r="FN71">
        <f>((FJ71+FK71)+FL71)</f>
        <v>19</v>
      </c>
      <c r="FO71">
        <v>0</v>
      </c>
      <c r="FP71">
        <v>8</v>
      </c>
      <c r="FQ71">
        <v>0</v>
      </c>
      <c r="FR71">
        <v>1</v>
      </c>
      <c r="FS71">
        <f>(FO71+FP71)</f>
        <v>8</v>
      </c>
      <c r="FT71">
        <v>0</v>
      </c>
      <c r="FU71">
        <v>27</v>
      </c>
      <c r="FV71">
        <f>(FM71+FR71)</f>
        <v>2</v>
      </c>
      <c r="FW71">
        <v>25.96</v>
      </c>
      <c r="FX71">
        <v>10.050000000000001</v>
      </c>
      <c r="FY71">
        <v>63.75</v>
      </c>
      <c r="FZ71">
        <v>2.23</v>
      </c>
      <c r="GA71">
        <v>3.06</v>
      </c>
      <c r="GB71">
        <v>8.43</v>
      </c>
      <c r="GD71" t="s">
        <v>543</v>
      </c>
      <c r="GE71">
        <v>4</v>
      </c>
      <c r="GF71" s="7">
        <v>41504</v>
      </c>
      <c r="GG71">
        <v>230</v>
      </c>
      <c r="GH71" t="s">
        <v>255</v>
      </c>
      <c r="GI71" t="s">
        <v>221</v>
      </c>
      <c r="GJ71" t="s">
        <v>233</v>
      </c>
      <c r="GK71" s="2">
        <v>0.3125</v>
      </c>
      <c r="GL71">
        <v>68</v>
      </c>
      <c r="GM71">
        <v>13</v>
      </c>
      <c r="GN71">
        <v>5</v>
      </c>
      <c r="GO71">
        <v>2</v>
      </c>
      <c r="GP71" t="s">
        <v>578</v>
      </c>
      <c r="GQ71" t="s">
        <v>577</v>
      </c>
      <c r="GR71">
        <v>2</v>
      </c>
      <c r="GS71">
        <v>157</v>
      </c>
      <c r="GT71">
        <v>0</v>
      </c>
      <c r="GU71">
        <v>13</v>
      </c>
      <c r="GV71">
        <v>0</v>
      </c>
      <c r="GW71">
        <v>0</v>
      </c>
      <c r="GX71">
        <f>(GT71+GU71)</f>
        <v>13</v>
      </c>
      <c r="GY71">
        <v>1</v>
      </c>
      <c r="GZ71">
        <v>10</v>
      </c>
      <c r="HA71">
        <v>0</v>
      </c>
      <c r="HB71">
        <v>0</v>
      </c>
      <c r="HC71">
        <f>(GY71+GZ71)</f>
        <v>11</v>
      </c>
      <c r="HD71">
        <v>0</v>
      </c>
      <c r="HE71">
        <v>24</v>
      </c>
      <c r="HF71">
        <f>(GW71+HB71)</f>
        <v>0</v>
      </c>
      <c r="HG71">
        <v>26.42</v>
      </c>
      <c r="HH71">
        <v>14.92</v>
      </c>
      <c r="HI71">
        <v>40</v>
      </c>
      <c r="HJ71">
        <v>2.39</v>
      </c>
      <c r="HK71">
        <v>3.67</v>
      </c>
      <c r="HL71">
        <v>3.5</v>
      </c>
      <c r="HM71" t="s">
        <v>576</v>
      </c>
    </row>
    <row r="72" spans="1:221" ht="12.75" customHeight="1">
      <c r="A72" t="s">
        <v>877</v>
      </c>
      <c r="B72" t="s">
        <v>309</v>
      </c>
      <c r="C72" t="s">
        <v>211</v>
      </c>
      <c r="D72" t="s">
        <v>212</v>
      </c>
      <c r="E72" t="s">
        <v>213</v>
      </c>
      <c r="F72" t="s">
        <v>237</v>
      </c>
      <c r="G72" t="s">
        <v>852</v>
      </c>
      <c r="H72" s="7">
        <v>41431</v>
      </c>
      <c r="I72">
        <v>157</v>
      </c>
      <c r="K72" s="7">
        <v>41431</v>
      </c>
      <c r="L72">
        <v>117</v>
      </c>
      <c r="M72">
        <v>117</v>
      </c>
      <c r="N72">
        <v>117</v>
      </c>
      <c r="O72">
        <f t="shared" si="18"/>
        <v>117</v>
      </c>
      <c r="P72">
        <v>81</v>
      </c>
      <c r="Q72">
        <v>80.5</v>
      </c>
      <c r="R72">
        <v>80.5</v>
      </c>
      <c r="S72">
        <f t="shared" si="19"/>
        <v>80.666666666666671</v>
      </c>
      <c r="T72" t="s">
        <v>221</v>
      </c>
      <c r="U72">
        <v>82</v>
      </c>
      <c r="V72">
        <v>82</v>
      </c>
      <c r="W72">
        <v>82</v>
      </c>
      <c r="X72">
        <f t="shared" si="20"/>
        <v>82</v>
      </c>
      <c r="Y72" t="s">
        <v>221</v>
      </c>
      <c r="Z72">
        <v>21</v>
      </c>
      <c r="AA72">
        <v>4</v>
      </c>
      <c r="AB72">
        <f t="shared" si="21"/>
        <v>17</v>
      </c>
      <c r="AC72" t="s">
        <v>211</v>
      </c>
      <c r="AH72">
        <f t="shared" si="12"/>
        <v>0</v>
      </c>
      <c r="AL72">
        <f t="shared" si="13"/>
        <v>0</v>
      </c>
      <c r="AQ72">
        <f>((AP72+AO72)+AN72)/3</f>
        <v>0</v>
      </c>
      <c r="AU72">
        <f t="shared" ref="AU72:AU79" si="23">AS72-AT72</f>
        <v>0</v>
      </c>
      <c r="AZ72">
        <f>((AX72+AY72)+AW72)/3</f>
        <v>0</v>
      </c>
      <c r="BD72">
        <f>((BA72+BB72)+BB72)/3</f>
        <v>0</v>
      </c>
      <c r="BI72">
        <f t="shared" ref="BI72:BI81" si="24">((BF72+BG72)+BH72)/3</f>
        <v>0</v>
      </c>
      <c r="BM72">
        <f>(BK72+BL72)</f>
        <v>0</v>
      </c>
      <c r="BN72" t="s">
        <v>238</v>
      </c>
      <c r="BP72" t="s">
        <v>210</v>
      </c>
      <c r="BQ72" t="s">
        <v>218</v>
      </c>
      <c r="BR72" t="s">
        <v>231</v>
      </c>
      <c r="BS72" t="s">
        <v>239</v>
      </c>
      <c r="BT72" t="s">
        <v>221</v>
      </c>
      <c r="BU72" t="s">
        <v>210</v>
      </c>
      <c r="BV72" t="s">
        <v>211</v>
      </c>
      <c r="BW72">
        <v>0.5</v>
      </c>
      <c r="CB72">
        <f>(BZ72+CA72)</f>
        <v>0</v>
      </c>
      <c r="CF72">
        <f>(CE72+CD72)</f>
        <v>0</v>
      </c>
      <c r="CL72">
        <f>CK72+CJ72</f>
        <v>0</v>
      </c>
      <c r="CP72">
        <f t="shared" ref="CP72:CP81" si="25">CN72+CO72</f>
        <v>0</v>
      </c>
      <c r="CV72">
        <f>(CU72+CT72)</f>
        <v>0</v>
      </c>
      <c r="CZ72">
        <f>(CX72+CY72)</f>
        <v>0</v>
      </c>
      <c r="EI72" s="20"/>
      <c r="EJ72" s="20"/>
      <c r="EK72" s="20"/>
      <c r="EL72" s="20"/>
      <c r="EM72" s="20"/>
      <c r="EN72" s="20"/>
      <c r="EO72" s="20"/>
      <c r="EP72" s="20"/>
      <c r="EQ72" s="20"/>
      <c r="ER72" s="20"/>
      <c r="ES72" s="20"/>
    </row>
    <row r="73" spans="1:221" ht="12.75" customHeight="1">
      <c r="A73" t="s">
        <v>865</v>
      </c>
      <c r="B73" t="s">
        <v>229</v>
      </c>
      <c r="C73" t="s">
        <v>211</v>
      </c>
      <c r="D73" t="s">
        <v>212</v>
      </c>
      <c r="E73" t="s">
        <v>352</v>
      </c>
      <c r="F73" t="s">
        <v>237</v>
      </c>
      <c r="G73" t="s">
        <v>852</v>
      </c>
      <c r="H73" s="7">
        <v>41421</v>
      </c>
      <c r="I73">
        <v>147</v>
      </c>
      <c r="K73" s="7">
        <v>41421</v>
      </c>
      <c r="L73">
        <v>120</v>
      </c>
      <c r="M73">
        <v>119.5</v>
      </c>
      <c r="N73">
        <v>119.5</v>
      </c>
      <c r="O73">
        <f t="shared" si="18"/>
        <v>119.66666666666667</v>
      </c>
      <c r="P73">
        <v>82</v>
      </c>
      <c r="Q73">
        <v>82</v>
      </c>
      <c r="R73">
        <v>82</v>
      </c>
      <c r="S73">
        <f t="shared" si="19"/>
        <v>82</v>
      </c>
      <c r="T73" t="s">
        <v>211</v>
      </c>
      <c r="U73">
        <v>88</v>
      </c>
      <c r="V73">
        <v>88</v>
      </c>
      <c r="W73">
        <v>88</v>
      </c>
      <c r="X73">
        <f t="shared" si="20"/>
        <v>88</v>
      </c>
      <c r="Y73" t="s">
        <v>221</v>
      </c>
      <c r="Z73" t="s">
        <v>210</v>
      </c>
      <c r="AA73" t="s">
        <v>210</v>
      </c>
      <c r="AB73" t="e">
        <f t="shared" si="21"/>
        <v>#VALUE!</v>
      </c>
      <c r="AC73" t="s">
        <v>211</v>
      </c>
      <c r="AD73" s="7">
        <v>41466</v>
      </c>
      <c r="AE73">
        <v>120</v>
      </c>
      <c r="AF73">
        <v>120</v>
      </c>
      <c r="AG73">
        <v>120</v>
      </c>
      <c r="AH73">
        <f t="shared" si="12"/>
        <v>120</v>
      </c>
      <c r="AI73">
        <v>90</v>
      </c>
      <c r="AJ73">
        <v>90</v>
      </c>
      <c r="AK73">
        <v>90</v>
      </c>
      <c r="AL73">
        <f t="shared" si="13"/>
        <v>90</v>
      </c>
      <c r="AM73" t="s">
        <v>211</v>
      </c>
      <c r="AN73">
        <v>83</v>
      </c>
      <c r="AO73">
        <v>83</v>
      </c>
      <c r="AP73">
        <v>83</v>
      </c>
      <c r="AQ73">
        <f>((AP73+AO73)+AN73)/3</f>
        <v>83</v>
      </c>
      <c r="AR73" t="s">
        <v>221</v>
      </c>
      <c r="AS73">
        <v>20</v>
      </c>
      <c r="AT73">
        <v>3</v>
      </c>
      <c r="AU73">
        <f t="shared" si="23"/>
        <v>17</v>
      </c>
      <c r="AZ73">
        <f>((AX73+AY73)+AW73)/3</f>
        <v>0</v>
      </c>
      <c r="BD73">
        <f>((BA73+BB73)+BB73)/3</f>
        <v>0</v>
      </c>
      <c r="BI73">
        <f t="shared" si="24"/>
        <v>0</v>
      </c>
      <c r="BM73">
        <f>(BK73+BL73)</f>
        <v>0</v>
      </c>
      <c r="BN73" t="s">
        <v>238</v>
      </c>
      <c r="BO73" t="s">
        <v>241</v>
      </c>
      <c r="BP73" t="s">
        <v>232</v>
      </c>
      <c r="BQ73" t="s">
        <v>218</v>
      </c>
      <c r="BR73" t="s">
        <v>241</v>
      </c>
      <c r="BS73" t="s">
        <v>241</v>
      </c>
      <c r="BT73" t="s">
        <v>211</v>
      </c>
      <c r="BU73" t="s">
        <v>233</v>
      </c>
      <c r="BV73" t="s">
        <v>211</v>
      </c>
      <c r="BW73" t="s">
        <v>210</v>
      </c>
      <c r="BX73" s="7">
        <v>41421</v>
      </c>
      <c r="BY73" t="s">
        <v>222</v>
      </c>
      <c r="BZ73">
        <v>15</v>
      </c>
      <c r="CA73">
        <v>49</v>
      </c>
      <c r="CB73">
        <f>(BZ73+CA73)</f>
        <v>64</v>
      </c>
      <c r="CC73">
        <v>0</v>
      </c>
      <c r="CD73">
        <v>1</v>
      </c>
      <c r="CE73">
        <v>0</v>
      </c>
      <c r="CF73">
        <f>(CE73+CD73)</f>
        <v>1</v>
      </c>
      <c r="CG73">
        <v>0</v>
      </c>
      <c r="CH73" s="7">
        <v>41466</v>
      </c>
      <c r="CI73" t="s">
        <v>247</v>
      </c>
      <c r="CJ73">
        <v>0</v>
      </c>
      <c r="CK73">
        <v>17</v>
      </c>
      <c r="CL73">
        <f>CK73+CJ73</f>
        <v>17</v>
      </c>
      <c r="CM73">
        <v>0</v>
      </c>
      <c r="CN73">
        <v>1</v>
      </c>
      <c r="CO73">
        <v>0</v>
      </c>
      <c r="CP73">
        <f t="shared" si="25"/>
        <v>1</v>
      </c>
      <c r="CQ73">
        <v>0</v>
      </c>
      <c r="CV73">
        <f>(CU73+CT73)</f>
        <v>0</v>
      </c>
      <c r="CZ73">
        <f>(CX73+CY73)</f>
        <v>0</v>
      </c>
      <c r="DB73">
        <v>26</v>
      </c>
      <c r="DC73" t="s">
        <v>226</v>
      </c>
      <c r="DD73" t="s">
        <v>866</v>
      </c>
      <c r="DE73" s="7">
        <v>41410</v>
      </c>
      <c r="DF73">
        <v>5</v>
      </c>
      <c r="DG73">
        <v>5</v>
      </c>
      <c r="DH73">
        <v>0</v>
      </c>
      <c r="DI73" t="s">
        <v>227</v>
      </c>
      <c r="DJ73" t="s">
        <v>210</v>
      </c>
      <c r="DK73" t="s">
        <v>221</v>
      </c>
      <c r="DM73">
        <v>10</v>
      </c>
      <c r="DN73" t="s">
        <v>226</v>
      </c>
      <c r="DO73" t="s">
        <v>866</v>
      </c>
      <c r="DP73" s="7">
        <v>41448</v>
      </c>
      <c r="DQ73">
        <v>5</v>
      </c>
      <c r="DR73">
        <v>0</v>
      </c>
      <c r="DS73">
        <v>0</v>
      </c>
      <c r="DT73" t="s">
        <v>227</v>
      </c>
      <c r="DU73" t="s">
        <v>211</v>
      </c>
      <c r="DV73" t="s">
        <v>221</v>
      </c>
      <c r="DX73">
        <v>26.2</v>
      </c>
      <c r="DY73" t="s">
        <v>226</v>
      </c>
      <c r="DZ73" t="s">
        <v>866</v>
      </c>
      <c r="EA73" s="7">
        <v>41474</v>
      </c>
      <c r="EB73">
        <v>5</v>
      </c>
      <c r="EC73">
        <v>5</v>
      </c>
      <c r="ED73">
        <v>5</v>
      </c>
      <c r="EE73" t="s">
        <v>225</v>
      </c>
      <c r="EF73" t="s">
        <v>254</v>
      </c>
      <c r="EG73" t="s">
        <v>233</v>
      </c>
      <c r="EI73" s="21"/>
      <c r="EJ73" s="21"/>
      <c r="EK73" s="21"/>
      <c r="EL73" s="21"/>
      <c r="EM73" s="21"/>
      <c r="EN73" s="21"/>
      <c r="EO73" s="21"/>
      <c r="EP73" s="21"/>
      <c r="EQ73" s="21"/>
      <c r="ER73" s="21"/>
      <c r="ES73" s="21"/>
    </row>
    <row r="74" spans="1:221" ht="12.75" customHeight="1">
      <c r="A74" t="s">
        <v>693</v>
      </c>
      <c r="B74" t="s">
        <v>229</v>
      </c>
      <c r="C74" t="s">
        <v>211</v>
      </c>
      <c r="D74" t="s">
        <v>212</v>
      </c>
      <c r="E74" t="s">
        <v>246</v>
      </c>
      <c r="F74" t="s">
        <v>222</v>
      </c>
      <c r="G74" t="s">
        <v>628</v>
      </c>
      <c r="H74" s="7">
        <v>41435</v>
      </c>
      <c r="K74" s="7">
        <v>41435</v>
      </c>
      <c r="L74">
        <v>118</v>
      </c>
      <c r="M74">
        <v>118</v>
      </c>
      <c r="N74">
        <v>118</v>
      </c>
      <c r="O74">
        <f t="shared" si="18"/>
        <v>118</v>
      </c>
      <c r="P74">
        <v>95</v>
      </c>
      <c r="Q74">
        <v>96</v>
      </c>
      <c r="R74">
        <v>96.5</v>
      </c>
      <c r="S74">
        <f t="shared" si="19"/>
        <v>95.833333333333329</v>
      </c>
      <c r="T74" t="s">
        <v>211</v>
      </c>
      <c r="U74" t="s">
        <v>210</v>
      </c>
      <c r="V74" t="s">
        <v>210</v>
      </c>
      <c r="W74" t="s">
        <v>210</v>
      </c>
      <c r="X74" t="e">
        <f t="shared" si="20"/>
        <v>#VALUE!</v>
      </c>
      <c r="Y74" t="s">
        <v>221</v>
      </c>
      <c r="Z74">
        <v>22</v>
      </c>
      <c r="AA74">
        <v>4</v>
      </c>
      <c r="AB74">
        <f t="shared" si="21"/>
        <v>18</v>
      </c>
      <c r="AC74" t="s">
        <v>211</v>
      </c>
      <c r="AH74">
        <f t="shared" si="12"/>
        <v>0</v>
      </c>
      <c r="AL74">
        <f t="shared" si="13"/>
        <v>0</v>
      </c>
      <c r="AQ74">
        <f t="shared" ref="AQ74:AQ81" si="26">((AN74+AO74)+AP74)/3</f>
        <v>0</v>
      </c>
      <c r="AU74">
        <f t="shared" si="23"/>
        <v>0</v>
      </c>
      <c r="AZ74">
        <f t="shared" ref="AZ74:AZ82" si="27">((AW74+AX74)+AY74)/3</f>
        <v>0</v>
      </c>
      <c r="BD74">
        <f t="shared" ref="BD74:BD82" si="28">((BA74+BB74)+BC74)/3</f>
        <v>0</v>
      </c>
      <c r="BI74">
        <f t="shared" si="24"/>
        <v>0</v>
      </c>
      <c r="BM74">
        <f>BK74-BL74</f>
        <v>0</v>
      </c>
      <c r="BN74" t="s">
        <v>250</v>
      </c>
      <c r="BO74" t="s">
        <v>230</v>
      </c>
      <c r="BP74" t="s">
        <v>229</v>
      </c>
      <c r="BQ74" t="s">
        <v>210</v>
      </c>
      <c r="BR74" t="s">
        <v>230</v>
      </c>
      <c r="BS74" t="s">
        <v>239</v>
      </c>
      <c r="BT74" t="s">
        <v>211</v>
      </c>
      <c r="BU74" t="s">
        <v>251</v>
      </c>
      <c r="BV74" t="s">
        <v>211</v>
      </c>
      <c r="BW74">
        <v>0.5</v>
      </c>
      <c r="BX74" s="7">
        <v>41435</v>
      </c>
      <c r="BY74" t="s">
        <v>222</v>
      </c>
      <c r="BZ74">
        <v>44</v>
      </c>
      <c r="CA74">
        <v>98</v>
      </c>
      <c r="CB74">
        <f t="shared" ref="CB74:CB79" si="29">BZ74+CA74</f>
        <v>142</v>
      </c>
      <c r="CC74">
        <v>0</v>
      </c>
      <c r="CD74">
        <v>1</v>
      </c>
      <c r="CE74">
        <v>3</v>
      </c>
      <c r="CF74">
        <f t="shared" ref="CF74:CF83" si="30">CD74+CE74</f>
        <v>4</v>
      </c>
      <c r="CG74">
        <v>0</v>
      </c>
      <c r="CL74">
        <f t="shared" ref="CL74:CL81" si="31">CJ74+CK74</f>
        <v>0</v>
      </c>
      <c r="CP74">
        <f t="shared" si="25"/>
        <v>0</v>
      </c>
      <c r="CV74">
        <f t="shared" ref="CV74:CV81" si="32">CT74+CU74</f>
        <v>0</v>
      </c>
      <c r="CZ74">
        <f t="shared" ref="CZ74:CZ81" si="33">CX74+CY74</f>
        <v>0</v>
      </c>
      <c r="DB74">
        <v>4</v>
      </c>
      <c r="DC74" t="s">
        <v>226</v>
      </c>
      <c r="DD74" t="s">
        <v>692</v>
      </c>
      <c r="DE74" s="7">
        <v>41413</v>
      </c>
      <c r="DF74">
        <v>6</v>
      </c>
      <c r="DG74">
        <v>4</v>
      </c>
      <c r="DH74">
        <v>3</v>
      </c>
      <c r="DI74" t="s">
        <v>225</v>
      </c>
      <c r="DJ74" t="s">
        <v>211</v>
      </c>
      <c r="DK74" t="s">
        <v>221</v>
      </c>
      <c r="DM74">
        <v>86</v>
      </c>
      <c r="DN74" t="s">
        <v>226</v>
      </c>
      <c r="DO74" t="s">
        <v>692</v>
      </c>
      <c r="DP74" s="7">
        <v>41482</v>
      </c>
      <c r="DQ74">
        <v>5</v>
      </c>
      <c r="DR74">
        <v>4</v>
      </c>
      <c r="DS74">
        <v>4</v>
      </c>
      <c r="DT74" t="s">
        <v>225</v>
      </c>
      <c r="DU74" t="s">
        <v>221</v>
      </c>
      <c r="DV74" t="s">
        <v>251</v>
      </c>
      <c r="EI74" s="20"/>
      <c r="EJ74" s="20"/>
      <c r="EK74" s="20"/>
      <c r="EL74" s="20"/>
      <c r="EM74" s="20"/>
      <c r="EN74" s="20"/>
      <c r="EO74" s="20"/>
      <c r="EP74" s="20"/>
      <c r="EQ74" s="20"/>
      <c r="ER74" s="20"/>
      <c r="ES74" s="20"/>
      <c r="ET74" t="s">
        <v>628</v>
      </c>
      <c r="EU74">
        <v>86</v>
      </c>
      <c r="EV74" s="7">
        <v>41478</v>
      </c>
      <c r="EW74">
        <v>204</v>
      </c>
      <c r="EX74" t="s">
        <v>255</v>
      </c>
      <c r="EY74" t="s">
        <v>221</v>
      </c>
      <c r="EZ74" t="s">
        <v>251</v>
      </c>
      <c r="FA74" s="2">
        <v>0.25</v>
      </c>
      <c r="FB74">
        <v>73</v>
      </c>
      <c r="FC74">
        <v>7</v>
      </c>
      <c r="FD74">
        <v>4</v>
      </c>
      <c r="FE74">
        <v>2</v>
      </c>
      <c r="FF74" t="s">
        <v>693</v>
      </c>
      <c r="FG74" t="s">
        <v>692</v>
      </c>
      <c r="FH74">
        <v>1</v>
      </c>
      <c r="FI74">
        <v>0</v>
      </c>
      <c r="FJ74">
        <v>0</v>
      </c>
      <c r="FK74">
        <v>16</v>
      </c>
      <c r="FL74">
        <v>0</v>
      </c>
      <c r="FM74">
        <v>0</v>
      </c>
      <c r="FN74">
        <v>16</v>
      </c>
      <c r="FO74">
        <v>1</v>
      </c>
      <c r="FP74">
        <v>16</v>
      </c>
      <c r="FQ74">
        <v>0</v>
      </c>
      <c r="FR74">
        <v>1</v>
      </c>
      <c r="FS74">
        <v>17</v>
      </c>
      <c r="FT74">
        <v>0</v>
      </c>
      <c r="FU74">
        <v>33</v>
      </c>
      <c r="FV74">
        <v>1</v>
      </c>
      <c r="FW74">
        <v>4.79</v>
      </c>
      <c r="FX74">
        <v>3.94</v>
      </c>
      <c r="FY74">
        <v>5.59</v>
      </c>
      <c r="FZ74">
        <v>1.88</v>
      </c>
      <c r="GA74">
        <v>3.8</v>
      </c>
      <c r="GB74">
        <v>3.75</v>
      </c>
      <c r="GC74" t="s">
        <v>414</v>
      </c>
      <c r="GD74" t="s">
        <v>628</v>
      </c>
      <c r="GE74">
        <v>86</v>
      </c>
      <c r="GF74" t="s">
        <v>210</v>
      </c>
      <c r="GG74" t="s">
        <v>210</v>
      </c>
      <c r="GH74" t="s">
        <v>210</v>
      </c>
      <c r="GI74" t="s">
        <v>221</v>
      </c>
      <c r="GJ74" t="s">
        <v>251</v>
      </c>
      <c r="GK74" t="s">
        <v>210</v>
      </c>
      <c r="GL74" t="s">
        <v>210</v>
      </c>
      <c r="GM74">
        <v>13</v>
      </c>
      <c r="GN74">
        <v>4</v>
      </c>
      <c r="GO74">
        <v>2</v>
      </c>
      <c r="GP74" t="s">
        <v>693</v>
      </c>
      <c r="GQ74" t="s">
        <v>692</v>
      </c>
      <c r="GR74">
        <v>1</v>
      </c>
      <c r="GS74">
        <v>0</v>
      </c>
      <c r="GT74" t="s">
        <v>210</v>
      </c>
      <c r="GU74" t="s">
        <v>210</v>
      </c>
      <c r="GV74" t="s">
        <v>210</v>
      </c>
      <c r="GW74" t="s">
        <v>210</v>
      </c>
      <c r="GX74" t="s">
        <v>210</v>
      </c>
      <c r="GY74" t="s">
        <v>210</v>
      </c>
      <c r="GZ74" t="s">
        <v>210</v>
      </c>
      <c r="HA74" t="s">
        <v>210</v>
      </c>
      <c r="HB74" t="s">
        <v>210</v>
      </c>
      <c r="HC74" t="s">
        <v>210</v>
      </c>
      <c r="HD74" t="s">
        <v>210</v>
      </c>
      <c r="HE74" t="s">
        <v>210</v>
      </c>
      <c r="HF74" t="s">
        <v>210</v>
      </c>
      <c r="HG74" t="s">
        <v>210</v>
      </c>
      <c r="HH74" t="s">
        <v>210</v>
      </c>
      <c r="HI74" t="s">
        <v>210</v>
      </c>
      <c r="HJ74" t="s">
        <v>210</v>
      </c>
      <c r="HK74" t="s">
        <v>210</v>
      </c>
      <c r="HL74" t="s">
        <v>210</v>
      </c>
      <c r="HM74" t="s">
        <v>414</v>
      </c>
    </row>
    <row r="75" spans="1:221" ht="12.75" customHeight="1">
      <c r="A75" t="s">
        <v>712</v>
      </c>
      <c r="B75" t="s">
        <v>229</v>
      </c>
      <c r="C75" t="s">
        <v>211</v>
      </c>
      <c r="D75" t="s">
        <v>212</v>
      </c>
      <c r="E75" t="s">
        <v>275</v>
      </c>
      <c r="F75" t="s">
        <v>222</v>
      </c>
      <c r="G75" t="s">
        <v>628</v>
      </c>
      <c r="H75" s="7">
        <v>41401</v>
      </c>
      <c r="K75" s="7">
        <v>41401</v>
      </c>
      <c r="L75">
        <v>119.5</v>
      </c>
      <c r="M75">
        <v>118.5</v>
      </c>
      <c r="N75">
        <v>118.5</v>
      </c>
      <c r="O75">
        <f t="shared" si="18"/>
        <v>118.83333333333333</v>
      </c>
      <c r="P75">
        <v>83</v>
      </c>
      <c r="Q75">
        <v>83</v>
      </c>
      <c r="R75">
        <v>84</v>
      </c>
      <c r="S75">
        <f t="shared" si="19"/>
        <v>83.333333333333329</v>
      </c>
      <c r="T75" t="s">
        <v>211</v>
      </c>
      <c r="U75">
        <v>85</v>
      </c>
      <c r="V75">
        <v>84</v>
      </c>
      <c r="W75">
        <v>85</v>
      </c>
      <c r="X75">
        <f t="shared" si="20"/>
        <v>84.666666666666671</v>
      </c>
      <c r="Y75" t="s">
        <v>211</v>
      </c>
      <c r="Z75">
        <v>21.5</v>
      </c>
      <c r="AA75">
        <v>4</v>
      </c>
      <c r="AB75">
        <f t="shared" si="21"/>
        <v>17.5</v>
      </c>
      <c r="AC75" t="s">
        <v>211</v>
      </c>
      <c r="AH75">
        <f t="shared" si="12"/>
        <v>0</v>
      </c>
      <c r="AL75">
        <f t="shared" si="13"/>
        <v>0</v>
      </c>
      <c r="AQ75">
        <f t="shared" si="26"/>
        <v>0</v>
      </c>
      <c r="AU75">
        <f t="shared" si="23"/>
        <v>0</v>
      </c>
      <c r="AZ75">
        <f t="shared" si="27"/>
        <v>0</v>
      </c>
      <c r="BD75">
        <f t="shared" si="28"/>
        <v>0</v>
      </c>
      <c r="BI75">
        <f t="shared" si="24"/>
        <v>0</v>
      </c>
      <c r="BM75">
        <f>BK75-BL75</f>
        <v>0</v>
      </c>
      <c r="BN75" t="s">
        <v>230</v>
      </c>
      <c r="BP75" t="s">
        <v>229</v>
      </c>
      <c r="BQ75" t="s">
        <v>210</v>
      </c>
      <c r="BR75" t="s">
        <v>231</v>
      </c>
      <c r="BS75" t="s">
        <v>231</v>
      </c>
      <c r="BT75" t="s">
        <v>221</v>
      </c>
      <c r="BU75" t="s">
        <v>210</v>
      </c>
      <c r="BV75" t="s">
        <v>211</v>
      </c>
      <c r="BW75" t="s">
        <v>210</v>
      </c>
      <c r="BX75" s="7">
        <v>41401</v>
      </c>
      <c r="BY75" t="s">
        <v>222</v>
      </c>
      <c r="BZ75">
        <v>220</v>
      </c>
      <c r="CA75">
        <v>6</v>
      </c>
      <c r="CB75">
        <f t="shared" si="29"/>
        <v>226</v>
      </c>
      <c r="CC75">
        <v>0</v>
      </c>
      <c r="CD75">
        <v>3</v>
      </c>
      <c r="CE75">
        <v>2</v>
      </c>
      <c r="CF75">
        <f t="shared" si="30"/>
        <v>5</v>
      </c>
      <c r="CG75" t="s">
        <v>711</v>
      </c>
      <c r="CL75">
        <f t="shared" si="31"/>
        <v>0</v>
      </c>
      <c r="CP75">
        <f t="shared" si="25"/>
        <v>0</v>
      </c>
      <c r="CV75">
        <f t="shared" si="32"/>
        <v>0</v>
      </c>
      <c r="CZ75">
        <f t="shared" si="33"/>
        <v>0</v>
      </c>
      <c r="EI75" s="21"/>
      <c r="EJ75" s="21"/>
      <c r="EK75" s="21"/>
      <c r="EL75" s="21"/>
      <c r="EM75" s="21"/>
      <c r="EN75" s="21"/>
      <c r="EO75" s="21"/>
      <c r="EP75" s="21"/>
      <c r="EQ75" s="21"/>
      <c r="ER75" s="21"/>
      <c r="ES75" s="21"/>
    </row>
    <row r="76" spans="1:221" ht="12.75" customHeight="1">
      <c r="A76" t="s">
        <v>710</v>
      </c>
      <c r="B76" t="s">
        <v>229</v>
      </c>
      <c r="C76" t="s">
        <v>211</v>
      </c>
      <c r="D76" t="s">
        <v>212</v>
      </c>
      <c r="E76" t="s">
        <v>246</v>
      </c>
      <c r="F76" t="s">
        <v>222</v>
      </c>
      <c r="G76" t="s">
        <v>628</v>
      </c>
      <c r="H76" s="7">
        <v>41401</v>
      </c>
      <c r="K76" s="7">
        <v>41401</v>
      </c>
      <c r="L76">
        <v>120</v>
      </c>
      <c r="M76">
        <v>119</v>
      </c>
      <c r="N76">
        <v>119</v>
      </c>
      <c r="O76">
        <f t="shared" si="18"/>
        <v>119.33333333333333</v>
      </c>
      <c r="P76">
        <v>95.5</v>
      </c>
      <c r="Q76">
        <v>95.5</v>
      </c>
      <c r="R76">
        <v>95.5</v>
      </c>
      <c r="S76">
        <f t="shared" si="19"/>
        <v>95.5</v>
      </c>
      <c r="T76" t="s">
        <v>211</v>
      </c>
      <c r="U76">
        <v>96</v>
      </c>
      <c r="V76">
        <v>96</v>
      </c>
      <c r="W76">
        <v>96</v>
      </c>
      <c r="X76">
        <f t="shared" si="20"/>
        <v>96</v>
      </c>
      <c r="Y76" t="s">
        <v>211</v>
      </c>
      <c r="Z76">
        <v>23</v>
      </c>
      <c r="AA76">
        <v>4</v>
      </c>
      <c r="AB76">
        <f t="shared" si="21"/>
        <v>19</v>
      </c>
      <c r="AC76" t="s">
        <v>211</v>
      </c>
      <c r="AD76" s="7">
        <v>41435</v>
      </c>
      <c r="AE76">
        <v>119</v>
      </c>
      <c r="AF76">
        <v>119</v>
      </c>
      <c r="AG76">
        <v>119</v>
      </c>
      <c r="AH76">
        <f t="shared" si="12"/>
        <v>119</v>
      </c>
      <c r="AI76">
        <v>96</v>
      </c>
      <c r="AJ76">
        <v>95.5</v>
      </c>
      <c r="AK76">
        <v>96</v>
      </c>
      <c r="AL76">
        <f t="shared" si="13"/>
        <v>95.833333333333329</v>
      </c>
      <c r="AM76" t="s">
        <v>211</v>
      </c>
      <c r="AN76">
        <v>96</v>
      </c>
      <c r="AO76">
        <v>96</v>
      </c>
      <c r="AP76">
        <v>96</v>
      </c>
      <c r="AQ76">
        <f t="shared" si="26"/>
        <v>96</v>
      </c>
      <c r="AR76" t="s">
        <v>211</v>
      </c>
      <c r="AS76">
        <v>22</v>
      </c>
      <c r="AT76">
        <v>4</v>
      </c>
      <c r="AU76">
        <f t="shared" si="23"/>
        <v>18</v>
      </c>
      <c r="AZ76">
        <f t="shared" si="27"/>
        <v>0</v>
      </c>
      <c r="BD76">
        <f t="shared" si="28"/>
        <v>0</v>
      </c>
      <c r="BI76">
        <f t="shared" si="24"/>
        <v>0</v>
      </c>
      <c r="BM76">
        <f>BK76-BL76</f>
        <v>0</v>
      </c>
      <c r="BN76" t="s">
        <v>217</v>
      </c>
      <c r="BP76" t="s">
        <v>232</v>
      </c>
      <c r="BQ76" t="s">
        <v>220</v>
      </c>
      <c r="BR76" t="s">
        <v>241</v>
      </c>
      <c r="BS76" t="s">
        <v>230</v>
      </c>
      <c r="BT76" t="s">
        <v>221</v>
      </c>
      <c r="BU76" t="s">
        <v>210</v>
      </c>
      <c r="BV76" t="s">
        <v>211</v>
      </c>
      <c r="BW76" t="s">
        <v>210</v>
      </c>
      <c r="BX76" s="7">
        <v>41401</v>
      </c>
      <c r="BY76" t="s">
        <v>222</v>
      </c>
      <c r="BZ76">
        <v>370</v>
      </c>
      <c r="CA76">
        <v>140</v>
      </c>
      <c r="CB76">
        <f t="shared" si="29"/>
        <v>510</v>
      </c>
      <c r="CC76" t="s">
        <v>210</v>
      </c>
      <c r="CD76">
        <v>3</v>
      </c>
      <c r="CE76">
        <v>15</v>
      </c>
      <c r="CF76">
        <f t="shared" si="30"/>
        <v>18</v>
      </c>
      <c r="CG76">
        <v>0</v>
      </c>
      <c r="CH76" s="7">
        <v>41435</v>
      </c>
      <c r="CI76" t="s">
        <v>222</v>
      </c>
      <c r="CJ76">
        <v>2</v>
      </c>
      <c r="CK76">
        <v>165</v>
      </c>
      <c r="CL76">
        <f t="shared" si="31"/>
        <v>167</v>
      </c>
      <c r="CM76">
        <v>0</v>
      </c>
      <c r="CN76">
        <v>2</v>
      </c>
      <c r="CO76">
        <v>8</v>
      </c>
      <c r="CP76">
        <f t="shared" si="25"/>
        <v>10</v>
      </c>
      <c r="CQ76">
        <v>0</v>
      </c>
      <c r="CV76">
        <f t="shared" si="32"/>
        <v>0</v>
      </c>
      <c r="CZ76">
        <f t="shared" si="33"/>
        <v>0</v>
      </c>
      <c r="DB76">
        <v>22</v>
      </c>
      <c r="DC76" t="s">
        <v>226</v>
      </c>
      <c r="DD76" t="s">
        <v>691</v>
      </c>
      <c r="DE76" s="7">
        <v>41411</v>
      </c>
      <c r="DF76">
        <v>5</v>
      </c>
      <c r="DG76">
        <v>5</v>
      </c>
      <c r="DH76">
        <v>5</v>
      </c>
      <c r="DI76" t="s">
        <v>225</v>
      </c>
      <c r="DJ76" t="s">
        <v>221</v>
      </c>
      <c r="DK76" t="s">
        <v>221</v>
      </c>
      <c r="DM76">
        <v>22.2</v>
      </c>
      <c r="DN76" t="s">
        <v>226</v>
      </c>
      <c r="DO76" t="s">
        <v>691</v>
      </c>
      <c r="DP76" s="7">
        <v>41457</v>
      </c>
      <c r="DQ76">
        <v>5</v>
      </c>
      <c r="DR76">
        <v>4</v>
      </c>
      <c r="DS76">
        <v>2</v>
      </c>
      <c r="DT76" t="s">
        <v>225</v>
      </c>
      <c r="DU76" t="s">
        <v>211</v>
      </c>
      <c r="DV76" t="s">
        <v>221</v>
      </c>
      <c r="EI76" s="20"/>
      <c r="EJ76" s="20"/>
      <c r="EK76" s="20"/>
      <c r="EL76" s="20"/>
      <c r="EM76" s="20"/>
      <c r="EN76" s="20"/>
      <c r="EO76" s="20"/>
      <c r="EP76" s="20"/>
      <c r="EQ76" s="20"/>
      <c r="ER76" s="20"/>
      <c r="ES76" s="20"/>
    </row>
    <row r="77" spans="1:221" ht="12.75" customHeight="1">
      <c r="A77" t="s">
        <v>708</v>
      </c>
      <c r="B77" t="s">
        <v>229</v>
      </c>
      <c r="C77" t="s">
        <v>211</v>
      </c>
      <c r="D77" t="s">
        <v>236</v>
      </c>
      <c r="E77" t="s">
        <v>213</v>
      </c>
      <c r="F77" t="s">
        <v>222</v>
      </c>
      <c r="G77" t="s">
        <v>628</v>
      </c>
      <c r="H77" s="7">
        <v>41422</v>
      </c>
      <c r="K77" s="7">
        <v>41422</v>
      </c>
      <c r="L77">
        <v>122</v>
      </c>
      <c r="M77">
        <v>122</v>
      </c>
      <c r="N77">
        <v>122</v>
      </c>
      <c r="O77">
        <f t="shared" si="18"/>
        <v>122</v>
      </c>
      <c r="P77">
        <v>84</v>
      </c>
      <c r="Q77">
        <v>84</v>
      </c>
      <c r="R77">
        <v>84</v>
      </c>
      <c r="S77">
        <f t="shared" si="19"/>
        <v>84</v>
      </c>
      <c r="T77" t="s">
        <v>221</v>
      </c>
      <c r="U77">
        <v>76</v>
      </c>
      <c r="V77">
        <v>76</v>
      </c>
      <c r="W77">
        <v>76</v>
      </c>
      <c r="X77">
        <f t="shared" si="20"/>
        <v>76</v>
      </c>
      <c r="Y77" t="s">
        <v>221</v>
      </c>
      <c r="Z77">
        <v>21</v>
      </c>
      <c r="AA77">
        <v>4</v>
      </c>
      <c r="AB77">
        <f t="shared" si="21"/>
        <v>17</v>
      </c>
      <c r="AC77" t="s">
        <v>211</v>
      </c>
      <c r="AH77">
        <f t="shared" si="12"/>
        <v>0</v>
      </c>
      <c r="AL77">
        <f t="shared" si="13"/>
        <v>0</v>
      </c>
      <c r="AQ77">
        <f t="shared" si="26"/>
        <v>0</v>
      </c>
      <c r="AU77">
        <f t="shared" si="23"/>
        <v>0</v>
      </c>
      <c r="AZ77">
        <f t="shared" si="27"/>
        <v>0</v>
      </c>
      <c r="BD77">
        <f t="shared" si="28"/>
        <v>0</v>
      </c>
      <c r="BI77">
        <f t="shared" si="24"/>
        <v>0</v>
      </c>
      <c r="BM77">
        <f>BK77-BL77</f>
        <v>0</v>
      </c>
      <c r="BN77" t="s">
        <v>231</v>
      </c>
      <c r="BO77" t="s">
        <v>216</v>
      </c>
      <c r="BP77" t="s">
        <v>232</v>
      </c>
      <c r="BQ77" t="s">
        <v>210</v>
      </c>
      <c r="BR77" t="s">
        <v>231</v>
      </c>
      <c r="BS77" t="s">
        <v>218</v>
      </c>
      <c r="BT77" t="s">
        <v>211</v>
      </c>
      <c r="BU77" t="s">
        <v>251</v>
      </c>
      <c r="BV77" t="s">
        <v>211</v>
      </c>
      <c r="BW77" t="s">
        <v>210</v>
      </c>
      <c r="CB77">
        <f t="shared" si="29"/>
        <v>0</v>
      </c>
      <c r="CF77">
        <f t="shared" si="30"/>
        <v>0</v>
      </c>
      <c r="CL77">
        <f t="shared" si="31"/>
        <v>0</v>
      </c>
      <c r="CP77">
        <f t="shared" si="25"/>
        <v>0</v>
      </c>
      <c r="CV77">
        <f t="shared" si="32"/>
        <v>0</v>
      </c>
      <c r="CZ77">
        <f t="shared" si="33"/>
        <v>0</v>
      </c>
      <c r="DB77">
        <v>49</v>
      </c>
      <c r="DC77" t="s">
        <v>226</v>
      </c>
      <c r="DD77" t="s">
        <v>707</v>
      </c>
      <c r="DE77" s="7">
        <v>41404</v>
      </c>
      <c r="DF77">
        <v>6</v>
      </c>
      <c r="DG77">
        <v>6</v>
      </c>
      <c r="DH77">
        <v>6</v>
      </c>
      <c r="DI77" t="s">
        <v>225</v>
      </c>
      <c r="DJ77" t="s">
        <v>221</v>
      </c>
      <c r="DK77" t="s">
        <v>221</v>
      </c>
      <c r="DM77">
        <v>48</v>
      </c>
      <c r="DN77" t="s">
        <v>226</v>
      </c>
      <c r="DO77" t="s">
        <v>707</v>
      </c>
      <c r="DP77" s="7">
        <v>41456</v>
      </c>
      <c r="DQ77">
        <v>4</v>
      </c>
      <c r="DR77">
        <v>4</v>
      </c>
      <c r="DS77">
        <v>4</v>
      </c>
      <c r="DT77" t="s">
        <v>225</v>
      </c>
      <c r="DU77" t="s">
        <v>221</v>
      </c>
      <c r="DV77" t="s">
        <v>251</v>
      </c>
      <c r="EI77" s="21"/>
      <c r="EJ77" s="21"/>
      <c r="EK77" s="21"/>
      <c r="EL77" s="21"/>
      <c r="EM77" s="21"/>
      <c r="EN77" s="21"/>
      <c r="EO77" s="21"/>
      <c r="EP77" s="21"/>
      <c r="EQ77" s="21"/>
      <c r="ER77" s="21"/>
      <c r="ES77" s="21"/>
      <c r="ET77" t="s">
        <v>628</v>
      </c>
      <c r="EU77">
        <v>48</v>
      </c>
      <c r="EV77" s="7">
        <v>41480</v>
      </c>
      <c r="EW77">
        <v>206</v>
      </c>
      <c r="EX77" t="s">
        <v>222</v>
      </c>
      <c r="EY77" t="s">
        <v>221</v>
      </c>
      <c r="EZ77" t="s">
        <v>251</v>
      </c>
      <c r="FA77" s="2">
        <v>0.36805555555555602</v>
      </c>
      <c r="FB77">
        <v>61</v>
      </c>
      <c r="FC77">
        <v>7</v>
      </c>
      <c r="FD77">
        <v>4</v>
      </c>
      <c r="FE77">
        <v>2</v>
      </c>
      <c r="FF77" t="s">
        <v>708</v>
      </c>
      <c r="FG77" t="s">
        <v>707</v>
      </c>
      <c r="FH77">
        <v>2</v>
      </c>
      <c r="FI77">
        <v>0</v>
      </c>
      <c r="FJ77">
        <v>3</v>
      </c>
      <c r="FK77">
        <v>4</v>
      </c>
      <c r="FL77">
        <v>0</v>
      </c>
      <c r="FM77">
        <v>0</v>
      </c>
      <c r="FN77">
        <f>(FJ77+FK77)</f>
        <v>7</v>
      </c>
      <c r="FO77">
        <v>5</v>
      </c>
      <c r="FP77">
        <v>17</v>
      </c>
      <c r="FQ77">
        <v>0</v>
      </c>
      <c r="FR77">
        <v>0</v>
      </c>
      <c r="FS77">
        <f>(FO77+FP77)</f>
        <v>22</v>
      </c>
      <c r="FT77">
        <v>0</v>
      </c>
      <c r="FU77">
        <v>29</v>
      </c>
      <c r="FV77">
        <f>(FM77+FR77)</f>
        <v>0</v>
      </c>
      <c r="FW77" t="s">
        <v>210</v>
      </c>
      <c r="FX77" t="s">
        <v>210</v>
      </c>
      <c r="FY77" t="s">
        <v>210</v>
      </c>
      <c r="FZ77">
        <v>2</v>
      </c>
      <c r="GA77">
        <v>3.83</v>
      </c>
      <c r="GB77">
        <v>2.5499999999999998</v>
      </c>
      <c r="GC77" t="s">
        <v>709</v>
      </c>
      <c r="GD77" t="s">
        <v>628</v>
      </c>
      <c r="GE77">
        <v>48</v>
      </c>
      <c r="GF77" s="7">
        <v>41486</v>
      </c>
      <c r="GG77">
        <v>212</v>
      </c>
      <c r="GH77" t="s">
        <v>222</v>
      </c>
      <c r="GI77" t="s">
        <v>221</v>
      </c>
      <c r="GJ77" t="s">
        <v>251</v>
      </c>
      <c r="GK77" s="2">
        <v>0.3125</v>
      </c>
      <c r="GL77">
        <v>64</v>
      </c>
      <c r="GM77">
        <v>13</v>
      </c>
      <c r="GN77">
        <v>4</v>
      </c>
      <c r="GO77">
        <v>2</v>
      </c>
      <c r="GP77" t="s">
        <v>708</v>
      </c>
      <c r="GQ77" t="s">
        <v>707</v>
      </c>
      <c r="GR77">
        <v>2</v>
      </c>
      <c r="GS77">
        <v>26</v>
      </c>
      <c r="GT77">
        <v>0</v>
      </c>
      <c r="GU77">
        <v>5</v>
      </c>
      <c r="GV77">
        <v>0</v>
      </c>
      <c r="GW77">
        <v>0</v>
      </c>
      <c r="GX77">
        <f>(GT77+GU77)</f>
        <v>5</v>
      </c>
      <c r="GY77">
        <v>1</v>
      </c>
      <c r="GZ77">
        <v>2</v>
      </c>
      <c r="HA77">
        <v>0</v>
      </c>
      <c r="HB77">
        <v>0</v>
      </c>
      <c r="HC77">
        <f>(GY77+GZ77)</f>
        <v>3</v>
      </c>
      <c r="HD77">
        <v>0</v>
      </c>
      <c r="HE77">
        <v>8</v>
      </c>
      <c r="HF77">
        <f>(GW77+HB77)</f>
        <v>0</v>
      </c>
      <c r="HG77">
        <v>4.5</v>
      </c>
      <c r="HH77">
        <v>6</v>
      </c>
      <c r="HI77">
        <v>2</v>
      </c>
      <c r="HJ77">
        <v>4.57</v>
      </c>
      <c r="HK77">
        <v>8</v>
      </c>
      <c r="HL77">
        <v>4</v>
      </c>
      <c r="HM77" t="s">
        <v>706</v>
      </c>
    </row>
    <row r="78" spans="1:221" ht="12.75" customHeight="1">
      <c r="A78" t="s">
        <v>723</v>
      </c>
      <c r="B78" t="s">
        <v>229</v>
      </c>
      <c r="C78" t="s">
        <v>211</v>
      </c>
      <c r="D78" t="s">
        <v>212</v>
      </c>
      <c r="E78" t="s">
        <v>246</v>
      </c>
      <c r="F78" t="s">
        <v>255</v>
      </c>
      <c r="G78" t="s">
        <v>628</v>
      </c>
      <c r="H78" s="7">
        <v>41464</v>
      </c>
      <c r="K78" s="7">
        <v>41464</v>
      </c>
      <c r="L78">
        <v>118.5</v>
      </c>
      <c r="M78">
        <v>119</v>
      </c>
      <c r="N78">
        <v>119</v>
      </c>
      <c r="O78">
        <f t="shared" si="18"/>
        <v>118.83333333333333</v>
      </c>
      <c r="P78">
        <v>83</v>
      </c>
      <c r="Q78">
        <v>83</v>
      </c>
      <c r="R78">
        <v>83</v>
      </c>
      <c r="S78">
        <f t="shared" si="19"/>
        <v>83</v>
      </c>
      <c r="T78" t="s">
        <v>211</v>
      </c>
      <c r="U78">
        <v>87</v>
      </c>
      <c r="V78">
        <v>87</v>
      </c>
      <c r="W78">
        <v>87</v>
      </c>
      <c r="X78">
        <f t="shared" si="20"/>
        <v>87</v>
      </c>
      <c r="Y78" t="s">
        <v>211</v>
      </c>
      <c r="Z78">
        <v>21.5</v>
      </c>
      <c r="AA78">
        <v>3.5</v>
      </c>
      <c r="AB78">
        <f t="shared" si="21"/>
        <v>18</v>
      </c>
      <c r="AC78" t="s">
        <v>211</v>
      </c>
      <c r="AH78">
        <f t="shared" ref="AH78:AH109" si="34">((AE78+AF78)+AG78)/3</f>
        <v>0</v>
      </c>
      <c r="AL78">
        <f t="shared" ref="AL78:AL109" si="35">((AI78+AJ78)+AK78)/3</f>
        <v>0</v>
      </c>
      <c r="AQ78">
        <f t="shared" si="26"/>
        <v>0</v>
      </c>
      <c r="AU78">
        <f t="shared" si="23"/>
        <v>0</v>
      </c>
      <c r="AZ78">
        <f t="shared" si="27"/>
        <v>0</v>
      </c>
      <c r="BD78">
        <f t="shared" si="28"/>
        <v>0</v>
      </c>
      <c r="BI78">
        <f t="shared" si="24"/>
        <v>0</v>
      </c>
      <c r="BM78">
        <f>BK78-BL78</f>
        <v>0</v>
      </c>
      <c r="BN78" t="s">
        <v>216</v>
      </c>
      <c r="BO78" t="s">
        <v>219</v>
      </c>
      <c r="BP78" t="s">
        <v>232</v>
      </c>
      <c r="BQ78" t="s">
        <v>220</v>
      </c>
      <c r="BR78" t="s">
        <v>218</v>
      </c>
      <c r="BS78" t="s">
        <v>218</v>
      </c>
      <c r="BT78" t="s">
        <v>221</v>
      </c>
      <c r="BU78" t="s">
        <v>210</v>
      </c>
      <c r="BV78" t="s">
        <v>211</v>
      </c>
      <c r="BW78">
        <v>2</v>
      </c>
      <c r="BX78" s="7">
        <v>41464</v>
      </c>
      <c r="BY78" t="s">
        <v>247</v>
      </c>
      <c r="BZ78">
        <v>0</v>
      </c>
      <c r="CA78">
        <v>44</v>
      </c>
      <c r="CB78">
        <f t="shared" si="29"/>
        <v>44</v>
      </c>
      <c r="CC78" t="s">
        <v>210</v>
      </c>
      <c r="CD78">
        <v>2</v>
      </c>
      <c r="CE78">
        <v>4</v>
      </c>
      <c r="CF78">
        <f t="shared" si="30"/>
        <v>6</v>
      </c>
      <c r="CG78" t="s">
        <v>210</v>
      </c>
      <c r="CL78">
        <f t="shared" si="31"/>
        <v>0</v>
      </c>
      <c r="CP78">
        <f t="shared" si="25"/>
        <v>0</v>
      </c>
      <c r="CV78">
        <f t="shared" si="32"/>
        <v>0</v>
      </c>
      <c r="CZ78">
        <f t="shared" si="33"/>
        <v>0</v>
      </c>
      <c r="EI78" s="21"/>
      <c r="EJ78" s="21"/>
      <c r="EK78" s="21"/>
      <c r="EL78" s="21"/>
      <c r="EM78" s="21"/>
      <c r="EN78" s="21"/>
      <c r="EO78" s="21"/>
      <c r="EP78" s="21"/>
      <c r="EQ78" s="21"/>
      <c r="ER78" s="21"/>
      <c r="ES78" s="21"/>
    </row>
    <row r="79" spans="1:221" ht="12.75" customHeight="1">
      <c r="A79" t="s">
        <v>1084</v>
      </c>
      <c r="B79" t="s">
        <v>229</v>
      </c>
      <c r="C79" t="s">
        <v>211</v>
      </c>
      <c r="D79" t="s">
        <v>212</v>
      </c>
      <c r="E79" t="s">
        <v>246</v>
      </c>
      <c r="F79" t="s">
        <v>400</v>
      </c>
      <c r="G79" t="s">
        <v>979</v>
      </c>
      <c r="H79" s="7">
        <v>41414</v>
      </c>
      <c r="K79" s="7">
        <v>41414</v>
      </c>
      <c r="L79">
        <v>122</v>
      </c>
      <c r="M79">
        <v>121.5</v>
      </c>
      <c r="N79">
        <v>127</v>
      </c>
      <c r="O79">
        <f t="shared" si="18"/>
        <v>123.5</v>
      </c>
      <c r="P79">
        <v>88</v>
      </c>
      <c r="Q79">
        <v>88</v>
      </c>
      <c r="R79">
        <v>89</v>
      </c>
      <c r="S79">
        <f t="shared" si="19"/>
        <v>88.333333333333329</v>
      </c>
      <c r="T79" t="s">
        <v>221</v>
      </c>
      <c r="U79">
        <v>95</v>
      </c>
      <c r="V79">
        <v>95</v>
      </c>
      <c r="W79">
        <v>95</v>
      </c>
      <c r="X79">
        <f t="shared" si="20"/>
        <v>95</v>
      </c>
      <c r="Y79" t="s">
        <v>221</v>
      </c>
      <c r="Z79">
        <v>20.25</v>
      </c>
      <c r="AA79">
        <v>3</v>
      </c>
      <c r="AB79">
        <f t="shared" si="21"/>
        <v>17.25</v>
      </c>
      <c r="AC79" t="s">
        <v>211</v>
      </c>
      <c r="AD79" s="7">
        <v>41443</v>
      </c>
      <c r="AE79">
        <v>123</v>
      </c>
      <c r="AF79">
        <v>123</v>
      </c>
      <c r="AG79">
        <v>123</v>
      </c>
      <c r="AH79">
        <f t="shared" si="34"/>
        <v>123</v>
      </c>
      <c r="AI79">
        <v>85</v>
      </c>
      <c r="AJ79">
        <v>85</v>
      </c>
      <c r="AK79">
        <v>85</v>
      </c>
      <c r="AL79">
        <f t="shared" si="35"/>
        <v>85</v>
      </c>
      <c r="AM79" t="s">
        <v>221</v>
      </c>
      <c r="AN79">
        <v>98</v>
      </c>
      <c r="AO79">
        <v>97.5</v>
      </c>
      <c r="AP79">
        <v>98</v>
      </c>
      <c r="AQ79">
        <f t="shared" si="26"/>
        <v>97.833333333333329</v>
      </c>
      <c r="AR79" t="s">
        <v>221</v>
      </c>
      <c r="AS79">
        <v>21.5</v>
      </c>
      <c r="AT79">
        <v>3.5</v>
      </c>
      <c r="AU79">
        <f t="shared" si="23"/>
        <v>18</v>
      </c>
      <c r="AV79" s="7">
        <v>41459</v>
      </c>
      <c r="AZ79">
        <f t="shared" si="27"/>
        <v>0</v>
      </c>
      <c r="BD79">
        <f t="shared" si="28"/>
        <v>0</v>
      </c>
      <c r="BE79" t="s">
        <v>221</v>
      </c>
      <c r="BI79">
        <f t="shared" si="24"/>
        <v>0</v>
      </c>
      <c r="BJ79" t="s">
        <v>221</v>
      </c>
      <c r="BM79">
        <v>17.72</v>
      </c>
      <c r="BN79" t="s">
        <v>230</v>
      </c>
      <c r="BO79" t="s">
        <v>230</v>
      </c>
      <c r="BP79" t="s">
        <v>232</v>
      </c>
      <c r="BR79" t="s">
        <v>218</v>
      </c>
      <c r="BS79" t="s">
        <v>231</v>
      </c>
      <c r="BT79" t="s">
        <v>211</v>
      </c>
      <c r="BU79" t="s">
        <v>988</v>
      </c>
      <c r="BV79" t="s">
        <v>211</v>
      </c>
      <c r="BW79">
        <v>1.5</v>
      </c>
      <c r="BX79" s="7">
        <v>41414</v>
      </c>
      <c r="BY79" t="s">
        <v>337</v>
      </c>
      <c r="BZ79">
        <v>0</v>
      </c>
      <c r="CA79">
        <v>37</v>
      </c>
      <c r="CB79">
        <f t="shared" si="29"/>
        <v>37</v>
      </c>
      <c r="CC79">
        <v>0</v>
      </c>
      <c r="CD79">
        <v>5</v>
      </c>
      <c r="CE79">
        <v>3</v>
      </c>
      <c r="CF79">
        <f t="shared" si="30"/>
        <v>8</v>
      </c>
      <c r="CG79">
        <v>0</v>
      </c>
      <c r="CH79" s="7">
        <v>41444</v>
      </c>
      <c r="CI79" t="s">
        <v>222</v>
      </c>
      <c r="CJ79" t="s">
        <v>210</v>
      </c>
      <c r="CK79">
        <v>97</v>
      </c>
      <c r="CL79" t="e">
        <f t="shared" si="31"/>
        <v>#VALUE!</v>
      </c>
      <c r="CM79">
        <v>0</v>
      </c>
      <c r="CN79" t="s">
        <v>210</v>
      </c>
      <c r="CO79">
        <v>2</v>
      </c>
      <c r="CP79" t="e">
        <f t="shared" si="25"/>
        <v>#VALUE!</v>
      </c>
      <c r="CQ79">
        <v>0</v>
      </c>
      <c r="CV79">
        <f t="shared" si="32"/>
        <v>0</v>
      </c>
      <c r="CZ79">
        <f t="shared" si="33"/>
        <v>0</v>
      </c>
      <c r="DB79">
        <v>34</v>
      </c>
      <c r="DC79" t="s">
        <v>226</v>
      </c>
      <c r="DD79" t="s">
        <v>1083</v>
      </c>
      <c r="DE79" s="7">
        <v>41418</v>
      </c>
      <c r="DF79">
        <v>4</v>
      </c>
      <c r="DG79">
        <v>0</v>
      </c>
      <c r="DH79">
        <v>0</v>
      </c>
      <c r="DI79" t="s">
        <v>227</v>
      </c>
      <c r="DJ79" t="s">
        <v>253</v>
      </c>
      <c r="DK79" t="s">
        <v>221</v>
      </c>
      <c r="DM79">
        <v>34.200000000000003</v>
      </c>
      <c r="DN79" t="s">
        <v>226</v>
      </c>
      <c r="DO79" t="s">
        <v>1083</v>
      </c>
      <c r="DP79" s="7">
        <v>41444</v>
      </c>
      <c r="DQ79">
        <v>4</v>
      </c>
      <c r="DR79">
        <v>4</v>
      </c>
      <c r="DS79">
        <v>3</v>
      </c>
      <c r="DT79" t="s">
        <v>225</v>
      </c>
      <c r="DU79" t="s">
        <v>253</v>
      </c>
      <c r="DV79" t="s">
        <v>251</v>
      </c>
      <c r="DX79">
        <v>34.299999999999997</v>
      </c>
      <c r="DY79" t="s">
        <v>226</v>
      </c>
      <c r="DZ79" t="s">
        <v>1083</v>
      </c>
      <c r="EA79" s="7">
        <v>41490</v>
      </c>
      <c r="EB79">
        <v>4</v>
      </c>
      <c r="EC79">
        <v>4</v>
      </c>
      <c r="ED79">
        <v>4</v>
      </c>
      <c r="EE79" t="s">
        <v>225</v>
      </c>
      <c r="EF79" t="s">
        <v>254</v>
      </c>
      <c r="EG79" t="s">
        <v>251</v>
      </c>
      <c r="EI79"/>
      <c r="EJ79"/>
      <c r="EK79"/>
      <c r="EL79"/>
      <c r="EM79"/>
      <c r="EN79"/>
      <c r="EO79"/>
      <c r="EP79"/>
      <c r="EQ79"/>
      <c r="ER79"/>
      <c r="ES79"/>
      <c r="ET79" t="s">
        <v>979</v>
      </c>
      <c r="EU79">
        <v>34</v>
      </c>
      <c r="EV79" s="7">
        <v>41466</v>
      </c>
      <c r="EW79">
        <v>192</v>
      </c>
      <c r="EX79" t="s">
        <v>255</v>
      </c>
      <c r="EY79" t="s">
        <v>221</v>
      </c>
      <c r="EZ79" t="s">
        <v>251</v>
      </c>
      <c r="FA79" s="2">
        <v>0.375</v>
      </c>
      <c r="FB79">
        <v>64</v>
      </c>
      <c r="FC79">
        <v>7</v>
      </c>
      <c r="FD79">
        <v>4</v>
      </c>
      <c r="FE79">
        <v>2</v>
      </c>
      <c r="FF79" t="s">
        <v>1084</v>
      </c>
      <c r="FG79" t="s">
        <v>1083</v>
      </c>
      <c r="FH79">
        <v>2</v>
      </c>
      <c r="FI79">
        <v>0</v>
      </c>
      <c r="FJ79">
        <v>0</v>
      </c>
      <c r="FK79">
        <v>5</v>
      </c>
      <c r="FL79">
        <v>0</v>
      </c>
      <c r="FM79">
        <v>0</v>
      </c>
      <c r="FN79">
        <f>(FJ79+FK79)</f>
        <v>5</v>
      </c>
      <c r="FO79">
        <v>0</v>
      </c>
      <c r="FP79">
        <v>14</v>
      </c>
      <c r="FQ79">
        <v>0</v>
      </c>
      <c r="FR79">
        <v>2</v>
      </c>
      <c r="FS79">
        <f>(FO79+FP79)</f>
        <v>14</v>
      </c>
      <c r="FT79">
        <v>0</v>
      </c>
      <c r="FU79">
        <v>19</v>
      </c>
      <c r="FV79">
        <f>(FM79+FR79)</f>
        <v>2</v>
      </c>
      <c r="FW79">
        <v>14.74</v>
      </c>
      <c r="FX79">
        <v>11.4</v>
      </c>
      <c r="FY79">
        <v>15.93</v>
      </c>
      <c r="FZ79">
        <v>2.89</v>
      </c>
      <c r="GA79">
        <v>9.25</v>
      </c>
      <c r="GB79">
        <v>4</v>
      </c>
      <c r="GC79" t="s">
        <v>1085</v>
      </c>
      <c r="GD79" t="s">
        <v>979</v>
      </c>
      <c r="GE79">
        <v>34</v>
      </c>
      <c r="GF79" s="7">
        <v>41472</v>
      </c>
      <c r="GG79">
        <v>198</v>
      </c>
      <c r="GH79" t="s">
        <v>255</v>
      </c>
      <c r="GI79" t="s">
        <v>221</v>
      </c>
      <c r="GJ79" t="s">
        <v>251</v>
      </c>
      <c r="GK79" s="2">
        <v>0.30208333333333298</v>
      </c>
      <c r="GL79">
        <v>63</v>
      </c>
      <c r="GM79">
        <v>13</v>
      </c>
      <c r="GN79">
        <v>4</v>
      </c>
      <c r="GO79">
        <v>2</v>
      </c>
      <c r="GP79" t="s">
        <v>1084</v>
      </c>
      <c r="GQ79" t="s">
        <v>1083</v>
      </c>
      <c r="GR79">
        <v>2</v>
      </c>
      <c r="GS79">
        <v>5</v>
      </c>
      <c r="GT79">
        <v>0</v>
      </c>
      <c r="GU79">
        <v>4</v>
      </c>
      <c r="GV79">
        <v>0</v>
      </c>
      <c r="GW79">
        <v>0</v>
      </c>
      <c r="GX79">
        <f>(GT79+GU79)</f>
        <v>4</v>
      </c>
      <c r="GY79">
        <v>0</v>
      </c>
      <c r="GZ79">
        <v>10</v>
      </c>
      <c r="HA79">
        <v>0</v>
      </c>
      <c r="HB79">
        <v>1</v>
      </c>
      <c r="HC79">
        <f>(GY79+GZ79)</f>
        <v>10</v>
      </c>
      <c r="HD79">
        <v>0</v>
      </c>
      <c r="HE79">
        <v>14</v>
      </c>
      <c r="HF79">
        <f>(GW79+HB79)</f>
        <v>1</v>
      </c>
      <c r="HG79">
        <v>8.86</v>
      </c>
      <c r="HH79">
        <v>7.25</v>
      </c>
      <c r="HI79">
        <v>9.5</v>
      </c>
      <c r="HJ79">
        <v>4</v>
      </c>
      <c r="HK79">
        <v>17</v>
      </c>
      <c r="HL79">
        <v>5.44</v>
      </c>
    </row>
    <row r="80" spans="1:221" ht="12.75" customHeight="1">
      <c r="A80" t="s">
        <v>1082</v>
      </c>
      <c r="B80" t="s">
        <v>229</v>
      </c>
      <c r="C80" t="s">
        <v>211</v>
      </c>
      <c r="D80" t="s">
        <v>212</v>
      </c>
      <c r="E80" t="s">
        <v>1050</v>
      </c>
      <c r="F80" t="s">
        <v>214</v>
      </c>
      <c r="G80" t="s">
        <v>979</v>
      </c>
      <c r="H80" s="7">
        <v>41444</v>
      </c>
      <c r="K80" s="7">
        <v>41444</v>
      </c>
      <c r="L80">
        <v>115</v>
      </c>
      <c r="M80">
        <v>115</v>
      </c>
      <c r="N80">
        <v>115</v>
      </c>
      <c r="O80">
        <f t="shared" si="18"/>
        <v>115</v>
      </c>
      <c r="P80">
        <v>88</v>
      </c>
      <c r="Q80">
        <v>88</v>
      </c>
      <c r="R80">
        <v>88</v>
      </c>
      <c r="S80">
        <f t="shared" si="19"/>
        <v>88</v>
      </c>
      <c r="T80" t="s">
        <v>211</v>
      </c>
      <c r="U80">
        <v>85</v>
      </c>
      <c r="V80">
        <v>84.5</v>
      </c>
      <c r="W80">
        <v>84.5</v>
      </c>
      <c r="X80">
        <f t="shared" si="20"/>
        <v>84.666666666666671</v>
      </c>
      <c r="Y80" t="s">
        <v>211</v>
      </c>
      <c r="Z80">
        <v>21</v>
      </c>
      <c r="AA80">
        <v>3</v>
      </c>
      <c r="AB80">
        <f t="shared" si="21"/>
        <v>18</v>
      </c>
      <c r="AC80" t="s">
        <v>211</v>
      </c>
      <c r="AD80" s="7">
        <v>41459</v>
      </c>
      <c r="AH80">
        <f t="shared" si="34"/>
        <v>0</v>
      </c>
      <c r="AL80">
        <f t="shared" si="35"/>
        <v>0</v>
      </c>
      <c r="AM80" t="s">
        <v>211</v>
      </c>
      <c r="AQ80">
        <f t="shared" si="26"/>
        <v>0</v>
      </c>
      <c r="AR80" t="s">
        <v>211</v>
      </c>
      <c r="AU80">
        <v>17.62</v>
      </c>
      <c r="AZ80">
        <f t="shared" si="27"/>
        <v>0</v>
      </c>
      <c r="BD80">
        <f t="shared" si="28"/>
        <v>0</v>
      </c>
      <c r="BI80">
        <f t="shared" si="24"/>
        <v>0</v>
      </c>
      <c r="BM80">
        <f>BK80-BL80</f>
        <v>0</v>
      </c>
      <c r="BN80" t="s">
        <v>219</v>
      </c>
      <c r="BO80" t="s">
        <v>250</v>
      </c>
      <c r="BP80" t="s">
        <v>229</v>
      </c>
      <c r="BQ80" t="s">
        <v>219</v>
      </c>
      <c r="BR80" t="s">
        <v>219</v>
      </c>
      <c r="BS80" t="s">
        <v>219</v>
      </c>
      <c r="BT80" t="s">
        <v>211</v>
      </c>
      <c r="BU80" t="s">
        <v>251</v>
      </c>
      <c r="BV80" t="s">
        <v>211</v>
      </c>
      <c r="BW80">
        <v>1</v>
      </c>
      <c r="BX80" s="7">
        <v>41444</v>
      </c>
      <c r="BY80" t="s">
        <v>222</v>
      </c>
      <c r="BZ80">
        <v>4</v>
      </c>
      <c r="CA80">
        <v>1</v>
      </c>
      <c r="CB80">
        <v>5</v>
      </c>
      <c r="CC80">
        <v>0</v>
      </c>
      <c r="CD80" t="s">
        <v>248</v>
      </c>
      <c r="CE80">
        <v>2</v>
      </c>
      <c r="CF80" t="e">
        <f t="shared" si="30"/>
        <v>#VALUE!</v>
      </c>
      <c r="CG80">
        <v>0</v>
      </c>
      <c r="CL80">
        <f t="shared" si="31"/>
        <v>0</v>
      </c>
      <c r="CP80">
        <f t="shared" si="25"/>
        <v>0</v>
      </c>
      <c r="CV80">
        <f t="shared" si="32"/>
        <v>0</v>
      </c>
      <c r="CZ80">
        <f t="shared" si="33"/>
        <v>0</v>
      </c>
      <c r="DB80">
        <v>37.200000000000003</v>
      </c>
      <c r="DC80" t="s">
        <v>226</v>
      </c>
      <c r="DD80" t="s">
        <v>1022</v>
      </c>
      <c r="DE80" s="7">
        <v>41436</v>
      </c>
      <c r="DF80">
        <v>4</v>
      </c>
      <c r="DG80">
        <v>4</v>
      </c>
      <c r="DH80">
        <v>3</v>
      </c>
      <c r="DI80" t="s">
        <v>225</v>
      </c>
      <c r="DJ80" t="s">
        <v>253</v>
      </c>
      <c r="DK80" t="s">
        <v>221</v>
      </c>
      <c r="DM80">
        <v>37.299999999999997</v>
      </c>
      <c r="DN80" t="s">
        <v>226</v>
      </c>
      <c r="DO80" t="s">
        <v>1022</v>
      </c>
      <c r="DP80" s="7">
        <v>41483</v>
      </c>
      <c r="DQ80">
        <v>5</v>
      </c>
      <c r="DR80">
        <v>4</v>
      </c>
      <c r="DS80">
        <v>4</v>
      </c>
      <c r="DT80" t="s">
        <v>225</v>
      </c>
      <c r="DU80" t="s">
        <v>254</v>
      </c>
      <c r="DV80" t="s">
        <v>251</v>
      </c>
      <c r="DX80">
        <v>37</v>
      </c>
      <c r="DY80" t="s">
        <v>226</v>
      </c>
      <c r="DZ80" t="s">
        <v>1022</v>
      </c>
      <c r="EA80" s="7">
        <v>41412</v>
      </c>
      <c r="EB80">
        <v>5</v>
      </c>
      <c r="EC80">
        <v>0</v>
      </c>
      <c r="ED80">
        <v>0</v>
      </c>
      <c r="EE80" t="s">
        <v>227</v>
      </c>
      <c r="EF80" t="s">
        <v>253</v>
      </c>
      <c r="EG80" t="s">
        <v>221</v>
      </c>
      <c r="EI80"/>
      <c r="EJ80"/>
      <c r="EK80"/>
      <c r="EL80"/>
      <c r="EM80"/>
      <c r="EN80"/>
      <c r="EO80"/>
      <c r="EP80"/>
      <c r="EQ80"/>
      <c r="ER80"/>
      <c r="ES80"/>
    </row>
    <row r="81" spans="1:221" ht="12.75" customHeight="1">
      <c r="A81" t="s">
        <v>1058</v>
      </c>
      <c r="B81" t="s">
        <v>229</v>
      </c>
      <c r="C81" t="s">
        <v>211</v>
      </c>
      <c r="D81" t="s">
        <v>236</v>
      </c>
      <c r="E81" t="s">
        <v>213</v>
      </c>
      <c r="F81" t="s">
        <v>273</v>
      </c>
      <c r="G81" t="s">
        <v>979</v>
      </c>
      <c r="H81" s="7">
        <v>41411</v>
      </c>
      <c r="K81" s="7">
        <v>41411</v>
      </c>
      <c r="L81">
        <v>118.5</v>
      </c>
      <c r="M81">
        <v>119</v>
      </c>
      <c r="N81">
        <v>118.5</v>
      </c>
      <c r="O81">
        <f t="shared" si="18"/>
        <v>118.66666666666667</v>
      </c>
      <c r="P81">
        <v>81</v>
      </c>
      <c r="Q81">
        <v>81</v>
      </c>
      <c r="R81">
        <v>80.5</v>
      </c>
      <c r="S81">
        <f t="shared" si="19"/>
        <v>80.833333333333329</v>
      </c>
      <c r="T81" t="s">
        <v>211</v>
      </c>
      <c r="U81">
        <v>82</v>
      </c>
      <c r="V81">
        <v>82</v>
      </c>
      <c r="W81">
        <v>82</v>
      </c>
      <c r="X81">
        <f t="shared" si="20"/>
        <v>82</v>
      </c>
      <c r="Y81" t="s">
        <v>211</v>
      </c>
      <c r="Z81">
        <v>22.5</v>
      </c>
      <c r="AA81">
        <v>3</v>
      </c>
      <c r="AB81">
        <f t="shared" si="21"/>
        <v>19.5</v>
      </c>
      <c r="AC81" t="s">
        <v>211</v>
      </c>
      <c r="AD81" s="7">
        <v>41444</v>
      </c>
      <c r="AE81">
        <v>118</v>
      </c>
      <c r="AF81">
        <v>118</v>
      </c>
      <c r="AG81">
        <v>118</v>
      </c>
      <c r="AH81">
        <f t="shared" si="34"/>
        <v>118</v>
      </c>
      <c r="AI81">
        <v>80</v>
      </c>
      <c r="AJ81">
        <v>80</v>
      </c>
      <c r="AK81">
        <v>80</v>
      </c>
      <c r="AL81">
        <f t="shared" si="35"/>
        <v>80</v>
      </c>
      <c r="AM81" t="s">
        <v>211</v>
      </c>
      <c r="AN81" t="s">
        <v>248</v>
      </c>
      <c r="AO81" t="s">
        <v>248</v>
      </c>
      <c r="AP81" t="s">
        <v>248</v>
      </c>
      <c r="AQ81" t="e">
        <f t="shared" si="26"/>
        <v>#VALUE!</v>
      </c>
      <c r="AR81" t="s">
        <v>221</v>
      </c>
      <c r="AS81">
        <v>22</v>
      </c>
      <c r="AT81">
        <v>3.5</v>
      </c>
      <c r="AU81">
        <f>AS81-AT81</f>
        <v>18.5</v>
      </c>
      <c r="AV81" s="7">
        <v>41459</v>
      </c>
      <c r="AZ81">
        <f t="shared" si="27"/>
        <v>0</v>
      </c>
      <c r="BD81">
        <f t="shared" si="28"/>
        <v>0</v>
      </c>
      <c r="BE81" t="s">
        <v>211</v>
      </c>
      <c r="BI81">
        <f t="shared" si="24"/>
        <v>0</v>
      </c>
      <c r="BJ81" t="s">
        <v>221</v>
      </c>
      <c r="BM81">
        <v>16.05</v>
      </c>
      <c r="BN81" t="s">
        <v>249</v>
      </c>
      <c r="BO81" t="s">
        <v>230</v>
      </c>
      <c r="BP81" t="s">
        <v>232</v>
      </c>
      <c r="BR81" t="s">
        <v>241</v>
      </c>
      <c r="BS81" t="s">
        <v>231</v>
      </c>
      <c r="BT81" t="s">
        <v>221</v>
      </c>
      <c r="BU81" t="s">
        <v>210</v>
      </c>
      <c r="BV81" t="s">
        <v>211</v>
      </c>
      <c r="BW81">
        <v>1.5</v>
      </c>
      <c r="BX81" s="7">
        <v>41411</v>
      </c>
      <c r="BY81" t="s">
        <v>337</v>
      </c>
      <c r="BZ81">
        <v>0</v>
      </c>
      <c r="CA81">
        <v>0</v>
      </c>
      <c r="CB81">
        <v>0</v>
      </c>
      <c r="CC81">
        <v>0</v>
      </c>
      <c r="CD81">
        <v>0</v>
      </c>
      <c r="CE81">
        <v>0</v>
      </c>
      <c r="CF81">
        <f t="shared" si="30"/>
        <v>0</v>
      </c>
      <c r="CG81">
        <v>0</v>
      </c>
      <c r="CH81" s="7">
        <v>41444</v>
      </c>
      <c r="CI81" t="s">
        <v>222</v>
      </c>
      <c r="CJ81" t="s">
        <v>210</v>
      </c>
      <c r="CK81">
        <v>6</v>
      </c>
      <c r="CL81" t="e">
        <f t="shared" si="31"/>
        <v>#VALUE!</v>
      </c>
      <c r="CM81">
        <v>0</v>
      </c>
      <c r="CN81" t="s">
        <v>210</v>
      </c>
      <c r="CO81">
        <v>9</v>
      </c>
      <c r="CP81" t="e">
        <f t="shared" si="25"/>
        <v>#VALUE!</v>
      </c>
      <c r="CQ81">
        <v>0</v>
      </c>
      <c r="CV81">
        <f t="shared" si="32"/>
        <v>0</v>
      </c>
      <c r="CZ81">
        <f t="shared" si="33"/>
        <v>0</v>
      </c>
      <c r="DB81">
        <v>19</v>
      </c>
      <c r="DC81" t="s">
        <v>226</v>
      </c>
      <c r="DD81" t="s">
        <v>1059</v>
      </c>
      <c r="DE81" s="7">
        <v>41436</v>
      </c>
      <c r="DF81">
        <v>4</v>
      </c>
      <c r="DG81">
        <v>4</v>
      </c>
      <c r="DH81">
        <v>4</v>
      </c>
      <c r="DI81" t="s">
        <v>225</v>
      </c>
      <c r="DJ81" t="s">
        <v>254</v>
      </c>
      <c r="DK81" t="s">
        <v>221</v>
      </c>
      <c r="EI81"/>
      <c r="EJ81"/>
      <c r="EK81"/>
      <c r="EL81"/>
      <c r="EM81"/>
      <c r="EN81"/>
      <c r="EO81"/>
      <c r="EP81"/>
      <c r="EQ81"/>
      <c r="ER81"/>
      <c r="ES81"/>
    </row>
    <row r="82" spans="1:221" ht="12.75" customHeight="1">
      <c r="A82" t="s">
        <v>433</v>
      </c>
      <c r="B82" t="s">
        <v>229</v>
      </c>
      <c r="C82" t="s">
        <v>211</v>
      </c>
      <c r="D82" t="s">
        <v>236</v>
      </c>
      <c r="E82" t="s">
        <v>213</v>
      </c>
      <c r="F82" t="s">
        <v>337</v>
      </c>
      <c r="G82" t="s">
        <v>388</v>
      </c>
      <c r="H82" s="7">
        <v>41425</v>
      </c>
      <c r="K82" s="7">
        <v>41425</v>
      </c>
      <c r="L82">
        <v>118</v>
      </c>
      <c r="M82">
        <v>118</v>
      </c>
      <c r="N82">
        <v>118</v>
      </c>
      <c r="O82">
        <f t="shared" si="18"/>
        <v>118</v>
      </c>
      <c r="P82">
        <v>75.5</v>
      </c>
      <c r="Q82">
        <v>75.5</v>
      </c>
      <c r="R82">
        <v>76</v>
      </c>
      <c r="S82">
        <f t="shared" si="19"/>
        <v>75.666666666666671</v>
      </c>
      <c r="T82" t="s">
        <v>211</v>
      </c>
      <c r="U82">
        <v>76</v>
      </c>
      <c r="V82">
        <v>76</v>
      </c>
      <c r="W82">
        <v>76</v>
      </c>
      <c r="X82">
        <f t="shared" si="20"/>
        <v>76</v>
      </c>
      <c r="Y82" t="s">
        <v>211</v>
      </c>
      <c r="Z82">
        <v>21.5</v>
      </c>
      <c r="AA82">
        <v>3</v>
      </c>
      <c r="AB82">
        <f t="shared" si="21"/>
        <v>18.5</v>
      </c>
      <c r="AC82" t="s">
        <v>211</v>
      </c>
      <c r="AD82" t="s">
        <v>496</v>
      </c>
      <c r="AE82">
        <v>120</v>
      </c>
      <c r="AF82">
        <v>120</v>
      </c>
      <c r="AG82">
        <v>119</v>
      </c>
      <c r="AH82">
        <f t="shared" si="34"/>
        <v>119.66666666666667</v>
      </c>
      <c r="AI82">
        <v>75</v>
      </c>
      <c r="AJ82">
        <v>75</v>
      </c>
      <c r="AK82">
        <v>75</v>
      </c>
      <c r="AL82">
        <f t="shared" si="35"/>
        <v>75</v>
      </c>
      <c r="AM82" t="s">
        <v>211</v>
      </c>
      <c r="AN82" t="s">
        <v>210</v>
      </c>
      <c r="AO82" t="s">
        <v>210</v>
      </c>
      <c r="AP82" t="s">
        <v>210</v>
      </c>
      <c r="AQ82" t="s">
        <v>210</v>
      </c>
      <c r="AR82" t="s">
        <v>221</v>
      </c>
      <c r="AS82">
        <v>23.5</v>
      </c>
      <c r="AT82">
        <v>3.5</v>
      </c>
      <c r="AU82">
        <f>AS82-AT82</f>
        <v>20</v>
      </c>
      <c r="AV82" t="s">
        <v>495</v>
      </c>
      <c r="AW82">
        <v>118.5</v>
      </c>
      <c r="AX82">
        <v>118</v>
      </c>
      <c r="AY82">
        <v>118</v>
      </c>
      <c r="AZ82">
        <f t="shared" si="27"/>
        <v>118.16666666666667</v>
      </c>
      <c r="BA82">
        <v>75.5</v>
      </c>
      <c r="BB82">
        <v>76</v>
      </c>
      <c r="BC82">
        <v>76</v>
      </c>
      <c r="BD82">
        <f t="shared" si="28"/>
        <v>75.833333333333329</v>
      </c>
      <c r="BE82" t="s">
        <v>211</v>
      </c>
      <c r="BF82" t="s">
        <v>210</v>
      </c>
      <c r="BG82" t="s">
        <v>210</v>
      </c>
      <c r="BH82" t="s">
        <v>210</v>
      </c>
      <c r="BI82" t="s">
        <v>210</v>
      </c>
      <c r="BJ82" t="s">
        <v>221</v>
      </c>
      <c r="BK82">
        <v>21</v>
      </c>
      <c r="BL82">
        <v>3.5</v>
      </c>
      <c r="BM82">
        <f>BK82-BL82</f>
        <v>17.5</v>
      </c>
      <c r="BN82" t="s">
        <v>477</v>
      </c>
      <c r="BO82" t="s">
        <v>420</v>
      </c>
      <c r="BP82" t="s">
        <v>232</v>
      </c>
      <c r="BQ82" t="s">
        <v>230</v>
      </c>
      <c r="BR82" t="s">
        <v>218</v>
      </c>
      <c r="BS82" t="s">
        <v>492</v>
      </c>
      <c r="BT82" t="s">
        <v>211</v>
      </c>
      <c r="BU82" t="s">
        <v>251</v>
      </c>
      <c r="BV82" t="s">
        <v>211</v>
      </c>
      <c r="BW82">
        <v>0.5</v>
      </c>
      <c r="BX82" s="7">
        <v>41425</v>
      </c>
      <c r="BY82" t="s">
        <v>337</v>
      </c>
      <c r="BZ82">
        <v>0</v>
      </c>
      <c r="CA82">
        <v>10</v>
      </c>
      <c r="CB82">
        <f>BZ82+CA82</f>
        <v>10</v>
      </c>
      <c r="CC82">
        <v>0</v>
      </c>
      <c r="CD82">
        <v>1</v>
      </c>
      <c r="CE82">
        <v>4</v>
      </c>
      <c r="CF82">
        <f t="shared" si="30"/>
        <v>5</v>
      </c>
      <c r="CG82">
        <v>0</v>
      </c>
      <c r="CH82" s="7">
        <v>41439</v>
      </c>
      <c r="CI82" t="s">
        <v>222</v>
      </c>
      <c r="CJ82" t="s">
        <v>210</v>
      </c>
      <c r="CK82">
        <v>55</v>
      </c>
      <c r="CL82">
        <v>55</v>
      </c>
      <c r="CM82">
        <v>0</v>
      </c>
      <c r="CN82">
        <v>1</v>
      </c>
      <c r="CO82">
        <v>3</v>
      </c>
      <c r="CP82">
        <v>4</v>
      </c>
      <c r="CQ82">
        <v>0</v>
      </c>
      <c r="CR82" s="7">
        <v>41452</v>
      </c>
      <c r="CS82" t="s">
        <v>222</v>
      </c>
      <c r="CT82" t="s">
        <v>210</v>
      </c>
      <c r="CU82">
        <v>50</v>
      </c>
      <c r="CV82">
        <v>50</v>
      </c>
      <c r="CW82" t="s">
        <v>210</v>
      </c>
      <c r="CX82">
        <v>4</v>
      </c>
      <c r="CY82" t="s">
        <v>210</v>
      </c>
      <c r="CZ82">
        <v>4</v>
      </c>
      <c r="DA82" t="s">
        <v>210</v>
      </c>
      <c r="DB82">
        <v>86</v>
      </c>
      <c r="DC82" t="s">
        <v>226</v>
      </c>
      <c r="DD82" t="s">
        <v>406</v>
      </c>
      <c r="DE82" s="7">
        <v>41471</v>
      </c>
      <c r="DF82">
        <v>5</v>
      </c>
      <c r="DG82">
        <v>5</v>
      </c>
      <c r="DH82">
        <v>5</v>
      </c>
      <c r="DI82" t="s">
        <v>225</v>
      </c>
      <c r="DJ82" t="s">
        <v>221</v>
      </c>
      <c r="DK82" t="s">
        <v>251</v>
      </c>
      <c r="DM82">
        <v>8</v>
      </c>
      <c r="DN82" t="s">
        <v>226</v>
      </c>
      <c r="DO82" t="s">
        <v>406</v>
      </c>
      <c r="DP82" t="s">
        <v>210</v>
      </c>
      <c r="DQ82" t="s">
        <v>210</v>
      </c>
      <c r="DR82" t="s">
        <v>210</v>
      </c>
      <c r="DS82" t="s">
        <v>210</v>
      </c>
      <c r="DT82" t="s">
        <v>210</v>
      </c>
      <c r="DU82" t="s">
        <v>210</v>
      </c>
      <c r="DV82" t="s">
        <v>221</v>
      </c>
      <c r="DW82" t="s">
        <v>494</v>
      </c>
      <c r="EI82" s="21"/>
      <c r="EJ82" s="21"/>
      <c r="EK82" s="21"/>
      <c r="EL82" s="21"/>
      <c r="EM82" s="21"/>
      <c r="EN82" s="21"/>
      <c r="EO82" s="21"/>
      <c r="EP82" s="21"/>
      <c r="EQ82" s="21"/>
      <c r="ER82" s="21"/>
      <c r="ES82" s="21"/>
      <c r="ET82" t="s">
        <v>385</v>
      </c>
      <c r="EU82">
        <v>86</v>
      </c>
      <c r="EV82" s="7">
        <v>41494</v>
      </c>
      <c r="EW82">
        <v>220</v>
      </c>
      <c r="EX82" t="s">
        <v>255</v>
      </c>
      <c r="EY82" t="s">
        <v>221</v>
      </c>
      <c r="EZ82" t="s">
        <v>251</v>
      </c>
      <c r="FA82" s="2">
        <v>0.375</v>
      </c>
      <c r="FB82">
        <v>59</v>
      </c>
      <c r="FC82">
        <v>7</v>
      </c>
      <c r="FD82">
        <v>5</v>
      </c>
      <c r="FE82">
        <v>2</v>
      </c>
      <c r="FF82" t="s">
        <v>406</v>
      </c>
      <c r="FG82" t="s">
        <v>433</v>
      </c>
      <c r="FH82">
        <v>2</v>
      </c>
      <c r="FI82">
        <v>4</v>
      </c>
      <c r="FJ82">
        <v>0</v>
      </c>
      <c r="FK82">
        <v>18</v>
      </c>
      <c r="FL82">
        <v>0</v>
      </c>
      <c r="FM82">
        <v>3</v>
      </c>
      <c r="FN82">
        <f>(FJ82+FK82)</f>
        <v>18</v>
      </c>
      <c r="FO82">
        <v>0</v>
      </c>
      <c r="FP82">
        <v>13</v>
      </c>
      <c r="FQ82">
        <v>0</v>
      </c>
      <c r="FR82">
        <v>3</v>
      </c>
      <c r="FS82">
        <f>(FO82+FP82)</f>
        <v>13</v>
      </c>
      <c r="FT82">
        <v>0</v>
      </c>
      <c r="FU82">
        <v>31</v>
      </c>
      <c r="FV82">
        <f>(FM82+FR82)</f>
        <v>6</v>
      </c>
      <c r="FW82">
        <v>6.87</v>
      </c>
      <c r="FX82">
        <v>3.17</v>
      </c>
      <c r="FY82">
        <v>12</v>
      </c>
      <c r="FZ82">
        <v>2</v>
      </c>
      <c r="GA82">
        <v>3.41</v>
      </c>
      <c r="GB82">
        <v>5</v>
      </c>
      <c r="GC82" t="s">
        <v>434</v>
      </c>
      <c r="GD82" t="s">
        <v>385</v>
      </c>
      <c r="GE82">
        <v>86</v>
      </c>
      <c r="GF82" s="7">
        <v>41500</v>
      </c>
      <c r="GG82">
        <v>226</v>
      </c>
      <c r="GH82" t="s">
        <v>255</v>
      </c>
      <c r="GI82" t="s">
        <v>221</v>
      </c>
      <c r="GJ82" t="s">
        <v>251</v>
      </c>
      <c r="GK82" s="2">
        <v>0.35416666666666702</v>
      </c>
      <c r="GL82">
        <v>68</v>
      </c>
      <c r="GM82">
        <v>13</v>
      </c>
      <c r="GN82">
        <v>5</v>
      </c>
      <c r="GO82">
        <v>2</v>
      </c>
      <c r="GP82" t="s">
        <v>406</v>
      </c>
      <c r="GQ82" t="s">
        <v>433</v>
      </c>
      <c r="GR82">
        <v>2</v>
      </c>
      <c r="GS82">
        <v>3</v>
      </c>
      <c r="GT82">
        <v>0</v>
      </c>
      <c r="GU82">
        <v>11</v>
      </c>
      <c r="GV82">
        <v>0</v>
      </c>
      <c r="GW82">
        <v>0</v>
      </c>
      <c r="GX82">
        <f>(GT82+GU82)</f>
        <v>11</v>
      </c>
      <c r="GY82">
        <v>0</v>
      </c>
      <c r="GZ82">
        <v>2</v>
      </c>
      <c r="HA82">
        <v>0</v>
      </c>
      <c r="HB82">
        <v>0</v>
      </c>
      <c r="HC82">
        <f>(GY82+GZ82)</f>
        <v>2</v>
      </c>
      <c r="HD82">
        <v>0</v>
      </c>
      <c r="HE82">
        <v>13</v>
      </c>
      <c r="HF82">
        <f>(GW82+HB82)</f>
        <v>0</v>
      </c>
      <c r="HG82">
        <v>1.92</v>
      </c>
      <c r="HH82">
        <v>1.64</v>
      </c>
      <c r="HI82">
        <v>3.5</v>
      </c>
      <c r="HJ82">
        <v>4.67</v>
      </c>
      <c r="HK82">
        <v>5.3</v>
      </c>
      <c r="HL82">
        <v>8</v>
      </c>
      <c r="HM82" t="s">
        <v>432</v>
      </c>
    </row>
    <row r="83" spans="1:221" ht="12.75" customHeight="1">
      <c r="A83" t="s">
        <v>489</v>
      </c>
      <c r="B83" t="s">
        <v>229</v>
      </c>
      <c r="C83" t="s">
        <v>211</v>
      </c>
      <c r="D83" t="s">
        <v>236</v>
      </c>
      <c r="E83" t="s">
        <v>213</v>
      </c>
      <c r="F83" t="s">
        <v>347</v>
      </c>
      <c r="G83" t="s">
        <v>388</v>
      </c>
      <c r="H83" s="7">
        <v>41418</v>
      </c>
      <c r="K83" s="7">
        <v>41418</v>
      </c>
      <c r="L83">
        <v>116</v>
      </c>
      <c r="M83">
        <v>116.5</v>
      </c>
      <c r="N83">
        <v>116.5</v>
      </c>
      <c r="O83">
        <f t="shared" si="18"/>
        <v>116.33333333333333</v>
      </c>
      <c r="P83">
        <v>77</v>
      </c>
      <c r="Q83">
        <v>77</v>
      </c>
      <c r="R83">
        <v>77</v>
      </c>
      <c r="S83">
        <f t="shared" si="19"/>
        <v>77</v>
      </c>
      <c r="T83" t="s">
        <v>211</v>
      </c>
      <c r="U83">
        <v>78</v>
      </c>
      <c r="V83">
        <v>78</v>
      </c>
      <c r="W83">
        <v>77.5</v>
      </c>
      <c r="X83">
        <f t="shared" si="20"/>
        <v>77.833333333333329</v>
      </c>
      <c r="Y83" t="s">
        <v>211</v>
      </c>
      <c r="Z83">
        <v>23</v>
      </c>
      <c r="AA83">
        <v>4</v>
      </c>
      <c r="AB83">
        <f t="shared" si="21"/>
        <v>19</v>
      </c>
      <c r="AC83" t="s">
        <v>211</v>
      </c>
      <c r="AD83" t="s">
        <v>493</v>
      </c>
      <c r="AE83">
        <v>119</v>
      </c>
      <c r="AF83">
        <v>119</v>
      </c>
      <c r="AG83">
        <v>119.5</v>
      </c>
      <c r="AH83">
        <f t="shared" si="34"/>
        <v>119.16666666666667</v>
      </c>
      <c r="AI83">
        <v>76</v>
      </c>
      <c r="AJ83">
        <v>76</v>
      </c>
      <c r="AK83">
        <v>76</v>
      </c>
      <c r="AL83">
        <f t="shared" si="35"/>
        <v>76</v>
      </c>
      <c r="AM83" t="s">
        <v>211</v>
      </c>
      <c r="AN83">
        <v>77</v>
      </c>
      <c r="AO83">
        <v>77</v>
      </c>
      <c r="AP83">
        <v>77</v>
      </c>
      <c r="AQ83">
        <f>((AN83+AO83)+AP83)/3</f>
        <v>77</v>
      </c>
      <c r="AR83" t="s">
        <v>211</v>
      </c>
      <c r="AS83">
        <v>24.5</v>
      </c>
      <c r="AT83">
        <v>3.5</v>
      </c>
      <c r="AU83">
        <f>AS83-AT83</f>
        <v>21</v>
      </c>
      <c r="AV83" t="s">
        <v>479</v>
      </c>
      <c r="AW83" t="s">
        <v>210</v>
      </c>
      <c r="AX83" t="s">
        <v>210</v>
      </c>
      <c r="AY83" t="s">
        <v>210</v>
      </c>
      <c r="AZ83" t="s">
        <v>210</v>
      </c>
      <c r="BA83" t="s">
        <v>210</v>
      </c>
      <c r="BB83" t="s">
        <v>210</v>
      </c>
      <c r="BC83" t="s">
        <v>210</v>
      </c>
      <c r="BD83" t="s">
        <v>210</v>
      </c>
      <c r="BE83" t="s">
        <v>211</v>
      </c>
      <c r="BF83" t="s">
        <v>210</v>
      </c>
      <c r="BG83" t="s">
        <v>210</v>
      </c>
      <c r="BH83" t="s">
        <v>210</v>
      </c>
      <c r="BI83" t="s">
        <v>210</v>
      </c>
      <c r="BJ83" t="s">
        <v>211</v>
      </c>
      <c r="BK83" t="s">
        <v>210</v>
      </c>
      <c r="BL83" t="s">
        <v>210</v>
      </c>
      <c r="BM83">
        <v>17.010000000000002</v>
      </c>
      <c r="BN83" t="s">
        <v>250</v>
      </c>
      <c r="BO83" t="s">
        <v>250</v>
      </c>
      <c r="BP83" t="s">
        <v>232</v>
      </c>
      <c r="BQ83" t="s">
        <v>219</v>
      </c>
      <c r="BR83" t="s">
        <v>492</v>
      </c>
      <c r="BS83" t="s">
        <v>231</v>
      </c>
      <c r="BT83" t="s">
        <v>211</v>
      </c>
      <c r="BU83" t="s">
        <v>251</v>
      </c>
      <c r="BV83" t="s">
        <v>211</v>
      </c>
      <c r="BW83" t="s">
        <v>491</v>
      </c>
      <c r="BX83" s="7">
        <v>41418</v>
      </c>
      <c r="BY83" t="s">
        <v>337</v>
      </c>
      <c r="BZ83">
        <v>32</v>
      </c>
      <c r="CA83">
        <v>75</v>
      </c>
      <c r="CB83">
        <f>BZ83+CA83</f>
        <v>107</v>
      </c>
      <c r="CC83">
        <v>0</v>
      </c>
      <c r="CD83">
        <v>6</v>
      </c>
      <c r="CE83">
        <v>8</v>
      </c>
      <c r="CF83">
        <f t="shared" si="30"/>
        <v>14</v>
      </c>
      <c r="CG83">
        <v>0</v>
      </c>
      <c r="CH83" s="7">
        <v>41439</v>
      </c>
      <c r="CI83" t="s">
        <v>237</v>
      </c>
      <c r="CJ83" t="s">
        <v>210</v>
      </c>
      <c r="CK83">
        <v>7</v>
      </c>
      <c r="CL83">
        <v>7</v>
      </c>
      <c r="CM83">
        <v>0</v>
      </c>
      <c r="CN83">
        <v>4</v>
      </c>
      <c r="CO83">
        <v>6</v>
      </c>
      <c r="CP83">
        <f>CN83+CO83</f>
        <v>10</v>
      </c>
      <c r="CQ83">
        <v>0</v>
      </c>
      <c r="DB83">
        <v>99</v>
      </c>
      <c r="DC83" t="s">
        <v>226</v>
      </c>
      <c r="DD83" t="s">
        <v>490</v>
      </c>
      <c r="DE83" s="7">
        <v>41411</v>
      </c>
      <c r="DF83">
        <v>5</v>
      </c>
      <c r="DG83">
        <v>0</v>
      </c>
      <c r="DH83">
        <v>0</v>
      </c>
      <c r="DI83" t="s">
        <v>227</v>
      </c>
      <c r="DJ83" t="s">
        <v>221</v>
      </c>
      <c r="DK83" t="s">
        <v>221</v>
      </c>
      <c r="DM83">
        <v>37</v>
      </c>
      <c r="DN83" t="s">
        <v>226</v>
      </c>
      <c r="DO83" t="s">
        <v>490</v>
      </c>
      <c r="DP83" s="7">
        <v>41434</v>
      </c>
      <c r="DQ83">
        <v>5</v>
      </c>
      <c r="DR83">
        <v>5</v>
      </c>
      <c r="DS83">
        <v>5</v>
      </c>
      <c r="DT83" t="s">
        <v>225</v>
      </c>
      <c r="DU83" t="s">
        <v>221</v>
      </c>
      <c r="DV83" t="s">
        <v>221</v>
      </c>
      <c r="DX83">
        <v>99.2</v>
      </c>
      <c r="DY83" t="s">
        <v>226</v>
      </c>
      <c r="DZ83" t="s">
        <v>490</v>
      </c>
      <c r="EA83" s="7">
        <v>41472</v>
      </c>
      <c r="EB83">
        <v>6</v>
      </c>
      <c r="EC83">
        <v>5</v>
      </c>
      <c r="ED83">
        <v>4</v>
      </c>
      <c r="EE83" t="s">
        <v>225</v>
      </c>
      <c r="EF83" t="s">
        <v>211</v>
      </c>
      <c r="EG83" t="s">
        <v>251</v>
      </c>
      <c r="EI83" s="20"/>
      <c r="EJ83" s="20"/>
      <c r="EK83" s="20"/>
      <c r="EL83" s="20"/>
      <c r="EM83" s="20"/>
      <c r="EN83" s="20"/>
      <c r="EO83" s="20"/>
      <c r="EP83" s="20"/>
      <c r="EQ83" s="20"/>
      <c r="ER83" s="20"/>
      <c r="ES83" s="20"/>
      <c r="ET83" t="s">
        <v>385</v>
      </c>
      <c r="EU83">
        <v>99</v>
      </c>
      <c r="EV83" s="7">
        <v>41496</v>
      </c>
      <c r="EW83">
        <v>222</v>
      </c>
      <c r="EX83" t="s">
        <v>222</v>
      </c>
      <c r="EY83" t="s">
        <v>221</v>
      </c>
      <c r="EZ83" t="s">
        <v>251</v>
      </c>
      <c r="FA83" s="2">
        <v>0.35347222222222202</v>
      </c>
      <c r="FB83">
        <v>59</v>
      </c>
      <c r="FC83">
        <v>7</v>
      </c>
      <c r="FD83">
        <v>5</v>
      </c>
      <c r="FE83">
        <v>2</v>
      </c>
      <c r="FF83" t="s">
        <v>490</v>
      </c>
      <c r="FG83" t="s">
        <v>489</v>
      </c>
      <c r="FH83">
        <v>2</v>
      </c>
      <c r="FI83">
        <v>10</v>
      </c>
      <c r="FJ83">
        <v>0</v>
      </c>
      <c r="FK83">
        <v>5</v>
      </c>
      <c r="FL83">
        <v>0</v>
      </c>
      <c r="FM83">
        <v>0</v>
      </c>
      <c r="FN83">
        <v>5</v>
      </c>
      <c r="FO83">
        <v>2</v>
      </c>
      <c r="FP83">
        <v>9</v>
      </c>
      <c r="FQ83">
        <v>0</v>
      </c>
      <c r="FR83">
        <v>0</v>
      </c>
      <c r="FS83">
        <v>11</v>
      </c>
      <c r="FT83">
        <v>0</v>
      </c>
      <c r="FU83">
        <v>16</v>
      </c>
      <c r="FV83">
        <v>0</v>
      </c>
      <c r="FW83">
        <v>29.69</v>
      </c>
      <c r="FX83">
        <v>79.599999999999994</v>
      </c>
      <c r="FY83">
        <v>7</v>
      </c>
      <c r="FZ83">
        <v>3.53</v>
      </c>
      <c r="GA83">
        <v>10.5</v>
      </c>
      <c r="GB83">
        <v>4.5999999999999996</v>
      </c>
      <c r="GC83" t="s">
        <v>414</v>
      </c>
      <c r="GD83" t="s">
        <v>385</v>
      </c>
      <c r="GE83">
        <v>99</v>
      </c>
      <c r="GF83" t="s">
        <v>210</v>
      </c>
      <c r="GG83" t="s">
        <v>210</v>
      </c>
      <c r="GH83" t="s">
        <v>210</v>
      </c>
      <c r="GI83" t="s">
        <v>221</v>
      </c>
      <c r="GJ83" t="s">
        <v>251</v>
      </c>
      <c r="GK83" t="s">
        <v>210</v>
      </c>
      <c r="GL83" t="s">
        <v>210</v>
      </c>
      <c r="GM83">
        <v>13</v>
      </c>
      <c r="GN83">
        <v>5</v>
      </c>
      <c r="GO83">
        <v>2</v>
      </c>
      <c r="GP83" t="s">
        <v>490</v>
      </c>
      <c r="GQ83" t="s">
        <v>489</v>
      </c>
      <c r="GR83">
        <v>2</v>
      </c>
      <c r="GS83" t="s">
        <v>210</v>
      </c>
      <c r="GT83" t="s">
        <v>210</v>
      </c>
      <c r="GU83" t="s">
        <v>210</v>
      </c>
      <c r="GV83" t="s">
        <v>210</v>
      </c>
      <c r="GW83" t="s">
        <v>210</v>
      </c>
      <c r="GX83" t="s">
        <v>210</v>
      </c>
      <c r="GY83" t="s">
        <v>210</v>
      </c>
      <c r="GZ83" t="s">
        <v>210</v>
      </c>
      <c r="HA83" t="s">
        <v>210</v>
      </c>
      <c r="HB83" t="s">
        <v>210</v>
      </c>
      <c r="HC83" t="s">
        <v>210</v>
      </c>
      <c r="HD83" t="s">
        <v>210</v>
      </c>
      <c r="HE83" t="s">
        <v>210</v>
      </c>
      <c r="HF83" t="s">
        <v>210</v>
      </c>
      <c r="HG83" t="s">
        <v>210</v>
      </c>
      <c r="HH83" t="s">
        <v>210</v>
      </c>
      <c r="HI83" t="s">
        <v>210</v>
      </c>
      <c r="HJ83" t="s">
        <v>210</v>
      </c>
      <c r="HK83" t="s">
        <v>210</v>
      </c>
      <c r="HL83" t="s">
        <v>210</v>
      </c>
      <c r="HM83" t="s">
        <v>414</v>
      </c>
    </row>
    <row r="84" spans="1:221" ht="12.75" customHeight="1">
      <c r="A84" s="23" t="s">
        <v>334</v>
      </c>
      <c r="B84" s="23" t="s">
        <v>229</v>
      </c>
      <c r="C84" s="23" t="s">
        <v>211</v>
      </c>
      <c r="D84" s="23" t="s">
        <v>309</v>
      </c>
      <c r="E84" s="23" t="s">
        <v>210</v>
      </c>
      <c r="F84" s="23" t="s">
        <v>237</v>
      </c>
      <c r="G84" s="23" t="s">
        <v>306</v>
      </c>
      <c r="H84" s="24">
        <v>41430</v>
      </c>
      <c r="I84" s="23"/>
      <c r="J84" s="23" t="s">
        <v>1099</v>
      </c>
      <c r="K84" s="24">
        <v>41430</v>
      </c>
      <c r="L84" s="23">
        <v>117</v>
      </c>
      <c r="M84" s="23">
        <v>117</v>
      </c>
      <c r="N84" s="23">
        <v>117</v>
      </c>
      <c r="O84">
        <f t="shared" si="18"/>
        <v>117</v>
      </c>
      <c r="P84" s="23">
        <v>78.5</v>
      </c>
      <c r="Q84" s="23">
        <v>78.5</v>
      </c>
      <c r="R84" s="23">
        <v>79</v>
      </c>
      <c r="S84">
        <f t="shared" si="19"/>
        <v>78.666666666666671</v>
      </c>
      <c r="T84" s="23" t="s">
        <v>211</v>
      </c>
      <c r="U84" s="23">
        <v>78</v>
      </c>
      <c r="V84" s="23">
        <v>78</v>
      </c>
      <c r="W84" s="23">
        <v>78</v>
      </c>
      <c r="X84">
        <f t="shared" si="20"/>
        <v>78</v>
      </c>
      <c r="Y84" s="23" t="s">
        <v>211</v>
      </c>
      <c r="Z84" s="23">
        <v>21.5</v>
      </c>
      <c r="AA84" s="23">
        <v>4</v>
      </c>
      <c r="AB84">
        <f t="shared" si="21"/>
        <v>17.5</v>
      </c>
      <c r="AC84" s="23" t="s">
        <v>211</v>
      </c>
      <c r="AD84" s="24">
        <v>41443</v>
      </c>
      <c r="AE84" s="23">
        <v>116</v>
      </c>
      <c r="AF84" s="23">
        <v>116</v>
      </c>
      <c r="AG84" s="23">
        <v>116</v>
      </c>
      <c r="AH84" s="23">
        <f t="shared" si="34"/>
        <v>116</v>
      </c>
      <c r="AI84" s="23">
        <v>80</v>
      </c>
      <c r="AJ84" s="23">
        <v>80</v>
      </c>
      <c r="AK84" s="23">
        <v>80</v>
      </c>
      <c r="AL84" s="23">
        <f t="shared" si="35"/>
        <v>80</v>
      </c>
      <c r="AM84" s="23" t="s">
        <v>211</v>
      </c>
      <c r="AN84" s="23">
        <v>79</v>
      </c>
      <c r="AO84" s="23">
        <v>79</v>
      </c>
      <c r="AP84" s="23">
        <v>79</v>
      </c>
      <c r="AQ84" s="23">
        <f>((AN84+AO84)+AP84)/3</f>
        <v>79</v>
      </c>
      <c r="AR84" s="23" t="s">
        <v>211</v>
      </c>
      <c r="AS84" s="23">
        <v>21</v>
      </c>
      <c r="AT84" s="23">
        <v>3</v>
      </c>
      <c r="AU84" s="23">
        <f>(AS84-AT84)</f>
        <v>18</v>
      </c>
      <c r="AV84" s="24">
        <v>41471</v>
      </c>
      <c r="AW84" s="23" t="s">
        <v>210</v>
      </c>
      <c r="AX84" s="23" t="s">
        <v>210</v>
      </c>
      <c r="AY84" s="23" t="s">
        <v>210</v>
      </c>
      <c r="AZ84" s="23" t="e">
        <f>((AW84+AX84)+AY84)/3</f>
        <v>#VALUE!</v>
      </c>
      <c r="BA84" s="23" t="s">
        <v>210</v>
      </c>
      <c r="BB84" s="23" t="s">
        <v>210</v>
      </c>
      <c r="BC84" s="23" t="s">
        <v>210</v>
      </c>
      <c r="BD84" s="23" t="e">
        <f>((BA84+BB84)+BC84)/3</f>
        <v>#VALUE!</v>
      </c>
      <c r="BE84" s="23" t="s">
        <v>211</v>
      </c>
      <c r="BF84" s="23" t="s">
        <v>221</v>
      </c>
      <c r="BG84" s="23" t="s">
        <v>210</v>
      </c>
      <c r="BH84" s="23" t="s">
        <v>210</v>
      </c>
      <c r="BI84" s="23" t="e">
        <f>((BF84+BG84)+BH84)/3</f>
        <v>#VALUE!</v>
      </c>
      <c r="BJ84" s="23" t="s">
        <v>211</v>
      </c>
      <c r="BK84" s="23"/>
      <c r="BL84" s="23"/>
      <c r="BM84" s="23">
        <v>19.86</v>
      </c>
      <c r="BN84" s="23" t="s">
        <v>219</v>
      </c>
      <c r="BO84" s="23" t="s">
        <v>231</v>
      </c>
      <c r="BP84" s="23" t="s">
        <v>210</v>
      </c>
      <c r="BQ84" s="23" t="s">
        <v>220</v>
      </c>
      <c r="BR84" s="23" t="s">
        <v>239</v>
      </c>
      <c r="BS84" s="23" t="s">
        <v>231</v>
      </c>
      <c r="BT84" s="23" t="s">
        <v>211</v>
      </c>
      <c r="BU84" s="23" t="s">
        <v>233</v>
      </c>
      <c r="BV84" s="23" t="s">
        <v>211</v>
      </c>
      <c r="BW84" s="23">
        <v>0.33</v>
      </c>
      <c r="BX84" s="24">
        <v>41430</v>
      </c>
      <c r="BY84" s="23" t="s">
        <v>237</v>
      </c>
      <c r="BZ84" s="23" t="s">
        <v>210</v>
      </c>
      <c r="CA84" s="23" t="s">
        <v>210</v>
      </c>
      <c r="CB84" s="23" t="e">
        <f>(BZ84+CA84)</f>
        <v>#VALUE!</v>
      </c>
      <c r="CC84" s="23" t="s">
        <v>210</v>
      </c>
      <c r="CD84" s="23" t="s">
        <v>210</v>
      </c>
      <c r="CE84" s="23" t="s">
        <v>210</v>
      </c>
      <c r="CF84" s="23" t="e">
        <f>(CD84+CE84)</f>
        <v>#VALUE!</v>
      </c>
      <c r="CG84" s="23" t="s">
        <v>372</v>
      </c>
      <c r="CH84" s="24">
        <v>41443</v>
      </c>
      <c r="CI84" s="23" t="s">
        <v>222</v>
      </c>
      <c r="CJ84" s="23" t="s">
        <v>210</v>
      </c>
      <c r="CK84" s="23">
        <v>0</v>
      </c>
      <c r="CL84" s="23" t="e">
        <f>(CJ84+CK84)</f>
        <v>#VALUE!</v>
      </c>
      <c r="CM84" s="23">
        <v>0</v>
      </c>
      <c r="CN84" s="23" t="s">
        <v>210</v>
      </c>
      <c r="CO84" s="23">
        <v>8</v>
      </c>
      <c r="CP84" s="23" t="e">
        <f>(CN84+CO84)</f>
        <v>#VALUE!</v>
      </c>
      <c r="CQ84" s="23">
        <v>0</v>
      </c>
      <c r="CR84" s="23"/>
      <c r="CS84" s="23"/>
      <c r="CT84" s="23"/>
      <c r="CU84" s="23"/>
      <c r="CV84">
        <f>(CT84+CU84)</f>
        <v>0</v>
      </c>
      <c r="CW84" s="23"/>
      <c r="CX84" s="23"/>
      <c r="CY84" s="23"/>
      <c r="CZ84">
        <f>(CX84+CY84)</f>
        <v>0</v>
      </c>
      <c r="DA84" s="23"/>
      <c r="DB84" s="23">
        <v>36</v>
      </c>
      <c r="DC84" s="23" t="s">
        <v>226</v>
      </c>
      <c r="DD84" s="23" t="s">
        <v>335</v>
      </c>
      <c r="DE84" s="24">
        <v>41422</v>
      </c>
      <c r="DF84" s="23">
        <v>5</v>
      </c>
      <c r="DG84" s="23">
        <v>5</v>
      </c>
      <c r="DH84" s="23">
        <v>5</v>
      </c>
      <c r="DI84" s="23" t="s">
        <v>225</v>
      </c>
      <c r="DJ84" s="23" t="s">
        <v>221</v>
      </c>
      <c r="DK84" s="23" t="s">
        <v>221</v>
      </c>
      <c r="DL84" s="23"/>
      <c r="DM84" s="23">
        <v>98</v>
      </c>
      <c r="DN84" s="23" t="s">
        <v>223</v>
      </c>
      <c r="DO84" s="23" t="s">
        <v>335</v>
      </c>
      <c r="DP84" s="24">
        <v>41472</v>
      </c>
      <c r="DQ84" s="23">
        <v>5</v>
      </c>
      <c r="DR84" s="23">
        <v>4</v>
      </c>
      <c r="DS84" s="23" t="s">
        <v>210</v>
      </c>
      <c r="DT84" s="23" t="s">
        <v>210</v>
      </c>
      <c r="DU84" s="23" t="s">
        <v>210</v>
      </c>
      <c r="DV84" s="23" t="s">
        <v>233</v>
      </c>
      <c r="DW84" s="23"/>
      <c r="DX84" s="23"/>
      <c r="DY84" s="23"/>
      <c r="DZ84" s="23"/>
      <c r="EA84" s="23"/>
      <c r="EB84" s="23"/>
      <c r="EC84" s="23"/>
      <c r="ED84" s="23"/>
      <c r="EE84" s="23"/>
      <c r="EF84" s="23"/>
      <c r="EG84" s="23"/>
      <c r="EH84" s="23"/>
      <c r="EI84" s="21"/>
      <c r="EJ84" s="21"/>
      <c r="EK84" s="21"/>
      <c r="EL84" s="21"/>
      <c r="EM84" s="21"/>
      <c r="EN84" s="21"/>
      <c r="EO84" s="21"/>
      <c r="EP84" s="21"/>
      <c r="EQ84" s="21"/>
      <c r="ER84" s="21"/>
      <c r="ES84" s="21"/>
      <c r="ET84" t="s">
        <v>306</v>
      </c>
      <c r="EU84">
        <v>98</v>
      </c>
      <c r="EV84" s="7">
        <v>41498</v>
      </c>
      <c r="EW84">
        <v>224</v>
      </c>
      <c r="EX84" t="s">
        <v>222</v>
      </c>
      <c r="EY84" t="s">
        <v>221</v>
      </c>
      <c r="EZ84" t="s">
        <v>233</v>
      </c>
      <c r="FA84" s="2">
        <v>0.27083333333333298</v>
      </c>
      <c r="FB84">
        <v>70</v>
      </c>
      <c r="FC84">
        <v>7</v>
      </c>
      <c r="FD84">
        <v>4</v>
      </c>
      <c r="FE84">
        <v>2</v>
      </c>
      <c r="FF84" t="s">
        <v>335</v>
      </c>
      <c r="FG84" t="s">
        <v>334</v>
      </c>
      <c r="FH84">
        <v>1</v>
      </c>
      <c r="FI84">
        <v>45</v>
      </c>
      <c r="FJ84">
        <v>0</v>
      </c>
      <c r="FK84">
        <v>3</v>
      </c>
      <c r="FL84">
        <v>0</v>
      </c>
      <c r="FM84">
        <v>0</v>
      </c>
      <c r="FN84">
        <f>(FJ84+FK84)</f>
        <v>3</v>
      </c>
      <c r="FO84">
        <v>0</v>
      </c>
      <c r="FP84">
        <v>8</v>
      </c>
      <c r="FQ84">
        <v>0</v>
      </c>
      <c r="FR84">
        <v>0</v>
      </c>
      <c r="FS84">
        <f>(FO84+FP84)</f>
        <v>8</v>
      </c>
      <c r="FT84">
        <v>0</v>
      </c>
      <c r="FU84">
        <v>11</v>
      </c>
      <c r="FV84">
        <f>(FR84+FM84)</f>
        <v>0</v>
      </c>
      <c r="FW84">
        <v>42</v>
      </c>
      <c r="FX84">
        <v>76.33</v>
      </c>
      <c r="FY84">
        <v>29.13</v>
      </c>
      <c r="FZ84">
        <v>4.5</v>
      </c>
      <c r="GA84">
        <v>17.5</v>
      </c>
      <c r="GB84">
        <v>6.43</v>
      </c>
      <c r="GD84" t="s">
        <v>306</v>
      </c>
      <c r="GE84">
        <v>98</v>
      </c>
      <c r="GF84" s="7">
        <v>41504</v>
      </c>
      <c r="GG84">
        <v>230</v>
      </c>
      <c r="GH84" t="s">
        <v>222</v>
      </c>
      <c r="GI84" t="s">
        <v>221</v>
      </c>
      <c r="GJ84" t="s">
        <v>233</v>
      </c>
      <c r="GK84" s="2">
        <v>0.375</v>
      </c>
      <c r="GL84">
        <v>63</v>
      </c>
      <c r="GM84">
        <v>13</v>
      </c>
      <c r="GN84">
        <v>4</v>
      </c>
      <c r="GO84">
        <v>2</v>
      </c>
      <c r="GP84" t="s">
        <v>335</v>
      </c>
      <c r="GQ84" t="s">
        <v>334</v>
      </c>
      <c r="GR84">
        <v>1</v>
      </c>
      <c r="GS84">
        <v>195</v>
      </c>
      <c r="GT84">
        <v>0</v>
      </c>
      <c r="GU84">
        <v>5</v>
      </c>
      <c r="GV84">
        <v>0</v>
      </c>
      <c r="GW84">
        <v>0</v>
      </c>
      <c r="GX84">
        <f>(GT84+GU84)</f>
        <v>5</v>
      </c>
      <c r="GY84">
        <v>0</v>
      </c>
      <c r="GZ84">
        <v>7</v>
      </c>
      <c r="HA84">
        <v>0</v>
      </c>
      <c r="HB84">
        <v>0</v>
      </c>
      <c r="HC84">
        <f>(GY84+GZ84)</f>
        <v>7</v>
      </c>
      <c r="HD84">
        <v>0</v>
      </c>
      <c r="HE84">
        <v>12</v>
      </c>
      <c r="HF84">
        <f>(GW84+HB84)</f>
        <v>0</v>
      </c>
      <c r="HG84">
        <v>14.67</v>
      </c>
      <c r="HH84">
        <v>10.6</v>
      </c>
      <c r="HI84">
        <v>11.71</v>
      </c>
      <c r="HJ84">
        <v>4.09</v>
      </c>
      <c r="HK84">
        <v>6.5</v>
      </c>
      <c r="HL84">
        <v>7.5</v>
      </c>
    </row>
    <row r="85" spans="1:221" ht="12.75" customHeight="1">
      <c r="A85" t="s">
        <v>572</v>
      </c>
      <c r="B85" t="s">
        <v>229</v>
      </c>
      <c r="C85" t="s">
        <v>211</v>
      </c>
      <c r="D85" t="s">
        <v>236</v>
      </c>
      <c r="E85" t="s">
        <v>213</v>
      </c>
      <c r="F85" t="s">
        <v>337</v>
      </c>
      <c r="G85" t="s">
        <v>543</v>
      </c>
      <c r="H85" s="7">
        <v>41428</v>
      </c>
      <c r="I85">
        <v>154</v>
      </c>
      <c r="K85" s="7">
        <v>41428</v>
      </c>
      <c r="L85">
        <v>118</v>
      </c>
      <c r="M85">
        <v>118</v>
      </c>
      <c r="N85">
        <v>118</v>
      </c>
      <c r="O85">
        <f t="shared" si="18"/>
        <v>118</v>
      </c>
      <c r="P85">
        <v>81</v>
      </c>
      <c r="Q85">
        <v>81</v>
      </c>
      <c r="R85">
        <v>81</v>
      </c>
      <c r="S85">
        <f t="shared" si="19"/>
        <v>81</v>
      </c>
      <c r="T85" t="s">
        <v>211</v>
      </c>
      <c r="U85">
        <v>82</v>
      </c>
      <c r="V85">
        <v>82</v>
      </c>
      <c r="W85">
        <v>82</v>
      </c>
      <c r="X85">
        <f t="shared" si="20"/>
        <v>82</v>
      </c>
      <c r="Y85" t="s">
        <v>211</v>
      </c>
      <c r="Z85">
        <v>22</v>
      </c>
      <c r="AA85">
        <v>3</v>
      </c>
      <c r="AB85">
        <f t="shared" si="21"/>
        <v>19</v>
      </c>
      <c r="AC85" t="s">
        <v>211</v>
      </c>
      <c r="AD85" s="7">
        <v>41446</v>
      </c>
      <c r="AE85">
        <v>119</v>
      </c>
      <c r="AF85">
        <v>119</v>
      </c>
      <c r="AG85">
        <v>118.5</v>
      </c>
      <c r="AH85">
        <f t="shared" si="34"/>
        <v>118.83333333333333</v>
      </c>
      <c r="AI85">
        <v>81</v>
      </c>
      <c r="AJ85">
        <v>81</v>
      </c>
      <c r="AK85">
        <v>81</v>
      </c>
      <c r="AL85">
        <f t="shared" si="35"/>
        <v>81</v>
      </c>
      <c r="AM85" t="s">
        <v>211</v>
      </c>
      <c r="AN85">
        <v>81</v>
      </c>
      <c r="AO85">
        <v>81</v>
      </c>
      <c r="AP85">
        <v>81</v>
      </c>
      <c r="AQ85">
        <f>((AN85+AO85)+AP85)/3</f>
        <v>81</v>
      </c>
      <c r="AR85" t="s">
        <v>211</v>
      </c>
      <c r="AS85">
        <v>26</v>
      </c>
      <c r="AT85">
        <v>3.5</v>
      </c>
      <c r="AU85">
        <v>22.5</v>
      </c>
      <c r="BN85" t="s">
        <v>217</v>
      </c>
      <c r="BO85" t="s">
        <v>217</v>
      </c>
      <c r="BP85" t="s">
        <v>232</v>
      </c>
      <c r="BQ85" t="s">
        <v>250</v>
      </c>
      <c r="BR85" t="s">
        <v>231</v>
      </c>
      <c r="BS85" t="s">
        <v>231</v>
      </c>
      <c r="BT85" t="s">
        <v>211</v>
      </c>
      <c r="BU85" t="s">
        <v>233</v>
      </c>
      <c r="BV85" t="s">
        <v>211</v>
      </c>
      <c r="BW85">
        <v>2</v>
      </c>
      <c r="BX85" s="7">
        <v>41428</v>
      </c>
      <c r="BY85" t="s">
        <v>337</v>
      </c>
      <c r="BZ85">
        <v>0</v>
      </c>
      <c r="CA85">
        <v>10</v>
      </c>
      <c r="CB85">
        <v>10</v>
      </c>
      <c r="CC85">
        <v>0</v>
      </c>
      <c r="CD85">
        <v>10</v>
      </c>
      <c r="CE85">
        <v>4</v>
      </c>
      <c r="CF85">
        <v>14</v>
      </c>
      <c r="CG85">
        <v>0</v>
      </c>
      <c r="CH85" s="7">
        <v>41446</v>
      </c>
      <c r="CI85" t="s">
        <v>237</v>
      </c>
      <c r="CJ85" t="s">
        <v>545</v>
      </c>
      <c r="CK85">
        <v>8</v>
      </c>
      <c r="CL85">
        <v>8</v>
      </c>
      <c r="CM85">
        <v>0</v>
      </c>
      <c r="CN85" t="s">
        <v>545</v>
      </c>
      <c r="CO85">
        <v>4</v>
      </c>
      <c r="CP85">
        <v>4</v>
      </c>
      <c r="CQ85">
        <v>0</v>
      </c>
      <c r="DB85">
        <v>28</v>
      </c>
      <c r="DC85" t="s">
        <v>226</v>
      </c>
      <c r="DD85" t="s">
        <v>573</v>
      </c>
      <c r="DE85" s="7">
        <v>41410</v>
      </c>
      <c r="DF85">
        <v>5</v>
      </c>
      <c r="DG85">
        <v>4</v>
      </c>
      <c r="DH85">
        <v>4</v>
      </c>
      <c r="DI85" t="s">
        <v>225</v>
      </c>
      <c r="DJ85" t="s">
        <v>221</v>
      </c>
      <c r="DK85" t="s">
        <v>221</v>
      </c>
      <c r="DM85">
        <v>10</v>
      </c>
      <c r="DN85" t="s">
        <v>226</v>
      </c>
      <c r="DO85" t="s">
        <v>573</v>
      </c>
      <c r="DP85" s="7">
        <v>41445</v>
      </c>
      <c r="DQ85">
        <v>5</v>
      </c>
      <c r="DR85">
        <v>5</v>
      </c>
      <c r="DS85">
        <v>5</v>
      </c>
      <c r="DT85" t="s">
        <v>225</v>
      </c>
      <c r="DU85" t="s">
        <v>221</v>
      </c>
      <c r="DV85" t="s">
        <v>233</v>
      </c>
      <c r="DX85">
        <v>45</v>
      </c>
      <c r="DY85" t="s">
        <v>226</v>
      </c>
      <c r="DZ85" t="s">
        <v>573</v>
      </c>
      <c r="EA85" s="7">
        <v>41491</v>
      </c>
      <c r="EB85">
        <v>4</v>
      </c>
      <c r="EC85">
        <v>4</v>
      </c>
      <c r="ED85" t="s">
        <v>309</v>
      </c>
      <c r="EE85" t="s">
        <v>309</v>
      </c>
      <c r="EF85" t="s">
        <v>309</v>
      </c>
      <c r="EG85" t="s">
        <v>221</v>
      </c>
      <c r="EH85" t="s">
        <v>575</v>
      </c>
      <c r="ET85" t="s">
        <v>543</v>
      </c>
      <c r="EU85">
        <v>10</v>
      </c>
      <c r="EV85" s="7">
        <v>41468</v>
      </c>
      <c r="EW85">
        <v>194</v>
      </c>
      <c r="EX85" t="s">
        <v>255</v>
      </c>
      <c r="EY85" t="s">
        <v>211</v>
      </c>
      <c r="EZ85" t="s">
        <v>233</v>
      </c>
      <c r="FA85" s="2">
        <v>0.34027777777777801</v>
      </c>
      <c r="FB85">
        <v>70</v>
      </c>
      <c r="FC85">
        <v>7</v>
      </c>
      <c r="FD85">
        <v>5</v>
      </c>
      <c r="FE85">
        <v>0</v>
      </c>
      <c r="FF85" t="s">
        <v>573</v>
      </c>
      <c r="FG85" t="s">
        <v>572</v>
      </c>
      <c r="FH85">
        <v>1</v>
      </c>
      <c r="FI85">
        <v>5</v>
      </c>
      <c r="FJ85">
        <v>1</v>
      </c>
      <c r="FK85">
        <v>10</v>
      </c>
      <c r="FL85">
        <v>0</v>
      </c>
      <c r="FM85">
        <v>0</v>
      </c>
      <c r="FN85">
        <f>((FJ85+FK85)+FL85)</f>
        <v>11</v>
      </c>
      <c r="FO85">
        <v>0</v>
      </c>
      <c r="FP85">
        <v>17</v>
      </c>
      <c r="FQ85">
        <v>8</v>
      </c>
      <c r="FR85">
        <v>1</v>
      </c>
      <c r="FS85">
        <f>(FO85+FP85)</f>
        <v>17</v>
      </c>
      <c r="FT85">
        <v>0</v>
      </c>
      <c r="FU85">
        <v>28</v>
      </c>
      <c r="FV85">
        <f>(FM85+FR85)</f>
        <v>1</v>
      </c>
      <c r="FW85">
        <v>47.14</v>
      </c>
      <c r="FX85">
        <v>17.72</v>
      </c>
      <c r="FY85">
        <v>66.180000000000007</v>
      </c>
      <c r="FZ85">
        <v>2.15</v>
      </c>
      <c r="GA85">
        <v>5.0999999999999996</v>
      </c>
      <c r="GB85">
        <v>3.62</v>
      </c>
      <c r="GD85" t="s">
        <v>543</v>
      </c>
      <c r="GE85">
        <v>10</v>
      </c>
      <c r="GF85" s="7">
        <v>41475</v>
      </c>
      <c r="GG85">
        <v>201</v>
      </c>
      <c r="GH85" t="s">
        <v>574</v>
      </c>
      <c r="GI85" t="s">
        <v>211</v>
      </c>
      <c r="GJ85" t="s">
        <v>233</v>
      </c>
      <c r="GK85" s="2">
        <v>0.30208333333333298</v>
      </c>
      <c r="GL85">
        <v>64</v>
      </c>
      <c r="GM85">
        <v>13</v>
      </c>
      <c r="GN85">
        <v>5</v>
      </c>
      <c r="GO85">
        <v>0</v>
      </c>
      <c r="GP85" t="s">
        <v>573</v>
      </c>
      <c r="GQ85" t="s">
        <v>572</v>
      </c>
      <c r="GR85">
        <v>1</v>
      </c>
      <c r="GS85">
        <v>218</v>
      </c>
      <c r="GT85">
        <v>1</v>
      </c>
      <c r="GU85">
        <v>9</v>
      </c>
      <c r="GV85">
        <v>0</v>
      </c>
      <c r="GW85">
        <v>0</v>
      </c>
      <c r="GX85">
        <f>(GT85+GU85)</f>
        <v>10</v>
      </c>
      <c r="GY85">
        <v>0</v>
      </c>
      <c r="GZ85">
        <v>10</v>
      </c>
      <c r="HA85">
        <v>0</v>
      </c>
      <c r="HB85">
        <v>0</v>
      </c>
      <c r="HC85">
        <f>(GY85+GZ85)</f>
        <v>10</v>
      </c>
      <c r="HD85">
        <v>0</v>
      </c>
      <c r="HE85">
        <v>20</v>
      </c>
      <c r="HF85">
        <f>(GW85+HB85)</f>
        <v>0</v>
      </c>
      <c r="HG85">
        <v>3.65</v>
      </c>
      <c r="HH85">
        <v>2.5</v>
      </c>
      <c r="HI85">
        <v>4.8</v>
      </c>
      <c r="HJ85">
        <v>2.95</v>
      </c>
      <c r="HK85">
        <v>5.22</v>
      </c>
      <c r="HL85">
        <v>6.22</v>
      </c>
    </row>
    <row r="86" spans="1:221" ht="12.75" customHeight="1">
      <c r="A86" t="s">
        <v>535</v>
      </c>
      <c r="B86" t="s">
        <v>309</v>
      </c>
      <c r="C86" t="s">
        <v>211</v>
      </c>
      <c r="D86" t="s">
        <v>236</v>
      </c>
      <c r="E86" t="s">
        <v>213</v>
      </c>
      <c r="F86" t="s">
        <v>273</v>
      </c>
      <c r="G86" t="s">
        <v>532</v>
      </c>
      <c r="H86" s="7">
        <v>41422</v>
      </c>
      <c r="K86" s="7">
        <v>41422</v>
      </c>
      <c r="L86">
        <v>119.5</v>
      </c>
      <c r="M86">
        <v>119.5</v>
      </c>
      <c r="N86">
        <v>120</v>
      </c>
      <c r="O86">
        <f t="shared" si="18"/>
        <v>119.66666666666667</v>
      </c>
      <c r="P86">
        <v>81.5</v>
      </c>
      <c r="Q86">
        <v>81.5</v>
      </c>
      <c r="R86">
        <v>81.5</v>
      </c>
      <c r="S86">
        <f t="shared" si="19"/>
        <v>81.5</v>
      </c>
      <c r="T86" t="s">
        <v>211</v>
      </c>
      <c r="U86">
        <v>81</v>
      </c>
      <c r="V86">
        <v>81</v>
      </c>
      <c r="W86">
        <v>81</v>
      </c>
      <c r="X86">
        <f t="shared" si="20"/>
        <v>81</v>
      </c>
      <c r="Y86" t="s">
        <v>211</v>
      </c>
      <c r="Z86">
        <v>25</v>
      </c>
      <c r="AA86">
        <v>3</v>
      </c>
      <c r="AB86">
        <f t="shared" si="21"/>
        <v>22</v>
      </c>
      <c r="AC86" t="s">
        <v>211</v>
      </c>
      <c r="AD86" s="7">
        <v>41436</v>
      </c>
      <c r="AE86">
        <v>120</v>
      </c>
      <c r="AF86">
        <v>120</v>
      </c>
      <c r="AG86">
        <v>120.5</v>
      </c>
      <c r="AH86">
        <f t="shared" si="34"/>
        <v>120.16666666666667</v>
      </c>
      <c r="AI86">
        <v>81.5</v>
      </c>
      <c r="AJ86">
        <v>81</v>
      </c>
      <c r="AK86">
        <v>81.5</v>
      </c>
      <c r="AL86">
        <f t="shared" si="35"/>
        <v>81.333333333333329</v>
      </c>
      <c r="AM86" t="s">
        <v>211</v>
      </c>
      <c r="AN86">
        <v>82</v>
      </c>
      <c r="AO86">
        <v>81.5</v>
      </c>
      <c r="AP86">
        <v>81.5</v>
      </c>
      <c r="AQ86">
        <f>((AN86+AO86)+AP86)/3</f>
        <v>81.666666666666671</v>
      </c>
      <c r="AR86" t="s">
        <v>211</v>
      </c>
      <c r="AS86">
        <v>23.5</v>
      </c>
      <c r="AT86">
        <v>3.5</v>
      </c>
      <c r="AU86">
        <f>(AS86-AT86)</f>
        <v>20</v>
      </c>
      <c r="AV86" s="7">
        <v>41478</v>
      </c>
      <c r="AW86">
        <v>119.5</v>
      </c>
      <c r="AX86">
        <v>119.5</v>
      </c>
      <c r="AY86">
        <v>119.5</v>
      </c>
      <c r="AZ86">
        <f>((AW86+AX86)+AY86)/3</f>
        <v>119.5</v>
      </c>
      <c r="BA86">
        <v>82</v>
      </c>
      <c r="BB86">
        <v>82</v>
      </c>
      <c r="BC86">
        <v>82</v>
      </c>
      <c r="BD86">
        <f>((BA86+BB86)+BC86)/3</f>
        <v>82</v>
      </c>
      <c r="BE86" t="s">
        <v>211</v>
      </c>
      <c r="BF86">
        <v>81</v>
      </c>
      <c r="BG86">
        <v>81</v>
      </c>
      <c r="BH86">
        <v>81</v>
      </c>
      <c r="BI86">
        <f t="shared" ref="BI86:BI105" si="36">((BF86+BG86)+BH86)/3</f>
        <v>81</v>
      </c>
      <c r="BJ86" t="s">
        <v>211</v>
      </c>
      <c r="BK86">
        <v>24.5</v>
      </c>
      <c r="BL86">
        <v>4</v>
      </c>
      <c r="BM86">
        <f>(BK86-BL86)</f>
        <v>20.5</v>
      </c>
      <c r="BN86" t="s">
        <v>250</v>
      </c>
      <c r="BO86" t="s">
        <v>216</v>
      </c>
      <c r="BP86" t="s">
        <v>210</v>
      </c>
      <c r="BQ86" t="s">
        <v>218</v>
      </c>
      <c r="BR86" t="s">
        <v>231</v>
      </c>
      <c r="BS86" t="s">
        <v>239</v>
      </c>
      <c r="BT86" t="s">
        <v>211</v>
      </c>
      <c r="BU86" t="s">
        <v>251</v>
      </c>
      <c r="BV86" t="s">
        <v>211</v>
      </c>
      <c r="BW86">
        <v>0.5</v>
      </c>
      <c r="BX86" s="7">
        <v>41422</v>
      </c>
      <c r="BY86" t="s">
        <v>373</v>
      </c>
      <c r="BZ86">
        <v>1</v>
      </c>
      <c r="CA86">
        <v>32</v>
      </c>
      <c r="CB86">
        <f>(BZ86+CA86)</f>
        <v>33</v>
      </c>
      <c r="CC86">
        <v>0</v>
      </c>
      <c r="CD86">
        <v>1</v>
      </c>
      <c r="CE86">
        <v>7</v>
      </c>
      <c r="CF86">
        <f>(CD86+CE86)</f>
        <v>8</v>
      </c>
      <c r="CG86">
        <v>0</v>
      </c>
      <c r="CH86" s="7">
        <v>41436</v>
      </c>
      <c r="CI86" t="s">
        <v>222</v>
      </c>
      <c r="CJ86" t="s">
        <v>210</v>
      </c>
      <c r="CK86">
        <v>6</v>
      </c>
      <c r="CL86">
        <v>6</v>
      </c>
      <c r="CM86">
        <v>0</v>
      </c>
      <c r="CN86" t="s">
        <v>210</v>
      </c>
      <c r="CO86">
        <v>7</v>
      </c>
      <c r="CP86">
        <v>7</v>
      </c>
      <c r="CQ86">
        <v>0</v>
      </c>
      <c r="CR86" s="7">
        <v>41478</v>
      </c>
      <c r="CS86" t="s">
        <v>222</v>
      </c>
      <c r="CT86">
        <v>0</v>
      </c>
      <c r="CU86">
        <v>0</v>
      </c>
      <c r="CV86">
        <f>(CT86+CU86)</f>
        <v>0</v>
      </c>
      <c r="CW86">
        <v>0</v>
      </c>
      <c r="CX86">
        <v>1</v>
      </c>
      <c r="CY86">
        <v>4</v>
      </c>
      <c r="CZ86">
        <f>(CX86+CY86)</f>
        <v>5</v>
      </c>
      <c r="DA86">
        <v>0</v>
      </c>
      <c r="DB86">
        <v>2</v>
      </c>
      <c r="DC86" t="s">
        <v>226</v>
      </c>
      <c r="DD86" t="s">
        <v>534</v>
      </c>
      <c r="DE86" s="7">
        <v>41412</v>
      </c>
      <c r="DF86">
        <v>5</v>
      </c>
      <c r="DG86">
        <v>5</v>
      </c>
      <c r="DH86">
        <v>5</v>
      </c>
      <c r="DI86" t="s">
        <v>225</v>
      </c>
      <c r="DJ86" t="s">
        <v>221</v>
      </c>
      <c r="DK86" t="s">
        <v>221</v>
      </c>
      <c r="DM86">
        <v>12</v>
      </c>
      <c r="DN86" t="s">
        <v>226</v>
      </c>
      <c r="DO86" t="s">
        <v>534</v>
      </c>
      <c r="DP86" s="7">
        <v>41460</v>
      </c>
      <c r="DQ86">
        <v>5</v>
      </c>
      <c r="DR86">
        <v>4</v>
      </c>
      <c r="DS86">
        <v>0</v>
      </c>
      <c r="DT86" t="s">
        <v>227</v>
      </c>
      <c r="DU86" t="s">
        <v>254</v>
      </c>
      <c r="DV86" t="s">
        <v>251</v>
      </c>
      <c r="EI86" s="20"/>
      <c r="EJ86" s="20"/>
      <c r="EK86" s="20"/>
      <c r="EL86" s="20"/>
      <c r="EM86" s="20"/>
      <c r="EN86" s="20"/>
      <c r="EO86" s="20"/>
      <c r="EP86" s="20"/>
      <c r="EQ86" s="20"/>
      <c r="ER86" s="20"/>
      <c r="ES86" s="20"/>
    </row>
    <row r="87" spans="1:221" ht="12.75" customHeight="1">
      <c r="A87" t="s">
        <v>467</v>
      </c>
      <c r="B87" t="s">
        <v>309</v>
      </c>
      <c r="C87" t="s">
        <v>211</v>
      </c>
      <c r="D87" t="s">
        <v>212</v>
      </c>
      <c r="E87" t="s">
        <v>246</v>
      </c>
      <c r="F87" t="s">
        <v>273</v>
      </c>
      <c r="G87" t="s">
        <v>388</v>
      </c>
      <c r="H87" s="7">
        <v>41442</v>
      </c>
      <c r="K87" s="7">
        <v>41442</v>
      </c>
      <c r="L87">
        <v>118</v>
      </c>
      <c r="M87">
        <v>118</v>
      </c>
      <c r="N87">
        <v>118</v>
      </c>
      <c r="O87">
        <f t="shared" si="18"/>
        <v>118</v>
      </c>
      <c r="P87">
        <v>96</v>
      </c>
      <c r="Q87">
        <v>96</v>
      </c>
      <c r="R87">
        <v>96</v>
      </c>
      <c r="S87">
        <f t="shared" si="19"/>
        <v>96</v>
      </c>
      <c r="T87" t="s">
        <v>210</v>
      </c>
      <c r="U87">
        <v>95.5</v>
      </c>
      <c r="V87">
        <v>95.5</v>
      </c>
      <c r="W87">
        <v>95.5</v>
      </c>
      <c r="X87">
        <f t="shared" si="20"/>
        <v>95.5</v>
      </c>
      <c r="Y87" t="s">
        <v>210</v>
      </c>
      <c r="Z87">
        <v>23</v>
      </c>
      <c r="AA87">
        <v>4.5</v>
      </c>
      <c r="AB87">
        <f t="shared" si="21"/>
        <v>18.5</v>
      </c>
      <c r="AC87" t="s">
        <v>211</v>
      </c>
      <c r="AH87">
        <f t="shared" si="34"/>
        <v>0</v>
      </c>
      <c r="AL87">
        <f t="shared" si="35"/>
        <v>0</v>
      </c>
      <c r="AQ87">
        <f>((AN87+AO87)+AP87)/3</f>
        <v>0</v>
      </c>
      <c r="AU87">
        <f t="shared" ref="AU87:AU93" si="37">AS87-AT87</f>
        <v>0</v>
      </c>
      <c r="AZ87">
        <f>((AW87+AX87)+AY87)/3</f>
        <v>0</v>
      </c>
      <c r="BD87">
        <f>((BA87+BB87)+BC87)/3</f>
        <v>0</v>
      </c>
      <c r="BI87">
        <f t="shared" si="36"/>
        <v>0</v>
      </c>
      <c r="BM87">
        <f>BK87-BL87</f>
        <v>0</v>
      </c>
      <c r="BN87" t="s">
        <v>488</v>
      </c>
      <c r="BO87" t="s">
        <v>487</v>
      </c>
      <c r="BP87" t="s">
        <v>210</v>
      </c>
      <c r="BQ87" t="s">
        <v>218</v>
      </c>
      <c r="BR87" t="s">
        <v>218</v>
      </c>
      <c r="BS87" t="s">
        <v>231</v>
      </c>
      <c r="BT87" t="s">
        <v>211</v>
      </c>
      <c r="BU87" t="s">
        <v>233</v>
      </c>
      <c r="BV87" t="s">
        <v>211</v>
      </c>
      <c r="BW87">
        <v>0.25</v>
      </c>
      <c r="BX87" s="7">
        <v>41442</v>
      </c>
      <c r="BY87" t="s">
        <v>222</v>
      </c>
      <c r="BZ87">
        <v>25</v>
      </c>
      <c r="CA87">
        <v>180</v>
      </c>
      <c r="CB87">
        <f>BZ87+CA87</f>
        <v>205</v>
      </c>
      <c r="CC87">
        <v>0</v>
      </c>
      <c r="CD87">
        <v>0</v>
      </c>
      <c r="CE87">
        <v>7</v>
      </c>
      <c r="CF87">
        <f>CD87+CE87</f>
        <v>7</v>
      </c>
      <c r="CG87">
        <v>0</v>
      </c>
      <c r="DB87">
        <v>114</v>
      </c>
      <c r="DC87" t="s">
        <v>226</v>
      </c>
      <c r="DD87" t="s">
        <v>466</v>
      </c>
      <c r="DE87" s="7">
        <v>41411</v>
      </c>
      <c r="DF87">
        <v>5</v>
      </c>
      <c r="DG87">
        <v>5</v>
      </c>
      <c r="DH87">
        <v>5</v>
      </c>
      <c r="DI87" t="s">
        <v>225</v>
      </c>
      <c r="DJ87" t="s">
        <v>221</v>
      </c>
      <c r="DK87" t="s">
        <v>221</v>
      </c>
      <c r="DM87">
        <v>59</v>
      </c>
      <c r="DN87" t="s">
        <v>226</v>
      </c>
      <c r="DO87" t="s">
        <v>466</v>
      </c>
      <c r="DP87" s="7">
        <v>41458</v>
      </c>
      <c r="DQ87">
        <v>5</v>
      </c>
      <c r="DR87">
        <v>5</v>
      </c>
      <c r="DS87">
        <v>5</v>
      </c>
      <c r="DT87" t="s">
        <v>225</v>
      </c>
      <c r="DU87" t="s">
        <v>221</v>
      </c>
      <c r="DV87" t="s">
        <v>233</v>
      </c>
      <c r="EI87" s="21"/>
      <c r="EJ87" s="21"/>
      <c r="EK87" s="21"/>
      <c r="EL87" s="21"/>
      <c r="EM87" s="21"/>
      <c r="EN87" s="21"/>
      <c r="EO87" s="21"/>
      <c r="EP87" s="21"/>
      <c r="EQ87" s="21"/>
      <c r="ER87" s="21"/>
      <c r="ES87" s="21"/>
      <c r="ET87" t="s">
        <v>385</v>
      </c>
      <c r="EU87">
        <v>59</v>
      </c>
      <c r="EV87" s="7">
        <v>41481</v>
      </c>
      <c r="EW87">
        <v>207</v>
      </c>
      <c r="EX87" t="s">
        <v>468</v>
      </c>
      <c r="EY87" t="s">
        <v>211</v>
      </c>
      <c r="EZ87" t="s">
        <v>233</v>
      </c>
      <c r="FA87" s="2">
        <v>0.3125</v>
      </c>
      <c r="FB87">
        <v>68</v>
      </c>
      <c r="FC87">
        <v>7</v>
      </c>
      <c r="FD87">
        <v>5</v>
      </c>
      <c r="FE87">
        <v>0</v>
      </c>
      <c r="FF87" t="s">
        <v>467</v>
      </c>
      <c r="FG87" t="s">
        <v>466</v>
      </c>
      <c r="FH87">
        <v>2</v>
      </c>
      <c r="FI87">
        <v>0</v>
      </c>
      <c r="FJ87">
        <v>0</v>
      </c>
      <c r="FK87">
        <v>9</v>
      </c>
      <c r="FL87">
        <v>0</v>
      </c>
      <c r="FM87">
        <v>0</v>
      </c>
      <c r="FN87">
        <f>(FJ87+FK87)</f>
        <v>9</v>
      </c>
      <c r="FO87">
        <v>2</v>
      </c>
      <c r="FP87">
        <v>9</v>
      </c>
      <c r="FQ87">
        <v>7</v>
      </c>
      <c r="FR87">
        <v>0</v>
      </c>
      <c r="FS87">
        <v>15</v>
      </c>
      <c r="FT87">
        <v>0</v>
      </c>
      <c r="FU87">
        <v>24</v>
      </c>
      <c r="FV87">
        <f>(FM87+FR87)</f>
        <v>0</v>
      </c>
      <c r="FW87">
        <v>76.709999999999994</v>
      </c>
      <c r="FX87">
        <v>10.89</v>
      </c>
      <c r="FY87">
        <v>116.2</v>
      </c>
      <c r="FZ87" t="s">
        <v>471</v>
      </c>
      <c r="GA87" t="s">
        <v>470</v>
      </c>
      <c r="GB87">
        <v>4.3600000000000003</v>
      </c>
      <c r="GC87" t="s">
        <v>469</v>
      </c>
      <c r="GD87" t="s">
        <v>385</v>
      </c>
      <c r="GE87">
        <v>59</v>
      </c>
      <c r="GF87" s="7">
        <v>41487</v>
      </c>
      <c r="GG87">
        <v>213</v>
      </c>
      <c r="GH87" t="s">
        <v>468</v>
      </c>
      <c r="GI87" t="s">
        <v>211</v>
      </c>
      <c r="GJ87" t="s">
        <v>233</v>
      </c>
      <c r="GK87" s="2">
        <v>0.31944444444444398</v>
      </c>
      <c r="GL87">
        <v>64</v>
      </c>
      <c r="GM87">
        <v>13</v>
      </c>
      <c r="GN87">
        <v>5</v>
      </c>
      <c r="GO87">
        <v>0</v>
      </c>
      <c r="GP87" t="s">
        <v>467</v>
      </c>
      <c r="GQ87" t="s">
        <v>466</v>
      </c>
      <c r="GR87">
        <v>2</v>
      </c>
      <c r="GS87">
        <v>10</v>
      </c>
      <c r="GT87">
        <v>0</v>
      </c>
      <c r="GU87">
        <v>10</v>
      </c>
      <c r="GV87">
        <v>0</v>
      </c>
      <c r="GW87">
        <v>0</v>
      </c>
      <c r="GX87">
        <f>(GT87+GU87)</f>
        <v>10</v>
      </c>
      <c r="GY87">
        <v>1</v>
      </c>
      <c r="GZ87">
        <v>20</v>
      </c>
      <c r="HA87">
        <v>0</v>
      </c>
      <c r="HB87">
        <v>0</v>
      </c>
      <c r="HC87">
        <f>(GY87+GZ87)</f>
        <v>21</v>
      </c>
      <c r="HD87">
        <v>0</v>
      </c>
      <c r="HE87">
        <v>31</v>
      </c>
      <c r="HF87">
        <f>(GW87+HB87)</f>
        <v>0</v>
      </c>
      <c r="HG87">
        <v>1.23</v>
      </c>
      <c r="HH87">
        <v>1.1000000000000001</v>
      </c>
      <c r="HI87">
        <v>1.28</v>
      </c>
      <c r="HJ87">
        <v>2</v>
      </c>
      <c r="HK87">
        <v>6.78</v>
      </c>
      <c r="HL87">
        <v>2.9</v>
      </c>
      <c r="HM87" t="s">
        <v>465</v>
      </c>
    </row>
    <row r="88" spans="1:221" ht="12.75" customHeight="1">
      <c r="A88" t="s">
        <v>876</v>
      </c>
      <c r="B88" t="s">
        <v>229</v>
      </c>
      <c r="C88" t="s">
        <v>211</v>
      </c>
      <c r="D88" t="s">
        <v>236</v>
      </c>
      <c r="E88" t="s">
        <v>213</v>
      </c>
      <c r="F88" t="s">
        <v>214</v>
      </c>
      <c r="G88" t="s">
        <v>852</v>
      </c>
      <c r="H88" s="7">
        <v>41466</v>
      </c>
      <c r="I88">
        <v>192</v>
      </c>
      <c r="K88" s="7">
        <v>41466</v>
      </c>
      <c r="L88">
        <v>115</v>
      </c>
      <c r="M88">
        <v>116</v>
      </c>
      <c r="N88">
        <v>116</v>
      </c>
      <c r="O88">
        <f t="shared" si="18"/>
        <v>115.66666666666667</v>
      </c>
      <c r="P88">
        <v>77</v>
      </c>
      <c r="Q88">
        <v>77</v>
      </c>
      <c r="R88">
        <v>77</v>
      </c>
      <c r="S88">
        <f t="shared" si="19"/>
        <v>77</v>
      </c>
      <c r="T88" t="s">
        <v>211</v>
      </c>
      <c r="U88">
        <v>0</v>
      </c>
      <c r="V88">
        <v>0</v>
      </c>
      <c r="W88">
        <v>0</v>
      </c>
      <c r="X88">
        <f t="shared" si="20"/>
        <v>0</v>
      </c>
      <c r="Y88" t="s">
        <v>221</v>
      </c>
      <c r="Z88">
        <v>18.5</v>
      </c>
      <c r="AA88">
        <v>3</v>
      </c>
      <c r="AB88">
        <f t="shared" si="21"/>
        <v>15.5</v>
      </c>
      <c r="AC88" t="s">
        <v>211</v>
      </c>
      <c r="AH88">
        <f t="shared" si="34"/>
        <v>0</v>
      </c>
      <c r="AL88">
        <f t="shared" si="35"/>
        <v>0</v>
      </c>
      <c r="AQ88">
        <f>((AP88+AO88)+AN88)/3</f>
        <v>0</v>
      </c>
      <c r="AU88">
        <f t="shared" si="37"/>
        <v>0</v>
      </c>
      <c r="AZ88">
        <f>((AX88+AY88)+AW88)/3</f>
        <v>0</v>
      </c>
      <c r="BD88">
        <f>((BA88+BB88)+BB88)/3</f>
        <v>0</v>
      </c>
      <c r="BI88">
        <f t="shared" si="36"/>
        <v>0</v>
      </c>
      <c r="BM88">
        <f>(BK88+BL88)</f>
        <v>0</v>
      </c>
      <c r="BN88" t="s">
        <v>276</v>
      </c>
      <c r="BO88" t="s">
        <v>219</v>
      </c>
      <c r="BP88" t="s">
        <v>232</v>
      </c>
      <c r="BQ88" t="s">
        <v>218</v>
      </c>
      <c r="BR88" t="s">
        <v>210</v>
      </c>
      <c r="BS88" t="s">
        <v>210</v>
      </c>
      <c r="BT88" t="s">
        <v>221</v>
      </c>
      <c r="BU88" t="s">
        <v>210</v>
      </c>
      <c r="BV88" t="s">
        <v>211</v>
      </c>
      <c r="BW88">
        <v>0.5</v>
      </c>
      <c r="BX88" s="7">
        <v>41466</v>
      </c>
      <c r="BY88" t="s">
        <v>247</v>
      </c>
      <c r="BZ88" t="s">
        <v>210</v>
      </c>
      <c r="CA88" t="s">
        <v>210</v>
      </c>
      <c r="CB88" t="e">
        <f>(BZ88+CA88)</f>
        <v>#VALUE!</v>
      </c>
      <c r="CC88" t="s">
        <v>210</v>
      </c>
      <c r="CD88">
        <v>1</v>
      </c>
      <c r="CE88">
        <v>0</v>
      </c>
      <c r="CF88">
        <f>(CE88+CD88)</f>
        <v>1</v>
      </c>
      <c r="CG88" t="s">
        <v>210</v>
      </c>
      <c r="CL88">
        <f>CK88+CJ88</f>
        <v>0</v>
      </c>
      <c r="CP88">
        <f t="shared" ref="CP88:CP99" si="38">CN88+CO88</f>
        <v>0</v>
      </c>
      <c r="CV88">
        <f>(CU88+CT88)</f>
        <v>0</v>
      </c>
      <c r="CZ88">
        <f>(CX88+CY88)</f>
        <v>0</v>
      </c>
      <c r="EI88" s="20"/>
      <c r="EJ88" s="20"/>
      <c r="EK88" s="20"/>
      <c r="EL88" s="20"/>
      <c r="EM88" s="20"/>
      <c r="EN88" s="20"/>
      <c r="EO88" s="20"/>
      <c r="EP88" s="20"/>
      <c r="EQ88" s="20"/>
      <c r="ER88" s="20"/>
      <c r="ES88" s="20"/>
    </row>
    <row r="89" spans="1:221" ht="12.75" customHeight="1">
      <c r="A89" t="s">
        <v>996</v>
      </c>
      <c r="B89" t="s">
        <v>229</v>
      </c>
      <c r="C89" t="s">
        <v>211</v>
      </c>
      <c r="D89" t="s">
        <v>236</v>
      </c>
      <c r="E89" t="s">
        <v>213</v>
      </c>
      <c r="F89" t="s">
        <v>289</v>
      </c>
      <c r="G89" t="s">
        <v>979</v>
      </c>
      <c r="H89" s="7">
        <v>41459</v>
      </c>
      <c r="K89" s="7">
        <v>41459</v>
      </c>
      <c r="L89">
        <v>117</v>
      </c>
      <c r="M89">
        <v>117</v>
      </c>
      <c r="N89">
        <v>117</v>
      </c>
      <c r="O89">
        <f t="shared" si="18"/>
        <v>117</v>
      </c>
      <c r="P89">
        <v>82</v>
      </c>
      <c r="Q89">
        <v>82</v>
      </c>
      <c r="R89">
        <v>82</v>
      </c>
      <c r="S89">
        <f t="shared" si="19"/>
        <v>82</v>
      </c>
      <c r="T89" t="s">
        <v>211</v>
      </c>
      <c r="U89">
        <v>82</v>
      </c>
      <c r="V89">
        <v>82</v>
      </c>
      <c r="W89">
        <v>82</v>
      </c>
      <c r="X89">
        <f t="shared" si="20"/>
        <v>82</v>
      </c>
      <c r="Y89" t="s">
        <v>211</v>
      </c>
      <c r="AB89">
        <f t="shared" si="21"/>
        <v>0</v>
      </c>
      <c r="AC89" t="s">
        <v>211</v>
      </c>
      <c r="AH89">
        <f t="shared" si="34"/>
        <v>0</v>
      </c>
      <c r="AL89">
        <f t="shared" si="35"/>
        <v>0</v>
      </c>
      <c r="AQ89">
        <f t="shared" ref="AQ89:AQ104" si="39">((AN89+AO89)+AP89)/3</f>
        <v>0</v>
      </c>
      <c r="AU89">
        <f t="shared" si="37"/>
        <v>0</v>
      </c>
      <c r="AZ89">
        <f t="shared" ref="AZ89:AZ104" si="40">((AW89+AX89)+AY89)/3</f>
        <v>0</v>
      </c>
      <c r="BD89">
        <f t="shared" ref="BD89:BD104" si="41">((BA89+BB89)+BC89)/3</f>
        <v>0</v>
      </c>
      <c r="BI89">
        <f t="shared" si="36"/>
        <v>0</v>
      </c>
      <c r="BM89">
        <f t="shared" ref="BM89:BM99" si="42">BK89-BL89</f>
        <v>0</v>
      </c>
      <c r="BN89" t="s">
        <v>249</v>
      </c>
      <c r="BO89" t="s">
        <v>219</v>
      </c>
      <c r="BP89" t="s">
        <v>232</v>
      </c>
      <c r="BQ89" t="s">
        <v>239</v>
      </c>
      <c r="BR89" t="s">
        <v>218</v>
      </c>
      <c r="BS89" t="s">
        <v>218</v>
      </c>
      <c r="BT89" t="s">
        <v>211</v>
      </c>
      <c r="BU89" t="s">
        <v>251</v>
      </c>
      <c r="BV89" t="s">
        <v>211</v>
      </c>
      <c r="BW89">
        <v>0.33</v>
      </c>
      <c r="BX89" s="7">
        <v>41459</v>
      </c>
      <c r="BY89" t="s">
        <v>289</v>
      </c>
      <c r="BZ89">
        <v>0</v>
      </c>
      <c r="CA89">
        <v>3</v>
      </c>
      <c r="CB89">
        <f t="shared" ref="CB89:CB99" si="43">BZ89+CA89</f>
        <v>3</v>
      </c>
      <c r="CC89">
        <v>0</v>
      </c>
      <c r="CD89">
        <v>1</v>
      </c>
      <c r="CE89">
        <v>3</v>
      </c>
      <c r="CF89">
        <f t="shared" ref="CF89:CF99" si="44">CD89+CE89</f>
        <v>4</v>
      </c>
      <c r="CG89">
        <v>0</v>
      </c>
      <c r="CL89">
        <f t="shared" ref="CL89:CL99" si="45">CJ89+CK89</f>
        <v>0</v>
      </c>
      <c r="CP89">
        <f t="shared" si="38"/>
        <v>0</v>
      </c>
      <c r="CV89">
        <f t="shared" ref="CV89:CV99" si="46">CT89+CU89</f>
        <v>0</v>
      </c>
      <c r="CZ89">
        <f t="shared" ref="CZ89:CZ99" si="47">CX89+CY89</f>
        <v>0</v>
      </c>
      <c r="DB89">
        <v>6</v>
      </c>
      <c r="DC89" t="s">
        <v>226</v>
      </c>
      <c r="DD89" t="s">
        <v>997</v>
      </c>
      <c r="DE89" s="7">
        <v>41424</v>
      </c>
      <c r="DF89">
        <v>3</v>
      </c>
      <c r="DG89">
        <v>3</v>
      </c>
      <c r="DH89">
        <v>2</v>
      </c>
      <c r="DI89" t="s">
        <v>225</v>
      </c>
      <c r="DJ89" t="s">
        <v>253</v>
      </c>
      <c r="DK89" t="s">
        <v>221</v>
      </c>
      <c r="DL89" t="s">
        <v>1081</v>
      </c>
      <c r="DM89">
        <v>59</v>
      </c>
      <c r="DN89" t="s">
        <v>226</v>
      </c>
      <c r="DO89" t="s">
        <v>997</v>
      </c>
      <c r="DP89" s="7">
        <v>41471</v>
      </c>
      <c r="DQ89">
        <v>4</v>
      </c>
      <c r="DR89">
        <v>4</v>
      </c>
      <c r="DS89">
        <v>4</v>
      </c>
      <c r="DT89" t="s">
        <v>225</v>
      </c>
      <c r="DU89" t="s">
        <v>254</v>
      </c>
      <c r="DV89" t="s">
        <v>251</v>
      </c>
      <c r="EI89"/>
      <c r="EJ89"/>
      <c r="EK89"/>
      <c r="EL89"/>
      <c r="EM89"/>
      <c r="EN89"/>
      <c r="EO89"/>
      <c r="EP89"/>
      <c r="EQ89"/>
      <c r="ER89"/>
      <c r="ES89"/>
      <c r="ET89" t="s">
        <v>979</v>
      </c>
      <c r="EU89">
        <v>59</v>
      </c>
      <c r="EV89" s="7">
        <v>41495</v>
      </c>
      <c r="EW89">
        <v>221</v>
      </c>
      <c r="EX89" t="s">
        <v>255</v>
      </c>
      <c r="EY89" t="s">
        <v>211</v>
      </c>
      <c r="EZ89" t="s">
        <v>251</v>
      </c>
      <c r="FA89" s="2">
        <v>0.32986111111111099</v>
      </c>
      <c r="FB89">
        <v>61</v>
      </c>
      <c r="FC89">
        <v>7</v>
      </c>
      <c r="FD89">
        <v>4</v>
      </c>
      <c r="FE89">
        <v>0</v>
      </c>
      <c r="FF89" t="s">
        <v>997</v>
      </c>
      <c r="FG89" t="s">
        <v>996</v>
      </c>
      <c r="FH89">
        <v>2</v>
      </c>
      <c r="FI89">
        <v>2</v>
      </c>
      <c r="FJ89">
        <v>4</v>
      </c>
      <c r="FK89">
        <v>11</v>
      </c>
      <c r="FL89">
        <v>0</v>
      </c>
      <c r="FM89">
        <v>2</v>
      </c>
      <c r="FN89">
        <f>(FJ89+FK89)</f>
        <v>15</v>
      </c>
      <c r="FO89">
        <v>2</v>
      </c>
      <c r="FP89">
        <v>14</v>
      </c>
      <c r="FQ89">
        <v>8</v>
      </c>
      <c r="FR89">
        <v>0</v>
      </c>
      <c r="FS89">
        <f>(FO89+FP89)</f>
        <v>16</v>
      </c>
      <c r="FT89">
        <v>0</v>
      </c>
      <c r="FU89">
        <v>31</v>
      </c>
      <c r="FV89">
        <f>(FM89+FR89)</f>
        <v>2</v>
      </c>
      <c r="FW89">
        <v>53.32</v>
      </c>
      <c r="FX89">
        <v>6.2</v>
      </c>
      <c r="FY89">
        <v>97.5</v>
      </c>
      <c r="FZ89">
        <v>2</v>
      </c>
      <c r="GA89">
        <v>4</v>
      </c>
      <c r="GB89">
        <v>3.93</v>
      </c>
      <c r="GD89" t="s">
        <v>979</v>
      </c>
      <c r="GE89">
        <v>59</v>
      </c>
      <c r="GF89" s="7">
        <v>41501</v>
      </c>
      <c r="GG89">
        <v>227</v>
      </c>
      <c r="GH89" t="s">
        <v>255</v>
      </c>
      <c r="GI89" t="s">
        <v>211</v>
      </c>
      <c r="GJ89" t="s">
        <v>251</v>
      </c>
      <c r="GK89" s="2">
        <v>0.30208333333333298</v>
      </c>
      <c r="GL89">
        <v>61</v>
      </c>
      <c r="GM89">
        <v>13</v>
      </c>
      <c r="GN89">
        <v>4</v>
      </c>
      <c r="GO89">
        <v>0</v>
      </c>
      <c r="GP89" t="s">
        <v>997</v>
      </c>
      <c r="GQ89" t="s">
        <v>996</v>
      </c>
      <c r="GR89">
        <v>2</v>
      </c>
      <c r="GS89">
        <v>7</v>
      </c>
      <c r="GT89">
        <v>2</v>
      </c>
      <c r="GU89">
        <v>7</v>
      </c>
      <c r="GV89">
        <v>0</v>
      </c>
      <c r="GW89">
        <v>0</v>
      </c>
      <c r="GX89">
        <f>(GT89+GU89)</f>
        <v>9</v>
      </c>
      <c r="GY89">
        <v>0</v>
      </c>
      <c r="GZ89">
        <v>4</v>
      </c>
      <c r="HA89">
        <v>0</v>
      </c>
      <c r="HB89">
        <v>0</v>
      </c>
      <c r="HC89">
        <f>(GY89+GZ89)</f>
        <v>4</v>
      </c>
      <c r="HD89">
        <v>0</v>
      </c>
      <c r="HE89">
        <v>13</v>
      </c>
      <c r="HF89">
        <f>(GW89+HB89)</f>
        <v>0</v>
      </c>
      <c r="HG89">
        <v>1.54</v>
      </c>
      <c r="HH89">
        <v>1.33</v>
      </c>
      <c r="HI89">
        <v>2</v>
      </c>
      <c r="HJ89">
        <v>4.92</v>
      </c>
      <c r="HK89">
        <v>7.38</v>
      </c>
      <c r="HL89">
        <v>17</v>
      </c>
    </row>
    <row r="90" spans="1:221" ht="12.75" customHeight="1">
      <c r="A90" t="s">
        <v>1067</v>
      </c>
      <c r="B90" t="s">
        <v>229</v>
      </c>
      <c r="C90" t="s">
        <v>211</v>
      </c>
      <c r="D90" t="s">
        <v>236</v>
      </c>
      <c r="E90" t="s">
        <v>213</v>
      </c>
      <c r="F90" t="s">
        <v>273</v>
      </c>
      <c r="G90" t="s">
        <v>979</v>
      </c>
      <c r="H90" s="7">
        <v>41444</v>
      </c>
      <c r="K90" s="7">
        <v>41444</v>
      </c>
      <c r="L90">
        <v>119</v>
      </c>
      <c r="M90">
        <v>119</v>
      </c>
      <c r="N90">
        <v>119</v>
      </c>
      <c r="O90">
        <f t="shared" si="18"/>
        <v>119</v>
      </c>
      <c r="P90">
        <v>88</v>
      </c>
      <c r="Q90">
        <v>88</v>
      </c>
      <c r="R90">
        <v>88</v>
      </c>
      <c r="S90">
        <f t="shared" si="19"/>
        <v>88</v>
      </c>
      <c r="T90" t="s">
        <v>211</v>
      </c>
      <c r="U90">
        <v>79</v>
      </c>
      <c r="V90">
        <v>79</v>
      </c>
      <c r="W90">
        <v>79</v>
      </c>
      <c r="X90">
        <f t="shared" si="20"/>
        <v>79</v>
      </c>
      <c r="Y90" t="s">
        <v>211</v>
      </c>
      <c r="Z90">
        <v>21.5</v>
      </c>
      <c r="AA90">
        <v>3.5</v>
      </c>
      <c r="AB90">
        <f t="shared" si="21"/>
        <v>18</v>
      </c>
      <c r="AC90" t="s">
        <v>211</v>
      </c>
      <c r="AH90">
        <f t="shared" si="34"/>
        <v>0</v>
      </c>
      <c r="AL90">
        <f t="shared" si="35"/>
        <v>0</v>
      </c>
      <c r="AQ90">
        <f t="shared" si="39"/>
        <v>0</v>
      </c>
      <c r="AU90">
        <f t="shared" si="37"/>
        <v>0</v>
      </c>
      <c r="AZ90">
        <f t="shared" si="40"/>
        <v>0</v>
      </c>
      <c r="BD90">
        <f t="shared" si="41"/>
        <v>0</v>
      </c>
      <c r="BI90">
        <f t="shared" si="36"/>
        <v>0</v>
      </c>
      <c r="BM90">
        <f t="shared" si="42"/>
        <v>0</v>
      </c>
      <c r="BN90" t="s">
        <v>241</v>
      </c>
      <c r="BP90" t="s">
        <v>229</v>
      </c>
      <c r="BR90" t="s">
        <v>219</v>
      </c>
      <c r="BS90" t="s">
        <v>230</v>
      </c>
      <c r="BT90" t="s">
        <v>211</v>
      </c>
      <c r="BU90" t="s">
        <v>1080</v>
      </c>
      <c r="BV90" t="s">
        <v>211</v>
      </c>
      <c r="BW90">
        <v>1</v>
      </c>
      <c r="BX90" s="7">
        <v>41444</v>
      </c>
      <c r="BY90" t="s">
        <v>222</v>
      </c>
      <c r="BZ90">
        <v>0</v>
      </c>
      <c r="CA90">
        <v>10</v>
      </c>
      <c r="CB90">
        <f t="shared" si="43"/>
        <v>10</v>
      </c>
      <c r="CC90">
        <v>2</v>
      </c>
      <c r="CD90">
        <v>2</v>
      </c>
      <c r="CE90">
        <v>11</v>
      </c>
      <c r="CF90">
        <f t="shared" si="44"/>
        <v>13</v>
      </c>
      <c r="CG90">
        <v>0</v>
      </c>
      <c r="CL90">
        <f t="shared" si="45"/>
        <v>0</v>
      </c>
      <c r="CP90">
        <f t="shared" si="38"/>
        <v>0</v>
      </c>
      <c r="CV90">
        <f t="shared" si="46"/>
        <v>0</v>
      </c>
      <c r="CZ90">
        <f t="shared" si="47"/>
        <v>0</v>
      </c>
      <c r="DB90">
        <v>22</v>
      </c>
      <c r="DC90" t="s">
        <v>226</v>
      </c>
      <c r="DD90">
        <v>260027559</v>
      </c>
      <c r="DE90" s="7">
        <v>41443</v>
      </c>
      <c r="DF90">
        <v>5</v>
      </c>
      <c r="DG90">
        <v>5</v>
      </c>
      <c r="DH90">
        <v>5</v>
      </c>
      <c r="DI90" t="s">
        <v>225</v>
      </c>
      <c r="DJ90" t="s">
        <v>254</v>
      </c>
      <c r="DK90" t="s">
        <v>233</v>
      </c>
      <c r="DM90">
        <v>21.2</v>
      </c>
      <c r="DN90" t="s">
        <v>226</v>
      </c>
      <c r="DO90" t="s">
        <v>1032</v>
      </c>
      <c r="DP90" s="7">
        <v>41428</v>
      </c>
      <c r="DQ90">
        <v>4</v>
      </c>
      <c r="DR90">
        <v>4</v>
      </c>
      <c r="DS90">
        <v>4</v>
      </c>
      <c r="DT90" t="s">
        <v>225</v>
      </c>
      <c r="DU90" t="s">
        <v>254</v>
      </c>
      <c r="DV90" t="s">
        <v>251</v>
      </c>
      <c r="EI90"/>
      <c r="EJ90"/>
      <c r="EK90"/>
      <c r="EL90"/>
      <c r="EM90"/>
      <c r="EN90"/>
      <c r="EO90"/>
      <c r="EP90"/>
      <c r="EQ90"/>
      <c r="ER90"/>
      <c r="ES90"/>
      <c r="ET90" t="s">
        <v>979</v>
      </c>
      <c r="EU90">
        <v>22</v>
      </c>
      <c r="EV90" s="7">
        <v>41466</v>
      </c>
      <c r="EW90">
        <v>192</v>
      </c>
      <c r="EX90" t="s">
        <v>255</v>
      </c>
      <c r="EY90" t="s">
        <v>221</v>
      </c>
      <c r="EZ90" t="s">
        <v>233</v>
      </c>
      <c r="FA90" s="2">
        <v>0.3125</v>
      </c>
      <c r="FB90">
        <v>66</v>
      </c>
      <c r="FC90">
        <v>7</v>
      </c>
      <c r="FD90">
        <v>5</v>
      </c>
      <c r="FE90">
        <v>2</v>
      </c>
      <c r="FF90" t="s">
        <v>1032</v>
      </c>
      <c r="FG90" t="s">
        <v>1067</v>
      </c>
      <c r="FH90">
        <v>1</v>
      </c>
      <c r="FI90">
        <v>0</v>
      </c>
      <c r="FJ90">
        <v>0</v>
      </c>
      <c r="FK90">
        <v>14</v>
      </c>
      <c r="FL90">
        <v>0</v>
      </c>
      <c r="FM90">
        <v>2</v>
      </c>
      <c r="FN90">
        <f>(FJ90+FK90)</f>
        <v>14</v>
      </c>
      <c r="FO90">
        <v>1</v>
      </c>
      <c r="FP90">
        <v>11</v>
      </c>
      <c r="FQ90">
        <v>0</v>
      </c>
      <c r="FR90">
        <v>0</v>
      </c>
      <c r="FS90">
        <f>(FO90+FP90)</f>
        <v>12</v>
      </c>
      <c r="FT90">
        <v>0</v>
      </c>
      <c r="FU90">
        <v>26</v>
      </c>
      <c r="FV90">
        <f>(FM90+FR90)</f>
        <v>2</v>
      </c>
      <c r="FW90">
        <v>45.12</v>
      </c>
      <c r="FX90">
        <v>25.93</v>
      </c>
      <c r="FY90">
        <v>67.5</v>
      </c>
      <c r="FZ90">
        <v>2.2799999999999998</v>
      </c>
      <c r="GA90">
        <v>4.38</v>
      </c>
      <c r="GB90">
        <v>4.3600000000000003</v>
      </c>
      <c r="GD90" t="s">
        <v>979</v>
      </c>
      <c r="GE90">
        <v>22</v>
      </c>
      <c r="GF90" s="7">
        <v>41472</v>
      </c>
      <c r="GG90">
        <v>198</v>
      </c>
      <c r="GH90" t="s">
        <v>255</v>
      </c>
      <c r="GI90" t="s">
        <v>221</v>
      </c>
      <c r="GJ90" t="s">
        <v>233</v>
      </c>
      <c r="GK90" s="2">
        <v>0.25</v>
      </c>
      <c r="GL90">
        <v>64</v>
      </c>
      <c r="GM90">
        <v>13</v>
      </c>
      <c r="GN90">
        <v>5</v>
      </c>
      <c r="GO90">
        <v>2</v>
      </c>
      <c r="GP90" t="s">
        <v>1032</v>
      </c>
      <c r="GQ90" t="s">
        <v>1067</v>
      </c>
      <c r="GR90">
        <v>1</v>
      </c>
      <c r="GS90">
        <v>2</v>
      </c>
      <c r="GT90">
        <v>0</v>
      </c>
      <c r="GU90">
        <v>13</v>
      </c>
      <c r="GV90">
        <v>0</v>
      </c>
      <c r="GW90">
        <v>0</v>
      </c>
      <c r="GX90">
        <f>(GT90+GU90)</f>
        <v>13</v>
      </c>
      <c r="GY90">
        <v>1</v>
      </c>
      <c r="GZ90">
        <v>22</v>
      </c>
      <c r="HA90">
        <v>0</v>
      </c>
      <c r="HB90">
        <v>2</v>
      </c>
      <c r="HC90">
        <f>(GY90+GZ90)</f>
        <v>23</v>
      </c>
      <c r="HD90">
        <v>1</v>
      </c>
      <c r="HE90">
        <v>37</v>
      </c>
      <c r="HF90">
        <f>(GW90+HB90)</f>
        <v>2</v>
      </c>
      <c r="HG90">
        <v>5.64</v>
      </c>
      <c r="HH90">
        <v>5.08</v>
      </c>
      <c r="HI90">
        <v>5.96</v>
      </c>
      <c r="HJ90">
        <v>1.64</v>
      </c>
      <c r="HK90">
        <v>4.75</v>
      </c>
      <c r="HL90">
        <v>2.5499999999999998</v>
      </c>
    </row>
    <row r="91" spans="1:221" ht="12.75" customHeight="1">
      <c r="A91" t="s">
        <v>690</v>
      </c>
      <c r="B91" t="s">
        <v>229</v>
      </c>
      <c r="C91" t="s">
        <v>211</v>
      </c>
      <c r="D91" t="s">
        <v>236</v>
      </c>
      <c r="E91" t="s">
        <v>705</v>
      </c>
      <c r="F91" t="s">
        <v>704</v>
      </c>
      <c r="G91" t="s">
        <v>628</v>
      </c>
      <c r="H91" s="7">
        <v>41401</v>
      </c>
      <c r="K91" s="7">
        <v>41401</v>
      </c>
      <c r="L91">
        <v>115</v>
      </c>
      <c r="M91">
        <v>115</v>
      </c>
      <c r="N91">
        <v>115</v>
      </c>
      <c r="O91">
        <f t="shared" si="18"/>
        <v>115</v>
      </c>
      <c r="P91">
        <v>77</v>
      </c>
      <c r="Q91">
        <v>77</v>
      </c>
      <c r="R91">
        <v>77</v>
      </c>
      <c r="S91">
        <f t="shared" si="19"/>
        <v>77</v>
      </c>
      <c r="T91" t="s">
        <v>211</v>
      </c>
      <c r="U91">
        <v>77</v>
      </c>
      <c r="V91" t="s">
        <v>703</v>
      </c>
      <c r="W91">
        <v>77</v>
      </c>
      <c r="X91" t="e">
        <f t="shared" si="20"/>
        <v>#VALUE!</v>
      </c>
      <c r="Y91" t="s">
        <v>211</v>
      </c>
      <c r="AB91">
        <f t="shared" si="21"/>
        <v>0</v>
      </c>
      <c r="AC91" t="s">
        <v>211</v>
      </c>
      <c r="AD91" s="7">
        <v>41415</v>
      </c>
      <c r="AE91">
        <v>115</v>
      </c>
      <c r="AF91">
        <v>115</v>
      </c>
      <c r="AG91">
        <v>115</v>
      </c>
      <c r="AH91">
        <f t="shared" si="34"/>
        <v>115</v>
      </c>
      <c r="AI91">
        <v>77</v>
      </c>
      <c r="AJ91">
        <v>77</v>
      </c>
      <c r="AK91">
        <v>77</v>
      </c>
      <c r="AL91">
        <f t="shared" si="35"/>
        <v>77</v>
      </c>
      <c r="AM91" t="s">
        <v>211</v>
      </c>
      <c r="AN91">
        <v>76</v>
      </c>
      <c r="AO91">
        <v>76</v>
      </c>
      <c r="AP91">
        <v>76</v>
      </c>
      <c r="AQ91">
        <f t="shared" si="39"/>
        <v>76</v>
      </c>
      <c r="AR91" t="s">
        <v>211</v>
      </c>
      <c r="AS91">
        <v>24</v>
      </c>
      <c r="AT91">
        <v>3</v>
      </c>
      <c r="AU91">
        <f t="shared" si="37"/>
        <v>21</v>
      </c>
      <c r="AV91" s="7">
        <v>41435</v>
      </c>
      <c r="AW91">
        <v>116</v>
      </c>
      <c r="AX91">
        <v>116</v>
      </c>
      <c r="AY91">
        <v>115</v>
      </c>
      <c r="AZ91">
        <f t="shared" si="40"/>
        <v>115.66666666666667</v>
      </c>
      <c r="BA91">
        <v>77</v>
      </c>
      <c r="BB91">
        <v>78</v>
      </c>
      <c r="BC91">
        <v>78</v>
      </c>
      <c r="BD91">
        <f t="shared" si="41"/>
        <v>77.666666666666671</v>
      </c>
      <c r="BE91" t="s">
        <v>211</v>
      </c>
      <c r="BF91">
        <v>76</v>
      </c>
      <c r="BG91">
        <v>76.5</v>
      </c>
      <c r="BH91">
        <v>76</v>
      </c>
      <c r="BI91">
        <f t="shared" si="36"/>
        <v>76.166666666666671</v>
      </c>
      <c r="BJ91" t="s">
        <v>211</v>
      </c>
      <c r="BK91">
        <v>21.5</v>
      </c>
      <c r="BL91">
        <v>3</v>
      </c>
      <c r="BM91">
        <f t="shared" si="42"/>
        <v>18.5</v>
      </c>
      <c r="BN91" t="s">
        <v>230</v>
      </c>
      <c r="BP91" t="s">
        <v>229</v>
      </c>
      <c r="BQ91" t="s">
        <v>702</v>
      </c>
      <c r="BR91" t="s">
        <v>218</v>
      </c>
      <c r="BS91" t="s">
        <v>230</v>
      </c>
      <c r="BT91" t="s">
        <v>221</v>
      </c>
      <c r="BU91" t="s">
        <v>210</v>
      </c>
      <c r="BV91" t="s">
        <v>211</v>
      </c>
      <c r="BW91" t="s">
        <v>210</v>
      </c>
      <c r="BX91" s="7">
        <v>41401</v>
      </c>
      <c r="BY91" t="s">
        <v>697</v>
      </c>
      <c r="BZ91">
        <v>850</v>
      </c>
      <c r="CA91">
        <v>0</v>
      </c>
      <c r="CB91">
        <f t="shared" si="43"/>
        <v>850</v>
      </c>
      <c r="CC91">
        <v>0</v>
      </c>
      <c r="CD91">
        <v>13</v>
      </c>
      <c r="CE91">
        <v>0</v>
      </c>
      <c r="CF91">
        <f t="shared" si="44"/>
        <v>13</v>
      </c>
      <c r="CG91" t="s">
        <v>210</v>
      </c>
      <c r="CH91" s="7">
        <v>41415</v>
      </c>
      <c r="CI91" t="s">
        <v>337</v>
      </c>
      <c r="CJ91">
        <v>0</v>
      </c>
      <c r="CK91">
        <v>140</v>
      </c>
      <c r="CL91">
        <f t="shared" si="45"/>
        <v>140</v>
      </c>
      <c r="CM91">
        <v>0</v>
      </c>
      <c r="CN91">
        <v>10</v>
      </c>
      <c r="CO91">
        <v>8</v>
      </c>
      <c r="CP91">
        <f t="shared" si="38"/>
        <v>18</v>
      </c>
      <c r="CQ91">
        <v>0</v>
      </c>
      <c r="CR91" s="7">
        <v>41435</v>
      </c>
      <c r="CS91" t="s">
        <v>222</v>
      </c>
      <c r="CT91">
        <v>11</v>
      </c>
      <c r="CU91">
        <v>245</v>
      </c>
      <c r="CV91">
        <f t="shared" si="46"/>
        <v>256</v>
      </c>
      <c r="CW91">
        <v>0</v>
      </c>
      <c r="CX91">
        <v>2</v>
      </c>
      <c r="CY91">
        <v>6</v>
      </c>
      <c r="CZ91">
        <f t="shared" si="47"/>
        <v>8</v>
      </c>
      <c r="DA91">
        <v>0</v>
      </c>
      <c r="DB91">
        <v>36</v>
      </c>
      <c r="DC91" t="s">
        <v>226</v>
      </c>
      <c r="DD91" t="s">
        <v>630</v>
      </c>
      <c r="DE91" s="7">
        <v>41412</v>
      </c>
      <c r="DF91">
        <v>6</v>
      </c>
      <c r="DG91">
        <v>5</v>
      </c>
      <c r="DH91">
        <v>5</v>
      </c>
      <c r="DI91" t="s">
        <v>225</v>
      </c>
      <c r="DJ91" t="s">
        <v>221</v>
      </c>
      <c r="DK91" t="s">
        <v>221</v>
      </c>
      <c r="DL91" t="s">
        <v>701</v>
      </c>
      <c r="EI91" s="20"/>
      <c r="EJ91" s="20"/>
      <c r="EK91" s="20"/>
      <c r="EL91" s="20"/>
      <c r="EM91" s="20"/>
      <c r="EN91" s="20"/>
      <c r="EO91" s="20"/>
      <c r="EP91" s="20"/>
      <c r="EQ91" s="20"/>
      <c r="ER91" s="20"/>
      <c r="ES91" s="20"/>
    </row>
    <row r="92" spans="1:221" ht="12.75" customHeight="1">
      <c r="A92" t="s">
        <v>700</v>
      </c>
      <c r="B92" t="s">
        <v>229</v>
      </c>
      <c r="C92" t="s">
        <v>211</v>
      </c>
      <c r="D92" t="s">
        <v>236</v>
      </c>
      <c r="E92" t="s">
        <v>213</v>
      </c>
      <c r="F92" t="s">
        <v>222</v>
      </c>
      <c r="G92" t="s">
        <v>628</v>
      </c>
      <c r="H92" s="7">
        <v>41435</v>
      </c>
      <c r="K92" s="7">
        <v>41435</v>
      </c>
      <c r="L92">
        <v>114.5</v>
      </c>
      <c r="M92">
        <v>114</v>
      </c>
      <c r="N92">
        <v>114</v>
      </c>
      <c r="O92">
        <f t="shared" si="18"/>
        <v>114.16666666666667</v>
      </c>
      <c r="P92">
        <v>74</v>
      </c>
      <c r="Q92">
        <v>74</v>
      </c>
      <c r="R92">
        <v>74</v>
      </c>
      <c r="S92">
        <f t="shared" si="19"/>
        <v>74</v>
      </c>
      <c r="T92" t="s">
        <v>211</v>
      </c>
      <c r="U92">
        <v>75</v>
      </c>
      <c r="V92">
        <v>75</v>
      </c>
      <c r="W92">
        <v>75</v>
      </c>
      <c r="X92">
        <f t="shared" si="20"/>
        <v>75</v>
      </c>
      <c r="Y92" t="s">
        <v>211</v>
      </c>
      <c r="Z92">
        <v>20</v>
      </c>
      <c r="AA92">
        <v>4</v>
      </c>
      <c r="AB92">
        <f t="shared" si="21"/>
        <v>16</v>
      </c>
      <c r="AC92" t="s">
        <v>211</v>
      </c>
      <c r="AH92">
        <f t="shared" si="34"/>
        <v>0</v>
      </c>
      <c r="AL92">
        <f t="shared" si="35"/>
        <v>0</v>
      </c>
      <c r="AQ92">
        <f t="shared" si="39"/>
        <v>0</v>
      </c>
      <c r="AU92">
        <f t="shared" si="37"/>
        <v>0</v>
      </c>
      <c r="AZ92">
        <f t="shared" si="40"/>
        <v>0</v>
      </c>
      <c r="BD92">
        <f t="shared" si="41"/>
        <v>0</v>
      </c>
      <c r="BI92">
        <f t="shared" si="36"/>
        <v>0</v>
      </c>
      <c r="BM92">
        <f t="shared" si="42"/>
        <v>0</v>
      </c>
      <c r="BN92" t="s">
        <v>210</v>
      </c>
      <c r="BO92" t="s">
        <v>219</v>
      </c>
      <c r="BP92" t="s">
        <v>229</v>
      </c>
      <c r="BQ92" t="s">
        <v>210</v>
      </c>
      <c r="BR92" t="s">
        <v>230</v>
      </c>
      <c r="BS92" t="s">
        <v>220</v>
      </c>
      <c r="BT92" t="s">
        <v>221</v>
      </c>
      <c r="BU92" t="s">
        <v>210</v>
      </c>
      <c r="BV92" t="s">
        <v>211</v>
      </c>
      <c r="BW92">
        <v>1</v>
      </c>
      <c r="BX92" s="7">
        <v>41435</v>
      </c>
      <c r="BY92" t="s">
        <v>222</v>
      </c>
      <c r="BZ92">
        <v>19</v>
      </c>
      <c r="CA92">
        <v>95</v>
      </c>
      <c r="CB92">
        <f t="shared" si="43"/>
        <v>114</v>
      </c>
      <c r="CC92">
        <v>0</v>
      </c>
      <c r="CD92">
        <v>0</v>
      </c>
      <c r="CE92">
        <v>2</v>
      </c>
      <c r="CF92">
        <f t="shared" si="44"/>
        <v>2</v>
      </c>
      <c r="CG92">
        <v>0</v>
      </c>
      <c r="CL92">
        <f t="shared" si="45"/>
        <v>0</v>
      </c>
      <c r="CP92">
        <f t="shared" si="38"/>
        <v>0</v>
      </c>
      <c r="CV92">
        <f t="shared" si="46"/>
        <v>0</v>
      </c>
      <c r="CZ92">
        <f t="shared" si="47"/>
        <v>0</v>
      </c>
      <c r="EI92" s="21"/>
      <c r="EJ92" s="21"/>
      <c r="EK92" s="21"/>
      <c r="EL92" s="21"/>
      <c r="EM92" s="21"/>
      <c r="EN92" s="21"/>
      <c r="EO92" s="21"/>
      <c r="EP92" s="21"/>
      <c r="EQ92" s="21"/>
      <c r="ER92" s="21"/>
      <c r="ES92" s="21"/>
    </row>
    <row r="93" spans="1:221" ht="12.75" customHeight="1">
      <c r="A93" t="s">
        <v>648</v>
      </c>
      <c r="B93" t="s">
        <v>229</v>
      </c>
      <c r="C93" t="s">
        <v>211</v>
      </c>
      <c r="D93" t="s">
        <v>212</v>
      </c>
      <c r="E93" t="s">
        <v>246</v>
      </c>
      <c r="F93" t="s">
        <v>237</v>
      </c>
      <c r="G93" t="s">
        <v>628</v>
      </c>
      <c r="H93" s="7">
        <v>41404</v>
      </c>
      <c r="K93" s="7">
        <v>41404</v>
      </c>
      <c r="L93">
        <v>121</v>
      </c>
      <c r="M93">
        <v>120.5</v>
      </c>
      <c r="N93">
        <v>120.5</v>
      </c>
      <c r="O93">
        <f t="shared" si="18"/>
        <v>120.66666666666667</v>
      </c>
      <c r="P93">
        <v>91</v>
      </c>
      <c r="Q93">
        <v>91</v>
      </c>
      <c r="R93">
        <v>91</v>
      </c>
      <c r="S93">
        <f t="shared" si="19"/>
        <v>91</v>
      </c>
      <c r="T93" t="s">
        <v>211</v>
      </c>
      <c r="U93">
        <v>90</v>
      </c>
      <c r="V93">
        <v>90</v>
      </c>
      <c r="W93">
        <v>90</v>
      </c>
      <c r="X93">
        <f t="shared" si="20"/>
        <v>90</v>
      </c>
      <c r="Y93" t="s">
        <v>211</v>
      </c>
      <c r="AB93">
        <f t="shared" si="21"/>
        <v>0</v>
      </c>
      <c r="AC93" t="s">
        <v>221</v>
      </c>
      <c r="AH93">
        <f t="shared" si="34"/>
        <v>0</v>
      </c>
      <c r="AL93">
        <f t="shared" si="35"/>
        <v>0</v>
      </c>
      <c r="AQ93">
        <f t="shared" si="39"/>
        <v>0</v>
      </c>
      <c r="AU93">
        <f t="shared" si="37"/>
        <v>0</v>
      </c>
      <c r="AZ93">
        <f t="shared" si="40"/>
        <v>0</v>
      </c>
      <c r="BD93">
        <f t="shared" si="41"/>
        <v>0</v>
      </c>
      <c r="BI93">
        <f t="shared" si="36"/>
        <v>0</v>
      </c>
      <c r="BM93">
        <f t="shared" si="42"/>
        <v>0</v>
      </c>
      <c r="BN93" t="s">
        <v>238</v>
      </c>
      <c r="BP93" t="s">
        <v>229</v>
      </c>
      <c r="BQ93" t="s">
        <v>218</v>
      </c>
      <c r="BR93" t="s">
        <v>239</v>
      </c>
      <c r="BS93" t="s">
        <v>218</v>
      </c>
      <c r="BT93" t="s">
        <v>211</v>
      </c>
      <c r="BU93" t="s">
        <v>251</v>
      </c>
      <c r="BV93" t="s">
        <v>211</v>
      </c>
      <c r="BW93">
        <v>1</v>
      </c>
      <c r="BX93" s="7">
        <v>41404</v>
      </c>
      <c r="BY93" t="s">
        <v>699</v>
      </c>
      <c r="BZ93">
        <v>55</v>
      </c>
      <c r="CA93">
        <v>196</v>
      </c>
      <c r="CB93">
        <f t="shared" si="43"/>
        <v>251</v>
      </c>
      <c r="CC93" t="s">
        <v>210</v>
      </c>
      <c r="CD93">
        <v>4</v>
      </c>
      <c r="CE93">
        <v>5</v>
      </c>
      <c r="CF93">
        <f t="shared" si="44"/>
        <v>9</v>
      </c>
      <c r="CG93">
        <v>0</v>
      </c>
      <c r="CL93">
        <f t="shared" si="45"/>
        <v>0</v>
      </c>
      <c r="CP93">
        <f t="shared" si="38"/>
        <v>0</v>
      </c>
      <c r="CV93">
        <f t="shared" si="46"/>
        <v>0</v>
      </c>
      <c r="CZ93">
        <f t="shared" si="47"/>
        <v>0</v>
      </c>
      <c r="DB93">
        <v>16</v>
      </c>
      <c r="DC93" t="s">
        <v>226</v>
      </c>
      <c r="DD93" t="s">
        <v>647</v>
      </c>
      <c r="DE93" s="7">
        <v>41416</v>
      </c>
      <c r="DF93">
        <v>4</v>
      </c>
      <c r="DG93">
        <v>0</v>
      </c>
      <c r="DH93">
        <v>0</v>
      </c>
      <c r="DI93" t="s">
        <v>227</v>
      </c>
      <c r="DJ93" t="s">
        <v>211</v>
      </c>
      <c r="DK93" t="s">
        <v>221</v>
      </c>
      <c r="DM93">
        <v>78</v>
      </c>
      <c r="DN93" t="s">
        <v>226</v>
      </c>
      <c r="DO93" t="s">
        <v>647</v>
      </c>
      <c r="DP93" s="7">
        <v>41431</v>
      </c>
      <c r="DQ93">
        <v>5</v>
      </c>
      <c r="DR93">
        <v>4</v>
      </c>
      <c r="DS93">
        <v>4</v>
      </c>
      <c r="DT93" t="s">
        <v>225</v>
      </c>
      <c r="DU93" t="s">
        <v>221</v>
      </c>
      <c r="DV93" t="s">
        <v>221</v>
      </c>
      <c r="DX93">
        <v>15</v>
      </c>
      <c r="DY93" t="s">
        <v>226</v>
      </c>
      <c r="DZ93" t="s">
        <v>647</v>
      </c>
      <c r="EA93" s="7">
        <v>41469</v>
      </c>
      <c r="EB93">
        <v>5</v>
      </c>
      <c r="EC93">
        <v>4</v>
      </c>
      <c r="ED93">
        <v>4</v>
      </c>
      <c r="EE93" t="s">
        <v>225</v>
      </c>
      <c r="EF93" t="s">
        <v>221</v>
      </c>
      <c r="EG93" t="s">
        <v>251</v>
      </c>
      <c r="EI93" s="20"/>
      <c r="EJ93" s="20"/>
      <c r="EK93" s="20"/>
      <c r="EL93" s="20"/>
      <c r="EM93" s="20"/>
      <c r="EN93" s="20"/>
      <c r="EO93" s="20"/>
      <c r="EP93" s="20"/>
      <c r="EQ93" s="20"/>
      <c r="ER93" s="20"/>
      <c r="ES93" s="20"/>
      <c r="ET93" t="s">
        <v>628</v>
      </c>
      <c r="EU93">
        <v>15</v>
      </c>
      <c r="EV93" s="7">
        <v>41491</v>
      </c>
      <c r="EW93">
        <v>217</v>
      </c>
      <c r="EX93" t="s">
        <v>222</v>
      </c>
      <c r="EY93" t="s">
        <v>221</v>
      </c>
      <c r="EZ93" t="s">
        <v>251</v>
      </c>
      <c r="FA93" s="2">
        <v>0.36736111111111103</v>
      </c>
      <c r="FB93">
        <v>64</v>
      </c>
      <c r="FC93">
        <v>7</v>
      </c>
      <c r="FD93">
        <v>4</v>
      </c>
      <c r="FE93">
        <v>2</v>
      </c>
      <c r="FF93" t="s">
        <v>648</v>
      </c>
      <c r="FG93" t="s">
        <v>647</v>
      </c>
      <c r="FH93">
        <v>2</v>
      </c>
      <c r="FI93">
        <v>0</v>
      </c>
      <c r="FJ93">
        <v>1</v>
      </c>
      <c r="FK93">
        <v>2</v>
      </c>
      <c r="FL93">
        <v>0</v>
      </c>
      <c r="FM93">
        <v>0</v>
      </c>
      <c r="FN93">
        <f>(FJ93+FK93)</f>
        <v>3</v>
      </c>
      <c r="FO93">
        <v>2</v>
      </c>
      <c r="FP93">
        <v>7</v>
      </c>
      <c r="FQ93">
        <v>3</v>
      </c>
      <c r="FR93">
        <v>0</v>
      </c>
      <c r="FS93">
        <f>((FO93+FP93)+FQ93)</f>
        <v>12</v>
      </c>
      <c r="FT93">
        <v>0</v>
      </c>
      <c r="FU93">
        <v>15</v>
      </c>
      <c r="FV93">
        <f>(FM93+FR93)</f>
        <v>0</v>
      </c>
      <c r="FW93">
        <v>14.53</v>
      </c>
      <c r="FX93">
        <v>6.33</v>
      </c>
      <c r="FY93">
        <v>16.579999999999998</v>
      </c>
      <c r="FZ93">
        <v>4.21</v>
      </c>
      <c r="GA93">
        <v>21.5</v>
      </c>
      <c r="GB93">
        <v>4.92</v>
      </c>
      <c r="GD93" t="s">
        <v>628</v>
      </c>
      <c r="GE93">
        <v>15</v>
      </c>
      <c r="GF93" s="7">
        <v>41497</v>
      </c>
      <c r="GG93">
        <v>223</v>
      </c>
      <c r="GH93" t="s">
        <v>222</v>
      </c>
      <c r="GI93" t="s">
        <v>221</v>
      </c>
      <c r="GJ93" t="s">
        <v>251</v>
      </c>
      <c r="GK93" s="2">
        <v>0.33333333333333298</v>
      </c>
      <c r="GL93">
        <v>63</v>
      </c>
      <c r="GM93">
        <v>13</v>
      </c>
      <c r="GN93">
        <v>4</v>
      </c>
      <c r="GO93">
        <v>2</v>
      </c>
      <c r="GP93" t="s">
        <v>648</v>
      </c>
      <c r="GQ93" t="s">
        <v>647</v>
      </c>
      <c r="GR93">
        <v>2</v>
      </c>
      <c r="GS93">
        <v>6</v>
      </c>
      <c r="GT93">
        <v>0</v>
      </c>
      <c r="GU93">
        <v>0</v>
      </c>
      <c r="GV93">
        <v>0</v>
      </c>
      <c r="GW93">
        <v>0</v>
      </c>
      <c r="GX93">
        <f>(GT93+GU93)</f>
        <v>0</v>
      </c>
      <c r="GY93">
        <v>0</v>
      </c>
      <c r="GZ93">
        <v>3</v>
      </c>
      <c r="HA93">
        <v>0</v>
      </c>
      <c r="HB93">
        <v>0</v>
      </c>
      <c r="HC93">
        <f>(GY93+GZ93)</f>
        <v>3</v>
      </c>
      <c r="HD93">
        <v>0</v>
      </c>
      <c r="HE93">
        <v>3</v>
      </c>
      <c r="HF93">
        <f>(GW93+HB93)</f>
        <v>0</v>
      </c>
      <c r="HG93">
        <v>6</v>
      </c>
      <c r="HH93">
        <v>0</v>
      </c>
      <c r="HI93">
        <v>6</v>
      </c>
      <c r="HJ93">
        <v>26.5</v>
      </c>
      <c r="HK93">
        <v>0</v>
      </c>
      <c r="HL93">
        <v>26.5</v>
      </c>
    </row>
    <row r="94" spans="1:221" ht="12.75" customHeight="1">
      <c r="A94" t="s">
        <v>640</v>
      </c>
      <c r="B94" t="s">
        <v>229</v>
      </c>
      <c r="C94" t="s">
        <v>211</v>
      </c>
      <c r="D94" t="s">
        <v>212</v>
      </c>
      <c r="E94" t="s">
        <v>246</v>
      </c>
      <c r="F94" t="s">
        <v>698</v>
      </c>
      <c r="G94" t="s">
        <v>628</v>
      </c>
      <c r="H94" s="7">
        <v>41401</v>
      </c>
      <c r="K94" s="7">
        <v>41401</v>
      </c>
      <c r="L94">
        <v>115</v>
      </c>
      <c r="M94">
        <v>115</v>
      </c>
      <c r="N94">
        <v>115</v>
      </c>
      <c r="O94">
        <f t="shared" si="18"/>
        <v>115</v>
      </c>
      <c r="P94">
        <v>95.5</v>
      </c>
      <c r="Q94">
        <v>95</v>
      </c>
      <c r="R94">
        <v>95.5</v>
      </c>
      <c r="S94">
        <f t="shared" si="19"/>
        <v>95.333333333333329</v>
      </c>
      <c r="T94" t="s">
        <v>211</v>
      </c>
      <c r="U94">
        <v>98</v>
      </c>
      <c r="V94">
        <v>98</v>
      </c>
      <c r="W94">
        <v>98</v>
      </c>
      <c r="X94">
        <f t="shared" si="20"/>
        <v>98</v>
      </c>
      <c r="Y94" t="s">
        <v>211</v>
      </c>
      <c r="AB94">
        <f t="shared" si="21"/>
        <v>0</v>
      </c>
      <c r="AC94" t="s">
        <v>211</v>
      </c>
      <c r="AD94" s="7">
        <v>41435</v>
      </c>
      <c r="AE94">
        <v>115</v>
      </c>
      <c r="AF94">
        <v>114.5</v>
      </c>
      <c r="AG94">
        <v>115</v>
      </c>
      <c r="AH94">
        <f t="shared" si="34"/>
        <v>114.83333333333333</v>
      </c>
      <c r="AI94">
        <v>99</v>
      </c>
      <c r="AJ94">
        <v>99</v>
      </c>
      <c r="AK94">
        <v>99</v>
      </c>
      <c r="AL94">
        <f t="shared" si="35"/>
        <v>99</v>
      </c>
      <c r="AM94" t="s">
        <v>211</v>
      </c>
      <c r="AN94">
        <v>98</v>
      </c>
      <c r="AO94">
        <v>98</v>
      </c>
      <c r="AP94">
        <v>98</v>
      </c>
      <c r="AQ94">
        <f t="shared" si="39"/>
        <v>98</v>
      </c>
      <c r="AU94">
        <v>21.5</v>
      </c>
      <c r="AZ94">
        <f t="shared" si="40"/>
        <v>0</v>
      </c>
      <c r="BD94">
        <f t="shared" si="41"/>
        <v>0</v>
      </c>
      <c r="BI94">
        <f t="shared" si="36"/>
        <v>0</v>
      </c>
      <c r="BM94">
        <f t="shared" si="42"/>
        <v>0</v>
      </c>
      <c r="BN94" t="s">
        <v>218</v>
      </c>
      <c r="BO94" t="s">
        <v>218</v>
      </c>
      <c r="BP94" t="s">
        <v>210</v>
      </c>
      <c r="BQ94" t="s">
        <v>210</v>
      </c>
      <c r="BR94" t="s">
        <v>220</v>
      </c>
      <c r="BS94" t="s">
        <v>220</v>
      </c>
      <c r="BT94" t="s">
        <v>211</v>
      </c>
      <c r="BU94" t="s">
        <v>251</v>
      </c>
      <c r="BV94" t="s">
        <v>211</v>
      </c>
      <c r="BW94" t="s">
        <v>210</v>
      </c>
      <c r="BX94" s="7">
        <v>41401</v>
      </c>
      <c r="BY94" t="s">
        <v>697</v>
      </c>
      <c r="BZ94">
        <v>17</v>
      </c>
      <c r="CA94">
        <v>4</v>
      </c>
      <c r="CB94">
        <f t="shared" si="43"/>
        <v>21</v>
      </c>
      <c r="CC94">
        <v>0</v>
      </c>
      <c r="CD94">
        <v>3</v>
      </c>
      <c r="CE94">
        <v>4</v>
      </c>
      <c r="CF94">
        <f t="shared" si="44"/>
        <v>7</v>
      </c>
      <c r="CG94" t="s">
        <v>210</v>
      </c>
      <c r="CH94" s="7">
        <v>41445</v>
      </c>
      <c r="CI94" t="s">
        <v>210</v>
      </c>
      <c r="CJ94" t="s">
        <v>210</v>
      </c>
      <c r="CK94">
        <v>7</v>
      </c>
      <c r="CL94" t="e">
        <f t="shared" si="45"/>
        <v>#VALUE!</v>
      </c>
      <c r="CM94">
        <v>0</v>
      </c>
      <c r="CN94" t="s">
        <v>210</v>
      </c>
      <c r="CO94">
        <v>4</v>
      </c>
      <c r="CP94" t="e">
        <f t="shared" si="38"/>
        <v>#VALUE!</v>
      </c>
      <c r="CQ94">
        <v>0</v>
      </c>
      <c r="CV94">
        <f t="shared" si="46"/>
        <v>0</v>
      </c>
      <c r="CZ94">
        <f t="shared" si="47"/>
        <v>0</v>
      </c>
      <c r="DB94">
        <v>29</v>
      </c>
      <c r="DC94" t="s">
        <v>226</v>
      </c>
      <c r="DD94" t="s">
        <v>639</v>
      </c>
      <c r="DE94" s="7">
        <v>41420</v>
      </c>
      <c r="DF94">
        <v>6</v>
      </c>
      <c r="DG94">
        <v>4</v>
      </c>
      <c r="DH94">
        <v>0</v>
      </c>
      <c r="DI94" t="s">
        <v>227</v>
      </c>
      <c r="DJ94" t="s">
        <v>221</v>
      </c>
      <c r="DK94" t="s">
        <v>221</v>
      </c>
      <c r="DM94">
        <v>84</v>
      </c>
      <c r="DN94" t="s">
        <v>226</v>
      </c>
      <c r="DO94" t="s">
        <v>639</v>
      </c>
      <c r="DP94" s="7">
        <v>41461</v>
      </c>
      <c r="DQ94">
        <v>4</v>
      </c>
      <c r="DR94">
        <v>4</v>
      </c>
      <c r="DS94">
        <v>4</v>
      </c>
      <c r="DT94" t="s">
        <v>225</v>
      </c>
      <c r="DU94" t="s">
        <v>221</v>
      </c>
      <c r="DV94" t="s">
        <v>251</v>
      </c>
      <c r="DX94">
        <v>29.2</v>
      </c>
      <c r="DY94" t="s">
        <v>226</v>
      </c>
      <c r="DZ94" t="s">
        <v>639</v>
      </c>
      <c r="EA94" s="7">
        <v>41463</v>
      </c>
      <c r="EB94">
        <v>1</v>
      </c>
      <c r="EC94">
        <v>0</v>
      </c>
      <c r="ED94">
        <v>0</v>
      </c>
      <c r="EE94" t="s">
        <v>227</v>
      </c>
      <c r="EF94" t="s">
        <v>221</v>
      </c>
      <c r="EG94" t="s">
        <v>221</v>
      </c>
      <c r="EI94" s="21"/>
      <c r="EJ94" s="21"/>
      <c r="EK94" s="21"/>
      <c r="EL94" s="21"/>
      <c r="EM94" s="21"/>
      <c r="EN94" s="21"/>
      <c r="EO94" s="21"/>
      <c r="EP94" s="21"/>
      <c r="EQ94" s="21"/>
      <c r="ER94" s="21"/>
      <c r="ES94" s="21"/>
      <c r="ET94" t="s">
        <v>628</v>
      </c>
      <c r="EU94">
        <v>84</v>
      </c>
      <c r="EV94" s="7">
        <v>41486</v>
      </c>
      <c r="EW94">
        <v>212</v>
      </c>
      <c r="EX94" t="s">
        <v>468</v>
      </c>
      <c r="EY94" t="s">
        <v>221</v>
      </c>
      <c r="EZ94" t="s">
        <v>251</v>
      </c>
      <c r="FA94" s="2">
        <v>0.3125</v>
      </c>
      <c r="FB94">
        <v>64</v>
      </c>
      <c r="FC94">
        <v>7</v>
      </c>
      <c r="FD94">
        <v>4</v>
      </c>
      <c r="FE94">
        <v>2</v>
      </c>
      <c r="FF94" t="s">
        <v>640</v>
      </c>
      <c r="FG94" t="s">
        <v>639</v>
      </c>
      <c r="FH94">
        <v>1</v>
      </c>
      <c r="FI94">
        <v>0</v>
      </c>
      <c r="FJ94" t="s">
        <v>210</v>
      </c>
      <c r="FK94" t="s">
        <v>210</v>
      </c>
      <c r="FL94" t="s">
        <v>210</v>
      </c>
      <c r="FM94" t="s">
        <v>210</v>
      </c>
      <c r="FN94" t="s">
        <v>210</v>
      </c>
      <c r="FO94" t="s">
        <v>210</v>
      </c>
      <c r="FP94" t="s">
        <v>210</v>
      </c>
      <c r="FQ94" t="s">
        <v>210</v>
      </c>
      <c r="FR94" t="s">
        <v>210</v>
      </c>
      <c r="FS94" t="s">
        <v>210</v>
      </c>
      <c r="FT94" t="s">
        <v>210</v>
      </c>
      <c r="FU94" t="s">
        <v>210</v>
      </c>
      <c r="FV94" t="s">
        <v>210</v>
      </c>
      <c r="FW94" t="s">
        <v>210</v>
      </c>
      <c r="FX94" t="s">
        <v>210</v>
      </c>
      <c r="FY94" t="s">
        <v>210</v>
      </c>
      <c r="FZ94" t="s">
        <v>210</v>
      </c>
      <c r="GA94" t="s">
        <v>210</v>
      </c>
      <c r="GB94" t="s">
        <v>210</v>
      </c>
      <c r="GC94" t="s">
        <v>641</v>
      </c>
      <c r="GD94" t="s">
        <v>628</v>
      </c>
      <c r="GE94">
        <v>84</v>
      </c>
      <c r="GF94" t="s">
        <v>210</v>
      </c>
      <c r="GG94" t="s">
        <v>210</v>
      </c>
      <c r="GH94" t="s">
        <v>210</v>
      </c>
      <c r="GI94" t="s">
        <v>210</v>
      </c>
      <c r="GJ94" t="s">
        <v>251</v>
      </c>
      <c r="GK94" t="s">
        <v>210</v>
      </c>
      <c r="GL94" t="s">
        <v>210</v>
      </c>
      <c r="GM94">
        <v>13</v>
      </c>
      <c r="GN94">
        <v>4</v>
      </c>
      <c r="GO94">
        <v>2</v>
      </c>
      <c r="GP94" t="s">
        <v>640</v>
      </c>
      <c r="GQ94" t="s">
        <v>639</v>
      </c>
      <c r="GR94">
        <v>1</v>
      </c>
      <c r="GS94">
        <v>1</v>
      </c>
      <c r="GT94" t="s">
        <v>210</v>
      </c>
      <c r="GU94" t="s">
        <v>210</v>
      </c>
      <c r="GV94" t="s">
        <v>210</v>
      </c>
      <c r="GW94" t="s">
        <v>210</v>
      </c>
      <c r="GX94" t="s">
        <v>210</v>
      </c>
      <c r="GY94" t="s">
        <v>210</v>
      </c>
      <c r="GZ94" t="s">
        <v>210</v>
      </c>
      <c r="HA94" t="s">
        <v>210</v>
      </c>
      <c r="HB94" t="s">
        <v>210</v>
      </c>
      <c r="HC94" t="s">
        <v>210</v>
      </c>
      <c r="HD94" t="s">
        <v>210</v>
      </c>
      <c r="HE94" t="s">
        <v>210</v>
      </c>
      <c r="HF94" t="s">
        <v>210</v>
      </c>
      <c r="HG94" t="s">
        <v>210</v>
      </c>
      <c r="HH94" t="s">
        <v>210</v>
      </c>
      <c r="HI94" t="s">
        <v>210</v>
      </c>
      <c r="HJ94" t="s">
        <v>210</v>
      </c>
      <c r="HK94" t="s">
        <v>210</v>
      </c>
      <c r="HL94" t="s">
        <v>210</v>
      </c>
      <c r="HM94" t="s">
        <v>638</v>
      </c>
    </row>
    <row r="95" spans="1:221" ht="12.75" customHeight="1">
      <c r="A95" t="s">
        <v>694</v>
      </c>
      <c r="B95" t="s">
        <v>229</v>
      </c>
      <c r="C95" t="s">
        <v>211</v>
      </c>
      <c r="D95" t="s">
        <v>236</v>
      </c>
      <c r="E95" t="s">
        <v>213</v>
      </c>
      <c r="F95" t="s">
        <v>237</v>
      </c>
      <c r="G95" t="s">
        <v>628</v>
      </c>
      <c r="H95" s="7">
        <v>41431</v>
      </c>
      <c r="K95" s="7">
        <v>41431</v>
      </c>
      <c r="L95">
        <v>115</v>
      </c>
      <c r="M95">
        <v>115</v>
      </c>
      <c r="N95">
        <v>115</v>
      </c>
      <c r="O95">
        <f t="shared" si="18"/>
        <v>115</v>
      </c>
      <c r="P95">
        <v>80</v>
      </c>
      <c r="Q95">
        <v>80</v>
      </c>
      <c r="R95">
        <v>79.5</v>
      </c>
      <c r="S95">
        <f t="shared" si="19"/>
        <v>79.833333333333329</v>
      </c>
      <c r="T95" t="s">
        <v>211</v>
      </c>
      <c r="U95">
        <v>79</v>
      </c>
      <c r="V95">
        <v>78.5</v>
      </c>
      <c r="W95">
        <v>78.5</v>
      </c>
      <c r="X95">
        <f t="shared" si="20"/>
        <v>78.666666666666671</v>
      </c>
      <c r="Y95" t="s">
        <v>211</v>
      </c>
      <c r="Z95">
        <v>24</v>
      </c>
      <c r="AA95">
        <v>4</v>
      </c>
      <c r="AB95">
        <f t="shared" si="21"/>
        <v>20</v>
      </c>
      <c r="AC95" t="s">
        <v>211</v>
      </c>
      <c r="AH95">
        <f t="shared" si="34"/>
        <v>0</v>
      </c>
      <c r="AL95">
        <f t="shared" si="35"/>
        <v>0</v>
      </c>
      <c r="AQ95">
        <f t="shared" si="39"/>
        <v>0</v>
      </c>
      <c r="AU95">
        <f>AS95-AT95</f>
        <v>0</v>
      </c>
      <c r="AZ95">
        <f t="shared" si="40"/>
        <v>0</v>
      </c>
      <c r="BD95">
        <f t="shared" si="41"/>
        <v>0</v>
      </c>
      <c r="BI95">
        <f t="shared" si="36"/>
        <v>0</v>
      </c>
      <c r="BM95">
        <f t="shared" si="42"/>
        <v>0</v>
      </c>
      <c r="BN95" t="s">
        <v>240</v>
      </c>
      <c r="BP95" t="s">
        <v>229</v>
      </c>
      <c r="BQ95" t="s">
        <v>210</v>
      </c>
      <c r="BR95" t="s">
        <v>241</v>
      </c>
      <c r="BS95" t="s">
        <v>219</v>
      </c>
      <c r="BT95" t="s">
        <v>211</v>
      </c>
      <c r="BU95" t="s">
        <v>233</v>
      </c>
      <c r="BV95" t="s">
        <v>211</v>
      </c>
      <c r="BW95">
        <v>1</v>
      </c>
      <c r="BX95" s="7">
        <v>41431</v>
      </c>
      <c r="BY95" t="s">
        <v>237</v>
      </c>
      <c r="BZ95">
        <v>0</v>
      </c>
      <c r="CA95">
        <v>10</v>
      </c>
      <c r="CB95">
        <f t="shared" si="43"/>
        <v>10</v>
      </c>
      <c r="CC95" t="s">
        <v>210</v>
      </c>
      <c r="CD95">
        <v>1</v>
      </c>
      <c r="CE95">
        <v>7</v>
      </c>
      <c r="CF95">
        <f t="shared" si="44"/>
        <v>8</v>
      </c>
      <c r="CG95" t="s">
        <v>696</v>
      </c>
      <c r="CL95">
        <f t="shared" si="45"/>
        <v>0</v>
      </c>
      <c r="CP95">
        <f t="shared" si="38"/>
        <v>0</v>
      </c>
      <c r="CV95">
        <f t="shared" si="46"/>
        <v>0</v>
      </c>
      <c r="CZ95">
        <f t="shared" si="47"/>
        <v>0</v>
      </c>
      <c r="DB95">
        <v>62</v>
      </c>
      <c r="DC95" t="s">
        <v>226</v>
      </c>
      <c r="DD95" t="s">
        <v>695</v>
      </c>
      <c r="DE95" s="7">
        <v>41414</v>
      </c>
      <c r="DF95">
        <v>5</v>
      </c>
      <c r="DG95">
        <v>5</v>
      </c>
      <c r="DH95">
        <v>4</v>
      </c>
      <c r="DI95" t="s">
        <v>225</v>
      </c>
      <c r="DJ95" t="s">
        <v>211</v>
      </c>
      <c r="DK95" t="s">
        <v>221</v>
      </c>
      <c r="DM95">
        <v>94</v>
      </c>
      <c r="DN95" t="s">
        <v>223</v>
      </c>
      <c r="DO95" t="s">
        <v>695</v>
      </c>
      <c r="DP95" s="7">
        <v>41467</v>
      </c>
      <c r="DQ95">
        <v>4</v>
      </c>
      <c r="DR95">
        <v>4</v>
      </c>
      <c r="DS95">
        <v>4</v>
      </c>
      <c r="DT95" t="s">
        <v>225</v>
      </c>
      <c r="DU95" t="s">
        <v>221</v>
      </c>
      <c r="DV95" t="s">
        <v>233</v>
      </c>
      <c r="ET95" t="s">
        <v>628</v>
      </c>
      <c r="EU95">
        <v>94</v>
      </c>
      <c r="EV95" s="7">
        <v>41490</v>
      </c>
      <c r="EW95">
        <v>216</v>
      </c>
      <c r="EX95" t="s">
        <v>468</v>
      </c>
      <c r="EY95" t="s">
        <v>221</v>
      </c>
      <c r="EZ95" t="s">
        <v>233</v>
      </c>
      <c r="FA95" s="2">
        <v>0.34375</v>
      </c>
      <c r="FB95">
        <v>64</v>
      </c>
      <c r="FC95">
        <v>7</v>
      </c>
      <c r="FD95">
        <v>4</v>
      </c>
      <c r="FE95">
        <v>2</v>
      </c>
      <c r="FF95" t="s">
        <v>695</v>
      </c>
      <c r="FG95" t="s">
        <v>694</v>
      </c>
      <c r="FH95">
        <v>2</v>
      </c>
      <c r="FI95">
        <v>66</v>
      </c>
      <c r="FJ95">
        <v>0</v>
      </c>
      <c r="FK95">
        <v>8</v>
      </c>
      <c r="FL95">
        <v>1</v>
      </c>
      <c r="FM95">
        <v>0</v>
      </c>
      <c r="FN95">
        <f>((FJ95+FL95)+FK95)</f>
        <v>9</v>
      </c>
      <c r="FO95">
        <v>0</v>
      </c>
      <c r="FP95">
        <v>13</v>
      </c>
      <c r="FQ95">
        <v>2</v>
      </c>
      <c r="FR95">
        <v>0</v>
      </c>
      <c r="FS95">
        <f>(FO95+FP95)</f>
        <v>13</v>
      </c>
      <c r="FT95">
        <v>0</v>
      </c>
      <c r="FU95">
        <v>22</v>
      </c>
      <c r="FV95">
        <f>(FM95+FR95)</f>
        <v>0</v>
      </c>
      <c r="FW95">
        <v>21.13</v>
      </c>
      <c r="FX95">
        <v>14.22</v>
      </c>
      <c r="FY95">
        <v>26.23</v>
      </c>
      <c r="FZ95">
        <v>2.67</v>
      </c>
      <c r="GA95">
        <v>5.75</v>
      </c>
      <c r="GB95">
        <v>4.25</v>
      </c>
      <c r="GD95" t="s">
        <v>628</v>
      </c>
      <c r="GE95">
        <v>94</v>
      </c>
      <c r="GF95" s="7">
        <v>41496</v>
      </c>
      <c r="GG95">
        <v>222</v>
      </c>
      <c r="GH95" t="s">
        <v>255</v>
      </c>
      <c r="GI95" t="s">
        <v>221</v>
      </c>
      <c r="GJ95" t="s">
        <v>233</v>
      </c>
      <c r="GK95" s="2">
        <v>0.29861111111111099</v>
      </c>
      <c r="GL95">
        <v>55</v>
      </c>
      <c r="GM95">
        <v>13</v>
      </c>
      <c r="GN95">
        <v>4</v>
      </c>
      <c r="GO95">
        <v>2</v>
      </c>
      <c r="GP95" t="s">
        <v>695</v>
      </c>
      <c r="GQ95" t="s">
        <v>694</v>
      </c>
      <c r="GR95">
        <v>2</v>
      </c>
      <c r="GS95">
        <v>94</v>
      </c>
      <c r="GT95">
        <v>0</v>
      </c>
      <c r="GU95">
        <v>6</v>
      </c>
      <c r="GV95">
        <v>0</v>
      </c>
      <c r="GW95">
        <v>0</v>
      </c>
      <c r="GX95">
        <f>(GT95+GU95)</f>
        <v>6</v>
      </c>
      <c r="GY95">
        <v>1</v>
      </c>
      <c r="GZ95">
        <v>4</v>
      </c>
      <c r="HA95">
        <v>0</v>
      </c>
      <c r="HB95">
        <v>0</v>
      </c>
      <c r="HC95">
        <f>(GY95+GZ95)</f>
        <v>5</v>
      </c>
      <c r="HD95">
        <v>0</v>
      </c>
      <c r="HE95">
        <v>11</v>
      </c>
      <c r="HF95">
        <f>(GW95+HB95)</f>
        <v>0</v>
      </c>
      <c r="HG95">
        <v>46.55</v>
      </c>
      <c r="HH95">
        <v>7.17</v>
      </c>
      <c r="HI95">
        <v>93.8</v>
      </c>
      <c r="HJ95">
        <v>4.2</v>
      </c>
      <c r="HK95">
        <v>10.4</v>
      </c>
      <c r="HL95">
        <v>13</v>
      </c>
    </row>
    <row r="96" spans="1:221" ht="12.75" customHeight="1">
      <c r="A96" t="s">
        <v>679</v>
      </c>
      <c r="B96" t="s">
        <v>229</v>
      </c>
      <c r="C96" t="s">
        <v>211</v>
      </c>
      <c r="D96" t="s">
        <v>236</v>
      </c>
      <c r="E96" t="s">
        <v>213</v>
      </c>
      <c r="F96" t="s">
        <v>237</v>
      </c>
      <c r="G96" t="s">
        <v>628</v>
      </c>
      <c r="H96" s="7">
        <v>41422</v>
      </c>
      <c r="K96" s="7">
        <v>41422</v>
      </c>
      <c r="L96">
        <v>118.5</v>
      </c>
      <c r="M96">
        <v>118.5</v>
      </c>
      <c r="N96">
        <v>118.5</v>
      </c>
      <c r="O96">
        <f t="shared" si="18"/>
        <v>118.5</v>
      </c>
      <c r="P96">
        <v>91</v>
      </c>
      <c r="Q96">
        <v>90.5</v>
      </c>
      <c r="R96">
        <v>90.5</v>
      </c>
      <c r="S96">
        <f t="shared" si="19"/>
        <v>90.666666666666671</v>
      </c>
      <c r="T96" t="s">
        <v>211</v>
      </c>
      <c r="U96">
        <v>90.5</v>
      </c>
      <c r="V96">
        <v>90.5</v>
      </c>
      <c r="W96">
        <v>90.5</v>
      </c>
      <c r="X96">
        <f t="shared" si="20"/>
        <v>90.5</v>
      </c>
      <c r="Y96" t="s">
        <v>211</v>
      </c>
      <c r="Z96">
        <v>23.5</v>
      </c>
      <c r="AA96">
        <v>4</v>
      </c>
      <c r="AB96">
        <f t="shared" si="21"/>
        <v>19.5</v>
      </c>
      <c r="AC96" t="s">
        <v>211</v>
      </c>
      <c r="AD96" s="7">
        <v>41560</v>
      </c>
      <c r="AE96">
        <v>117</v>
      </c>
      <c r="AF96">
        <v>116.5</v>
      </c>
      <c r="AG96">
        <v>116.5</v>
      </c>
      <c r="AH96">
        <f t="shared" si="34"/>
        <v>116.66666666666667</v>
      </c>
      <c r="AI96">
        <v>91</v>
      </c>
      <c r="AJ96">
        <v>92</v>
      </c>
      <c r="AK96">
        <v>92</v>
      </c>
      <c r="AL96">
        <f t="shared" si="35"/>
        <v>91.666666666666671</v>
      </c>
      <c r="AM96" t="s">
        <v>211</v>
      </c>
      <c r="AN96">
        <v>92</v>
      </c>
      <c r="AO96">
        <v>91</v>
      </c>
      <c r="AP96">
        <v>92</v>
      </c>
      <c r="AQ96">
        <f t="shared" si="39"/>
        <v>91.666666666666671</v>
      </c>
      <c r="AR96" t="s">
        <v>211</v>
      </c>
      <c r="AS96">
        <v>21.5</v>
      </c>
      <c r="AT96">
        <v>3</v>
      </c>
      <c r="AU96">
        <f>AS96-AT96</f>
        <v>18.5</v>
      </c>
      <c r="AZ96">
        <f t="shared" si="40"/>
        <v>0</v>
      </c>
      <c r="BD96">
        <f t="shared" si="41"/>
        <v>0</v>
      </c>
      <c r="BI96">
        <f t="shared" si="36"/>
        <v>0</v>
      </c>
      <c r="BM96">
        <f t="shared" si="42"/>
        <v>0</v>
      </c>
      <c r="BN96" t="s">
        <v>231</v>
      </c>
      <c r="BO96" t="s">
        <v>250</v>
      </c>
      <c r="BP96" t="s">
        <v>229</v>
      </c>
      <c r="BQ96" t="s">
        <v>210</v>
      </c>
      <c r="BR96" t="s">
        <v>241</v>
      </c>
      <c r="BS96" t="s">
        <v>220</v>
      </c>
      <c r="BT96" t="s">
        <v>211</v>
      </c>
      <c r="BU96" t="s">
        <v>251</v>
      </c>
      <c r="BV96" t="s">
        <v>211</v>
      </c>
      <c r="BW96">
        <v>1</v>
      </c>
      <c r="BX96" s="7">
        <v>41414</v>
      </c>
      <c r="BY96" t="s">
        <v>222</v>
      </c>
      <c r="BZ96">
        <v>50</v>
      </c>
      <c r="CA96">
        <v>94</v>
      </c>
      <c r="CB96">
        <f t="shared" si="43"/>
        <v>144</v>
      </c>
      <c r="CC96">
        <v>0</v>
      </c>
      <c r="CD96">
        <v>4</v>
      </c>
      <c r="CE96">
        <v>6</v>
      </c>
      <c r="CF96">
        <f t="shared" si="44"/>
        <v>10</v>
      </c>
      <c r="CG96">
        <v>0</v>
      </c>
      <c r="CH96" s="7">
        <v>41445</v>
      </c>
      <c r="CI96" t="s">
        <v>222</v>
      </c>
      <c r="CJ96" t="s">
        <v>210</v>
      </c>
      <c r="CK96">
        <v>36</v>
      </c>
      <c r="CL96" t="e">
        <f t="shared" si="45"/>
        <v>#VALUE!</v>
      </c>
      <c r="CM96">
        <v>0</v>
      </c>
      <c r="CN96" t="s">
        <v>210</v>
      </c>
      <c r="CO96">
        <v>9</v>
      </c>
      <c r="CP96" t="e">
        <f t="shared" si="38"/>
        <v>#VALUE!</v>
      </c>
      <c r="CQ96">
        <v>0</v>
      </c>
      <c r="CV96">
        <f t="shared" si="46"/>
        <v>0</v>
      </c>
      <c r="CZ96">
        <f t="shared" si="47"/>
        <v>0</v>
      </c>
      <c r="DB96">
        <v>17</v>
      </c>
      <c r="DC96" t="s">
        <v>226</v>
      </c>
      <c r="DD96" t="s">
        <v>680</v>
      </c>
      <c r="DE96" s="7">
        <v>41415</v>
      </c>
      <c r="DF96">
        <v>6</v>
      </c>
      <c r="DG96">
        <v>5</v>
      </c>
      <c r="DH96">
        <v>5</v>
      </c>
      <c r="DI96" t="s">
        <v>225</v>
      </c>
      <c r="DJ96" t="s">
        <v>221</v>
      </c>
      <c r="DK96" t="s">
        <v>221</v>
      </c>
      <c r="DM96">
        <v>91</v>
      </c>
      <c r="DN96" t="s">
        <v>226</v>
      </c>
      <c r="DO96" t="s">
        <v>680</v>
      </c>
      <c r="DP96" s="7">
        <v>41469</v>
      </c>
      <c r="DQ96">
        <v>5</v>
      </c>
      <c r="DR96">
        <v>4</v>
      </c>
      <c r="DS96">
        <v>2</v>
      </c>
      <c r="DT96" t="s">
        <v>225</v>
      </c>
      <c r="DU96" t="s">
        <v>211</v>
      </c>
      <c r="DV96" t="s">
        <v>251</v>
      </c>
    </row>
    <row r="97" spans="1:221" ht="12.75" customHeight="1">
      <c r="A97" t="s">
        <v>692</v>
      </c>
      <c r="B97" t="s">
        <v>229</v>
      </c>
      <c r="C97" t="s">
        <v>211</v>
      </c>
      <c r="D97" t="s">
        <v>236</v>
      </c>
      <c r="E97" t="s">
        <v>213</v>
      </c>
      <c r="F97" t="s">
        <v>455</v>
      </c>
      <c r="G97" t="s">
        <v>628</v>
      </c>
      <c r="H97" s="7">
        <v>41429</v>
      </c>
      <c r="K97" s="7">
        <v>41429</v>
      </c>
      <c r="L97">
        <v>118.5</v>
      </c>
      <c r="M97">
        <v>118.5</v>
      </c>
      <c r="N97">
        <v>118</v>
      </c>
      <c r="O97">
        <f t="shared" si="18"/>
        <v>118.33333333333333</v>
      </c>
      <c r="P97">
        <v>73.5</v>
      </c>
      <c r="Q97">
        <v>74</v>
      </c>
      <c r="R97">
        <v>74</v>
      </c>
      <c r="S97">
        <f t="shared" si="19"/>
        <v>73.833333333333329</v>
      </c>
      <c r="T97" t="s">
        <v>211</v>
      </c>
      <c r="U97">
        <v>75</v>
      </c>
      <c r="V97">
        <v>76</v>
      </c>
      <c r="W97">
        <v>75</v>
      </c>
      <c r="X97">
        <f t="shared" si="20"/>
        <v>75.333333333333329</v>
      </c>
      <c r="Y97" t="s">
        <v>211</v>
      </c>
      <c r="Z97">
        <v>24.5</v>
      </c>
      <c r="AA97">
        <v>4</v>
      </c>
      <c r="AB97">
        <f t="shared" si="21"/>
        <v>20.5</v>
      </c>
      <c r="AC97" t="s">
        <v>211</v>
      </c>
      <c r="AD97" s="7">
        <v>41474</v>
      </c>
      <c r="AE97">
        <v>117</v>
      </c>
      <c r="AF97">
        <v>117</v>
      </c>
      <c r="AG97">
        <v>117</v>
      </c>
      <c r="AH97">
        <f t="shared" si="34"/>
        <v>117</v>
      </c>
      <c r="AI97" t="s">
        <v>210</v>
      </c>
      <c r="AJ97" t="s">
        <v>210</v>
      </c>
      <c r="AK97" t="s">
        <v>210</v>
      </c>
      <c r="AL97" t="e">
        <f t="shared" si="35"/>
        <v>#VALUE!</v>
      </c>
      <c r="AM97" t="s">
        <v>221</v>
      </c>
      <c r="AN97">
        <v>73</v>
      </c>
      <c r="AO97">
        <v>73</v>
      </c>
      <c r="AP97">
        <v>73</v>
      </c>
      <c r="AQ97">
        <f t="shared" si="39"/>
        <v>73</v>
      </c>
      <c r="AR97" t="s">
        <v>221</v>
      </c>
      <c r="AS97">
        <v>23.5</v>
      </c>
      <c r="AT97">
        <v>3.5</v>
      </c>
      <c r="AU97">
        <f>AS97-AT97</f>
        <v>20</v>
      </c>
      <c r="AZ97">
        <f t="shared" si="40"/>
        <v>0</v>
      </c>
      <c r="BD97">
        <f t="shared" si="41"/>
        <v>0</v>
      </c>
      <c r="BI97">
        <f t="shared" si="36"/>
        <v>0</v>
      </c>
      <c r="BM97">
        <f t="shared" si="42"/>
        <v>0</v>
      </c>
      <c r="BN97" t="s">
        <v>230</v>
      </c>
      <c r="BO97" t="s">
        <v>249</v>
      </c>
      <c r="BP97" t="s">
        <v>232</v>
      </c>
      <c r="BQ97" t="s">
        <v>218</v>
      </c>
      <c r="BR97" t="s">
        <v>218</v>
      </c>
      <c r="BS97" t="s">
        <v>230</v>
      </c>
      <c r="BT97" t="s">
        <v>211</v>
      </c>
      <c r="BU97" t="s">
        <v>251</v>
      </c>
      <c r="BV97" t="s">
        <v>211</v>
      </c>
      <c r="BW97">
        <v>0.75</v>
      </c>
      <c r="BX97" s="7">
        <v>41429</v>
      </c>
      <c r="BY97" t="s">
        <v>222</v>
      </c>
      <c r="BZ97">
        <v>0</v>
      </c>
      <c r="CA97">
        <v>105</v>
      </c>
      <c r="CB97">
        <f t="shared" si="43"/>
        <v>105</v>
      </c>
      <c r="CC97">
        <v>0</v>
      </c>
      <c r="CD97">
        <v>0</v>
      </c>
      <c r="CE97">
        <v>3</v>
      </c>
      <c r="CF97">
        <f t="shared" si="44"/>
        <v>3</v>
      </c>
      <c r="CG97" t="s">
        <v>210</v>
      </c>
      <c r="CH97" s="7">
        <v>41464</v>
      </c>
      <c r="CI97" t="s">
        <v>247</v>
      </c>
      <c r="CJ97">
        <v>0</v>
      </c>
      <c r="CK97">
        <v>14</v>
      </c>
      <c r="CL97">
        <f t="shared" si="45"/>
        <v>14</v>
      </c>
      <c r="CM97" t="s">
        <v>210</v>
      </c>
      <c r="CN97">
        <v>0</v>
      </c>
      <c r="CO97">
        <v>1</v>
      </c>
      <c r="CP97">
        <f t="shared" si="38"/>
        <v>1</v>
      </c>
      <c r="CQ97" t="s">
        <v>210</v>
      </c>
      <c r="CV97">
        <f t="shared" si="46"/>
        <v>0</v>
      </c>
      <c r="CZ97">
        <f t="shared" si="47"/>
        <v>0</v>
      </c>
      <c r="DB97">
        <v>4</v>
      </c>
      <c r="DC97" t="s">
        <v>226</v>
      </c>
      <c r="DD97" t="s">
        <v>693</v>
      </c>
      <c r="DE97" s="7">
        <v>41413</v>
      </c>
      <c r="DF97">
        <v>6</v>
      </c>
      <c r="DG97">
        <v>4</v>
      </c>
      <c r="DH97">
        <v>3</v>
      </c>
      <c r="DI97" t="s">
        <v>225</v>
      </c>
      <c r="DJ97" t="s">
        <v>211</v>
      </c>
      <c r="DK97" t="s">
        <v>221</v>
      </c>
      <c r="DM97">
        <v>86</v>
      </c>
      <c r="DN97" t="s">
        <v>226</v>
      </c>
      <c r="DO97" t="s">
        <v>693</v>
      </c>
      <c r="DP97" s="7">
        <v>41482</v>
      </c>
      <c r="DQ97">
        <v>5</v>
      </c>
      <c r="DR97">
        <v>4</v>
      </c>
      <c r="DS97">
        <v>4</v>
      </c>
      <c r="DT97" t="s">
        <v>225</v>
      </c>
      <c r="DU97" t="s">
        <v>221</v>
      </c>
      <c r="DV97" t="s">
        <v>251</v>
      </c>
      <c r="ET97" t="s">
        <v>628</v>
      </c>
      <c r="EU97">
        <v>86</v>
      </c>
      <c r="EV97" s="7">
        <v>41478</v>
      </c>
      <c r="EW97">
        <v>204</v>
      </c>
      <c r="EX97" t="s">
        <v>255</v>
      </c>
      <c r="EY97" t="s">
        <v>221</v>
      </c>
      <c r="EZ97" t="s">
        <v>251</v>
      </c>
      <c r="FA97" s="2">
        <v>0.25</v>
      </c>
      <c r="FB97">
        <v>73</v>
      </c>
      <c r="FC97">
        <v>7</v>
      </c>
      <c r="FD97">
        <v>4</v>
      </c>
      <c r="FE97">
        <v>2</v>
      </c>
      <c r="FF97" t="s">
        <v>693</v>
      </c>
      <c r="FG97" t="s">
        <v>692</v>
      </c>
      <c r="FH97">
        <v>1</v>
      </c>
      <c r="FI97">
        <v>0</v>
      </c>
      <c r="FJ97">
        <v>0</v>
      </c>
      <c r="FK97">
        <v>16</v>
      </c>
      <c r="FL97">
        <v>0</v>
      </c>
      <c r="FM97">
        <v>0</v>
      </c>
      <c r="FN97">
        <v>16</v>
      </c>
      <c r="FO97">
        <v>1</v>
      </c>
      <c r="FP97">
        <v>16</v>
      </c>
      <c r="FQ97">
        <v>0</v>
      </c>
      <c r="FR97">
        <v>1</v>
      </c>
      <c r="FS97">
        <v>17</v>
      </c>
      <c r="FT97">
        <v>0</v>
      </c>
      <c r="FU97">
        <v>33</v>
      </c>
      <c r="FV97">
        <v>1</v>
      </c>
      <c r="FW97">
        <v>4.79</v>
      </c>
      <c r="FX97">
        <v>3.94</v>
      </c>
      <c r="FY97">
        <v>5.59</v>
      </c>
      <c r="FZ97">
        <v>1.88</v>
      </c>
      <c r="GA97">
        <v>3.8</v>
      </c>
      <c r="GB97">
        <v>3.75</v>
      </c>
      <c r="GC97" t="s">
        <v>414</v>
      </c>
      <c r="GD97" t="s">
        <v>628</v>
      </c>
      <c r="GE97">
        <v>86</v>
      </c>
      <c r="GF97" t="s">
        <v>210</v>
      </c>
      <c r="GG97" t="s">
        <v>210</v>
      </c>
      <c r="GH97" t="s">
        <v>210</v>
      </c>
      <c r="GI97" t="s">
        <v>221</v>
      </c>
      <c r="GJ97" t="s">
        <v>251</v>
      </c>
      <c r="GK97" t="s">
        <v>210</v>
      </c>
      <c r="GL97" t="s">
        <v>210</v>
      </c>
      <c r="GM97">
        <v>13</v>
      </c>
      <c r="GN97">
        <v>4</v>
      </c>
      <c r="GO97">
        <v>2</v>
      </c>
      <c r="GP97" t="s">
        <v>693</v>
      </c>
      <c r="GQ97" t="s">
        <v>692</v>
      </c>
      <c r="GR97">
        <v>1</v>
      </c>
      <c r="GS97">
        <v>0</v>
      </c>
      <c r="GT97" t="s">
        <v>210</v>
      </c>
      <c r="GU97" t="s">
        <v>210</v>
      </c>
      <c r="GV97" t="s">
        <v>210</v>
      </c>
      <c r="GW97" t="s">
        <v>210</v>
      </c>
      <c r="GX97" t="s">
        <v>210</v>
      </c>
      <c r="GY97" t="s">
        <v>210</v>
      </c>
      <c r="GZ97" t="s">
        <v>210</v>
      </c>
      <c r="HA97" t="s">
        <v>210</v>
      </c>
      <c r="HB97" t="s">
        <v>210</v>
      </c>
      <c r="HC97" t="s">
        <v>210</v>
      </c>
      <c r="HD97" t="s">
        <v>210</v>
      </c>
      <c r="HE97" t="s">
        <v>210</v>
      </c>
      <c r="HF97" t="s">
        <v>210</v>
      </c>
      <c r="HG97" t="s">
        <v>210</v>
      </c>
      <c r="HH97" t="s">
        <v>210</v>
      </c>
      <c r="HI97" t="s">
        <v>210</v>
      </c>
      <c r="HJ97" t="s">
        <v>210</v>
      </c>
      <c r="HK97" t="s">
        <v>210</v>
      </c>
      <c r="HL97" t="s">
        <v>210</v>
      </c>
      <c r="HM97" t="s">
        <v>414</v>
      </c>
    </row>
    <row r="98" spans="1:221" ht="12.75" customHeight="1">
      <c r="A98" t="s">
        <v>691</v>
      </c>
      <c r="B98" t="s">
        <v>229</v>
      </c>
      <c r="C98" t="s">
        <v>211</v>
      </c>
      <c r="D98" t="s">
        <v>212</v>
      </c>
      <c r="E98" t="s">
        <v>272</v>
      </c>
      <c r="F98" t="s">
        <v>237</v>
      </c>
      <c r="G98" t="s">
        <v>628</v>
      </c>
      <c r="H98" s="7">
        <v>41401</v>
      </c>
      <c r="K98" s="7">
        <v>41401</v>
      </c>
      <c r="L98">
        <v>117.5</v>
      </c>
      <c r="M98">
        <v>118.5</v>
      </c>
      <c r="N98">
        <v>118</v>
      </c>
      <c r="O98">
        <f t="shared" si="18"/>
        <v>118</v>
      </c>
      <c r="P98">
        <v>80</v>
      </c>
      <c r="Q98">
        <v>80</v>
      </c>
      <c r="R98">
        <v>80</v>
      </c>
      <c r="S98">
        <f t="shared" si="19"/>
        <v>80</v>
      </c>
      <c r="T98" t="s">
        <v>211</v>
      </c>
      <c r="U98">
        <v>79</v>
      </c>
      <c r="V98">
        <v>80</v>
      </c>
      <c r="W98">
        <v>80</v>
      </c>
      <c r="X98">
        <f t="shared" si="20"/>
        <v>79.666666666666671</v>
      </c>
      <c r="Y98" t="s">
        <v>211</v>
      </c>
      <c r="Z98">
        <v>22.3</v>
      </c>
      <c r="AA98">
        <v>3.7</v>
      </c>
      <c r="AB98">
        <f t="shared" si="21"/>
        <v>18.600000000000001</v>
      </c>
      <c r="AC98" t="s">
        <v>211</v>
      </c>
      <c r="AH98">
        <f t="shared" si="34"/>
        <v>0</v>
      </c>
      <c r="AL98">
        <f t="shared" si="35"/>
        <v>0</v>
      </c>
      <c r="AQ98">
        <f t="shared" si="39"/>
        <v>0</v>
      </c>
      <c r="AU98">
        <f>AS98-AT98</f>
        <v>0</v>
      </c>
      <c r="AZ98">
        <f t="shared" si="40"/>
        <v>0</v>
      </c>
      <c r="BD98">
        <f t="shared" si="41"/>
        <v>0</v>
      </c>
      <c r="BI98">
        <f t="shared" si="36"/>
        <v>0</v>
      </c>
      <c r="BM98">
        <f t="shared" si="42"/>
        <v>0</v>
      </c>
      <c r="BN98" t="s">
        <v>219</v>
      </c>
      <c r="BP98" t="s">
        <v>229</v>
      </c>
      <c r="BQ98" t="s">
        <v>218</v>
      </c>
      <c r="BR98" t="s">
        <v>239</v>
      </c>
      <c r="BS98" t="s">
        <v>239</v>
      </c>
      <c r="BT98" t="s">
        <v>221</v>
      </c>
      <c r="CB98">
        <f t="shared" si="43"/>
        <v>0</v>
      </c>
      <c r="CF98">
        <f t="shared" si="44"/>
        <v>0</v>
      </c>
      <c r="CL98">
        <f t="shared" si="45"/>
        <v>0</v>
      </c>
      <c r="CP98">
        <f t="shared" si="38"/>
        <v>0</v>
      </c>
      <c r="CV98">
        <f t="shared" si="46"/>
        <v>0</v>
      </c>
      <c r="CZ98">
        <f t="shared" si="47"/>
        <v>0</v>
      </c>
    </row>
    <row r="99" spans="1:221" ht="12.75" customHeight="1">
      <c r="A99" t="s">
        <v>630</v>
      </c>
      <c r="B99" t="s">
        <v>309</v>
      </c>
      <c r="C99" t="s">
        <v>211</v>
      </c>
      <c r="D99" t="s">
        <v>212</v>
      </c>
      <c r="E99" t="s">
        <v>246</v>
      </c>
      <c r="F99" t="s">
        <v>455</v>
      </c>
      <c r="G99" t="s">
        <v>628</v>
      </c>
      <c r="H99" s="7">
        <v>41435</v>
      </c>
      <c r="K99" s="7">
        <v>41435</v>
      </c>
      <c r="L99">
        <v>122.5</v>
      </c>
      <c r="M99">
        <v>122.5</v>
      </c>
      <c r="N99">
        <v>122</v>
      </c>
      <c r="O99">
        <f t="shared" si="18"/>
        <v>122.33333333333333</v>
      </c>
      <c r="P99">
        <v>104</v>
      </c>
      <c r="Q99">
        <v>104</v>
      </c>
      <c r="S99">
        <f t="shared" si="19"/>
        <v>69.333333333333329</v>
      </c>
      <c r="T99" t="s">
        <v>211</v>
      </c>
      <c r="U99">
        <v>106</v>
      </c>
      <c r="V99">
        <v>106</v>
      </c>
      <c r="W99">
        <v>106.5</v>
      </c>
      <c r="X99">
        <f t="shared" si="20"/>
        <v>106.16666666666667</v>
      </c>
      <c r="Y99" t="s">
        <v>211</v>
      </c>
      <c r="Z99">
        <v>23</v>
      </c>
      <c r="AA99">
        <v>3</v>
      </c>
      <c r="AB99">
        <f t="shared" si="21"/>
        <v>20</v>
      </c>
      <c r="AC99" t="s">
        <v>211</v>
      </c>
      <c r="AH99">
        <f t="shared" si="34"/>
        <v>0</v>
      </c>
      <c r="AL99">
        <f t="shared" si="35"/>
        <v>0</v>
      </c>
      <c r="AQ99">
        <f t="shared" si="39"/>
        <v>0</v>
      </c>
      <c r="AU99">
        <f>AS99-AT99</f>
        <v>0</v>
      </c>
      <c r="AZ99">
        <f t="shared" si="40"/>
        <v>0</v>
      </c>
      <c r="BD99">
        <f t="shared" si="41"/>
        <v>0</v>
      </c>
      <c r="BI99">
        <f t="shared" si="36"/>
        <v>0</v>
      </c>
      <c r="BM99">
        <f t="shared" si="42"/>
        <v>0</v>
      </c>
      <c r="BN99" t="s">
        <v>217</v>
      </c>
      <c r="BO99" t="s">
        <v>231</v>
      </c>
      <c r="BP99" t="s">
        <v>210</v>
      </c>
      <c r="BQ99" t="s">
        <v>210</v>
      </c>
      <c r="BR99" t="s">
        <v>219</v>
      </c>
      <c r="BS99" t="s">
        <v>230</v>
      </c>
      <c r="BT99" t="s">
        <v>210</v>
      </c>
      <c r="BU99" t="s">
        <v>210</v>
      </c>
      <c r="BV99" t="s">
        <v>211</v>
      </c>
      <c r="BW99">
        <v>0.66</v>
      </c>
      <c r="BX99" s="7">
        <v>41435</v>
      </c>
      <c r="BY99" t="s">
        <v>222</v>
      </c>
      <c r="BZ99">
        <v>0</v>
      </c>
      <c r="CA99">
        <v>90</v>
      </c>
      <c r="CB99">
        <f t="shared" si="43"/>
        <v>90</v>
      </c>
      <c r="CC99">
        <v>0</v>
      </c>
      <c r="CD99">
        <v>3</v>
      </c>
      <c r="CE99">
        <v>1</v>
      </c>
      <c r="CF99">
        <f t="shared" si="44"/>
        <v>4</v>
      </c>
      <c r="CG99">
        <v>0</v>
      </c>
      <c r="CL99">
        <f t="shared" si="45"/>
        <v>0</v>
      </c>
      <c r="CP99">
        <f t="shared" si="38"/>
        <v>0</v>
      </c>
      <c r="CV99">
        <f t="shared" si="46"/>
        <v>0</v>
      </c>
      <c r="CZ99">
        <f t="shared" si="47"/>
        <v>0</v>
      </c>
      <c r="DB99">
        <v>36</v>
      </c>
      <c r="DC99" t="s">
        <v>226</v>
      </c>
      <c r="DD99" t="s">
        <v>690</v>
      </c>
      <c r="DE99" s="7">
        <v>41412</v>
      </c>
      <c r="DF99">
        <v>6</v>
      </c>
      <c r="DG99">
        <v>5</v>
      </c>
      <c r="DH99">
        <v>5</v>
      </c>
      <c r="DI99" t="s">
        <v>225</v>
      </c>
      <c r="DJ99" t="s">
        <v>210</v>
      </c>
      <c r="DK99" t="s">
        <v>221</v>
      </c>
      <c r="DM99">
        <v>37</v>
      </c>
      <c r="DN99" t="s">
        <v>226</v>
      </c>
      <c r="DO99" t="s">
        <v>631</v>
      </c>
      <c r="DP99" s="7">
        <v>41466</v>
      </c>
      <c r="DQ99">
        <v>2</v>
      </c>
      <c r="DR99">
        <v>2</v>
      </c>
      <c r="DS99">
        <v>1</v>
      </c>
      <c r="DT99" t="s">
        <v>225</v>
      </c>
      <c r="DU99" t="s">
        <v>210</v>
      </c>
      <c r="DV99" t="s">
        <v>221</v>
      </c>
    </row>
    <row r="100" spans="1:221" ht="12.75" customHeight="1">
      <c r="A100" t="s">
        <v>371</v>
      </c>
      <c r="B100" t="s">
        <v>229</v>
      </c>
      <c r="C100" t="s">
        <v>211</v>
      </c>
      <c r="D100" t="s">
        <v>212</v>
      </c>
      <c r="E100" t="s">
        <v>213</v>
      </c>
      <c r="F100" t="s">
        <v>310</v>
      </c>
      <c r="G100" t="s">
        <v>306</v>
      </c>
      <c r="H100" s="7">
        <v>41430</v>
      </c>
      <c r="K100" s="7">
        <v>41430</v>
      </c>
      <c r="L100">
        <v>119</v>
      </c>
      <c r="M100">
        <v>119</v>
      </c>
      <c r="N100">
        <v>119</v>
      </c>
      <c r="O100">
        <f t="shared" si="18"/>
        <v>119</v>
      </c>
      <c r="P100">
        <v>69</v>
      </c>
      <c r="Q100">
        <v>69</v>
      </c>
      <c r="R100">
        <v>69</v>
      </c>
      <c r="S100">
        <f t="shared" si="19"/>
        <v>69</v>
      </c>
      <c r="T100" t="s">
        <v>221</v>
      </c>
      <c r="U100">
        <v>65</v>
      </c>
      <c r="V100">
        <v>65</v>
      </c>
      <c r="W100">
        <v>65</v>
      </c>
      <c r="X100">
        <f t="shared" si="20"/>
        <v>65</v>
      </c>
      <c r="Y100" t="s">
        <v>221</v>
      </c>
      <c r="Z100">
        <v>20</v>
      </c>
      <c r="AA100">
        <v>4</v>
      </c>
      <c r="AB100">
        <f t="shared" si="21"/>
        <v>16</v>
      </c>
      <c r="AC100" t="s">
        <v>211</v>
      </c>
      <c r="AD100" s="7">
        <v>41471</v>
      </c>
      <c r="AE100">
        <v>119</v>
      </c>
      <c r="AF100">
        <v>119</v>
      </c>
      <c r="AG100">
        <v>119</v>
      </c>
      <c r="AH100">
        <f t="shared" si="34"/>
        <v>119</v>
      </c>
      <c r="AI100" t="s">
        <v>210</v>
      </c>
      <c r="AJ100" t="s">
        <v>210</v>
      </c>
      <c r="AK100" t="s">
        <v>210</v>
      </c>
      <c r="AL100" t="e">
        <f t="shared" si="35"/>
        <v>#VALUE!</v>
      </c>
      <c r="AM100" t="s">
        <v>221</v>
      </c>
      <c r="AN100" t="s">
        <v>210</v>
      </c>
      <c r="AO100" t="s">
        <v>210</v>
      </c>
      <c r="AP100" t="s">
        <v>210</v>
      </c>
      <c r="AQ100" t="e">
        <f t="shared" si="39"/>
        <v>#VALUE!</v>
      </c>
      <c r="AR100" t="s">
        <v>221</v>
      </c>
      <c r="AS100">
        <v>20</v>
      </c>
      <c r="AT100">
        <v>4</v>
      </c>
      <c r="AU100">
        <f>(AS100-AT100)</f>
        <v>16</v>
      </c>
      <c r="AZ100">
        <f t="shared" si="40"/>
        <v>0</v>
      </c>
      <c r="BD100">
        <f t="shared" si="41"/>
        <v>0</v>
      </c>
      <c r="BI100">
        <f t="shared" si="36"/>
        <v>0</v>
      </c>
      <c r="BN100" t="s">
        <v>241</v>
      </c>
      <c r="BO100" t="s">
        <v>262</v>
      </c>
      <c r="BP100" t="s">
        <v>229</v>
      </c>
      <c r="BQ100" t="s">
        <v>250</v>
      </c>
      <c r="BR100" t="s">
        <v>218</v>
      </c>
      <c r="BS100" t="s">
        <v>239</v>
      </c>
      <c r="BT100" t="s">
        <v>211</v>
      </c>
      <c r="BU100" t="s">
        <v>251</v>
      </c>
      <c r="BV100" t="s">
        <v>211</v>
      </c>
      <c r="BW100">
        <v>1</v>
      </c>
      <c r="BX100" s="7">
        <v>41429</v>
      </c>
      <c r="BY100" t="s">
        <v>222</v>
      </c>
      <c r="BZ100">
        <v>0</v>
      </c>
      <c r="CA100">
        <v>84</v>
      </c>
      <c r="CB100">
        <f t="shared" ref="CB100:CB110" si="48">(BZ100+CA100)</f>
        <v>84</v>
      </c>
      <c r="CC100">
        <v>0</v>
      </c>
      <c r="CD100">
        <v>2</v>
      </c>
      <c r="CE100">
        <v>8</v>
      </c>
      <c r="CF100">
        <f>(CD100+CE100)</f>
        <v>10</v>
      </c>
      <c r="CG100">
        <v>0</v>
      </c>
      <c r="CH100" s="7">
        <v>41471</v>
      </c>
      <c r="CI100" t="s">
        <v>247</v>
      </c>
      <c r="CJ100">
        <v>0</v>
      </c>
      <c r="CK100">
        <v>124</v>
      </c>
      <c r="CL100">
        <f>(CJ100+CK100)</f>
        <v>124</v>
      </c>
      <c r="CM100">
        <v>0</v>
      </c>
      <c r="CN100">
        <v>1</v>
      </c>
      <c r="CO100">
        <v>3</v>
      </c>
      <c r="CP100">
        <f>(CN100+CO100)</f>
        <v>4</v>
      </c>
      <c r="CQ100">
        <v>0</v>
      </c>
      <c r="CV100">
        <f>(CT100+CU100)</f>
        <v>0</v>
      </c>
      <c r="CZ100">
        <f t="shared" ref="CZ100:CZ105" si="49">(CX100+CY100)</f>
        <v>0</v>
      </c>
      <c r="DB100">
        <v>15</v>
      </c>
      <c r="DC100" t="s">
        <v>226</v>
      </c>
      <c r="DD100" t="s">
        <v>370</v>
      </c>
      <c r="DE100" s="7">
        <v>41424</v>
      </c>
      <c r="DF100">
        <v>5</v>
      </c>
      <c r="DG100">
        <v>5</v>
      </c>
      <c r="DH100">
        <v>5</v>
      </c>
      <c r="DI100" t="s">
        <v>225</v>
      </c>
      <c r="DJ100" t="s">
        <v>221</v>
      </c>
      <c r="DK100" t="s">
        <v>221</v>
      </c>
      <c r="DM100">
        <v>55</v>
      </c>
      <c r="DN100" t="s">
        <v>226</v>
      </c>
      <c r="DO100" t="s">
        <v>370</v>
      </c>
      <c r="DP100" s="7">
        <v>41471</v>
      </c>
      <c r="DQ100">
        <v>4</v>
      </c>
      <c r="DR100">
        <v>4</v>
      </c>
      <c r="DS100" t="s">
        <v>210</v>
      </c>
      <c r="DT100" t="s">
        <v>210</v>
      </c>
      <c r="DU100" t="s">
        <v>210</v>
      </c>
      <c r="DV100" t="s">
        <v>251</v>
      </c>
      <c r="EI100" s="20"/>
      <c r="EJ100" s="20"/>
      <c r="EK100" s="20"/>
      <c r="EL100" s="20"/>
      <c r="EM100" s="20"/>
      <c r="EN100" s="20"/>
      <c r="EO100" s="20"/>
      <c r="EP100" s="20"/>
      <c r="EQ100" s="20"/>
      <c r="ER100" s="20"/>
      <c r="ES100" s="20"/>
    </row>
    <row r="101" spans="1:221" ht="12.75" customHeight="1">
      <c r="A101" t="s">
        <v>369</v>
      </c>
      <c r="B101" t="s">
        <v>229</v>
      </c>
      <c r="C101" t="s">
        <v>211</v>
      </c>
      <c r="D101" t="s">
        <v>236</v>
      </c>
      <c r="E101" t="s">
        <v>213</v>
      </c>
      <c r="F101" t="s">
        <v>310</v>
      </c>
      <c r="G101" t="s">
        <v>306</v>
      </c>
      <c r="H101" s="7">
        <v>41471</v>
      </c>
      <c r="K101" s="7">
        <v>41471</v>
      </c>
      <c r="L101">
        <v>116.5</v>
      </c>
      <c r="M101">
        <v>116</v>
      </c>
      <c r="N101">
        <v>116</v>
      </c>
      <c r="O101">
        <f t="shared" si="18"/>
        <v>116.16666666666667</v>
      </c>
      <c r="P101" t="s">
        <v>210</v>
      </c>
      <c r="Q101" t="s">
        <v>210</v>
      </c>
      <c r="R101" t="s">
        <v>210</v>
      </c>
      <c r="S101" t="e">
        <f t="shared" si="19"/>
        <v>#VALUE!</v>
      </c>
      <c r="T101" t="s">
        <v>221</v>
      </c>
      <c r="U101">
        <v>81</v>
      </c>
      <c r="V101">
        <v>81</v>
      </c>
      <c r="W101">
        <v>81</v>
      </c>
      <c r="X101">
        <f t="shared" si="20"/>
        <v>81</v>
      </c>
      <c r="Y101" t="s">
        <v>221</v>
      </c>
      <c r="Z101">
        <v>20</v>
      </c>
      <c r="AA101">
        <v>4</v>
      </c>
      <c r="AB101">
        <f t="shared" si="21"/>
        <v>16</v>
      </c>
      <c r="AC101" t="s">
        <v>211</v>
      </c>
      <c r="AH101">
        <f t="shared" si="34"/>
        <v>0</v>
      </c>
      <c r="AL101">
        <f t="shared" si="35"/>
        <v>0</v>
      </c>
      <c r="AQ101">
        <f t="shared" si="39"/>
        <v>0</v>
      </c>
      <c r="AU101">
        <f>(AS101-AT101)</f>
        <v>0</v>
      </c>
      <c r="AZ101">
        <f t="shared" si="40"/>
        <v>0</v>
      </c>
      <c r="BD101">
        <f t="shared" si="41"/>
        <v>0</v>
      </c>
      <c r="BI101">
        <f t="shared" si="36"/>
        <v>0</v>
      </c>
      <c r="BN101" t="s">
        <v>249</v>
      </c>
      <c r="BO101" t="s">
        <v>276</v>
      </c>
      <c r="BP101" t="s">
        <v>229</v>
      </c>
      <c r="BQ101" t="s">
        <v>250</v>
      </c>
      <c r="BR101" t="s">
        <v>218</v>
      </c>
      <c r="BS101" t="s">
        <v>218</v>
      </c>
      <c r="BT101" t="s">
        <v>211</v>
      </c>
      <c r="BU101" t="s">
        <v>233</v>
      </c>
      <c r="BV101" t="s">
        <v>211</v>
      </c>
      <c r="BW101">
        <v>0.5</v>
      </c>
      <c r="BX101" s="7">
        <v>41471</v>
      </c>
      <c r="BY101" t="s">
        <v>247</v>
      </c>
      <c r="BZ101">
        <v>1</v>
      </c>
      <c r="CA101">
        <v>7</v>
      </c>
      <c r="CB101">
        <f t="shared" si="48"/>
        <v>8</v>
      </c>
      <c r="CC101" t="s">
        <v>210</v>
      </c>
      <c r="CD101">
        <v>0</v>
      </c>
      <c r="CE101">
        <v>1</v>
      </c>
      <c r="CF101">
        <f>(CD101+CE101)</f>
        <v>1</v>
      </c>
      <c r="CG101" t="s">
        <v>210</v>
      </c>
      <c r="CL101">
        <f>(CJ101+CK101)</f>
        <v>0</v>
      </c>
      <c r="CP101">
        <f>(CN101+CO101)</f>
        <v>0</v>
      </c>
      <c r="CV101">
        <f>(CT101+CU101)</f>
        <v>0</v>
      </c>
      <c r="CZ101">
        <f t="shared" si="49"/>
        <v>0</v>
      </c>
      <c r="DB101">
        <v>61</v>
      </c>
      <c r="DC101" t="s">
        <v>226</v>
      </c>
      <c r="DD101" t="s">
        <v>365</v>
      </c>
      <c r="DE101" s="7">
        <v>41480</v>
      </c>
      <c r="DF101">
        <v>4</v>
      </c>
      <c r="DG101">
        <v>4</v>
      </c>
      <c r="DH101">
        <v>0</v>
      </c>
      <c r="DI101" t="s">
        <v>227</v>
      </c>
      <c r="DJ101" t="s">
        <v>221</v>
      </c>
      <c r="DK101" t="s">
        <v>221</v>
      </c>
      <c r="EI101" s="21"/>
      <c r="EJ101" s="21"/>
      <c r="EK101" s="21"/>
      <c r="EL101" s="21"/>
      <c r="EM101" s="21"/>
      <c r="EN101" s="21"/>
      <c r="EO101" s="21"/>
      <c r="EP101" s="21"/>
      <c r="EQ101" s="21"/>
      <c r="ER101" s="21"/>
      <c r="ES101" s="21"/>
    </row>
    <row r="102" spans="1:221" ht="12.75" customHeight="1">
      <c r="A102" t="s">
        <v>360</v>
      </c>
      <c r="B102" t="s">
        <v>309</v>
      </c>
      <c r="C102" t="s">
        <v>211</v>
      </c>
      <c r="D102" t="s">
        <v>212</v>
      </c>
      <c r="E102" t="s">
        <v>246</v>
      </c>
      <c r="F102" t="s">
        <v>368</v>
      </c>
      <c r="G102" t="s">
        <v>306</v>
      </c>
      <c r="H102" s="7">
        <v>41417</v>
      </c>
      <c r="K102" s="7">
        <v>41417</v>
      </c>
      <c r="L102">
        <v>120.5</v>
      </c>
      <c r="M102">
        <v>120.5</v>
      </c>
      <c r="N102">
        <v>120.5</v>
      </c>
      <c r="O102">
        <f t="shared" si="18"/>
        <v>120.5</v>
      </c>
      <c r="P102">
        <v>96</v>
      </c>
      <c r="Q102">
        <v>96</v>
      </c>
      <c r="R102">
        <v>96</v>
      </c>
      <c r="S102">
        <f t="shared" si="19"/>
        <v>96</v>
      </c>
      <c r="T102" t="s">
        <v>211</v>
      </c>
      <c r="U102">
        <v>96</v>
      </c>
      <c r="V102">
        <v>96</v>
      </c>
      <c r="W102">
        <v>96</v>
      </c>
      <c r="X102">
        <f t="shared" si="20"/>
        <v>96</v>
      </c>
      <c r="Y102" t="s">
        <v>211</v>
      </c>
      <c r="Z102">
        <v>21.5</v>
      </c>
      <c r="AA102">
        <v>4</v>
      </c>
      <c r="AB102">
        <f t="shared" si="21"/>
        <v>17.5</v>
      </c>
      <c r="AC102" t="s">
        <v>211</v>
      </c>
      <c r="AD102" s="7">
        <v>41443</v>
      </c>
      <c r="AE102">
        <v>120</v>
      </c>
      <c r="AF102">
        <v>120</v>
      </c>
      <c r="AG102">
        <v>120</v>
      </c>
      <c r="AH102">
        <f t="shared" si="34"/>
        <v>120</v>
      </c>
      <c r="AI102">
        <v>95</v>
      </c>
      <c r="AJ102">
        <v>96</v>
      </c>
      <c r="AK102">
        <v>96</v>
      </c>
      <c r="AL102">
        <f t="shared" si="35"/>
        <v>95.666666666666671</v>
      </c>
      <c r="AM102" t="s">
        <v>211</v>
      </c>
      <c r="AN102">
        <v>97</v>
      </c>
      <c r="AO102">
        <v>97</v>
      </c>
      <c r="AP102">
        <v>97</v>
      </c>
      <c r="AQ102">
        <f t="shared" si="39"/>
        <v>97</v>
      </c>
      <c r="AR102" t="s">
        <v>211</v>
      </c>
      <c r="AS102">
        <v>20</v>
      </c>
      <c r="AT102">
        <v>3</v>
      </c>
      <c r="AU102">
        <f>(AS102-AT102)</f>
        <v>17</v>
      </c>
      <c r="AZ102">
        <f t="shared" si="40"/>
        <v>0</v>
      </c>
      <c r="BD102">
        <f t="shared" si="41"/>
        <v>0</v>
      </c>
      <c r="BI102">
        <f t="shared" si="36"/>
        <v>0</v>
      </c>
      <c r="BN102" t="s">
        <v>240</v>
      </c>
      <c r="BO102" t="s">
        <v>262</v>
      </c>
      <c r="BP102" t="s">
        <v>210</v>
      </c>
      <c r="BQ102" t="s">
        <v>250</v>
      </c>
      <c r="BR102" t="s">
        <v>241</v>
      </c>
      <c r="BS102" t="s">
        <v>230</v>
      </c>
      <c r="BT102" t="s">
        <v>211</v>
      </c>
      <c r="BU102" t="s">
        <v>251</v>
      </c>
      <c r="BV102" t="s">
        <v>211</v>
      </c>
      <c r="BW102" t="s">
        <v>210</v>
      </c>
      <c r="BX102" s="7">
        <v>41417</v>
      </c>
      <c r="BY102" t="s">
        <v>367</v>
      </c>
      <c r="BZ102">
        <v>32</v>
      </c>
      <c r="CA102">
        <v>85</v>
      </c>
      <c r="CB102">
        <f t="shared" si="48"/>
        <v>117</v>
      </c>
      <c r="CC102">
        <v>31</v>
      </c>
      <c r="CD102">
        <v>3</v>
      </c>
      <c r="CE102">
        <v>7</v>
      </c>
      <c r="CF102">
        <f>(CD102+CE102)</f>
        <v>10</v>
      </c>
      <c r="CG102">
        <v>1</v>
      </c>
      <c r="CH102" s="7">
        <v>41443</v>
      </c>
      <c r="CI102" t="s">
        <v>222</v>
      </c>
      <c r="CJ102" t="s">
        <v>210</v>
      </c>
      <c r="CK102">
        <v>122</v>
      </c>
      <c r="CL102" t="e">
        <f>(CJ102+CK102)</f>
        <v>#VALUE!</v>
      </c>
      <c r="CM102">
        <v>0</v>
      </c>
      <c r="CN102" t="s">
        <v>210</v>
      </c>
      <c r="CO102">
        <v>4</v>
      </c>
      <c r="CP102" t="e">
        <f>(CN102+CO102)</f>
        <v>#VALUE!</v>
      </c>
      <c r="CQ102">
        <v>0</v>
      </c>
      <c r="CV102">
        <f>(CT102+CU102)</f>
        <v>0</v>
      </c>
      <c r="CZ102">
        <f t="shared" si="49"/>
        <v>0</v>
      </c>
      <c r="DB102">
        <v>45</v>
      </c>
      <c r="DC102" t="s">
        <v>226</v>
      </c>
      <c r="DD102" t="s">
        <v>361</v>
      </c>
      <c r="DE102" s="7">
        <v>41412</v>
      </c>
      <c r="DF102">
        <v>5</v>
      </c>
      <c r="DG102">
        <v>5</v>
      </c>
      <c r="DH102">
        <v>4</v>
      </c>
      <c r="DI102" t="s">
        <v>225</v>
      </c>
      <c r="DJ102" t="s">
        <v>211</v>
      </c>
      <c r="DK102" t="s">
        <v>221</v>
      </c>
      <c r="DL102" t="s">
        <v>366</v>
      </c>
      <c r="DM102">
        <v>74</v>
      </c>
      <c r="DN102" t="s">
        <v>226</v>
      </c>
      <c r="DO102" t="s">
        <v>361</v>
      </c>
      <c r="DP102" s="7">
        <v>41456</v>
      </c>
      <c r="DQ102">
        <v>5</v>
      </c>
      <c r="DR102">
        <v>3</v>
      </c>
      <c r="DS102">
        <v>0</v>
      </c>
      <c r="DT102" t="s">
        <v>227</v>
      </c>
      <c r="DU102" t="s">
        <v>211</v>
      </c>
      <c r="DV102" t="s">
        <v>221</v>
      </c>
      <c r="DX102">
        <v>101</v>
      </c>
      <c r="DY102" t="s">
        <v>223</v>
      </c>
      <c r="DZ102" t="s">
        <v>361</v>
      </c>
      <c r="EA102" s="7">
        <v>41482</v>
      </c>
      <c r="EB102">
        <v>5</v>
      </c>
      <c r="EC102">
        <v>4</v>
      </c>
      <c r="ED102">
        <v>4</v>
      </c>
      <c r="EE102" t="s">
        <v>225</v>
      </c>
      <c r="EF102" t="s">
        <v>254</v>
      </c>
      <c r="EG102" t="s">
        <v>251</v>
      </c>
      <c r="EI102" s="20"/>
      <c r="EJ102" s="20"/>
      <c r="EK102" s="20"/>
      <c r="EL102" s="20"/>
      <c r="EM102" s="20"/>
      <c r="EN102" s="20"/>
      <c r="EO102" s="20"/>
      <c r="EP102" s="20"/>
      <c r="EQ102" s="20"/>
      <c r="ER102" s="20"/>
      <c r="ES102" s="20"/>
    </row>
    <row r="103" spans="1:221" ht="12.75" customHeight="1">
      <c r="A103" t="s">
        <v>365</v>
      </c>
      <c r="B103" t="s">
        <v>229</v>
      </c>
      <c r="C103" t="s">
        <v>211</v>
      </c>
      <c r="D103" t="s">
        <v>212</v>
      </c>
      <c r="E103" t="s">
        <v>246</v>
      </c>
      <c r="F103" t="s">
        <v>255</v>
      </c>
      <c r="G103" t="s">
        <v>306</v>
      </c>
      <c r="H103" s="7">
        <v>41410</v>
      </c>
      <c r="K103" s="7">
        <v>41410</v>
      </c>
      <c r="L103">
        <v>121.5</v>
      </c>
      <c r="M103">
        <v>122</v>
      </c>
      <c r="N103">
        <v>122</v>
      </c>
      <c r="O103">
        <f t="shared" si="18"/>
        <v>121.83333333333333</v>
      </c>
      <c r="P103">
        <v>98</v>
      </c>
      <c r="Q103">
        <v>98</v>
      </c>
      <c r="R103">
        <v>99</v>
      </c>
      <c r="S103">
        <f t="shared" si="19"/>
        <v>98.333333333333329</v>
      </c>
      <c r="T103" t="s">
        <v>211</v>
      </c>
      <c r="U103">
        <v>92</v>
      </c>
      <c r="V103">
        <v>91</v>
      </c>
      <c r="W103">
        <v>92</v>
      </c>
      <c r="X103">
        <f t="shared" si="20"/>
        <v>91.666666666666671</v>
      </c>
      <c r="Y103" t="s">
        <v>211</v>
      </c>
      <c r="Z103">
        <v>20</v>
      </c>
      <c r="AA103">
        <v>3</v>
      </c>
      <c r="AB103">
        <f t="shared" si="21"/>
        <v>17</v>
      </c>
      <c r="AC103" t="s">
        <v>211</v>
      </c>
      <c r="AD103" s="7">
        <v>41429</v>
      </c>
      <c r="AE103">
        <v>122</v>
      </c>
      <c r="AF103">
        <v>122</v>
      </c>
      <c r="AG103">
        <v>122</v>
      </c>
      <c r="AH103">
        <f t="shared" si="34"/>
        <v>122</v>
      </c>
      <c r="AI103">
        <v>99</v>
      </c>
      <c r="AJ103">
        <v>99</v>
      </c>
      <c r="AK103">
        <v>99</v>
      </c>
      <c r="AL103">
        <f t="shared" si="35"/>
        <v>99</v>
      </c>
      <c r="AM103" t="s">
        <v>211</v>
      </c>
      <c r="AN103">
        <v>93</v>
      </c>
      <c r="AO103">
        <v>93</v>
      </c>
      <c r="AP103">
        <v>93</v>
      </c>
      <c r="AQ103">
        <f t="shared" si="39"/>
        <v>93</v>
      </c>
      <c r="AR103" t="s">
        <v>211</v>
      </c>
      <c r="AU103">
        <v>21.5</v>
      </c>
      <c r="AV103" s="7">
        <v>41443</v>
      </c>
      <c r="AW103">
        <v>122.5</v>
      </c>
      <c r="AX103">
        <v>123</v>
      </c>
      <c r="AY103">
        <v>122.5</v>
      </c>
      <c r="AZ103">
        <f t="shared" si="40"/>
        <v>122.66666666666667</v>
      </c>
      <c r="BA103">
        <v>98</v>
      </c>
      <c r="BB103">
        <v>98.5</v>
      </c>
      <c r="BC103">
        <v>98.5</v>
      </c>
      <c r="BD103">
        <f t="shared" si="41"/>
        <v>98.333333333333329</v>
      </c>
      <c r="BE103" t="s">
        <v>211</v>
      </c>
      <c r="BF103">
        <v>92</v>
      </c>
      <c r="BG103">
        <v>92.5</v>
      </c>
      <c r="BH103">
        <v>92.5</v>
      </c>
      <c r="BI103">
        <f t="shared" si="36"/>
        <v>92.333333333333329</v>
      </c>
      <c r="BJ103" t="s">
        <v>211</v>
      </c>
      <c r="BN103" t="s">
        <v>219</v>
      </c>
      <c r="BO103" t="s">
        <v>219</v>
      </c>
      <c r="BP103" t="s">
        <v>229</v>
      </c>
      <c r="BQ103" t="s">
        <v>239</v>
      </c>
      <c r="BR103" t="s">
        <v>231</v>
      </c>
      <c r="BS103" t="s">
        <v>220</v>
      </c>
      <c r="BT103" t="s">
        <v>211</v>
      </c>
      <c r="BU103" t="s">
        <v>233</v>
      </c>
      <c r="BV103" t="s">
        <v>211</v>
      </c>
      <c r="BW103" t="s">
        <v>210</v>
      </c>
      <c r="BX103" s="7">
        <v>41410</v>
      </c>
      <c r="BY103" t="s">
        <v>337</v>
      </c>
      <c r="BZ103">
        <v>6</v>
      </c>
      <c r="CA103">
        <v>151</v>
      </c>
      <c r="CB103">
        <f t="shared" si="48"/>
        <v>157</v>
      </c>
      <c r="CC103" t="s">
        <v>210</v>
      </c>
      <c r="CD103">
        <v>4</v>
      </c>
      <c r="CE103">
        <v>3</v>
      </c>
      <c r="CF103">
        <f>(CD103+CE103)</f>
        <v>7</v>
      </c>
      <c r="CG103" t="s">
        <v>210</v>
      </c>
      <c r="CH103" s="7">
        <v>41430</v>
      </c>
      <c r="CI103" t="s">
        <v>222</v>
      </c>
      <c r="CJ103">
        <v>6</v>
      </c>
      <c r="CK103">
        <v>111</v>
      </c>
      <c r="CL103">
        <f>(CJ103+CK103)</f>
        <v>117</v>
      </c>
      <c r="CM103">
        <v>0</v>
      </c>
      <c r="CN103">
        <v>3</v>
      </c>
      <c r="CO103">
        <v>2</v>
      </c>
      <c r="CP103">
        <f>(CN103+CO103)</f>
        <v>5</v>
      </c>
      <c r="CQ103" t="s">
        <v>364</v>
      </c>
      <c r="CR103" s="7">
        <v>41443</v>
      </c>
      <c r="CS103" t="s">
        <v>222</v>
      </c>
      <c r="CT103" t="s">
        <v>210</v>
      </c>
      <c r="CU103">
        <v>80</v>
      </c>
      <c r="CV103" t="e">
        <f>(CT103+CU103)</f>
        <v>#VALUE!</v>
      </c>
      <c r="CW103">
        <v>0</v>
      </c>
      <c r="CX103" t="s">
        <v>210</v>
      </c>
      <c r="CY103">
        <v>5</v>
      </c>
      <c r="CZ103" t="e">
        <f t="shared" si="49"/>
        <v>#VALUE!</v>
      </c>
      <c r="DA103">
        <v>0</v>
      </c>
      <c r="DB103">
        <v>33</v>
      </c>
      <c r="DC103" t="s">
        <v>226</v>
      </c>
      <c r="DD103" t="s">
        <v>363</v>
      </c>
      <c r="DE103" s="7">
        <v>41416</v>
      </c>
      <c r="DF103">
        <v>5</v>
      </c>
      <c r="DG103">
        <v>4</v>
      </c>
      <c r="DH103">
        <v>4</v>
      </c>
      <c r="DI103" t="s">
        <v>225</v>
      </c>
      <c r="DJ103" t="s">
        <v>221</v>
      </c>
      <c r="DK103" t="s">
        <v>221</v>
      </c>
      <c r="DM103">
        <v>61</v>
      </c>
      <c r="DN103" t="s">
        <v>226</v>
      </c>
      <c r="DO103" t="s">
        <v>362</v>
      </c>
      <c r="DP103" s="7">
        <v>41480</v>
      </c>
      <c r="DQ103">
        <v>4</v>
      </c>
      <c r="DR103">
        <v>4</v>
      </c>
      <c r="DS103">
        <v>0</v>
      </c>
      <c r="DT103" t="s">
        <v>227</v>
      </c>
      <c r="DU103" t="s">
        <v>221</v>
      </c>
      <c r="DV103" t="s">
        <v>233</v>
      </c>
      <c r="EI103" s="21"/>
      <c r="EJ103" s="21"/>
      <c r="EK103" s="21"/>
      <c r="EL103" s="21"/>
      <c r="EM103" s="21"/>
      <c r="EN103" s="21"/>
      <c r="EO103" s="21"/>
      <c r="EP103" s="21"/>
      <c r="EQ103" s="21"/>
      <c r="ER103" s="21"/>
      <c r="ES103" s="21"/>
    </row>
    <row r="104" spans="1:221" ht="12.75" customHeight="1">
      <c r="A104" t="s">
        <v>361</v>
      </c>
      <c r="B104" t="s">
        <v>309</v>
      </c>
      <c r="C104" t="s">
        <v>211</v>
      </c>
      <c r="D104" t="s">
        <v>236</v>
      </c>
      <c r="E104" t="s">
        <v>213</v>
      </c>
      <c r="F104" t="s">
        <v>273</v>
      </c>
      <c r="G104" t="s">
        <v>306</v>
      </c>
      <c r="H104" s="7">
        <v>41417</v>
      </c>
      <c r="K104" s="7">
        <v>41417</v>
      </c>
      <c r="L104">
        <v>116</v>
      </c>
      <c r="M104">
        <v>115.5</v>
      </c>
      <c r="N104">
        <v>115.5</v>
      </c>
      <c r="O104">
        <f t="shared" si="18"/>
        <v>115.66666666666667</v>
      </c>
      <c r="P104">
        <v>72.5</v>
      </c>
      <c r="Q104">
        <v>72</v>
      </c>
      <c r="R104">
        <v>72</v>
      </c>
      <c r="S104">
        <f t="shared" si="19"/>
        <v>72.166666666666671</v>
      </c>
      <c r="T104" t="s">
        <v>211</v>
      </c>
      <c r="U104">
        <v>77.5</v>
      </c>
      <c r="V104">
        <v>78</v>
      </c>
      <c r="W104">
        <v>78</v>
      </c>
      <c r="X104">
        <f t="shared" si="20"/>
        <v>77.833333333333329</v>
      </c>
      <c r="Y104" t="s">
        <v>211</v>
      </c>
      <c r="Z104">
        <v>20.5</v>
      </c>
      <c r="AA104">
        <v>3.5</v>
      </c>
      <c r="AB104">
        <f t="shared" si="21"/>
        <v>17</v>
      </c>
      <c r="AC104" t="s">
        <v>211</v>
      </c>
      <c r="AD104" s="7">
        <v>41443</v>
      </c>
      <c r="AE104">
        <v>113</v>
      </c>
      <c r="AF104">
        <v>113</v>
      </c>
      <c r="AG104">
        <v>113</v>
      </c>
      <c r="AH104">
        <f t="shared" si="34"/>
        <v>113</v>
      </c>
      <c r="AI104">
        <v>72.5</v>
      </c>
      <c r="AJ104">
        <v>72</v>
      </c>
      <c r="AK104">
        <v>72</v>
      </c>
      <c r="AL104">
        <f t="shared" si="35"/>
        <v>72.166666666666671</v>
      </c>
      <c r="AM104" t="s">
        <v>211</v>
      </c>
      <c r="AN104">
        <v>76</v>
      </c>
      <c r="AO104">
        <v>75.5</v>
      </c>
      <c r="AP104">
        <v>76</v>
      </c>
      <c r="AQ104">
        <f t="shared" si="39"/>
        <v>75.833333333333329</v>
      </c>
      <c r="AR104" t="s">
        <v>211</v>
      </c>
      <c r="AS104" t="s">
        <v>210</v>
      </c>
      <c r="AT104">
        <v>3</v>
      </c>
      <c r="AU104" t="e">
        <f>(AS104-AT104)</f>
        <v>#VALUE!</v>
      </c>
      <c r="AV104" s="7">
        <v>41471</v>
      </c>
      <c r="AZ104">
        <f t="shared" si="40"/>
        <v>0</v>
      </c>
      <c r="BD104">
        <f t="shared" si="41"/>
        <v>0</v>
      </c>
      <c r="BI104">
        <f t="shared" si="36"/>
        <v>0</v>
      </c>
      <c r="BM104">
        <v>18.579999999999998</v>
      </c>
      <c r="BN104" t="s">
        <v>231</v>
      </c>
      <c r="BO104" t="s">
        <v>250</v>
      </c>
      <c r="BP104" t="s">
        <v>210</v>
      </c>
      <c r="BQ104" t="s">
        <v>250</v>
      </c>
      <c r="BR104" t="s">
        <v>220</v>
      </c>
      <c r="BS104" t="s">
        <v>219</v>
      </c>
      <c r="BT104" t="s">
        <v>211</v>
      </c>
      <c r="BU104" t="s">
        <v>251</v>
      </c>
      <c r="BV104" t="s">
        <v>211</v>
      </c>
      <c r="BW104">
        <v>0.33</v>
      </c>
      <c r="BX104" s="7">
        <v>41417</v>
      </c>
      <c r="BY104" t="s">
        <v>222</v>
      </c>
      <c r="BZ104">
        <v>9</v>
      </c>
      <c r="CA104">
        <v>130</v>
      </c>
      <c r="CB104">
        <f t="shared" si="48"/>
        <v>139</v>
      </c>
      <c r="CC104">
        <v>0</v>
      </c>
      <c r="CD104">
        <v>1</v>
      </c>
      <c r="CE104">
        <v>4</v>
      </c>
      <c r="CF104">
        <f>(CD104+CE104)</f>
        <v>5</v>
      </c>
      <c r="CG104" t="s">
        <v>341</v>
      </c>
      <c r="CH104" s="7">
        <v>41471</v>
      </c>
      <c r="CI104" t="s">
        <v>247</v>
      </c>
      <c r="CJ104">
        <v>0</v>
      </c>
      <c r="CK104">
        <v>13</v>
      </c>
      <c r="CL104">
        <f>(CJ104+CK104)</f>
        <v>13</v>
      </c>
      <c r="CM104" t="s">
        <v>210</v>
      </c>
      <c r="CN104">
        <v>0</v>
      </c>
      <c r="CO104">
        <v>2</v>
      </c>
      <c r="CP104">
        <f>(CN104+CO104)</f>
        <v>2</v>
      </c>
      <c r="CQ104" t="s">
        <v>210</v>
      </c>
      <c r="CV104">
        <f>(CT104+CU104)</f>
        <v>0</v>
      </c>
      <c r="CZ104">
        <f t="shared" si="49"/>
        <v>0</v>
      </c>
      <c r="DB104">
        <v>45</v>
      </c>
      <c r="DC104" t="s">
        <v>226</v>
      </c>
      <c r="DD104" t="s">
        <v>360</v>
      </c>
      <c r="DE104" s="7">
        <v>41412</v>
      </c>
      <c r="DF104">
        <v>5</v>
      </c>
      <c r="DG104">
        <v>5</v>
      </c>
      <c r="DH104">
        <v>4</v>
      </c>
      <c r="DI104" t="s">
        <v>225</v>
      </c>
      <c r="DJ104" t="s">
        <v>211</v>
      </c>
      <c r="DK104" t="s">
        <v>221</v>
      </c>
      <c r="DM104">
        <v>74</v>
      </c>
      <c r="DN104" t="s">
        <v>226</v>
      </c>
      <c r="DO104" t="s">
        <v>360</v>
      </c>
      <c r="DP104" s="7">
        <v>41456</v>
      </c>
      <c r="DQ104">
        <v>5</v>
      </c>
      <c r="DR104">
        <v>3</v>
      </c>
      <c r="DS104">
        <v>0</v>
      </c>
      <c r="DT104" t="s">
        <v>227</v>
      </c>
      <c r="DU104" t="s">
        <v>221</v>
      </c>
      <c r="DV104" t="s">
        <v>221</v>
      </c>
      <c r="DX104">
        <v>101</v>
      </c>
      <c r="DY104" t="s">
        <v>223</v>
      </c>
      <c r="DZ104" t="s">
        <v>360</v>
      </c>
      <c r="EA104" s="7">
        <v>41482</v>
      </c>
      <c r="EB104">
        <v>5</v>
      </c>
      <c r="EC104">
        <v>4</v>
      </c>
      <c r="ED104">
        <v>4</v>
      </c>
      <c r="EE104" t="s">
        <v>225</v>
      </c>
      <c r="EF104" t="s">
        <v>254</v>
      </c>
      <c r="EG104" t="s">
        <v>251</v>
      </c>
      <c r="EI104" s="20"/>
      <c r="EJ104" s="20"/>
      <c r="EK104" s="20"/>
      <c r="EL104" s="20"/>
      <c r="EM104" s="20"/>
      <c r="EN104" s="20"/>
      <c r="EO104" s="20"/>
      <c r="EP104" s="20"/>
      <c r="EQ104" s="20"/>
      <c r="ER104" s="20"/>
      <c r="ES104" s="20"/>
    </row>
    <row r="105" spans="1:221" ht="12.75" customHeight="1">
      <c r="A105" t="s">
        <v>848</v>
      </c>
      <c r="B105" t="s">
        <v>229</v>
      </c>
      <c r="C105" t="s">
        <v>211</v>
      </c>
      <c r="D105" t="s">
        <v>212</v>
      </c>
      <c r="E105" t="s">
        <v>246</v>
      </c>
      <c r="F105" t="s">
        <v>850</v>
      </c>
      <c r="G105" t="s">
        <v>833</v>
      </c>
      <c r="H105" s="7">
        <v>41409</v>
      </c>
      <c r="I105">
        <v>135</v>
      </c>
      <c r="K105" s="7">
        <v>41409</v>
      </c>
      <c r="L105">
        <v>118</v>
      </c>
      <c r="M105">
        <v>118.5</v>
      </c>
      <c r="N105">
        <v>118</v>
      </c>
      <c r="O105">
        <f t="shared" si="18"/>
        <v>118.16666666666667</v>
      </c>
      <c r="P105">
        <v>101</v>
      </c>
      <c r="Q105">
        <v>101.5</v>
      </c>
      <c r="R105">
        <v>101.5</v>
      </c>
      <c r="S105">
        <f t="shared" si="19"/>
        <v>101.33333333333333</v>
      </c>
      <c r="T105" t="s">
        <v>211</v>
      </c>
      <c r="U105">
        <v>101.5</v>
      </c>
      <c r="V105">
        <v>101.5</v>
      </c>
      <c r="W105">
        <v>101</v>
      </c>
      <c r="X105">
        <f t="shared" si="20"/>
        <v>101.33333333333333</v>
      </c>
      <c r="Y105" t="s">
        <v>211</v>
      </c>
      <c r="Z105">
        <v>21.5</v>
      </c>
      <c r="AA105">
        <v>3</v>
      </c>
      <c r="AB105">
        <f t="shared" si="21"/>
        <v>18.5</v>
      </c>
      <c r="AC105" t="s">
        <v>211</v>
      </c>
      <c r="AD105" s="7">
        <v>41438</v>
      </c>
      <c r="AE105">
        <v>118.5</v>
      </c>
      <c r="AF105">
        <v>118.5</v>
      </c>
      <c r="AG105">
        <v>118.5</v>
      </c>
      <c r="AH105">
        <f t="shared" si="34"/>
        <v>118.5</v>
      </c>
      <c r="AI105">
        <v>101</v>
      </c>
      <c r="AJ105">
        <v>101</v>
      </c>
      <c r="AK105">
        <v>100.5</v>
      </c>
      <c r="AL105">
        <f t="shared" si="35"/>
        <v>100.83333333333333</v>
      </c>
      <c r="AM105" t="s">
        <v>211</v>
      </c>
      <c r="AN105">
        <v>102</v>
      </c>
      <c r="AO105">
        <v>102</v>
      </c>
      <c r="AP105">
        <v>102</v>
      </c>
      <c r="AQ105">
        <f>((AP105+AO105)+AN105)/3</f>
        <v>102</v>
      </c>
      <c r="AR105" t="s">
        <v>211</v>
      </c>
      <c r="AS105">
        <v>22</v>
      </c>
      <c r="AT105">
        <v>4</v>
      </c>
      <c r="AU105">
        <f>AS105-AT105</f>
        <v>18</v>
      </c>
      <c r="AZ105">
        <f>((AX105+AY105)+AW105)/3</f>
        <v>0</v>
      </c>
      <c r="BD105">
        <f>((BA105+BB105)+BB105)/3</f>
        <v>0</v>
      </c>
      <c r="BI105">
        <f t="shared" si="36"/>
        <v>0</v>
      </c>
      <c r="BM105">
        <f>(BK105+BL105)</f>
        <v>0</v>
      </c>
      <c r="BN105" t="s">
        <v>250</v>
      </c>
      <c r="BO105" t="s">
        <v>218</v>
      </c>
      <c r="BP105" t="s">
        <v>232</v>
      </c>
      <c r="BQ105" t="s">
        <v>218</v>
      </c>
      <c r="BR105" t="s">
        <v>220</v>
      </c>
      <c r="BS105" t="s">
        <v>239</v>
      </c>
      <c r="BT105" t="s">
        <v>211</v>
      </c>
      <c r="BU105" t="s">
        <v>251</v>
      </c>
      <c r="BV105" t="s">
        <v>211</v>
      </c>
      <c r="BW105" t="s">
        <v>309</v>
      </c>
      <c r="BX105" s="7">
        <v>41409</v>
      </c>
      <c r="BY105" t="s">
        <v>222</v>
      </c>
      <c r="BZ105">
        <v>825</v>
      </c>
      <c r="CA105">
        <v>180</v>
      </c>
      <c r="CB105">
        <f t="shared" si="48"/>
        <v>1005</v>
      </c>
      <c r="CC105">
        <v>0</v>
      </c>
      <c r="CD105">
        <v>0</v>
      </c>
      <c r="CE105">
        <v>4</v>
      </c>
      <c r="CF105">
        <f>(CE105+CD105)</f>
        <v>4</v>
      </c>
      <c r="CG105">
        <v>0</v>
      </c>
      <c r="CH105" s="7">
        <v>41438</v>
      </c>
      <c r="CI105" t="s">
        <v>237</v>
      </c>
      <c r="CJ105" t="s">
        <v>549</v>
      </c>
      <c r="CK105">
        <v>194</v>
      </c>
      <c r="CL105">
        <v>194</v>
      </c>
      <c r="CM105">
        <v>0</v>
      </c>
      <c r="CN105">
        <v>1</v>
      </c>
      <c r="CO105">
        <v>4</v>
      </c>
      <c r="CP105">
        <f>CN105+CO105</f>
        <v>5</v>
      </c>
      <c r="CQ105">
        <v>0</v>
      </c>
      <c r="CV105">
        <f>(CU105+CT105)</f>
        <v>0</v>
      </c>
      <c r="CZ105">
        <f t="shared" si="49"/>
        <v>0</v>
      </c>
      <c r="DB105">
        <v>2</v>
      </c>
      <c r="DC105" t="s">
        <v>226</v>
      </c>
      <c r="DD105" t="s">
        <v>847</v>
      </c>
      <c r="DE105" s="7">
        <v>41418</v>
      </c>
      <c r="DF105">
        <v>5</v>
      </c>
      <c r="DG105">
        <v>5</v>
      </c>
      <c r="DH105">
        <v>3</v>
      </c>
      <c r="DI105" t="s">
        <v>225</v>
      </c>
      <c r="DJ105" t="s">
        <v>211</v>
      </c>
      <c r="DK105" t="s">
        <v>221</v>
      </c>
      <c r="DM105">
        <v>5</v>
      </c>
      <c r="DN105" t="s">
        <v>226</v>
      </c>
      <c r="DO105" t="s">
        <v>847</v>
      </c>
      <c r="DP105" s="7">
        <v>41431</v>
      </c>
      <c r="DQ105">
        <v>4</v>
      </c>
      <c r="DR105">
        <v>4</v>
      </c>
      <c r="DS105">
        <v>4</v>
      </c>
      <c r="DT105" t="s">
        <v>225</v>
      </c>
      <c r="DU105" t="s">
        <v>221</v>
      </c>
      <c r="DV105" t="s">
        <v>251</v>
      </c>
      <c r="ET105" t="s">
        <v>833</v>
      </c>
      <c r="EU105">
        <v>5</v>
      </c>
      <c r="EV105" s="7">
        <v>41484</v>
      </c>
      <c r="EW105">
        <v>210</v>
      </c>
      <c r="EX105" t="s">
        <v>222</v>
      </c>
      <c r="EY105" t="s">
        <v>221</v>
      </c>
      <c r="EZ105" t="s">
        <v>251</v>
      </c>
      <c r="FA105" s="2">
        <v>0.29375000000000001</v>
      </c>
      <c r="FB105">
        <v>61</v>
      </c>
      <c r="FC105">
        <v>7</v>
      </c>
      <c r="FD105">
        <v>4</v>
      </c>
      <c r="FE105">
        <v>2</v>
      </c>
      <c r="FF105" t="s">
        <v>848</v>
      </c>
      <c r="FG105" t="s">
        <v>847</v>
      </c>
      <c r="FH105">
        <v>2</v>
      </c>
      <c r="FI105">
        <v>0</v>
      </c>
      <c r="FJ105">
        <v>1</v>
      </c>
      <c r="FK105">
        <v>10</v>
      </c>
      <c r="FL105">
        <v>0</v>
      </c>
      <c r="FM105">
        <v>0</v>
      </c>
      <c r="FN105">
        <v>11</v>
      </c>
      <c r="FO105">
        <v>2</v>
      </c>
      <c r="FP105">
        <v>5</v>
      </c>
      <c r="FQ105">
        <v>6</v>
      </c>
      <c r="FR105">
        <v>0</v>
      </c>
      <c r="FS105">
        <v>13</v>
      </c>
      <c r="FT105">
        <v>0</v>
      </c>
      <c r="FU105">
        <v>24</v>
      </c>
      <c r="FV105">
        <v>0</v>
      </c>
      <c r="FW105" t="s">
        <v>210</v>
      </c>
      <c r="FX105" t="s">
        <v>210</v>
      </c>
      <c r="FY105" t="s">
        <v>210</v>
      </c>
      <c r="FZ105">
        <v>2.52</v>
      </c>
      <c r="GA105">
        <v>5.8</v>
      </c>
      <c r="GB105">
        <v>3.67</v>
      </c>
      <c r="GC105" t="s">
        <v>414</v>
      </c>
      <c r="GD105" t="s">
        <v>833</v>
      </c>
      <c r="GE105">
        <v>5</v>
      </c>
      <c r="GF105" t="s">
        <v>210</v>
      </c>
      <c r="GG105" t="s">
        <v>210</v>
      </c>
      <c r="GH105" t="s">
        <v>210</v>
      </c>
      <c r="GI105" t="s">
        <v>221</v>
      </c>
      <c r="GJ105" t="s">
        <v>251</v>
      </c>
      <c r="GK105" t="s">
        <v>210</v>
      </c>
      <c r="GL105" t="s">
        <v>210</v>
      </c>
      <c r="GM105">
        <v>13</v>
      </c>
      <c r="GN105">
        <v>4</v>
      </c>
      <c r="GO105">
        <v>2</v>
      </c>
      <c r="GP105" t="s">
        <v>848</v>
      </c>
      <c r="GQ105" t="s">
        <v>847</v>
      </c>
      <c r="GR105">
        <v>2</v>
      </c>
      <c r="GS105">
        <v>0</v>
      </c>
      <c r="GT105" t="s">
        <v>210</v>
      </c>
      <c r="GU105" t="s">
        <v>210</v>
      </c>
      <c r="GV105" t="s">
        <v>210</v>
      </c>
      <c r="GW105" t="s">
        <v>210</v>
      </c>
      <c r="GX105" t="s">
        <v>210</v>
      </c>
      <c r="GY105" t="s">
        <v>210</v>
      </c>
      <c r="GZ105" t="s">
        <v>210</v>
      </c>
      <c r="HA105" t="s">
        <v>210</v>
      </c>
      <c r="HB105" t="s">
        <v>210</v>
      </c>
      <c r="HC105" t="s">
        <v>210</v>
      </c>
      <c r="HD105" t="s">
        <v>210</v>
      </c>
      <c r="HE105" t="s">
        <v>210</v>
      </c>
      <c r="HF105" t="s">
        <v>210</v>
      </c>
      <c r="HG105" t="s">
        <v>210</v>
      </c>
      <c r="HH105" t="s">
        <v>210</v>
      </c>
      <c r="HI105" t="s">
        <v>210</v>
      </c>
      <c r="HJ105" t="s">
        <v>210</v>
      </c>
      <c r="HK105" t="s">
        <v>210</v>
      </c>
      <c r="HL105" t="s">
        <v>210</v>
      </c>
      <c r="HM105" t="s">
        <v>414</v>
      </c>
    </row>
    <row r="106" spans="1:221" ht="12.75" customHeight="1">
      <c r="A106" t="s">
        <v>245</v>
      </c>
      <c r="B106" t="s">
        <v>229</v>
      </c>
      <c r="C106" t="s">
        <v>211</v>
      </c>
      <c r="D106" t="s">
        <v>246</v>
      </c>
      <c r="E106" t="s">
        <v>246</v>
      </c>
      <c r="F106" t="s">
        <v>247</v>
      </c>
      <c r="G106" t="s">
        <v>243</v>
      </c>
      <c r="H106" s="7">
        <v>41466</v>
      </c>
      <c r="I106">
        <v>192</v>
      </c>
      <c r="K106" s="7">
        <v>41466</v>
      </c>
      <c r="L106">
        <v>120</v>
      </c>
      <c r="M106">
        <v>119.5</v>
      </c>
      <c r="N106">
        <v>120</v>
      </c>
      <c r="O106">
        <f t="shared" si="18"/>
        <v>119.83333333333333</v>
      </c>
      <c r="P106">
        <v>88</v>
      </c>
      <c r="Q106">
        <v>88</v>
      </c>
      <c r="R106">
        <v>88</v>
      </c>
      <c r="S106">
        <f t="shared" si="19"/>
        <v>88</v>
      </c>
      <c r="T106" t="s">
        <v>211</v>
      </c>
      <c r="U106" t="s">
        <v>248</v>
      </c>
      <c r="V106" t="s">
        <v>248</v>
      </c>
      <c r="W106" t="s">
        <v>248</v>
      </c>
      <c r="X106" t="e">
        <f t="shared" si="20"/>
        <v>#VALUE!</v>
      </c>
      <c r="Y106" t="s">
        <v>221</v>
      </c>
      <c r="AB106">
        <f t="shared" si="21"/>
        <v>0</v>
      </c>
      <c r="AC106" t="s">
        <v>211</v>
      </c>
      <c r="AH106">
        <f t="shared" si="34"/>
        <v>0</v>
      </c>
      <c r="AL106">
        <f t="shared" si="35"/>
        <v>0</v>
      </c>
      <c r="AQ106">
        <f t="shared" ref="AQ106:AQ117" si="50">((AN106+AO106)+AP106)/3</f>
        <v>0</v>
      </c>
      <c r="AU106">
        <f>(AS106-AT106)</f>
        <v>0</v>
      </c>
      <c r="BN106" t="s">
        <v>249</v>
      </c>
      <c r="BO106" t="s">
        <v>217</v>
      </c>
      <c r="BP106" t="s">
        <v>229</v>
      </c>
      <c r="BQ106" t="s">
        <v>250</v>
      </c>
      <c r="BR106" t="s">
        <v>218</v>
      </c>
      <c r="BS106" t="s">
        <v>218</v>
      </c>
      <c r="BT106" t="s">
        <v>211</v>
      </c>
      <c r="BU106" t="s">
        <v>251</v>
      </c>
      <c r="BV106" t="s">
        <v>211</v>
      </c>
      <c r="BW106">
        <v>0.5</v>
      </c>
      <c r="BX106" s="7">
        <v>41466</v>
      </c>
      <c r="BY106" t="s">
        <v>247</v>
      </c>
      <c r="BZ106">
        <v>2</v>
      </c>
      <c r="CA106">
        <v>81</v>
      </c>
      <c r="CB106">
        <f t="shared" si="48"/>
        <v>83</v>
      </c>
      <c r="CC106">
        <v>0</v>
      </c>
      <c r="CD106">
        <v>2</v>
      </c>
      <c r="CE106">
        <v>0</v>
      </c>
      <c r="CF106">
        <f>(CD106+CE106)</f>
        <v>2</v>
      </c>
      <c r="CG106">
        <v>0</v>
      </c>
      <c r="CL106">
        <f>CJ106+CK106</f>
        <v>0</v>
      </c>
      <c r="CP106">
        <f>CO106+CN106</f>
        <v>0</v>
      </c>
      <c r="DB106">
        <v>34</v>
      </c>
      <c r="DC106" t="s">
        <v>226</v>
      </c>
      <c r="DD106" t="s">
        <v>252</v>
      </c>
      <c r="DE106" s="7">
        <v>41416</v>
      </c>
      <c r="DF106">
        <v>4</v>
      </c>
      <c r="DG106">
        <v>0</v>
      </c>
      <c r="DH106">
        <v>0</v>
      </c>
      <c r="DI106" t="s">
        <v>227</v>
      </c>
      <c r="DJ106" t="s">
        <v>253</v>
      </c>
      <c r="DK106" t="s">
        <v>221</v>
      </c>
      <c r="DM106">
        <v>34.200000000000003</v>
      </c>
      <c r="DN106" t="s">
        <v>226</v>
      </c>
      <c r="DO106" t="s">
        <v>252</v>
      </c>
      <c r="DP106" s="7">
        <v>41438</v>
      </c>
      <c r="DQ106">
        <v>4</v>
      </c>
      <c r="DR106">
        <v>4</v>
      </c>
      <c r="DS106">
        <v>4</v>
      </c>
      <c r="DT106" t="s">
        <v>225</v>
      </c>
      <c r="DU106" t="s">
        <v>254</v>
      </c>
      <c r="DV106" t="s">
        <v>251</v>
      </c>
      <c r="EI106" s="21"/>
      <c r="EJ106" s="21"/>
      <c r="EK106" s="21"/>
      <c r="EL106" s="21"/>
      <c r="EM106" s="21"/>
      <c r="EN106" s="21"/>
      <c r="EO106" s="21"/>
      <c r="EP106" s="21"/>
      <c r="EQ106" s="21"/>
      <c r="ER106" s="21"/>
      <c r="ES106" s="21"/>
      <c r="ET106" t="s">
        <v>243</v>
      </c>
      <c r="EU106">
        <v>34</v>
      </c>
      <c r="EV106" s="7">
        <v>41462</v>
      </c>
      <c r="EW106">
        <v>188</v>
      </c>
      <c r="EX106" t="s">
        <v>255</v>
      </c>
      <c r="EY106" t="s">
        <v>211</v>
      </c>
      <c r="EZ106" t="s">
        <v>251</v>
      </c>
      <c r="FA106" s="2">
        <v>0.36458333333333298</v>
      </c>
      <c r="FB106">
        <v>73</v>
      </c>
      <c r="FC106">
        <v>7</v>
      </c>
      <c r="FD106">
        <v>4</v>
      </c>
      <c r="FE106">
        <v>2</v>
      </c>
      <c r="FF106" t="s">
        <v>245</v>
      </c>
      <c r="FG106" t="s">
        <v>252</v>
      </c>
      <c r="FH106">
        <v>2</v>
      </c>
      <c r="FI106">
        <v>0</v>
      </c>
      <c r="FJ106">
        <v>0</v>
      </c>
      <c r="FK106">
        <v>0</v>
      </c>
      <c r="FL106">
        <v>0</v>
      </c>
      <c r="FM106">
        <v>0</v>
      </c>
      <c r="FN106">
        <f>(FJ106+FK106)</f>
        <v>0</v>
      </c>
      <c r="FO106">
        <v>1</v>
      </c>
      <c r="FP106">
        <v>15</v>
      </c>
      <c r="FQ106">
        <v>0</v>
      </c>
      <c r="FR106">
        <v>1</v>
      </c>
      <c r="FS106">
        <v>16</v>
      </c>
      <c r="FT106">
        <v>0</v>
      </c>
      <c r="FU106">
        <v>16</v>
      </c>
      <c r="FV106">
        <f>(FM106+FR106)</f>
        <v>1</v>
      </c>
      <c r="FW106" t="s">
        <v>210</v>
      </c>
      <c r="FX106" t="s">
        <v>210</v>
      </c>
      <c r="FY106" t="s">
        <v>210</v>
      </c>
      <c r="FZ106">
        <v>3.53</v>
      </c>
      <c r="GA106" t="s">
        <v>210</v>
      </c>
      <c r="GB106">
        <v>3.53</v>
      </c>
      <c r="GC106" t="s">
        <v>256</v>
      </c>
      <c r="GD106" t="s">
        <v>243</v>
      </c>
      <c r="GE106">
        <v>34</v>
      </c>
      <c r="GF106" s="7">
        <v>41468</v>
      </c>
      <c r="GG106">
        <v>194</v>
      </c>
      <c r="GH106" t="s">
        <v>255</v>
      </c>
      <c r="GI106" t="s">
        <v>221</v>
      </c>
      <c r="GJ106" t="s">
        <v>251</v>
      </c>
      <c r="GK106" s="2">
        <v>0.36805555555555602</v>
      </c>
      <c r="GL106">
        <v>68</v>
      </c>
      <c r="GM106">
        <v>13</v>
      </c>
      <c r="GN106">
        <v>4</v>
      </c>
      <c r="GO106">
        <v>2</v>
      </c>
      <c r="GP106" t="s">
        <v>245</v>
      </c>
      <c r="GQ106" t="s">
        <v>252</v>
      </c>
      <c r="GR106">
        <v>2</v>
      </c>
      <c r="GS106">
        <v>0</v>
      </c>
      <c r="GT106">
        <v>0</v>
      </c>
      <c r="GU106">
        <v>0</v>
      </c>
      <c r="GV106">
        <v>0</v>
      </c>
      <c r="GW106">
        <v>0</v>
      </c>
      <c r="GX106">
        <f>(GT106+GU106)</f>
        <v>0</v>
      </c>
      <c r="GY106">
        <v>0</v>
      </c>
      <c r="GZ106">
        <v>7</v>
      </c>
      <c r="HA106">
        <v>0</v>
      </c>
      <c r="HB106">
        <v>0</v>
      </c>
      <c r="HC106">
        <f>(GY106+GZ106)</f>
        <v>7</v>
      </c>
      <c r="HD106">
        <v>0</v>
      </c>
      <c r="HE106">
        <v>7</v>
      </c>
      <c r="HF106">
        <f>(GW106+HB106)</f>
        <v>0</v>
      </c>
      <c r="HG106">
        <v>26.86</v>
      </c>
      <c r="HH106" t="s">
        <v>210</v>
      </c>
      <c r="HI106">
        <v>26.86</v>
      </c>
      <c r="HJ106">
        <v>8.5</v>
      </c>
      <c r="HK106" t="s">
        <v>210</v>
      </c>
      <c r="HL106">
        <v>8.5</v>
      </c>
      <c r="HM106" t="s">
        <v>257</v>
      </c>
    </row>
    <row r="107" spans="1:221" ht="12.75" customHeight="1">
      <c r="A107" t="s">
        <v>258</v>
      </c>
      <c r="B107" t="s">
        <v>229</v>
      </c>
      <c r="C107" t="s">
        <v>211</v>
      </c>
      <c r="D107" t="s">
        <v>236</v>
      </c>
      <c r="E107" t="s">
        <v>213</v>
      </c>
      <c r="F107" t="s">
        <v>222</v>
      </c>
      <c r="G107" t="s">
        <v>243</v>
      </c>
      <c r="H107" s="7">
        <v>41424</v>
      </c>
      <c r="I107">
        <v>150</v>
      </c>
      <c r="K107" s="7">
        <v>41424</v>
      </c>
      <c r="L107">
        <v>119.5</v>
      </c>
      <c r="M107">
        <v>119.5</v>
      </c>
      <c r="N107">
        <v>119.5</v>
      </c>
      <c r="O107">
        <f t="shared" si="18"/>
        <v>119.5</v>
      </c>
      <c r="P107">
        <v>81</v>
      </c>
      <c r="Q107">
        <v>81</v>
      </c>
      <c r="R107">
        <v>82</v>
      </c>
      <c r="S107">
        <f t="shared" si="19"/>
        <v>81.333333333333329</v>
      </c>
      <c r="T107" t="s">
        <v>211</v>
      </c>
      <c r="U107">
        <v>82</v>
      </c>
      <c r="V107">
        <v>82</v>
      </c>
      <c r="W107">
        <v>82</v>
      </c>
      <c r="X107">
        <f t="shared" si="20"/>
        <v>82</v>
      </c>
      <c r="Y107" t="s">
        <v>211</v>
      </c>
      <c r="Z107">
        <v>21</v>
      </c>
      <c r="AA107">
        <v>4</v>
      </c>
      <c r="AB107">
        <f t="shared" si="21"/>
        <v>17</v>
      </c>
      <c r="AC107" t="s">
        <v>211</v>
      </c>
      <c r="AD107" s="7">
        <v>41466</v>
      </c>
      <c r="AE107">
        <v>119.5</v>
      </c>
      <c r="AF107">
        <v>119</v>
      </c>
      <c r="AG107">
        <v>119</v>
      </c>
      <c r="AH107">
        <f t="shared" si="34"/>
        <v>119.16666666666667</v>
      </c>
      <c r="AI107">
        <v>81</v>
      </c>
      <c r="AJ107">
        <v>81</v>
      </c>
      <c r="AK107">
        <v>81</v>
      </c>
      <c r="AL107">
        <f t="shared" si="35"/>
        <v>81</v>
      </c>
      <c r="AM107" t="s">
        <v>211</v>
      </c>
      <c r="AN107">
        <v>84</v>
      </c>
      <c r="AO107">
        <v>84</v>
      </c>
      <c r="AP107">
        <v>84</v>
      </c>
      <c r="AQ107">
        <f t="shared" si="50"/>
        <v>84</v>
      </c>
      <c r="AR107" t="s">
        <v>211</v>
      </c>
      <c r="AS107">
        <v>21</v>
      </c>
      <c r="AT107">
        <v>3</v>
      </c>
      <c r="AU107">
        <f>(AS107-AT107)</f>
        <v>18</v>
      </c>
      <c r="BN107" t="s">
        <v>249</v>
      </c>
      <c r="BO107" t="s">
        <v>231</v>
      </c>
      <c r="BP107" t="s">
        <v>229</v>
      </c>
      <c r="BQ107" t="s">
        <v>239</v>
      </c>
      <c r="BR107" t="s">
        <v>231</v>
      </c>
      <c r="BS107" t="s">
        <v>219</v>
      </c>
      <c r="BT107" t="s">
        <v>211</v>
      </c>
      <c r="BU107" t="s">
        <v>233</v>
      </c>
      <c r="BV107" t="s">
        <v>211</v>
      </c>
      <c r="BX107" s="7">
        <v>41424</v>
      </c>
      <c r="BY107" t="s">
        <v>222</v>
      </c>
      <c r="BZ107">
        <v>1</v>
      </c>
      <c r="CA107">
        <v>5</v>
      </c>
      <c r="CB107">
        <f t="shared" si="48"/>
        <v>6</v>
      </c>
      <c r="CC107">
        <v>0</v>
      </c>
      <c r="CD107">
        <v>1</v>
      </c>
      <c r="CE107">
        <v>2</v>
      </c>
      <c r="CF107">
        <f>(CD107+CE107)</f>
        <v>3</v>
      </c>
      <c r="CG107">
        <v>0</v>
      </c>
      <c r="CH107" s="7">
        <v>41466</v>
      </c>
      <c r="CI107" t="s">
        <v>247</v>
      </c>
      <c r="CJ107" t="s">
        <v>248</v>
      </c>
      <c r="CK107" t="s">
        <v>248</v>
      </c>
      <c r="CL107" t="e">
        <f>CJ107+CK107</f>
        <v>#VALUE!</v>
      </c>
      <c r="CM107">
        <v>0</v>
      </c>
      <c r="CN107">
        <v>1</v>
      </c>
      <c r="CO107">
        <v>1</v>
      </c>
      <c r="CP107">
        <f>CO107+CN107</f>
        <v>2</v>
      </c>
      <c r="CQ107" t="s">
        <v>248</v>
      </c>
      <c r="DB107">
        <v>48</v>
      </c>
      <c r="DC107" t="s">
        <v>226</v>
      </c>
      <c r="DD107" t="s">
        <v>259</v>
      </c>
      <c r="DE107" s="7">
        <v>41412</v>
      </c>
      <c r="DF107">
        <v>5</v>
      </c>
      <c r="DG107">
        <v>0</v>
      </c>
      <c r="DH107">
        <v>0</v>
      </c>
      <c r="DI107" t="s">
        <v>227</v>
      </c>
      <c r="DJ107" t="s">
        <v>253</v>
      </c>
      <c r="DK107" t="s">
        <v>221</v>
      </c>
      <c r="DM107">
        <v>45</v>
      </c>
      <c r="DN107" t="s">
        <v>226</v>
      </c>
      <c r="DO107" t="s">
        <v>260</v>
      </c>
      <c r="DP107" s="7">
        <v>41446</v>
      </c>
      <c r="DQ107">
        <v>5</v>
      </c>
      <c r="DR107">
        <v>5</v>
      </c>
      <c r="DS107">
        <v>4</v>
      </c>
      <c r="DT107" t="s">
        <v>225</v>
      </c>
      <c r="DU107" t="s">
        <v>253</v>
      </c>
      <c r="DV107" t="s">
        <v>233</v>
      </c>
      <c r="EI107" s="20"/>
      <c r="EJ107" s="20"/>
      <c r="EK107" s="20"/>
      <c r="EL107" s="20"/>
      <c r="EM107" s="20"/>
      <c r="EN107" s="20"/>
      <c r="EO107" s="20"/>
      <c r="EP107" s="20"/>
      <c r="EQ107" s="20"/>
      <c r="ER107" s="20"/>
      <c r="ES107" s="20"/>
    </row>
    <row r="108" spans="1:221" ht="12.75" customHeight="1">
      <c r="A108" t="s">
        <v>261</v>
      </c>
      <c r="B108" t="s">
        <v>229</v>
      </c>
      <c r="C108" t="s">
        <v>211</v>
      </c>
      <c r="D108" t="s">
        <v>236</v>
      </c>
      <c r="E108" t="s">
        <v>213</v>
      </c>
      <c r="F108" t="s">
        <v>255</v>
      </c>
      <c r="G108" t="s">
        <v>243</v>
      </c>
      <c r="H108" s="7">
        <v>41466</v>
      </c>
      <c r="I108">
        <v>192</v>
      </c>
      <c r="K108" s="7">
        <v>41466</v>
      </c>
      <c r="L108">
        <v>116</v>
      </c>
      <c r="M108">
        <v>115.5</v>
      </c>
      <c r="N108">
        <v>116</v>
      </c>
      <c r="O108">
        <f t="shared" si="18"/>
        <v>115.83333333333333</v>
      </c>
      <c r="P108">
        <v>75</v>
      </c>
      <c r="Q108">
        <v>75</v>
      </c>
      <c r="R108">
        <v>75</v>
      </c>
      <c r="S108">
        <f t="shared" si="19"/>
        <v>75</v>
      </c>
      <c r="T108" t="s">
        <v>211</v>
      </c>
      <c r="U108">
        <v>75</v>
      </c>
      <c r="V108">
        <v>75</v>
      </c>
      <c r="W108">
        <v>75</v>
      </c>
      <c r="X108">
        <f t="shared" si="20"/>
        <v>75</v>
      </c>
      <c r="Y108" t="s">
        <v>211</v>
      </c>
      <c r="Z108">
        <v>21.5</v>
      </c>
      <c r="AA108">
        <v>3.5</v>
      </c>
      <c r="AB108">
        <f t="shared" si="21"/>
        <v>18</v>
      </c>
      <c r="AC108" t="s">
        <v>211</v>
      </c>
      <c r="AH108">
        <f t="shared" si="34"/>
        <v>0</v>
      </c>
      <c r="AL108">
        <f t="shared" si="35"/>
        <v>0</v>
      </c>
      <c r="AQ108">
        <f t="shared" si="50"/>
        <v>0</v>
      </c>
      <c r="AU108">
        <f>(AS108-AT108)</f>
        <v>0</v>
      </c>
      <c r="BN108" t="s">
        <v>262</v>
      </c>
      <c r="BO108" t="s">
        <v>241</v>
      </c>
      <c r="BP108" t="s">
        <v>232</v>
      </c>
      <c r="BQ108" t="s">
        <v>218</v>
      </c>
      <c r="BR108" t="s">
        <v>218</v>
      </c>
      <c r="BS108" t="s">
        <v>218</v>
      </c>
      <c r="BT108" t="s">
        <v>211</v>
      </c>
      <c r="BU108" t="s">
        <v>233</v>
      </c>
      <c r="BV108" t="s">
        <v>211</v>
      </c>
      <c r="BW108">
        <v>2</v>
      </c>
      <c r="BX108" s="7">
        <v>41466</v>
      </c>
      <c r="BY108" t="s">
        <v>247</v>
      </c>
      <c r="BZ108">
        <v>0</v>
      </c>
      <c r="CA108">
        <v>14</v>
      </c>
      <c r="CB108">
        <f t="shared" si="48"/>
        <v>14</v>
      </c>
      <c r="CC108" t="s">
        <v>248</v>
      </c>
      <c r="CD108">
        <v>0</v>
      </c>
      <c r="CE108">
        <v>4</v>
      </c>
      <c r="CF108">
        <f>(CD108+CE108)</f>
        <v>4</v>
      </c>
      <c r="CG108" t="s">
        <v>248</v>
      </c>
      <c r="CL108">
        <f>CJ108+CK108</f>
        <v>0</v>
      </c>
      <c r="CP108">
        <f>CO108+CN108</f>
        <v>0</v>
      </c>
      <c r="DB108">
        <v>17.2</v>
      </c>
      <c r="DC108" t="s">
        <v>226</v>
      </c>
      <c r="DD108" t="s">
        <v>263</v>
      </c>
      <c r="DE108" s="7">
        <v>41447</v>
      </c>
      <c r="DF108">
        <v>2</v>
      </c>
      <c r="DG108">
        <v>1</v>
      </c>
      <c r="DH108">
        <v>0</v>
      </c>
      <c r="DI108" t="s">
        <v>227</v>
      </c>
      <c r="DJ108" t="s">
        <v>253</v>
      </c>
      <c r="DK108" t="s">
        <v>221</v>
      </c>
      <c r="DM108">
        <v>17.3</v>
      </c>
      <c r="DN108" t="s">
        <v>226</v>
      </c>
      <c r="DO108" t="s">
        <v>263</v>
      </c>
      <c r="DP108" s="7">
        <v>41486</v>
      </c>
      <c r="DQ108">
        <v>5</v>
      </c>
      <c r="DR108">
        <v>4</v>
      </c>
      <c r="DS108">
        <v>4</v>
      </c>
      <c r="DT108" t="s">
        <v>225</v>
      </c>
      <c r="DU108" t="s">
        <v>254</v>
      </c>
      <c r="DV108" t="s">
        <v>233</v>
      </c>
      <c r="EI108" s="21"/>
      <c r="EJ108" s="21"/>
      <c r="EK108" s="21"/>
      <c r="EL108" s="21"/>
      <c r="EM108" s="21"/>
      <c r="EN108" s="21"/>
      <c r="EO108" s="21"/>
      <c r="EP108" s="21"/>
      <c r="EQ108" s="21"/>
      <c r="ER108" s="21"/>
      <c r="ES108" s="21"/>
    </row>
    <row r="109" spans="1:221" ht="12.75" customHeight="1">
      <c r="A109" t="s">
        <v>264</v>
      </c>
      <c r="B109" t="s">
        <v>229</v>
      </c>
      <c r="C109" t="s">
        <v>211</v>
      </c>
      <c r="D109" t="s">
        <v>212</v>
      </c>
      <c r="E109" t="s">
        <v>210</v>
      </c>
      <c r="F109" t="s">
        <v>247</v>
      </c>
      <c r="G109" t="s">
        <v>243</v>
      </c>
      <c r="H109" s="7">
        <v>41474</v>
      </c>
      <c r="I109">
        <v>200</v>
      </c>
      <c r="K109" s="7">
        <v>41474</v>
      </c>
      <c r="L109">
        <v>115.5</v>
      </c>
      <c r="M109">
        <v>115</v>
      </c>
      <c r="N109">
        <v>115.5</v>
      </c>
      <c r="O109">
        <f t="shared" si="18"/>
        <v>115.33333333333333</v>
      </c>
      <c r="P109" t="s">
        <v>248</v>
      </c>
      <c r="S109" t="e">
        <f t="shared" si="19"/>
        <v>#VALUE!</v>
      </c>
      <c r="T109" t="s">
        <v>211</v>
      </c>
      <c r="U109">
        <v>93</v>
      </c>
      <c r="V109">
        <v>92.5</v>
      </c>
      <c r="W109">
        <v>93</v>
      </c>
      <c r="X109">
        <f t="shared" si="20"/>
        <v>92.833333333333329</v>
      </c>
      <c r="Y109" t="s">
        <v>221</v>
      </c>
      <c r="AB109">
        <f t="shared" si="21"/>
        <v>0</v>
      </c>
      <c r="AC109" t="s">
        <v>211</v>
      </c>
      <c r="AH109">
        <f t="shared" si="34"/>
        <v>0</v>
      </c>
      <c r="AL109">
        <f t="shared" si="35"/>
        <v>0</v>
      </c>
      <c r="AQ109">
        <f t="shared" si="50"/>
        <v>0</v>
      </c>
      <c r="AU109">
        <f>(AS109-AT109)</f>
        <v>0</v>
      </c>
      <c r="BN109" t="s">
        <v>217</v>
      </c>
      <c r="BO109" t="s">
        <v>230</v>
      </c>
      <c r="BP109" t="s">
        <v>229</v>
      </c>
      <c r="BQ109" t="s">
        <v>230</v>
      </c>
      <c r="BR109" t="s">
        <v>218</v>
      </c>
      <c r="BS109" t="s">
        <v>218</v>
      </c>
      <c r="BT109" t="s">
        <v>211</v>
      </c>
      <c r="BU109" t="s">
        <v>233</v>
      </c>
      <c r="BV109" t="s">
        <v>211</v>
      </c>
      <c r="BW109">
        <v>0.33</v>
      </c>
      <c r="BX109" s="7">
        <v>41474</v>
      </c>
      <c r="BY109" t="s">
        <v>247</v>
      </c>
      <c r="BZ109">
        <v>2</v>
      </c>
      <c r="CA109">
        <v>17</v>
      </c>
      <c r="CB109">
        <f t="shared" si="48"/>
        <v>19</v>
      </c>
      <c r="CC109" t="s">
        <v>248</v>
      </c>
      <c r="CD109">
        <v>0</v>
      </c>
      <c r="CE109">
        <v>2</v>
      </c>
      <c r="CF109">
        <f>(CD109+CE109)</f>
        <v>2</v>
      </c>
      <c r="CG109" t="s">
        <v>248</v>
      </c>
      <c r="CL109">
        <f>CJ109+CK109</f>
        <v>0</v>
      </c>
      <c r="CP109">
        <f>CO109+CN109</f>
        <v>0</v>
      </c>
      <c r="DB109">
        <v>18</v>
      </c>
      <c r="DC109" t="s">
        <v>226</v>
      </c>
      <c r="DD109" t="s">
        <v>265</v>
      </c>
      <c r="DE109" s="7">
        <v>41447</v>
      </c>
      <c r="DF109">
        <v>4</v>
      </c>
      <c r="DG109">
        <v>4</v>
      </c>
      <c r="DH109">
        <v>4</v>
      </c>
      <c r="DI109" t="s">
        <v>225</v>
      </c>
      <c r="DJ109" t="s">
        <v>254</v>
      </c>
      <c r="DK109" t="s">
        <v>233</v>
      </c>
      <c r="EI109" s="20"/>
      <c r="EJ109" s="20"/>
      <c r="EK109" s="20"/>
      <c r="EL109" s="20"/>
      <c r="EM109" s="20"/>
      <c r="EN109" s="20"/>
      <c r="EO109" s="20"/>
      <c r="EP109" s="20"/>
      <c r="EQ109" s="20"/>
      <c r="ER109" s="20"/>
      <c r="ES109" s="20"/>
      <c r="ET109" t="s">
        <v>243</v>
      </c>
      <c r="EU109">
        <v>18</v>
      </c>
      <c r="EV109" s="7">
        <v>41470</v>
      </c>
      <c r="EW109">
        <v>196</v>
      </c>
      <c r="EX109" t="s">
        <v>255</v>
      </c>
      <c r="EY109" t="s">
        <v>221</v>
      </c>
      <c r="EZ109" t="s">
        <v>233</v>
      </c>
      <c r="FA109" s="2">
        <v>0.35416666666666702</v>
      </c>
      <c r="FB109">
        <v>66</v>
      </c>
      <c r="FC109">
        <v>7</v>
      </c>
      <c r="FD109">
        <v>4</v>
      </c>
      <c r="FE109">
        <v>2</v>
      </c>
      <c r="FF109" t="s">
        <v>264</v>
      </c>
      <c r="FG109" t="s">
        <v>265</v>
      </c>
      <c r="FH109">
        <v>1</v>
      </c>
      <c r="FI109">
        <v>0</v>
      </c>
      <c r="FJ109">
        <v>0</v>
      </c>
      <c r="FK109">
        <v>2</v>
      </c>
      <c r="FL109">
        <v>0</v>
      </c>
      <c r="FM109">
        <v>0</v>
      </c>
      <c r="FN109">
        <f>(FJ109+FK109)</f>
        <v>2</v>
      </c>
      <c r="FO109">
        <v>6</v>
      </c>
      <c r="FP109">
        <v>1</v>
      </c>
      <c r="FQ109">
        <v>0</v>
      </c>
      <c r="FR109">
        <v>0</v>
      </c>
      <c r="FS109">
        <v>7</v>
      </c>
      <c r="FT109">
        <v>0</v>
      </c>
      <c r="FU109">
        <v>9</v>
      </c>
      <c r="FV109">
        <f>(FM109+FR109)</f>
        <v>0</v>
      </c>
      <c r="FW109">
        <v>619.33000000000004</v>
      </c>
      <c r="FX109">
        <v>1258.5</v>
      </c>
      <c r="FY109">
        <v>436.71</v>
      </c>
      <c r="FZ109">
        <v>6.63</v>
      </c>
      <c r="GA109">
        <v>15</v>
      </c>
      <c r="GB109">
        <v>8.16</v>
      </c>
      <c r="GC109" t="s">
        <v>266</v>
      </c>
      <c r="GD109" t="s">
        <v>243</v>
      </c>
      <c r="GE109">
        <v>18</v>
      </c>
      <c r="GF109" s="7">
        <v>41476</v>
      </c>
      <c r="GG109">
        <v>202</v>
      </c>
      <c r="GH109" t="s">
        <v>255</v>
      </c>
      <c r="GI109" t="s">
        <v>221</v>
      </c>
      <c r="GJ109" t="s">
        <v>233</v>
      </c>
      <c r="GK109" s="2">
        <v>0.35069444444444398</v>
      </c>
      <c r="GL109">
        <v>59</v>
      </c>
      <c r="GM109">
        <v>13</v>
      </c>
      <c r="GN109">
        <v>4</v>
      </c>
      <c r="GO109">
        <v>2</v>
      </c>
      <c r="GP109" t="s">
        <v>264</v>
      </c>
      <c r="GQ109" t="s">
        <v>265</v>
      </c>
      <c r="GR109">
        <v>1</v>
      </c>
      <c r="GS109">
        <v>3</v>
      </c>
      <c r="GT109">
        <v>20</v>
      </c>
      <c r="GU109">
        <v>2</v>
      </c>
      <c r="GV109">
        <v>0</v>
      </c>
      <c r="GW109">
        <v>0</v>
      </c>
      <c r="GX109">
        <f>(GT109+GU109)</f>
        <v>22</v>
      </c>
      <c r="GY109">
        <v>2</v>
      </c>
      <c r="GZ109">
        <v>2</v>
      </c>
      <c r="HA109">
        <v>0</v>
      </c>
      <c r="HB109">
        <v>1</v>
      </c>
      <c r="HC109">
        <f>(GY109+GZ109)</f>
        <v>4</v>
      </c>
      <c r="HD109">
        <v>0</v>
      </c>
      <c r="HE109">
        <v>26</v>
      </c>
      <c r="HF109">
        <f>(GW109+HB109)</f>
        <v>1</v>
      </c>
      <c r="HG109">
        <v>66.040000000000006</v>
      </c>
      <c r="HH109">
        <v>9.14</v>
      </c>
      <c r="HI109">
        <v>379</v>
      </c>
      <c r="HJ109">
        <v>2.12</v>
      </c>
      <c r="HK109">
        <v>2.19</v>
      </c>
      <c r="HL109">
        <v>13.67</v>
      </c>
      <c r="HM109" t="s">
        <v>267</v>
      </c>
    </row>
    <row r="110" spans="1:221" ht="12.75" customHeight="1">
      <c r="A110" t="s">
        <v>268</v>
      </c>
      <c r="B110" t="s">
        <v>229</v>
      </c>
      <c r="C110" t="s">
        <v>211</v>
      </c>
      <c r="D110" t="s">
        <v>236</v>
      </c>
      <c r="E110" t="s">
        <v>213</v>
      </c>
      <c r="F110" t="s">
        <v>247</v>
      </c>
      <c r="G110" t="s">
        <v>243</v>
      </c>
      <c r="H110" s="7">
        <v>41424</v>
      </c>
      <c r="I110">
        <v>150</v>
      </c>
      <c r="K110" s="7">
        <v>41424</v>
      </c>
      <c r="L110">
        <v>119</v>
      </c>
      <c r="M110">
        <v>119</v>
      </c>
      <c r="N110">
        <v>118.5</v>
      </c>
      <c r="O110">
        <f t="shared" si="18"/>
        <v>118.83333333333333</v>
      </c>
      <c r="P110">
        <v>73</v>
      </c>
      <c r="Q110">
        <v>73</v>
      </c>
      <c r="R110">
        <v>73</v>
      </c>
      <c r="S110">
        <f t="shared" si="19"/>
        <v>73</v>
      </c>
      <c r="T110" t="s">
        <v>221</v>
      </c>
      <c r="U110">
        <v>78</v>
      </c>
      <c r="V110">
        <v>78</v>
      </c>
      <c r="W110">
        <v>78</v>
      </c>
      <c r="X110">
        <f t="shared" si="20"/>
        <v>78</v>
      </c>
      <c r="Y110" t="s">
        <v>211</v>
      </c>
      <c r="Z110">
        <v>24.5</v>
      </c>
      <c r="AA110">
        <v>4</v>
      </c>
      <c r="AB110">
        <f t="shared" si="21"/>
        <v>20.5</v>
      </c>
      <c r="AC110" t="s">
        <v>211</v>
      </c>
      <c r="AD110" s="7">
        <v>41466</v>
      </c>
      <c r="AE110">
        <v>119</v>
      </c>
      <c r="AF110">
        <v>119</v>
      </c>
      <c r="AG110">
        <v>119</v>
      </c>
      <c r="AH110">
        <f t="shared" ref="AH110:AH131" si="51">((AE110+AF110)+AG110)/3</f>
        <v>119</v>
      </c>
      <c r="AI110" t="s">
        <v>248</v>
      </c>
      <c r="AJ110" t="s">
        <v>248</v>
      </c>
      <c r="AK110">
        <v>0</v>
      </c>
      <c r="AL110" t="e">
        <f t="shared" ref="AL110:AL118" si="52">((AI110+AJ110)+AK110)/3</f>
        <v>#VALUE!</v>
      </c>
      <c r="AM110" t="s">
        <v>221</v>
      </c>
      <c r="AN110">
        <v>78</v>
      </c>
      <c r="AO110">
        <v>78</v>
      </c>
      <c r="AP110">
        <v>78.5</v>
      </c>
      <c r="AQ110">
        <f t="shared" si="50"/>
        <v>78.166666666666671</v>
      </c>
      <c r="AR110" t="s">
        <v>221</v>
      </c>
      <c r="AS110">
        <v>21.5</v>
      </c>
      <c r="AT110">
        <v>3</v>
      </c>
      <c r="AU110">
        <f>(AS110-AT110)</f>
        <v>18.5</v>
      </c>
      <c r="BN110" t="s">
        <v>239</v>
      </c>
      <c r="BO110" t="s">
        <v>250</v>
      </c>
      <c r="BP110" t="s">
        <v>232</v>
      </c>
      <c r="BQ110" t="s">
        <v>218</v>
      </c>
      <c r="BR110" t="s">
        <v>239</v>
      </c>
      <c r="BS110" t="s">
        <v>218</v>
      </c>
      <c r="BT110" t="s">
        <v>211</v>
      </c>
      <c r="BU110" t="s">
        <v>251</v>
      </c>
      <c r="BV110" t="s">
        <v>211</v>
      </c>
      <c r="BW110">
        <v>0.75</v>
      </c>
      <c r="BX110" s="7">
        <v>41424</v>
      </c>
      <c r="BY110" t="s">
        <v>247</v>
      </c>
      <c r="BZ110">
        <v>0</v>
      </c>
      <c r="CA110">
        <v>15</v>
      </c>
      <c r="CB110">
        <f t="shared" si="48"/>
        <v>15</v>
      </c>
      <c r="CC110">
        <v>0</v>
      </c>
      <c r="CD110">
        <v>15</v>
      </c>
      <c r="CE110">
        <v>2</v>
      </c>
      <c r="CF110">
        <f>(CD110+CE110)</f>
        <v>17</v>
      </c>
      <c r="CG110">
        <v>0</v>
      </c>
      <c r="CH110" s="7">
        <v>41468</v>
      </c>
      <c r="CI110" t="s">
        <v>247</v>
      </c>
      <c r="CJ110">
        <v>0</v>
      </c>
      <c r="CK110">
        <v>14</v>
      </c>
      <c r="CL110">
        <f>CJ110+CK110</f>
        <v>14</v>
      </c>
      <c r="CM110">
        <v>0</v>
      </c>
      <c r="CN110">
        <v>14</v>
      </c>
      <c r="CO110">
        <v>2</v>
      </c>
      <c r="CP110">
        <f>CO110+CN110</f>
        <v>16</v>
      </c>
      <c r="CQ110">
        <v>0</v>
      </c>
      <c r="DB110">
        <v>32</v>
      </c>
      <c r="DC110" t="s">
        <v>226</v>
      </c>
      <c r="DD110" t="s">
        <v>269</v>
      </c>
      <c r="DE110" s="7">
        <v>41446</v>
      </c>
      <c r="DF110">
        <v>5</v>
      </c>
      <c r="DG110">
        <v>5</v>
      </c>
      <c r="DH110">
        <v>5</v>
      </c>
      <c r="DI110" t="s">
        <v>225</v>
      </c>
      <c r="DJ110" t="s">
        <v>254</v>
      </c>
      <c r="DK110" t="s">
        <v>251</v>
      </c>
      <c r="EI110" s="21"/>
      <c r="EJ110" s="21"/>
      <c r="EK110" s="21"/>
      <c r="EL110" s="21"/>
      <c r="EM110" s="21"/>
      <c r="EN110" s="21"/>
      <c r="EO110" s="21"/>
      <c r="EP110" s="21"/>
      <c r="EQ110" s="21"/>
      <c r="ER110" s="21"/>
      <c r="ES110" s="21"/>
      <c r="ET110" t="s">
        <v>243</v>
      </c>
      <c r="EU110">
        <v>32</v>
      </c>
      <c r="EV110" s="7">
        <v>41474</v>
      </c>
      <c r="EW110">
        <v>200</v>
      </c>
      <c r="EX110" t="s">
        <v>255</v>
      </c>
      <c r="EY110" t="s">
        <v>211</v>
      </c>
      <c r="EZ110" t="s">
        <v>251</v>
      </c>
      <c r="FA110" s="2">
        <v>0.32291666666666702</v>
      </c>
      <c r="FB110">
        <v>68</v>
      </c>
      <c r="FC110">
        <v>7</v>
      </c>
      <c r="FD110">
        <v>3</v>
      </c>
      <c r="FE110">
        <v>0</v>
      </c>
      <c r="FF110" t="s">
        <v>263</v>
      </c>
      <c r="FG110" t="s">
        <v>268</v>
      </c>
      <c r="FH110">
        <v>1</v>
      </c>
      <c r="FI110">
        <v>2</v>
      </c>
      <c r="FJ110">
        <v>2</v>
      </c>
      <c r="FK110">
        <v>13</v>
      </c>
      <c r="FL110">
        <v>0</v>
      </c>
      <c r="FM110">
        <v>1</v>
      </c>
      <c r="FN110">
        <f>(FJ110+FK110)</f>
        <v>15</v>
      </c>
      <c r="FO110">
        <v>0</v>
      </c>
      <c r="FP110">
        <v>6</v>
      </c>
      <c r="FQ110">
        <v>0</v>
      </c>
      <c r="FR110">
        <v>0</v>
      </c>
      <c r="FS110">
        <v>6</v>
      </c>
      <c r="FT110">
        <v>0</v>
      </c>
      <c r="FU110">
        <v>21</v>
      </c>
      <c r="FV110">
        <f>(FM110+FR110)</f>
        <v>1</v>
      </c>
      <c r="FW110">
        <v>61.57</v>
      </c>
      <c r="FX110">
        <v>73.2</v>
      </c>
      <c r="FY110">
        <v>49.17</v>
      </c>
      <c r="FZ110">
        <v>2.4</v>
      </c>
      <c r="GA110">
        <v>3.93</v>
      </c>
      <c r="GB110">
        <v>9.1999999999999993</v>
      </c>
      <c r="GD110" t="s">
        <v>243</v>
      </c>
      <c r="GE110">
        <v>32</v>
      </c>
      <c r="GF110" s="7">
        <v>41480</v>
      </c>
      <c r="GG110">
        <v>206</v>
      </c>
      <c r="GH110" t="s">
        <v>255</v>
      </c>
      <c r="GI110" t="s">
        <v>211</v>
      </c>
      <c r="GJ110" t="s">
        <v>251</v>
      </c>
      <c r="GK110" s="2">
        <v>0.26736111111111099</v>
      </c>
      <c r="GL110">
        <v>61</v>
      </c>
      <c r="GM110">
        <v>13</v>
      </c>
      <c r="GN110">
        <v>3</v>
      </c>
      <c r="GO110">
        <v>0</v>
      </c>
      <c r="GP110" t="s">
        <v>263</v>
      </c>
      <c r="GQ110" t="s">
        <v>268</v>
      </c>
      <c r="GR110">
        <v>1</v>
      </c>
      <c r="GS110">
        <v>32</v>
      </c>
      <c r="GT110">
        <v>0</v>
      </c>
      <c r="GU110">
        <v>10</v>
      </c>
      <c r="GV110">
        <v>0</v>
      </c>
      <c r="GW110">
        <v>0</v>
      </c>
      <c r="GX110">
        <f>(GT110+GU110)</f>
        <v>10</v>
      </c>
      <c r="GY110">
        <v>0</v>
      </c>
      <c r="GZ110">
        <v>1</v>
      </c>
      <c r="HA110">
        <v>0</v>
      </c>
      <c r="HB110">
        <v>0</v>
      </c>
      <c r="HC110">
        <f>(GY110+GZ110)</f>
        <v>1</v>
      </c>
      <c r="HD110">
        <v>0</v>
      </c>
      <c r="HE110">
        <v>11</v>
      </c>
      <c r="HF110">
        <f>(GW110+HB110)</f>
        <v>0</v>
      </c>
      <c r="HG110">
        <v>5</v>
      </c>
      <c r="HH110">
        <v>5.2</v>
      </c>
      <c r="HI110">
        <v>3</v>
      </c>
      <c r="HJ110">
        <v>5.7</v>
      </c>
      <c r="HK110">
        <v>6.33</v>
      </c>
      <c r="HL110" t="s">
        <v>210</v>
      </c>
      <c r="HM110" t="s">
        <v>270</v>
      </c>
    </row>
    <row r="111" spans="1:221" ht="12.75" customHeight="1">
      <c r="A111" t="s">
        <v>930</v>
      </c>
      <c r="B111" t="s">
        <v>229</v>
      </c>
      <c r="C111" t="s">
        <v>211</v>
      </c>
      <c r="D111" t="s">
        <v>236</v>
      </c>
      <c r="E111" t="s">
        <v>213</v>
      </c>
      <c r="F111" t="s">
        <v>937</v>
      </c>
      <c r="G111" t="s">
        <v>884</v>
      </c>
      <c r="H111" s="7">
        <v>41416</v>
      </c>
      <c r="I111">
        <v>142</v>
      </c>
      <c r="K111" s="7">
        <v>41416</v>
      </c>
      <c r="L111">
        <v>122.5</v>
      </c>
      <c r="M111">
        <v>122.5</v>
      </c>
      <c r="N111">
        <v>122.5</v>
      </c>
      <c r="O111">
        <f t="shared" si="18"/>
        <v>122.5</v>
      </c>
      <c r="P111">
        <v>79.5</v>
      </c>
      <c r="Q111">
        <v>80</v>
      </c>
      <c r="R111">
        <v>80</v>
      </c>
      <c r="S111">
        <f t="shared" si="19"/>
        <v>79.833333333333329</v>
      </c>
      <c r="T111" t="s">
        <v>211</v>
      </c>
      <c r="U111">
        <v>79</v>
      </c>
      <c r="V111">
        <v>80</v>
      </c>
      <c r="W111">
        <v>80</v>
      </c>
      <c r="X111">
        <f t="shared" si="20"/>
        <v>79.666666666666671</v>
      </c>
      <c r="Y111" t="s">
        <v>211</v>
      </c>
      <c r="Z111">
        <v>23.5</v>
      </c>
      <c r="AA111">
        <v>3.5</v>
      </c>
      <c r="AB111">
        <f t="shared" si="21"/>
        <v>20</v>
      </c>
      <c r="AC111" t="s">
        <v>211</v>
      </c>
      <c r="AD111" s="7">
        <v>41437</v>
      </c>
      <c r="AE111">
        <v>123</v>
      </c>
      <c r="AF111">
        <v>123</v>
      </c>
      <c r="AG111">
        <v>123.5</v>
      </c>
      <c r="AH111">
        <f t="shared" si="51"/>
        <v>123.16666666666667</v>
      </c>
      <c r="AI111">
        <v>79</v>
      </c>
      <c r="AJ111">
        <v>79</v>
      </c>
      <c r="AK111">
        <v>79</v>
      </c>
      <c r="AL111">
        <f t="shared" si="52"/>
        <v>79</v>
      </c>
      <c r="AM111" t="s">
        <v>211</v>
      </c>
      <c r="AN111">
        <v>80</v>
      </c>
      <c r="AO111">
        <v>80</v>
      </c>
      <c r="AP111">
        <v>80</v>
      </c>
      <c r="AQ111">
        <f t="shared" si="50"/>
        <v>80</v>
      </c>
      <c r="AR111" t="s">
        <v>211</v>
      </c>
      <c r="AS111">
        <v>21.5</v>
      </c>
      <c r="AT111">
        <v>3.5</v>
      </c>
      <c r="AU111">
        <v>18</v>
      </c>
      <c r="AZ111">
        <f>((AW111+AX111)+AY111)/3</f>
        <v>0</v>
      </c>
      <c r="BD111">
        <f>((BA111+BB111)+BC111)/3</f>
        <v>0</v>
      </c>
      <c r="BI111">
        <f>((BF111+BG111)+BH111)/3</f>
        <v>0</v>
      </c>
      <c r="BN111" t="s">
        <v>240</v>
      </c>
      <c r="BO111" t="s">
        <v>218</v>
      </c>
      <c r="BP111" t="s">
        <v>232</v>
      </c>
      <c r="BQ111" t="s">
        <v>218</v>
      </c>
      <c r="BR111" t="s">
        <v>220</v>
      </c>
      <c r="BS111" t="s">
        <v>220</v>
      </c>
      <c r="BT111" t="s">
        <v>221</v>
      </c>
      <c r="BU111" t="s">
        <v>221</v>
      </c>
      <c r="BV111" t="s">
        <v>211</v>
      </c>
      <c r="BW111">
        <v>2</v>
      </c>
      <c r="BX111" s="7">
        <v>41416</v>
      </c>
      <c r="BY111" t="s">
        <v>222</v>
      </c>
      <c r="BZ111">
        <v>18</v>
      </c>
      <c r="CA111">
        <v>118</v>
      </c>
      <c r="CB111">
        <v>136</v>
      </c>
      <c r="CC111">
        <v>0</v>
      </c>
      <c r="CD111">
        <v>2</v>
      </c>
      <c r="CE111">
        <v>3</v>
      </c>
      <c r="CF111">
        <v>5</v>
      </c>
      <c r="CG111">
        <v>0</v>
      </c>
      <c r="DB111">
        <v>11</v>
      </c>
      <c r="DC111" t="s">
        <v>223</v>
      </c>
      <c r="DD111" t="s">
        <v>932</v>
      </c>
      <c r="DE111" s="7">
        <v>41415</v>
      </c>
      <c r="DF111">
        <v>4</v>
      </c>
      <c r="DG111">
        <v>4</v>
      </c>
      <c r="DH111">
        <v>4</v>
      </c>
      <c r="DI111" t="s">
        <v>225</v>
      </c>
      <c r="DJ111" t="s">
        <v>221</v>
      </c>
      <c r="DK111" t="s">
        <v>221</v>
      </c>
      <c r="EI111" s="20"/>
      <c r="EJ111" s="20"/>
      <c r="EK111" s="20"/>
      <c r="EL111" s="20"/>
      <c r="EM111" s="20"/>
      <c r="EN111" s="20"/>
      <c r="EO111" s="20"/>
      <c r="EP111" s="20"/>
      <c r="EQ111" s="20"/>
      <c r="ER111" s="20"/>
      <c r="ES111" s="20"/>
    </row>
    <row r="112" spans="1:221" ht="12.75" customHeight="1">
      <c r="A112" t="s">
        <v>934</v>
      </c>
      <c r="B112" t="s">
        <v>229</v>
      </c>
      <c r="C112" t="s">
        <v>211</v>
      </c>
      <c r="D112" t="s">
        <v>212</v>
      </c>
      <c r="E112" t="s">
        <v>246</v>
      </c>
      <c r="F112" t="s">
        <v>937</v>
      </c>
      <c r="G112" t="s">
        <v>884</v>
      </c>
      <c r="H112" s="7">
        <v>41416</v>
      </c>
      <c r="I112">
        <v>142</v>
      </c>
      <c r="K112" s="7">
        <v>41416</v>
      </c>
      <c r="L112">
        <v>123</v>
      </c>
      <c r="M112">
        <v>123</v>
      </c>
      <c r="N112">
        <v>123</v>
      </c>
      <c r="O112">
        <f t="shared" si="18"/>
        <v>123</v>
      </c>
      <c r="P112">
        <v>89</v>
      </c>
      <c r="Q112">
        <v>89</v>
      </c>
      <c r="R112">
        <v>89</v>
      </c>
      <c r="S112">
        <f t="shared" si="19"/>
        <v>89</v>
      </c>
      <c r="T112" t="s">
        <v>211</v>
      </c>
      <c r="U112">
        <v>89</v>
      </c>
      <c r="V112">
        <v>89.5</v>
      </c>
      <c r="W112">
        <v>89.5</v>
      </c>
      <c r="X112">
        <f t="shared" si="20"/>
        <v>89.333333333333329</v>
      </c>
      <c r="Y112" t="s">
        <v>211</v>
      </c>
      <c r="Z112">
        <v>22</v>
      </c>
      <c r="AA112">
        <v>3.5</v>
      </c>
      <c r="AB112">
        <f t="shared" si="21"/>
        <v>18.5</v>
      </c>
      <c r="AC112" t="s">
        <v>211</v>
      </c>
      <c r="AH112">
        <f t="shared" si="51"/>
        <v>0</v>
      </c>
      <c r="AL112">
        <f t="shared" si="52"/>
        <v>0</v>
      </c>
      <c r="AQ112">
        <f t="shared" si="50"/>
        <v>0</v>
      </c>
      <c r="AZ112">
        <f>((AW112+AX112)+AY112)/3</f>
        <v>0</v>
      </c>
      <c r="BD112">
        <f>((BA112+BB112)+BC112)/3</f>
        <v>0</v>
      </c>
      <c r="BI112">
        <f>((BF112+BG112)+BH112)/3</f>
        <v>0</v>
      </c>
      <c r="BN112" t="s">
        <v>231</v>
      </c>
      <c r="BO112" t="s">
        <v>218</v>
      </c>
      <c r="BP112" t="s">
        <v>232</v>
      </c>
      <c r="BQ112" t="s">
        <v>239</v>
      </c>
      <c r="BR112" t="s">
        <v>231</v>
      </c>
      <c r="BS112" t="s">
        <v>230</v>
      </c>
      <c r="BT112" t="s">
        <v>221</v>
      </c>
      <c r="BU112" t="s">
        <v>221</v>
      </c>
      <c r="BV112" t="s">
        <v>221</v>
      </c>
      <c r="BW112">
        <v>0</v>
      </c>
      <c r="BX112" s="7">
        <v>41416</v>
      </c>
      <c r="BY112" t="s">
        <v>222</v>
      </c>
      <c r="BZ112">
        <v>4</v>
      </c>
      <c r="CA112">
        <v>70</v>
      </c>
      <c r="CB112">
        <v>74</v>
      </c>
      <c r="CC112">
        <v>0</v>
      </c>
      <c r="CD112">
        <v>0</v>
      </c>
      <c r="CE112">
        <v>2</v>
      </c>
      <c r="CF112">
        <v>2</v>
      </c>
      <c r="CG112">
        <v>0</v>
      </c>
      <c r="DB112">
        <v>5</v>
      </c>
      <c r="DC112" t="s">
        <v>226</v>
      </c>
      <c r="DD112" t="s">
        <v>936</v>
      </c>
      <c r="DE112" s="7">
        <v>41410</v>
      </c>
      <c r="DF112">
        <v>6</v>
      </c>
      <c r="DG112">
        <v>6</v>
      </c>
      <c r="DH112">
        <v>6</v>
      </c>
      <c r="DI112" t="s">
        <v>225</v>
      </c>
      <c r="DJ112" t="s">
        <v>221</v>
      </c>
      <c r="DK112" t="s">
        <v>221</v>
      </c>
      <c r="DM112">
        <v>28</v>
      </c>
      <c r="DN112" t="s">
        <v>223</v>
      </c>
      <c r="DO112" t="s">
        <v>936</v>
      </c>
      <c r="DP112" s="7">
        <v>41467</v>
      </c>
      <c r="DQ112">
        <v>4</v>
      </c>
      <c r="DR112">
        <v>0</v>
      </c>
      <c r="DS112">
        <v>0</v>
      </c>
      <c r="DT112" t="s">
        <v>227</v>
      </c>
      <c r="DU112" t="s">
        <v>221</v>
      </c>
      <c r="DV112" t="s">
        <v>221</v>
      </c>
      <c r="DW112" t="s">
        <v>553</v>
      </c>
      <c r="EI112" s="21"/>
      <c r="EJ112" s="21"/>
      <c r="EK112" s="21"/>
      <c r="EL112" s="21"/>
      <c r="EM112" s="21"/>
      <c r="EN112" s="21"/>
      <c r="EO112" s="21"/>
      <c r="EP112" s="21"/>
      <c r="EQ112" s="21"/>
      <c r="ER112" s="21"/>
      <c r="ES112" s="21"/>
    </row>
    <row r="113" spans="1:221" ht="12.75" customHeight="1">
      <c r="A113" t="s">
        <v>936</v>
      </c>
      <c r="B113" t="s">
        <v>229</v>
      </c>
      <c r="C113" t="s">
        <v>211</v>
      </c>
      <c r="D113" t="s">
        <v>236</v>
      </c>
      <c r="E113" t="s">
        <v>213</v>
      </c>
      <c r="F113" t="s">
        <v>927</v>
      </c>
      <c r="G113" t="s">
        <v>884</v>
      </c>
      <c r="H113" s="7">
        <v>41416</v>
      </c>
      <c r="I113">
        <v>142</v>
      </c>
      <c r="K113" s="7">
        <v>41416</v>
      </c>
      <c r="L113">
        <v>115</v>
      </c>
      <c r="M113">
        <v>115</v>
      </c>
      <c r="N113">
        <v>115</v>
      </c>
      <c r="O113">
        <f t="shared" si="18"/>
        <v>115</v>
      </c>
      <c r="P113">
        <v>81</v>
      </c>
      <c r="Q113">
        <v>80.5</v>
      </c>
      <c r="R113">
        <v>81</v>
      </c>
      <c r="S113">
        <f t="shared" si="19"/>
        <v>80.833333333333329</v>
      </c>
      <c r="T113" t="s">
        <v>211</v>
      </c>
      <c r="U113">
        <v>78.5</v>
      </c>
      <c r="V113">
        <v>79</v>
      </c>
      <c r="W113">
        <v>78.5</v>
      </c>
      <c r="X113">
        <f t="shared" si="20"/>
        <v>78.666666666666671</v>
      </c>
      <c r="Y113" t="s">
        <v>211</v>
      </c>
      <c r="Z113">
        <v>22.5</v>
      </c>
      <c r="AA113">
        <v>3.5</v>
      </c>
      <c r="AB113">
        <f t="shared" si="21"/>
        <v>19</v>
      </c>
      <c r="AC113" t="s">
        <v>211</v>
      </c>
      <c r="AH113">
        <f t="shared" si="51"/>
        <v>0</v>
      </c>
      <c r="AL113">
        <f t="shared" si="52"/>
        <v>0</v>
      </c>
      <c r="AQ113">
        <f t="shared" si="50"/>
        <v>0</v>
      </c>
      <c r="AZ113">
        <f>((AW113+AX113)+AY113)/3</f>
        <v>0</v>
      </c>
      <c r="BD113">
        <f>((BA113+BB113)+BC113)/3</f>
        <v>0</v>
      </c>
      <c r="BI113">
        <f>((BF113+BG113)+BH113)/3</f>
        <v>0</v>
      </c>
      <c r="BN113" t="s">
        <v>239</v>
      </c>
      <c r="BO113" t="s">
        <v>218</v>
      </c>
      <c r="BP113" t="s">
        <v>232</v>
      </c>
      <c r="BQ113" t="s">
        <v>935</v>
      </c>
      <c r="BR113" t="s">
        <v>220</v>
      </c>
      <c r="BS113" t="s">
        <v>220</v>
      </c>
      <c r="BT113" t="s">
        <v>221</v>
      </c>
      <c r="BU113" t="s">
        <v>221</v>
      </c>
      <c r="BV113" t="s">
        <v>211</v>
      </c>
      <c r="BW113" t="s">
        <v>309</v>
      </c>
      <c r="BX113" s="7">
        <v>41416</v>
      </c>
      <c r="BY113" t="s">
        <v>222</v>
      </c>
      <c r="BZ113">
        <v>13</v>
      </c>
      <c r="CA113">
        <v>43</v>
      </c>
      <c r="CB113">
        <v>56</v>
      </c>
      <c r="CC113">
        <v>0</v>
      </c>
      <c r="CD113">
        <v>0</v>
      </c>
      <c r="CE113">
        <v>1</v>
      </c>
      <c r="CF113">
        <v>1</v>
      </c>
      <c r="CG113">
        <v>0</v>
      </c>
      <c r="DB113">
        <v>5</v>
      </c>
      <c r="DC113" t="s">
        <v>226</v>
      </c>
      <c r="DD113" t="s">
        <v>934</v>
      </c>
      <c r="DE113" s="7">
        <v>41410</v>
      </c>
      <c r="DF113">
        <v>6</v>
      </c>
      <c r="DG113">
        <v>6</v>
      </c>
      <c r="DH113">
        <v>6</v>
      </c>
      <c r="DI113" t="s">
        <v>225</v>
      </c>
      <c r="DJ113" t="s">
        <v>221</v>
      </c>
      <c r="DK113" t="s">
        <v>221</v>
      </c>
      <c r="DM113">
        <v>28</v>
      </c>
      <c r="DN113" t="s">
        <v>223</v>
      </c>
      <c r="DO113" t="s">
        <v>934</v>
      </c>
      <c r="DP113" s="7">
        <v>41467</v>
      </c>
      <c r="DQ113">
        <v>4</v>
      </c>
      <c r="DR113">
        <v>0</v>
      </c>
      <c r="DS113">
        <v>0</v>
      </c>
      <c r="DT113" t="s">
        <v>227</v>
      </c>
      <c r="DU113" t="s">
        <v>221</v>
      </c>
      <c r="DV113" t="s">
        <v>221</v>
      </c>
      <c r="DW113" t="s">
        <v>553</v>
      </c>
    </row>
    <row r="114" spans="1:221" ht="12.75" customHeight="1">
      <c r="A114" t="s">
        <v>913</v>
      </c>
      <c r="B114" t="s">
        <v>229</v>
      </c>
      <c r="C114" t="s">
        <v>211</v>
      </c>
      <c r="D114" t="s">
        <v>236</v>
      </c>
      <c r="E114" t="s">
        <v>213</v>
      </c>
      <c r="F114" t="s">
        <v>273</v>
      </c>
      <c r="G114" t="s">
        <v>884</v>
      </c>
      <c r="H114" s="7">
        <v>41416</v>
      </c>
      <c r="I114">
        <v>142</v>
      </c>
      <c r="K114" s="7">
        <v>41416</v>
      </c>
      <c r="L114">
        <v>112.5</v>
      </c>
      <c r="M114">
        <v>112.5</v>
      </c>
      <c r="N114">
        <v>112.5</v>
      </c>
      <c r="O114">
        <f t="shared" si="18"/>
        <v>112.5</v>
      </c>
      <c r="P114">
        <v>78</v>
      </c>
      <c r="Q114">
        <v>78</v>
      </c>
      <c r="R114">
        <v>78</v>
      </c>
      <c r="S114">
        <f t="shared" si="19"/>
        <v>78</v>
      </c>
      <c r="T114" t="s">
        <v>211</v>
      </c>
      <c r="U114">
        <v>76</v>
      </c>
      <c r="V114">
        <v>76</v>
      </c>
      <c r="W114">
        <v>76</v>
      </c>
      <c r="X114">
        <f t="shared" si="20"/>
        <v>76</v>
      </c>
      <c r="Y114" t="s">
        <v>211</v>
      </c>
      <c r="Z114">
        <v>21.5</v>
      </c>
      <c r="AA114">
        <v>3.5</v>
      </c>
      <c r="AB114">
        <f t="shared" si="21"/>
        <v>18</v>
      </c>
      <c r="AC114" t="s">
        <v>211</v>
      </c>
      <c r="AH114">
        <f t="shared" si="51"/>
        <v>0</v>
      </c>
      <c r="AL114">
        <f t="shared" si="52"/>
        <v>0</v>
      </c>
      <c r="AQ114">
        <f t="shared" si="50"/>
        <v>0</v>
      </c>
      <c r="AZ114">
        <f>((AW114+AX114)+AY114)/3</f>
        <v>0</v>
      </c>
      <c r="BD114">
        <f>((BA114+BB114)+BC114)/3</f>
        <v>0</v>
      </c>
      <c r="BI114">
        <f>((BF114+BG114)+BH114)/3</f>
        <v>0</v>
      </c>
      <c r="BN114" t="s">
        <v>216</v>
      </c>
      <c r="BO114" t="s">
        <v>218</v>
      </c>
      <c r="BP114" t="s">
        <v>232</v>
      </c>
      <c r="BQ114" t="s">
        <v>218</v>
      </c>
      <c r="BR114" t="s">
        <v>241</v>
      </c>
      <c r="BS114" t="s">
        <v>220</v>
      </c>
      <c r="BT114" t="s">
        <v>211</v>
      </c>
      <c r="BU114" t="s">
        <v>891</v>
      </c>
      <c r="BV114" t="s">
        <v>211</v>
      </c>
      <c r="BW114">
        <v>2</v>
      </c>
      <c r="BX114" s="7">
        <v>41416</v>
      </c>
      <c r="BY114" t="s">
        <v>222</v>
      </c>
      <c r="BZ114">
        <v>153</v>
      </c>
      <c r="CA114">
        <v>61</v>
      </c>
      <c r="CB114">
        <v>214</v>
      </c>
      <c r="CC114">
        <v>0</v>
      </c>
      <c r="CD114">
        <v>3</v>
      </c>
      <c r="CE114">
        <v>1</v>
      </c>
      <c r="CF114">
        <v>4</v>
      </c>
      <c r="CG114">
        <v>0</v>
      </c>
      <c r="DB114">
        <v>1</v>
      </c>
      <c r="DC114" t="s">
        <v>226</v>
      </c>
      <c r="DD114" t="s">
        <v>915</v>
      </c>
      <c r="DE114" s="7">
        <v>41413</v>
      </c>
      <c r="DF114">
        <v>5</v>
      </c>
      <c r="DG114">
        <v>5</v>
      </c>
      <c r="DH114">
        <v>5</v>
      </c>
      <c r="DI114" t="s">
        <v>225</v>
      </c>
      <c r="DJ114" t="s">
        <v>221</v>
      </c>
      <c r="DK114" t="s">
        <v>221</v>
      </c>
      <c r="DM114">
        <v>1.2</v>
      </c>
      <c r="DN114" t="s">
        <v>226</v>
      </c>
      <c r="DO114" t="s">
        <v>915</v>
      </c>
      <c r="DP114" s="7">
        <v>41457</v>
      </c>
      <c r="DQ114">
        <v>5</v>
      </c>
      <c r="DR114">
        <v>4</v>
      </c>
      <c r="DS114">
        <v>4</v>
      </c>
      <c r="DT114" t="s">
        <v>225</v>
      </c>
      <c r="DU114" t="s">
        <v>221</v>
      </c>
      <c r="DV114" t="s">
        <v>251</v>
      </c>
    </row>
    <row r="115" spans="1:221" ht="12.75" customHeight="1">
      <c r="A115" t="s">
        <v>228</v>
      </c>
      <c r="B115" t="s">
        <v>229</v>
      </c>
      <c r="C115" t="s">
        <v>211</v>
      </c>
      <c r="D115" t="s">
        <v>212</v>
      </c>
      <c r="E115" t="s">
        <v>213</v>
      </c>
      <c r="F115" t="s">
        <v>214</v>
      </c>
      <c r="G115" t="s">
        <v>215</v>
      </c>
      <c r="H115" s="7">
        <v>41423</v>
      </c>
      <c r="I115">
        <v>149</v>
      </c>
      <c r="K115" s="7">
        <v>41423</v>
      </c>
      <c r="L115">
        <v>122</v>
      </c>
      <c r="M115">
        <v>121</v>
      </c>
      <c r="N115">
        <v>121</v>
      </c>
      <c r="O115">
        <f t="shared" si="18"/>
        <v>121.33333333333333</v>
      </c>
      <c r="P115">
        <v>77</v>
      </c>
      <c r="Q115">
        <v>77</v>
      </c>
      <c r="R115">
        <v>77</v>
      </c>
      <c r="S115">
        <f t="shared" si="19"/>
        <v>77</v>
      </c>
      <c r="T115" t="s">
        <v>211</v>
      </c>
      <c r="U115">
        <v>74</v>
      </c>
      <c r="V115">
        <v>74.5</v>
      </c>
      <c r="W115">
        <v>74</v>
      </c>
      <c r="X115">
        <f t="shared" si="20"/>
        <v>74.166666666666671</v>
      </c>
      <c r="Y115" t="s">
        <v>211</v>
      </c>
      <c r="Z115">
        <v>21</v>
      </c>
      <c r="AA115">
        <v>3</v>
      </c>
      <c r="AB115">
        <f t="shared" si="21"/>
        <v>18</v>
      </c>
      <c r="AC115" t="s">
        <v>211</v>
      </c>
      <c r="AH115">
        <f t="shared" si="51"/>
        <v>0</v>
      </c>
      <c r="AL115">
        <f t="shared" si="52"/>
        <v>0</v>
      </c>
      <c r="AQ115">
        <f t="shared" si="50"/>
        <v>0</v>
      </c>
      <c r="AU115">
        <f>(AS115-AT115)</f>
        <v>0</v>
      </c>
      <c r="BN115" t="s">
        <v>230</v>
      </c>
      <c r="BO115" t="s">
        <v>231</v>
      </c>
      <c r="BP115" t="s">
        <v>232</v>
      </c>
      <c r="BQ115" t="s">
        <v>218</v>
      </c>
      <c r="BR115" t="s">
        <v>230</v>
      </c>
      <c r="BS115" t="s">
        <v>218</v>
      </c>
      <c r="BT115" t="s">
        <v>211</v>
      </c>
      <c r="BU115" t="s">
        <v>233</v>
      </c>
      <c r="BV115" t="s">
        <v>211</v>
      </c>
      <c r="BW115">
        <v>1</v>
      </c>
      <c r="BX115" s="7">
        <v>41423</v>
      </c>
      <c r="BY115" t="s">
        <v>222</v>
      </c>
      <c r="BZ115">
        <v>0</v>
      </c>
      <c r="CA115">
        <v>62</v>
      </c>
      <c r="CB115">
        <f>(BZ115+CA115)</f>
        <v>62</v>
      </c>
      <c r="CC115">
        <v>0</v>
      </c>
      <c r="CD115">
        <v>3</v>
      </c>
      <c r="CE115">
        <v>3</v>
      </c>
      <c r="CF115">
        <f>(CD115+CE115)</f>
        <v>6</v>
      </c>
      <c r="CG115">
        <v>0</v>
      </c>
      <c r="CL115">
        <f>CJ115+CK115</f>
        <v>0</v>
      </c>
      <c r="CP115">
        <f>CO115+CN115</f>
        <v>0</v>
      </c>
      <c r="DB115">
        <v>1</v>
      </c>
      <c r="DC115" t="s">
        <v>226</v>
      </c>
      <c r="DD115" t="s">
        <v>234</v>
      </c>
      <c r="DE115" s="7">
        <v>41420</v>
      </c>
      <c r="DF115">
        <v>4</v>
      </c>
      <c r="DG115">
        <v>2</v>
      </c>
      <c r="DH115">
        <v>2</v>
      </c>
      <c r="DI115" t="s">
        <v>225</v>
      </c>
      <c r="DJ115" t="s">
        <v>211</v>
      </c>
      <c r="DK115" t="s">
        <v>221</v>
      </c>
      <c r="DL115" t="s">
        <v>235</v>
      </c>
      <c r="DM115">
        <v>1.2</v>
      </c>
      <c r="DN115" t="s">
        <v>226</v>
      </c>
      <c r="DO115" t="s">
        <v>234</v>
      </c>
      <c r="DP115" s="7">
        <v>41483</v>
      </c>
      <c r="DQ115">
        <v>4</v>
      </c>
      <c r="DR115">
        <v>4</v>
      </c>
      <c r="DS115">
        <v>4</v>
      </c>
      <c r="DT115" t="s">
        <v>225</v>
      </c>
      <c r="DU115" t="s">
        <v>221</v>
      </c>
      <c r="DV115" t="s">
        <v>233</v>
      </c>
      <c r="EI115" s="21"/>
      <c r="EJ115" s="21"/>
      <c r="EK115" s="21"/>
      <c r="EL115" s="21"/>
      <c r="EM115" s="21"/>
      <c r="EN115" s="21"/>
      <c r="EO115" s="21"/>
      <c r="EP115" s="21"/>
      <c r="EQ115" s="21"/>
      <c r="ER115" s="21"/>
      <c r="ES115" s="21"/>
    </row>
    <row r="116" spans="1:221" ht="12.75" customHeight="1">
      <c r="A116" t="s">
        <v>1054</v>
      </c>
      <c r="B116" t="s">
        <v>229</v>
      </c>
      <c r="C116" t="s">
        <v>211</v>
      </c>
      <c r="D116" t="s">
        <v>236</v>
      </c>
      <c r="E116" t="s">
        <v>213</v>
      </c>
      <c r="F116" t="s">
        <v>368</v>
      </c>
      <c r="G116" t="s">
        <v>979</v>
      </c>
      <c r="H116" s="7">
        <v>41414</v>
      </c>
      <c r="K116" s="7">
        <v>41414</v>
      </c>
      <c r="L116">
        <v>118</v>
      </c>
      <c r="M116">
        <v>118</v>
      </c>
      <c r="N116">
        <v>118</v>
      </c>
      <c r="O116">
        <f t="shared" si="18"/>
        <v>118</v>
      </c>
      <c r="P116">
        <v>80</v>
      </c>
      <c r="Q116">
        <v>80</v>
      </c>
      <c r="R116">
        <v>80</v>
      </c>
      <c r="S116">
        <f t="shared" si="19"/>
        <v>80</v>
      </c>
      <c r="T116" t="s">
        <v>211</v>
      </c>
      <c r="U116">
        <v>78</v>
      </c>
      <c r="V116">
        <v>78</v>
      </c>
      <c r="W116">
        <v>78</v>
      </c>
      <c r="X116">
        <f t="shared" si="20"/>
        <v>78</v>
      </c>
      <c r="Y116" t="s">
        <v>211</v>
      </c>
      <c r="Z116">
        <v>23</v>
      </c>
      <c r="AA116">
        <v>4</v>
      </c>
      <c r="AB116">
        <f t="shared" si="21"/>
        <v>19</v>
      </c>
      <c r="AC116" t="s">
        <v>211</v>
      </c>
      <c r="AD116" s="7">
        <v>41444</v>
      </c>
      <c r="AE116">
        <v>117</v>
      </c>
      <c r="AF116">
        <v>117</v>
      </c>
      <c r="AG116">
        <v>117</v>
      </c>
      <c r="AH116">
        <f t="shared" si="51"/>
        <v>117</v>
      </c>
      <c r="AI116">
        <v>79</v>
      </c>
      <c r="AJ116">
        <v>79</v>
      </c>
      <c r="AK116">
        <v>79</v>
      </c>
      <c r="AL116">
        <f t="shared" si="52"/>
        <v>79</v>
      </c>
      <c r="AM116" t="s">
        <v>211</v>
      </c>
      <c r="AN116">
        <v>78</v>
      </c>
      <c r="AO116">
        <v>78</v>
      </c>
      <c r="AP116">
        <v>78</v>
      </c>
      <c r="AQ116">
        <f t="shared" si="50"/>
        <v>78</v>
      </c>
      <c r="AR116" t="s">
        <v>211</v>
      </c>
      <c r="AS116">
        <v>22.5</v>
      </c>
      <c r="AT116">
        <v>3</v>
      </c>
      <c r="AU116">
        <f>AS116-AT116</f>
        <v>19.5</v>
      </c>
      <c r="AV116" s="7">
        <v>41459</v>
      </c>
      <c r="AZ116">
        <f>((AW116+AX116)+AY116)/3</f>
        <v>0</v>
      </c>
      <c r="BD116">
        <f>((BA116+BB116)+BC116)/3</f>
        <v>0</v>
      </c>
      <c r="BE116" t="s">
        <v>211</v>
      </c>
      <c r="BI116">
        <f>((BF116+BG116)+BH116)/3</f>
        <v>0</v>
      </c>
      <c r="BJ116" t="s">
        <v>211</v>
      </c>
      <c r="BM116">
        <v>16.59</v>
      </c>
      <c r="BN116" t="s">
        <v>230</v>
      </c>
      <c r="BO116" t="s">
        <v>231</v>
      </c>
      <c r="BP116" t="s">
        <v>232</v>
      </c>
      <c r="BR116" t="s">
        <v>220</v>
      </c>
      <c r="BS116" t="s">
        <v>239</v>
      </c>
      <c r="BT116" t="s">
        <v>211</v>
      </c>
      <c r="BU116" t="s">
        <v>251</v>
      </c>
      <c r="BV116" t="s">
        <v>211</v>
      </c>
      <c r="BW116">
        <v>2</v>
      </c>
      <c r="BX116" s="7">
        <v>41414</v>
      </c>
      <c r="BY116" t="s">
        <v>222</v>
      </c>
      <c r="BZ116">
        <v>0</v>
      </c>
      <c r="CA116">
        <v>28</v>
      </c>
      <c r="CB116">
        <f>BZ116+CA116</f>
        <v>28</v>
      </c>
      <c r="CC116">
        <v>0</v>
      </c>
      <c r="CD116">
        <v>3</v>
      </c>
      <c r="CE116">
        <v>4</v>
      </c>
      <c r="CF116">
        <f t="shared" ref="CF116:CF123" si="53">CD116+CE116</f>
        <v>7</v>
      </c>
      <c r="CG116">
        <v>0</v>
      </c>
      <c r="CH116" s="7">
        <v>41444</v>
      </c>
      <c r="CI116" t="s">
        <v>222</v>
      </c>
      <c r="CJ116" t="s">
        <v>210</v>
      </c>
      <c r="CK116">
        <v>33</v>
      </c>
      <c r="CL116" t="e">
        <f>CJ116+CK116</f>
        <v>#VALUE!</v>
      </c>
      <c r="CM116">
        <v>0</v>
      </c>
      <c r="CN116" t="s">
        <v>210</v>
      </c>
      <c r="CO116">
        <v>4</v>
      </c>
      <c r="CP116" t="e">
        <f>CN116+CO116</f>
        <v>#VALUE!</v>
      </c>
      <c r="CQ116">
        <v>0</v>
      </c>
      <c r="CV116">
        <f>CT116+CU116</f>
        <v>0</v>
      </c>
      <c r="CZ116">
        <f>CX116+CY116</f>
        <v>0</v>
      </c>
      <c r="DB116">
        <v>25</v>
      </c>
      <c r="DC116" t="s">
        <v>226</v>
      </c>
      <c r="DD116" t="s">
        <v>1055</v>
      </c>
      <c r="DE116" s="7">
        <v>41437</v>
      </c>
      <c r="DF116">
        <v>4</v>
      </c>
      <c r="DG116">
        <v>4</v>
      </c>
      <c r="DH116">
        <v>4</v>
      </c>
      <c r="DI116" t="s">
        <v>225</v>
      </c>
      <c r="DJ116" t="s">
        <v>254</v>
      </c>
      <c r="DK116" t="s">
        <v>251</v>
      </c>
      <c r="EI116"/>
      <c r="EJ116"/>
      <c r="EK116"/>
      <c r="EL116"/>
      <c r="EM116"/>
      <c r="EN116"/>
      <c r="EO116"/>
      <c r="EP116"/>
      <c r="EQ116"/>
      <c r="ER116"/>
      <c r="ES116"/>
      <c r="ET116" t="s">
        <v>979</v>
      </c>
      <c r="EU116">
        <v>25</v>
      </c>
      <c r="EV116" s="7">
        <v>41462</v>
      </c>
      <c r="EW116">
        <v>188</v>
      </c>
      <c r="EX116" t="s">
        <v>255</v>
      </c>
      <c r="EY116" t="s">
        <v>221</v>
      </c>
      <c r="EZ116" t="s">
        <v>251</v>
      </c>
      <c r="FA116" s="2">
        <v>0.29166666666666702</v>
      </c>
      <c r="FB116">
        <v>70</v>
      </c>
      <c r="FC116">
        <v>7</v>
      </c>
      <c r="FD116">
        <v>4</v>
      </c>
      <c r="FE116">
        <v>2</v>
      </c>
      <c r="FF116" t="s">
        <v>1055</v>
      </c>
      <c r="FG116" t="s">
        <v>1054</v>
      </c>
      <c r="FH116">
        <v>1</v>
      </c>
      <c r="FI116">
        <v>0</v>
      </c>
      <c r="FJ116">
        <v>3</v>
      </c>
      <c r="FK116">
        <v>15</v>
      </c>
      <c r="FL116">
        <v>0</v>
      </c>
      <c r="FM116">
        <v>1</v>
      </c>
      <c r="FN116">
        <f>(FJ116+FK116)</f>
        <v>18</v>
      </c>
      <c r="FO116">
        <v>3</v>
      </c>
      <c r="FP116">
        <v>12</v>
      </c>
      <c r="FQ116">
        <v>0</v>
      </c>
      <c r="FR116">
        <v>1</v>
      </c>
      <c r="FS116">
        <f>(FO116+FP116)</f>
        <v>15</v>
      </c>
      <c r="FT116">
        <v>0</v>
      </c>
      <c r="FU116">
        <v>33</v>
      </c>
      <c r="FV116">
        <f>(FM116+FR116)</f>
        <v>2</v>
      </c>
      <c r="FW116" t="s">
        <v>210</v>
      </c>
      <c r="FX116" t="s">
        <v>210</v>
      </c>
      <c r="FY116" t="s">
        <v>210</v>
      </c>
      <c r="FZ116">
        <v>1.82</v>
      </c>
      <c r="GA116">
        <v>2.76</v>
      </c>
      <c r="GB116">
        <v>4</v>
      </c>
      <c r="GC116" t="s">
        <v>1056</v>
      </c>
      <c r="GD116" t="s">
        <v>979</v>
      </c>
      <c r="GE116">
        <v>25</v>
      </c>
      <c r="GF116" s="7">
        <v>41468</v>
      </c>
      <c r="GG116">
        <v>194</v>
      </c>
      <c r="GH116" t="s">
        <v>255</v>
      </c>
      <c r="GI116" t="s">
        <v>221</v>
      </c>
      <c r="GJ116" t="s">
        <v>251</v>
      </c>
      <c r="GK116" s="2">
        <v>0.25</v>
      </c>
      <c r="GL116">
        <v>68</v>
      </c>
      <c r="GM116">
        <v>13</v>
      </c>
      <c r="GN116">
        <v>3</v>
      </c>
      <c r="GO116">
        <v>2</v>
      </c>
      <c r="GP116" t="s">
        <v>1055</v>
      </c>
      <c r="GQ116" t="s">
        <v>1054</v>
      </c>
      <c r="GR116">
        <v>1</v>
      </c>
      <c r="GS116">
        <v>0</v>
      </c>
      <c r="GT116">
        <v>0</v>
      </c>
      <c r="GU116">
        <v>11</v>
      </c>
      <c r="GV116">
        <v>0</v>
      </c>
      <c r="GW116">
        <v>0</v>
      </c>
      <c r="GX116">
        <f>(GT116+GU116)</f>
        <v>11</v>
      </c>
      <c r="GY116">
        <v>0</v>
      </c>
      <c r="GZ116">
        <v>17</v>
      </c>
      <c r="HA116">
        <v>0</v>
      </c>
      <c r="HB116">
        <v>1</v>
      </c>
      <c r="HC116">
        <f>(GY116+GZ116)</f>
        <v>17</v>
      </c>
      <c r="HD116">
        <v>0</v>
      </c>
      <c r="HE116">
        <v>28</v>
      </c>
      <c r="HF116">
        <f>(GW116+HB116)</f>
        <v>1</v>
      </c>
      <c r="HG116">
        <v>8.57</v>
      </c>
      <c r="HH116">
        <v>6.09</v>
      </c>
      <c r="HI116">
        <v>10.18</v>
      </c>
      <c r="HJ116">
        <v>2.19</v>
      </c>
      <c r="HK116">
        <v>4.7</v>
      </c>
      <c r="HL116">
        <v>3.69</v>
      </c>
      <c r="HM116" t="s">
        <v>1053</v>
      </c>
    </row>
    <row r="117" spans="1:221" ht="12.75" customHeight="1">
      <c r="A117" t="s">
        <v>462</v>
      </c>
      <c r="B117" t="s">
        <v>229</v>
      </c>
      <c r="C117" t="s">
        <v>211</v>
      </c>
      <c r="D117" t="s">
        <v>236</v>
      </c>
      <c r="E117" t="s">
        <v>275</v>
      </c>
      <c r="F117" t="s">
        <v>310</v>
      </c>
      <c r="G117" t="s">
        <v>388</v>
      </c>
      <c r="H117" s="7">
        <v>41463</v>
      </c>
      <c r="K117" s="7">
        <v>41463</v>
      </c>
      <c r="L117">
        <v>120</v>
      </c>
      <c r="M117">
        <v>120</v>
      </c>
      <c r="N117">
        <v>120</v>
      </c>
      <c r="O117">
        <f t="shared" si="18"/>
        <v>120</v>
      </c>
      <c r="P117">
        <v>75</v>
      </c>
      <c r="Q117">
        <v>75.5</v>
      </c>
      <c r="R117">
        <v>75</v>
      </c>
      <c r="S117">
        <f t="shared" si="19"/>
        <v>75.166666666666671</v>
      </c>
      <c r="T117" t="s">
        <v>211</v>
      </c>
      <c r="U117">
        <v>74</v>
      </c>
      <c r="V117">
        <v>74</v>
      </c>
      <c r="W117">
        <v>74</v>
      </c>
      <c r="X117">
        <f t="shared" si="20"/>
        <v>74</v>
      </c>
      <c r="Y117" t="s">
        <v>211</v>
      </c>
      <c r="Z117">
        <v>23</v>
      </c>
      <c r="AA117">
        <v>4</v>
      </c>
      <c r="AB117">
        <f t="shared" si="21"/>
        <v>19</v>
      </c>
      <c r="AC117" t="s">
        <v>211</v>
      </c>
      <c r="AH117">
        <f t="shared" si="51"/>
        <v>0</v>
      </c>
      <c r="AL117">
        <f t="shared" si="52"/>
        <v>0</v>
      </c>
      <c r="AQ117">
        <f t="shared" si="50"/>
        <v>0</v>
      </c>
      <c r="AU117">
        <f>AS117-AT117</f>
        <v>0</v>
      </c>
      <c r="AZ117">
        <f>((AW117+AX117)+AY117)/3</f>
        <v>0</v>
      </c>
      <c r="BD117">
        <f>((BA117+BB117)+BC117)/3</f>
        <v>0</v>
      </c>
      <c r="BI117">
        <f>((BF117+BG117)+BH117)/3</f>
        <v>0</v>
      </c>
      <c r="BM117">
        <f>BK117-BL117</f>
        <v>0</v>
      </c>
      <c r="BN117" t="s">
        <v>230</v>
      </c>
      <c r="BO117" t="s">
        <v>250</v>
      </c>
      <c r="BP117" t="s">
        <v>232</v>
      </c>
      <c r="BQ117" t="s">
        <v>250</v>
      </c>
      <c r="BR117" t="s">
        <v>218</v>
      </c>
      <c r="BS117" t="s">
        <v>218</v>
      </c>
      <c r="BT117" t="s">
        <v>211</v>
      </c>
      <c r="BU117" t="s">
        <v>233</v>
      </c>
      <c r="BV117" t="s">
        <v>211</v>
      </c>
      <c r="BW117">
        <v>1</v>
      </c>
      <c r="BX117" s="7">
        <v>41463</v>
      </c>
      <c r="BY117" t="s">
        <v>247</v>
      </c>
      <c r="BZ117">
        <v>0</v>
      </c>
      <c r="CA117">
        <v>4</v>
      </c>
      <c r="CB117">
        <v>4</v>
      </c>
      <c r="CC117">
        <v>0</v>
      </c>
      <c r="CD117">
        <v>1</v>
      </c>
      <c r="CE117">
        <v>0</v>
      </c>
      <c r="CF117">
        <f t="shared" si="53"/>
        <v>1</v>
      </c>
      <c r="CG117">
        <v>0</v>
      </c>
      <c r="DB117">
        <v>46</v>
      </c>
      <c r="DC117" t="s">
        <v>226</v>
      </c>
      <c r="DD117" t="s">
        <v>486</v>
      </c>
      <c r="DE117" s="7">
        <v>41410</v>
      </c>
      <c r="DF117">
        <v>5</v>
      </c>
      <c r="DG117">
        <v>4</v>
      </c>
      <c r="DH117">
        <v>4</v>
      </c>
      <c r="DI117" t="s">
        <v>225</v>
      </c>
      <c r="DJ117" t="s">
        <v>221</v>
      </c>
      <c r="DK117" t="s">
        <v>221</v>
      </c>
      <c r="DM117">
        <v>101</v>
      </c>
      <c r="DN117" t="s">
        <v>226</v>
      </c>
      <c r="DO117" t="s">
        <v>486</v>
      </c>
      <c r="DP117" s="7">
        <v>41459</v>
      </c>
      <c r="DQ117">
        <v>4</v>
      </c>
      <c r="DR117">
        <v>4</v>
      </c>
      <c r="DS117">
        <v>0</v>
      </c>
      <c r="DT117" t="s">
        <v>227</v>
      </c>
      <c r="DU117" t="s">
        <v>211</v>
      </c>
      <c r="DV117" t="s">
        <v>221</v>
      </c>
      <c r="DX117">
        <v>65</v>
      </c>
      <c r="DY117" t="s">
        <v>226</v>
      </c>
      <c r="DZ117" t="s">
        <v>486</v>
      </c>
      <c r="EA117" s="7">
        <v>41484</v>
      </c>
      <c r="EB117">
        <v>5</v>
      </c>
      <c r="EC117">
        <v>5</v>
      </c>
      <c r="ED117">
        <v>4</v>
      </c>
      <c r="EE117" t="s">
        <v>225</v>
      </c>
      <c r="EF117" t="s">
        <v>211</v>
      </c>
      <c r="EG117" t="s">
        <v>233</v>
      </c>
      <c r="EI117" s="20"/>
      <c r="EJ117" s="20"/>
      <c r="EK117" s="20"/>
      <c r="EL117" s="20"/>
      <c r="EM117" s="20"/>
      <c r="EN117" s="20"/>
      <c r="EO117" s="20"/>
      <c r="EP117" s="20"/>
      <c r="EQ117" s="20"/>
      <c r="ER117" s="20"/>
      <c r="ES117" s="20"/>
    </row>
    <row r="118" spans="1:221" ht="12.75" customHeight="1">
      <c r="A118" t="s">
        <v>457</v>
      </c>
      <c r="B118" t="s">
        <v>309</v>
      </c>
      <c r="C118" t="s">
        <v>211</v>
      </c>
      <c r="D118" t="s">
        <v>212</v>
      </c>
      <c r="E118" t="s">
        <v>246</v>
      </c>
      <c r="F118" t="s">
        <v>310</v>
      </c>
      <c r="G118" t="s">
        <v>388</v>
      </c>
      <c r="H118" s="7">
        <v>41425</v>
      </c>
      <c r="K118" s="7">
        <v>41425</v>
      </c>
      <c r="L118">
        <v>121</v>
      </c>
      <c r="M118">
        <v>122</v>
      </c>
      <c r="N118">
        <v>122</v>
      </c>
      <c r="O118">
        <f t="shared" si="18"/>
        <v>121.66666666666667</v>
      </c>
      <c r="P118">
        <v>98</v>
      </c>
      <c r="Q118">
        <v>98</v>
      </c>
      <c r="R118">
        <v>98</v>
      </c>
      <c r="S118">
        <f t="shared" si="19"/>
        <v>98</v>
      </c>
      <c r="T118" t="s">
        <v>211</v>
      </c>
      <c r="U118">
        <v>84</v>
      </c>
      <c r="V118">
        <v>84</v>
      </c>
      <c r="W118">
        <v>84</v>
      </c>
      <c r="X118">
        <f t="shared" si="20"/>
        <v>84</v>
      </c>
      <c r="Y118" t="s">
        <v>211</v>
      </c>
      <c r="Z118">
        <v>21</v>
      </c>
      <c r="AA118">
        <v>3.5</v>
      </c>
      <c r="AB118">
        <f t="shared" si="21"/>
        <v>17.5</v>
      </c>
      <c r="AC118" t="s">
        <v>211</v>
      </c>
      <c r="AD118" s="7">
        <v>41457</v>
      </c>
      <c r="AE118">
        <v>121.5</v>
      </c>
      <c r="AF118">
        <v>121.5</v>
      </c>
      <c r="AG118">
        <v>121.5</v>
      </c>
      <c r="AH118">
        <f t="shared" si="51"/>
        <v>121.5</v>
      </c>
      <c r="AI118">
        <v>99</v>
      </c>
      <c r="AJ118">
        <v>99</v>
      </c>
      <c r="AK118">
        <v>99</v>
      </c>
      <c r="AL118">
        <f t="shared" si="52"/>
        <v>99</v>
      </c>
      <c r="AM118" t="s">
        <v>211</v>
      </c>
      <c r="AN118" t="s">
        <v>210</v>
      </c>
      <c r="AO118" t="s">
        <v>210</v>
      </c>
      <c r="AP118" t="s">
        <v>210</v>
      </c>
      <c r="AQ118" t="s">
        <v>210</v>
      </c>
      <c r="AR118" t="s">
        <v>221</v>
      </c>
      <c r="AS118" t="s">
        <v>210</v>
      </c>
      <c r="AT118" t="s">
        <v>210</v>
      </c>
      <c r="AU118">
        <v>16.309999999999999</v>
      </c>
      <c r="AZ118">
        <f>((AW118+AX118)+AY118)/3</f>
        <v>0</v>
      </c>
      <c r="BD118">
        <f>((BA118+BB118)+BC118)/3</f>
        <v>0</v>
      </c>
      <c r="BI118">
        <f>((BF118+BG118)+BH118)/3</f>
        <v>0</v>
      </c>
      <c r="BM118">
        <f>BK118-BL118</f>
        <v>0</v>
      </c>
      <c r="BN118" t="s">
        <v>217</v>
      </c>
      <c r="BO118" t="s">
        <v>420</v>
      </c>
      <c r="BP118" t="s">
        <v>210</v>
      </c>
      <c r="BQ118" t="s">
        <v>220</v>
      </c>
      <c r="BR118" t="s">
        <v>230</v>
      </c>
      <c r="BS118" t="s">
        <v>458</v>
      </c>
      <c r="BT118" t="s">
        <v>221</v>
      </c>
      <c r="BU118" t="s">
        <v>210</v>
      </c>
      <c r="BV118" t="s">
        <v>211</v>
      </c>
      <c r="BW118">
        <v>0.5</v>
      </c>
      <c r="BX118" s="7">
        <v>41424</v>
      </c>
      <c r="BY118" t="s">
        <v>222</v>
      </c>
      <c r="BZ118">
        <v>17</v>
      </c>
      <c r="CA118">
        <v>109</v>
      </c>
      <c r="CB118">
        <f>BZ118+CA118</f>
        <v>126</v>
      </c>
      <c r="CC118">
        <v>0</v>
      </c>
      <c r="CD118">
        <v>7</v>
      </c>
      <c r="CE118">
        <v>5</v>
      </c>
      <c r="CF118">
        <f t="shared" si="53"/>
        <v>12</v>
      </c>
      <c r="CG118">
        <v>0</v>
      </c>
      <c r="DB118">
        <v>95</v>
      </c>
      <c r="DC118" t="s">
        <v>226</v>
      </c>
      <c r="DD118" t="s">
        <v>460</v>
      </c>
      <c r="DE118" s="7">
        <v>41408</v>
      </c>
      <c r="DF118">
        <v>1</v>
      </c>
      <c r="DG118">
        <v>0</v>
      </c>
      <c r="DH118">
        <v>0</v>
      </c>
      <c r="DI118" t="s">
        <v>227</v>
      </c>
      <c r="DJ118" t="s">
        <v>221</v>
      </c>
      <c r="DK118" t="s">
        <v>221</v>
      </c>
      <c r="DM118">
        <v>95.2</v>
      </c>
      <c r="DN118" t="s">
        <v>226</v>
      </c>
      <c r="DO118" t="s">
        <v>460</v>
      </c>
      <c r="DP118" s="7">
        <v>41422</v>
      </c>
      <c r="DQ118">
        <v>3</v>
      </c>
      <c r="DR118">
        <v>3</v>
      </c>
      <c r="DS118">
        <v>3</v>
      </c>
      <c r="DT118" t="s">
        <v>225</v>
      </c>
      <c r="DU118" t="s">
        <v>221</v>
      </c>
      <c r="DV118" t="s">
        <v>221</v>
      </c>
      <c r="DX118">
        <v>39</v>
      </c>
      <c r="DY118" t="s">
        <v>226</v>
      </c>
      <c r="DZ118" t="s">
        <v>460</v>
      </c>
      <c r="EA118" s="7">
        <v>41464</v>
      </c>
      <c r="EB118">
        <v>3</v>
      </c>
      <c r="EC118">
        <v>3</v>
      </c>
      <c r="ED118">
        <v>3</v>
      </c>
      <c r="EE118" t="s">
        <v>225</v>
      </c>
      <c r="EF118" t="s">
        <v>221</v>
      </c>
      <c r="EG118" t="s">
        <v>221</v>
      </c>
      <c r="EI118" s="21"/>
      <c r="EJ118" s="21"/>
      <c r="EK118" s="21"/>
      <c r="EL118" s="21"/>
      <c r="EM118" s="21"/>
      <c r="EN118" s="21"/>
      <c r="EO118" s="21"/>
      <c r="EP118" s="21"/>
      <c r="EQ118" s="21"/>
      <c r="ER118" s="21"/>
      <c r="ES118" s="21"/>
    </row>
    <row r="119" spans="1:221" ht="12.75" customHeight="1">
      <c r="A119" t="s">
        <v>463</v>
      </c>
      <c r="B119" t="s">
        <v>229</v>
      </c>
      <c r="C119" t="s">
        <v>211</v>
      </c>
      <c r="D119" t="s">
        <v>236</v>
      </c>
      <c r="E119" t="s">
        <v>213</v>
      </c>
      <c r="F119" t="s">
        <v>310</v>
      </c>
      <c r="G119" t="s">
        <v>388</v>
      </c>
      <c r="H119" s="7">
        <v>41418</v>
      </c>
      <c r="K119" s="7">
        <v>41418</v>
      </c>
      <c r="L119">
        <v>120</v>
      </c>
      <c r="M119">
        <v>119</v>
      </c>
      <c r="N119">
        <v>119</v>
      </c>
      <c r="O119">
        <f t="shared" si="18"/>
        <v>119.33333333333333</v>
      </c>
      <c r="P119" t="s">
        <v>210</v>
      </c>
      <c r="Q119" t="s">
        <v>210</v>
      </c>
      <c r="R119" t="s">
        <v>210</v>
      </c>
      <c r="S119" t="e">
        <f t="shared" si="19"/>
        <v>#VALUE!</v>
      </c>
      <c r="T119" t="s">
        <v>221</v>
      </c>
      <c r="U119" t="s">
        <v>210</v>
      </c>
      <c r="V119" t="s">
        <v>210</v>
      </c>
      <c r="W119" t="s">
        <v>210</v>
      </c>
      <c r="X119" t="e">
        <f t="shared" si="20"/>
        <v>#VALUE!</v>
      </c>
      <c r="Y119" t="s">
        <v>221</v>
      </c>
      <c r="Z119">
        <v>22.5</v>
      </c>
      <c r="AA119">
        <v>4</v>
      </c>
      <c r="AB119">
        <f t="shared" si="21"/>
        <v>18.5</v>
      </c>
      <c r="AC119" t="s">
        <v>211</v>
      </c>
      <c r="AD119" t="s">
        <v>485</v>
      </c>
      <c r="AE119">
        <v>120</v>
      </c>
      <c r="AF119">
        <v>119.5</v>
      </c>
      <c r="AG119">
        <v>119.5</v>
      </c>
      <c r="AH119">
        <f t="shared" si="51"/>
        <v>119.66666666666667</v>
      </c>
      <c r="AI119" t="s">
        <v>210</v>
      </c>
      <c r="AJ119" t="s">
        <v>210</v>
      </c>
      <c r="AK119" t="s">
        <v>210</v>
      </c>
      <c r="AL119" t="s">
        <v>210</v>
      </c>
      <c r="AM119" t="s">
        <v>221</v>
      </c>
      <c r="AN119" t="s">
        <v>210</v>
      </c>
      <c r="AO119" t="s">
        <v>210</v>
      </c>
      <c r="AP119" t="s">
        <v>210</v>
      </c>
      <c r="AQ119" t="s">
        <v>210</v>
      </c>
      <c r="AR119" t="s">
        <v>211</v>
      </c>
      <c r="AS119">
        <v>23</v>
      </c>
      <c r="AT119">
        <v>4</v>
      </c>
      <c r="AU119">
        <f>AS119-AT119</f>
        <v>19</v>
      </c>
      <c r="AZ119">
        <f>((AW119+AX119)+AY119)/3</f>
        <v>0</v>
      </c>
      <c r="BD119">
        <f>((BA119+BB119)+BC119)/3</f>
        <v>0</v>
      </c>
      <c r="BI119">
        <f>((BF119+BG119)+BH119)/3</f>
        <v>0</v>
      </c>
      <c r="BM119">
        <f>BK119-BL119</f>
        <v>0</v>
      </c>
      <c r="BN119" t="s">
        <v>241</v>
      </c>
      <c r="BO119" t="s">
        <v>250</v>
      </c>
      <c r="BP119" t="s">
        <v>232</v>
      </c>
      <c r="BQ119" t="s">
        <v>458</v>
      </c>
      <c r="BR119" t="s">
        <v>218</v>
      </c>
      <c r="BS119" t="s">
        <v>218</v>
      </c>
      <c r="BT119" t="s">
        <v>221</v>
      </c>
      <c r="BU119" t="s">
        <v>210</v>
      </c>
      <c r="BV119" t="s">
        <v>211</v>
      </c>
      <c r="BW119">
        <v>0.5</v>
      </c>
      <c r="BX119" s="7">
        <v>41418</v>
      </c>
      <c r="BY119" t="s">
        <v>337</v>
      </c>
      <c r="BZ119">
        <v>3</v>
      </c>
      <c r="CA119">
        <v>100</v>
      </c>
      <c r="CB119">
        <f>BZ119+CA119</f>
        <v>103</v>
      </c>
      <c r="CC119">
        <v>0</v>
      </c>
      <c r="CD119">
        <v>3</v>
      </c>
      <c r="CE119">
        <v>3</v>
      </c>
      <c r="CF119">
        <f t="shared" si="53"/>
        <v>6</v>
      </c>
      <c r="CG119">
        <v>0</v>
      </c>
      <c r="CH119" s="7">
        <v>41457</v>
      </c>
      <c r="CI119" t="s">
        <v>222</v>
      </c>
      <c r="CJ119">
        <v>0</v>
      </c>
      <c r="CK119">
        <v>20</v>
      </c>
      <c r="CL119">
        <f>CJ119+CK119</f>
        <v>20</v>
      </c>
      <c r="CM119">
        <v>0</v>
      </c>
      <c r="CN119">
        <v>2</v>
      </c>
      <c r="CO119">
        <v>4</v>
      </c>
      <c r="CP119">
        <f>CN119+CO119</f>
        <v>6</v>
      </c>
      <c r="CQ119">
        <v>0</v>
      </c>
      <c r="DB119">
        <v>17</v>
      </c>
      <c r="DC119" t="s">
        <v>226</v>
      </c>
      <c r="DD119" t="s">
        <v>483</v>
      </c>
      <c r="DE119" s="7">
        <v>41410</v>
      </c>
      <c r="DF119">
        <v>5</v>
      </c>
      <c r="DG119">
        <v>5</v>
      </c>
      <c r="DH119">
        <v>3</v>
      </c>
      <c r="DI119" t="s">
        <v>225</v>
      </c>
      <c r="DJ119" t="s">
        <v>221</v>
      </c>
      <c r="DK119" t="s">
        <v>221</v>
      </c>
      <c r="DM119">
        <v>14</v>
      </c>
      <c r="DN119" t="s">
        <v>226</v>
      </c>
      <c r="DO119" t="s">
        <v>464</v>
      </c>
      <c r="DP119" s="7">
        <v>41506</v>
      </c>
      <c r="DQ119" t="s">
        <v>210</v>
      </c>
      <c r="DR119" t="s">
        <v>210</v>
      </c>
      <c r="DS119" t="s">
        <v>210</v>
      </c>
      <c r="DT119" t="s">
        <v>210</v>
      </c>
      <c r="DU119" t="s">
        <v>210</v>
      </c>
      <c r="DV119" t="s">
        <v>221</v>
      </c>
      <c r="DW119" t="s">
        <v>484</v>
      </c>
    </row>
    <row r="120" spans="1:221" ht="12.75" customHeight="1">
      <c r="A120" t="s">
        <v>483</v>
      </c>
      <c r="B120" t="s">
        <v>229</v>
      </c>
      <c r="C120" t="s">
        <v>211</v>
      </c>
      <c r="D120" t="s">
        <v>236</v>
      </c>
      <c r="E120" t="s">
        <v>213</v>
      </c>
      <c r="F120" t="s">
        <v>255</v>
      </c>
      <c r="G120" t="s">
        <v>388</v>
      </c>
      <c r="H120" s="7">
        <v>41425</v>
      </c>
      <c r="K120" s="7">
        <v>41425</v>
      </c>
      <c r="L120">
        <v>116</v>
      </c>
      <c r="M120">
        <v>116</v>
      </c>
      <c r="N120">
        <v>116</v>
      </c>
      <c r="O120">
        <f t="shared" si="18"/>
        <v>116</v>
      </c>
      <c r="P120">
        <v>79</v>
      </c>
      <c r="Q120">
        <v>79</v>
      </c>
      <c r="R120">
        <v>79.5</v>
      </c>
      <c r="S120">
        <f t="shared" si="19"/>
        <v>79.166666666666671</v>
      </c>
      <c r="T120" t="s">
        <v>211</v>
      </c>
      <c r="U120">
        <v>78</v>
      </c>
      <c r="V120">
        <v>78</v>
      </c>
      <c r="W120">
        <v>78</v>
      </c>
      <c r="X120">
        <f t="shared" si="20"/>
        <v>78</v>
      </c>
      <c r="Y120" t="s">
        <v>211</v>
      </c>
      <c r="Z120">
        <v>24.5</v>
      </c>
      <c r="AA120">
        <v>3.5</v>
      </c>
      <c r="AB120">
        <f t="shared" si="21"/>
        <v>21</v>
      </c>
      <c r="AC120" t="s">
        <v>211</v>
      </c>
      <c r="AH120">
        <f t="shared" si="51"/>
        <v>0</v>
      </c>
      <c r="AL120">
        <f>((AI120+AJ120)+AK120)/3</f>
        <v>0</v>
      </c>
      <c r="AQ120">
        <f>((AN120+AO120)+AP120)/3</f>
        <v>0</v>
      </c>
      <c r="AU120">
        <f>AS120-AT120</f>
        <v>0</v>
      </c>
      <c r="AZ120">
        <f>((AW120+AX120)+AY120)/3</f>
        <v>0</v>
      </c>
      <c r="BD120">
        <f>((BA120+BB120)+BC120)/3</f>
        <v>0</v>
      </c>
      <c r="BI120">
        <f>((BF120+BG120)+BH120)/3</f>
        <v>0</v>
      </c>
      <c r="BM120">
        <f>BK120-BL120</f>
        <v>0</v>
      </c>
      <c r="BN120" t="s">
        <v>482</v>
      </c>
      <c r="BO120" t="s">
        <v>218</v>
      </c>
      <c r="BP120" t="s">
        <v>210</v>
      </c>
      <c r="BQ120" t="s">
        <v>218</v>
      </c>
      <c r="BR120" t="s">
        <v>218</v>
      </c>
      <c r="BS120" t="s">
        <v>218</v>
      </c>
      <c r="BT120" t="s">
        <v>221</v>
      </c>
      <c r="BV120" t="s">
        <v>211</v>
      </c>
      <c r="BW120">
        <v>0.75</v>
      </c>
      <c r="BX120" s="7">
        <v>41425</v>
      </c>
      <c r="BY120" t="s">
        <v>337</v>
      </c>
      <c r="BZ120">
        <v>23</v>
      </c>
      <c r="CA120">
        <v>40</v>
      </c>
      <c r="CB120">
        <f>BZ120+CA120</f>
        <v>63</v>
      </c>
      <c r="CC120">
        <v>0</v>
      </c>
      <c r="CD120">
        <v>8</v>
      </c>
      <c r="CE120">
        <v>0</v>
      </c>
      <c r="CF120">
        <f t="shared" si="53"/>
        <v>8</v>
      </c>
      <c r="CG120">
        <v>0</v>
      </c>
      <c r="DB120" t="s">
        <v>210</v>
      </c>
      <c r="EH120" t="s">
        <v>481</v>
      </c>
    </row>
    <row r="121" spans="1:221" ht="12.75" customHeight="1">
      <c r="A121" t="s">
        <v>480</v>
      </c>
      <c r="B121" t="s">
        <v>309</v>
      </c>
      <c r="C121" t="s">
        <v>211</v>
      </c>
      <c r="D121" t="s">
        <v>212</v>
      </c>
      <c r="E121" t="s">
        <v>246</v>
      </c>
      <c r="F121" t="s">
        <v>310</v>
      </c>
      <c r="G121" t="s">
        <v>388</v>
      </c>
      <c r="H121" s="7">
        <v>41418</v>
      </c>
      <c r="K121" s="7">
        <v>41418</v>
      </c>
      <c r="L121">
        <v>116</v>
      </c>
      <c r="M121">
        <v>117</v>
      </c>
      <c r="N121">
        <v>116</v>
      </c>
      <c r="O121">
        <f t="shared" si="18"/>
        <v>116.33333333333333</v>
      </c>
      <c r="P121">
        <v>90</v>
      </c>
      <c r="Q121">
        <v>90</v>
      </c>
      <c r="R121">
        <v>89</v>
      </c>
      <c r="S121">
        <f t="shared" si="19"/>
        <v>89.666666666666671</v>
      </c>
      <c r="T121" t="s">
        <v>211</v>
      </c>
      <c r="U121">
        <v>87</v>
      </c>
      <c r="V121">
        <v>87</v>
      </c>
      <c r="W121">
        <v>86.5</v>
      </c>
      <c r="X121">
        <f t="shared" si="20"/>
        <v>86.833333333333329</v>
      </c>
      <c r="Y121" t="s">
        <v>211</v>
      </c>
      <c r="Z121">
        <v>22</v>
      </c>
      <c r="AA121">
        <v>4</v>
      </c>
      <c r="AB121">
        <f t="shared" si="21"/>
        <v>18</v>
      </c>
      <c r="AC121" t="s">
        <v>211</v>
      </c>
      <c r="AD121" s="7">
        <v>41452</v>
      </c>
      <c r="AE121">
        <v>114.5</v>
      </c>
      <c r="AF121">
        <v>115</v>
      </c>
      <c r="AG121">
        <v>115</v>
      </c>
      <c r="AH121">
        <f t="shared" si="51"/>
        <v>114.83333333333333</v>
      </c>
      <c r="AI121">
        <v>89</v>
      </c>
      <c r="AJ121">
        <v>89</v>
      </c>
      <c r="AK121">
        <v>90</v>
      </c>
      <c r="AL121">
        <f>((AI121+AJ121)+AK121)/3</f>
        <v>89.333333333333329</v>
      </c>
      <c r="AM121" t="s">
        <v>211</v>
      </c>
      <c r="AN121">
        <v>89</v>
      </c>
      <c r="AO121">
        <v>88.5</v>
      </c>
      <c r="AP121">
        <v>88.5</v>
      </c>
      <c r="AQ121">
        <f>((AN121+AO121)+AP121)/3</f>
        <v>88.666666666666671</v>
      </c>
      <c r="AR121" t="s">
        <v>211</v>
      </c>
      <c r="AS121">
        <v>22.5</v>
      </c>
      <c r="AT121">
        <v>4</v>
      </c>
      <c r="AU121">
        <f>AS121-AT121</f>
        <v>18.5</v>
      </c>
      <c r="AV121" t="s">
        <v>479</v>
      </c>
      <c r="AW121" t="s">
        <v>210</v>
      </c>
      <c r="AX121" t="s">
        <v>210</v>
      </c>
      <c r="AY121" t="s">
        <v>210</v>
      </c>
      <c r="AZ121" t="s">
        <v>210</v>
      </c>
      <c r="BA121" t="s">
        <v>210</v>
      </c>
      <c r="BB121" t="s">
        <v>210</v>
      </c>
      <c r="BC121" t="s">
        <v>210</v>
      </c>
      <c r="BD121" t="s">
        <v>210</v>
      </c>
      <c r="BE121" t="s">
        <v>211</v>
      </c>
      <c r="BF121" t="s">
        <v>210</v>
      </c>
      <c r="BG121" t="s">
        <v>210</v>
      </c>
      <c r="BH121" t="s">
        <v>210</v>
      </c>
      <c r="BI121" t="s">
        <v>210</v>
      </c>
      <c r="BJ121" t="s">
        <v>211</v>
      </c>
      <c r="BK121" t="s">
        <v>210</v>
      </c>
      <c r="BL121" t="s">
        <v>210</v>
      </c>
      <c r="BM121">
        <v>17.54</v>
      </c>
      <c r="BN121" t="s">
        <v>478</v>
      </c>
      <c r="BO121" t="s">
        <v>477</v>
      </c>
      <c r="BP121" t="s">
        <v>210</v>
      </c>
      <c r="BQ121" t="s">
        <v>230</v>
      </c>
      <c r="BR121" t="s">
        <v>219</v>
      </c>
      <c r="BS121" t="s">
        <v>230</v>
      </c>
      <c r="BT121" t="s">
        <v>221</v>
      </c>
      <c r="BU121" t="s">
        <v>221</v>
      </c>
      <c r="BV121" t="s">
        <v>211</v>
      </c>
      <c r="BW121">
        <v>0.5</v>
      </c>
      <c r="BX121" s="7">
        <v>41418</v>
      </c>
      <c r="BY121" t="s">
        <v>337</v>
      </c>
      <c r="BZ121">
        <v>0</v>
      </c>
      <c r="CA121">
        <v>37</v>
      </c>
      <c r="CB121">
        <f>BZ121+CA121</f>
        <v>37</v>
      </c>
      <c r="CC121">
        <v>0</v>
      </c>
      <c r="CD121">
        <v>5</v>
      </c>
      <c r="CE121">
        <v>6</v>
      </c>
      <c r="CF121">
        <f t="shared" si="53"/>
        <v>11</v>
      </c>
      <c r="CG121">
        <v>0</v>
      </c>
      <c r="CH121" s="7">
        <v>41452</v>
      </c>
      <c r="CI121" t="s">
        <v>222</v>
      </c>
      <c r="CJ121" t="s">
        <v>210</v>
      </c>
      <c r="CK121">
        <v>13</v>
      </c>
      <c r="CL121">
        <v>13</v>
      </c>
      <c r="CM121">
        <v>0</v>
      </c>
      <c r="CN121" t="s">
        <v>210</v>
      </c>
      <c r="CO121">
        <v>21</v>
      </c>
      <c r="CP121">
        <v>21</v>
      </c>
      <c r="CQ121">
        <v>0</v>
      </c>
      <c r="DB121">
        <v>15</v>
      </c>
      <c r="DC121" t="s">
        <v>226</v>
      </c>
      <c r="DD121" t="s">
        <v>476</v>
      </c>
      <c r="DE121" s="7">
        <v>41401</v>
      </c>
      <c r="DF121">
        <v>7</v>
      </c>
      <c r="DG121">
        <v>0</v>
      </c>
      <c r="DH121">
        <v>0</v>
      </c>
      <c r="DI121" t="s">
        <v>227</v>
      </c>
      <c r="DJ121" t="s">
        <v>221</v>
      </c>
      <c r="DK121" t="s">
        <v>221</v>
      </c>
    </row>
    <row r="122" spans="1:221" ht="12.75" customHeight="1">
      <c r="A122" t="s">
        <v>475</v>
      </c>
      <c r="B122" t="s">
        <v>229</v>
      </c>
      <c r="C122" t="s">
        <v>211</v>
      </c>
      <c r="D122" t="s">
        <v>212</v>
      </c>
      <c r="E122" t="s">
        <v>246</v>
      </c>
      <c r="F122" t="s">
        <v>273</v>
      </c>
      <c r="G122" t="s">
        <v>388</v>
      </c>
      <c r="H122" s="7">
        <v>41439</v>
      </c>
      <c r="K122" s="7">
        <v>41439</v>
      </c>
      <c r="L122">
        <v>115.5</v>
      </c>
      <c r="M122">
        <v>115.5</v>
      </c>
      <c r="N122">
        <v>115.5</v>
      </c>
      <c r="O122">
        <f t="shared" si="18"/>
        <v>115.5</v>
      </c>
      <c r="P122">
        <v>95</v>
      </c>
      <c r="Q122">
        <v>95</v>
      </c>
      <c r="R122">
        <v>95</v>
      </c>
      <c r="S122">
        <f t="shared" si="19"/>
        <v>95</v>
      </c>
      <c r="T122" t="s">
        <v>210</v>
      </c>
      <c r="U122">
        <v>98.5</v>
      </c>
      <c r="V122">
        <v>95</v>
      </c>
      <c r="W122">
        <v>95</v>
      </c>
      <c r="X122">
        <f t="shared" si="20"/>
        <v>96.166666666666671</v>
      </c>
      <c r="Y122" t="s">
        <v>210</v>
      </c>
      <c r="Z122">
        <v>23</v>
      </c>
      <c r="AA122">
        <v>3.5</v>
      </c>
      <c r="AB122">
        <f t="shared" si="21"/>
        <v>19.5</v>
      </c>
      <c r="AC122" t="s">
        <v>211</v>
      </c>
      <c r="AH122">
        <f t="shared" si="51"/>
        <v>0</v>
      </c>
      <c r="AL122">
        <f>((AI122+AJ122)+AK122)/3</f>
        <v>0</v>
      </c>
      <c r="AQ122">
        <f>((AN122+AO122)+AP122)/3</f>
        <v>0</v>
      </c>
      <c r="AU122">
        <f>AS122-AT122</f>
        <v>0</v>
      </c>
      <c r="AZ122">
        <f>((AW122+AX122)+AY122)/3</f>
        <v>0</v>
      </c>
      <c r="BD122">
        <f>((BA122+BB122)+BC122)/3</f>
        <v>0</v>
      </c>
      <c r="BI122">
        <f>((BF122+BG122)+BH122)/3</f>
        <v>0</v>
      </c>
      <c r="BM122">
        <f>BK122-BL122</f>
        <v>0</v>
      </c>
      <c r="BN122" t="s">
        <v>402</v>
      </c>
      <c r="BO122" t="s">
        <v>211</v>
      </c>
      <c r="BP122" t="s">
        <v>232</v>
      </c>
      <c r="BQ122" t="s">
        <v>218</v>
      </c>
      <c r="BR122" t="s">
        <v>219</v>
      </c>
      <c r="BS122" t="s">
        <v>241</v>
      </c>
      <c r="BT122" t="s">
        <v>221</v>
      </c>
      <c r="BU122" t="s">
        <v>221</v>
      </c>
      <c r="BV122" t="s">
        <v>211</v>
      </c>
      <c r="BW122">
        <v>0.5</v>
      </c>
      <c r="BX122" s="7">
        <v>41439</v>
      </c>
      <c r="BY122" t="s">
        <v>222</v>
      </c>
      <c r="BZ122">
        <v>6</v>
      </c>
      <c r="CA122">
        <v>100</v>
      </c>
      <c r="CB122">
        <f>BZ122+CA122</f>
        <v>106</v>
      </c>
      <c r="CC122">
        <v>0</v>
      </c>
      <c r="CD122">
        <v>0</v>
      </c>
      <c r="CE122">
        <v>1</v>
      </c>
      <c r="CF122">
        <f t="shared" si="53"/>
        <v>1</v>
      </c>
      <c r="CG122">
        <v>0</v>
      </c>
      <c r="DB122">
        <v>71</v>
      </c>
      <c r="DC122" t="s">
        <v>226</v>
      </c>
      <c r="DD122" t="s">
        <v>474</v>
      </c>
      <c r="DE122" s="7">
        <v>41411</v>
      </c>
      <c r="DF122">
        <v>13</v>
      </c>
      <c r="DG122">
        <v>5</v>
      </c>
      <c r="DH122">
        <v>4</v>
      </c>
      <c r="DI122" t="s">
        <v>225</v>
      </c>
      <c r="DJ122" t="s">
        <v>211</v>
      </c>
      <c r="DK122" t="s">
        <v>221</v>
      </c>
      <c r="DM122">
        <v>16</v>
      </c>
      <c r="DN122" t="s">
        <v>226</v>
      </c>
      <c r="DO122" t="s">
        <v>474</v>
      </c>
      <c r="DP122" s="7">
        <v>41463</v>
      </c>
      <c r="DQ122">
        <v>4</v>
      </c>
      <c r="DR122">
        <v>4</v>
      </c>
      <c r="DS122">
        <v>4</v>
      </c>
      <c r="DT122" t="s">
        <v>225</v>
      </c>
      <c r="DU122" t="s">
        <v>221</v>
      </c>
      <c r="DV122" t="s">
        <v>221</v>
      </c>
    </row>
    <row r="123" spans="1:221" ht="12.75" customHeight="1">
      <c r="A123" t="s">
        <v>466</v>
      </c>
      <c r="B123" t="s">
        <v>229</v>
      </c>
      <c r="C123" t="s">
        <v>211</v>
      </c>
      <c r="D123" t="s">
        <v>236</v>
      </c>
      <c r="E123" t="s">
        <v>213</v>
      </c>
      <c r="F123" t="s">
        <v>214</v>
      </c>
      <c r="G123" t="s">
        <v>388</v>
      </c>
      <c r="H123" s="7">
        <v>41418</v>
      </c>
      <c r="K123" s="7">
        <v>41418</v>
      </c>
      <c r="L123">
        <v>118.5</v>
      </c>
      <c r="M123">
        <v>118.5</v>
      </c>
      <c r="N123">
        <v>118.5</v>
      </c>
      <c r="O123">
        <f t="shared" si="18"/>
        <v>118.5</v>
      </c>
      <c r="P123">
        <v>78</v>
      </c>
      <c r="Q123">
        <v>78</v>
      </c>
      <c r="R123">
        <v>78.5</v>
      </c>
      <c r="S123">
        <f t="shared" si="19"/>
        <v>78.166666666666671</v>
      </c>
      <c r="T123" t="s">
        <v>221</v>
      </c>
      <c r="U123">
        <v>77</v>
      </c>
      <c r="V123">
        <v>76</v>
      </c>
      <c r="W123">
        <v>77</v>
      </c>
      <c r="X123">
        <f t="shared" si="20"/>
        <v>76.666666666666671</v>
      </c>
      <c r="Y123" t="s">
        <v>221</v>
      </c>
      <c r="Z123">
        <v>22.75</v>
      </c>
      <c r="AA123" s="23" t="s">
        <v>210</v>
      </c>
      <c r="AB123" t="e">
        <f t="shared" si="21"/>
        <v>#VALUE!</v>
      </c>
      <c r="AC123" t="s">
        <v>211</v>
      </c>
      <c r="AD123" s="7">
        <v>41432</v>
      </c>
      <c r="AE123">
        <v>119</v>
      </c>
      <c r="AF123">
        <v>119</v>
      </c>
      <c r="AG123">
        <v>119</v>
      </c>
      <c r="AH123">
        <f t="shared" si="51"/>
        <v>119</v>
      </c>
      <c r="AI123" t="s">
        <v>210</v>
      </c>
      <c r="AJ123" t="s">
        <v>210</v>
      </c>
      <c r="AK123" t="s">
        <v>210</v>
      </c>
      <c r="AL123" t="s">
        <v>210</v>
      </c>
      <c r="AM123" t="s">
        <v>221</v>
      </c>
      <c r="AN123" t="s">
        <v>210</v>
      </c>
      <c r="AO123" t="s">
        <v>210</v>
      </c>
      <c r="AP123" t="s">
        <v>210</v>
      </c>
      <c r="AQ123" t="s">
        <v>210</v>
      </c>
      <c r="AR123" t="s">
        <v>221</v>
      </c>
      <c r="AS123" t="s">
        <v>210</v>
      </c>
      <c r="AT123" t="s">
        <v>210</v>
      </c>
      <c r="AU123">
        <v>21.48</v>
      </c>
      <c r="AZ123">
        <f>((AW123+AX123)+AY123)/3</f>
        <v>0</v>
      </c>
      <c r="BD123">
        <f>((BA123+BB123)+BC123)/3</f>
        <v>0</v>
      </c>
      <c r="BI123">
        <f>((BF123+BG123)+BH123)/3</f>
        <v>0</v>
      </c>
      <c r="BM123">
        <f>BK123-BL123</f>
        <v>0</v>
      </c>
      <c r="BN123" t="s">
        <v>473</v>
      </c>
      <c r="BO123" t="s">
        <v>472</v>
      </c>
      <c r="BP123" t="s">
        <v>232</v>
      </c>
      <c r="BQ123" t="s">
        <v>220</v>
      </c>
      <c r="BR123" t="s">
        <v>219</v>
      </c>
      <c r="BS123" t="s">
        <v>241</v>
      </c>
      <c r="BT123" t="s">
        <v>211</v>
      </c>
      <c r="BU123" t="s">
        <v>233</v>
      </c>
      <c r="BV123" t="s">
        <v>211</v>
      </c>
      <c r="BW123">
        <v>0.5</v>
      </c>
      <c r="BX123" s="7">
        <v>41439</v>
      </c>
      <c r="BY123" t="s">
        <v>237</v>
      </c>
      <c r="BZ123" t="s">
        <v>210</v>
      </c>
      <c r="CA123">
        <v>14</v>
      </c>
      <c r="CB123">
        <v>14</v>
      </c>
      <c r="CC123">
        <v>0</v>
      </c>
      <c r="CD123">
        <v>3</v>
      </c>
      <c r="CE123">
        <v>8</v>
      </c>
      <c r="CF123">
        <f t="shared" si="53"/>
        <v>11</v>
      </c>
      <c r="CG123">
        <v>0</v>
      </c>
      <c r="DB123">
        <v>114</v>
      </c>
      <c r="DC123" t="s">
        <v>226</v>
      </c>
      <c r="DD123" t="s">
        <v>467</v>
      </c>
      <c r="DE123" s="7">
        <v>41458</v>
      </c>
      <c r="DF123">
        <v>5</v>
      </c>
      <c r="DG123">
        <v>5</v>
      </c>
      <c r="DH123">
        <v>5</v>
      </c>
      <c r="DI123" t="s">
        <v>225</v>
      </c>
      <c r="DJ123" t="s">
        <v>221</v>
      </c>
      <c r="DK123" t="s">
        <v>221</v>
      </c>
      <c r="DM123">
        <v>59</v>
      </c>
      <c r="DN123" t="s">
        <v>226</v>
      </c>
      <c r="DO123" t="s">
        <v>467</v>
      </c>
      <c r="DP123" s="7">
        <v>41458</v>
      </c>
      <c r="DQ123">
        <v>5</v>
      </c>
      <c r="DR123">
        <v>5</v>
      </c>
      <c r="DS123">
        <v>5</v>
      </c>
      <c r="DT123" t="s">
        <v>225</v>
      </c>
      <c r="DU123" t="s">
        <v>221</v>
      </c>
      <c r="DV123" t="s">
        <v>233</v>
      </c>
      <c r="ET123" t="s">
        <v>385</v>
      </c>
      <c r="EU123">
        <v>59</v>
      </c>
      <c r="EV123" s="7">
        <v>41481</v>
      </c>
      <c r="EW123">
        <v>207</v>
      </c>
      <c r="EX123" t="s">
        <v>468</v>
      </c>
      <c r="EY123" t="s">
        <v>211</v>
      </c>
      <c r="EZ123" t="s">
        <v>233</v>
      </c>
      <c r="FA123" s="2">
        <v>0.3125</v>
      </c>
      <c r="FB123">
        <v>68</v>
      </c>
      <c r="FC123">
        <v>7</v>
      </c>
      <c r="FD123">
        <v>5</v>
      </c>
      <c r="FE123">
        <v>0</v>
      </c>
      <c r="FF123" t="s">
        <v>467</v>
      </c>
      <c r="FG123" t="s">
        <v>466</v>
      </c>
      <c r="FH123">
        <v>2</v>
      </c>
      <c r="FI123">
        <v>0</v>
      </c>
      <c r="FJ123">
        <v>0</v>
      </c>
      <c r="FK123">
        <v>9</v>
      </c>
      <c r="FL123">
        <v>0</v>
      </c>
      <c r="FM123">
        <v>0</v>
      </c>
      <c r="FN123">
        <f>(FJ123+FK123)</f>
        <v>9</v>
      </c>
      <c r="FO123">
        <v>2</v>
      </c>
      <c r="FP123">
        <v>9</v>
      </c>
      <c r="FQ123">
        <v>7</v>
      </c>
      <c r="FR123">
        <v>0</v>
      </c>
      <c r="FS123">
        <v>15</v>
      </c>
      <c r="FT123">
        <v>0</v>
      </c>
      <c r="FU123">
        <v>24</v>
      </c>
      <c r="FV123">
        <f>(FM123+FR123)</f>
        <v>0</v>
      </c>
      <c r="FW123">
        <v>76.709999999999994</v>
      </c>
      <c r="FX123">
        <v>10.89</v>
      </c>
      <c r="FY123">
        <v>116.2</v>
      </c>
      <c r="FZ123" t="s">
        <v>471</v>
      </c>
      <c r="GA123" t="s">
        <v>470</v>
      </c>
      <c r="GB123">
        <v>4.3600000000000003</v>
      </c>
      <c r="GC123" t="s">
        <v>469</v>
      </c>
      <c r="GD123" t="s">
        <v>385</v>
      </c>
      <c r="GE123">
        <v>59</v>
      </c>
      <c r="GF123" s="7">
        <v>41487</v>
      </c>
      <c r="GG123">
        <v>213</v>
      </c>
      <c r="GH123" t="s">
        <v>468</v>
      </c>
      <c r="GI123" t="s">
        <v>211</v>
      </c>
      <c r="GJ123" t="s">
        <v>233</v>
      </c>
      <c r="GK123" s="2">
        <v>0.31944444444444398</v>
      </c>
      <c r="GL123">
        <v>64</v>
      </c>
      <c r="GM123">
        <v>13</v>
      </c>
      <c r="GN123">
        <v>5</v>
      </c>
      <c r="GO123">
        <v>0</v>
      </c>
      <c r="GP123" t="s">
        <v>467</v>
      </c>
      <c r="GQ123" t="s">
        <v>466</v>
      </c>
      <c r="GR123">
        <v>2</v>
      </c>
      <c r="GS123">
        <v>10</v>
      </c>
      <c r="GT123">
        <v>0</v>
      </c>
      <c r="GU123">
        <v>10</v>
      </c>
      <c r="GV123">
        <v>0</v>
      </c>
      <c r="GW123">
        <v>0</v>
      </c>
      <c r="GX123">
        <f>(GT123+GU123)</f>
        <v>10</v>
      </c>
      <c r="GY123">
        <v>1</v>
      </c>
      <c r="GZ123">
        <v>20</v>
      </c>
      <c r="HA123">
        <v>0</v>
      </c>
      <c r="HB123">
        <v>0</v>
      </c>
      <c r="HC123">
        <f>(GY123+GZ123)</f>
        <v>21</v>
      </c>
      <c r="HD123">
        <v>0</v>
      </c>
      <c r="HE123">
        <v>31</v>
      </c>
      <c r="HF123">
        <f>(GW123+HB123)</f>
        <v>0</v>
      </c>
      <c r="HG123">
        <v>1.23</v>
      </c>
      <c r="HH123">
        <v>1.1000000000000001</v>
      </c>
      <c r="HI123">
        <v>1.28</v>
      </c>
      <c r="HJ123">
        <v>2</v>
      </c>
      <c r="HK123">
        <v>6.78</v>
      </c>
      <c r="HL123">
        <v>2.9</v>
      </c>
      <c r="HM123" t="s">
        <v>465</v>
      </c>
    </row>
    <row r="124" spans="1:221" ht="12.75" customHeight="1">
      <c r="A124" t="s">
        <v>862</v>
      </c>
      <c r="B124" t="s">
        <v>229</v>
      </c>
      <c r="C124" t="s">
        <v>211</v>
      </c>
      <c r="D124" t="s">
        <v>212</v>
      </c>
      <c r="F124" t="s">
        <v>255</v>
      </c>
      <c r="G124" t="s">
        <v>852</v>
      </c>
      <c r="H124" s="7">
        <v>41421</v>
      </c>
      <c r="I124">
        <v>147</v>
      </c>
      <c r="J124" t="s">
        <v>875</v>
      </c>
      <c r="K124" s="7">
        <v>41421</v>
      </c>
      <c r="L124">
        <v>121</v>
      </c>
      <c r="M124">
        <v>121.5</v>
      </c>
      <c r="N124">
        <v>121.5</v>
      </c>
      <c r="O124">
        <f t="shared" si="18"/>
        <v>121.33333333333333</v>
      </c>
      <c r="P124" t="s">
        <v>210</v>
      </c>
      <c r="Q124" t="s">
        <v>210</v>
      </c>
      <c r="R124" t="s">
        <v>210</v>
      </c>
      <c r="S124" t="e">
        <f t="shared" si="19"/>
        <v>#VALUE!</v>
      </c>
      <c r="T124" t="s">
        <v>221</v>
      </c>
      <c r="U124" t="s">
        <v>210</v>
      </c>
      <c r="V124" t="s">
        <v>210</v>
      </c>
      <c r="W124" t="s">
        <v>210</v>
      </c>
      <c r="X124" t="e">
        <f t="shared" si="20"/>
        <v>#VALUE!</v>
      </c>
      <c r="Y124" t="s">
        <v>221</v>
      </c>
      <c r="Z124">
        <v>21</v>
      </c>
      <c r="AA124">
        <v>3.5</v>
      </c>
      <c r="AB124">
        <f t="shared" si="21"/>
        <v>17.5</v>
      </c>
      <c r="AC124" t="s">
        <v>211</v>
      </c>
      <c r="AH124">
        <f t="shared" si="51"/>
        <v>0</v>
      </c>
      <c r="AL124">
        <f t="shared" ref="AL124:AL131" si="54">((AI124+AJ124)+AK124)/3</f>
        <v>0</v>
      </c>
      <c r="AQ124">
        <f>((AP124+AO124)+AN124)/3</f>
        <v>0</v>
      </c>
      <c r="AU124">
        <f>AS124-AT124</f>
        <v>0</v>
      </c>
      <c r="AZ124">
        <f>((AX124+AY124)+AW124)/3</f>
        <v>0</v>
      </c>
      <c r="BD124">
        <f>((BA124+BB124)+BB124)/3</f>
        <v>0</v>
      </c>
      <c r="BI124">
        <f>((BF124+BG124)+BH124)/3</f>
        <v>0</v>
      </c>
      <c r="BM124">
        <f>(BK124+BL124)</f>
        <v>0</v>
      </c>
      <c r="BN124" t="s">
        <v>239</v>
      </c>
      <c r="BO124" t="s">
        <v>791</v>
      </c>
      <c r="BP124" t="s">
        <v>229</v>
      </c>
      <c r="BQ124" t="s">
        <v>218</v>
      </c>
      <c r="BR124" t="s">
        <v>218</v>
      </c>
      <c r="BS124" t="s">
        <v>231</v>
      </c>
      <c r="BT124" t="s">
        <v>221</v>
      </c>
      <c r="BU124" t="s">
        <v>210</v>
      </c>
      <c r="BV124" t="s">
        <v>211</v>
      </c>
      <c r="BW124">
        <v>2</v>
      </c>
      <c r="BX124" s="7">
        <v>41421</v>
      </c>
      <c r="BY124" t="s">
        <v>222</v>
      </c>
      <c r="BZ124">
        <v>11</v>
      </c>
      <c r="CA124">
        <v>83</v>
      </c>
      <c r="CB124">
        <f>(BZ124+CA124)</f>
        <v>94</v>
      </c>
      <c r="CC124">
        <v>0</v>
      </c>
      <c r="CD124">
        <v>2</v>
      </c>
      <c r="CE124">
        <v>3</v>
      </c>
      <c r="CF124">
        <f>(CE124+CD124)</f>
        <v>5</v>
      </c>
      <c r="CG124">
        <v>0</v>
      </c>
      <c r="CL124">
        <f>CK124+CJ124</f>
        <v>0</v>
      </c>
      <c r="CP124">
        <f>CN124+CO124</f>
        <v>0</v>
      </c>
      <c r="CV124">
        <f>(CU124+CT124)</f>
        <v>0</v>
      </c>
      <c r="CZ124">
        <f>(CX124+CY124)</f>
        <v>0</v>
      </c>
      <c r="DB124">
        <v>47</v>
      </c>
      <c r="DC124" t="s">
        <v>223</v>
      </c>
      <c r="DD124" t="s">
        <v>863</v>
      </c>
      <c r="DE124" s="7">
        <v>41422</v>
      </c>
      <c r="DF124">
        <v>5</v>
      </c>
      <c r="DG124">
        <v>4</v>
      </c>
      <c r="DH124">
        <v>0</v>
      </c>
      <c r="DI124" t="s">
        <v>227</v>
      </c>
      <c r="DJ124" t="s">
        <v>221</v>
      </c>
      <c r="DK124" t="s">
        <v>221</v>
      </c>
      <c r="EI124" s="21"/>
      <c r="EJ124" s="21"/>
      <c r="EK124" s="21"/>
      <c r="EL124" s="21"/>
      <c r="EM124" s="21"/>
      <c r="EN124" s="21"/>
      <c r="EO124" s="21"/>
      <c r="EP124" s="21"/>
      <c r="EQ124" s="21"/>
      <c r="ER124" s="21"/>
      <c r="ES124" s="21"/>
    </row>
    <row r="125" spans="1:221" ht="12.75" customHeight="1">
      <c r="A125" t="s">
        <v>874</v>
      </c>
      <c r="B125" t="s">
        <v>229</v>
      </c>
      <c r="C125" t="s">
        <v>211</v>
      </c>
      <c r="D125" t="s">
        <v>236</v>
      </c>
      <c r="E125" t="s">
        <v>213</v>
      </c>
      <c r="F125" t="s">
        <v>255</v>
      </c>
      <c r="G125" t="s">
        <v>852</v>
      </c>
      <c r="H125" s="7">
        <v>41421</v>
      </c>
      <c r="I125">
        <v>147</v>
      </c>
      <c r="K125" s="7">
        <v>41421</v>
      </c>
      <c r="L125">
        <v>116</v>
      </c>
      <c r="M125">
        <v>116</v>
      </c>
      <c r="N125">
        <v>116</v>
      </c>
      <c r="O125">
        <f t="shared" si="18"/>
        <v>116</v>
      </c>
      <c r="P125" t="s">
        <v>210</v>
      </c>
      <c r="Q125" t="s">
        <v>210</v>
      </c>
      <c r="R125" t="s">
        <v>210</v>
      </c>
      <c r="S125" t="e">
        <f t="shared" si="19"/>
        <v>#VALUE!</v>
      </c>
      <c r="T125" t="s">
        <v>221</v>
      </c>
      <c r="U125">
        <v>82</v>
      </c>
      <c r="V125">
        <v>82</v>
      </c>
      <c r="W125">
        <v>82</v>
      </c>
      <c r="X125">
        <f t="shared" si="20"/>
        <v>82</v>
      </c>
      <c r="Y125" t="s">
        <v>211</v>
      </c>
      <c r="Z125">
        <v>24</v>
      </c>
      <c r="AA125">
        <v>3.5</v>
      </c>
      <c r="AB125">
        <f t="shared" si="21"/>
        <v>20.5</v>
      </c>
      <c r="AC125" t="s">
        <v>211</v>
      </c>
      <c r="AD125" s="7">
        <v>41421</v>
      </c>
      <c r="AE125">
        <v>117.5</v>
      </c>
      <c r="AF125">
        <v>117</v>
      </c>
      <c r="AG125">
        <v>117</v>
      </c>
      <c r="AH125">
        <f t="shared" si="51"/>
        <v>117.16666666666667</v>
      </c>
      <c r="AI125" t="s">
        <v>210</v>
      </c>
      <c r="AJ125" t="s">
        <v>210</v>
      </c>
      <c r="AK125" t="s">
        <v>210</v>
      </c>
      <c r="AL125" t="e">
        <f t="shared" si="54"/>
        <v>#VALUE!</v>
      </c>
      <c r="AM125" t="s">
        <v>221</v>
      </c>
      <c r="AN125">
        <v>81.5</v>
      </c>
      <c r="AO125">
        <v>81</v>
      </c>
      <c r="AP125">
        <v>81</v>
      </c>
      <c r="AQ125">
        <f>((AP125+AO125)+AN125)/3</f>
        <v>81.166666666666671</v>
      </c>
      <c r="AR125" t="s">
        <v>211</v>
      </c>
      <c r="AS125">
        <v>20.5</v>
      </c>
      <c r="AT125">
        <v>3.5</v>
      </c>
      <c r="AU125">
        <f>AS125-AT125</f>
        <v>17</v>
      </c>
      <c r="AZ125">
        <f>((AX125+AY125)+AW125)/3</f>
        <v>0</v>
      </c>
      <c r="BD125">
        <f>((BA125+BB125)+BB125)/3</f>
        <v>0</v>
      </c>
      <c r="BI125">
        <f>((BF125+BG125)+BH125)/3</f>
        <v>0</v>
      </c>
      <c r="BM125">
        <f>(BK125+BL125)</f>
        <v>0</v>
      </c>
      <c r="BN125" t="s">
        <v>239</v>
      </c>
      <c r="BO125" t="s">
        <v>216</v>
      </c>
      <c r="BP125" t="s">
        <v>232</v>
      </c>
      <c r="BQ125" t="s">
        <v>220</v>
      </c>
      <c r="BR125" t="s">
        <v>218</v>
      </c>
      <c r="BS125" t="s">
        <v>220</v>
      </c>
      <c r="BT125" t="s">
        <v>211</v>
      </c>
      <c r="BU125" t="s">
        <v>233</v>
      </c>
      <c r="BV125" t="s">
        <v>211</v>
      </c>
      <c r="BW125">
        <v>1.25</v>
      </c>
      <c r="BX125" s="7">
        <v>41421</v>
      </c>
      <c r="BY125" t="s">
        <v>222</v>
      </c>
      <c r="BZ125">
        <v>30</v>
      </c>
      <c r="CA125">
        <v>147</v>
      </c>
      <c r="CB125">
        <f>(BZ125+CA125)</f>
        <v>177</v>
      </c>
      <c r="CC125">
        <v>0</v>
      </c>
      <c r="CD125">
        <v>6</v>
      </c>
      <c r="CE125">
        <v>4</v>
      </c>
      <c r="CF125">
        <f>(CE125+CD125)</f>
        <v>10</v>
      </c>
      <c r="CG125">
        <v>0</v>
      </c>
      <c r="CH125" s="7">
        <v>41466</v>
      </c>
      <c r="CI125" t="s">
        <v>247</v>
      </c>
      <c r="CJ125">
        <v>0</v>
      </c>
      <c r="CK125">
        <v>16</v>
      </c>
      <c r="CL125">
        <f>CK125+CJ125</f>
        <v>16</v>
      </c>
      <c r="CM125" t="s">
        <v>210</v>
      </c>
      <c r="CN125">
        <v>0</v>
      </c>
      <c r="CO125">
        <v>0</v>
      </c>
      <c r="CP125">
        <f>CN125+CO125</f>
        <v>0</v>
      </c>
      <c r="CQ125" t="s">
        <v>210</v>
      </c>
      <c r="CV125">
        <f>(CU125+CT125)</f>
        <v>0</v>
      </c>
      <c r="CZ125">
        <f>(CX125+CY125)</f>
        <v>0</v>
      </c>
      <c r="DB125">
        <v>54</v>
      </c>
      <c r="DC125" t="s">
        <v>223</v>
      </c>
      <c r="DD125" t="s">
        <v>873</v>
      </c>
      <c r="DE125" s="7">
        <v>41425</v>
      </c>
      <c r="DF125">
        <v>3</v>
      </c>
      <c r="DG125">
        <v>0</v>
      </c>
      <c r="DH125">
        <v>0</v>
      </c>
      <c r="DI125" t="s">
        <v>227</v>
      </c>
      <c r="DJ125" t="s">
        <v>221</v>
      </c>
      <c r="DK125" t="s">
        <v>221</v>
      </c>
      <c r="DL125" t="s">
        <v>856</v>
      </c>
      <c r="DM125">
        <v>54.2</v>
      </c>
      <c r="DN125" t="s">
        <v>223</v>
      </c>
      <c r="DO125" t="s">
        <v>873</v>
      </c>
      <c r="DP125" s="7">
        <v>41445</v>
      </c>
      <c r="DQ125">
        <v>6</v>
      </c>
      <c r="DR125">
        <v>0</v>
      </c>
      <c r="DS125">
        <v>0</v>
      </c>
      <c r="DT125" t="s">
        <v>210</v>
      </c>
      <c r="DU125" t="s">
        <v>221</v>
      </c>
      <c r="DV125" t="s">
        <v>221</v>
      </c>
      <c r="DW125" t="s">
        <v>684</v>
      </c>
      <c r="DX125">
        <v>46</v>
      </c>
      <c r="DY125" t="s">
        <v>226</v>
      </c>
      <c r="DZ125" t="s">
        <v>872</v>
      </c>
      <c r="EA125" s="7">
        <v>41484</v>
      </c>
      <c r="EB125">
        <v>6</v>
      </c>
      <c r="EC125">
        <v>5</v>
      </c>
      <c r="ED125">
        <v>4</v>
      </c>
      <c r="EE125" t="s">
        <v>225</v>
      </c>
      <c r="EF125" t="s">
        <v>254</v>
      </c>
      <c r="EG125" t="s">
        <v>233</v>
      </c>
      <c r="EI125" s="20"/>
      <c r="EJ125" s="20"/>
      <c r="EK125" s="20"/>
      <c r="EL125" s="20"/>
      <c r="EM125" s="20"/>
      <c r="EN125" s="20"/>
      <c r="EO125" s="20"/>
      <c r="EP125" s="20"/>
      <c r="EQ125" s="20"/>
      <c r="ER125" s="20"/>
      <c r="ES125" s="20"/>
    </row>
    <row r="126" spans="1:221" ht="12.75" customHeight="1">
      <c r="A126" t="s">
        <v>559</v>
      </c>
      <c r="B126" t="s">
        <v>229</v>
      </c>
      <c r="C126" t="s">
        <v>211</v>
      </c>
      <c r="D126" t="s">
        <v>236</v>
      </c>
      <c r="E126" t="s">
        <v>213</v>
      </c>
      <c r="F126" t="s">
        <v>222</v>
      </c>
      <c r="G126" t="s">
        <v>543</v>
      </c>
      <c r="H126" s="7">
        <v>41428</v>
      </c>
      <c r="I126">
        <v>154</v>
      </c>
      <c r="K126" s="7">
        <v>41428</v>
      </c>
      <c r="L126">
        <v>117</v>
      </c>
      <c r="M126">
        <v>117.5</v>
      </c>
      <c r="N126">
        <v>117</v>
      </c>
      <c r="O126">
        <f t="shared" si="18"/>
        <v>117.16666666666667</v>
      </c>
      <c r="P126">
        <v>82</v>
      </c>
      <c r="Q126">
        <v>81</v>
      </c>
      <c r="R126">
        <v>81</v>
      </c>
      <c r="S126">
        <f t="shared" si="19"/>
        <v>81.333333333333329</v>
      </c>
      <c r="T126" t="s">
        <v>211</v>
      </c>
      <c r="U126">
        <v>81</v>
      </c>
      <c r="V126">
        <v>80</v>
      </c>
      <c r="W126">
        <v>81</v>
      </c>
      <c r="X126">
        <f t="shared" si="20"/>
        <v>80.666666666666671</v>
      </c>
      <c r="Y126" t="s">
        <v>211</v>
      </c>
      <c r="Z126">
        <v>21</v>
      </c>
      <c r="AA126">
        <v>4</v>
      </c>
      <c r="AB126">
        <f t="shared" si="21"/>
        <v>17</v>
      </c>
      <c r="AC126" t="s">
        <v>211</v>
      </c>
      <c r="AH126">
        <f t="shared" si="51"/>
        <v>0</v>
      </c>
      <c r="AL126">
        <f t="shared" si="54"/>
        <v>0</v>
      </c>
      <c r="AQ126">
        <f t="shared" ref="AQ126:AQ131" si="55">((AN126+AO126)+AP126)/3</f>
        <v>0</v>
      </c>
      <c r="BN126" t="s">
        <v>240</v>
      </c>
      <c r="BO126" t="s">
        <v>250</v>
      </c>
      <c r="BP126" t="s">
        <v>232</v>
      </c>
      <c r="BQ126" t="s">
        <v>218</v>
      </c>
      <c r="BR126" t="s">
        <v>231</v>
      </c>
      <c r="BS126" t="s">
        <v>219</v>
      </c>
      <c r="BT126" t="s">
        <v>221</v>
      </c>
      <c r="BU126" t="s">
        <v>221</v>
      </c>
      <c r="BV126" t="s">
        <v>211</v>
      </c>
      <c r="BW126">
        <v>0.5</v>
      </c>
      <c r="BX126" s="7">
        <v>41428</v>
      </c>
      <c r="BY126" t="s">
        <v>222</v>
      </c>
      <c r="BZ126">
        <v>15</v>
      </c>
      <c r="CA126">
        <v>130</v>
      </c>
      <c r="CB126">
        <v>145</v>
      </c>
      <c r="CC126">
        <v>0</v>
      </c>
      <c r="CD126">
        <v>1</v>
      </c>
      <c r="CE126">
        <v>4</v>
      </c>
      <c r="CF126">
        <v>5</v>
      </c>
      <c r="CG126">
        <v>0</v>
      </c>
      <c r="DB126">
        <v>15</v>
      </c>
      <c r="DC126" t="s">
        <v>226</v>
      </c>
      <c r="DD126" t="s">
        <v>562</v>
      </c>
      <c r="DE126" s="7">
        <v>41423</v>
      </c>
      <c r="DF126">
        <v>4</v>
      </c>
      <c r="DG126">
        <v>0</v>
      </c>
      <c r="DH126">
        <v>0</v>
      </c>
      <c r="DI126" t="s">
        <v>227</v>
      </c>
      <c r="DJ126" t="s">
        <v>221</v>
      </c>
      <c r="DK126" t="s">
        <v>221</v>
      </c>
      <c r="DL126" t="s">
        <v>571</v>
      </c>
      <c r="DM126">
        <v>37</v>
      </c>
      <c r="DN126" t="s">
        <v>226</v>
      </c>
      <c r="DO126" t="s">
        <v>562</v>
      </c>
      <c r="DP126" s="7">
        <v>41456</v>
      </c>
      <c r="DQ126">
        <v>3</v>
      </c>
      <c r="DR126">
        <v>2</v>
      </c>
      <c r="DS126">
        <v>2</v>
      </c>
      <c r="DT126" t="s">
        <v>225</v>
      </c>
      <c r="DU126" t="s">
        <v>221</v>
      </c>
      <c r="DV126" t="s">
        <v>221</v>
      </c>
    </row>
    <row r="127" spans="1:221" ht="12.75" customHeight="1">
      <c r="A127" t="s">
        <v>1060</v>
      </c>
      <c r="B127" t="s">
        <v>229</v>
      </c>
      <c r="C127" t="s">
        <v>211</v>
      </c>
      <c r="D127" t="s">
        <v>212</v>
      </c>
      <c r="E127" t="s">
        <v>246</v>
      </c>
      <c r="F127" t="s">
        <v>310</v>
      </c>
      <c r="G127" t="s">
        <v>979</v>
      </c>
      <c r="H127" s="7">
        <v>41429</v>
      </c>
      <c r="K127" s="7">
        <v>41429</v>
      </c>
      <c r="L127">
        <v>122</v>
      </c>
      <c r="M127">
        <v>123</v>
      </c>
      <c r="N127">
        <v>123</v>
      </c>
      <c r="O127">
        <f t="shared" si="18"/>
        <v>122.66666666666667</v>
      </c>
      <c r="P127">
        <v>96</v>
      </c>
      <c r="Q127">
        <v>96</v>
      </c>
      <c r="R127">
        <v>96</v>
      </c>
      <c r="S127">
        <f t="shared" si="19"/>
        <v>96</v>
      </c>
      <c r="T127" t="s">
        <v>211</v>
      </c>
      <c r="U127">
        <v>95</v>
      </c>
      <c r="V127">
        <v>95</v>
      </c>
      <c r="W127">
        <v>95</v>
      </c>
      <c r="X127">
        <f t="shared" si="20"/>
        <v>95</v>
      </c>
      <c r="Y127" t="s">
        <v>211</v>
      </c>
      <c r="Z127">
        <v>21.5</v>
      </c>
      <c r="AA127">
        <v>3.5</v>
      </c>
      <c r="AB127">
        <f t="shared" si="21"/>
        <v>18</v>
      </c>
      <c r="AC127" t="s">
        <v>211</v>
      </c>
      <c r="AD127" s="7">
        <v>41443</v>
      </c>
      <c r="AE127">
        <v>120.5</v>
      </c>
      <c r="AF127">
        <v>120</v>
      </c>
      <c r="AG127">
        <v>120</v>
      </c>
      <c r="AH127">
        <f t="shared" si="51"/>
        <v>120.16666666666667</v>
      </c>
      <c r="AI127">
        <v>96.5</v>
      </c>
      <c r="AJ127">
        <v>96.5</v>
      </c>
      <c r="AK127">
        <v>96.5</v>
      </c>
      <c r="AL127">
        <f t="shared" si="54"/>
        <v>96.5</v>
      </c>
      <c r="AM127" t="s">
        <v>221</v>
      </c>
      <c r="AN127">
        <v>96</v>
      </c>
      <c r="AO127">
        <v>96.5</v>
      </c>
      <c r="AP127">
        <v>96.5</v>
      </c>
      <c r="AQ127">
        <f t="shared" si="55"/>
        <v>96.333333333333329</v>
      </c>
      <c r="AR127" t="s">
        <v>211</v>
      </c>
      <c r="AS127">
        <v>21</v>
      </c>
      <c r="AT127">
        <v>3.5</v>
      </c>
      <c r="AU127">
        <f>AS127-AT127</f>
        <v>17.5</v>
      </c>
      <c r="AV127" s="7">
        <v>41459</v>
      </c>
      <c r="AZ127">
        <f>((AW127+AX127)+AY127)/3</f>
        <v>0</v>
      </c>
      <c r="BD127">
        <f>((BA127+BB127)+BC127)/3</f>
        <v>0</v>
      </c>
      <c r="BE127" t="s">
        <v>221</v>
      </c>
      <c r="BI127">
        <f>((BF127+BG127)+BH127)/3</f>
        <v>0</v>
      </c>
      <c r="BJ127" t="s">
        <v>211</v>
      </c>
      <c r="BM127">
        <v>17.309999999999999</v>
      </c>
      <c r="BN127" t="s">
        <v>219</v>
      </c>
      <c r="BO127" t="s">
        <v>241</v>
      </c>
      <c r="BP127" t="s">
        <v>232</v>
      </c>
      <c r="BQ127" t="s">
        <v>248</v>
      </c>
      <c r="BR127" t="s">
        <v>220</v>
      </c>
      <c r="BS127" t="s">
        <v>219</v>
      </c>
      <c r="BT127" t="s">
        <v>221</v>
      </c>
      <c r="BU127" t="s">
        <v>210</v>
      </c>
      <c r="BV127" t="s">
        <v>211</v>
      </c>
      <c r="BW127">
        <v>1</v>
      </c>
      <c r="BX127" s="7">
        <v>41429</v>
      </c>
      <c r="BY127" t="s">
        <v>222</v>
      </c>
      <c r="BZ127">
        <v>5</v>
      </c>
      <c r="CA127">
        <v>65</v>
      </c>
      <c r="CB127">
        <f>BZ127+CA127</f>
        <v>70</v>
      </c>
      <c r="CC127">
        <v>8</v>
      </c>
      <c r="CD127">
        <v>1</v>
      </c>
      <c r="CE127">
        <v>4</v>
      </c>
      <c r="CF127">
        <f>CD127+CE127</f>
        <v>5</v>
      </c>
      <c r="CG127">
        <v>0</v>
      </c>
      <c r="CH127" s="7">
        <v>41444</v>
      </c>
      <c r="CI127" t="s">
        <v>222</v>
      </c>
      <c r="CJ127" t="s">
        <v>210</v>
      </c>
      <c r="CK127">
        <v>10</v>
      </c>
      <c r="CL127" t="e">
        <f>CJ127+CK127</f>
        <v>#VALUE!</v>
      </c>
      <c r="CM127">
        <v>0</v>
      </c>
      <c r="CN127" t="s">
        <v>210</v>
      </c>
      <c r="CO127">
        <v>5</v>
      </c>
      <c r="CP127" t="e">
        <f>CN127+CO127</f>
        <v>#VALUE!</v>
      </c>
      <c r="CQ127">
        <v>0</v>
      </c>
      <c r="CV127">
        <f>CT127+CU127</f>
        <v>0</v>
      </c>
      <c r="CZ127">
        <f>CX127+CY127</f>
        <v>0</v>
      </c>
      <c r="DB127">
        <v>84</v>
      </c>
      <c r="DC127" t="s">
        <v>223</v>
      </c>
      <c r="DD127" t="s">
        <v>1074</v>
      </c>
      <c r="DE127" s="7">
        <v>41412</v>
      </c>
      <c r="DF127">
        <v>4</v>
      </c>
      <c r="DG127">
        <v>0</v>
      </c>
      <c r="DH127">
        <v>0</v>
      </c>
      <c r="DI127" t="s">
        <v>227</v>
      </c>
      <c r="DJ127" t="s">
        <v>253</v>
      </c>
      <c r="DK127" t="s">
        <v>211</v>
      </c>
      <c r="DL127" t="s">
        <v>1062</v>
      </c>
      <c r="DM127">
        <v>84.2</v>
      </c>
      <c r="DN127" t="s">
        <v>226</v>
      </c>
      <c r="DO127" t="s">
        <v>1064</v>
      </c>
      <c r="DP127" s="7">
        <v>41429</v>
      </c>
      <c r="DQ127">
        <v>5</v>
      </c>
      <c r="DR127">
        <v>5</v>
      </c>
      <c r="DS127">
        <v>5</v>
      </c>
      <c r="DT127" t="s">
        <v>225</v>
      </c>
      <c r="DU127" t="s">
        <v>254</v>
      </c>
      <c r="DV127" t="s">
        <v>221</v>
      </c>
      <c r="DX127">
        <v>84.3</v>
      </c>
      <c r="DY127" t="s">
        <v>226</v>
      </c>
      <c r="DZ127" t="s">
        <v>1064</v>
      </c>
      <c r="EA127" s="7">
        <v>41469</v>
      </c>
      <c r="EB127">
        <v>1</v>
      </c>
      <c r="EC127">
        <v>0</v>
      </c>
      <c r="ED127">
        <v>0</v>
      </c>
      <c r="EE127" t="s">
        <v>227</v>
      </c>
      <c r="EF127" t="s">
        <v>253</v>
      </c>
      <c r="EG127" t="s">
        <v>221</v>
      </c>
      <c r="EH127" t="s">
        <v>1061</v>
      </c>
      <c r="EI127">
        <v>84.4</v>
      </c>
      <c r="EJ127" t="s">
        <v>226</v>
      </c>
      <c r="EK127" t="s">
        <v>1064</v>
      </c>
      <c r="EL127" s="7">
        <v>41474</v>
      </c>
      <c r="EM127">
        <v>5</v>
      </c>
      <c r="EN127">
        <v>5</v>
      </c>
      <c r="EO127">
        <v>5</v>
      </c>
      <c r="EP127" t="s">
        <v>225</v>
      </c>
      <c r="EQ127" t="s">
        <v>254</v>
      </c>
      <c r="ER127" t="s">
        <v>221</v>
      </c>
      <c r="ES127"/>
    </row>
    <row r="128" spans="1:221" ht="12.75" customHeight="1">
      <c r="A128" t="s">
        <v>383</v>
      </c>
      <c r="B128" t="s">
        <v>229</v>
      </c>
      <c r="C128" t="s">
        <v>211</v>
      </c>
      <c r="D128" t="s">
        <v>236</v>
      </c>
      <c r="E128" t="s">
        <v>213</v>
      </c>
      <c r="F128" t="s">
        <v>247</v>
      </c>
      <c r="G128" t="s">
        <v>388</v>
      </c>
      <c r="H128" s="7">
        <v>41457</v>
      </c>
      <c r="K128" s="7">
        <v>41457</v>
      </c>
      <c r="L128">
        <v>119</v>
      </c>
      <c r="M128">
        <v>119</v>
      </c>
      <c r="N128">
        <v>119</v>
      </c>
      <c r="O128">
        <f t="shared" si="18"/>
        <v>119</v>
      </c>
      <c r="P128">
        <v>82.5</v>
      </c>
      <c r="Q128">
        <v>82</v>
      </c>
      <c r="R128">
        <v>82</v>
      </c>
      <c r="S128">
        <f t="shared" si="19"/>
        <v>82.166666666666671</v>
      </c>
      <c r="T128" t="s">
        <v>211</v>
      </c>
      <c r="U128">
        <v>80</v>
      </c>
      <c r="V128">
        <v>80</v>
      </c>
      <c r="W128">
        <v>80</v>
      </c>
      <c r="X128">
        <f t="shared" si="20"/>
        <v>80</v>
      </c>
      <c r="Y128" t="s">
        <v>211</v>
      </c>
      <c r="Z128" t="s">
        <v>210</v>
      </c>
      <c r="AA128" t="s">
        <v>210</v>
      </c>
      <c r="AB128" t="e">
        <f t="shared" si="21"/>
        <v>#VALUE!</v>
      </c>
      <c r="AC128" t="s">
        <v>211</v>
      </c>
      <c r="AH128">
        <f t="shared" si="51"/>
        <v>0</v>
      </c>
      <c r="AL128">
        <f t="shared" si="54"/>
        <v>0</v>
      </c>
      <c r="AQ128">
        <f t="shared" si="55"/>
        <v>0</v>
      </c>
      <c r="AU128">
        <f>AS128-AT128</f>
        <v>0</v>
      </c>
      <c r="AZ128">
        <f>((AW128+AX128)+AY128)/3</f>
        <v>0</v>
      </c>
      <c r="BD128">
        <f>((BA128+BB128)+BC128)/3</f>
        <v>0</v>
      </c>
      <c r="BI128">
        <f>((BF128+BG128)+BH128)/3</f>
        <v>0</v>
      </c>
      <c r="BM128">
        <f>BK128-BL128</f>
        <v>0</v>
      </c>
      <c r="BN128" t="s">
        <v>241</v>
      </c>
      <c r="BO128" t="s">
        <v>402</v>
      </c>
      <c r="BP128" t="s">
        <v>232</v>
      </c>
      <c r="BQ128" t="s">
        <v>219</v>
      </c>
      <c r="BR128" t="s">
        <v>218</v>
      </c>
      <c r="BS128" t="s">
        <v>218</v>
      </c>
      <c r="BT128" t="s">
        <v>211</v>
      </c>
      <c r="BU128" t="s">
        <v>233</v>
      </c>
      <c r="BV128" t="s">
        <v>211</v>
      </c>
      <c r="BW128">
        <v>0.75</v>
      </c>
      <c r="BX128" s="7">
        <v>41457</v>
      </c>
      <c r="BY128" t="s">
        <v>247</v>
      </c>
      <c r="BZ128">
        <v>0</v>
      </c>
      <c r="CA128">
        <v>13</v>
      </c>
      <c r="CB128">
        <v>13</v>
      </c>
      <c r="CC128">
        <v>0</v>
      </c>
      <c r="CD128">
        <v>0</v>
      </c>
      <c r="CE128">
        <v>0</v>
      </c>
      <c r="CF128">
        <f>CD128+CE128</f>
        <v>0</v>
      </c>
      <c r="CG128">
        <v>0</v>
      </c>
      <c r="DB128">
        <v>117</v>
      </c>
      <c r="DC128" t="s">
        <v>226</v>
      </c>
      <c r="DD128" t="s">
        <v>384</v>
      </c>
      <c r="DE128" s="7">
        <v>41460</v>
      </c>
      <c r="DF128">
        <v>5</v>
      </c>
      <c r="DG128">
        <v>4</v>
      </c>
      <c r="DH128">
        <v>4</v>
      </c>
      <c r="DI128" t="s">
        <v>225</v>
      </c>
      <c r="DJ128" t="s">
        <v>221</v>
      </c>
      <c r="DK128" t="s">
        <v>233</v>
      </c>
      <c r="ET128" t="s">
        <v>385</v>
      </c>
      <c r="EU128">
        <v>117</v>
      </c>
      <c r="EV128" s="7">
        <v>41483</v>
      </c>
      <c r="EW128">
        <v>209</v>
      </c>
      <c r="EX128" t="s">
        <v>255</v>
      </c>
      <c r="EY128" t="s">
        <v>221</v>
      </c>
      <c r="EZ128" t="s">
        <v>233</v>
      </c>
      <c r="FA128" s="2">
        <v>0.25</v>
      </c>
      <c r="FB128">
        <v>61</v>
      </c>
      <c r="FC128">
        <v>7</v>
      </c>
      <c r="FD128">
        <v>3</v>
      </c>
      <c r="FE128">
        <v>2</v>
      </c>
      <c r="FF128" t="s">
        <v>384</v>
      </c>
      <c r="FG128" t="s">
        <v>383</v>
      </c>
      <c r="FH128">
        <v>1</v>
      </c>
      <c r="FI128">
        <v>2</v>
      </c>
      <c r="FJ128">
        <v>0</v>
      </c>
      <c r="FK128">
        <v>11</v>
      </c>
      <c r="FL128">
        <v>0</v>
      </c>
      <c r="FM128">
        <v>1</v>
      </c>
      <c r="FN128">
        <f>(FJ128+FK128)</f>
        <v>11</v>
      </c>
      <c r="FO128">
        <v>0</v>
      </c>
      <c r="FP128">
        <v>12</v>
      </c>
      <c r="FQ128">
        <v>8</v>
      </c>
      <c r="FR128">
        <v>1</v>
      </c>
      <c r="FS128">
        <f>(FO128+FP128)</f>
        <v>12</v>
      </c>
      <c r="FT128">
        <v>0</v>
      </c>
      <c r="FU128">
        <v>23</v>
      </c>
      <c r="FV128">
        <f>(FM128+FR128)</f>
        <v>2</v>
      </c>
      <c r="FW128">
        <v>73.36</v>
      </c>
      <c r="FX128">
        <v>10.91</v>
      </c>
      <c r="FY128">
        <v>135.82</v>
      </c>
      <c r="FZ128">
        <v>2.76</v>
      </c>
      <c r="GA128">
        <v>5.5</v>
      </c>
      <c r="GB128">
        <v>5.4</v>
      </c>
      <c r="GC128" t="s">
        <v>386</v>
      </c>
      <c r="GD128" t="s">
        <v>385</v>
      </c>
      <c r="GE128">
        <v>117</v>
      </c>
      <c r="GF128" s="7">
        <v>41489</v>
      </c>
      <c r="GG128">
        <v>215</v>
      </c>
      <c r="GH128" t="s">
        <v>255</v>
      </c>
      <c r="GI128" t="s">
        <v>221</v>
      </c>
      <c r="GJ128" t="s">
        <v>233</v>
      </c>
      <c r="GK128" s="2">
        <v>0.30555555555555602</v>
      </c>
      <c r="GL128">
        <v>70</v>
      </c>
      <c r="GM128">
        <v>13</v>
      </c>
      <c r="GN128">
        <v>3</v>
      </c>
      <c r="GO128">
        <v>2</v>
      </c>
      <c r="GP128" t="s">
        <v>384</v>
      </c>
      <c r="GQ128" t="s">
        <v>383</v>
      </c>
      <c r="GR128">
        <v>1</v>
      </c>
      <c r="GS128">
        <v>12</v>
      </c>
      <c r="GT128">
        <v>1</v>
      </c>
      <c r="GU128">
        <v>14</v>
      </c>
      <c r="GV128">
        <v>0</v>
      </c>
      <c r="GW128">
        <v>1</v>
      </c>
      <c r="GX128">
        <f>(GT128+GU128)</f>
        <v>15</v>
      </c>
      <c r="GY128">
        <v>1</v>
      </c>
      <c r="GZ128">
        <v>14</v>
      </c>
      <c r="HA128">
        <v>0</v>
      </c>
      <c r="HB128">
        <v>1</v>
      </c>
      <c r="HC128">
        <f>(GY128+GZ128)</f>
        <v>15</v>
      </c>
      <c r="HD128">
        <v>0</v>
      </c>
      <c r="HE128">
        <v>30</v>
      </c>
      <c r="HF128">
        <f>(GW128+HB128)</f>
        <v>2</v>
      </c>
      <c r="HG128">
        <v>10.67</v>
      </c>
      <c r="HH128">
        <v>3.8</v>
      </c>
      <c r="HI128">
        <v>17.53</v>
      </c>
      <c r="HJ128">
        <v>2</v>
      </c>
      <c r="HK128">
        <v>4.07</v>
      </c>
      <c r="HL128">
        <v>3.14</v>
      </c>
    </row>
    <row r="129" spans="1:221" ht="12.75" customHeight="1">
      <c r="A129" t="s">
        <v>224</v>
      </c>
      <c r="B129" t="s">
        <v>229</v>
      </c>
      <c r="C129" t="s">
        <v>211</v>
      </c>
      <c r="D129" t="s">
        <v>236</v>
      </c>
      <c r="E129" t="s">
        <v>213</v>
      </c>
      <c r="F129" t="s">
        <v>237</v>
      </c>
      <c r="G129" t="s">
        <v>215</v>
      </c>
      <c r="H129" s="7">
        <v>41423</v>
      </c>
      <c r="I129">
        <v>149</v>
      </c>
      <c r="K129" s="7">
        <v>41423</v>
      </c>
      <c r="L129">
        <v>117</v>
      </c>
      <c r="M129">
        <v>117</v>
      </c>
      <c r="N129">
        <v>117.5</v>
      </c>
      <c r="O129">
        <f t="shared" si="18"/>
        <v>117.16666666666667</v>
      </c>
      <c r="P129">
        <v>75</v>
      </c>
      <c r="Q129">
        <v>75</v>
      </c>
      <c r="R129">
        <v>75</v>
      </c>
      <c r="S129">
        <f t="shared" si="19"/>
        <v>75</v>
      </c>
      <c r="T129" t="s">
        <v>211</v>
      </c>
      <c r="U129">
        <v>77</v>
      </c>
      <c r="V129">
        <v>77</v>
      </c>
      <c r="W129">
        <v>77</v>
      </c>
      <c r="X129">
        <f t="shared" si="20"/>
        <v>77</v>
      </c>
      <c r="Y129" t="s">
        <v>211</v>
      </c>
      <c r="Z129">
        <v>23</v>
      </c>
      <c r="AA129">
        <v>4</v>
      </c>
      <c r="AB129">
        <f t="shared" si="21"/>
        <v>19</v>
      </c>
      <c r="AC129" t="s">
        <v>211</v>
      </c>
      <c r="AH129">
        <f t="shared" si="51"/>
        <v>0</v>
      </c>
      <c r="AL129">
        <f t="shared" si="54"/>
        <v>0</v>
      </c>
      <c r="AQ129">
        <f t="shared" si="55"/>
        <v>0</v>
      </c>
      <c r="AU129">
        <f>(AS129-AT129)</f>
        <v>0</v>
      </c>
      <c r="BN129" t="s">
        <v>238</v>
      </c>
      <c r="BO129" t="s">
        <v>218</v>
      </c>
      <c r="BP129" t="s">
        <v>232</v>
      </c>
      <c r="BQ129" t="s">
        <v>218</v>
      </c>
      <c r="BR129" t="s">
        <v>239</v>
      </c>
      <c r="BS129" t="s">
        <v>218</v>
      </c>
      <c r="BT129" t="s">
        <v>221</v>
      </c>
      <c r="BU129" t="s">
        <v>221</v>
      </c>
      <c r="BV129" t="s">
        <v>211</v>
      </c>
      <c r="BW129">
        <v>0.5</v>
      </c>
      <c r="BX129" s="7">
        <v>41423</v>
      </c>
      <c r="BY129" t="s">
        <v>222</v>
      </c>
      <c r="BZ129">
        <v>0</v>
      </c>
      <c r="CA129">
        <v>89</v>
      </c>
      <c r="CB129">
        <f>(BZ129+CA129)</f>
        <v>89</v>
      </c>
      <c r="CC129">
        <v>0</v>
      </c>
      <c r="CD129">
        <v>1</v>
      </c>
      <c r="CE129">
        <v>6</v>
      </c>
      <c r="CF129">
        <f>(CD129+CE129)</f>
        <v>7</v>
      </c>
      <c r="CG129">
        <v>0</v>
      </c>
      <c r="CL129">
        <f>CJ129+CK129</f>
        <v>0</v>
      </c>
      <c r="CP129">
        <f>CO129+CN129</f>
        <v>0</v>
      </c>
      <c r="DB129">
        <v>5</v>
      </c>
      <c r="DC129" t="s">
        <v>223</v>
      </c>
      <c r="DD129" t="s">
        <v>209</v>
      </c>
      <c r="DE129" s="7">
        <v>41418</v>
      </c>
      <c r="DF129">
        <v>5</v>
      </c>
      <c r="DG129">
        <v>5</v>
      </c>
      <c r="DH129">
        <v>5</v>
      </c>
      <c r="DI129" t="s">
        <v>225</v>
      </c>
      <c r="DJ129" t="s">
        <v>221</v>
      </c>
      <c r="DK129" t="s">
        <v>221</v>
      </c>
      <c r="DM129">
        <v>2.2000000000000002</v>
      </c>
      <c r="DN129" t="s">
        <v>226</v>
      </c>
      <c r="DO129" t="s">
        <v>209</v>
      </c>
      <c r="DP129" s="7">
        <v>41465</v>
      </c>
      <c r="DQ129">
        <v>3</v>
      </c>
      <c r="DR129">
        <v>3</v>
      </c>
      <c r="DS129">
        <v>0</v>
      </c>
      <c r="DT129" t="s">
        <v>227</v>
      </c>
      <c r="DU129" t="s">
        <v>211</v>
      </c>
      <c r="DV129" t="s">
        <v>221</v>
      </c>
      <c r="EI129" s="20"/>
      <c r="EJ129" s="20"/>
      <c r="EK129" s="20"/>
      <c r="EL129" s="20"/>
      <c r="EM129" s="20"/>
      <c r="EN129" s="20"/>
      <c r="EO129" s="20"/>
      <c r="EP129" s="20"/>
      <c r="EQ129" s="20"/>
      <c r="ER129" s="20"/>
      <c r="ES129" s="20"/>
    </row>
    <row r="130" spans="1:221" ht="12.75" customHeight="1">
      <c r="A130" t="s">
        <v>941</v>
      </c>
      <c r="B130" t="s">
        <v>229</v>
      </c>
      <c r="C130" t="s">
        <v>211</v>
      </c>
      <c r="D130" t="s">
        <v>236</v>
      </c>
      <c r="E130" t="s">
        <v>213</v>
      </c>
      <c r="F130" t="s">
        <v>255</v>
      </c>
      <c r="G130" t="s">
        <v>939</v>
      </c>
      <c r="H130" s="7">
        <v>41421</v>
      </c>
      <c r="I130">
        <v>147</v>
      </c>
      <c r="K130" s="7">
        <v>41421</v>
      </c>
      <c r="L130">
        <v>122</v>
      </c>
      <c r="M130">
        <v>122</v>
      </c>
      <c r="N130">
        <v>122</v>
      </c>
      <c r="O130">
        <f t="shared" ref="O130:O193" si="56">(N130+L130+M130)/3</f>
        <v>122</v>
      </c>
      <c r="P130">
        <v>88</v>
      </c>
      <c r="Q130">
        <v>88</v>
      </c>
      <c r="R130">
        <v>88</v>
      </c>
      <c r="S130">
        <f t="shared" ref="S130:S193" si="57">(P130+Q130+R130)/3</f>
        <v>88</v>
      </c>
      <c r="T130" t="s">
        <v>211</v>
      </c>
      <c r="U130">
        <v>87</v>
      </c>
      <c r="V130">
        <v>87</v>
      </c>
      <c r="W130">
        <v>87</v>
      </c>
      <c r="X130">
        <f t="shared" ref="X130:X193" si="58">(U130+V130+W130)/3</f>
        <v>87</v>
      </c>
      <c r="Y130" t="s">
        <v>211</v>
      </c>
      <c r="Z130">
        <v>22.5</v>
      </c>
      <c r="AA130">
        <v>3.5</v>
      </c>
      <c r="AB130">
        <f t="shared" ref="AB130:AB193" si="59">Z130-AA130</f>
        <v>19</v>
      </c>
      <c r="AC130" t="s">
        <v>211</v>
      </c>
      <c r="AH130">
        <f t="shared" si="51"/>
        <v>0</v>
      </c>
      <c r="AL130">
        <f t="shared" si="54"/>
        <v>0</v>
      </c>
      <c r="AQ130">
        <f t="shared" si="55"/>
        <v>0</v>
      </c>
      <c r="AZ130">
        <f>((AW130+AX130)+AY130)/3</f>
        <v>0</v>
      </c>
      <c r="BD130">
        <f>((BA130+BB130)+BC130)/3</f>
        <v>0</v>
      </c>
      <c r="BI130">
        <f>((BF130+BG130)+BH130)/3</f>
        <v>0</v>
      </c>
      <c r="BN130" t="s">
        <v>239</v>
      </c>
      <c r="BO130" t="s">
        <v>218</v>
      </c>
      <c r="BP130" t="s">
        <v>232</v>
      </c>
      <c r="BQ130" t="s">
        <v>218</v>
      </c>
      <c r="BR130" t="s">
        <v>230</v>
      </c>
      <c r="BS130" t="s">
        <v>230</v>
      </c>
      <c r="BT130" t="s">
        <v>211</v>
      </c>
      <c r="BU130" t="s">
        <v>905</v>
      </c>
      <c r="BV130" t="s">
        <v>221</v>
      </c>
      <c r="BW130">
        <v>0</v>
      </c>
      <c r="BX130" s="7">
        <v>41421</v>
      </c>
      <c r="BY130" t="s">
        <v>222</v>
      </c>
      <c r="BZ130">
        <v>32</v>
      </c>
      <c r="CA130">
        <v>226</v>
      </c>
      <c r="CB130">
        <v>258</v>
      </c>
      <c r="CC130">
        <v>0</v>
      </c>
      <c r="CD130">
        <v>2</v>
      </c>
      <c r="CE130">
        <v>3</v>
      </c>
      <c r="CF130">
        <v>5</v>
      </c>
      <c r="CG130">
        <v>0</v>
      </c>
      <c r="DB130">
        <v>28</v>
      </c>
      <c r="DC130" t="s">
        <v>223</v>
      </c>
      <c r="DD130" t="s">
        <v>942</v>
      </c>
      <c r="DE130" s="7">
        <v>41417</v>
      </c>
      <c r="DF130">
        <v>5</v>
      </c>
      <c r="DG130">
        <v>5</v>
      </c>
      <c r="DH130">
        <v>4</v>
      </c>
      <c r="DI130" t="s">
        <v>225</v>
      </c>
      <c r="DJ130" t="s">
        <v>221</v>
      </c>
      <c r="DK130" t="s">
        <v>221</v>
      </c>
      <c r="DM130">
        <v>28.2</v>
      </c>
      <c r="DN130" t="s">
        <v>223</v>
      </c>
      <c r="DO130" t="s">
        <v>942</v>
      </c>
      <c r="DP130" s="7">
        <v>41471</v>
      </c>
      <c r="DQ130">
        <v>4</v>
      </c>
      <c r="DR130">
        <v>4</v>
      </c>
      <c r="DV130" t="s">
        <v>233</v>
      </c>
      <c r="EI130" s="21"/>
      <c r="EJ130" s="21"/>
      <c r="EK130" s="21"/>
      <c r="EL130" s="21"/>
      <c r="EM130" s="21"/>
      <c r="EN130" s="21"/>
      <c r="EO130" s="21"/>
      <c r="EP130" s="21"/>
      <c r="EQ130" s="21"/>
      <c r="ER130" s="21"/>
      <c r="ES130" s="21"/>
    </row>
    <row r="131" spans="1:221" ht="12.75" customHeight="1">
      <c r="A131" t="s">
        <v>683</v>
      </c>
      <c r="B131" t="s">
        <v>229</v>
      </c>
      <c r="C131" t="s">
        <v>211</v>
      </c>
      <c r="D131" t="s">
        <v>236</v>
      </c>
      <c r="E131" t="s">
        <v>213</v>
      </c>
      <c r="F131" t="s">
        <v>214</v>
      </c>
      <c r="G131" t="s">
        <v>628</v>
      </c>
      <c r="H131" s="7">
        <v>41445</v>
      </c>
      <c r="K131" s="7">
        <v>41445</v>
      </c>
      <c r="L131">
        <v>117</v>
      </c>
      <c r="M131">
        <v>117</v>
      </c>
      <c r="N131">
        <v>117.5</v>
      </c>
      <c r="O131">
        <f t="shared" si="56"/>
        <v>117.16666666666667</v>
      </c>
      <c r="P131">
        <v>77</v>
      </c>
      <c r="Q131">
        <v>77</v>
      </c>
      <c r="R131">
        <v>77</v>
      </c>
      <c r="S131">
        <f t="shared" si="57"/>
        <v>77</v>
      </c>
      <c r="T131" t="s">
        <v>211</v>
      </c>
      <c r="U131">
        <v>78</v>
      </c>
      <c r="V131">
        <v>78</v>
      </c>
      <c r="W131">
        <v>78</v>
      </c>
      <c r="X131">
        <f t="shared" si="58"/>
        <v>78</v>
      </c>
      <c r="Y131" t="s">
        <v>211</v>
      </c>
      <c r="Z131">
        <v>24.5</v>
      </c>
      <c r="AA131">
        <v>3</v>
      </c>
      <c r="AB131">
        <f t="shared" si="59"/>
        <v>21.5</v>
      </c>
      <c r="AC131" t="s">
        <v>211</v>
      </c>
      <c r="AH131">
        <f t="shared" si="51"/>
        <v>0</v>
      </c>
      <c r="AL131">
        <f t="shared" si="54"/>
        <v>0</v>
      </c>
      <c r="AQ131">
        <f t="shared" si="55"/>
        <v>0</v>
      </c>
      <c r="AU131">
        <f>AS131-AT131</f>
        <v>0</v>
      </c>
      <c r="AZ131">
        <f>((AW131+AX131)+AY131)/3</f>
        <v>0</v>
      </c>
      <c r="BD131">
        <f>((BA131+BB131)+BC131)/3</f>
        <v>0</v>
      </c>
      <c r="BI131">
        <f>((BF131+BG131)+BH131)/3</f>
        <v>0</v>
      </c>
      <c r="BM131">
        <f>BK131-BL131</f>
        <v>0</v>
      </c>
      <c r="BN131" t="s">
        <v>217</v>
      </c>
      <c r="BO131" t="s">
        <v>240</v>
      </c>
      <c r="BP131" t="s">
        <v>229</v>
      </c>
      <c r="BQ131" t="s">
        <v>210</v>
      </c>
      <c r="BR131" t="s">
        <v>218</v>
      </c>
      <c r="BS131" t="s">
        <v>210</v>
      </c>
      <c r="BT131" t="s">
        <v>221</v>
      </c>
      <c r="BU131" t="s">
        <v>210</v>
      </c>
      <c r="BV131" t="s">
        <v>211</v>
      </c>
      <c r="BW131">
        <v>0.66</v>
      </c>
      <c r="BX131" s="7">
        <v>41435</v>
      </c>
      <c r="BY131" t="s">
        <v>222</v>
      </c>
      <c r="BZ131">
        <v>31</v>
      </c>
      <c r="CA131">
        <v>156</v>
      </c>
      <c r="CB131">
        <f>BZ131+CA131</f>
        <v>187</v>
      </c>
      <c r="CC131">
        <v>0</v>
      </c>
      <c r="CD131">
        <v>1</v>
      </c>
      <c r="CE131">
        <v>5</v>
      </c>
      <c r="CF131">
        <f>CD131+CE131</f>
        <v>6</v>
      </c>
      <c r="CG131" t="s">
        <v>689</v>
      </c>
      <c r="CL131">
        <f>CJ131+CK131</f>
        <v>0</v>
      </c>
      <c r="CP131">
        <f>CN131+CO131</f>
        <v>0</v>
      </c>
      <c r="CV131">
        <f>CT131+CU131</f>
        <v>0</v>
      </c>
      <c r="CZ131">
        <f>CX131+CY131</f>
        <v>0</v>
      </c>
      <c r="DB131">
        <v>79</v>
      </c>
      <c r="DC131" t="s">
        <v>226</v>
      </c>
      <c r="DD131" t="s">
        <v>685</v>
      </c>
      <c r="DE131" s="7">
        <v>41474</v>
      </c>
      <c r="DF131">
        <v>5</v>
      </c>
      <c r="DG131">
        <v>5</v>
      </c>
      <c r="DH131">
        <v>0</v>
      </c>
      <c r="DI131" t="s">
        <v>684</v>
      </c>
      <c r="DJ131" t="s">
        <v>221</v>
      </c>
      <c r="DK131" t="s">
        <v>221</v>
      </c>
      <c r="DL131" t="s">
        <v>684</v>
      </c>
      <c r="DM131">
        <v>20</v>
      </c>
      <c r="DN131" t="s">
        <v>226</v>
      </c>
      <c r="DO131" t="s">
        <v>685</v>
      </c>
      <c r="DP131" s="7">
        <v>41470</v>
      </c>
      <c r="DQ131">
        <v>3</v>
      </c>
      <c r="DR131">
        <v>3</v>
      </c>
      <c r="DS131">
        <v>3</v>
      </c>
      <c r="DT131" t="s">
        <v>225</v>
      </c>
      <c r="DU131" t="s">
        <v>221</v>
      </c>
      <c r="DV131" t="s">
        <v>210</v>
      </c>
    </row>
    <row r="132" spans="1:221" ht="12.75" customHeight="1">
      <c r="A132" t="s">
        <v>781</v>
      </c>
      <c r="B132" t="s">
        <v>229</v>
      </c>
      <c r="C132" t="s">
        <v>211</v>
      </c>
      <c r="D132" t="s">
        <v>236</v>
      </c>
      <c r="E132" t="s">
        <v>213</v>
      </c>
      <c r="F132" t="s">
        <v>247</v>
      </c>
      <c r="G132" t="s">
        <v>731</v>
      </c>
      <c r="H132" s="7">
        <v>41458</v>
      </c>
      <c r="I132">
        <v>184</v>
      </c>
      <c r="K132" s="7">
        <v>41458</v>
      </c>
      <c r="L132">
        <v>116</v>
      </c>
      <c r="M132">
        <v>115.5</v>
      </c>
      <c r="N132">
        <v>116</v>
      </c>
      <c r="O132">
        <f t="shared" si="56"/>
        <v>115.83333333333333</v>
      </c>
      <c r="P132">
        <v>72.5</v>
      </c>
      <c r="Q132">
        <v>72.5</v>
      </c>
      <c r="R132">
        <v>72.5</v>
      </c>
      <c r="S132">
        <f t="shared" si="57"/>
        <v>72.5</v>
      </c>
      <c r="T132" t="s">
        <v>211</v>
      </c>
      <c r="U132">
        <v>72.5</v>
      </c>
      <c r="V132">
        <v>72.5</v>
      </c>
      <c r="W132">
        <v>72</v>
      </c>
      <c r="X132">
        <f t="shared" si="58"/>
        <v>72.333333333333329</v>
      </c>
      <c r="Y132" t="s">
        <v>211</v>
      </c>
      <c r="Z132">
        <v>20.94</v>
      </c>
      <c r="AA132">
        <v>3.72</v>
      </c>
      <c r="AB132">
        <f t="shared" si="59"/>
        <v>17.220000000000002</v>
      </c>
      <c r="AC132" t="s">
        <v>211</v>
      </c>
      <c r="BN132" t="s">
        <v>230</v>
      </c>
      <c r="BO132" t="s">
        <v>241</v>
      </c>
      <c r="BP132" t="s">
        <v>232</v>
      </c>
      <c r="BQ132" t="s">
        <v>239</v>
      </c>
      <c r="BR132" t="s">
        <v>218</v>
      </c>
      <c r="BS132" t="s">
        <v>218</v>
      </c>
      <c r="BT132" t="s">
        <v>221</v>
      </c>
      <c r="BU132" t="s">
        <v>221</v>
      </c>
      <c r="BV132" t="s">
        <v>211</v>
      </c>
      <c r="BW132">
        <v>0.5</v>
      </c>
      <c r="BX132" s="7">
        <v>41458</v>
      </c>
      <c r="BY132" t="s">
        <v>247</v>
      </c>
      <c r="BZ132">
        <v>3</v>
      </c>
      <c r="CA132">
        <v>5</v>
      </c>
      <c r="CB132">
        <v>8</v>
      </c>
      <c r="CC132">
        <v>0</v>
      </c>
      <c r="CD132">
        <v>1</v>
      </c>
      <c r="CE132">
        <v>0</v>
      </c>
      <c r="CF132">
        <v>1</v>
      </c>
      <c r="CG132">
        <v>0</v>
      </c>
      <c r="DB132">
        <v>7</v>
      </c>
      <c r="DC132" t="s">
        <v>226</v>
      </c>
      <c r="DD132" t="s">
        <v>263</v>
      </c>
      <c r="DE132" s="7">
        <v>41413</v>
      </c>
      <c r="DF132">
        <v>2</v>
      </c>
      <c r="DG132">
        <v>0</v>
      </c>
      <c r="DH132">
        <v>0</v>
      </c>
      <c r="DI132" t="s">
        <v>227</v>
      </c>
      <c r="DJ132" t="s">
        <v>211</v>
      </c>
      <c r="DK132" t="s">
        <v>221</v>
      </c>
      <c r="DL132" t="s">
        <v>780</v>
      </c>
      <c r="DM132">
        <v>7.2</v>
      </c>
      <c r="DN132" t="s">
        <v>226</v>
      </c>
      <c r="DO132" t="s">
        <v>263</v>
      </c>
      <c r="DP132" s="7">
        <v>41435</v>
      </c>
      <c r="DQ132">
        <v>4</v>
      </c>
      <c r="DR132">
        <v>4</v>
      </c>
      <c r="DS132">
        <v>0</v>
      </c>
      <c r="DT132" t="s">
        <v>227</v>
      </c>
      <c r="DU132" t="s">
        <v>221</v>
      </c>
      <c r="DV132" t="s">
        <v>221</v>
      </c>
      <c r="DW132" t="s">
        <v>779</v>
      </c>
      <c r="EI132" s="21"/>
      <c r="EJ132" s="21"/>
      <c r="EK132" s="21"/>
      <c r="EL132" s="21"/>
      <c r="EM132" s="21"/>
      <c r="EN132" s="21"/>
      <c r="EO132" s="21"/>
      <c r="EP132" s="21"/>
      <c r="EQ132" s="21"/>
      <c r="ER132" s="21"/>
      <c r="ES132" s="21"/>
    </row>
    <row r="133" spans="1:221" ht="12.75" customHeight="1">
      <c r="A133" t="s">
        <v>769</v>
      </c>
      <c r="B133" t="s">
        <v>229</v>
      </c>
      <c r="C133" t="s">
        <v>211</v>
      </c>
      <c r="D133" t="s">
        <v>236</v>
      </c>
      <c r="E133" t="s">
        <v>213</v>
      </c>
      <c r="F133" t="s">
        <v>255</v>
      </c>
      <c r="G133" t="s">
        <v>731</v>
      </c>
      <c r="H133" s="7">
        <v>41458</v>
      </c>
      <c r="I133">
        <v>184</v>
      </c>
      <c r="K133" s="7">
        <v>41458</v>
      </c>
      <c r="L133">
        <v>116</v>
      </c>
      <c r="M133">
        <v>116</v>
      </c>
      <c r="N133">
        <v>116</v>
      </c>
      <c r="O133">
        <f t="shared" si="56"/>
        <v>116</v>
      </c>
      <c r="P133">
        <v>81</v>
      </c>
      <c r="Q133">
        <v>81</v>
      </c>
      <c r="R133">
        <v>81</v>
      </c>
      <c r="S133">
        <f t="shared" si="57"/>
        <v>81</v>
      </c>
      <c r="T133" t="s">
        <v>211</v>
      </c>
      <c r="U133">
        <v>80</v>
      </c>
      <c r="V133">
        <v>80</v>
      </c>
      <c r="W133">
        <v>80</v>
      </c>
      <c r="X133">
        <f t="shared" si="58"/>
        <v>80</v>
      </c>
      <c r="Y133" t="s">
        <v>211</v>
      </c>
      <c r="Z133">
        <v>22.5</v>
      </c>
      <c r="AA133">
        <v>3.5</v>
      </c>
      <c r="AB133">
        <f t="shared" si="59"/>
        <v>19</v>
      </c>
      <c r="AC133" t="s">
        <v>211</v>
      </c>
      <c r="BN133" t="s">
        <v>276</v>
      </c>
      <c r="BO133" t="s">
        <v>217</v>
      </c>
      <c r="BP133" t="s">
        <v>232</v>
      </c>
      <c r="BQ133" t="s">
        <v>239</v>
      </c>
      <c r="BR133" t="s">
        <v>218</v>
      </c>
      <c r="BS133" t="s">
        <v>218</v>
      </c>
      <c r="BT133" t="s">
        <v>221</v>
      </c>
      <c r="BU133" t="s">
        <v>221</v>
      </c>
      <c r="BV133" t="s">
        <v>211</v>
      </c>
      <c r="BW133">
        <v>0.75</v>
      </c>
      <c r="BX133" s="7">
        <v>41458</v>
      </c>
      <c r="BY133" t="s">
        <v>247</v>
      </c>
      <c r="BZ133">
        <v>0</v>
      </c>
      <c r="CA133">
        <v>11</v>
      </c>
      <c r="CB133">
        <v>11</v>
      </c>
      <c r="CC133">
        <v>0</v>
      </c>
      <c r="CD133">
        <v>0</v>
      </c>
      <c r="CE133">
        <v>0</v>
      </c>
      <c r="CF133">
        <v>0</v>
      </c>
      <c r="CG133">
        <v>0</v>
      </c>
      <c r="DB133">
        <v>31</v>
      </c>
      <c r="DC133" t="s">
        <v>226</v>
      </c>
      <c r="DD133" t="s">
        <v>770</v>
      </c>
      <c r="DE133" s="7">
        <v>41442</v>
      </c>
      <c r="DF133">
        <v>3</v>
      </c>
      <c r="DG133">
        <v>3</v>
      </c>
      <c r="DH133">
        <v>0</v>
      </c>
      <c r="DI133" t="s">
        <v>227</v>
      </c>
      <c r="DJ133" t="s">
        <v>211</v>
      </c>
      <c r="DK133" t="s">
        <v>221</v>
      </c>
      <c r="DL133" t="s">
        <v>778</v>
      </c>
      <c r="EI133" s="20"/>
      <c r="EJ133" s="20"/>
      <c r="EK133" s="20"/>
      <c r="EL133" s="20"/>
      <c r="EM133" s="20"/>
      <c r="EN133" s="20"/>
      <c r="EO133" s="20"/>
      <c r="EP133" s="20"/>
      <c r="EQ133" s="20"/>
      <c r="ER133" s="20"/>
      <c r="ES133" s="20"/>
    </row>
    <row r="134" spans="1:221" ht="12.75" customHeight="1">
      <c r="A134" t="s">
        <v>777</v>
      </c>
      <c r="B134" t="s">
        <v>229</v>
      </c>
      <c r="C134" t="s">
        <v>211</v>
      </c>
      <c r="D134" t="s">
        <v>212</v>
      </c>
      <c r="E134" t="s">
        <v>246</v>
      </c>
      <c r="F134" t="s">
        <v>255</v>
      </c>
      <c r="G134" t="s">
        <v>731</v>
      </c>
      <c r="H134" s="7">
        <v>41449</v>
      </c>
      <c r="I134">
        <v>175</v>
      </c>
      <c r="K134" s="7">
        <v>41449</v>
      </c>
      <c r="L134">
        <v>118</v>
      </c>
      <c r="M134">
        <v>118</v>
      </c>
      <c r="N134">
        <v>117.5</v>
      </c>
      <c r="O134">
        <f t="shared" si="56"/>
        <v>117.83333333333333</v>
      </c>
      <c r="P134">
        <v>92</v>
      </c>
      <c r="Q134">
        <v>92</v>
      </c>
      <c r="R134">
        <v>92</v>
      </c>
      <c r="S134">
        <f t="shared" si="57"/>
        <v>92</v>
      </c>
      <c r="T134" t="s">
        <v>211</v>
      </c>
      <c r="U134">
        <v>0</v>
      </c>
      <c r="V134">
        <v>0</v>
      </c>
      <c r="W134">
        <v>0</v>
      </c>
      <c r="X134">
        <f t="shared" si="58"/>
        <v>0</v>
      </c>
      <c r="Y134" t="s">
        <v>221</v>
      </c>
      <c r="Z134">
        <v>20</v>
      </c>
      <c r="AA134">
        <v>3.5</v>
      </c>
      <c r="AB134">
        <f t="shared" si="59"/>
        <v>16.5</v>
      </c>
      <c r="AC134" t="s">
        <v>211</v>
      </c>
      <c r="AD134" s="7">
        <v>41458</v>
      </c>
      <c r="AE134" t="s">
        <v>210</v>
      </c>
      <c r="AF134" t="s">
        <v>210</v>
      </c>
      <c r="AG134" t="s">
        <v>210</v>
      </c>
      <c r="AH134" t="s">
        <v>210</v>
      </c>
      <c r="AI134" t="s">
        <v>210</v>
      </c>
      <c r="AJ134" t="s">
        <v>210</v>
      </c>
      <c r="AK134" t="s">
        <v>210</v>
      </c>
      <c r="AL134" t="s">
        <v>210</v>
      </c>
      <c r="AM134" t="s">
        <v>210</v>
      </c>
      <c r="AN134" t="s">
        <v>210</v>
      </c>
      <c r="AO134" t="s">
        <v>210</v>
      </c>
      <c r="AP134" t="s">
        <v>210</v>
      </c>
      <c r="AQ134" t="s">
        <v>210</v>
      </c>
      <c r="AR134" t="s">
        <v>210</v>
      </c>
      <c r="AS134" t="s">
        <v>210</v>
      </c>
      <c r="AT134" t="s">
        <v>210</v>
      </c>
      <c r="AU134">
        <v>16.559999999999999</v>
      </c>
      <c r="BN134" t="s">
        <v>216</v>
      </c>
      <c r="BO134" t="s">
        <v>240</v>
      </c>
      <c r="BP134" t="s">
        <v>232</v>
      </c>
      <c r="BQ134" t="s">
        <v>218</v>
      </c>
      <c r="BR134" t="s">
        <v>220</v>
      </c>
      <c r="BS134" t="s">
        <v>218</v>
      </c>
      <c r="BT134" t="s">
        <v>221</v>
      </c>
      <c r="BU134" t="s">
        <v>221</v>
      </c>
      <c r="BV134" t="s">
        <v>211</v>
      </c>
      <c r="BW134">
        <v>0.5</v>
      </c>
      <c r="BX134" s="7">
        <v>41449</v>
      </c>
      <c r="BY134" t="s">
        <v>222</v>
      </c>
      <c r="BZ134">
        <v>0</v>
      </c>
      <c r="CA134">
        <v>30</v>
      </c>
      <c r="CB134">
        <v>30</v>
      </c>
      <c r="CC134">
        <v>29</v>
      </c>
      <c r="CD134">
        <v>4</v>
      </c>
      <c r="CE134">
        <v>9</v>
      </c>
      <c r="CF134">
        <v>13</v>
      </c>
      <c r="CG134">
        <v>0</v>
      </c>
      <c r="DB134" t="s">
        <v>218</v>
      </c>
      <c r="EI134" s="21"/>
      <c r="EJ134" s="21"/>
      <c r="EK134" s="21"/>
      <c r="EL134" s="21"/>
      <c r="EM134" s="21"/>
      <c r="EN134" s="21"/>
      <c r="EO134" s="21"/>
      <c r="EP134" s="21"/>
      <c r="EQ134" s="21"/>
      <c r="ER134" s="21"/>
      <c r="ES134" s="21"/>
    </row>
    <row r="135" spans="1:221" ht="12.75" customHeight="1">
      <c r="A135" t="s">
        <v>766</v>
      </c>
      <c r="B135" t="s">
        <v>229</v>
      </c>
      <c r="C135" t="s">
        <v>211</v>
      </c>
      <c r="D135" t="s">
        <v>212</v>
      </c>
      <c r="E135" t="s">
        <v>246</v>
      </c>
      <c r="F135" t="s">
        <v>255</v>
      </c>
      <c r="G135" t="s">
        <v>731</v>
      </c>
      <c r="H135" s="7">
        <v>41449</v>
      </c>
      <c r="I135">
        <v>175</v>
      </c>
      <c r="K135" s="7">
        <v>41449</v>
      </c>
      <c r="L135">
        <v>123</v>
      </c>
      <c r="M135">
        <v>123</v>
      </c>
      <c r="N135">
        <v>123</v>
      </c>
      <c r="O135">
        <f t="shared" si="56"/>
        <v>123</v>
      </c>
      <c r="P135">
        <v>0</v>
      </c>
      <c r="Q135">
        <v>0</v>
      </c>
      <c r="R135">
        <v>0</v>
      </c>
      <c r="S135">
        <f t="shared" si="57"/>
        <v>0</v>
      </c>
      <c r="T135" t="s">
        <v>221</v>
      </c>
      <c r="U135">
        <v>98</v>
      </c>
      <c r="V135">
        <v>98</v>
      </c>
      <c r="W135">
        <v>98</v>
      </c>
      <c r="X135">
        <f t="shared" si="58"/>
        <v>98</v>
      </c>
      <c r="Y135" t="s">
        <v>211</v>
      </c>
      <c r="Z135">
        <v>21</v>
      </c>
      <c r="AA135">
        <v>3.5</v>
      </c>
      <c r="AB135">
        <f t="shared" si="59"/>
        <v>17.5</v>
      </c>
      <c r="AC135" t="s">
        <v>211</v>
      </c>
      <c r="AD135" s="7">
        <v>41458</v>
      </c>
      <c r="AE135" t="s">
        <v>210</v>
      </c>
      <c r="AF135" t="s">
        <v>210</v>
      </c>
      <c r="AG135" t="s">
        <v>210</v>
      </c>
      <c r="AH135" t="s">
        <v>210</v>
      </c>
      <c r="AI135" t="s">
        <v>210</v>
      </c>
      <c r="AJ135" t="s">
        <v>210</v>
      </c>
      <c r="AK135" t="s">
        <v>210</v>
      </c>
      <c r="AL135" t="s">
        <v>210</v>
      </c>
      <c r="AM135" t="s">
        <v>210</v>
      </c>
      <c r="AN135" t="s">
        <v>210</v>
      </c>
      <c r="AO135" t="s">
        <v>210</v>
      </c>
      <c r="AP135" t="s">
        <v>210</v>
      </c>
      <c r="AQ135" t="s">
        <v>210</v>
      </c>
      <c r="AR135" t="s">
        <v>210</v>
      </c>
      <c r="AS135" t="s">
        <v>210</v>
      </c>
      <c r="AT135" t="s">
        <v>210</v>
      </c>
      <c r="AU135">
        <v>17.11</v>
      </c>
      <c r="BN135" t="s">
        <v>231</v>
      </c>
      <c r="BO135" t="s">
        <v>231</v>
      </c>
      <c r="BP135" t="s">
        <v>232</v>
      </c>
      <c r="BQ135" t="s">
        <v>218</v>
      </c>
      <c r="BR135" t="s">
        <v>218</v>
      </c>
      <c r="BS135" t="s">
        <v>230</v>
      </c>
      <c r="BT135" t="s">
        <v>211</v>
      </c>
      <c r="BU135" t="s">
        <v>233</v>
      </c>
      <c r="BV135" t="s">
        <v>211</v>
      </c>
      <c r="BW135">
        <v>1.25</v>
      </c>
      <c r="BX135" s="7">
        <v>41449</v>
      </c>
      <c r="BY135" t="s">
        <v>222</v>
      </c>
      <c r="BZ135">
        <v>9</v>
      </c>
      <c r="CA135">
        <v>425</v>
      </c>
      <c r="CB135">
        <v>434</v>
      </c>
      <c r="CC135">
        <v>0</v>
      </c>
      <c r="CD135">
        <v>3</v>
      </c>
      <c r="CE135">
        <v>7</v>
      </c>
      <c r="CF135">
        <v>10</v>
      </c>
      <c r="CG135">
        <v>0</v>
      </c>
      <c r="DB135">
        <v>33</v>
      </c>
      <c r="DC135" t="s">
        <v>226</v>
      </c>
      <c r="DD135" t="s">
        <v>765</v>
      </c>
      <c r="DE135" s="7">
        <v>41438</v>
      </c>
      <c r="DF135">
        <v>4</v>
      </c>
      <c r="DG135">
        <v>4</v>
      </c>
      <c r="DH135">
        <v>4</v>
      </c>
      <c r="DI135" t="s">
        <v>225</v>
      </c>
      <c r="DJ135" t="s">
        <v>221</v>
      </c>
      <c r="DK135" t="s">
        <v>233</v>
      </c>
      <c r="EI135" s="20"/>
      <c r="EJ135" s="20"/>
      <c r="EK135" s="20"/>
      <c r="EL135" s="20"/>
      <c r="EM135" s="20"/>
      <c r="EN135" s="20"/>
      <c r="EO135" s="20"/>
      <c r="EP135" s="20"/>
      <c r="EQ135" s="20"/>
      <c r="ER135" s="20"/>
      <c r="ES135" s="20"/>
      <c r="ET135" t="s">
        <v>731</v>
      </c>
      <c r="EU135">
        <v>33</v>
      </c>
      <c r="EV135" s="7">
        <v>41461</v>
      </c>
      <c r="EW135">
        <v>187</v>
      </c>
      <c r="EX135" t="s">
        <v>255</v>
      </c>
      <c r="EY135" t="s">
        <v>221</v>
      </c>
      <c r="EZ135" t="s">
        <v>233</v>
      </c>
      <c r="FA135" s="2">
        <v>0.30208333333333298</v>
      </c>
      <c r="FB135">
        <v>64</v>
      </c>
      <c r="FC135">
        <v>7</v>
      </c>
      <c r="FD135">
        <v>4</v>
      </c>
      <c r="FE135">
        <v>2</v>
      </c>
      <c r="FF135" t="s">
        <v>766</v>
      </c>
      <c r="FG135" t="s">
        <v>765</v>
      </c>
      <c r="FH135">
        <v>1</v>
      </c>
      <c r="FI135">
        <v>1</v>
      </c>
      <c r="FJ135">
        <v>6</v>
      </c>
      <c r="FK135">
        <v>9</v>
      </c>
      <c r="FL135">
        <v>0</v>
      </c>
      <c r="FM135">
        <v>0</v>
      </c>
      <c r="FN135">
        <f>(FJ135+FK135)</f>
        <v>15</v>
      </c>
      <c r="FO135">
        <v>2</v>
      </c>
      <c r="FP135">
        <v>10</v>
      </c>
      <c r="FQ135">
        <v>5</v>
      </c>
      <c r="FR135">
        <v>2</v>
      </c>
      <c r="FS135">
        <v>15</v>
      </c>
      <c r="FT135">
        <v>0</v>
      </c>
      <c r="FU135">
        <v>30</v>
      </c>
      <c r="FV135">
        <f>(FM135+FR135)</f>
        <v>2</v>
      </c>
      <c r="FW135" t="s">
        <v>210</v>
      </c>
      <c r="FX135" t="s">
        <v>210</v>
      </c>
      <c r="FY135" t="s">
        <v>210</v>
      </c>
      <c r="FZ135">
        <v>2.11</v>
      </c>
      <c r="GA135">
        <v>4.07</v>
      </c>
      <c r="GB135">
        <v>4</v>
      </c>
      <c r="GC135" t="s">
        <v>767</v>
      </c>
      <c r="GD135" t="s">
        <v>731</v>
      </c>
      <c r="GE135">
        <v>33</v>
      </c>
      <c r="GF135" s="7">
        <v>41467</v>
      </c>
      <c r="GG135">
        <v>193</v>
      </c>
      <c r="GH135" t="s">
        <v>255</v>
      </c>
      <c r="GI135" t="s">
        <v>221</v>
      </c>
      <c r="GJ135" t="s">
        <v>233</v>
      </c>
      <c r="GK135" s="2">
        <v>0.29166666666666702</v>
      </c>
      <c r="GL135">
        <v>75</v>
      </c>
      <c r="GM135">
        <v>13</v>
      </c>
      <c r="GN135">
        <v>4</v>
      </c>
      <c r="GO135">
        <v>2</v>
      </c>
      <c r="GP135" t="s">
        <v>766</v>
      </c>
      <c r="GQ135" t="s">
        <v>765</v>
      </c>
      <c r="GR135">
        <v>1</v>
      </c>
      <c r="GS135">
        <v>16</v>
      </c>
      <c r="GT135">
        <v>1</v>
      </c>
      <c r="GU135">
        <v>13</v>
      </c>
      <c r="GV135">
        <v>0</v>
      </c>
      <c r="GW135">
        <v>1</v>
      </c>
      <c r="GX135">
        <v>14</v>
      </c>
      <c r="GY135">
        <v>0</v>
      </c>
      <c r="GZ135">
        <v>13</v>
      </c>
      <c r="HA135">
        <v>0</v>
      </c>
      <c r="HB135">
        <v>2</v>
      </c>
      <c r="HC135">
        <f>(GY135+GZ135)</f>
        <v>13</v>
      </c>
      <c r="HD135">
        <v>0</v>
      </c>
      <c r="HE135">
        <v>27</v>
      </c>
      <c r="HF135">
        <f>(GW135+HB135)</f>
        <v>3</v>
      </c>
      <c r="HG135">
        <v>6.15</v>
      </c>
      <c r="HH135">
        <v>3.79</v>
      </c>
      <c r="HI135">
        <v>8.69</v>
      </c>
      <c r="HJ135">
        <v>2.08</v>
      </c>
      <c r="HK135">
        <v>4.1500000000000004</v>
      </c>
      <c r="HL135">
        <v>3.92</v>
      </c>
    </row>
    <row r="136" spans="1:221" ht="12.75" customHeight="1">
      <c r="A136" t="s">
        <v>776</v>
      </c>
      <c r="B136" t="s">
        <v>229</v>
      </c>
      <c r="C136" t="s">
        <v>211</v>
      </c>
      <c r="D136" t="s">
        <v>236</v>
      </c>
      <c r="E136" t="s">
        <v>213</v>
      </c>
      <c r="F136" t="s">
        <v>214</v>
      </c>
      <c r="G136" t="s">
        <v>731</v>
      </c>
      <c r="H136" s="7">
        <v>41449</v>
      </c>
      <c r="I136">
        <v>175</v>
      </c>
      <c r="K136" s="7">
        <v>41449</v>
      </c>
      <c r="L136">
        <v>118</v>
      </c>
      <c r="M136">
        <v>118</v>
      </c>
      <c r="N136">
        <v>118</v>
      </c>
      <c r="O136">
        <f t="shared" si="56"/>
        <v>118</v>
      </c>
      <c r="P136">
        <v>89</v>
      </c>
      <c r="Q136">
        <v>89</v>
      </c>
      <c r="R136">
        <v>89</v>
      </c>
      <c r="S136">
        <f t="shared" si="57"/>
        <v>89</v>
      </c>
      <c r="T136" t="s">
        <v>211</v>
      </c>
      <c r="U136">
        <v>87</v>
      </c>
      <c r="V136">
        <v>87</v>
      </c>
      <c r="W136">
        <v>87.5</v>
      </c>
      <c r="X136">
        <f t="shared" si="58"/>
        <v>87.166666666666671</v>
      </c>
      <c r="Y136" t="s">
        <v>211</v>
      </c>
      <c r="Z136">
        <v>21.5</v>
      </c>
      <c r="AA136">
        <v>3</v>
      </c>
      <c r="AB136">
        <f t="shared" si="59"/>
        <v>18.5</v>
      </c>
      <c r="AC136" t="s">
        <v>211</v>
      </c>
      <c r="BN136" t="s">
        <v>219</v>
      </c>
      <c r="BO136" t="s">
        <v>239</v>
      </c>
      <c r="BP136" t="s">
        <v>232</v>
      </c>
      <c r="BQ136" t="s">
        <v>218</v>
      </c>
      <c r="BR136" t="s">
        <v>220</v>
      </c>
      <c r="BS136" t="s">
        <v>218</v>
      </c>
      <c r="BT136" t="s">
        <v>221</v>
      </c>
      <c r="BU136" t="s">
        <v>221</v>
      </c>
      <c r="BV136" t="s">
        <v>211</v>
      </c>
      <c r="BW136">
        <v>0.5</v>
      </c>
      <c r="BX136" s="7">
        <v>41449</v>
      </c>
      <c r="BY136" t="s">
        <v>222</v>
      </c>
      <c r="BZ136">
        <v>0</v>
      </c>
      <c r="CA136">
        <v>103</v>
      </c>
      <c r="CB136">
        <v>103</v>
      </c>
      <c r="CC136">
        <v>0</v>
      </c>
      <c r="CD136">
        <v>0</v>
      </c>
      <c r="CE136">
        <v>8</v>
      </c>
      <c r="CF136">
        <v>8</v>
      </c>
      <c r="CG136">
        <v>0</v>
      </c>
      <c r="DB136" t="s">
        <v>218</v>
      </c>
      <c r="EI136" s="21"/>
      <c r="EJ136" s="21"/>
      <c r="EK136" s="21"/>
      <c r="EL136" s="21"/>
      <c r="EM136" s="21"/>
      <c r="EN136" s="21"/>
      <c r="EO136" s="21"/>
      <c r="EP136" s="21"/>
      <c r="EQ136" s="21"/>
      <c r="ER136" s="21"/>
      <c r="ES136" s="21"/>
    </row>
    <row r="137" spans="1:221" ht="12.75" customHeight="1">
      <c r="A137" t="s">
        <v>763</v>
      </c>
      <c r="B137" t="s">
        <v>229</v>
      </c>
      <c r="C137" t="s">
        <v>211</v>
      </c>
      <c r="D137" t="s">
        <v>212</v>
      </c>
      <c r="E137" t="s">
        <v>246</v>
      </c>
      <c r="F137" t="s">
        <v>255</v>
      </c>
      <c r="G137" t="s">
        <v>731</v>
      </c>
      <c r="H137" s="7">
        <v>41449</v>
      </c>
      <c r="I137">
        <v>175</v>
      </c>
      <c r="K137" s="7">
        <v>41449</v>
      </c>
      <c r="L137">
        <v>116</v>
      </c>
      <c r="M137">
        <v>116</v>
      </c>
      <c r="N137">
        <v>116</v>
      </c>
      <c r="O137">
        <f t="shared" si="56"/>
        <v>116</v>
      </c>
      <c r="P137">
        <v>0</v>
      </c>
      <c r="Q137">
        <v>0</v>
      </c>
      <c r="R137">
        <v>0</v>
      </c>
      <c r="S137">
        <f t="shared" si="57"/>
        <v>0</v>
      </c>
      <c r="T137" t="s">
        <v>221</v>
      </c>
      <c r="U137">
        <v>88</v>
      </c>
      <c r="V137">
        <v>88</v>
      </c>
      <c r="W137">
        <v>88</v>
      </c>
      <c r="X137">
        <f t="shared" si="58"/>
        <v>88</v>
      </c>
      <c r="Y137" t="s">
        <v>211</v>
      </c>
      <c r="Z137">
        <v>23</v>
      </c>
      <c r="AA137">
        <v>3.5</v>
      </c>
      <c r="AB137">
        <f t="shared" si="59"/>
        <v>19.5</v>
      </c>
      <c r="AC137" t="s">
        <v>211</v>
      </c>
      <c r="BN137" t="s">
        <v>219</v>
      </c>
      <c r="BO137" t="s">
        <v>230</v>
      </c>
      <c r="BP137" t="s">
        <v>232</v>
      </c>
      <c r="BQ137" t="s">
        <v>218</v>
      </c>
      <c r="BR137" t="s">
        <v>239</v>
      </c>
      <c r="BS137" t="s">
        <v>219</v>
      </c>
      <c r="BT137" t="s">
        <v>221</v>
      </c>
      <c r="BU137" t="s">
        <v>221</v>
      </c>
      <c r="BV137" t="s">
        <v>211</v>
      </c>
      <c r="BW137">
        <v>2</v>
      </c>
      <c r="BX137" s="7">
        <v>41449</v>
      </c>
      <c r="BY137" t="s">
        <v>222</v>
      </c>
      <c r="BZ137">
        <v>0</v>
      </c>
      <c r="CA137">
        <v>24</v>
      </c>
      <c r="CB137">
        <v>24</v>
      </c>
      <c r="CC137">
        <v>5</v>
      </c>
      <c r="CD137">
        <v>5</v>
      </c>
      <c r="CE137">
        <v>19</v>
      </c>
      <c r="CF137">
        <v>24</v>
      </c>
      <c r="CG137">
        <v>0</v>
      </c>
      <c r="DB137">
        <v>45</v>
      </c>
      <c r="DC137" t="s">
        <v>226</v>
      </c>
      <c r="DD137" t="s">
        <v>764</v>
      </c>
      <c r="DE137" s="7">
        <v>41470</v>
      </c>
      <c r="DF137">
        <v>4</v>
      </c>
      <c r="DG137" t="s">
        <v>309</v>
      </c>
      <c r="DH137" t="s">
        <v>309</v>
      </c>
      <c r="DI137" t="s">
        <v>309</v>
      </c>
      <c r="DJ137" t="s">
        <v>309</v>
      </c>
      <c r="DK137" t="s">
        <v>221</v>
      </c>
      <c r="DL137" t="s">
        <v>771</v>
      </c>
      <c r="EI137" s="21"/>
      <c r="EJ137" s="21"/>
      <c r="EK137" s="21"/>
      <c r="EL137" s="21"/>
      <c r="EM137" s="21"/>
      <c r="EN137" s="21"/>
      <c r="EO137" s="21"/>
      <c r="EP137" s="21"/>
      <c r="EQ137" s="21"/>
      <c r="ER137" s="21"/>
      <c r="ES137" s="21"/>
    </row>
    <row r="138" spans="1:221" ht="12.75" customHeight="1">
      <c r="A138" t="s">
        <v>746</v>
      </c>
      <c r="B138" t="s">
        <v>229</v>
      </c>
      <c r="C138" t="s">
        <v>211</v>
      </c>
      <c r="D138" t="s">
        <v>236</v>
      </c>
      <c r="E138" t="s">
        <v>213</v>
      </c>
      <c r="F138" t="s">
        <v>255</v>
      </c>
      <c r="G138" t="s">
        <v>731</v>
      </c>
      <c r="H138" s="7">
        <v>41449</v>
      </c>
      <c r="I138">
        <v>175</v>
      </c>
      <c r="K138" s="7">
        <v>41449</v>
      </c>
      <c r="L138">
        <v>117</v>
      </c>
      <c r="M138">
        <v>117</v>
      </c>
      <c r="N138">
        <v>117</v>
      </c>
      <c r="O138">
        <f t="shared" si="56"/>
        <v>117</v>
      </c>
      <c r="P138">
        <v>78</v>
      </c>
      <c r="Q138">
        <v>78</v>
      </c>
      <c r="R138">
        <v>78</v>
      </c>
      <c r="S138">
        <f t="shared" si="57"/>
        <v>78</v>
      </c>
      <c r="T138" t="s">
        <v>211</v>
      </c>
      <c r="U138">
        <v>79</v>
      </c>
      <c r="V138">
        <v>79</v>
      </c>
      <c r="W138">
        <v>79</v>
      </c>
      <c r="X138">
        <f t="shared" si="58"/>
        <v>79</v>
      </c>
      <c r="Y138" t="s">
        <v>211</v>
      </c>
      <c r="Z138">
        <v>21</v>
      </c>
      <c r="AA138">
        <v>3.5</v>
      </c>
      <c r="AB138">
        <f t="shared" si="59"/>
        <v>17.5</v>
      </c>
      <c r="AC138" t="s">
        <v>211</v>
      </c>
      <c r="BN138" t="s">
        <v>239</v>
      </c>
      <c r="BO138" t="s">
        <v>240</v>
      </c>
      <c r="BP138" t="s">
        <v>232</v>
      </c>
      <c r="BQ138" t="s">
        <v>218</v>
      </c>
      <c r="BR138" t="s">
        <v>220</v>
      </c>
      <c r="BS138" t="s">
        <v>230</v>
      </c>
      <c r="BT138" t="s">
        <v>221</v>
      </c>
      <c r="BU138" t="s">
        <v>221</v>
      </c>
      <c r="BV138" t="s">
        <v>211</v>
      </c>
      <c r="BW138">
        <v>1.5</v>
      </c>
      <c r="BX138" s="7">
        <v>41449</v>
      </c>
      <c r="BY138" t="s">
        <v>222</v>
      </c>
      <c r="BZ138">
        <v>5</v>
      </c>
      <c r="CA138">
        <v>62</v>
      </c>
      <c r="CB138">
        <v>67</v>
      </c>
      <c r="CC138">
        <v>0</v>
      </c>
      <c r="CD138">
        <v>1</v>
      </c>
      <c r="CE138">
        <v>8</v>
      </c>
      <c r="CF138">
        <v>9</v>
      </c>
      <c r="CG138">
        <v>0</v>
      </c>
      <c r="DB138">
        <v>65</v>
      </c>
      <c r="DC138" t="s">
        <v>223</v>
      </c>
      <c r="DD138" t="s">
        <v>775</v>
      </c>
      <c r="DE138" t="s">
        <v>309</v>
      </c>
      <c r="DF138">
        <v>2</v>
      </c>
      <c r="DG138">
        <v>1</v>
      </c>
      <c r="DH138">
        <v>0</v>
      </c>
      <c r="DI138" t="s">
        <v>227</v>
      </c>
      <c r="DJ138" t="s">
        <v>221</v>
      </c>
      <c r="DK138" t="s">
        <v>221</v>
      </c>
      <c r="DL138" t="s">
        <v>774</v>
      </c>
      <c r="DM138">
        <v>37</v>
      </c>
      <c r="DN138" t="s">
        <v>226</v>
      </c>
      <c r="DO138" t="s">
        <v>748</v>
      </c>
      <c r="DP138" s="7">
        <v>41467</v>
      </c>
      <c r="DQ138">
        <v>4</v>
      </c>
      <c r="DR138" t="s">
        <v>309</v>
      </c>
      <c r="DS138" t="s">
        <v>309</v>
      </c>
      <c r="DT138" t="s">
        <v>309</v>
      </c>
      <c r="DU138" t="s">
        <v>309</v>
      </c>
      <c r="DV138" t="s">
        <v>221</v>
      </c>
      <c r="DW138" t="s">
        <v>773</v>
      </c>
      <c r="EI138" s="20"/>
      <c r="EJ138" s="20"/>
      <c r="EK138" s="20"/>
      <c r="EL138" s="20"/>
      <c r="EM138" s="20"/>
      <c r="EN138" s="20"/>
      <c r="EO138" s="20"/>
      <c r="EP138" s="20"/>
      <c r="EQ138" s="20"/>
      <c r="ER138" s="20"/>
      <c r="ES138" s="20"/>
    </row>
    <row r="139" spans="1:221" ht="12.75" customHeight="1">
      <c r="A139" t="s">
        <v>772</v>
      </c>
      <c r="B139" t="s">
        <v>232</v>
      </c>
      <c r="C139" t="s">
        <v>211</v>
      </c>
      <c r="D139" t="s">
        <v>212</v>
      </c>
      <c r="E139" t="s">
        <v>246</v>
      </c>
      <c r="F139" t="s">
        <v>255</v>
      </c>
      <c r="G139" t="s">
        <v>731</v>
      </c>
      <c r="H139" s="7">
        <v>41449</v>
      </c>
      <c r="I139">
        <v>175</v>
      </c>
      <c r="K139" s="7">
        <v>41449</v>
      </c>
      <c r="L139">
        <v>121</v>
      </c>
      <c r="M139">
        <v>121</v>
      </c>
      <c r="N139">
        <v>121</v>
      </c>
      <c r="O139">
        <f t="shared" si="56"/>
        <v>121</v>
      </c>
      <c r="P139">
        <v>94</v>
      </c>
      <c r="Q139">
        <v>94</v>
      </c>
      <c r="R139">
        <v>94</v>
      </c>
      <c r="S139">
        <f t="shared" si="57"/>
        <v>94</v>
      </c>
      <c r="T139" t="s">
        <v>211</v>
      </c>
      <c r="U139">
        <v>95</v>
      </c>
      <c r="V139">
        <v>95</v>
      </c>
      <c r="W139">
        <v>94.5</v>
      </c>
      <c r="X139">
        <f t="shared" si="58"/>
        <v>94.833333333333329</v>
      </c>
      <c r="Y139" t="s">
        <v>211</v>
      </c>
      <c r="Z139">
        <v>21</v>
      </c>
      <c r="AA139">
        <v>3.5</v>
      </c>
      <c r="AB139">
        <f t="shared" si="59"/>
        <v>17.5</v>
      </c>
      <c r="AC139" t="s">
        <v>211</v>
      </c>
      <c r="AD139" s="7">
        <v>41458</v>
      </c>
      <c r="AE139" t="s">
        <v>210</v>
      </c>
      <c r="AF139" t="s">
        <v>210</v>
      </c>
      <c r="AG139" t="s">
        <v>210</v>
      </c>
      <c r="AH139" t="s">
        <v>210</v>
      </c>
      <c r="AI139" t="s">
        <v>210</v>
      </c>
      <c r="AJ139" t="s">
        <v>210</v>
      </c>
      <c r="AK139" t="s">
        <v>210</v>
      </c>
      <c r="AL139" t="s">
        <v>210</v>
      </c>
      <c r="AM139" t="s">
        <v>210</v>
      </c>
      <c r="AN139" t="s">
        <v>210</v>
      </c>
      <c r="AO139" t="s">
        <v>210</v>
      </c>
      <c r="AP139" t="s">
        <v>210</v>
      </c>
      <c r="AQ139" t="s">
        <v>210</v>
      </c>
      <c r="AR139" t="s">
        <v>210</v>
      </c>
      <c r="AS139" t="s">
        <v>210</v>
      </c>
      <c r="AT139" t="s">
        <v>210</v>
      </c>
      <c r="AU139">
        <v>16.82</v>
      </c>
      <c r="BN139" t="s">
        <v>238</v>
      </c>
      <c r="BO139" t="s">
        <v>240</v>
      </c>
      <c r="BP139" t="s">
        <v>229</v>
      </c>
      <c r="BQ139" t="s">
        <v>230</v>
      </c>
      <c r="BR139" t="s">
        <v>230</v>
      </c>
      <c r="BS139" t="s">
        <v>241</v>
      </c>
      <c r="BT139" t="s">
        <v>221</v>
      </c>
      <c r="BU139" t="s">
        <v>221</v>
      </c>
      <c r="BV139" t="s">
        <v>211</v>
      </c>
      <c r="BW139">
        <v>0.25</v>
      </c>
      <c r="BX139" s="7">
        <v>41449</v>
      </c>
      <c r="BY139" t="s">
        <v>222</v>
      </c>
      <c r="BZ139">
        <v>11</v>
      </c>
      <c r="CA139">
        <v>152</v>
      </c>
      <c r="CB139">
        <v>163</v>
      </c>
      <c r="CC139">
        <v>0</v>
      </c>
      <c r="CD139">
        <v>4</v>
      </c>
      <c r="CE139">
        <v>6</v>
      </c>
      <c r="CF139">
        <v>10</v>
      </c>
      <c r="CG139">
        <v>0</v>
      </c>
      <c r="DB139" t="s">
        <v>218</v>
      </c>
      <c r="EI139" s="21"/>
      <c r="EJ139" s="21"/>
      <c r="EK139" s="21"/>
      <c r="EL139" s="21"/>
      <c r="EM139" s="21"/>
      <c r="EN139" s="21"/>
      <c r="EO139" s="21"/>
      <c r="EP139" s="21"/>
      <c r="EQ139" s="21"/>
      <c r="ER139" s="21"/>
      <c r="ES139" s="21"/>
    </row>
    <row r="140" spans="1:221" ht="12.75" customHeight="1">
      <c r="A140" t="s">
        <v>879</v>
      </c>
      <c r="B140" s="23" t="s">
        <v>309</v>
      </c>
      <c r="C140" t="s">
        <v>211</v>
      </c>
      <c r="D140" t="s">
        <v>212</v>
      </c>
      <c r="E140" t="s">
        <v>1050</v>
      </c>
      <c r="F140" t="s">
        <v>273</v>
      </c>
      <c r="G140" t="s">
        <v>979</v>
      </c>
      <c r="H140" s="7">
        <v>41429</v>
      </c>
      <c r="K140" s="7">
        <v>41429</v>
      </c>
      <c r="L140">
        <v>115.5</v>
      </c>
      <c r="M140">
        <v>116</v>
      </c>
      <c r="N140">
        <v>116</v>
      </c>
      <c r="O140">
        <f t="shared" si="56"/>
        <v>115.83333333333333</v>
      </c>
      <c r="P140">
        <v>81.5</v>
      </c>
      <c r="Q140">
        <v>81.5</v>
      </c>
      <c r="R140">
        <v>82</v>
      </c>
      <c r="S140">
        <f t="shared" si="57"/>
        <v>81.666666666666671</v>
      </c>
      <c r="T140" t="s">
        <v>211</v>
      </c>
      <c r="U140">
        <v>83</v>
      </c>
      <c r="V140">
        <v>82.5</v>
      </c>
      <c r="W140">
        <v>83</v>
      </c>
      <c r="X140">
        <f t="shared" si="58"/>
        <v>82.833333333333329</v>
      </c>
      <c r="Y140" t="s">
        <v>211</v>
      </c>
      <c r="Z140">
        <v>21.5</v>
      </c>
      <c r="AA140">
        <v>3.25</v>
      </c>
      <c r="AB140">
        <f t="shared" si="59"/>
        <v>18.25</v>
      </c>
      <c r="AC140" t="s">
        <v>211</v>
      </c>
      <c r="AD140" s="7">
        <v>41443</v>
      </c>
      <c r="AE140">
        <v>115</v>
      </c>
      <c r="AF140">
        <v>115</v>
      </c>
      <c r="AG140">
        <v>115</v>
      </c>
      <c r="AH140">
        <f t="shared" ref="AH140:AH156" si="60">((AE140+AF140)+AG140)/3</f>
        <v>115</v>
      </c>
      <c r="AI140">
        <v>80.5</v>
      </c>
      <c r="AJ140">
        <v>81</v>
      </c>
      <c r="AK140">
        <v>80.5</v>
      </c>
      <c r="AL140">
        <f t="shared" ref="AL140:AL156" si="61">((AI140+AJ140)+AK140)/3</f>
        <v>80.666666666666671</v>
      </c>
      <c r="AM140" t="s">
        <v>211</v>
      </c>
      <c r="AN140">
        <v>82</v>
      </c>
      <c r="AO140">
        <v>82</v>
      </c>
      <c r="AP140">
        <v>82</v>
      </c>
      <c r="AQ140">
        <f t="shared" ref="AQ140:AQ155" si="62">((AN140+AO140)+AP140)/3</f>
        <v>82</v>
      </c>
      <c r="AR140" t="s">
        <v>211</v>
      </c>
      <c r="AS140">
        <v>21.5</v>
      </c>
      <c r="AT140">
        <v>4</v>
      </c>
      <c r="AU140">
        <f>AS140-AT140</f>
        <v>17.5</v>
      </c>
      <c r="AZ140">
        <f t="shared" ref="AZ140:AZ147" si="63">((AW140+AX140)+AY140)/3</f>
        <v>0</v>
      </c>
      <c r="BD140">
        <f t="shared" ref="BD140:BD146" si="64">((BA140+BB140)+BC140)/3</f>
        <v>0</v>
      </c>
      <c r="BI140">
        <f t="shared" ref="BI140:BI146" si="65">((BF140+BG140)+BH140)/3</f>
        <v>0</v>
      </c>
      <c r="BM140">
        <f t="shared" ref="BM140:BM145" si="66">BK140-BL140</f>
        <v>0</v>
      </c>
      <c r="BN140" t="s">
        <v>240</v>
      </c>
      <c r="BO140" t="s">
        <v>217</v>
      </c>
      <c r="BP140" t="s">
        <v>232</v>
      </c>
      <c r="BQ140" t="s">
        <v>220</v>
      </c>
      <c r="BR140" t="s">
        <v>219</v>
      </c>
      <c r="BS140" t="s">
        <v>239</v>
      </c>
      <c r="BT140" t="s">
        <v>211</v>
      </c>
      <c r="BU140" t="s">
        <v>251</v>
      </c>
      <c r="BV140" t="s">
        <v>211</v>
      </c>
      <c r="BW140" t="s">
        <v>248</v>
      </c>
      <c r="BX140" s="7">
        <v>41429</v>
      </c>
      <c r="BY140" t="s">
        <v>222</v>
      </c>
      <c r="BZ140">
        <v>65</v>
      </c>
      <c r="CA140">
        <v>275</v>
      </c>
      <c r="CB140">
        <f t="shared" ref="CB140:CB147" si="67">BZ140+CA140</f>
        <v>340</v>
      </c>
      <c r="CC140">
        <v>9</v>
      </c>
      <c r="CD140">
        <v>3</v>
      </c>
      <c r="CE140">
        <v>7</v>
      </c>
      <c r="CF140">
        <f t="shared" ref="CF140:CF147" si="68">CD140+CE140</f>
        <v>10</v>
      </c>
      <c r="CG140">
        <v>0</v>
      </c>
      <c r="CH140" s="7">
        <v>41444</v>
      </c>
      <c r="CI140" t="s">
        <v>222</v>
      </c>
      <c r="CJ140" t="s">
        <v>210</v>
      </c>
      <c r="CK140">
        <v>130</v>
      </c>
      <c r="CL140" t="e">
        <f t="shared" ref="CL140:CL146" si="69">CJ140+CK140</f>
        <v>#VALUE!</v>
      </c>
      <c r="CM140">
        <v>0</v>
      </c>
      <c r="CN140" t="s">
        <v>210</v>
      </c>
      <c r="CO140">
        <v>10</v>
      </c>
      <c r="CP140" t="e">
        <f t="shared" ref="CP140:CP146" si="70">CN140+CO140</f>
        <v>#VALUE!</v>
      </c>
      <c r="CQ140">
        <v>0</v>
      </c>
      <c r="CV140">
        <f t="shared" ref="CV140:CV146" si="71">CT140+CU140</f>
        <v>0</v>
      </c>
      <c r="CZ140">
        <f t="shared" ref="CZ140:CZ146" si="72">CX140+CY140</f>
        <v>0</v>
      </c>
      <c r="DB140">
        <v>44</v>
      </c>
      <c r="DC140" t="s">
        <v>226</v>
      </c>
      <c r="DD140" t="s">
        <v>362</v>
      </c>
      <c r="DE140" s="7">
        <v>41413</v>
      </c>
      <c r="DF140">
        <v>5</v>
      </c>
      <c r="DG140">
        <v>5</v>
      </c>
      <c r="DH140">
        <v>5</v>
      </c>
      <c r="DI140" t="s">
        <v>225</v>
      </c>
      <c r="DJ140" t="s">
        <v>254</v>
      </c>
      <c r="DK140" t="s">
        <v>221</v>
      </c>
      <c r="DM140">
        <v>77.2</v>
      </c>
      <c r="DN140" t="s">
        <v>226</v>
      </c>
      <c r="DO140" t="s">
        <v>1047</v>
      </c>
      <c r="DP140" s="7">
        <v>41461</v>
      </c>
      <c r="DQ140">
        <v>4</v>
      </c>
      <c r="DR140">
        <v>4</v>
      </c>
      <c r="DS140">
        <v>4</v>
      </c>
      <c r="DT140" t="s">
        <v>225</v>
      </c>
      <c r="DU140" t="s">
        <v>254</v>
      </c>
      <c r="DV140" t="s">
        <v>221</v>
      </c>
      <c r="DX140">
        <v>93</v>
      </c>
      <c r="DY140" t="s">
        <v>223</v>
      </c>
      <c r="DZ140" t="s">
        <v>362</v>
      </c>
      <c r="EA140" s="7">
        <v>41466</v>
      </c>
      <c r="EB140">
        <v>4</v>
      </c>
      <c r="EC140">
        <v>4</v>
      </c>
      <c r="ED140">
        <v>4</v>
      </c>
      <c r="EE140" t="s">
        <v>225</v>
      </c>
      <c r="EF140" t="s">
        <v>254</v>
      </c>
      <c r="EI140"/>
      <c r="EJ140"/>
      <c r="EK140"/>
      <c r="EL140"/>
      <c r="EM140"/>
      <c r="EN140"/>
      <c r="EO140"/>
      <c r="EP140"/>
      <c r="EQ140"/>
      <c r="ER140"/>
      <c r="ES140"/>
      <c r="ET140" t="s">
        <v>979</v>
      </c>
      <c r="EU140">
        <v>93</v>
      </c>
      <c r="EV140" s="7">
        <v>41490</v>
      </c>
      <c r="EW140">
        <v>216</v>
      </c>
      <c r="EX140" t="s">
        <v>255</v>
      </c>
      <c r="EY140" t="s">
        <v>221</v>
      </c>
      <c r="EZ140" t="s">
        <v>251</v>
      </c>
      <c r="FA140" s="2">
        <v>0.35416666666666702</v>
      </c>
      <c r="FB140">
        <v>63</v>
      </c>
      <c r="FC140">
        <v>7</v>
      </c>
      <c r="FD140">
        <v>4</v>
      </c>
      <c r="FE140">
        <v>2</v>
      </c>
      <c r="FF140" t="s">
        <v>879</v>
      </c>
      <c r="FG140" t="s">
        <v>362</v>
      </c>
      <c r="FH140">
        <v>2</v>
      </c>
      <c r="FI140">
        <v>0</v>
      </c>
      <c r="FJ140">
        <v>2</v>
      </c>
      <c r="FK140">
        <v>8</v>
      </c>
      <c r="FL140">
        <v>0</v>
      </c>
      <c r="FM140">
        <v>2</v>
      </c>
      <c r="FN140">
        <f>(FJ140+FK140)</f>
        <v>10</v>
      </c>
      <c r="FO140">
        <v>0</v>
      </c>
      <c r="FP140">
        <v>19</v>
      </c>
      <c r="FQ140">
        <v>0</v>
      </c>
      <c r="FR140">
        <v>1</v>
      </c>
      <c r="FS140">
        <f>(FO140+FP140)</f>
        <v>19</v>
      </c>
      <c r="FT140">
        <v>1</v>
      </c>
      <c r="FU140">
        <v>30</v>
      </c>
      <c r="FV140">
        <f>(FM140+FR140)</f>
        <v>3</v>
      </c>
      <c r="FW140">
        <v>7.2</v>
      </c>
      <c r="FX140">
        <v>4.5999999999999996</v>
      </c>
      <c r="FY140">
        <v>8.89</v>
      </c>
      <c r="FZ140">
        <v>2.0299999999999998</v>
      </c>
      <c r="GA140">
        <v>5.56</v>
      </c>
      <c r="GB140">
        <v>3.22</v>
      </c>
      <c r="GD140" t="s">
        <v>979</v>
      </c>
      <c r="GE140">
        <v>93</v>
      </c>
      <c r="GF140" s="7">
        <v>41496</v>
      </c>
      <c r="GG140">
        <v>222</v>
      </c>
      <c r="GH140" t="s">
        <v>255</v>
      </c>
      <c r="GI140" t="s">
        <v>221</v>
      </c>
      <c r="GJ140" t="s">
        <v>251</v>
      </c>
      <c r="GK140" s="2">
        <v>0.35416666666666702</v>
      </c>
      <c r="GL140">
        <v>59</v>
      </c>
      <c r="GM140">
        <v>13</v>
      </c>
      <c r="GN140">
        <v>4</v>
      </c>
      <c r="GO140">
        <v>2</v>
      </c>
      <c r="GP140" t="s">
        <v>879</v>
      </c>
      <c r="GQ140" t="s">
        <v>362</v>
      </c>
      <c r="GR140">
        <v>2</v>
      </c>
      <c r="GS140">
        <v>0</v>
      </c>
      <c r="GT140">
        <v>3</v>
      </c>
      <c r="GU140">
        <v>9</v>
      </c>
      <c r="GV140">
        <v>0</v>
      </c>
      <c r="GW140">
        <v>0</v>
      </c>
      <c r="GX140">
        <f>(GT140+GU140)</f>
        <v>12</v>
      </c>
      <c r="GY140">
        <v>3</v>
      </c>
      <c r="GZ140">
        <v>13</v>
      </c>
      <c r="HA140">
        <v>1</v>
      </c>
      <c r="HB140">
        <v>1</v>
      </c>
      <c r="HC140">
        <f>(GY140+GZ140)</f>
        <v>16</v>
      </c>
      <c r="HD140">
        <v>1</v>
      </c>
      <c r="HE140">
        <v>28</v>
      </c>
      <c r="HF140">
        <f>(GW140+HB140)</f>
        <v>1</v>
      </c>
      <c r="HG140">
        <v>2.0699999999999998</v>
      </c>
      <c r="HH140">
        <v>2</v>
      </c>
      <c r="HI140">
        <v>2.13</v>
      </c>
      <c r="HJ140">
        <v>2.11</v>
      </c>
      <c r="HK140">
        <v>4.7300000000000004</v>
      </c>
      <c r="HL140">
        <v>3.67</v>
      </c>
      <c r="HM140" t="s">
        <v>1072</v>
      </c>
    </row>
    <row r="141" spans="1:221" ht="12.75" customHeight="1">
      <c r="A141" t="s">
        <v>1073</v>
      </c>
      <c r="B141" s="23" t="s">
        <v>309</v>
      </c>
      <c r="C141" t="s">
        <v>211</v>
      </c>
      <c r="D141" t="s">
        <v>236</v>
      </c>
      <c r="E141" t="s">
        <v>248</v>
      </c>
      <c r="F141" t="s">
        <v>273</v>
      </c>
      <c r="G141" t="s">
        <v>979</v>
      </c>
      <c r="H141" s="7">
        <v>41444</v>
      </c>
      <c r="K141" s="7">
        <v>41444</v>
      </c>
      <c r="L141">
        <v>123.5</v>
      </c>
      <c r="M141">
        <v>123</v>
      </c>
      <c r="N141">
        <v>123.5</v>
      </c>
      <c r="O141">
        <f t="shared" si="56"/>
        <v>123.33333333333333</v>
      </c>
      <c r="P141">
        <v>87</v>
      </c>
      <c r="Q141">
        <v>87</v>
      </c>
      <c r="R141">
        <v>87</v>
      </c>
      <c r="S141">
        <f t="shared" si="57"/>
        <v>87</v>
      </c>
      <c r="T141" t="s">
        <v>211</v>
      </c>
      <c r="U141">
        <v>83</v>
      </c>
      <c r="V141">
        <v>83.5</v>
      </c>
      <c r="W141">
        <v>83.5</v>
      </c>
      <c r="X141">
        <f t="shared" si="58"/>
        <v>83.333333333333329</v>
      </c>
      <c r="Y141" t="s">
        <v>211</v>
      </c>
      <c r="Z141">
        <v>21.5</v>
      </c>
      <c r="AA141">
        <v>3.5</v>
      </c>
      <c r="AB141">
        <f t="shared" si="59"/>
        <v>18</v>
      </c>
      <c r="AC141" t="s">
        <v>211</v>
      </c>
      <c r="AH141">
        <f t="shared" si="60"/>
        <v>0</v>
      </c>
      <c r="AL141">
        <f t="shared" si="61"/>
        <v>0</v>
      </c>
      <c r="AQ141">
        <f t="shared" si="62"/>
        <v>0</v>
      </c>
      <c r="AU141">
        <f>AS141-AT141</f>
        <v>0</v>
      </c>
      <c r="AZ141">
        <f t="shared" si="63"/>
        <v>0</v>
      </c>
      <c r="BD141">
        <f t="shared" si="64"/>
        <v>0</v>
      </c>
      <c r="BI141">
        <f t="shared" si="65"/>
        <v>0</v>
      </c>
      <c r="BM141">
        <f t="shared" si="66"/>
        <v>0</v>
      </c>
      <c r="BN141" t="s">
        <v>250</v>
      </c>
      <c r="BO141" t="s">
        <v>248</v>
      </c>
      <c r="BP141" t="s">
        <v>232</v>
      </c>
      <c r="BQ141" t="s">
        <v>220</v>
      </c>
      <c r="BR141" t="s">
        <v>220</v>
      </c>
      <c r="BS141" t="s">
        <v>220</v>
      </c>
      <c r="BT141" t="s">
        <v>221</v>
      </c>
      <c r="BU141" t="s">
        <v>210</v>
      </c>
      <c r="BV141" t="s">
        <v>211</v>
      </c>
      <c r="BW141">
        <v>1</v>
      </c>
      <c r="BX141" s="7">
        <v>41444</v>
      </c>
      <c r="BY141" t="s">
        <v>222</v>
      </c>
      <c r="BZ141">
        <v>0</v>
      </c>
      <c r="CA141">
        <v>0</v>
      </c>
      <c r="CB141">
        <f t="shared" si="67"/>
        <v>0</v>
      </c>
      <c r="CC141">
        <v>0</v>
      </c>
      <c r="CD141">
        <v>5</v>
      </c>
      <c r="CE141">
        <v>19</v>
      </c>
      <c r="CF141">
        <f t="shared" si="68"/>
        <v>24</v>
      </c>
      <c r="CG141">
        <v>0</v>
      </c>
      <c r="CL141">
        <f t="shared" si="69"/>
        <v>0</v>
      </c>
      <c r="CP141">
        <f t="shared" si="70"/>
        <v>0</v>
      </c>
      <c r="CV141">
        <f t="shared" si="71"/>
        <v>0</v>
      </c>
      <c r="CZ141">
        <f t="shared" si="72"/>
        <v>0</v>
      </c>
      <c r="EI141"/>
      <c r="EJ141"/>
      <c r="EK141"/>
      <c r="EL141"/>
      <c r="EM141"/>
      <c r="EN141"/>
      <c r="EO141"/>
      <c r="EP141"/>
      <c r="EQ141"/>
      <c r="ER141"/>
      <c r="ES141"/>
    </row>
    <row r="142" spans="1:221" ht="12.75" customHeight="1">
      <c r="A142" t="s">
        <v>362</v>
      </c>
      <c r="B142" t="s">
        <v>229</v>
      </c>
      <c r="C142" t="s">
        <v>211</v>
      </c>
      <c r="D142" t="s">
        <v>236</v>
      </c>
      <c r="E142" t="s">
        <v>213</v>
      </c>
      <c r="F142" t="s">
        <v>310</v>
      </c>
      <c r="G142" t="s">
        <v>979</v>
      </c>
      <c r="H142" s="7">
        <v>41414</v>
      </c>
      <c r="K142" s="7">
        <v>41414</v>
      </c>
      <c r="L142">
        <v>115.5</v>
      </c>
      <c r="M142">
        <v>116</v>
      </c>
      <c r="N142">
        <v>115</v>
      </c>
      <c r="O142">
        <f t="shared" si="56"/>
        <v>115.5</v>
      </c>
      <c r="P142">
        <v>76</v>
      </c>
      <c r="Q142">
        <v>77</v>
      </c>
      <c r="R142">
        <v>76</v>
      </c>
      <c r="S142">
        <f t="shared" si="57"/>
        <v>76.333333333333329</v>
      </c>
      <c r="T142" t="s">
        <v>211</v>
      </c>
      <c r="U142">
        <v>75</v>
      </c>
      <c r="V142">
        <v>75</v>
      </c>
      <c r="W142">
        <v>75</v>
      </c>
      <c r="X142">
        <f t="shared" si="58"/>
        <v>75</v>
      </c>
      <c r="Y142" t="s">
        <v>211</v>
      </c>
      <c r="Z142">
        <v>20.5</v>
      </c>
      <c r="AA142">
        <v>3</v>
      </c>
      <c r="AB142">
        <f t="shared" si="59"/>
        <v>17.5</v>
      </c>
      <c r="AC142" t="s">
        <v>211</v>
      </c>
      <c r="AD142" s="7">
        <v>41444</v>
      </c>
      <c r="AE142">
        <v>113</v>
      </c>
      <c r="AF142">
        <v>113</v>
      </c>
      <c r="AG142">
        <v>113</v>
      </c>
      <c r="AH142">
        <f t="shared" si="60"/>
        <v>113</v>
      </c>
      <c r="AI142">
        <v>77</v>
      </c>
      <c r="AJ142">
        <v>77</v>
      </c>
      <c r="AK142">
        <v>77</v>
      </c>
      <c r="AL142">
        <f t="shared" si="61"/>
        <v>77</v>
      </c>
      <c r="AM142" t="s">
        <v>211</v>
      </c>
      <c r="AN142">
        <v>76</v>
      </c>
      <c r="AO142">
        <v>76</v>
      </c>
      <c r="AP142">
        <v>76</v>
      </c>
      <c r="AQ142">
        <f t="shared" si="62"/>
        <v>76</v>
      </c>
      <c r="AR142" t="s">
        <v>211</v>
      </c>
      <c r="AS142">
        <v>19.5</v>
      </c>
      <c r="AT142">
        <v>3</v>
      </c>
      <c r="AU142">
        <f>AS142-AT142</f>
        <v>16.5</v>
      </c>
      <c r="AZ142">
        <f t="shared" si="63"/>
        <v>0</v>
      </c>
      <c r="BD142">
        <f t="shared" si="64"/>
        <v>0</v>
      </c>
      <c r="BI142">
        <f t="shared" si="65"/>
        <v>0</v>
      </c>
      <c r="BM142">
        <f t="shared" si="66"/>
        <v>0</v>
      </c>
      <c r="BN142" t="s">
        <v>231</v>
      </c>
      <c r="BO142" t="s">
        <v>248</v>
      </c>
      <c r="BP142" t="s">
        <v>232</v>
      </c>
      <c r="BQ142" t="s">
        <v>230</v>
      </c>
      <c r="BR142" t="s">
        <v>220</v>
      </c>
      <c r="BS142" t="s">
        <v>231</v>
      </c>
      <c r="BT142" t="s">
        <v>211</v>
      </c>
      <c r="BU142" t="s">
        <v>251</v>
      </c>
      <c r="BV142" t="s">
        <v>211</v>
      </c>
      <c r="BW142">
        <v>0.75</v>
      </c>
      <c r="BX142" s="7">
        <v>41414</v>
      </c>
      <c r="BY142" t="s">
        <v>337</v>
      </c>
      <c r="BZ142">
        <v>0</v>
      </c>
      <c r="CA142">
        <v>15</v>
      </c>
      <c r="CB142">
        <f t="shared" si="67"/>
        <v>15</v>
      </c>
      <c r="CC142">
        <v>0</v>
      </c>
      <c r="CD142">
        <v>2</v>
      </c>
      <c r="CE142">
        <v>6</v>
      </c>
      <c r="CF142">
        <f t="shared" si="68"/>
        <v>8</v>
      </c>
      <c r="CG142">
        <v>0</v>
      </c>
      <c r="CH142" s="7">
        <v>41444</v>
      </c>
      <c r="CI142" t="s">
        <v>222</v>
      </c>
      <c r="CJ142" t="s">
        <v>210</v>
      </c>
      <c r="CK142">
        <v>90</v>
      </c>
      <c r="CL142" t="e">
        <f t="shared" si="69"/>
        <v>#VALUE!</v>
      </c>
      <c r="CM142">
        <v>0</v>
      </c>
      <c r="CN142" t="s">
        <v>210</v>
      </c>
      <c r="CO142">
        <v>5</v>
      </c>
      <c r="CP142" t="e">
        <f t="shared" si="70"/>
        <v>#VALUE!</v>
      </c>
      <c r="CQ142">
        <v>0</v>
      </c>
      <c r="CV142">
        <f t="shared" si="71"/>
        <v>0</v>
      </c>
      <c r="CZ142">
        <f t="shared" si="72"/>
        <v>0</v>
      </c>
      <c r="DB142">
        <v>44</v>
      </c>
      <c r="DC142" t="s">
        <v>226</v>
      </c>
      <c r="DD142" t="s">
        <v>879</v>
      </c>
      <c r="DE142" s="7">
        <v>41413</v>
      </c>
      <c r="DF142">
        <v>5</v>
      </c>
      <c r="DG142">
        <v>5</v>
      </c>
      <c r="DH142">
        <v>5</v>
      </c>
      <c r="DI142" t="s">
        <v>225</v>
      </c>
      <c r="DJ142" t="s">
        <v>254</v>
      </c>
      <c r="DK142" t="s">
        <v>221</v>
      </c>
      <c r="DM142">
        <v>93</v>
      </c>
      <c r="DN142" t="s">
        <v>223</v>
      </c>
      <c r="DO142" t="s">
        <v>879</v>
      </c>
      <c r="DP142" s="7">
        <v>41375</v>
      </c>
      <c r="DQ142">
        <v>4</v>
      </c>
      <c r="DR142">
        <v>4</v>
      </c>
      <c r="DS142">
        <v>4</v>
      </c>
      <c r="DT142" t="s">
        <v>225</v>
      </c>
      <c r="DU142" t="s">
        <v>254</v>
      </c>
      <c r="DV142" t="s">
        <v>251</v>
      </c>
      <c r="EI142"/>
      <c r="EJ142"/>
      <c r="EK142"/>
      <c r="EL142"/>
      <c r="EM142"/>
      <c r="EN142"/>
      <c r="EO142"/>
      <c r="EP142"/>
      <c r="EQ142"/>
      <c r="ER142"/>
      <c r="ES142"/>
      <c r="ET142" t="s">
        <v>979</v>
      </c>
      <c r="EU142">
        <v>93</v>
      </c>
      <c r="EV142" s="7">
        <v>41490</v>
      </c>
      <c r="EW142">
        <v>216</v>
      </c>
      <c r="EX142" t="s">
        <v>255</v>
      </c>
      <c r="EY142" t="s">
        <v>221</v>
      </c>
      <c r="EZ142" t="s">
        <v>251</v>
      </c>
      <c r="FA142" s="2">
        <v>0.35416666666666702</v>
      </c>
      <c r="FB142">
        <v>63</v>
      </c>
      <c r="FC142">
        <v>7</v>
      </c>
      <c r="FD142">
        <v>4</v>
      </c>
      <c r="FE142">
        <v>2</v>
      </c>
      <c r="FF142" t="s">
        <v>879</v>
      </c>
      <c r="FG142" t="s">
        <v>362</v>
      </c>
      <c r="FH142">
        <v>2</v>
      </c>
      <c r="FI142">
        <v>0</v>
      </c>
      <c r="FJ142">
        <v>2</v>
      </c>
      <c r="FK142">
        <v>8</v>
      </c>
      <c r="FL142">
        <v>0</v>
      </c>
      <c r="FM142">
        <v>2</v>
      </c>
      <c r="FN142">
        <f>(FJ142+FK142)</f>
        <v>10</v>
      </c>
      <c r="FO142">
        <v>0</v>
      </c>
      <c r="FP142">
        <v>19</v>
      </c>
      <c r="FQ142">
        <v>0</v>
      </c>
      <c r="FR142">
        <v>1</v>
      </c>
      <c r="FS142">
        <f>(FO142+FP142)</f>
        <v>19</v>
      </c>
      <c r="FT142">
        <v>1</v>
      </c>
      <c r="FU142">
        <v>30</v>
      </c>
      <c r="FV142">
        <f>(FM142+FR142)</f>
        <v>3</v>
      </c>
      <c r="FW142">
        <v>7.2</v>
      </c>
      <c r="FX142">
        <v>4.5999999999999996</v>
      </c>
      <c r="FY142">
        <v>8.89</v>
      </c>
      <c r="FZ142">
        <v>2.0299999999999998</v>
      </c>
      <c r="GA142">
        <v>5.56</v>
      </c>
      <c r="GB142">
        <v>3.22</v>
      </c>
      <c r="GD142" t="s">
        <v>979</v>
      </c>
      <c r="GE142">
        <v>93</v>
      </c>
      <c r="GF142" s="7">
        <v>41496</v>
      </c>
      <c r="GG142">
        <v>222</v>
      </c>
      <c r="GH142" t="s">
        <v>255</v>
      </c>
      <c r="GI142" t="s">
        <v>221</v>
      </c>
      <c r="GJ142" t="s">
        <v>251</v>
      </c>
      <c r="GK142" s="2">
        <v>0.35416666666666702</v>
      </c>
      <c r="GL142">
        <v>59</v>
      </c>
      <c r="GM142">
        <v>13</v>
      </c>
      <c r="GN142">
        <v>4</v>
      </c>
      <c r="GO142">
        <v>2</v>
      </c>
      <c r="GP142" t="s">
        <v>879</v>
      </c>
      <c r="GQ142" t="s">
        <v>362</v>
      </c>
      <c r="GR142">
        <v>2</v>
      </c>
      <c r="GS142">
        <v>0</v>
      </c>
      <c r="GT142">
        <v>3</v>
      </c>
      <c r="GU142">
        <v>9</v>
      </c>
      <c r="GV142">
        <v>0</v>
      </c>
      <c r="GW142">
        <v>0</v>
      </c>
      <c r="GX142">
        <f>(GT142+GU142)</f>
        <v>12</v>
      </c>
      <c r="GY142">
        <v>3</v>
      </c>
      <c r="GZ142">
        <v>13</v>
      </c>
      <c r="HA142">
        <v>1</v>
      </c>
      <c r="HB142">
        <v>1</v>
      </c>
      <c r="HC142">
        <f>(GY142+GZ142)</f>
        <v>16</v>
      </c>
      <c r="HD142">
        <v>1</v>
      </c>
      <c r="HE142">
        <v>28</v>
      </c>
      <c r="HF142">
        <f>(GW142+HB142)</f>
        <v>1</v>
      </c>
      <c r="HG142">
        <v>2.0699999999999998</v>
      </c>
      <c r="HH142">
        <v>2</v>
      </c>
      <c r="HI142">
        <v>2.13</v>
      </c>
      <c r="HJ142">
        <v>2.11</v>
      </c>
      <c r="HK142">
        <v>4.7300000000000004</v>
      </c>
      <c r="HL142">
        <v>3.67</v>
      </c>
      <c r="HM142" t="s">
        <v>1072</v>
      </c>
    </row>
    <row r="143" spans="1:221" ht="12.75" customHeight="1">
      <c r="A143" t="s">
        <v>1071</v>
      </c>
      <c r="B143" s="23" t="s">
        <v>309</v>
      </c>
      <c r="C143" t="s">
        <v>211</v>
      </c>
      <c r="D143" t="s">
        <v>236</v>
      </c>
      <c r="E143" t="s">
        <v>213</v>
      </c>
      <c r="F143" t="s">
        <v>214</v>
      </c>
      <c r="G143" t="s">
        <v>979</v>
      </c>
      <c r="H143" s="7">
        <v>41453</v>
      </c>
      <c r="K143" s="7">
        <v>41453</v>
      </c>
      <c r="L143">
        <v>123</v>
      </c>
      <c r="M143">
        <v>123</v>
      </c>
      <c r="N143">
        <v>123</v>
      </c>
      <c r="O143">
        <f t="shared" si="56"/>
        <v>123</v>
      </c>
      <c r="P143">
        <v>86</v>
      </c>
      <c r="Q143">
        <v>86</v>
      </c>
      <c r="R143">
        <v>86</v>
      </c>
      <c r="S143">
        <f t="shared" si="57"/>
        <v>86</v>
      </c>
      <c r="T143" t="s">
        <v>211</v>
      </c>
      <c r="U143">
        <v>86.5</v>
      </c>
      <c r="V143">
        <v>87</v>
      </c>
      <c r="W143">
        <v>87</v>
      </c>
      <c r="X143">
        <f t="shared" si="58"/>
        <v>86.833333333333329</v>
      </c>
      <c r="Y143" t="s">
        <v>221</v>
      </c>
      <c r="Z143">
        <v>20.5</v>
      </c>
      <c r="AA143">
        <v>3</v>
      </c>
      <c r="AB143">
        <f t="shared" si="59"/>
        <v>17.5</v>
      </c>
      <c r="AC143" t="s">
        <v>211</v>
      </c>
      <c r="AD143" s="7">
        <v>41459</v>
      </c>
      <c r="AH143">
        <f t="shared" si="60"/>
        <v>0</v>
      </c>
      <c r="AL143">
        <f t="shared" si="61"/>
        <v>0</v>
      </c>
      <c r="AM143" t="s">
        <v>211</v>
      </c>
      <c r="AQ143">
        <f t="shared" si="62"/>
        <v>0</v>
      </c>
      <c r="AR143" t="s">
        <v>211</v>
      </c>
      <c r="AU143">
        <v>16.27</v>
      </c>
      <c r="AZ143">
        <f t="shared" si="63"/>
        <v>0</v>
      </c>
      <c r="BD143">
        <f t="shared" si="64"/>
        <v>0</v>
      </c>
      <c r="BI143">
        <f t="shared" si="65"/>
        <v>0</v>
      </c>
      <c r="BM143">
        <f t="shared" si="66"/>
        <v>0</v>
      </c>
      <c r="BN143" t="s">
        <v>240</v>
      </c>
      <c r="BO143" t="s">
        <v>239</v>
      </c>
      <c r="BQ143" t="s">
        <v>220</v>
      </c>
      <c r="BR143" t="s">
        <v>220</v>
      </c>
      <c r="BS143" t="s">
        <v>239</v>
      </c>
      <c r="BT143" t="s">
        <v>221</v>
      </c>
      <c r="BU143" t="s">
        <v>211</v>
      </c>
      <c r="BV143" t="s">
        <v>211</v>
      </c>
      <c r="BW143">
        <v>0.75</v>
      </c>
      <c r="BX143" s="7">
        <v>41453</v>
      </c>
      <c r="BY143" t="s">
        <v>222</v>
      </c>
      <c r="BZ143">
        <v>2</v>
      </c>
      <c r="CA143">
        <v>129</v>
      </c>
      <c r="CB143">
        <f t="shared" si="67"/>
        <v>131</v>
      </c>
      <c r="CC143">
        <v>0</v>
      </c>
      <c r="CD143">
        <v>0</v>
      </c>
      <c r="CE143">
        <v>5</v>
      </c>
      <c r="CF143">
        <f t="shared" si="68"/>
        <v>5</v>
      </c>
      <c r="CG143">
        <v>0</v>
      </c>
      <c r="CL143">
        <f t="shared" si="69"/>
        <v>0</v>
      </c>
      <c r="CP143">
        <f t="shared" si="70"/>
        <v>0</v>
      </c>
      <c r="CV143">
        <f t="shared" si="71"/>
        <v>0</v>
      </c>
      <c r="CZ143">
        <f t="shared" si="72"/>
        <v>0</v>
      </c>
      <c r="DB143">
        <v>36</v>
      </c>
      <c r="DC143" t="s">
        <v>226</v>
      </c>
      <c r="DD143" t="s">
        <v>1070</v>
      </c>
      <c r="DE143" s="7">
        <v>41437</v>
      </c>
      <c r="DF143">
        <v>5</v>
      </c>
      <c r="DG143">
        <v>4</v>
      </c>
      <c r="DH143">
        <v>4</v>
      </c>
      <c r="DI143" t="s">
        <v>225</v>
      </c>
      <c r="DJ143" t="s">
        <v>253</v>
      </c>
      <c r="DK143" t="s">
        <v>221</v>
      </c>
      <c r="DL143" t="s">
        <v>1069</v>
      </c>
      <c r="DM143">
        <v>36.200000000000003</v>
      </c>
      <c r="DN143" t="s">
        <v>226</v>
      </c>
      <c r="DO143" t="s">
        <v>1068</v>
      </c>
      <c r="DP143" s="7">
        <v>41484</v>
      </c>
      <c r="DQ143">
        <v>4</v>
      </c>
      <c r="DR143">
        <v>4</v>
      </c>
      <c r="DS143">
        <v>4</v>
      </c>
      <c r="DT143" t="s">
        <v>225</v>
      </c>
      <c r="DU143" t="s">
        <v>254</v>
      </c>
      <c r="EI143"/>
      <c r="EJ143"/>
      <c r="EK143"/>
      <c r="EL143"/>
      <c r="EM143"/>
      <c r="EN143"/>
      <c r="EO143"/>
      <c r="EP143"/>
      <c r="EQ143"/>
      <c r="ER143"/>
      <c r="ES143"/>
    </row>
    <row r="144" spans="1:221" ht="12.75" customHeight="1">
      <c r="A144" t="s">
        <v>1032</v>
      </c>
      <c r="B144" t="s">
        <v>229</v>
      </c>
      <c r="C144" t="s">
        <v>211</v>
      </c>
      <c r="D144" t="s">
        <v>212</v>
      </c>
      <c r="E144" t="s">
        <v>213</v>
      </c>
      <c r="F144" t="s">
        <v>214</v>
      </c>
      <c r="G144" t="s">
        <v>979</v>
      </c>
      <c r="H144" s="7">
        <v>41429</v>
      </c>
      <c r="K144" s="7">
        <v>41429</v>
      </c>
      <c r="L144">
        <v>118</v>
      </c>
      <c r="M144">
        <v>118</v>
      </c>
      <c r="N144">
        <v>118</v>
      </c>
      <c r="O144">
        <f t="shared" si="56"/>
        <v>118</v>
      </c>
      <c r="P144">
        <v>92</v>
      </c>
      <c r="Q144">
        <v>92</v>
      </c>
      <c r="R144">
        <v>92</v>
      </c>
      <c r="S144">
        <f t="shared" si="57"/>
        <v>92</v>
      </c>
      <c r="T144" t="s">
        <v>211</v>
      </c>
      <c r="U144">
        <v>92</v>
      </c>
      <c r="V144">
        <v>91.5</v>
      </c>
      <c r="W144">
        <v>92</v>
      </c>
      <c r="X144">
        <f t="shared" si="58"/>
        <v>91.833333333333329</v>
      </c>
      <c r="Y144" t="s">
        <v>211</v>
      </c>
      <c r="Z144">
        <v>19</v>
      </c>
      <c r="AA144">
        <v>3</v>
      </c>
      <c r="AB144">
        <f t="shared" si="59"/>
        <v>16</v>
      </c>
      <c r="AC144" t="s">
        <v>211</v>
      </c>
      <c r="AD144" s="7">
        <v>41459</v>
      </c>
      <c r="AE144">
        <v>118</v>
      </c>
      <c r="AF144">
        <v>117.5</v>
      </c>
      <c r="AG144">
        <v>117.5</v>
      </c>
      <c r="AH144">
        <f t="shared" si="60"/>
        <v>117.66666666666667</v>
      </c>
      <c r="AI144">
        <v>92</v>
      </c>
      <c r="AJ144">
        <v>92</v>
      </c>
      <c r="AK144">
        <v>92</v>
      </c>
      <c r="AL144">
        <f t="shared" si="61"/>
        <v>92</v>
      </c>
      <c r="AM144" t="s">
        <v>211</v>
      </c>
      <c r="AN144">
        <v>93</v>
      </c>
      <c r="AO144">
        <v>93</v>
      </c>
      <c r="AP144">
        <v>93</v>
      </c>
      <c r="AQ144">
        <f t="shared" si="62"/>
        <v>93</v>
      </c>
      <c r="AR144" t="s">
        <v>211</v>
      </c>
      <c r="AU144">
        <v>16.239999999999998</v>
      </c>
      <c r="AZ144">
        <f t="shared" si="63"/>
        <v>0</v>
      </c>
      <c r="BD144">
        <f t="shared" si="64"/>
        <v>0</v>
      </c>
      <c r="BI144">
        <f t="shared" si="65"/>
        <v>0</v>
      </c>
      <c r="BM144">
        <f t="shared" si="66"/>
        <v>0</v>
      </c>
      <c r="BN144" t="s">
        <v>241</v>
      </c>
      <c r="BO144" t="s">
        <v>230</v>
      </c>
      <c r="BP144" t="s">
        <v>229</v>
      </c>
      <c r="BQ144" t="s">
        <v>220</v>
      </c>
      <c r="BR144" t="s">
        <v>218</v>
      </c>
      <c r="BS144" t="s">
        <v>220</v>
      </c>
      <c r="BT144" t="s">
        <v>221</v>
      </c>
      <c r="BU144" t="s">
        <v>210</v>
      </c>
      <c r="BV144" t="s">
        <v>211</v>
      </c>
      <c r="BW144">
        <v>0.75</v>
      </c>
      <c r="BX144" s="7">
        <v>41429</v>
      </c>
      <c r="BY144" t="s">
        <v>222</v>
      </c>
      <c r="BZ144">
        <v>0</v>
      </c>
      <c r="CA144">
        <v>148</v>
      </c>
      <c r="CB144">
        <f t="shared" si="67"/>
        <v>148</v>
      </c>
      <c r="CC144">
        <v>0</v>
      </c>
      <c r="CD144">
        <v>2</v>
      </c>
      <c r="CE144">
        <v>40</v>
      </c>
      <c r="CF144">
        <f t="shared" si="68"/>
        <v>42</v>
      </c>
      <c r="CG144">
        <v>0</v>
      </c>
      <c r="CH144" s="7">
        <v>41459</v>
      </c>
      <c r="CI144" t="s">
        <v>247</v>
      </c>
      <c r="CJ144">
        <v>0</v>
      </c>
      <c r="CK144">
        <v>43</v>
      </c>
      <c r="CL144">
        <f t="shared" si="69"/>
        <v>43</v>
      </c>
      <c r="CM144">
        <v>0</v>
      </c>
      <c r="CN144">
        <v>0</v>
      </c>
      <c r="CO144">
        <v>1</v>
      </c>
      <c r="CP144">
        <f t="shared" si="70"/>
        <v>1</v>
      </c>
      <c r="CQ144" t="s">
        <v>248</v>
      </c>
      <c r="CV144">
        <f t="shared" si="71"/>
        <v>0</v>
      </c>
      <c r="CZ144">
        <f t="shared" si="72"/>
        <v>0</v>
      </c>
      <c r="DB144">
        <v>23</v>
      </c>
      <c r="DC144" t="s">
        <v>226</v>
      </c>
      <c r="DD144" t="s">
        <v>1034</v>
      </c>
      <c r="DE144" s="7">
        <v>41436</v>
      </c>
      <c r="DF144">
        <v>5</v>
      </c>
      <c r="DG144">
        <v>5</v>
      </c>
      <c r="DH144">
        <v>5</v>
      </c>
      <c r="DI144" t="s">
        <v>225</v>
      </c>
      <c r="DJ144" t="s">
        <v>254</v>
      </c>
      <c r="DK144" t="s">
        <v>221</v>
      </c>
      <c r="DM144">
        <v>22</v>
      </c>
      <c r="DN144" t="s">
        <v>226</v>
      </c>
      <c r="DO144" t="s">
        <v>1067</v>
      </c>
      <c r="DP144" s="7">
        <v>41443</v>
      </c>
      <c r="DQ144">
        <v>5</v>
      </c>
      <c r="DR144">
        <v>5</v>
      </c>
      <c r="DS144">
        <v>5</v>
      </c>
      <c r="DT144" t="s">
        <v>225</v>
      </c>
      <c r="DU144" t="s">
        <v>254</v>
      </c>
      <c r="DV144" t="s">
        <v>233</v>
      </c>
      <c r="DX144">
        <v>23.2</v>
      </c>
      <c r="DY144" t="s">
        <v>226</v>
      </c>
      <c r="DZ144" t="s">
        <v>1034</v>
      </c>
      <c r="EA144" s="7">
        <v>41486</v>
      </c>
      <c r="EB144">
        <v>5</v>
      </c>
      <c r="EC144">
        <v>5</v>
      </c>
      <c r="ED144">
        <v>4</v>
      </c>
      <c r="EE144" t="s">
        <v>225</v>
      </c>
      <c r="EF144" t="s">
        <v>254</v>
      </c>
      <c r="EG144" t="s">
        <v>251</v>
      </c>
      <c r="EI144">
        <v>21.2</v>
      </c>
      <c r="EJ144" t="s">
        <v>226</v>
      </c>
      <c r="EK144" t="s">
        <v>1067</v>
      </c>
      <c r="EL144" s="7">
        <v>41489</v>
      </c>
      <c r="EM144">
        <v>4</v>
      </c>
      <c r="EN144">
        <v>4</v>
      </c>
      <c r="EO144">
        <v>4</v>
      </c>
      <c r="EP144" t="s">
        <v>225</v>
      </c>
      <c r="EQ144" t="s">
        <v>254</v>
      </c>
      <c r="ER144" t="s">
        <v>251</v>
      </c>
      <c r="ES144"/>
      <c r="ET144" t="s">
        <v>979</v>
      </c>
      <c r="EU144">
        <v>22</v>
      </c>
      <c r="EV144" s="7">
        <v>41466</v>
      </c>
      <c r="EW144">
        <v>192</v>
      </c>
      <c r="EX144" t="s">
        <v>255</v>
      </c>
      <c r="EY144" t="s">
        <v>221</v>
      </c>
      <c r="EZ144" t="s">
        <v>233</v>
      </c>
      <c r="FA144" s="2">
        <v>0.3125</v>
      </c>
      <c r="FB144">
        <v>66</v>
      </c>
      <c r="FC144">
        <v>7</v>
      </c>
      <c r="FD144">
        <v>5</v>
      </c>
      <c r="FE144">
        <v>2</v>
      </c>
      <c r="FF144" t="s">
        <v>1032</v>
      </c>
      <c r="FG144" t="s">
        <v>1067</v>
      </c>
      <c r="FH144">
        <v>1</v>
      </c>
      <c r="FI144">
        <v>0</v>
      </c>
      <c r="FJ144">
        <v>0</v>
      </c>
      <c r="FK144">
        <v>14</v>
      </c>
      <c r="FL144">
        <v>0</v>
      </c>
      <c r="FM144">
        <v>2</v>
      </c>
      <c r="FN144">
        <f>(FJ144+FK144)</f>
        <v>14</v>
      </c>
      <c r="FO144">
        <v>1</v>
      </c>
      <c r="FP144">
        <v>11</v>
      </c>
      <c r="FQ144">
        <v>0</v>
      </c>
      <c r="FR144">
        <v>0</v>
      </c>
      <c r="FS144">
        <f>(FO144+FP144)</f>
        <v>12</v>
      </c>
      <c r="FT144">
        <v>0</v>
      </c>
      <c r="FU144">
        <v>26</v>
      </c>
      <c r="FW144">
        <v>45.12</v>
      </c>
      <c r="FX144">
        <v>25.93</v>
      </c>
      <c r="FY144">
        <v>67.5</v>
      </c>
      <c r="FZ144">
        <v>2.2799999999999998</v>
      </c>
      <c r="GA144">
        <v>4.38</v>
      </c>
      <c r="GB144">
        <v>4.3600000000000003</v>
      </c>
      <c r="GD144" t="s">
        <v>979</v>
      </c>
      <c r="GE144">
        <v>22</v>
      </c>
      <c r="GF144" s="7">
        <v>41472</v>
      </c>
      <c r="GG144">
        <v>198</v>
      </c>
      <c r="GH144" t="s">
        <v>255</v>
      </c>
      <c r="GI144" t="s">
        <v>221</v>
      </c>
      <c r="GJ144" t="s">
        <v>233</v>
      </c>
      <c r="GK144" s="2">
        <v>0.25</v>
      </c>
      <c r="GL144">
        <v>64</v>
      </c>
      <c r="GM144">
        <v>13</v>
      </c>
      <c r="GN144">
        <v>5</v>
      </c>
      <c r="GO144">
        <v>2</v>
      </c>
      <c r="GP144" t="s">
        <v>1032</v>
      </c>
      <c r="GQ144" t="s">
        <v>1067</v>
      </c>
      <c r="GR144">
        <v>1</v>
      </c>
      <c r="GS144">
        <v>2</v>
      </c>
      <c r="GT144">
        <v>0</v>
      </c>
      <c r="GU144">
        <v>13</v>
      </c>
      <c r="GV144">
        <v>0</v>
      </c>
      <c r="GW144">
        <v>0</v>
      </c>
      <c r="GX144">
        <f>(GT144+GU144)</f>
        <v>13</v>
      </c>
      <c r="GY144">
        <v>1</v>
      </c>
      <c r="GZ144">
        <v>22</v>
      </c>
      <c r="HA144">
        <v>0</v>
      </c>
      <c r="HB144">
        <v>2</v>
      </c>
      <c r="HC144">
        <f>(GY144+GZ144)</f>
        <v>23</v>
      </c>
      <c r="HD144">
        <v>1</v>
      </c>
      <c r="HE144">
        <v>37</v>
      </c>
      <c r="HF144">
        <f>(GW144+HB144)</f>
        <v>2</v>
      </c>
      <c r="HG144">
        <v>5.64</v>
      </c>
      <c r="HH144">
        <v>5.08</v>
      </c>
      <c r="HI144">
        <v>5.96</v>
      </c>
      <c r="HJ144">
        <v>1.64</v>
      </c>
      <c r="HK144">
        <v>4.75</v>
      </c>
      <c r="HL144">
        <v>2.5499999999999998</v>
      </c>
    </row>
    <row r="145" spans="1:221" ht="12.75" customHeight="1">
      <c r="A145" t="s">
        <v>1065</v>
      </c>
      <c r="B145" t="s">
        <v>229</v>
      </c>
      <c r="C145" t="s">
        <v>211</v>
      </c>
      <c r="D145" t="s">
        <v>236</v>
      </c>
      <c r="E145" t="s">
        <v>213</v>
      </c>
      <c r="F145" t="s">
        <v>214</v>
      </c>
      <c r="G145" t="s">
        <v>979</v>
      </c>
      <c r="H145" t="s">
        <v>248</v>
      </c>
      <c r="K145" t="s">
        <v>248</v>
      </c>
      <c r="L145">
        <v>124</v>
      </c>
      <c r="M145">
        <v>123.5</v>
      </c>
      <c r="N145">
        <v>124</v>
      </c>
      <c r="O145">
        <f t="shared" si="56"/>
        <v>123.83333333333333</v>
      </c>
      <c r="P145">
        <v>70</v>
      </c>
      <c r="Q145">
        <v>70.5</v>
      </c>
      <c r="R145">
        <v>70</v>
      </c>
      <c r="S145">
        <f t="shared" si="57"/>
        <v>70.166666666666671</v>
      </c>
      <c r="T145" t="s">
        <v>221</v>
      </c>
      <c r="U145">
        <v>81.5</v>
      </c>
      <c r="V145">
        <v>81</v>
      </c>
      <c r="W145">
        <v>81</v>
      </c>
      <c r="X145">
        <f t="shared" si="58"/>
        <v>81.166666666666671</v>
      </c>
      <c r="Y145" t="s">
        <v>211</v>
      </c>
      <c r="Z145">
        <v>26.25</v>
      </c>
      <c r="AA145">
        <v>3</v>
      </c>
      <c r="AB145">
        <f t="shared" si="59"/>
        <v>23.25</v>
      </c>
      <c r="AC145" t="s">
        <v>211</v>
      </c>
      <c r="AD145" s="7">
        <v>41459</v>
      </c>
      <c r="AE145">
        <v>123</v>
      </c>
      <c r="AF145">
        <v>123</v>
      </c>
      <c r="AG145">
        <v>123</v>
      </c>
      <c r="AH145">
        <f t="shared" si="60"/>
        <v>123</v>
      </c>
      <c r="AI145" t="s">
        <v>248</v>
      </c>
      <c r="AJ145" t="s">
        <v>248</v>
      </c>
      <c r="AK145" t="s">
        <v>248</v>
      </c>
      <c r="AL145" t="e">
        <f t="shared" si="61"/>
        <v>#VALUE!</v>
      </c>
      <c r="AM145" t="s">
        <v>221</v>
      </c>
      <c r="AN145">
        <v>82</v>
      </c>
      <c r="AO145">
        <v>82</v>
      </c>
      <c r="AP145">
        <v>82</v>
      </c>
      <c r="AQ145">
        <f t="shared" si="62"/>
        <v>82</v>
      </c>
      <c r="AR145" t="s">
        <v>211</v>
      </c>
      <c r="AS145">
        <v>22</v>
      </c>
      <c r="AT145">
        <v>4</v>
      </c>
      <c r="AU145">
        <f>AS145-AT145</f>
        <v>18</v>
      </c>
      <c r="AZ145">
        <f t="shared" si="63"/>
        <v>0</v>
      </c>
      <c r="BD145">
        <f t="shared" si="64"/>
        <v>0</v>
      </c>
      <c r="BI145">
        <f t="shared" si="65"/>
        <v>0</v>
      </c>
      <c r="BM145">
        <f t="shared" si="66"/>
        <v>0</v>
      </c>
      <c r="BN145" t="s">
        <v>230</v>
      </c>
      <c r="BO145" t="s">
        <v>262</v>
      </c>
      <c r="BP145" t="s">
        <v>229</v>
      </c>
      <c r="BQ145" t="s">
        <v>250</v>
      </c>
      <c r="BR145" t="s">
        <v>239</v>
      </c>
      <c r="BS145" t="s">
        <v>239</v>
      </c>
      <c r="BT145" t="s">
        <v>211</v>
      </c>
      <c r="BU145" t="s">
        <v>988</v>
      </c>
      <c r="BV145" t="s">
        <v>211</v>
      </c>
      <c r="BW145" t="s">
        <v>248</v>
      </c>
      <c r="BX145" s="7">
        <v>41411</v>
      </c>
      <c r="BY145" t="s">
        <v>222</v>
      </c>
      <c r="BZ145">
        <v>1</v>
      </c>
      <c r="CA145">
        <v>60</v>
      </c>
      <c r="CB145">
        <f t="shared" si="67"/>
        <v>61</v>
      </c>
      <c r="CC145">
        <v>0</v>
      </c>
      <c r="CD145">
        <v>2</v>
      </c>
      <c r="CE145">
        <v>6</v>
      </c>
      <c r="CF145">
        <f t="shared" si="68"/>
        <v>8</v>
      </c>
      <c r="CG145">
        <v>0</v>
      </c>
      <c r="CH145" s="7">
        <v>41459</v>
      </c>
      <c r="CI145" t="s">
        <v>222</v>
      </c>
      <c r="CJ145">
        <v>0</v>
      </c>
      <c r="CK145">
        <v>2</v>
      </c>
      <c r="CL145">
        <f t="shared" si="69"/>
        <v>2</v>
      </c>
      <c r="CM145">
        <v>0</v>
      </c>
      <c r="CN145">
        <v>3</v>
      </c>
      <c r="CO145">
        <v>2</v>
      </c>
      <c r="CP145">
        <f t="shared" si="70"/>
        <v>5</v>
      </c>
      <c r="CQ145">
        <v>0</v>
      </c>
      <c r="CV145">
        <f t="shared" si="71"/>
        <v>0</v>
      </c>
      <c r="CZ145">
        <f t="shared" si="72"/>
        <v>0</v>
      </c>
      <c r="DB145">
        <v>64</v>
      </c>
      <c r="DC145" t="s">
        <v>226</v>
      </c>
      <c r="DD145" t="s">
        <v>1066</v>
      </c>
      <c r="DE145" s="7">
        <v>41412</v>
      </c>
      <c r="DF145">
        <v>4</v>
      </c>
      <c r="DG145">
        <v>0</v>
      </c>
      <c r="DH145">
        <v>0</v>
      </c>
      <c r="DI145" t="s">
        <v>227</v>
      </c>
      <c r="DJ145" t="s">
        <v>253</v>
      </c>
      <c r="DK145" t="s">
        <v>221</v>
      </c>
      <c r="DM145">
        <v>64.2</v>
      </c>
      <c r="DN145" t="s">
        <v>226</v>
      </c>
      <c r="DO145" t="s">
        <v>1066</v>
      </c>
      <c r="DP145" s="7">
        <v>41437</v>
      </c>
      <c r="DQ145">
        <v>6</v>
      </c>
      <c r="DR145">
        <v>5</v>
      </c>
      <c r="DS145">
        <v>5</v>
      </c>
      <c r="DT145" t="s">
        <v>225</v>
      </c>
      <c r="DU145" t="s">
        <v>254</v>
      </c>
      <c r="DV145" t="s">
        <v>251</v>
      </c>
      <c r="DX145">
        <v>29</v>
      </c>
      <c r="DY145" t="s">
        <v>226</v>
      </c>
      <c r="DZ145" t="s">
        <v>1066</v>
      </c>
      <c r="EA145" s="7">
        <v>41487</v>
      </c>
      <c r="EB145">
        <v>4</v>
      </c>
      <c r="EC145">
        <v>4</v>
      </c>
      <c r="ED145">
        <v>4</v>
      </c>
      <c r="EE145" t="s">
        <v>225</v>
      </c>
      <c r="EF145" t="s">
        <v>254</v>
      </c>
      <c r="EG145" t="s">
        <v>251</v>
      </c>
      <c r="EI145"/>
      <c r="EJ145"/>
      <c r="EK145"/>
      <c r="EL145"/>
      <c r="EM145"/>
      <c r="EN145"/>
      <c r="EO145"/>
      <c r="EP145"/>
      <c r="EQ145"/>
      <c r="ER145"/>
      <c r="ES145"/>
      <c r="ET145" t="s">
        <v>979</v>
      </c>
      <c r="EU145">
        <v>64</v>
      </c>
      <c r="EV145" s="7">
        <v>41460</v>
      </c>
      <c r="EW145">
        <v>186</v>
      </c>
      <c r="EX145" t="s">
        <v>255</v>
      </c>
      <c r="EY145" t="s">
        <v>211</v>
      </c>
      <c r="EZ145" t="s">
        <v>251</v>
      </c>
      <c r="FA145" s="2">
        <v>0.38194444444444398</v>
      </c>
      <c r="FB145">
        <v>66</v>
      </c>
      <c r="FC145">
        <v>7</v>
      </c>
      <c r="FD145">
        <v>6</v>
      </c>
      <c r="FE145">
        <v>0</v>
      </c>
      <c r="FF145" t="s">
        <v>1066</v>
      </c>
      <c r="FG145" t="s">
        <v>1065</v>
      </c>
      <c r="FH145">
        <v>2</v>
      </c>
      <c r="FI145">
        <v>0</v>
      </c>
      <c r="FJ145">
        <v>3</v>
      </c>
      <c r="FK145">
        <v>11</v>
      </c>
      <c r="FL145">
        <v>0</v>
      </c>
      <c r="FM145">
        <v>2</v>
      </c>
      <c r="FN145">
        <f>(FJ145+FK145)</f>
        <v>14</v>
      </c>
      <c r="FO145">
        <v>3</v>
      </c>
      <c r="FP145">
        <v>8</v>
      </c>
      <c r="FQ145">
        <v>0</v>
      </c>
      <c r="FR145">
        <v>1</v>
      </c>
      <c r="FS145">
        <f>(FO145+FP145)</f>
        <v>11</v>
      </c>
      <c r="FT145">
        <v>0</v>
      </c>
      <c r="FU145">
        <v>25</v>
      </c>
      <c r="FV145">
        <f>(FM145+FR145)</f>
        <v>3</v>
      </c>
      <c r="FW145" t="s">
        <v>210</v>
      </c>
      <c r="FX145" t="s">
        <v>210</v>
      </c>
      <c r="FY145" t="s">
        <v>210</v>
      </c>
      <c r="FZ145">
        <v>2.42</v>
      </c>
      <c r="GA145">
        <v>4.38</v>
      </c>
      <c r="GB145">
        <v>5.6</v>
      </c>
      <c r="GC145" t="s">
        <v>1056</v>
      </c>
      <c r="GD145" t="s">
        <v>979</v>
      </c>
      <c r="GE145">
        <v>64</v>
      </c>
      <c r="GF145" s="7">
        <v>41466</v>
      </c>
      <c r="GG145">
        <v>192</v>
      </c>
      <c r="GH145" t="s">
        <v>255</v>
      </c>
      <c r="GI145" t="s">
        <v>211</v>
      </c>
      <c r="GJ145" t="s">
        <v>251</v>
      </c>
      <c r="GK145" s="2">
        <v>0.26388888888888901</v>
      </c>
      <c r="GL145">
        <v>68</v>
      </c>
      <c r="GM145">
        <v>13</v>
      </c>
      <c r="GN145">
        <v>6</v>
      </c>
      <c r="GO145">
        <v>0</v>
      </c>
      <c r="GP145" t="s">
        <v>1066</v>
      </c>
      <c r="GQ145" t="s">
        <v>1065</v>
      </c>
      <c r="GR145">
        <v>2</v>
      </c>
      <c r="GS145">
        <v>0</v>
      </c>
      <c r="GT145">
        <v>0</v>
      </c>
      <c r="GU145">
        <v>20</v>
      </c>
      <c r="GV145">
        <v>0</v>
      </c>
      <c r="GW145">
        <v>1</v>
      </c>
      <c r="GX145">
        <f>(GT145+GU145)</f>
        <v>20</v>
      </c>
      <c r="GY145">
        <v>1</v>
      </c>
      <c r="GZ145">
        <v>15</v>
      </c>
      <c r="HA145">
        <v>0</v>
      </c>
      <c r="HB145">
        <v>8</v>
      </c>
      <c r="HC145">
        <f>(GY145+GZ145)</f>
        <v>16</v>
      </c>
      <c r="HD145">
        <v>0</v>
      </c>
      <c r="HE145">
        <v>36</v>
      </c>
      <c r="HF145">
        <f>(GW145+HB145)</f>
        <v>9</v>
      </c>
      <c r="HG145">
        <v>3.64</v>
      </c>
      <c r="HH145">
        <v>1.7</v>
      </c>
      <c r="HI145">
        <v>6.06</v>
      </c>
      <c r="HJ145">
        <v>1.6</v>
      </c>
      <c r="HK145">
        <v>2.95</v>
      </c>
      <c r="HL145">
        <v>3.27</v>
      </c>
    </row>
    <row r="146" spans="1:221" ht="12.75" customHeight="1">
      <c r="A146" t="s">
        <v>1066</v>
      </c>
      <c r="B146" t="s">
        <v>229</v>
      </c>
      <c r="C146" t="s">
        <v>211</v>
      </c>
      <c r="D146" t="s">
        <v>212</v>
      </c>
      <c r="E146" t="s">
        <v>246</v>
      </c>
      <c r="F146" t="s">
        <v>310</v>
      </c>
      <c r="G146" t="s">
        <v>979</v>
      </c>
      <c r="H146" s="7">
        <v>41429</v>
      </c>
      <c r="K146" s="7">
        <v>41429</v>
      </c>
      <c r="L146">
        <v>120</v>
      </c>
      <c r="M146">
        <v>120</v>
      </c>
      <c r="N146">
        <v>120</v>
      </c>
      <c r="O146">
        <f t="shared" si="56"/>
        <v>120</v>
      </c>
      <c r="P146">
        <v>92</v>
      </c>
      <c r="Q146">
        <v>92</v>
      </c>
      <c r="R146">
        <v>92.5</v>
      </c>
      <c r="S146">
        <f t="shared" si="57"/>
        <v>92.166666666666671</v>
      </c>
      <c r="T146" t="s">
        <v>211</v>
      </c>
      <c r="U146">
        <v>90</v>
      </c>
      <c r="V146">
        <v>90</v>
      </c>
      <c r="W146">
        <v>90</v>
      </c>
      <c r="X146">
        <f t="shared" si="58"/>
        <v>90</v>
      </c>
      <c r="Y146" t="s">
        <v>211</v>
      </c>
      <c r="Z146">
        <v>22</v>
      </c>
      <c r="AA146">
        <v>3.5</v>
      </c>
      <c r="AB146">
        <f t="shared" si="59"/>
        <v>18.5</v>
      </c>
      <c r="AC146" t="s">
        <v>211</v>
      </c>
      <c r="AD146" s="7">
        <v>41444</v>
      </c>
      <c r="AE146">
        <v>117</v>
      </c>
      <c r="AF146">
        <v>117</v>
      </c>
      <c r="AG146">
        <v>117</v>
      </c>
      <c r="AH146">
        <f t="shared" si="60"/>
        <v>117</v>
      </c>
      <c r="AI146">
        <v>91</v>
      </c>
      <c r="AJ146">
        <v>92</v>
      </c>
      <c r="AK146">
        <v>92</v>
      </c>
      <c r="AL146">
        <f t="shared" si="61"/>
        <v>91.666666666666671</v>
      </c>
      <c r="AM146" t="s">
        <v>211</v>
      </c>
      <c r="AN146">
        <v>92</v>
      </c>
      <c r="AO146">
        <v>92</v>
      </c>
      <c r="AP146">
        <v>92</v>
      </c>
      <c r="AQ146">
        <f t="shared" si="62"/>
        <v>92</v>
      </c>
      <c r="AR146" t="s">
        <v>211</v>
      </c>
      <c r="AS146">
        <v>23</v>
      </c>
      <c r="AT146">
        <v>3</v>
      </c>
      <c r="AU146">
        <f>AS146-AT146</f>
        <v>20</v>
      </c>
      <c r="AV146" s="7">
        <v>41459</v>
      </c>
      <c r="AZ146">
        <f t="shared" si="63"/>
        <v>0</v>
      </c>
      <c r="BD146">
        <f t="shared" si="64"/>
        <v>0</v>
      </c>
      <c r="BE146" t="s">
        <v>211</v>
      </c>
      <c r="BI146">
        <f t="shared" si="65"/>
        <v>0</v>
      </c>
      <c r="BJ146" t="s">
        <v>211</v>
      </c>
      <c r="BM146">
        <v>18.32</v>
      </c>
      <c r="BN146" t="s">
        <v>250</v>
      </c>
      <c r="BO146" t="s">
        <v>217</v>
      </c>
      <c r="BP146" t="s">
        <v>229</v>
      </c>
      <c r="BQ146" t="s">
        <v>230</v>
      </c>
      <c r="BR146" t="s">
        <v>241</v>
      </c>
      <c r="BS146" t="s">
        <v>241</v>
      </c>
      <c r="BT146" t="s">
        <v>211</v>
      </c>
      <c r="BU146" t="s">
        <v>988</v>
      </c>
      <c r="BV146" t="s">
        <v>211</v>
      </c>
      <c r="BW146">
        <v>1</v>
      </c>
      <c r="BX146" s="7">
        <v>41430</v>
      </c>
      <c r="BY146" t="s">
        <v>222</v>
      </c>
      <c r="BZ146">
        <v>50</v>
      </c>
      <c r="CA146">
        <v>17</v>
      </c>
      <c r="CB146">
        <f t="shared" si="67"/>
        <v>67</v>
      </c>
      <c r="CC146">
        <v>0</v>
      </c>
      <c r="CD146">
        <v>1</v>
      </c>
      <c r="CE146">
        <v>3</v>
      </c>
      <c r="CF146">
        <f t="shared" si="68"/>
        <v>4</v>
      </c>
      <c r="CG146">
        <v>0</v>
      </c>
      <c r="CH146" s="7">
        <v>41444</v>
      </c>
      <c r="CI146" t="s">
        <v>222</v>
      </c>
      <c r="CJ146" t="s">
        <v>210</v>
      </c>
      <c r="CK146">
        <v>0</v>
      </c>
      <c r="CL146" t="e">
        <f t="shared" si="69"/>
        <v>#VALUE!</v>
      </c>
      <c r="CM146">
        <v>0</v>
      </c>
      <c r="CN146" t="s">
        <v>210</v>
      </c>
      <c r="CO146">
        <v>6</v>
      </c>
      <c r="CP146" t="e">
        <f t="shared" si="70"/>
        <v>#VALUE!</v>
      </c>
      <c r="CQ146">
        <v>0</v>
      </c>
      <c r="CV146">
        <f t="shared" si="71"/>
        <v>0</v>
      </c>
      <c r="CZ146">
        <f t="shared" si="72"/>
        <v>0</v>
      </c>
      <c r="DB146">
        <v>64</v>
      </c>
      <c r="DC146" t="s">
        <v>226</v>
      </c>
      <c r="DD146" t="s">
        <v>1065</v>
      </c>
      <c r="DE146" s="7">
        <v>41412</v>
      </c>
      <c r="DF146">
        <v>4</v>
      </c>
      <c r="DG146">
        <v>0</v>
      </c>
      <c r="DH146">
        <v>0</v>
      </c>
      <c r="DI146" t="s">
        <v>227</v>
      </c>
      <c r="DJ146" t="s">
        <v>253</v>
      </c>
      <c r="DK146" t="s">
        <v>221</v>
      </c>
      <c r="DM146">
        <v>64.3</v>
      </c>
      <c r="DN146" t="s">
        <v>226</v>
      </c>
      <c r="DO146" t="s">
        <v>1065</v>
      </c>
      <c r="DP146" s="7">
        <v>41437</v>
      </c>
      <c r="DQ146">
        <v>6</v>
      </c>
      <c r="DR146">
        <v>5</v>
      </c>
      <c r="DS146">
        <v>5</v>
      </c>
      <c r="DT146" t="s">
        <v>225</v>
      </c>
      <c r="DU146" t="s">
        <v>254</v>
      </c>
      <c r="DV146" t="s">
        <v>251</v>
      </c>
      <c r="DX146">
        <v>29</v>
      </c>
      <c r="DY146" t="s">
        <v>226</v>
      </c>
      <c r="DZ146" t="s">
        <v>1065</v>
      </c>
      <c r="EA146" s="7">
        <v>41487</v>
      </c>
      <c r="EB146">
        <v>4</v>
      </c>
      <c r="EC146">
        <v>4</v>
      </c>
      <c r="ED146">
        <v>4</v>
      </c>
      <c r="EE146" t="s">
        <v>225</v>
      </c>
      <c r="EF146" t="s">
        <v>254</v>
      </c>
      <c r="EG146" t="s">
        <v>251</v>
      </c>
      <c r="EI146">
        <v>29</v>
      </c>
      <c r="EJ146" t="s">
        <v>226</v>
      </c>
      <c r="EK146" t="s">
        <v>1065</v>
      </c>
      <c r="EL146" s="7">
        <v>41487</v>
      </c>
      <c r="EM146">
        <v>4</v>
      </c>
      <c r="EN146">
        <v>4</v>
      </c>
      <c r="EO146">
        <v>4</v>
      </c>
      <c r="EP146" t="s">
        <v>225</v>
      </c>
      <c r="EQ146" t="s">
        <v>254</v>
      </c>
      <c r="ER146" t="s">
        <v>251</v>
      </c>
      <c r="ES146"/>
      <c r="ET146" t="s">
        <v>979</v>
      </c>
      <c r="EU146">
        <v>64</v>
      </c>
      <c r="EV146" s="7">
        <v>41460</v>
      </c>
      <c r="EW146">
        <v>186</v>
      </c>
      <c r="EX146" t="s">
        <v>255</v>
      </c>
      <c r="EY146" t="s">
        <v>211</v>
      </c>
      <c r="EZ146" t="s">
        <v>251</v>
      </c>
      <c r="FA146" s="2">
        <v>0.38194444444444398</v>
      </c>
      <c r="FB146">
        <v>66</v>
      </c>
      <c r="FC146">
        <v>7</v>
      </c>
      <c r="FD146">
        <v>6</v>
      </c>
      <c r="FE146">
        <v>0</v>
      </c>
      <c r="FF146" t="s">
        <v>1066</v>
      </c>
      <c r="FG146" t="s">
        <v>1065</v>
      </c>
      <c r="FH146">
        <v>2</v>
      </c>
      <c r="FI146">
        <v>0</v>
      </c>
      <c r="FJ146">
        <v>3</v>
      </c>
      <c r="FK146">
        <v>11</v>
      </c>
      <c r="FL146">
        <v>0</v>
      </c>
      <c r="FM146">
        <v>2</v>
      </c>
      <c r="FN146">
        <f>(FJ146+FK146)</f>
        <v>14</v>
      </c>
      <c r="FO146">
        <v>3</v>
      </c>
      <c r="FP146">
        <v>8</v>
      </c>
      <c r="FQ146">
        <v>0</v>
      </c>
      <c r="FR146">
        <v>1</v>
      </c>
      <c r="FS146">
        <f>(FO146+FP146)</f>
        <v>11</v>
      </c>
      <c r="FT146">
        <v>0</v>
      </c>
      <c r="FU146">
        <v>25</v>
      </c>
      <c r="FV146">
        <f>(FM146+FR146)</f>
        <v>3</v>
      </c>
      <c r="FW146" t="s">
        <v>210</v>
      </c>
      <c r="FX146" t="s">
        <v>210</v>
      </c>
      <c r="FY146" t="s">
        <v>210</v>
      </c>
      <c r="FZ146">
        <v>2.42</v>
      </c>
      <c r="GA146">
        <v>4.38</v>
      </c>
      <c r="GB146">
        <v>5.6</v>
      </c>
      <c r="GC146" t="s">
        <v>1056</v>
      </c>
      <c r="GD146" t="s">
        <v>979</v>
      </c>
      <c r="GE146">
        <v>64</v>
      </c>
      <c r="GF146" s="7">
        <v>41466</v>
      </c>
      <c r="GG146">
        <v>192</v>
      </c>
      <c r="GH146" t="s">
        <v>255</v>
      </c>
      <c r="GI146" t="s">
        <v>211</v>
      </c>
      <c r="GJ146" t="s">
        <v>251</v>
      </c>
      <c r="GK146" s="2">
        <v>0.26388888888888901</v>
      </c>
      <c r="GL146">
        <v>68</v>
      </c>
      <c r="GM146">
        <v>13</v>
      </c>
      <c r="GN146">
        <v>6</v>
      </c>
      <c r="GO146">
        <v>0</v>
      </c>
      <c r="GP146" t="s">
        <v>1066</v>
      </c>
      <c r="GQ146" t="s">
        <v>1065</v>
      </c>
      <c r="GR146">
        <v>2</v>
      </c>
      <c r="GS146">
        <v>0</v>
      </c>
      <c r="GT146">
        <v>0</v>
      </c>
      <c r="GU146">
        <v>20</v>
      </c>
      <c r="GV146">
        <v>0</v>
      </c>
      <c r="GW146">
        <v>1</v>
      </c>
      <c r="GX146">
        <f>(GT146+GU146)</f>
        <v>20</v>
      </c>
      <c r="GY146">
        <v>1</v>
      </c>
      <c r="GZ146">
        <v>15</v>
      </c>
      <c r="HA146">
        <v>0</v>
      </c>
      <c r="HB146">
        <v>8</v>
      </c>
      <c r="HC146">
        <f>(GY146+GZ146)</f>
        <v>16</v>
      </c>
      <c r="HD146">
        <v>0</v>
      </c>
      <c r="HE146">
        <v>36</v>
      </c>
      <c r="HF146">
        <f>(GW146+HB146)</f>
        <v>9</v>
      </c>
      <c r="HG146">
        <v>3.64</v>
      </c>
      <c r="HH146">
        <v>1.7</v>
      </c>
      <c r="HI146">
        <v>6.06</v>
      </c>
      <c r="HJ146">
        <v>1.6</v>
      </c>
      <c r="HK146">
        <v>2.95</v>
      </c>
      <c r="HL146">
        <v>3.27</v>
      </c>
    </row>
    <row r="147" spans="1:221" ht="12.75" customHeight="1">
      <c r="A147" t="s">
        <v>612</v>
      </c>
      <c r="B147" t="s">
        <v>229</v>
      </c>
      <c r="C147" t="s">
        <v>211</v>
      </c>
      <c r="D147" t="s">
        <v>212</v>
      </c>
      <c r="E147" t="s">
        <v>619</v>
      </c>
      <c r="F147" t="s">
        <v>222</v>
      </c>
      <c r="G147" t="s">
        <v>616</v>
      </c>
      <c r="H147" s="7">
        <v>41423</v>
      </c>
      <c r="J147" t="s">
        <v>618</v>
      </c>
      <c r="K147" s="7">
        <v>41423</v>
      </c>
      <c r="L147">
        <v>120</v>
      </c>
      <c r="M147">
        <v>119.5</v>
      </c>
      <c r="N147">
        <v>119.5</v>
      </c>
      <c r="O147">
        <f t="shared" si="56"/>
        <v>119.66666666666667</v>
      </c>
      <c r="P147">
        <v>100</v>
      </c>
      <c r="Q147">
        <v>100.5</v>
      </c>
      <c r="R147">
        <v>100</v>
      </c>
      <c r="S147">
        <f t="shared" si="57"/>
        <v>100.16666666666667</v>
      </c>
      <c r="T147" t="s">
        <v>211</v>
      </c>
      <c r="U147">
        <v>98</v>
      </c>
      <c r="V147">
        <v>98</v>
      </c>
      <c r="W147">
        <v>99</v>
      </c>
      <c r="X147">
        <f t="shared" si="58"/>
        <v>98.333333333333329</v>
      </c>
      <c r="Y147" t="s">
        <v>211</v>
      </c>
      <c r="Z147">
        <v>21.5</v>
      </c>
      <c r="AA147">
        <v>4</v>
      </c>
      <c r="AB147">
        <f t="shared" si="59"/>
        <v>17.5</v>
      </c>
      <c r="AC147" t="s">
        <v>211</v>
      </c>
      <c r="AD147" s="7">
        <v>41464</v>
      </c>
      <c r="AE147">
        <v>119</v>
      </c>
      <c r="AF147">
        <v>119.5</v>
      </c>
      <c r="AG147">
        <v>119.5</v>
      </c>
      <c r="AH147">
        <f t="shared" si="60"/>
        <v>119.33333333333333</v>
      </c>
      <c r="AI147">
        <v>86</v>
      </c>
      <c r="AJ147">
        <v>86</v>
      </c>
      <c r="AK147">
        <v>86</v>
      </c>
      <c r="AL147">
        <f t="shared" si="61"/>
        <v>86</v>
      </c>
      <c r="AM147" t="s">
        <v>221</v>
      </c>
      <c r="AN147">
        <v>100</v>
      </c>
      <c r="AO147">
        <v>100</v>
      </c>
      <c r="AP147">
        <v>100</v>
      </c>
      <c r="AQ147">
        <f t="shared" si="62"/>
        <v>100</v>
      </c>
      <c r="AR147" t="s">
        <v>211</v>
      </c>
      <c r="AS147">
        <v>20</v>
      </c>
      <c r="AT147">
        <v>3.5</v>
      </c>
      <c r="AU147">
        <f>AS147-AT147</f>
        <v>16.5</v>
      </c>
      <c r="AZ147">
        <f t="shared" si="63"/>
        <v>0</v>
      </c>
      <c r="BM147">
        <f>BK147-BL147</f>
        <v>0</v>
      </c>
      <c r="BN147" t="s">
        <v>216</v>
      </c>
      <c r="BO147" t="s">
        <v>219</v>
      </c>
      <c r="BP147" t="s">
        <v>232</v>
      </c>
      <c r="BQ147" t="s">
        <v>218</v>
      </c>
      <c r="BR147" t="s">
        <v>241</v>
      </c>
      <c r="BS147" t="s">
        <v>241</v>
      </c>
      <c r="BT147" t="s">
        <v>221</v>
      </c>
      <c r="BU147" t="s">
        <v>210</v>
      </c>
      <c r="BV147" t="s">
        <v>211</v>
      </c>
      <c r="BW147">
        <v>1</v>
      </c>
      <c r="BX147" s="7">
        <v>41423</v>
      </c>
      <c r="BY147" t="s">
        <v>222</v>
      </c>
      <c r="BZ147">
        <v>5</v>
      </c>
      <c r="CA147">
        <v>29</v>
      </c>
      <c r="CB147">
        <f t="shared" si="67"/>
        <v>34</v>
      </c>
      <c r="CC147">
        <v>0</v>
      </c>
      <c r="CD147">
        <v>2</v>
      </c>
      <c r="CE147">
        <v>5</v>
      </c>
      <c r="CF147">
        <f t="shared" si="68"/>
        <v>7</v>
      </c>
      <c r="CG147">
        <v>0</v>
      </c>
      <c r="CH147" s="7">
        <v>41464</v>
      </c>
      <c r="CI147" t="s">
        <v>247</v>
      </c>
      <c r="CJ147">
        <v>0</v>
      </c>
      <c r="CK147">
        <v>23</v>
      </c>
      <c r="CL147">
        <v>23</v>
      </c>
      <c r="CM147">
        <v>0</v>
      </c>
      <c r="CN147">
        <v>0</v>
      </c>
      <c r="CO147">
        <v>1</v>
      </c>
      <c r="CP147">
        <v>1</v>
      </c>
      <c r="CQ147">
        <v>0</v>
      </c>
      <c r="DB147">
        <v>3</v>
      </c>
      <c r="DC147" t="s">
        <v>226</v>
      </c>
      <c r="DD147" t="s">
        <v>617</v>
      </c>
      <c r="DE147" s="7">
        <v>41416</v>
      </c>
      <c r="DF147">
        <v>5</v>
      </c>
      <c r="DG147">
        <v>5</v>
      </c>
      <c r="DH147">
        <v>5</v>
      </c>
      <c r="DI147" t="s">
        <v>227</v>
      </c>
      <c r="DJ147" t="s">
        <v>211</v>
      </c>
      <c r="DK147" t="s">
        <v>221</v>
      </c>
      <c r="DL147" t="s">
        <v>614</v>
      </c>
      <c r="DM147" t="s">
        <v>613</v>
      </c>
      <c r="DN147" t="s">
        <v>223</v>
      </c>
      <c r="DO147" t="s">
        <v>617</v>
      </c>
      <c r="DP147" s="7">
        <v>41465</v>
      </c>
      <c r="DQ147">
        <v>4</v>
      </c>
      <c r="DR147">
        <v>4</v>
      </c>
      <c r="DS147">
        <v>4</v>
      </c>
      <c r="DT147" t="s">
        <v>225</v>
      </c>
      <c r="DU147" t="s">
        <v>221</v>
      </c>
      <c r="DV147" t="s">
        <v>221</v>
      </c>
    </row>
    <row r="148" spans="1:221" ht="12.75" customHeight="1">
      <c r="A148" s="27" t="s">
        <v>354</v>
      </c>
      <c r="B148" t="s">
        <v>229</v>
      </c>
      <c r="C148" t="s">
        <v>211</v>
      </c>
      <c r="D148" t="s">
        <v>236</v>
      </c>
      <c r="E148" t="s">
        <v>213</v>
      </c>
      <c r="F148" t="s">
        <v>237</v>
      </c>
      <c r="G148" t="s">
        <v>543</v>
      </c>
      <c r="H148" s="7">
        <v>41428</v>
      </c>
      <c r="I148">
        <v>154</v>
      </c>
      <c r="K148" s="7">
        <v>41428</v>
      </c>
      <c r="L148">
        <v>115</v>
      </c>
      <c r="M148">
        <v>114.5</v>
      </c>
      <c r="N148">
        <v>115</v>
      </c>
      <c r="O148">
        <f t="shared" si="56"/>
        <v>114.83333333333333</v>
      </c>
      <c r="P148">
        <v>76.5</v>
      </c>
      <c r="Q148">
        <v>76.5</v>
      </c>
      <c r="R148">
        <v>76.5</v>
      </c>
      <c r="S148">
        <f t="shared" si="57"/>
        <v>76.5</v>
      </c>
      <c r="T148" t="s">
        <v>211</v>
      </c>
      <c r="U148">
        <v>76</v>
      </c>
      <c r="V148">
        <v>76</v>
      </c>
      <c r="W148">
        <v>76</v>
      </c>
      <c r="X148">
        <f t="shared" si="58"/>
        <v>76</v>
      </c>
      <c r="Y148" t="s">
        <v>211</v>
      </c>
      <c r="Z148">
        <v>21.5</v>
      </c>
      <c r="AA148">
        <v>4</v>
      </c>
      <c r="AB148">
        <f t="shared" si="59"/>
        <v>17.5</v>
      </c>
      <c r="AC148" t="s">
        <v>211</v>
      </c>
      <c r="AD148" s="7">
        <v>41446</v>
      </c>
      <c r="AE148">
        <v>116.5</v>
      </c>
      <c r="AF148">
        <v>116</v>
      </c>
      <c r="AG148">
        <v>116.5</v>
      </c>
      <c r="AH148">
        <f t="shared" si="60"/>
        <v>116.33333333333333</v>
      </c>
      <c r="AI148">
        <v>0</v>
      </c>
      <c r="AJ148">
        <v>0</v>
      </c>
      <c r="AK148">
        <v>0</v>
      </c>
      <c r="AL148">
        <f t="shared" si="61"/>
        <v>0</v>
      </c>
      <c r="AM148" t="s">
        <v>221</v>
      </c>
      <c r="AN148">
        <v>76.5</v>
      </c>
      <c r="AO148">
        <v>77</v>
      </c>
      <c r="AP148">
        <v>76.5</v>
      </c>
      <c r="AQ148">
        <f t="shared" si="62"/>
        <v>76.666666666666671</v>
      </c>
      <c r="AR148" t="s">
        <v>211</v>
      </c>
      <c r="AS148">
        <v>20</v>
      </c>
      <c r="AT148">
        <v>4</v>
      </c>
      <c r="AU148">
        <v>16</v>
      </c>
      <c r="AV148" s="7">
        <v>41465</v>
      </c>
      <c r="AW148" t="s">
        <v>549</v>
      </c>
      <c r="AX148" t="s">
        <v>549</v>
      </c>
      <c r="AY148" t="s">
        <v>549</v>
      </c>
      <c r="AZ148" t="s">
        <v>549</v>
      </c>
      <c r="BA148" t="s">
        <v>549</v>
      </c>
      <c r="BB148" t="s">
        <v>549</v>
      </c>
      <c r="BC148" t="s">
        <v>549</v>
      </c>
      <c r="BD148" t="s">
        <v>549</v>
      </c>
      <c r="BE148" t="s">
        <v>549</v>
      </c>
      <c r="BF148" t="s">
        <v>549</v>
      </c>
      <c r="BG148" t="s">
        <v>549</v>
      </c>
      <c r="BH148" t="s">
        <v>549</v>
      </c>
      <c r="BI148" t="s">
        <v>549</v>
      </c>
      <c r="BJ148" t="s">
        <v>549</v>
      </c>
      <c r="BK148">
        <v>22</v>
      </c>
      <c r="BL148">
        <v>4</v>
      </c>
      <c r="BM148">
        <v>18</v>
      </c>
      <c r="BN148" t="s">
        <v>230</v>
      </c>
      <c r="BO148" t="s">
        <v>250</v>
      </c>
      <c r="BP148" t="s">
        <v>232</v>
      </c>
      <c r="BQ148" t="s">
        <v>220</v>
      </c>
      <c r="BR148" t="s">
        <v>241</v>
      </c>
      <c r="BS148" t="s">
        <v>220</v>
      </c>
      <c r="BT148" t="s">
        <v>211</v>
      </c>
      <c r="BU148" t="s">
        <v>233</v>
      </c>
      <c r="BV148" t="s">
        <v>211</v>
      </c>
      <c r="BW148">
        <v>1</v>
      </c>
      <c r="BX148" s="7">
        <v>41428</v>
      </c>
      <c r="BY148" t="s">
        <v>237</v>
      </c>
      <c r="BZ148">
        <v>95</v>
      </c>
      <c r="CA148">
        <v>345</v>
      </c>
      <c r="CB148">
        <v>440</v>
      </c>
      <c r="CC148">
        <v>0</v>
      </c>
      <c r="CD148">
        <v>0</v>
      </c>
      <c r="CE148">
        <v>5</v>
      </c>
      <c r="CF148">
        <v>5</v>
      </c>
      <c r="CG148">
        <v>0</v>
      </c>
      <c r="CH148" s="7">
        <v>41446</v>
      </c>
      <c r="CI148" t="s">
        <v>237</v>
      </c>
      <c r="CJ148" t="s">
        <v>545</v>
      </c>
      <c r="CK148">
        <v>149</v>
      </c>
      <c r="CL148">
        <v>149</v>
      </c>
      <c r="CM148">
        <v>0</v>
      </c>
      <c r="CN148" t="s">
        <v>545</v>
      </c>
      <c r="CO148">
        <v>4</v>
      </c>
      <c r="CP148">
        <v>4</v>
      </c>
      <c r="CQ148">
        <v>0</v>
      </c>
      <c r="DB148">
        <v>9</v>
      </c>
      <c r="DC148" t="s">
        <v>226</v>
      </c>
      <c r="DD148" t="s">
        <v>570</v>
      </c>
      <c r="DE148" s="7">
        <v>41416</v>
      </c>
      <c r="DF148">
        <v>4</v>
      </c>
      <c r="DG148">
        <v>2</v>
      </c>
      <c r="DH148">
        <v>2</v>
      </c>
      <c r="DI148" t="s">
        <v>225</v>
      </c>
      <c r="DJ148" t="s">
        <v>221</v>
      </c>
      <c r="DK148" t="s">
        <v>221</v>
      </c>
      <c r="DM148">
        <v>9.1999999999999993</v>
      </c>
      <c r="DN148" t="s">
        <v>226</v>
      </c>
      <c r="DO148" t="s">
        <v>556</v>
      </c>
      <c r="DP148" s="7">
        <v>41462</v>
      </c>
      <c r="DQ148">
        <v>4</v>
      </c>
      <c r="DR148">
        <v>4</v>
      </c>
      <c r="DS148">
        <v>4</v>
      </c>
      <c r="DT148" t="s">
        <v>225</v>
      </c>
      <c r="DU148" t="s">
        <v>221</v>
      </c>
      <c r="DV148" t="s">
        <v>233</v>
      </c>
      <c r="ET148" t="s">
        <v>543</v>
      </c>
      <c r="EU148">
        <v>9</v>
      </c>
      <c r="EV148" s="7">
        <v>41486</v>
      </c>
      <c r="EW148">
        <v>212</v>
      </c>
      <c r="EX148" t="s">
        <v>468</v>
      </c>
      <c r="EY148" t="s">
        <v>221</v>
      </c>
      <c r="EZ148" t="s">
        <v>233</v>
      </c>
      <c r="FA148" s="2">
        <v>0.25</v>
      </c>
      <c r="FB148">
        <v>63</v>
      </c>
      <c r="FC148">
        <v>7</v>
      </c>
      <c r="FD148">
        <v>4</v>
      </c>
      <c r="FE148">
        <v>2</v>
      </c>
      <c r="FF148" t="s">
        <v>556</v>
      </c>
      <c r="FG148" t="s">
        <v>354</v>
      </c>
      <c r="FH148">
        <v>2</v>
      </c>
      <c r="FI148">
        <v>11</v>
      </c>
      <c r="FJ148">
        <v>4</v>
      </c>
      <c r="FK148">
        <v>6</v>
      </c>
      <c r="FL148">
        <v>2</v>
      </c>
      <c r="FM148">
        <v>1</v>
      </c>
      <c r="FN148">
        <v>10</v>
      </c>
      <c r="FO148">
        <v>8</v>
      </c>
      <c r="FP148">
        <v>4</v>
      </c>
      <c r="FQ148">
        <v>2</v>
      </c>
      <c r="FR148">
        <v>0</v>
      </c>
      <c r="FS148">
        <f>(FO148+FP148)</f>
        <v>12</v>
      </c>
      <c r="FT148">
        <v>0</v>
      </c>
      <c r="FU148">
        <v>22</v>
      </c>
      <c r="FV148">
        <f>(FM148+FR148)</f>
        <v>1</v>
      </c>
      <c r="FW148">
        <v>160.94999999999999</v>
      </c>
      <c r="FX148">
        <v>216</v>
      </c>
      <c r="FY148">
        <v>115.08</v>
      </c>
      <c r="FZ148">
        <v>2.14</v>
      </c>
      <c r="GA148">
        <v>4.7699999999999996</v>
      </c>
      <c r="GB148">
        <v>4</v>
      </c>
      <c r="GC148" t="s">
        <v>557</v>
      </c>
      <c r="GD148" t="s">
        <v>543</v>
      </c>
      <c r="GE148">
        <v>9</v>
      </c>
      <c r="GF148" s="7">
        <v>41492</v>
      </c>
      <c r="GG148">
        <v>218</v>
      </c>
      <c r="GH148" t="s">
        <v>468</v>
      </c>
      <c r="GI148" t="s">
        <v>221</v>
      </c>
      <c r="GJ148" t="s">
        <v>233</v>
      </c>
      <c r="GK148" s="2">
        <v>0.31597222222222199</v>
      </c>
      <c r="GL148">
        <v>68</v>
      </c>
      <c r="GM148">
        <v>13</v>
      </c>
      <c r="GN148">
        <v>4</v>
      </c>
      <c r="GO148">
        <v>2</v>
      </c>
      <c r="GP148" t="s">
        <v>556</v>
      </c>
      <c r="GQ148" t="s">
        <v>354</v>
      </c>
      <c r="GR148">
        <v>2</v>
      </c>
      <c r="GS148">
        <v>335</v>
      </c>
      <c r="GT148">
        <v>2</v>
      </c>
      <c r="GU148">
        <v>14</v>
      </c>
      <c r="GV148">
        <v>0</v>
      </c>
      <c r="GW148">
        <v>0</v>
      </c>
      <c r="GX148">
        <f>(GT148+GU148)</f>
        <v>16</v>
      </c>
      <c r="GY148">
        <v>0</v>
      </c>
      <c r="GZ148">
        <v>11</v>
      </c>
      <c r="HA148">
        <v>0</v>
      </c>
      <c r="HB148">
        <v>0</v>
      </c>
      <c r="HC148">
        <f>(GY148+GZ148)</f>
        <v>11</v>
      </c>
      <c r="HD148">
        <v>0</v>
      </c>
      <c r="HE148">
        <v>27</v>
      </c>
      <c r="HF148">
        <f>(GW148+HB148)</f>
        <v>0</v>
      </c>
      <c r="HG148">
        <v>4.74</v>
      </c>
      <c r="HH148">
        <v>3.63</v>
      </c>
      <c r="HI148">
        <v>6.36</v>
      </c>
      <c r="HJ148">
        <v>2.23</v>
      </c>
      <c r="HK148">
        <v>3.73</v>
      </c>
      <c r="HL148">
        <v>5.3</v>
      </c>
    </row>
    <row r="149" spans="1:221" ht="12.75" customHeight="1">
      <c r="A149" t="s">
        <v>558</v>
      </c>
      <c r="B149" t="s">
        <v>229</v>
      </c>
      <c r="C149" t="s">
        <v>211</v>
      </c>
      <c r="D149" t="s">
        <v>236</v>
      </c>
      <c r="E149" t="s">
        <v>213</v>
      </c>
      <c r="F149" t="s">
        <v>222</v>
      </c>
      <c r="G149" t="s">
        <v>543</v>
      </c>
      <c r="H149" s="7">
        <v>41428</v>
      </c>
      <c r="I149">
        <v>154</v>
      </c>
      <c r="K149" s="7">
        <v>41428</v>
      </c>
      <c r="L149">
        <v>118.5</v>
      </c>
      <c r="M149">
        <v>118.5</v>
      </c>
      <c r="N149">
        <v>118.5</v>
      </c>
      <c r="O149">
        <f t="shared" si="56"/>
        <v>118.5</v>
      </c>
      <c r="P149">
        <v>85</v>
      </c>
      <c r="Q149">
        <v>86</v>
      </c>
      <c r="R149">
        <v>86</v>
      </c>
      <c r="S149">
        <f t="shared" si="57"/>
        <v>85.666666666666671</v>
      </c>
      <c r="T149" t="s">
        <v>211</v>
      </c>
      <c r="U149">
        <v>86</v>
      </c>
      <c r="V149">
        <v>85.5</v>
      </c>
      <c r="W149">
        <v>86</v>
      </c>
      <c r="X149">
        <f t="shared" si="58"/>
        <v>85.833333333333329</v>
      </c>
      <c r="Y149" t="s">
        <v>211</v>
      </c>
      <c r="Z149">
        <v>22.5</v>
      </c>
      <c r="AA149">
        <v>4</v>
      </c>
      <c r="AB149">
        <f t="shared" si="59"/>
        <v>18.5</v>
      </c>
      <c r="AC149" t="s">
        <v>211</v>
      </c>
      <c r="AD149" s="7">
        <v>41465</v>
      </c>
      <c r="AE149" t="s">
        <v>549</v>
      </c>
      <c r="AF149" t="s">
        <v>549</v>
      </c>
      <c r="AG149" t="s">
        <v>549</v>
      </c>
      <c r="AH149" t="e">
        <f t="shared" si="60"/>
        <v>#VALUE!</v>
      </c>
      <c r="AI149" t="s">
        <v>549</v>
      </c>
      <c r="AJ149" t="s">
        <v>549</v>
      </c>
      <c r="AK149" t="s">
        <v>549</v>
      </c>
      <c r="AL149" t="e">
        <f t="shared" si="61"/>
        <v>#VALUE!</v>
      </c>
      <c r="AM149" t="s">
        <v>549</v>
      </c>
      <c r="AN149" t="s">
        <v>549</v>
      </c>
      <c r="AO149" t="s">
        <v>549</v>
      </c>
      <c r="AP149" t="s">
        <v>549</v>
      </c>
      <c r="AQ149" t="e">
        <f t="shared" si="62"/>
        <v>#VALUE!</v>
      </c>
      <c r="AR149" t="s">
        <v>549</v>
      </c>
      <c r="AS149" t="s">
        <v>549</v>
      </c>
      <c r="AT149" t="s">
        <v>549</v>
      </c>
      <c r="AU149">
        <v>19.72</v>
      </c>
      <c r="BN149" t="s">
        <v>219</v>
      </c>
      <c r="BO149" t="s">
        <v>240</v>
      </c>
      <c r="BP149" t="s">
        <v>232</v>
      </c>
      <c r="BQ149" t="s">
        <v>218</v>
      </c>
      <c r="BR149" t="s">
        <v>230</v>
      </c>
      <c r="BS149" t="s">
        <v>219</v>
      </c>
      <c r="BT149" t="s">
        <v>211</v>
      </c>
      <c r="BU149" t="s">
        <v>233</v>
      </c>
      <c r="BV149" t="s">
        <v>211</v>
      </c>
      <c r="BW149">
        <v>1.5</v>
      </c>
      <c r="BX149" s="7">
        <v>41428</v>
      </c>
      <c r="BY149" t="s">
        <v>222</v>
      </c>
      <c r="BZ149">
        <v>5</v>
      </c>
      <c r="CA149">
        <v>160</v>
      </c>
      <c r="CB149">
        <v>165</v>
      </c>
      <c r="CC149">
        <v>0</v>
      </c>
      <c r="CD149">
        <v>3</v>
      </c>
      <c r="CE149">
        <v>1</v>
      </c>
      <c r="CF149">
        <v>4</v>
      </c>
      <c r="CG149">
        <v>0</v>
      </c>
      <c r="CH149" s="7">
        <v>41465</v>
      </c>
      <c r="CI149" t="s">
        <v>247</v>
      </c>
      <c r="CJ149">
        <v>0</v>
      </c>
      <c r="CK149">
        <v>53</v>
      </c>
      <c r="CL149">
        <v>53</v>
      </c>
      <c r="CM149">
        <v>0</v>
      </c>
      <c r="CN149">
        <v>0</v>
      </c>
      <c r="CO149">
        <v>1</v>
      </c>
      <c r="CP149">
        <v>1</v>
      </c>
      <c r="CQ149">
        <v>0</v>
      </c>
      <c r="DB149">
        <v>30</v>
      </c>
      <c r="DC149" t="s">
        <v>226</v>
      </c>
      <c r="DD149" t="s">
        <v>556</v>
      </c>
      <c r="DE149" s="7">
        <v>41413</v>
      </c>
      <c r="DF149">
        <v>5</v>
      </c>
      <c r="DG149">
        <v>5</v>
      </c>
      <c r="DH149">
        <v>5</v>
      </c>
      <c r="DI149" t="s">
        <v>225</v>
      </c>
      <c r="DJ149" t="s">
        <v>221</v>
      </c>
      <c r="DK149" t="s">
        <v>221</v>
      </c>
      <c r="DM149">
        <v>46</v>
      </c>
      <c r="DN149" t="s">
        <v>226</v>
      </c>
      <c r="DO149" t="s">
        <v>568</v>
      </c>
      <c r="DP149" s="7">
        <v>41461</v>
      </c>
      <c r="DQ149">
        <v>5</v>
      </c>
      <c r="DR149">
        <v>5</v>
      </c>
      <c r="DS149">
        <v>5</v>
      </c>
      <c r="DT149" t="s">
        <v>225</v>
      </c>
      <c r="DU149" t="s">
        <v>221</v>
      </c>
      <c r="DV149" t="s">
        <v>233</v>
      </c>
      <c r="ET149" t="s">
        <v>543</v>
      </c>
      <c r="EU149">
        <v>46</v>
      </c>
      <c r="EV149" s="7">
        <v>41485</v>
      </c>
      <c r="EW149">
        <v>211</v>
      </c>
      <c r="EX149" t="s">
        <v>255</v>
      </c>
      <c r="EY149" t="s">
        <v>221</v>
      </c>
      <c r="EZ149" t="s">
        <v>233</v>
      </c>
      <c r="FA149" s="2">
        <v>0.31944444444444398</v>
      </c>
      <c r="FB149">
        <v>63</v>
      </c>
      <c r="FC149">
        <v>7</v>
      </c>
      <c r="FD149">
        <v>5</v>
      </c>
      <c r="FE149">
        <v>2</v>
      </c>
      <c r="FF149" t="s">
        <v>569</v>
      </c>
      <c r="FG149" t="s">
        <v>558</v>
      </c>
      <c r="FH149">
        <v>2</v>
      </c>
      <c r="FI149">
        <v>7</v>
      </c>
      <c r="FJ149">
        <v>3</v>
      </c>
      <c r="FK149">
        <v>15</v>
      </c>
      <c r="FL149">
        <v>0</v>
      </c>
      <c r="FM149">
        <v>1</v>
      </c>
      <c r="FN149">
        <f>((FJ149+FK149)+FL149)</f>
        <v>18</v>
      </c>
      <c r="FO149">
        <v>0</v>
      </c>
      <c r="FP149">
        <v>12</v>
      </c>
      <c r="FQ149">
        <v>10</v>
      </c>
      <c r="FR149">
        <v>1</v>
      </c>
      <c r="FS149">
        <f>(FO149+FP149)</f>
        <v>12</v>
      </c>
      <c r="FT149">
        <v>1</v>
      </c>
      <c r="FU149">
        <v>31</v>
      </c>
      <c r="FV149">
        <f>(FM149+FR149)</f>
        <v>2</v>
      </c>
      <c r="FW149">
        <v>72.900000000000006</v>
      </c>
      <c r="FX149">
        <v>26.39</v>
      </c>
      <c r="FY149">
        <v>148.16999999999999</v>
      </c>
      <c r="FZ149">
        <v>1.97</v>
      </c>
      <c r="GA149">
        <v>3.47</v>
      </c>
      <c r="GB149">
        <v>4.91</v>
      </c>
      <c r="GD149" t="s">
        <v>543</v>
      </c>
      <c r="GE149">
        <v>46</v>
      </c>
      <c r="GF149" s="7">
        <v>41491</v>
      </c>
      <c r="GG149">
        <v>217</v>
      </c>
      <c r="GH149" t="s">
        <v>255</v>
      </c>
      <c r="GI149" t="s">
        <v>221</v>
      </c>
      <c r="GJ149" t="s">
        <v>233</v>
      </c>
      <c r="GK149" s="2">
        <v>0.31944444444444398</v>
      </c>
      <c r="GL149">
        <v>70</v>
      </c>
      <c r="GM149">
        <v>13</v>
      </c>
      <c r="GN149">
        <v>5</v>
      </c>
      <c r="GO149">
        <v>2</v>
      </c>
      <c r="GP149" t="s">
        <v>568</v>
      </c>
      <c r="GQ149" t="s">
        <v>558</v>
      </c>
      <c r="GR149">
        <v>2</v>
      </c>
      <c r="GS149">
        <v>83</v>
      </c>
      <c r="GT149">
        <v>0</v>
      </c>
      <c r="GU149">
        <v>11</v>
      </c>
      <c r="GV149">
        <v>0</v>
      </c>
      <c r="GW149">
        <v>1</v>
      </c>
      <c r="GX149">
        <f>(GT149+GU149)</f>
        <v>11</v>
      </c>
      <c r="GY149">
        <v>3</v>
      </c>
      <c r="GZ149">
        <v>9</v>
      </c>
      <c r="HA149">
        <v>0</v>
      </c>
      <c r="HB149">
        <v>1</v>
      </c>
      <c r="HC149">
        <f>(GY149+GZ149)</f>
        <v>12</v>
      </c>
      <c r="HD149">
        <v>1</v>
      </c>
      <c r="HE149">
        <v>24</v>
      </c>
      <c r="HF149">
        <f>(GW149+HB149)</f>
        <v>2</v>
      </c>
      <c r="HG149">
        <v>41.83</v>
      </c>
      <c r="HH149">
        <v>3.45</v>
      </c>
      <c r="HI149">
        <v>79.5</v>
      </c>
      <c r="HJ149">
        <v>2.52</v>
      </c>
      <c r="HK149">
        <v>3.9</v>
      </c>
      <c r="HL149">
        <v>5.27</v>
      </c>
      <c r="HM149" t="s">
        <v>567</v>
      </c>
    </row>
    <row r="150" spans="1:221" ht="12.75" customHeight="1">
      <c r="A150" t="s">
        <v>565</v>
      </c>
      <c r="B150" t="s">
        <v>229</v>
      </c>
      <c r="C150" t="s">
        <v>211</v>
      </c>
      <c r="D150" t="s">
        <v>236</v>
      </c>
      <c r="E150" t="s">
        <v>213</v>
      </c>
      <c r="F150" t="s">
        <v>255</v>
      </c>
      <c r="G150" t="s">
        <v>543</v>
      </c>
      <c r="H150" s="7">
        <v>41428</v>
      </c>
      <c r="I150">
        <v>154</v>
      </c>
      <c r="K150" s="7">
        <v>41428</v>
      </c>
      <c r="L150">
        <v>117</v>
      </c>
      <c r="M150">
        <v>117</v>
      </c>
      <c r="N150">
        <v>117</v>
      </c>
      <c r="O150">
        <f t="shared" si="56"/>
        <v>117</v>
      </c>
      <c r="P150">
        <v>74</v>
      </c>
      <c r="Q150">
        <v>74</v>
      </c>
      <c r="R150">
        <v>74.5</v>
      </c>
      <c r="S150">
        <f t="shared" si="57"/>
        <v>74.166666666666671</v>
      </c>
      <c r="T150" t="s">
        <v>211</v>
      </c>
      <c r="U150">
        <v>74</v>
      </c>
      <c r="V150">
        <v>74</v>
      </c>
      <c r="W150">
        <v>74</v>
      </c>
      <c r="X150">
        <f t="shared" si="58"/>
        <v>74</v>
      </c>
      <c r="Y150" t="s">
        <v>211</v>
      </c>
      <c r="Z150">
        <v>23</v>
      </c>
      <c r="AA150">
        <v>3.5</v>
      </c>
      <c r="AB150">
        <f t="shared" si="59"/>
        <v>19.5</v>
      </c>
      <c r="AC150" t="s">
        <v>211</v>
      </c>
      <c r="AD150" s="7">
        <v>41465</v>
      </c>
      <c r="AE150">
        <v>117</v>
      </c>
      <c r="AF150">
        <v>117</v>
      </c>
      <c r="AG150">
        <v>117</v>
      </c>
      <c r="AH150">
        <f t="shared" si="60"/>
        <v>117</v>
      </c>
      <c r="AI150">
        <v>74.5</v>
      </c>
      <c r="AJ150">
        <v>75</v>
      </c>
      <c r="AK150">
        <v>74.5</v>
      </c>
      <c r="AL150">
        <f t="shared" si="61"/>
        <v>74.666666666666671</v>
      </c>
      <c r="AM150" t="s">
        <v>211</v>
      </c>
      <c r="AN150">
        <v>74</v>
      </c>
      <c r="AO150">
        <v>74</v>
      </c>
      <c r="AP150">
        <v>74</v>
      </c>
      <c r="AQ150">
        <f t="shared" si="62"/>
        <v>74</v>
      </c>
      <c r="AR150" t="s">
        <v>211</v>
      </c>
      <c r="AS150">
        <v>22</v>
      </c>
      <c r="AT150">
        <v>3.5</v>
      </c>
      <c r="AU150">
        <v>18.5</v>
      </c>
      <c r="BN150" t="s">
        <v>249</v>
      </c>
      <c r="BO150" t="s">
        <v>216</v>
      </c>
      <c r="BP150" t="s">
        <v>232</v>
      </c>
      <c r="BQ150" t="s">
        <v>239</v>
      </c>
      <c r="BR150" t="s">
        <v>230</v>
      </c>
      <c r="BS150" t="s">
        <v>231</v>
      </c>
      <c r="BT150" t="s">
        <v>211</v>
      </c>
      <c r="BU150" t="s">
        <v>251</v>
      </c>
      <c r="BV150" t="s">
        <v>211</v>
      </c>
      <c r="BW150">
        <v>2</v>
      </c>
      <c r="BX150" s="7">
        <v>41428</v>
      </c>
      <c r="BY150" t="s">
        <v>337</v>
      </c>
      <c r="BZ150">
        <v>0</v>
      </c>
      <c r="CA150">
        <v>0</v>
      </c>
      <c r="CB150">
        <v>0</v>
      </c>
      <c r="CC150">
        <v>0</v>
      </c>
      <c r="CD150">
        <v>0</v>
      </c>
      <c r="CE150">
        <v>0</v>
      </c>
      <c r="CF150">
        <v>0</v>
      </c>
      <c r="CG150">
        <v>0</v>
      </c>
      <c r="DB150">
        <v>32</v>
      </c>
      <c r="DC150" t="s">
        <v>226</v>
      </c>
      <c r="DD150" t="s">
        <v>566</v>
      </c>
      <c r="DE150" s="7">
        <v>41450</v>
      </c>
      <c r="DF150">
        <v>5</v>
      </c>
      <c r="DG150">
        <v>5</v>
      </c>
      <c r="DH150">
        <v>5</v>
      </c>
      <c r="DI150" t="s">
        <v>225</v>
      </c>
      <c r="DJ150" t="s">
        <v>221</v>
      </c>
      <c r="DK150" t="s">
        <v>251</v>
      </c>
      <c r="DM150">
        <v>11.2</v>
      </c>
      <c r="DN150" t="s">
        <v>226</v>
      </c>
      <c r="DO150" t="s">
        <v>566</v>
      </c>
      <c r="DP150" s="7">
        <v>41493</v>
      </c>
      <c r="DQ150">
        <v>4</v>
      </c>
      <c r="DR150">
        <v>4</v>
      </c>
      <c r="DS150" t="s">
        <v>309</v>
      </c>
      <c r="DT150" t="s">
        <v>309</v>
      </c>
      <c r="DU150" t="s">
        <v>309</v>
      </c>
      <c r="DV150" t="s">
        <v>221</v>
      </c>
      <c r="DW150" t="s">
        <v>333</v>
      </c>
    </row>
    <row r="151" spans="1:221" ht="12.75" customHeight="1">
      <c r="A151" t="s">
        <v>688</v>
      </c>
      <c r="B151" t="s">
        <v>229</v>
      </c>
      <c r="C151" t="s">
        <v>211</v>
      </c>
      <c r="D151" t="s">
        <v>236</v>
      </c>
      <c r="E151" t="s">
        <v>213</v>
      </c>
      <c r="F151" t="s">
        <v>273</v>
      </c>
      <c r="G151" t="s">
        <v>628</v>
      </c>
      <c r="H151" s="7">
        <v>41422</v>
      </c>
      <c r="K151" s="7">
        <v>41422</v>
      </c>
      <c r="L151">
        <v>117.5</v>
      </c>
      <c r="M151">
        <v>117.5</v>
      </c>
      <c r="N151">
        <v>117</v>
      </c>
      <c r="O151">
        <f t="shared" si="56"/>
        <v>117.33333333333333</v>
      </c>
      <c r="P151">
        <v>74</v>
      </c>
      <c r="Q151">
        <v>74</v>
      </c>
      <c r="R151">
        <v>74</v>
      </c>
      <c r="S151">
        <f t="shared" si="57"/>
        <v>74</v>
      </c>
      <c r="T151" t="s">
        <v>211</v>
      </c>
      <c r="U151">
        <v>73</v>
      </c>
      <c r="V151">
        <v>73</v>
      </c>
      <c r="W151">
        <v>73</v>
      </c>
      <c r="X151">
        <f t="shared" si="58"/>
        <v>73</v>
      </c>
      <c r="Y151" t="s">
        <v>211</v>
      </c>
      <c r="Z151">
        <v>27.5</v>
      </c>
      <c r="AA151">
        <v>4</v>
      </c>
      <c r="AB151">
        <f t="shared" si="59"/>
        <v>23.5</v>
      </c>
      <c r="AC151" t="s">
        <v>211</v>
      </c>
      <c r="AD151" s="7">
        <v>41474</v>
      </c>
      <c r="AE151">
        <v>116</v>
      </c>
      <c r="AF151">
        <v>116</v>
      </c>
      <c r="AG151">
        <v>116</v>
      </c>
      <c r="AH151">
        <f t="shared" si="60"/>
        <v>116</v>
      </c>
      <c r="AI151">
        <v>74</v>
      </c>
      <c r="AJ151">
        <v>74</v>
      </c>
      <c r="AK151">
        <v>74</v>
      </c>
      <c r="AL151">
        <f t="shared" si="61"/>
        <v>74</v>
      </c>
      <c r="AM151" t="s">
        <v>211</v>
      </c>
      <c r="AN151">
        <v>73</v>
      </c>
      <c r="AO151">
        <v>73</v>
      </c>
      <c r="AP151">
        <v>73</v>
      </c>
      <c r="AQ151">
        <f t="shared" si="62"/>
        <v>73</v>
      </c>
      <c r="AR151" t="s">
        <v>211</v>
      </c>
      <c r="AU151">
        <v>19.79</v>
      </c>
      <c r="AZ151">
        <f>((AW151+AX151)+AY151)/3</f>
        <v>0</v>
      </c>
      <c r="BD151">
        <f>((BA151+BB151)+BC151)/3</f>
        <v>0</v>
      </c>
      <c r="BI151">
        <f>((BF151+BG151)+BH151)/3</f>
        <v>0</v>
      </c>
      <c r="BM151">
        <f>BK151-BL151</f>
        <v>0</v>
      </c>
      <c r="BN151" t="s">
        <v>230</v>
      </c>
      <c r="BO151" t="s">
        <v>240</v>
      </c>
      <c r="BP151" t="s">
        <v>232</v>
      </c>
      <c r="BQ151" t="s">
        <v>250</v>
      </c>
      <c r="BR151" t="s">
        <v>218</v>
      </c>
      <c r="BS151" t="s">
        <v>241</v>
      </c>
      <c r="BT151" t="s">
        <v>221</v>
      </c>
      <c r="BU151" t="s">
        <v>210</v>
      </c>
      <c r="BV151" t="s">
        <v>211</v>
      </c>
      <c r="BW151">
        <v>0.5</v>
      </c>
      <c r="BX151" s="7">
        <v>41422</v>
      </c>
      <c r="BY151" t="s">
        <v>222</v>
      </c>
      <c r="BZ151">
        <v>0</v>
      </c>
      <c r="CA151">
        <v>6</v>
      </c>
      <c r="CB151">
        <f>BZ151+CA151</f>
        <v>6</v>
      </c>
      <c r="CC151">
        <v>0</v>
      </c>
      <c r="CD151">
        <v>2</v>
      </c>
      <c r="CE151">
        <v>2</v>
      </c>
      <c r="CF151">
        <f>CD151+CE151</f>
        <v>4</v>
      </c>
      <c r="CG151">
        <v>0</v>
      </c>
      <c r="CH151" s="7">
        <v>41464</v>
      </c>
      <c r="CI151" t="s">
        <v>247</v>
      </c>
      <c r="CJ151">
        <v>0</v>
      </c>
      <c r="CK151">
        <v>0</v>
      </c>
      <c r="CL151">
        <f>CJ151+CK151</f>
        <v>0</v>
      </c>
      <c r="CM151">
        <v>0</v>
      </c>
      <c r="CN151">
        <v>0</v>
      </c>
      <c r="CO151">
        <v>0</v>
      </c>
      <c r="CP151">
        <f>CN151+CO151</f>
        <v>0</v>
      </c>
      <c r="CQ151">
        <v>0</v>
      </c>
      <c r="CV151">
        <f>CT151+CU151</f>
        <v>0</v>
      </c>
      <c r="CZ151">
        <f>CX151+CY151</f>
        <v>0</v>
      </c>
    </row>
    <row r="152" spans="1:221" ht="12.75" customHeight="1">
      <c r="A152" t="s">
        <v>933</v>
      </c>
      <c r="B152" t="s">
        <v>229</v>
      </c>
      <c r="C152" t="s">
        <v>211</v>
      </c>
      <c r="D152" t="s">
        <v>236</v>
      </c>
      <c r="E152" t="s">
        <v>213</v>
      </c>
      <c r="F152" t="s">
        <v>924</v>
      </c>
      <c r="G152" t="s">
        <v>884</v>
      </c>
      <c r="H152" s="7">
        <v>41416</v>
      </c>
      <c r="I152">
        <v>142</v>
      </c>
      <c r="K152" s="7">
        <v>41416</v>
      </c>
      <c r="L152">
        <v>118.5</v>
      </c>
      <c r="M152">
        <v>118.5</v>
      </c>
      <c r="N152">
        <v>118.5</v>
      </c>
      <c r="O152">
        <f t="shared" si="56"/>
        <v>118.5</v>
      </c>
      <c r="P152">
        <v>84</v>
      </c>
      <c r="Q152">
        <v>84</v>
      </c>
      <c r="R152">
        <v>84</v>
      </c>
      <c r="S152">
        <f t="shared" si="57"/>
        <v>84</v>
      </c>
      <c r="T152" t="s">
        <v>211</v>
      </c>
      <c r="U152">
        <v>85</v>
      </c>
      <c r="V152">
        <v>85</v>
      </c>
      <c r="W152">
        <v>85</v>
      </c>
      <c r="X152">
        <f t="shared" si="58"/>
        <v>85</v>
      </c>
      <c r="Y152" t="s">
        <v>211</v>
      </c>
      <c r="Z152">
        <v>20.5</v>
      </c>
      <c r="AA152">
        <v>3.5</v>
      </c>
      <c r="AB152">
        <f t="shared" si="59"/>
        <v>17</v>
      </c>
      <c r="AC152" t="s">
        <v>211</v>
      </c>
      <c r="AD152" s="7">
        <v>41437</v>
      </c>
      <c r="AE152">
        <v>119</v>
      </c>
      <c r="AF152">
        <v>119</v>
      </c>
      <c r="AG152">
        <v>118.5</v>
      </c>
      <c r="AH152">
        <f t="shared" si="60"/>
        <v>118.83333333333333</v>
      </c>
      <c r="AI152">
        <v>83</v>
      </c>
      <c r="AJ152">
        <v>83</v>
      </c>
      <c r="AK152">
        <v>83</v>
      </c>
      <c r="AL152">
        <f t="shared" si="61"/>
        <v>83</v>
      </c>
      <c r="AM152" t="s">
        <v>211</v>
      </c>
      <c r="AN152">
        <v>84</v>
      </c>
      <c r="AO152">
        <v>84</v>
      </c>
      <c r="AP152">
        <v>84</v>
      </c>
      <c r="AQ152">
        <f t="shared" si="62"/>
        <v>84</v>
      </c>
      <c r="AR152" t="s">
        <v>211</v>
      </c>
      <c r="AS152">
        <v>20</v>
      </c>
      <c r="AT152">
        <v>3.5</v>
      </c>
      <c r="AU152">
        <v>16.5</v>
      </c>
      <c r="AV152" s="7">
        <v>41472</v>
      </c>
      <c r="AW152">
        <v>118</v>
      </c>
      <c r="AX152">
        <v>118</v>
      </c>
      <c r="AY152">
        <v>118.5</v>
      </c>
      <c r="AZ152">
        <f>((AW152+AX152)+AY152)/3</f>
        <v>118.16666666666667</v>
      </c>
      <c r="BA152">
        <v>84</v>
      </c>
      <c r="BB152">
        <v>84</v>
      </c>
      <c r="BC152">
        <v>84</v>
      </c>
      <c r="BD152">
        <f>((BA152+BB152)+BC152)/3</f>
        <v>84</v>
      </c>
      <c r="BE152" t="s">
        <v>211</v>
      </c>
      <c r="BF152">
        <v>84.5</v>
      </c>
      <c r="BG152">
        <v>84.5</v>
      </c>
      <c r="BH152">
        <v>85</v>
      </c>
      <c r="BI152">
        <f>((BF152+BG152)+BH152)/3</f>
        <v>84.666666666666671</v>
      </c>
      <c r="BJ152" t="s">
        <v>211</v>
      </c>
      <c r="BK152" t="s">
        <v>248</v>
      </c>
      <c r="BL152" t="s">
        <v>248</v>
      </c>
      <c r="BM152" t="s">
        <v>248</v>
      </c>
      <c r="BN152" t="s">
        <v>262</v>
      </c>
      <c r="BO152" t="s">
        <v>250</v>
      </c>
      <c r="BP152" t="s">
        <v>232</v>
      </c>
      <c r="BQ152" t="s">
        <v>220</v>
      </c>
      <c r="BR152" t="s">
        <v>220</v>
      </c>
      <c r="BS152" t="s">
        <v>241</v>
      </c>
      <c r="BT152" t="s">
        <v>221</v>
      </c>
      <c r="BU152" t="s">
        <v>221</v>
      </c>
      <c r="BV152" t="s">
        <v>211</v>
      </c>
      <c r="BW152">
        <v>0.5</v>
      </c>
      <c r="BX152" s="7">
        <v>41416</v>
      </c>
      <c r="BY152" t="s">
        <v>222</v>
      </c>
      <c r="BZ152">
        <v>81</v>
      </c>
      <c r="CA152">
        <v>180</v>
      </c>
      <c r="CB152">
        <v>261</v>
      </c>
      <c r="CC152">
        <v>0</v>
      </c>
      <c r="CD152">
        <v>4</v>
      </c>
      <c r="CE152">
        <v>6</v>
      </c>
      <c r="CF152">
        <v>10</v>
      </c>
      <c r="CG152">
        <v>0</v>
      </c>
      <c r="CH152" s="7">
        <v>41469</v>
      </c>
      <c r="CI152" t="s">
        <v>247</v>
      </c>
      <c r="CJ152">
        <v>3</v>
      </c>
      <c r="CK152">
        <v>38</v>
      </c>
      <c r="CL152">
        <v>41</v>
      </c>
      <c r="CM152">
        <v>0</v>
      </c>
      <c r="CN152">
        <v>0</v>
      </c>
      <c r="CO152">
        <v>0</v>
      </c>
      <c r="CP152">
        <v>0</v>
      </c>
      <c r="CQ152">
        <v>0</v>
      </c>
      <c r="DB152" t="s">
        <v>218</v>
      </c>
    </row>
    <row r="153" spans="1:221" ht="12.75" customHeight="1">
      <c r="A153" t="s">
        <v>932</v>
      </c>
      <c r="B153" t="s">
        <v>229</v>
      </c>
      <c r="C153" t="s">
        <v>211</v>
      </c>
      <c r="D153" t="s">
        <v>212</v>
      </c>
      <c r="E153" t="s">
        <v>246</v>
      </c>
      <c r="F153" t="s">
        <v>237</v>
      </c>
      <c r="G153" t="s">
        <v>884</v>
      </c>
      <c r="H153" s="7">
        <v>41437</v>
      </c>
      <c r="I153">
        <v>163</v>
      </c>
      <c r="K153" s="7">
        <v>41437</v>
      </c>
      <c r="L153">
        <v>121</v>
      </c>
      <c r="M153">
        <v>121</v>
      </c>
      <c r="N153">
        <v>120.5</v>
      </c>
      <c r="O153">
        <f t="shared" si="56"/>
        <v>120.83333333333333</v>
      </c>
      <c r="P153">
        <v>97</v>
      </c>
      <c r="Q153">
        <v>97</v>
      </c>
      <c r="R153">
        <v>97</v>
      </c>
      <c r="S153">
        <f t="shared" si="57"/>
        <v>97</v>
      </c>
      <c r="T153" t="s">
        <v>211</v>
      </c>
      <c r="U153">
        <v>97.5</v>
      </c>
      <c r="V153">
        <v>97.5</v>
      </c>
      <c r="W153">
        <v>97.5</v>
      </c>
      <c r="X153">
        <f t="shared" si="58"/>
        <v>97.5</v>
      </c>
      <c r="Y153" t="s">
        <v>211</v>
      </c>
      <c r="Z153">
        <v>22</v>
      </c>
      <c r="AA153">
        <v>4</v>
      </c>
      <c r="AB153">
        <f t="shared" si="59"/>
        <v>18</v>
      </c>
      <c r="AC153" t="s">
        <v>211</v>
      </c>
      <c r="AH153">
        <f t="shared" si="60"/>
        <v>0</v>
      </c>
      <c r="AL153">
        <f t="shared" si="61"/>
        <v>0</v>
      </c>
      <c r="AQ153">
        <f t="shared" si="62"/>
        <v>0</v>
      </c>
      <c r="AZ153">
        <f>((AW153+AX153)+AY153)/3</f>
        <v>0</v>
      </c>
      <c r="BD153">
        <f>((BA153+BB153)+BC153)/3</f>
        <v>0</v>
      </c>
      <c r="BI153">
        <f>((BF153+BG153)+BH153)/3</f>
        <v>0</v>
      </c>
      <c r="BN153" t="s">
        <v>239</v>
      </c>
      <c r="BO153" t="s">
        <v>218</v>
      </c>
      <c r="BP153" t="s">
        <v>232</v>
      </c>
      <c r="BQ153" t="s">
        <v>219</v>
      </c>
      <c r="BR153" t="s">
        <v>231</v>
      </c>
      <c r="BS153" t="s">
        <v>231</v>
      </c>
      <c r="BT153" t="s">
        <v>221</v>
      </c>
      <c r="BU153" t="s">
        <v>221</v>
      </c>
      <c r="BV153" t="s">
        <v>211</v>
      </c>
      <c r="BW153" t="s">
        <v>931</v>
      </c>
      <c r="BX153" s="7">
        <v>41437</v>
      </c>
      <c r="BY153" t="s">
        <v>237</v>
      </c>
      <c r="BZ153">
        <v>37</v>
      </c>
      <c r="CA153">
        <v>140</v>
      </c>
      <c r="CB153">
        <v>177</v>
      </c>
      <c r="CC153">
        <v>0</v>
      </c>
      <c r="CD153">
        <v>0</v>
      </c>
      <c r="CE153">
        <v>2</v>
      </c>
      <c r="CF153">
        <v>2</v>
      </c>
      <c r="CG153">
        <v>0</v>
      </c>
      <c r="DB153">
        <v>11</v>
      </c>
      <c r="DC153" t="s">
        <v>223</v>
      </c>
      <c r="DD153" t="s">
        <v>930</v>
      </c>
      <c r="DE153" s="7">
        <v>41415</v>
      </c>
      <c r="DF153">
        <v>4</v>
      </c>
      <c r="DG153">
        <v>4</v>
      </c>
      <c r="DH153">
        <v>4</v>
      </c>
      <c r="DI153" t="s">
        <v>225</v>
      </c>
      <c r="DJ153" t="s">
        <v>221</v>
      </c>
      <c r="DK153" t="s">
        <v>221</v>
      </c>
    </row>
    <row r="154" spans="1:221" ht="12.75" customHeight="1">
      <c r="A154" t="s">
        <v>896</v>
      </c>
      <c r="B154" t="s">
        <v>229</v>
      </c>
      <c r="C154" t="s">
        <v>211</v>
      </c>
      <c r="D154" t="s">
        <v>236</v>
      </c>
      <c r="E154" t="s">
        <v>213</v>
      </c>
      <c r="F154" t="s">
        <v>237</v>
      </c>
      <c r="G154" t="s">
        <v>884</v>
      </c>
      <c r="H154" s="7">
        <v>41443</v>
      </c>
      <c r="I154">
        <v>169</v>
      </c>
      <c r="K154" s="7">
        <v>41443</v>
      </c>
      <c r="L154">
        <v>121</v>
      </c>
      <c r="M154">
        <v>121</v>
      </c>
      <c r="N154">
        <v>121.5</v>
      </c>
      <c r="O154">
        <f t="shared" si="56"/>
        <v>121.16666666666667</v>
      </c>
      <c r="P154">
        <v>89.5</v>
      </c>
      <c r="Q154">
        <v>89.5</v>
      </c>
      <c r="R154">
        <v>89.5</v>
      </c>
      <c r="S154">
        <f t="shared" si="57"/>
        <v>89.5</v>
      </c>
      <c r="T154" t="s">
        <v>211</v>
      </c>
      <c r="U154">
        <v>89</v>
      </c>
      <c r="V154">
        <v>89</v>
      </c>
      <c r="W154">
        <v>89</v>
      </c>
      <c r="X154">
        <f t="shared" si="58"/>
        <v>89</v>
      </c>
      <c r="Y154" t="s">
        <v>211</v>
      </c>
      <c r="Z154">
        <v>23</v>
      </c>
      <c r="AA154">
        <v>4</v>
      </c>
      <c r="AB154">
        <f t="shared" si="59"/>
        <v>19</v>
      </c>
      <c r="AC154" t="s">
        <v>211</v>
      </c>
      <c r="AD154" s="7">
        <v>41472</v>
      </c>
      <c r="AE154">
        <v>121</v>
      </c>
      <c r="AF154">
        <v>122</v>
      </c>
      <c r="AG154">
        <v>122</v>
      </c>
      <c r="AH154">
        <f t="shared" si="60"/>
        <v>121.66666666666667</v>
      </c>
      <c r="AI154">
        <v>91.5</v>
      </c>
      <c r="AJ154">
        <v>91</v>
      </c>
      <c r="AK154">
        <v>91</v>
      </c>
      <c r="AL154">
        <f t="shared" si="61"/>
        <v>91.166666666666671</v>
      </c>
      <c r="AM154" t="s">
        <v>211</v>
      </c>
      <c r="AN154">
        <v>89</v>
      </c>
      <c r="AO154">
        <v>89</v>
      </c>
      <c r="AP154">
        <v>89</v>
      </c>
      <c r="AQ154">
        <f t="shared" si="62"/>
        <v>89</v>
      </c>
      <c r="AR154" t="s">
        <v>211</v>
      </c>
      <c r="AS154">
        <v>20.5</v>
      </c>
      <c r="AT154">
        <v>3</v>
      </c>
      <c r="AU154">
        <v>17.5</v>
      </c>
      <c r="AZ154">
        <f>((AW154+AX154)+AY154)/3</f>
        <v>0</v>
      </c>
      <c r="BD154">
        <f>((BA154+BB154)+BC154)/3</f>
        <v>0</v>
      </c>
      <c r="BI154">
        <f>((BF154+BG154)+BH154)/3</f>
        <v>0</v>
      </c>
      <c r="BN154" t="s">
        <v>239</v>
      </c>
      <c r="BO154" t="s">
        <v>240</v>
      </c>
      <c r="BP154" t="s">
        <v>232</v>
      </c>
      <c r="BQ154" t="s">
        <v>250</v>
      </c>
      <c r="BR154" t="s">
        <v>239</v>
      </c>
      <c r="BS154" t="s">
        <v>231</v>
      </c>
      <c r="BT154" t="s">
        <v>211</v>
      </c>
      <c r="BU154" t="s">
        <v>891</v>
      </c>
      <c r="BV154" t="s">
        <v>211</v>
      </c>
      <c r="BW154">
        <v>1</v>
      </c>
      <c r="BX154" s="7">
        <v>41443</v>
      </c>
      <c r="BY154" t="s">
        <v>237</v>
      </c>
      <c r="BZ154">
        <v>10</v>
      </c>
      <c r="CA154">
        <v>288</v>
      </c>
      <c r="CB154">
        <v>298</v>
      </c>
      <c r="CC154">
        <v>0</v>
      </c>
      <c r="CD154">
        <v>0</v>
      </c>
      <c r="CE154">
        <v>1</v>
      </c>
      <c r="CF154">
        <v>1</v>
      </c>
      <c r="CG154">
        <v>0</v>
      </c>
      <c r="CH154" s="7">
        <v>41472</v>
      </c>
      <c r="CI154" t="s">
        <v>247</v>
      </c>
      <c r="CJ154">
        <v>0</v>
      </c>
      <c r="CK154">
        <v>86</v>
      </c>
      <c r="CL154">
        <v>86</v>
      </c>
      <c r="CM154">
        <v>0</v>
      </c>
      <c r="CN154">
        <v>0</v>
      </c>
      <c r="CO154">
        <v>2</v>
      </c>
      <c r="CP154">
        <v>2</v>
      </c>
      <c r="CQ154">
        <v>0</v>
      </c>
      <c r="DB154">
        <v>10</v>
      </c>
      <c r="DC154" t="s">
        <v>223</v>
      </c>
      <c r="DD154" t="s">
        <v>897</v>
      </c>
      <c r="DE154" s="7">
        <v>41437</v>
      </c>
      <c r="DF154">
        <v>4</v>
      </c>
      <c r="DG154">
        <v>0</v>
      </c>
      <c r="DH154">
        <v>0</v>
      </c>
      <c r="DI154" t="s">
        <v>929</v>
      </c>
      <c r="DJ154" t="s">
        <v>211</v>
      </c>
      <c r="DK154" t="s">
        <v>221</v>
      </c>
      <c r="DL154" t="s">
        <v>899</v>
      </c>
      <c r="DM154">
        <v>27</v>
      </c>
      <c r="DN154" t="s">
        <v>223</v>
      </c>
      <c r="DO154" t="s">
        <v>897</v>
      </c>
      <c r="DP154" s="7">
        <v>41456</v>
      </c>
      <c r="DQ154">
        <v>5</v>
      </c>
      <c r="DR154">
        <v>5</v>
      </c>
      <c r="DS154">
        <v>5</v>
      </c>
      <c r="DT154" t="s">
        <v>225</v>
      </c>
      <c r="DU154" t="s">
        <v>221</v>
      </c>
      <c r="DV154" t="s">
        <v>251</v>
      </c>
      <c r="ET154" t="s">
        <v>884</v>
      </c>
      <c r="EU154">
        <v>27</v>
      </c>
      <c r="EV154" s="7">
        <v>41480</v>
      </c>
      <c r="EW154">
        <v>206</v>
      </c>
      <c r="EX154" t="s">
        <v>255</v>
      </c>
      <c r="EY154" t="s">
        <v>211</v>
      </c>
      <c r="EZ154" t="s">
        <v>251</v>
      </c>
      <c r="FA154" s="2">
        <v>0.33333333333333298</v>
      </c>
      <c r="FB154">
        <v>59</v>
      </c>
      <c r="FC154">
        <v>7</v>
      </c>
      <c r="FD154">
        <v>5</v>
      </c>
      <c r="FE154">
        <v>2</v>
      </c>
      <c r="FF154" t="s">
        <v>897</v>
      </c>
      <c r="FG154" t="s">
        <v>896</v>
      </c>
      <c r="FH154">
        <v>2</v>
      </c>
      <c r="FI154">
        <v>0</v>
      </c>
      <c r="FJ154">
        <v>1</v>
      </c>
      <c r="FK154">
        <v>13</v>
      </c>
      <c r="FL154">
        <v>0</v>
      </c>
      <c r="FM154">
        <v>1</v>
      </c>
      <c r="FN154">
        <f>(FJ154+FK154)</f>
        <v>14</v>
      </c>
      <c r="FO154">
        <v>0</v>
      </c>
      <c r="FP154">
        <v>14</v>
      </c>
      <c r="FQ154">
        <v>0</v>
      </c>
      <c r="FR154">
        <v>1</v>
      </c>
      <c r="FS154">
        <f>(FO154+FP154)</f>
        <v>14</v>
      </c>
      <c r="FT154">
        <v>0</v>
      </c>
      <c r="FU154">
        <v>28</v>
      </c>
      <c r="FV154">
        <f>(FM154+FR154)</f>
        <v>2</v>
      </c>
      <c r="FW154">
        <v>11.39</v>
      </c>
      <c r="FX154">
        <v>5.86</v>
      </c>
      <c r="FY154">
        <v>16.93</v>
      </c>
      <c r="FZ154">
        <v>2.0699999999999998</v>
      </c>
      <c r="GA154">
        <v>3.92</v>
      </c>
      <c r="GB154">
        <v>4.3099999999999996</v>
      </c>
      <c r="GC154" t="s">
        <v>898</v>
      </c>
      <c r="GD154" t="s">
        <v>884</v>
      </c>
      <c r="GE154">
        <v>27</v>
      </c>
      <c r="GF154" s="7">
        <v>41486</v>
      </c>
      <c r="GG154">
        <v>212</v>
      </c>
      <c r="GH154" t="s">
        <v>255</v>
      </c>
      <c r="GI154" t="s">
        <v>211</v>
      </c>
      <c r="GJ154" t="s">
        <v>251</v>
      </c>
      <c r="GK154" s="2">
        <v>0.31597222222222199</v>
      </c>
      <c r="GL154">
        <v>64</v>
      </c>
      <c r="GM154">
        <v>13</v>
      </c>
      <c r="GN154">
        <v>5</v>
      </c>
      <c r="GO154">
        <v>2</v>
      </c>
      <c r="GP154" t="s">
        <v>897</v>
      </c>
      <c r="GQ154" t="s">
        <v>896</v>
      </c>
      <c r="GR154">
        <v>2</v>
      </c>
      <c r="GS154">
        <v>0</v>
      </c>
      <c r="GT154">
        <v>0</v>
      </c>
      <c r="GU154">
        <v>10</v>
      </c>
      <c r="GV154">
        <v>0</v>
      </c>
      <c r="GW154">
        <v>1</v>
      </c>
      <c r="GX154">
        <f>(GT154+GU154)</f>
        <v>10</v>
      </c>
      <c r="GY154">
        <v>0</v>
      </c>
      <c r="GZ154">
        <v>16</v>
      </c>
      <c r="HA154">
        <v>0</v>
      </c>
      <c r="HB154">
        <v>0</v>
      </c>
      <c r="HC154">
        <f>(GY154+GZ154)</f>
        <v>16</v>
      </c>
      <c r="HD154">
        <v>0</v>
      </c>
      <c r="HE154">
        <v>26</v>
      </c>
      <c r="HF154">
        <f>(GW154+HB154)</f>
        <v>1</v>
      </c>
      <c r="HG154">
        <v>1.88</v>
      </c>
      <c r="HH154">
        <v>1.6</v>
      </c>
      <c r="HI154">
        <v>2.06</v>
      </c>
      <c r="HJ154">
        <v>2.3199999999999998</v>
      </c>
      <c r="HK154">
        <v>5.67</v>
      </c>
      <c r="HL154">
        <v>3.87</v>
      </c>
    </row>
    <row r="155" spans="1:221" ht="12.75" customHeight="1">
      <c r="A155" t="s">
        <v>928</v>
      </c>
      <c r="B155" t="s">
        <v>229</v>
      </c>
      <c r="C155" t="s">
        <v>211</v>
      </c>
      <c r="D155" t="s">
        <v>212</v>
      </c>
      <c r="E155" t="s">
        <v>352</v>
      </c>
      <c r="F155" t="s">
        <v>927</v>
      </c>
      <c r="G155" t="s">
        <v>884</v>
      </c>
      <c r="H155" s="7">
        <v>41416</v>
      </c>
      <c r="I155">
        <v>142</v>
      </c>
      <c r="K155" s="7">
        <v>41416</v>
      </c>
      <c r="L155">
        <v>122.5</v>
      </c>
      <c r="M155">
        <v>122.5</v>
      </c>
      <c r="N155">
        <v>123</v>
      </c>
      <c r="O155">
        <f t="shared" si="56"/>
        <v>122.66666666666667</v>
      </c>
      <c r="P155">
        <v>80</v>
      </c>
      <c r="Q155">
        <v>80.5</v>
      </c>
      <c r="R155">
        <v>80.5</v>
      </c>
      <c r="S155">
        <f t="shared" si="57"/>
        <v>80.333333333333329</v>
      </c>
      <c r="T155" t="s">
        <v>211</v>
      </c>
      <c r="U155">
        <v>74.5</v>
      </c>
      <c r="V155">
        <v>74.5</v>
      </c>
      <c r="W155">
        <v>74.5</v>
      </c>
      <c r="X155">
        <f t="shared" si="58"/>
        <v>74.5</v>
      </c>
      <c r="Y155" t="s">
        <v>211</v>
      </c>
      <c r="Z155">
        <v>21.5</v>
      </c>
      <c r="AA155">
        <v>3.5</v>
      </c>
      <c r="AB155">
        <f t="shared" si="59"/>
        <v>18</v>
      </c>
      <c r="AC155" t="s">
        <v>211</v>
      </c>
      <c r="AH155">
        <f t="shared" si="60"/>
        <v>0</v>
      </c>
      <c r="AL155">
        <f t="shared" si="61"/>
        <v>0</v>
      </c>
      <c r="AQ155">
        <f t="shared" si="62"/>
        <v>0</v>
      </c>
      <c r="AZ155">
        <f>((AW155+AX155)+AY155)/3</f>
        <v>0</v>
      </c>
      <c r="BD155">
        <f>((BA155+BB155)+BC155)/3</f>
        <v>0</v>
      </c>
      <c r="BI155">
        <f>((BF155+BG155)+BH155)/3</f>
        <v>0</v>
      </c>
      <c r="BN155" t="s">
        <v>230</v>
      </c>
      <c r="BO155" t="s">
        <v>218</v>
      </c>
      <c r="BP155" t="s">
        <v>232</v>
      </c>
      <c r="BQ155" t="s">
        <v>926</v>
      </c>
      <c r="BR155" t="s">
        <v>230</v>
      </c>
      <c r="BS155" t="s">
        <v>219</v>
      </c>
      <c r="BT155" t="s">
        <v>221</v>
      </c>
      <c r="BU155" t="s">
        <v>221</v>
      </c>
      <c r="BV155" t="s">
        <v>211</v>
      </c>
      <c r="BW155" t="s">
        <v>309</v>
      </c>
      <c r="BX155" s="7">
        <v>41416</v>
      </c>
      <c r="BY155" t="s">
        <v>222</v>
      </c>
      <c r="BZ155">
        <v>40</v>
      </c>
      <c r="CA155">
        <v>111</v>
      </c>
      <c r="CB155">
        <v>151</v>
      </c>
      <c r="CC155">
        <v>0</v>
      </c>
      <c r="CD155">
        <v>0</v>
      </c>
      <c r="CE155">
        <v>1</v>
      </c>
      <c r="CF155">
        <v>1</v>
      </c>
      <c r="CG155">
        <v>0</v>
      </c>
      <c r="DB155" t="s">
        <v>218</v>
      </c>
    </row>
    <row r="156" spans="1:221" ht="12.75" customHeight="1">
      <c r="A156" t="s">
        <v>464</v>
      </c>
      <c r="B156" t="s">
        <v>309</v>
      </c>
      <c r="C156" t="s">
        <v>211</v>
      </c>
      <c r="D156" t="s">
        <v>212</v>
      </c>
      <c r="E156" t="s">
        <v>213</v>
      </c>
      <c r="F156" t="s">
        <v>455</v>
      </c>
      <c r="G156" t="s">
        <v>388</v>
      </c>
      <c r="H156" s="7">
        <v>41418</v>
      </c>
      <c r="K156" s="7">
        <v>41418</v>
      </c>
      <c r="L156">
        <v>117</v>
      </c>
      <c r="M156">
        <v>117</v>
      </c>
      <c r="N156">
        <v>117</v>
      </c>
      <c r="O156">
        <f t="shared" si="56"/>
        <v>117</v>
      </c>
      <c r="P156">
        <v>85</v>
      </c>
      <c r="Q156">
        <v>85</v>
      </c>
      <c r="R156">
        <v>85</v>
      </c>
      <c r="S156">
        <f t="shared" si="57"/>
        <v>85</v>
      </c>
      <c r="T156" t="s">
        <v>211</v>
      </c>
      <c r="U156" t="s">
        <v>210</v>
      </c>
      <c r="V156" t="s">
        <v>210</v>
      </c>
      <c r="W156" t="s">
        <v>210</v>
      </c>
      <c r="X156" t="e">
        <f t="shared" si="58"/>
        <v>#VALUE!</v>
      </c>
      <c r="Y156" t="s">
        <v>221</v>
      </c>
      <c r="Z156">
        <v>21.5</v>
      </c>
      <c r="AA156">
        <v>4</v>
      </c>
      <c r="AB156">
        <f t="shared" si="59"/>
        <v>17.5</v>
      </c>
      <c r="AC156" t="s">
        <v>211</v>
      </c>
      <c r="AD156" s="7">
        <v>41439</v>
      </c>
      <c r="AE156">
        <v>117</v>
      </c>
      <c r="AF156">
        <v>117</v>
      </c>
      <c r="AG156">
        <v>117</v>
      </c>
      <c r="AH156">
        <f t="shared" si="60"/>
        <v>117</v>
      </c>
      <c r="AI156">
        <v>86</v>
      </c>
      <c r="AJ156">
        <v>86</v>
      </c>
      <c r="AK156">
        <v>86</v>
      </c>
      <c r="AL156">
        <f t="shared" si="61"/>
        <v>86</v>
      </c>
      <c r="AM156" t="s">
        <v>211</v>
      </c>
      <c r="AN156" t="s">
        <v>210</v>
      </c>
      <c r="AO156" t="s">
        <v>210</v>
      </c>
      <c r="AP156" t="s">
        <v>210</v>
      </c>
      <c r="AQ156" t="s">
        <v>210</v>
      </c>
      <c r="AR156" t="s">
        <v>221</v>
      </c>
      <c r="AS156">
        <v>23.5</v>
      </c>
      <c r="AT156">
        <v>4</v>
      </c>
      <c r="AU156">
        <f>AS156-AT156</f>
        <v>19.5</v>
      </c>
      <c r="AV156" s="7">
        <v>41463</v>
      </c>
      <c r="AW156" t="s">
        <v>210</v>
      </c>
      <c r="AX156" t="s">
        <v>210</v>
      </c>
      <c r="AY156" t="s">
        <v>210</v>
      </c>
      <c r="AZ156" t="s">
        <v>210</v>
      </c>
      <c r="BA156" t="s">
        <v>210</v>
      </c>
      <c r="BB156" t="s">
        <v>210</v>
      </c>
      <c r="BC156" t="s">
        <v>210</v>
      </c>
      <c r="BD156" t="s">
        <v>210</v>
      </c>
      <c r="BE156" t="s">
        <v>211</v>
      </c>
      <c r="BF156" t="s">
        <v>210</v>
      </c>
      <c r="BG156" t="s">
        <v>210</v>
      </c>
      <c r="BH156" t="s">
        <v>210</v>
      </c>
      <c r="BI156" t="s">
        <v>210</v>
      </c>
      <c r="BJ156" t="s">
        <v>221</v>
      </c>
      <c r="BK156" t="s">
        <v>210</v>
      </c>
      <c r="BL156" t="s">
        <v>210</v>
      </c>
      <c r="BM156">
        <v>17.55</v>
      </c>
      <c r="BN156" t="s">
        <v>231</v>
      </c>
      <c r="BO156" t="s">
        <v>231</v>
      </c>
      <c r="BP156" t="s">
        <v>210</v>
      </c>
      <c r="BQ156" t="s">
        <v>239</v>
      </c>
      <c r="BR156" t="s">
        <v>218</v>
      </c>
      <c r="BS156" t="s">
        <v>218</v>
      </c>
      <c r="BT156" t="s">
        <v>221</v>
      </c>
      <c r="BU156" t="s">
        <v>221</v>
      </c>
      <c r="BV156" t="s">
        <v>211</v>
      </c>
      <c r="BW156">
        <v>0.5</v>
      </c>
      <c r="BX156" s="7">
        <v>41418</v>
      </c>
      <c r="BY156" t="s">
        <v>289</v>
      </c>
      <c r="BZ156">
        <v>0</v>
      </c>
      <c r="CA156">
        <v>105</v>
      </c>
      <c r="CB156">
        <f>BZ156+CA156</f>
        <v>105</v>
      </c>
      <c r="CC156">
        <v>0</v>
      </c>
      <c r="CD156">
        <v>2</v>
      </c>
      <c r="CE156">
        <v>0</v>
      </c>
      <c r="CF156">
        <f>CD156+CE156</f>
        <v>2</v>
      </c>
      <c r="CG156">
        <v>0</v>
      </c>
      <c r="CH156" s="7">
        <v>41439</v>
      </c>
      <c r="CI156" t="s">
        <v>222</v>
      </c>
      <c r="CJ156" t="s">
        <v>210</v>
      </c>
      <c r="CK156">
        <v>50</v>
      </c>
      <c r="CL156">
        <v>50</v>
      </c>
      <c r="CM156">
        <v>0</v>
      </c>
      <c r="CN156">
        <v>3</v>
      </c>
      <c r="CO156">
        <v>7</v>
      </c>
      <c r="CP156">
        <f>CN156+CO156</f>
        <v>10</v>
      </c>
      <c r="CQ156">
        <v>0</v>
      </c>
      <c r="DB156">
        <v>17</v>
      </c>
      <c r="DC156" t="s">
        <v>226</v>
      </c>
      <c r="DD156" t="s">
        <v>463</v>
      </c>
      <c r="DE156" s="7">
        <v>41410</v>
      </c>
      <c r="DF156">
        <v>5</v>
      </c>
      <c r="DG156">
        <v>5</v>
      </c>
      <c r="DH156">
        <v>3</v>
      </c>
      <c r="DI156" t="s">
        <v>225</v>
      </c>
      <c r="DJ156" t="s">
        <v>211</v>
      </c>
      <c r="DK156" t="s">
        <v>221</v>
      </c>
      <c r="DM156">
        <v>14</v>
      </c>
      <c r="DN156" t="s">
        <v>226</v>
      </c>
      <c r="DO156" t="s">
        <v>462</v>
      </c>
      <c r="DP156" s="7">
        <v>41506</v>
      </c>
      <c r="DQ156" t="s">
        <v>210</v>
      </c>
      <c r="DR156" t="s">
        <v>210</v>
      </c>
      <c r="DS156" t="s">
        <v>210</v>
      </c>
      <c r="DT156" t="s">
        <v>210</v>
      </c>
      <c r="DU156" t="s">
        <v>210</v>
      </c>
      <c r="DV156" t="s">
        <v>221</v>
      </c>
      <c r="DW156" t="s">
        <v>461</v>
      </c>
    </row>
    <row r="157" spans="1:221" ht="12.75" customHeight="1">
      <c r="A157" t="s">
        <v>761</v>
      </c>
      <c r="B157" t="s">
        <v>229</v>
      </c>
      <c r="C157" t="s">
        <v>211</v>
      </c>
      <c r="D157" t="s">
        <v>212</v>
      </c>
      <c r="E157" t="s">
        <v>246</v>
      </c>
      <c r="F157" t="s">
        <v>214</v>
      </c>
      <c r="G157" t="s">
        <v>731</v>
      </c>
      <c r="H157" s="7">
        <v>41449</v>
      </c>
      <c r="I157">
        <v>175</v>
      </c>
      <c r="K157" s="7">
        <v>41449</v>
      </c>
      <c r="L157">
        <v>121</v>
      </c>
      <c r="M157">
        <v>121</v>
      </c>
      <c r="N157">
        <v>121</v>
      </c>
      <c r="O157">
        <f t="shared" si="56"/>
        <v>121</v>
      </c>
      <c r="P157">
        <v>94.5</v>
      </c>
      <c r="Q157">
        <v>94.5</v>
      </c>
      <c r="R157">
        <v>94.5</v>
      </c>
      <c r="S157">
        <f t="shared" si="57"/>
        <v>94.5</v>
      </c>
      <c r="T157" t="s">
        <v>211</v>
      </c>
      <c r="U157">
        <v>93</v>
      </c>
      <c r="V157">
        <v>93</v>
      </c>
      <c r="W157">
        <v>93</v>
      </c>
      <c r="X157">
        <f t="shared" si="58"/>
        <v>93</v>
      </c>
      <c r="Y157" t="s">
        <v>211</v>
      </c>
      <c r="Z157">
        <v>20</v>
      </c>
      <c r="AA157">
        <v>3</v>
      </c>
      <c r="AB157">
        <f t="shared" si="59"/>
        <v>17</v>
      </c>
      <c r="AC157" t="s">
        <v>211</v>
      </c>
      <c r="AD157" s="7">
        <v>41458</v>
      </c>
      <c r="AE157" t="s">
        <v>210</v>
      </c>
      <c r="AF157" t="s">
        <v>210</v>
      </c>
      <c r="AG157" t="s">
        <v>210</v>
      </c>
      <c r="AH157" t="s">
        <v>210</v>
      </c>
      <c r="AI157" t="s">
        <v>210</v>
      </c>
      <c r="AJ157" t="s">
        <v>210</v>
      </c>
      <c r="AK157" t="s">
        <v>210</v>
      </c>
      <c r="AL157" t="s">
        <v>210</v>
      </c>
      <c r="AM157" t="s">
        <v>210</v>
      </c>
      <c r="AN157" t="s">
        <v>210</v>
      </c>
      <c r="AO157" t="s">
        <v>210</v>
      </c>
      <c r="AP157" t="s">
        <v>210</v>
      </c>
      <c r="AQ157" t="s">
        <v>210</v>
      </c>
      <c r="AR157" t="s">
        <v>210</v>
      </c>
      <c r="AS157" t="s">
        <v>210</v>
      </c>
      <c r="AT157" t="s">
        <v>210</v>
      </c>
      <c r="AU157">
        <v>17.86</v>
      </c>
      <c r="BN157" t="s">
        <v>219</v>
      </c>
      <c r="BO157" t="s">
        <v>219</v>
      </c>
      <c r="BP157" t="s">
        <v>232</v>
      </c>
      <c r="BQ157" t="s">
        <v>219</v>
      </c>
      <c r="BR157" t="s">
        <v>230</v>
      </c>
      <c r="BS157" t="s">
        <v>231</v>
      </c>
      <c r="BT157" t="s">
        <v>221</v>
      </c>
      <c r="BU157" t="s">
        <v>221</v>
      </c>
      <c r="BV157" t="s">
        <v>211</v>
      </c>
      <c r="BW157">
        <v>0.5</v>
      </c>
      <c r="BX157" s="7">
        <v>41449</v>
      </c>
      <c r="BY157" t="s">
        <v>222</v>
      </c>
      <c r="BZ157">
        <v>55</v>
      </c>
      <c r="CA157">
        <v>305</v>
      </c>
      <c r="CB157">
        <v>360</v>
      </c>
      <c r="CC157">
        <v>0</v>
      </c>
      <c r="CD157">
        <v>3</v>
      </c>
      <c r="CE157">
        <v>10</v>
      </c>
      <c r="CF157">
        <v>13</v>
      </c>
      <c r="CG157">
        <v>0</v>
      </c>
      <c r="DB157">
        <v>49.2</v>
      </c>
      <c r="DC157" t="s">
        <v>226</v>
      </c>
      <c r="DD157" t="s">
        <v>762</v>
      </c>
      <c r="DE157" s="7">
        <v>41437</v>
      </c>
      <c r="DF157">
        <v>2</v>
      </c>
      <c r="DG157">
        <v>2</v>
      </c>
      <c r="DH157">
        <v>2</v>
      </c>
      <c r="DI157" t="s">
        <v>225</v>
      </c>
      <c r="DJ157" t="s">
        <v>221</v>
      </c>
      <c r="DK157" t="s">
        <v>221</v>
      </c>
      <c r="EI157" s="20"/>
      <c r="EJ157" s="20"/>
      <c r="EK157" s="20"/>
      <c r="EL157" s="20"/>
      <c r="EM157" s="20"/>
      <c r="EN157" s="20"/>
      <c r="EO157" s="20"/>
      <c r="EP157" s="20"/>
      <c r="EQ157" s="20"/>
      <c r="ER157" s="20"/>
      <c r="ES157" s="20"/>
    </row>
    <row r="158" spans="1:221" ht="12.75" customHeight="1">
      <c r="A158" t="s">
        <v>770</v>
      </c>
      <c r="B158" t="s">
        <v>229</v>
      </c>
      <c r="C158" t="s">
        <v>211</v>
      </c>
      <c r="D158" t="s">
        <v>212</v>
      </c>
      <c r="E158" t="s">
        <v>246</v>
      </c>
      <c r="F158" t="s">
        <v>255</v>
      </c>
      <c r="G158" t="s">
        <v>731</v>
      </c>
      <c r="H158" s="7">
        <v>41458</v>
      </c>
      <c r="I158">
        <v>184</v>
      </c>
      <c r="K158" s="7">
        <v>41458</v>
      </c>
      <c r="L158">
        <v>115</v>
      </c>
      <c r="M158">
        <v>115</v>
      </c>
      <c r="N158">
        <v>114.5</v>
      </c>
      <c r="O158">
        <f t="shared" si="56"/>
        <v>114.83333333333333</v>
      </c>
      <c r="P158">
        <v>92</v>
      </c>
      <c r="Q158">
        <v>92</v>
      </c>
      <c r="R158">
        <v>92</v>
      </c>
      <c r="S158">
        <f t="shared" si="57"/>
        <v>92</v>
      </c>
      <c r="T158" t="s">
        <v>211</v>
      </c>
      <c r="U158">
        <v>83.5</v>
      </c>
      <c r="V158">
        <v>84</v>
      </c>
      <c r="W158">
        <v>84</v>
      </c>
      <c r="X158">
        <f t="shared" si="58"/>
        <v>83.833333333333329</v>
      </c>
      <c r="Y158" t="s">
        <v>211</v>
      </c>
      <c r="Z158">
        <v>20</v>
      </c>
      <c r="AA158">
        <v>3.5</v>
      </c>
      <c r="AB158">
        <f t="shared" si="59"/>
        <v>16.5</v>
      </c>
      <c r="AC158" t="s">
        <v>211</v>
      </c>
      <c r="BN158" t="s">
        <v>216</v>
      </c>
      <c r="BO158" t="s">
        <v>216</v>
      </c>
      <c r="BP158" t="s">
        <v>232</v>
      </c>
      <c r="BQ158" t="s">
        <v>230</v>
      </c>
      <c r="BR158" t="s">
        <v>218</v>
      </c>
      <c r="BS158" t="s">
        <v>218</v>
      </c>
      <c r="BT158" t="s">
        <v>221</v>
      </c>
      <c r="BU158" t="s">
        <v>221</v>
      </c>
      <c r="BV158" t="s">
        <v>211</v>
      </c>
      <c r="BW158">
        <v>0.25</v>
      </c>
      <c r="BX158" s="7">
        <v>41458</v>
      </c>
      <c r="BY158" t="s">
        <v>247</v>
      </c>
      <c r="BZ158">
        <v>0</v>
      </c>
      <c r="CA158">
        <v>32</v>
      </c>
      <c r="CB158">
        <v>32</v>
      </c>
      <c r="CC158">
        <v>0</v>
      </c>
      <c r="CD158">
        <v>0</v>
      </c>
      <c r="CE158">
        <v>0</v>
      </c>
      <c r="CF158">
        <v>0</v>
      </c>
      <c r="CG158">
        <v>0</v>
      </c>
      <c r="DB158">
        <v>31</v>
      </c>
      <c r="DC158" t="s">
        <v>226</v>
      </c>
      <c r="DD158" t="s">
        <v>769</v>
      </c>
      <c r="DE158" s="7">
        <v>41442</v>
      </c>
      <c r="DF158">
        <v>3</v>
      </c>
      <c r="DG158">
        <v>3</v>
      </c>
      <c r="DH158">
        <v>0</v>
      </c>
      <c r="DI158" t="s">
        <v>227</v>
      </c>
      <c r="DJ158" t="s">
        <v>211</v>
      </c>
      <c r="DK158" t="s">
        <v>221</v>
      </c>
      <c r="DL158" t="s">
        <v>768</v>
      </c>
      <c r="EI158" s="20"/>
      <c r="EJ158" s="20"/>
      <c r="EK158" s="20"/>
      <c r="EL158" s="20"/>
      <c r="EM158" s="20"/>
      <c r="EN158" s="20"/>
      <c r="EO158" s="20"/>
      <c r="EP158" s="20"/>
      <c r="EQ158" s="20"/>
      <c r="ER158" s="20"/>
      <c r="ES158" s="20"/>
    </row>
    <row r="159" spans="1:221" ht="12.75" customHeight="1">
      <c r="A159" t="s">
        <v>765</v>
      </c>
      <c r="B159" t="s">
        <v>229</v>
      </c>
      <c r="C159" t="s">
        <v>211</v>
      </c>
      <c r="D159" t="s">
        <v>236</v>
      </c>
      <c r="E159" t="s">
        <v>213</v>
      </c>
      <c r="F159" t="s">
        <v>255</v>
      </c>
      <c r="G159" t="s">
        <v>731</v>
      </c>
      <c r="H159" s="7">
        <v>41449</v>
      </c>
      <c r="I159">
        <v>175</v>
      </c>
      <c r="K159" s="7">
        <v>41449</v>
      </c>
      <c r="L159">
        <v>114</v>
      </c>
      <c r="M159">
        <v>114</v>
      </c>
      <c r="N159">
        <v>114</v>
      </c>
      <c r="O159">
        <f t="shared" si="56"/>
        <v>114</v>
      </c>
      <c r="P159">
        <v>0</v>
      </c>
      <c r="Q159">
        <v>0</v>
      </c>
      <c r="R159">
        <v>0</v>
      </c>
      <c r="S159">
        <f t="shared" si="57"/>
        <v>0</v>
      </c>
      <c r="T159" t="s">
        <v>221</v>
      </c>
      <c r="U159">
        <v>0</v>
      </c>
      <c r="V159">
        <v>0</v>
      </c>
      <c r="W159">
        <v>0</v>
      </c>
      <c r="X159">
        <f t="shared" si="58"/>
        <v>0</v>
      </c>
      <c r="Y159" t="s">
        <v>221</v>
      </c>
      <c r="Z159">
        <v>20.5</v>
      </c>
      <c r="AA159">
        <v>3.5</v>
      </c>
      <c r="AB159">
        <f t="shared" si="59"/>
        <v>17</v>
      </c>
      <c r="AC159" t="s">
        <v>211</v>
      </c>
      <c r="BN159" t="s">
        <v>231</v>
      </c>
      <c r="BO159" t="s">
        <v>216</v>
      </c>
      <c r="BP159" t="s">
        <v>232</v>
      </c>
      <c r="BQ159" t="s">
        <v>220</v>
      </c>
      <c r="BR159" t="s">
        <v>230</v>
      </c>
      <c r="BS159" t="s">
        <v>230</v>
      </c>
      <c r="BT159" t="s">
        <v>211</v>
      </c>
      <c r="BU159" t="s">
        <v>233</v>
      </c>
      <c r="BV159" t="s">
        <v>211</v>
      </c>
      <c r="BW159">
        <v>1</v>
      </c>
      <c r="BX159" s="7">
        <v>41449</v>
      </c>
      <c r="BY159" t="s">
        <v>222</v>
      </c>
      <c r="BZ159">
        <v>2</v>
      </c>
      <c r="CA159">
        <v>94</v>
      </c>
      <c r="CB159">
        <v>96</v>
      </c>
      <c r="CC159">
        <v>0</v>
      </c>
      <c r="CD159">
        <v>0</v>
      </c>
      <c r="CE159">
        <v>5</v>
      </c>
      <c r="CF159">
        <v>5</v>
      </c>
      <c r="CG159">
        <v>0</v>
      </c>
      <c r="DB159">
        <v>33</v>
      </c>
      <c r="DC159" t="s">
        <v>226</v>
      </c>
      <c r="DD159" t="s">
        <v>766</v>
      </c>
      <c r="DE159" s="7">
        <v>41438</v>
      </c>
      <c r="DF159">
        <v>4</v>
      </c>
      <c r="DG159">
        <v>4</v>
      </c>
      <c r="DH159">
        <v>4</v>
      </c>
      <c r="DI159" t="s">
        <v>225</v>
      </c>
      <c r="DJ159" t="s">
        <v>221</v>
      </c>
      <c r="DK159" t="s">
        <v>233</v>
      </c>
      <c r="EI159" s="21"/>
      <c r="EJ159" s="21"/>
      <c r="EK159" s="21"/>
      <c r="EL159" s="21"/>
      <c r="EM159" s="21"/>
      <c r="EN159" s="21"/>
      <c r="EO159" s="21"/>
      <c r="EP159" s="21"/>
      <c r="EQ159" s="21"/>
      <c r="ER159" s="21"/>
      <c r="ES159" s="21"/>
      <c r="ET159" t="s">
        <v>731</v>
      </c>
      <c r="EU159">
        <v>33</v>
      </c>
      <c r="EV159" s="7">
        <v>41461</v>
      </c>
      <c r="EW159">
        <v>187</v>
      </c>
      <c r="EX159" t="s">
        <v>255</v>
      </c>
      <c r="EY159" t="s">
        <v>221</v>
      </c>
      <c r="EZ159" t="s">
        <v>233</v>
      </c>
      <c r="FA159" s="2">
        <v>0.30208333333333298</v>
      </c>
      <c r="FB159">
        <v>64</v>
      </c>
      <c r="FC159">
        <v>7</v>
      </c>
      <c r="FD159">
        <v>4</v>
      </c>
      <c r="FE159">
        <v>2</v>
      </c>
      <c r="FF159" t="s">
        <v>766</v>
      </c>
      <c r="FG159" t="s">
        <v>765</v>
      </c>
      <c r="FH159">
        <v>1</v>
      </c>
      <c r="FI159">
        <v>1</v>
      </c>
      <c r="FJ159">
        <v>6</v>
      </c>
      <c r="FK159">
        <v>9</v>
      </c>
      <c r="FL159">
        <v>0</v>
      </c>
      <c r="FM159">
        <v>0</v>
      </c>
      <c r="FN159">
        <f>(FJ159+FK159)</f>
        <v>15</v>
      </c>
      <c r="FO159">
        <v>2</v>
      </c>
      <c r="FP159">
        <v>10</v>
      </c>
      <c r="FQ159">
        <v>5</v>
      </c>
      <c r="FR159">
        <v>2</v>
      </c>
      <c r="FS159">
        <v>15</v>
      </c>
      <c r="FT159">
        <v>0</v>
      </c>
      <c r="FU159">
        <v>30</v>
      </c>
      <c r="FV159">
        <f>(FM159+FR159)</f>
        <v>2</v>
      </c>
      <c r="FW159" t="s">
        <v>210</v>
      </c>
      <c r="FX159" t="s">
        <v>210</v>
      </c>
      <c r="FY159" t="s">
        <v>210</v>
      </c>
      <c r="FZ159">
        <v>2.11</v>
      </c>
      <c r="GA159">
        <v>4.07</v>
      </c>
      <c r="GB159">
        <v>4</v>
      </c>
      <c r="GC159" t="s">
        <v>767</v>
      </c>
      <c r="GD159" t="s">
        <v>731</v>
      </c>
      <c r="GE159">
        <v>33</v>
      </c>
      <c r="GF159" s="7">
        <v>41467</v>
      </c>
      <c r="GG159">
        <v>193</v>
      </c>
      <c r="GH159" t="s">
        <v>255</v>
      </c>
      <c r="GI159" t="s">
        <v>221</v>
      </c>
      <c r="GJ159" t="s">
        <v>233</v>
      </c>
      <c r="GK159" s="2">
        <v>0.29166666666666702</v>
      </c>
      <c r="GL159">
        <v>75</v>
      </c>
      <c r="GM159">
        <v>13</v>
      </c>
      <c r="GN159">
        <v>4</v>
      </c>
      <c r="GO159">
        <v>2</v>
      </c>
      <c r="GP159" t="s">
        <v>766</v>
      </c>
      <c r="GQ159" t="s">
        <v>765</v>
      </c>
      <c r="GR159">
        <v>1</v>
      </c>
      <c r="GS159">
        <v>16</v>
      </c>
      <c r="GT159">
        <v>1</v>
      </c>
      <c r="GU159">
        <v>13</v>
      </c>
      <c r="GV159">
        <v>0</v>
      </c>
      <c r="GW159">
        <v>1</v>
      </c>
      <c r="GX159">
        <v>14</v>
      </c>
      <c r="GY159">
        <v>0</v>
      </c>
      <c r="GZ159">
        <v>13</v>
      </c>
      <c r="HA159">
        <v>0</v>
      </c>
      <c r="HB159">
        <v>2</v>
      </c>
      <c r="HC159">
        <v>13</v>
      </c>
      <c r="HD159">
        <v>0</v>
      </c>
      <c r="HE159">
        <v>27</v>
      </c>
      <c r="HF159">
        <f>(GW159+HB159)</f>
        <v>3</v>
      </c>
      <c r="HG159">
        <v>6.15</v>
      </c>
      <c r="HH159">
        <v>3.79</v>
      </c>
      <c r="HI159">
        <v>8.69</v>
      </c>
      <c r="HJ159">
        <v>2.08</v>
      </c>
      <c r="HK159">
        <v>4.1500000000000004</v>
      </c>
      <c r="HL159">
        <v>3.92</v>
      </c>
    </row>
    <row r="160" spans="1:221" ht="12.75" customHeight="1">
      <c r="A160" t="s">
        <v>764</v>
      </c>
      <c r="B160" t="s">
        <v>229</v>
      </c>
      <c r="C160" t="s">
        <v>211</v>
      </c>
      <c r="D160" t="s">
        <v>236</v>
      </c>
      <c r="E160" t="s">
        <v>213</v>
      </c>
      <c r="F160" t="s">
        <v>255</v>
      </c>
      <c r="G160" t="s">
        <v>731</v>
      </c>
      <c r="H160" s="7">
        <v>41458</v>
      </c>
      <c r="I160">
        <v>184</v>
      </c>
      <c r="K160" s="7">
        <v>41458</v>
      </c>
      <c r="L160">
        <v>117</v>
      </c>
      <c r="M160">
        <v>117</v>
      </c>
      <c r="N160">
        <v>117</v>
      </c>
      <c r="O160">
        <f t="shared" si="56"/>
        <v>117</v>
      </c>
      <c r="P160">
        <v>72</v>
      </c>
      <c r="Q160">
        <v>72</v>
      </c>
      <c r="R160">
        <v>72</v>
      </c>
      <c r="S160">
        <f t="shared" si="57"/>
        <v>72</v>
      </c>
      <c r="T160" t="s">
        <v>211</v>
      </c>
      <c r="U160">
        <v>80</v>
      </c>
      <c r="V160">
        <v>80</v>
      </c>
      <c r="W160">
        <v>80</v>
      </c>
      <c r="X160">
        <f t="shared" si="58"/>
        <v>80</v>
      </c>
      <c r="Y160" t="s">
        <v>211</v>
      </c>
      <c r="Z160">
        <v>21</v>
      </c>
      <c r="AA160">
        <v>3.5</v>
      </c>
      <c r="AB160">
        <f t="shared" si="59"/>
        <v>17.5</v>
      </c>
      <c r="AC160" t="s">
        <v>211</v>
      </c>
      <c r="BN160" t="s">
        <v>219</v>
      </c>
      <c r="BO160" t="s">
        <v>249</v>
      </c>
      <c r="BP160" t="s">
        <v>232</v>
      </c>
      <c r="BQ160" t="s">
        <v>220</v>
      </c>
      <c r="BR160" t="s">
        <v>218</v>
      </c>
      <c r="BS160" t="s">
        <v>218</v>
      </c>
      <c r="BT160" t="s">
        <v>221</v>
      </c>
      <c r="BU160" t="s">
        <v>221</v>
      </c>
      <c r="BV160" t="s">
        <v>211</v>
      </c>
      <c r="BW160">
        <v>2</v>
      </c>
      <c r="BX160" s="7">
        <v>41458</v>
      </c>
      <c r="BY160" t="s">
        <v>247</v>
      </c>
      <c r="BZ160">
        <v>3</v>
      </c>
      <c r="CA160">
        <v>30</v>
      </c>
      <c r="CB160">
        <v>33</v>
      </c>
      <c r="CC160">
        <v>0</v>
      </c>
      <c r="CD160">
        <v>2</v>
      </c>
      <c r="CE160">
        <v>0</v>
      </c>
      <c r="CF160">
        <v>2</v>
      </c>
      <c r="CG160">
        <v>0</v>
      </c>
      <c r="DB160">
        <v>45</v>
      </c>
      <c r="DC160" t="s">
        <v>226</v>
      </c>
      <c r="DD160" t="s">
        <v>763</v>
      </c>
      <c r="DE160" s="7">
        <v>41470</v>
      </c>
      <c r="DF160">
        <v>4</v>
      </c>
      <c r="DG160" t="s">
        <v>309</v>
      </c>
      <c r="DH160" t="s">
        <v>309</v>
      </c>
      <c r="DI160" t="s">
        <v>309</v>
      </c>
      <c r="DJ160" t="s">
        <v>309</v>
      </c>
      <c r="DK160" t="s">
        <v>221</v>
      </c>
      <c r="DL160" t="s">
        <v>734</v>
      </c>
      <c r="EI160" s="20"/>
      <c r="EJ160" s="20"/>
      <c r="EK160" s="20"/>
      <c r="EL160" s="20"/>
      <c r="EM160" s="20"/>
      <c r="EN160" s="20"/>
      <c r="EO160" s="20"/>
      <c r="EP160" s="20"/>
      <c r="EQ160" s="20"/>
      <c r="ER160" s="20"/>
      <c r="ES160" s="20"/>
    </row>
    <row r="161" spans="1:221" ht="12.75" customHeight="1">
      <c r="A161" t="s">
        <v>759</v>
      </c>
      <c r="B161" t="s">
        <v>229</v>
      </c>
      <c r="C161" t="s">
        <v>211</v>
      </c>
      <c r="D161" t="s">
        <v>236</v>
      </c>
      <c r="E161" t="s">
        <v>213</v>
      </c>
      <c r="F161" t="s">
        <v>214</v>
      </c>
      <c r="G161" t="s">
        <v>731</v>
      </c>
      <c r="H161" s="7">
        <v>41449</v>
      </c>
      <c r="I161">
        <v>175</v>
      </c>
      <c r="K161" s="7">
        <v>41449</v>
      </c>
      <c r="L161">
        <v>111</v>
      </c>
      <c r="M161">
        <v>111</v>
      </c>
      <c r="N161">
        <v>111</v>
      </c>
      <c r="O161">
        <f t="shared" si="56"/>
        <v>111</v>
      </c>
      <c r="P161">
        <v>82</v>
      </c>
      <c r="Q161">
        <v>82</v>
      </c>
      <c r="R161">
        <v>82</v>
      </c>
      <c r="S161">
        <f t="shared" si="57"/>
        <v>82</v>
      </c>
      <c r="T161" t="s">
        <v>211</v>
      </c>
      <c r="U161">
        <v>81</v>
      </c>
      <c r="V161">
        <v>81.5</v>
      </c>
      <c r="W161">
        <v>81</v>
      </c>
      <c r="X161">
        <f t="shared" si="58"/>
        <v>81.166666666666671</v>
      </c>
      <c r="Y161" t="s">
        <v>211</v>
      </c>
      <c r="Z161">
        <v>21.5</v>
      </c>
      <c r="AA161">
        <v>3</v>
      </c>
      <c r="AB161">
        <f t="shared" si="59"/>
        <v>18.5</v>
      </c>
      <c r="AC161" t="s">
        <v>211</v>
      </c>
      <c r="BN161" t="s">
        <v>219</v>
      </c>
      <c r="BO161" t="s">
        <v>240</v>
      </c>
      <c r="BP161" t="s">
        <v>232</v>
      </c>
      <c r="BQ161" t="s">
        <v>219</v>
      </c>
      <c r="BR161" t="s">
        <v>231</v>
      </c>
      <c r="BS161" t="s">
        <v>231</v>
      </c>
      <c r="BT161" t="s">
        <v>221</v>
      </c>
      <c r="BU161" t="s">
        <v>221</v>
      </c>
      <c r="BV161" t="s">
        <v>211</v>
      </c>
      <c r="BW161">
        <v>0.66</v>
      </c>
      <c r="BX161" s="7">
        <v>41449</v>
      </c>
      <c r="BY161" t="s">
        <v>222</v>
      </c>
      <c r="BZ161">
        <v>0</v>
      </c>
      <c r="CA161">
        <v>17</v>
      </c>
      <c r="CB161">
        <v>17</v>
      </c>
      <c r="CC161">
        <v>0</v>
      </c>
      <c r="CD161">
        <v>0</v>
      </c>
      <c r="CE161">
        <v>3</v>
      </c>
      <c r="CF161">
        <v>3</v>
      </c>
      <c r="CG161">
        <v>0</v>
      </c>
      <c r="DB161">
        <v>25</v>
      </c>
      <c r="DC161" t="s">
        <v>226</v>
      </c>
      <c r="DD161" t="s">
        <v>760</v>
      </c>
      <c r="DE161" s="7">
        <v>41440</v>
      </c>
      <c r="DF161">
        <v>4</v>
      </c>
      <c r="DG161">
        <v>4</v>
      </c>
      <c r="DH161" t="s">
        <v>581</v>
      </c>
      <c r="DI161" t="s">
        <v>309</v>
      </c>
      <c r="DJ161" t="s">
        <v>309</v>
      </c>
      <c r="DK161" t="s">
        <v>221</v>
      </c>
      <c r="DL161" t="s">
        <v>758</v>
      </c>
      <c r="EI161" s="21"/>
      <c r="EJ161" s="21"/>
      <c r="EK161" s="21"/>
      <c r="EL161" s="21"/>
      <c r="EM161" s="21"/>
      <c r="EN161" s="21"/>
      <c r="EO161" s="21"/>
      <c r="EP161" s="21"/>
      <c r="EQ161" s="21"/>
      <c r="ER161" s="21"/>
      <c r="ES161" s="21"/>
    </row>
    <row r="162" spans="1:221" ht="12.75" customHeight="1">
      <c r="A162" t="s">
        <v>762</v>
      </c>
      <c r="B162" t="s">
        <v>229</v>
      </c>
      <c r="C162" t="s">
        <v>211</v>
      </c>
      <c r="D162" t="s">
        <v>236</v>
      </c>
      <c r="E162" t="s">
        <v>213</v>
      </c>
      <c r="F162" t="s">
        <v>255</v>
      </c>
      <c r="G162" t="s">
        <v>731</v>
      </c>
      <c r="H162" s="7">
        <v>41449</v>
      </c>
      <c r="I162">
        <v>175</v>
      </c>
      <c r="K162" s="7">
        <v>41449</v>
      </c>
      <c r="L162">
        <v>116</v>
      </c>
      <c r="M162">
        <v>116</v>
      </c>
      <c r="N162">
        <v>116</v>
      </c>
      <c r="O162">
        <f t="shared" si="56"/>
        <v>116</v>
      </c>
      <c r="P162">
        <v>81</v>
      </c>
      <c r="Q162">
        <v>81</v>
      </c>
      <c r="R162">
        <v>81.5</v>
      </c>
      <c r="S162">
        <f t="shared" si="57"/>
        <v>81.166666666666671</v>
      </c>
      <c r="T162" t="s">
        <v>211</v>
      </c>
      <c r="U162">
        <v>80</v>
      </c>
      <c r="V162">
        <v>80</v>
      </c>
      <c r="W162">
        <v>80</v>
      </c>
      <c r="X162">
        <f t="shared" si="58"/>
        <v>80</v>
      </c>
      <c r="Y162" t="s">
        <v>211</v>
      </c>
      <c r="Z162">
        <v>21</v>
      </c>
      <c r="AA162">
        <v>3.5</v>
      </c>
      <c r="AB162">
        <f t="shared" si="59"/>
        <v>17.5</v>
      </c>
      <c r="AC162" t="s">
        <v>211</v>
      </c>
      <c r="BN162" t="s">
        <v>240</v>
      </c>
      <c r="BO162" t="s">
        <v>250</v>
      </c>
      <c r="BP162" t="s">
        <v>232</v>
      </c>
      <c r="BQ162" t="s">
        <v>250</v>
      </c>
      <c r="BR162" t="s">
        <v>230</v>
      </c>
      <c r="BS162" t="s">
        <v>231</v>
      </c>
      <c r="BT162" t="s">
        <v>221</v>
      </c>
      <c r="BU162" t="s">
        <v>221</v>
      </c>
      <c r="BV162" t="s">
        <v>211</v>
      </c>
      <c r="BW162">
        <v>1</v>
      </c>
      <c r="BX162" s="7">
        <v>41449</v>
      </c>
      <c r="BY162" t="s">
        <v>222</v>
      </c>
      <c r="BZ162">
        <v>0</v>
      </c>
      <c r="CA162">
        <v>55</v>
      </c>
      <c r="CB162">
        <v>55</v>
      </c>
      <c r="CC162">
        <v>0</v>
      </c>
      <c r="CD162">
        <v>2</v>
      </c>
      <c r="CE162">
        <v>7</v>
      </c>
      <c r="CF162">
        <v>9</v>
      </c>
      <c r="CG162">
        <v>0</v>
      </c>
      <c r="DB162">
        <v>49.2</v>
      </c>
      <c r="DC162" t="s">
        <v>226</v>
      </c>
      <c r="DD162" t="s">
        <v>761</v>
      </c>
      <c r="DE162" s="7">
        <v>41437</v>
      </c>
      <c r="DF162">
        <v>2</v>
      </c>
      <c r="DG162">
        <v>2</v>
      </c>
      <c r="DH162">
        <v>2</v>
      </c>
      <c r="DI162" t="s">
        <v>225</v>
      </c>
      <c r="DJ162" t="s">
        <v>221</v>
      </c>
      <c r="DK162" t="s">
        <v>221</v>
      </c>
    </row>
    <row r="163" spans="1:221" ht="12.75" customHeight="1">
      <c r="A163" s="25" t="s">
        <v>1064</v>
      </c>
      <c r="B163" s="23" t="s">
        <v>309</v>
      </c>
      <c r="C163" s="25" t="s">
        <v>211</v>
      </c>
      <c r="D163" s="25" t="s">
        <v>236</v>
      </c>
      <c r="E163" s="25" t="s">
        <v>213</v>
      </c>
      <c r="F163" s="25" t="s">
        <v>310</v>
      </c>
      <c r="G163" s="25" t="s">
        <v>979</v>
      </c>
      <c r="H163" s="26">
        <v>41414</v>
      </c>
      <c r="I163" s="25"/>
      <c r="J163" s="25" t="s">
        <v>1063</v>
      </c>
      <c r="K163" s="26">
        <v>41414</v>
      </c>
      <c r="L163" s="25">
        <v>115</v>
      </c>
      <c r="M163" s="25">
        <v>115</v>
      </c>
      <c r="N163" s="25">
        <v>115</v>
      </c>
      <c r="O163">
        <f t="shared" si="56"/>
        <v>115</v>
      </c>
      <c r="P163" s="25" t="s">
        <v>248</v>
      </c>
      <c r="Q163" s="25" t="s">
        <v>248</v>
      </c>
      <c r="R163" s="25" t="s">
        <v>248</v>
      </c>
      <c r="S163" t="e">
        <f t="shared" si="57"/>
        <v>#VALUE!</v>
      </c>
      <c r="T163" s="25" t="s">
        <v>221</v>
      </c>
      <c r="U163" s="25" t="s">
        <v>248</v>
      </c>
      <c r="V163" s="25" t="s">
        <v>248</v>
      </c>
      <c r="W163" s="25" t="s">
        <v>248</v>
      </c>
      <c r="X163" t="e">
        <f t="shared" si="58"/>
        <v>#VALUE!</v>
      </c>
      <c r="Y163" s="25" t="s">
        <v>221</v>
      </c>
      <c r="Z163" s="25">
        <v>23</v>
      </c>
      <c r="AA163" s="25">
        <v>3</v>
      </c>
      <c r="AB163">
        <f t="shared" si="59"/>
        <v>20</v>
      </c>
      <c r="AC163" s="25" t="s">
        <v>211</v>
      </c>
      <c r="AD163" s="26">
        <v>41460</v>
      </c>
      <c r="AE163" s="25">
        <v>114</v>
      </c>
      <c r="AF163" s="25">
        <v>114.5</v>
      </c>
      <c r="AG163" s="25">
        <v>114</v>
      </c>
      <c r="AH163" s="25">
        <f>((AE163+AF163)+AG163)/3</f>
        <v>114.16666666666667</v>
      </c>
      <c r="AI163" s="25">
        <v>71</v>
      </c>
      <c r="AJ163" s="25">
        <v>71</v>
      </c>
      <c r="AK163" s="25">
        <v>71</v>
      </c>
      <c r="AL163" s="25">
        <f>((AI163+AJ163)+AK163)/3</f>
        <v>71</v>
      </c>
      <c r="AM163" s="25" t="s">
        <v>211</v>
      </c>
      <c r="AN163" s="25">
        <v>71</v>
      </c>
      <c r="AO163" s="25">
        <v>71</v>
      </c>
      <c r="AP163" s="25">
        <v>71</v>
      </c>
      <c r="AQ163" s="25">
        <f>((AN163+AO163)+AP163)/3</f>
        <v>71</v>
      </c>
      <c r="AR163" s="25" t="s">
        <v>211</v>
      </c>
      <c r="AS163" s="25">
        <v>20.5</v>
      </c>
      <c r="AT163" s="25">
        <v>4</v>
      </c>
      <c r="AU163" s="25">
        <f>AS163-AT163</f>
        <v>16.5</v>
      </c>
      <c r="AV163" s="25"/>
      <c r="AW163" s="25"/>
      <c r="AX163" s="25"/>
      <c r="AY163" s="25"/>
      <c r="AZ163" s="25">
        <f>((AW163+AX163)+AY163)/3</f>
        <v>0</v>
      </c>
      <c r="BA163" s="25"/>
      <c r="BB163" s="25"/>
      <c r="BC163" s="25"/>
      <c r="BD163" s="25">
        <f>((BA163+BB163)+BC163)/3</f>
        <v>0</v>
      </c>
      <c r="BE163" s="25"/>
      <c r="BF163" s="25"/>
      <c r="BG163" s="25"/>
      <c r="BH163" s="25"/>
      <c r="BI163" s="25">
        <f>((BF163+BG163)+BH163)/3</f>
        <v>0</v>
      </c>
      <c r="BJ163" s="25"/>
      <c r="BK163" s="25"/>
      <c r="BL163" s="25"/>
      <c r="BM163" s="25">
        <f>BK163-BL163</f>
        <v>0</v>
      </c>
      <c r="BN163" s="25" t="s">
        <v>217</v>
      </c>
      <c r="BO163" s="25" t="s">
        <v>217</v>
      </c>
      <c r="BP163" s="25"/>
      <c r="BQ163" s="25" t="s">
        <v>230</v>
      </c>
      <c r="BR163" s="25" t="s">
        <v>218</v>
      </c>
      <c r="BS163" s="25" t="s">
        <v>218</v>
      </c>
      <c r="BT163" s="25" t="s">
        <v>221</v>
      </c>
      <c r="BU163" s="25" t="s">
        <v>210</v>
      </c>
      <c r="BV163" s="25" t="s">
        <v>211</v>
      </c>
      <c r="BW163" s="25">
        <v>2</v>
      </c>
      <c r="BX163" s="26">
        <v>41414</v>
      </c>
      <c r="BY163" s="25" t="s">
        <v>222</v>
      </c>
      <c r="BZ163" s="25">
        <v>0</v>
      </c>
      <c r="CA163" s="25">
        <v>26</v>
      </c>
      <c r="CB163" s="25">
        <f>BZ163+CA163</f>
        <v>26</v>
      </c>
      <c r="CC163" s="25">
        <v>0</v>
      </c>
      <c r="CD163" s="25">
        <v>4</v>
      </c>
      <c r="CE163" s="25">
        <v>3</v>
      </c>
      <c r="CF163" s="25">
        <f>CD163+CE163</f>
        <v>7</v>
      </c>
      <c r="CG163" s="25">
        <v>0</v>
      </c>
      <c r="CH163" s="26">
        <v>41459</v>
      </c>
      <c r="CI163" s="25" t="s">
        <v>222</v>
      </c>
      <c r="CJ163" s="25">
        <v>0</v>
      </c>
      <c r="CK163" s="25">
        <v>13</v>
      </c>
      <c r="CL163" s="25">
        <f>CJ163+CK163</f>
        <v>13</v>
      </c>
      <c r="CM163" s="25">
        <v>0</v>
      </c>
      <c r="CN163" s="25">
        <v>2</v>
      </c>
      <c r="CO163" s="25">
        <v>16</v>
      </c>
      <c r="CP163" s="25">
        <f>CN163+CO163</f>
        <v>18</v>
      </c>
      <c r="CQ163" s="25">
        <v>0</v>
      </c>
      <c r="CR163" s="25"/>
      <c r="CS163" s="25"/>
      <c r="CT163" s="25"/>
      <c r="CU163" s="25"/>
      <c r="CV163" s="25">
        <f>CT163+CU163</f>
        <v>0</v>
      </c>
      <c r="CW163" s="25"/>
      <c r="CX163" s="25"/>
      <c r="CY163" s="25"/>
      <c r="CZ163" s="25">
        <f>CX163+CY163</f>
        <v>0</v>
      </c>
      <c r="DA163" s="25"/>
      <c r="DB163" s="25">
        <v>84</v>
      </c>
      <c r="DC163" s="25" t="s">
        <v>223</v>
      </c>
      <c r="DD163" s="25" t="s">
        <v>1060</v>
      </c>
      <c r="DE163" s="26">
        <v>41412</v>
      </c>
      <c r="DF163" s="25">
        <v>4</v>
      </c>
      <c r="DG163" s="25">
        <v>0</v>
      </c>
      <c r="DH163" s="25">
        <v>0</v>
      </c>
      <c r="DI163" s="25" t="s">
        <v>227</v>
      </c>
      <c r="DJ163" s="25" t="s">
        <v>253</v>
      </c>
      <c r="DK163" s="25" t="s">
        <v>221</v>
      </c>
      <c r="DL163" s="25" t="s">
        <v>1062</v>
      </c>
      <c r="DM163" s="25">
        <v>84.2</v>
      </c>
      <c r="DN163" s="25" t="s">
        <v>226</v>
      </c>
      <c r="DO163" s="25" t="s">
        <v>1060</v>
      </c>
      <c r="DP163" s="26">
        <v>41429</v>
      </c>
      <c r="DQ163" s="25">
        <v>5</v>
      </c>
      <c r="DR163" s="25">
        <v>5</v>
      </c>
      <c r="DS163" s="25">
        <v>5</v>
      </c>
      <c r="DT163" s="25" t="s">
        <v>225</v>
      </c>
      <c r="DU163" s="25" t="s">
        <v>254</v>
      </c>
      <c r="DV163" s="25" t="s">
        <v>221</v>
      </c>
      <c r="DW163" s="25"/>
      <c r="DX163" s="25">
        <v>84.3</v>
      </c>
      <c r="DY163" s="25" t="s">
        <v>226</v>
      </c>
      <c r="DZ163" s="25" t="s">
        <v>1060</v>
      </c>
      <c r="EA163" s="26">
        <v>41469</v>
      </c>
      <c r="EB163" s="25">
        <v>1</v>
      </c>
      <c r="EC163" s="25">
        <v>0</v>
      </c>
      <c r="ED163" s="25">
        <v>0</v>
      </c>
      <c r="EE163" s="25" t="s">
        <v>227</v>
      </c>
      <c r="EF163" s="25" t="s">
        <v>253</v>
      </c>
      <c r="EG163" s="25" t="s">
        <v>221</v>
      </c>
      <c r="EH163" s="25" t="s">
        <v>1061</v>
      </c>
      <c r="EI163" s="25">
        <v>84.4</v>
      </c>
      <c r="EJ163" s="25" t="s">
        <v>226</v>
      </c>
      <c r="EK163" s="25" t="s">
        <v>1060</v>
      </c>
      <c r="EL163" s="26">
        <v>41474</v>
      </c>
      <c r="EM163" s="25">
        <v>5</v>
      </c>
      <c r="EN163" s="25">
        <v>5</v>
      </c>
      <c r="EO163" s="25">
        <v>5</v>
      </c>
      <c r="EP163" s="25" t="s">
        <v>225</v>
      </c>
      <c r="EQ163" s="25" t="s">
        <v>254</v>
      </c>
      <c r="ER163" s="25"/>
      <c r="ES163" s="25"/>
    </row>
    <row r="164" spans="1:221" ht="12.75" customHeight="1">
      <c r="A164" t="s">
        <v>1059</v>
      </c>
      <c r="B164" t="s">
        <v>229</v>
      </c>
      <c r="C164" t="s">
        <v>211</v>
      </c>
      <c r="D164" t="s">
        <v>212</v>
      </c>
      <c r="E164" t="s">
        <v>1050</v>
      </c>
      <c r="F164" t="s">
        <v>1046</v>
      </c>
      <c r="G164" t="s">
        <v>979</v>
      </c>
      <c r="H164" s="7">
        <v>41414</v>
      </c>
      <c r="K164" s="7">
        <v>41414</v>
      </c>
      <c r="L164">
        <v>121</v>
      </c>
      <c r="M164">
        <v>121</v>
      </c>
      <c r="N164">
        <v>121</v>
      </c>
      <c r="O164">
        <f t="shared" si="56"/>
        <v>121</v>
      </c>
      <c r="P164">
        <v>0</v>
      </c>
      <c r="Q164">
        <v>0</v>
      </c>
      <c r="R164">
        <v>0</v>
      </c>
      <c r="S164">
        <f t="shared" si="57"/>
        <v>0</v>
      </c>
      <c r="T164" t="s">
        <v>221</v>
      </c>
      <c r="U164">
        <v>0</v>
      </c>
      <c r="V164">
        <v>0</v>
      </c>
      <c r="W164">
        <v>0</v>
      </c>
      <c r="X164">
        <f t="shared" si="58"/>
        <v>0</v>
      </c>
      <c r="Y164" t="s">
        <v>221</v>
      </c>
      <c r="Z164">
        <v>21</v>
      </c>
      <c r="AA164">
        <v>3</v>
      </c>
      <c r="AB164">
        <f t="shared" si="59"/>
        <v>18</v>
      </c>
      <c r="AC164" t="s">
        <v>211</v>
      </c>
      <c r="AD164" s="7">
        <v>41444</v>
      </c>
      <c r="AE164">
        <v>121</v>
      </c>
      <c r="AF164">
        <v>121</v>
      </c>
      <c r="AG164">
        <v>121</v>
      </c>
      <c r="AH164">
        <f>((AE164+AF164)+AG164)/3</f>
        <v>121</v>
      </c>
      <c r="AI164">
        <v>0</v>
      </c>
      <c r="AJ164">
        <v>0</v>
      </c>
      <c r="AK164">
        <v>0</v>
      </c>
      <c r="AL164">
        <f>((AI164+AJ164)+AK164)/3</f>
        <v>0</v>
      </c>
      <c r="AM164" t="s">
        <v>221</v>
      </c>
      <c r="AN164">
        <v>0</v>
      </c>
      <c r="AO164">
        <v>0</v>
      </c>
      <c r="AP164">
        <v>0</v>
      </c>
      <c r="AQ164">
        <f>((AN164+AO164)+AP164)/3</f>
        <v>0</v>
      </c>
      <c r="AR164" t="s">
        <v>221</v>
      </c>
      <c r="AS164">
        <v>21.5</v>
      </c>
      <c r="AT164">
        <v>3</v>
      </c>
      <c r="AU164">
        <f>AS164-AT164</f>
        <v>18.5</v>
      </c>
      <c r="AZ164">
        <f>((AW164+AX164)+AY164)/3</f>
        <v>0</v>
      </c>
      <c r="BD164">
        <f>((BA164+BB164)+BC164)/3</f>
        <v>0</v>
      </c>
      <c r="BI164">
        <f>((BF164+BG164)+BH164)/3</f>
        <v>0</v>
      </c>
      <c r="BM164">
        <f>BK164-BL164</f>
        <v>0</v>
      </c>
      <c r="BN164" t="s">
        <v>230</v>
      </c>
      <c r="BP164" t="s">
        <v>229</v>
      </c>
      <c r="BR164" t="s">
        <v>219</v>
      </c>
      <c r="BS164" t="s">
        <v>219</v>
      </c>
      <c r="BT164" t="s">
        <v>221</v>
      </c>
      <c r="BU164" t="s">
        <v>210</v>
      </c>
      <c r="BV164" t="s">
        <v>211</v>
      </c>
      <c r="BW164">
        <v>1.5</v>
      </c>
      <c r="BX164" s="7">
        <v>41414</v>
      </c>
      <c r="BY164" t="s">
        <v>337</v>
      </c>
      <c r="BZ164">
        <v>20</v>
      </c>
      <c r="CA164">
        <v>0</v>
      </c>
      <c r="CB164">
        <f>BZ164+CA164</f>
        <v>20</v>
      </c>
      <c r="CC164">
        <v>0</v>
      </c>
      <c r="CD164">
        <v>0</v>
      </c>
      <c r="CE164">
        <v>0</v>
      </c>
      <c r="CF164">
        <f>CD164+CE164</f>
        <v>0</v>
      </c>
      <c r="CG164">
        <v>0</v>
      </c>
      <c r="CH164" s="7">
        <v>41444</v>
      </c>
      <c r="CI164" t="s">
        <v>222</v>
      </c>
      <c r="CJ164" t="s">
        <v>210</v>
      </c>
      <c r="CK164">
        <v>23</v>
      </c>
      <c r="CL164" t="e">
        <f>CJ164+CK164</f>
        <v>#VALUE!</v>
      </c>
      <c r="CM164" t="s">
        <v>210</v>
      </c>
      <c r="CN164" t="s">
        <v>210</v>
      </c>
      <c r="CO164">
        <v>11</v>
      </c>
      <c r="CP164" t="e">
        <f>CN164+CO164</f>
        <v>#VALUE!</v>
      </c>
      <c r="CV164">
        <f>CT164+CU164</f>
        <v>0</v>
      </c>
      <c r="CZ164">
        <f>CX164+CY164</f>
        <v>0</v>
      </c>
      <c r="DB164">
        <v>19</v>
      </c>
      <c r="DC164" t="s">
        <v>226</v>
      </c>
      <c r="DD164" t="s">
        <v>1058</v>
      </c>
      <c r="DE164" s="7">
        <v>41436</v>
      </c>
      <c r="DF164">
        <v>4</v>
      </c>
      <c r="DG164">
        <v>4</v>
      </c>
      <c r="DH164">
        <v>4</v>
      </c>
      <c r="DI164" t="s">
        <v>225</v>
      </c>
      <c r="DJ164" t="s">
        <v>254</v>
      </c>
      <c r="DK164" t="s">
        <v>221</v>
      </c>
      <c r="EI164"/>
      <c r="EJ164"/>
      <c r="EK164"/>
      <c r="EL164"/>
      <c r="EM164"/>
      <c r="EN164"/>
      <c r="EO164"/>
      <c r="EP164"/>
      <c r="EQ164"/>
      <c r="ER164"/>
      <c r="ES164"/>
    </row>
    <row r="165" spans="1:221" ht="12.75" customHeight="1">
      <c r="A165" t="s">
        <v>823</v>
      </c>
      <c r="B165" t="s">
        <v>309</v>
      </c>
      <c r="C165" t="s">
        <v>211</v>
      </c>
      <c r="D165" t="s">
        <v>212</v>
      </c>
      <c r="E165" t="s">
        <v>246</v>
      </c>
      <c r="F165" t="s">
        <v>237</v>
      </c>
      <c r="G165" t="s">
        <v>816</v>
      </c>
      <c r="H165" s="7">
        <v>41435</v>
      </c>
      <c r="K165" s="7">
        <v>41435</v>
      </c>
      <c r="L165">
        <v>117</v>
      </c>
      <c r="M165">
        <v>117</v>
      </c>
      <c r="N165">
        <v>117</v>
      </c>
      <c r="O165">
        <f t="shared" si="56"/>
        <v>117</v>
      </c>
      <c r="P165">
        <v>98.5</v>
      </c>
      <c r="Q165">
        <v>98</v>
      </c>
      <c r="R165">
        <v>98</v>
      </c>
      <c r="S165">
        <f t="shared" si="57"/>
        <v>98.166666666666671</v>
      </c>
      <c r="T165" t="s">
        <v>211</v>
      </c>
      <c r="U165">
        <v>99</v>
      </c>
      <c r="V165">
        <v>99</v>
      </c>
      <c r="W165">
        <v>99</v>
      </c>
      <c r="X165">
        <f t="shared" si="58"/>
        <v>99</v>
      </c>
      <c r="Y165" t="s">
        <v>211</v>
      </c>
      <c r="Z165">
        <v>23</v>
      </c>
      <c r="AA165">
        <v>4</v>
      </c>
      <c r="AB165">
        <f t="shared" si="59"/>
        <v>19</v>
      </c>
      <c r="AC165" t="s">
        <v>211</v>
      </c>
      <c r="AD165" s="7">
        <v>41479</v>
      </c>
      <c r="AE165">
        <v>118</v>
      </c>
      <c r="AF165">
        <v>118</v>
      </c>
      <c r="AG165">
        <v>118</v>
      </c>
      <c r="AH165">
        <f>((AE165+AF165)+AG165)/3</f>
        <v>118</v>
      </c>
      <c r="AI165">
        <v>99</v>
      </c>
      <c r="AJ165">
        <v>99</v>
      </c>
      <c r="AK165">
        <v>99</v>
      </c>
      <c r="AL165">
        <f>((AI165+AJ165)+AK165)/3</f>
        <v>99</v>
      </c>
      <c r="AM165" t="s">
        <v>211</v>
      </c>
      <c r="AN165">
        <v>100</v>
      </c>
      <c r="AO165">
        <v>100</v>
      </c>
      <c r="AP165">
        <v>100</v>
      </c>
      <c r="AQ165">
        <f>((AN165+AO165)+AP165)/3</f>
        <v>100</v>
      </c>
      <c r="AR165" t="s">
        <v>211</v>
      </c>
      <c r="AU165">
        <v>18.38</v>
      </c>
      <c r="AZ165">
        <f>((AW165+AX165)+AY165)/3</f>
        <v>0</v>
      </c>
      <c r="BD165">
        <f>((BA165+BB165)+BC165)/3</f>
        <v>0</v>
      </c>
      <c r="BI165">
        <f>((BF165+BG165)+BH165)/3</f>
        <v>0</v>
      </c>
      <c r="BM165">
        <f>((BJ165+BK165)+BL165)/3</f>
        <v>0</v>
      </c>
      <c r="BN165" t="s">
        <v>216</v>
      </c>
      <c r="BO165" t="s">
        <v>276</v>
      </c>
      <c r="BP165" t="s">
        <v>210</v>
      </c>
      <c r="BQ165" t="s">
        <v>218</v>
      </c>
      <c r="BR165" t="s">
        <v>219</v>
      </c>
      <c r="BS165" t="s">
        <v>219</v>
      </c>
      <c r="BT165" t="s">
        <v>221</v>
      </c>
      <c r="BU165" t="s">
        <v>210</v>
      </c>
      <c r="BV165" t="s">
        <v>211</v>
      </c>
      <c r="BW165">
        <v>14</v>
      </c>
      <c r="BX165" s="7">
        <v>41435</v>
      </c>
      <c r="BY165" t="s">
        <v>237</v>
      </c>
      <c r="BZ165">
        <v>14</v>
      </c>
      <c r="CA165">
        <v>193</v>
      </c>
      <c r="CB165">
        <f>(BZ165+CA165)</f>
        <v>207</v>
      </c>
      <c r="CC165" t="s">
        <v>210</v>
      </c>
      <c r="CD165">
        <v>0</v>
      </c>
      <c r="CE165">
        <v>1</v>
      </c>
      <c r="CF165">
        <f>(CD165+CE165)</f>
        <v>1</v>
      </c>
      <c r="CG165" t="s">
        <v>210</v>
      </c>
      <c r="CH165" s="7">
        <v>41479</v>
      </c>
      <c r="CI165" t="s">
        <v>247</v>
      </c>
      <c r="CJ165">
        <v>2</v>
      </c>
      <c r="CK165">
        <v>150</v>
      </c>
      <c r="CL165">
        <f>(CJ165+CK165)</f>
        <v>152</v>
      </c>
      <c r="CM165" t="s">
        <v>210</v>
      </c>
      <c r="CN165">
        <v>1</v>
      </c>
      <c r="CO165">
        <v>2</v>
      </c>
      <c r="CP165">
        <f>(CN165+CO165)</f>
        <v>3</v>
      </c>
      <c r="CQ165" t="s">
        <v>210</v>
      </c>
      <c r="CV165">
        <f>((CS165+CT165)+CU165)/3</f>
        <v>0</v>
      </c>
      <c r="CZ165">
        <f>((CW165+CX165)+CY165)/3</f>
        <v>0</v>
      </c>
      <c r="DB165" t="s">
        <v>825</v>
      </c>
      <c r="DC165" t="s">
        <v>223</v>
      </c>
      <c r="DD165" t="s">
        <v>828</v>
      </c>
      <c r="DE165" s="7">
        <v>41427</v>
      </c>
      <c r="DF165">
        <v>5</v>
      </c>
      <c r="DG165" t="s">
        <v>210</v>
      </c>
      <c r="DH165">
        <v>0</v>
      </c>
      <c r="DI165" t="s">
        <v>227</v>
      </c>
      <c r="DJ165" t="s">
        <v>221</v>
      </c>
      <c r="DK165" t="s">
        <v>221</v>
      </c>
      <c r="DM165" t="s">
        <v>824</v>
      </c>
      <c r="DN165" t="s">
        <v>223</v>
      </c>
      <c r="DO165" t="s">
        <v>828</v>
      </c>
      <c r="DP165" s="7">
        <v>41458</v>
      </c>
      <c r="DQ165">
        <v>4</v>
      </c>
      <c r="DR165">
        <v>4</v>
      </c>
      <c r="DS165">
        <v>4</v>
      </c>
      <c r="DT165" t="s">
        <v>225</v>
      </c>
      <c r="DU165" t="s">
        <v>221</v>
      </c>
      <c r="DV165" t="s">
        <v>221</v>
      </c>
      <c r="EI165" s="20"/>
      <c r="EJ165" s="20"/>
      <c r="EK165" s="20"/>
      <c r="EL165" s="20"/>
      <c r="EM165" s="20"/>
      <c r="EN165" s="20"/>
      <c r="EO165" s="20"/>
      <c r="EP165" s="20"/>
      <c r="EQ165" s="20"/>
      <c r="ER165" s="20"/>
      <c r="ES165" s="20"/>
    </row>
    <row r="166" spans="1:221" ht="12.75" customHeight="1">
      <c r="A166" t="s">
        <v>728</v>
      </c>
      <c r="B166" t="s">
        <v>229</v>
      </c>
      <c r="C166" t="s">
        <v>211</v>
      </c>
      <c r="D166" t="s">
        <v>236</v>
      </c>
      <c r="E166" t="s">
        <v>213</v>
      </c>
      <c r="F166" t="s">
        <v>222</v>
      </c>
      <c r="G166" t="s">
        <v>725</v>
      </c>
      <c r="H166" s="7">
        <v>41450</v>
      </c>
      <c r="I166">
        <v>176</v>
      </c>
      <c r="K166" s="7">
        <v>41450</v>
      </c>
      <c r="L166">
        <v>112</v>
      </c>
      <c r="M166">
        <v>112</v>
      </c>
      <c r="N166">
        <v>111.5</v>
      </c>
      <c r="O166">
        <f t="shared" si="56"/>
        <v>111.83333333333333</v>
      </c>
      <c r="P166">
        <v>74</v>
      </c>
      <c r="Q166">
        <v>74</v>
      </c>
      <c r="R166">
        <v>74</v>
      </c>
      <c r="S166">
        <f t="shared" si="57"/>
        <v>74</v>
      </c>
      <c r="T166" t="s">
        <v>211</v>
      </c>
      <c r="U166">
        <v>75</v>
      </c>
      <c r="V166">
        <v>74.5</v>
      </c>
      <c r="W166">
        <v>74.5</v>
      </c>
      <c r="X166">
        <f t="shared" si="58"/>
        <v>74.666666666666671</v>
      </c>
      <c r="Y166" t="s">
        <v>211</v>
      </c>
      <c r="Z166">
        <v>22.5</v>
      </c>
      <c r="AA166">
        <v>4</v>
      </c>
      <c r="AB166">
        <f t="shared" si="59"/>
        <v>18.5</v>
      </c>
      <c r="AC166" t="s">
        <v>211</v>
      </c>
      <c r="BN166" t="s">
        <v>219</v>
      </c>
      <c r="BO166" t="s">
        <v>250</v>
      </c>
      <c r="BP166" t="s">
        <v>232</v>
      </c>
      <c r="BQ166" t="s">
        <v>218</v>
      </c>
      <c r="BR166" t="s">
        <v>218</v>
      </c>
      <c r="BS166" t="s">
        <v>241</v>
      </c>
      <c r="BT166" t="s">
        <v>211</v>
      </c>
      <c r="BU166" t="s">
        <v>251</v>
      </c>
      <c r="BV166" t="s">
        <v>211</v>
      </c>
      <c r="BW166">
        <v>1.25</v>
      </c>
      <c r="BX166" s="7">
        <v>41450</v>
      </c>
      <c r="BY166" t="s">
        <v>222</v>
      </c>
      <c r="BZ166">
        <v>2</v>
      </c>
      <c r="CA166">
        <v>3</v>
      </c>
      <c r="CB166">
        <v>5</v>
      </c>
      <c r="CC166">
        <v>0</v>
      </c>
      <c r="CD166">
        <v>1</v>
      </c>
      <c r="CE166">
        <v>2</v>
      </c>
      <c r="CF166">
        <v>3</v>
      </c>
      <c r="CG166">
        <v>0</v>
      </c>
      <c r="DB166">
        <v>2</v>
      </c>
      <c r="DC166" t="s">
        <v>226</v>
      </c>
      <c r="DD166" t="s">
        <v>730</v>
      </c>
      <c r="DE166" s="7">
        <v>41423</v>
      </c>
      <c r="DF166">
        <v>5</v>
      </c>
      <c r="DG166">
        <v>5</v>
      </c>
      <c r="DH166">
        <v>5</v>
      </c>
      <c r="DI166" t="s">
        <v>225</v>
      </c>
      <c r="DJ166" t="s">
        <v>221</v>
      </c>
      <c r="DK166" t="s">
        <v>221</v>
      </c>
      <c r="DL166" t="s">
        <v>729</v>
      </c>
      <c r="DM166">
        <v>2.2000000000000002</v>
      </c>
      <c r="DN166" t="s">
        <v>226</v>
      </c>
      <c r="DO166" t="s">
        <v>730</v>
      </c>
      <c r="DP166" s="7">
        <v>41476</v>
      </c>
      <c r="DQ166">
        <v>4</v>
      </c>
      <c r="DR166">
        <v>4</v>
      </c>
      <c r="DS166">
        <v>4</v>
      </c>
      <c r="DT166" t="s">
        <v>225</v>
      </c>
      <c r="DU166" t="s">
        <v>221</v>
      </c>
      <c r="DV166" t="s">
        <v>251</v>
      </c>
    </row>
    <row r="167" spans="1:221" ht="12.75" customHeight="1">
      <c r="A167" t="s">
        <v>730</v>
      </c>
      <c r="B167" t="s">
        <v>229</v>
      </c>
      <c r="C167" t="s">
        <v>211</v>
      </c>
      <c r="D167" t="s">
        <v>212</v>
      </c>
      <c r="E167" t="s">
        <v>309</v>
      </c>
      <c r="F167" t="s">
        <v>247</v>
      </c>
      <c r="G167" t="s">
        <v>725</v>
      </c>
      <c r="H167" s="7">
        <v>41499</v>
      </c>
      <c r="I167">
        <v>225</v>
      </c>
      <c r="K167" s="7">
        <v>41499</v>
      </c>
      <c r="L167">
        <v>120</v>
      </c>
      <c r="M167">
        <v>120</v>
      </c>
      <c r="N167">
        <v>120</v>
      </c>
      <c r="O167">
        <f t="shared" si="56"/>
        <v>120</v>
      </c>
      <c r="P167">
        <v>0</v>
      </c>
      <c r="Q167">
        <v>0</v>
      </c>
      <c r="R167">
        <v>0</v>
      </c>
      <c r="S167">
        <f t="shared" si="57"/>
        <v>0</v>
      </c>
      <c r="T167" t="s">
        <v>221</v>
      </c>
      <c r="U167">
        <v>0</v>
      </c>
      <c r="V167">
        <v>0</v>
      </c>
      <c r="W167">
        <v>0</v>
      </c>
      <c r="X167">
        <f t="shared" si="58"/>
        <v>0</v>
      </c>
      <c r="Y167" t="s">
        <v>221</v>
      </c>
      <c r="Z167" t="s">
        <v>210</v>
      </c>
      <c r="AA167" t="s">
        <v>210</v>
      </c>
      <c r="AB167" t="e">
        <f t="shared" si="59"/>
        <v>#VALUE!</v>
      </c>
      <c r="AC167" t="s">
        <v>211</v>
      </c>
      <c r="BN167" t="s">
        <v>250</v>
      </c>
      <c r="BO167" t="s">
        <v>238</v>
      </c>
      <c r="BP167" t="s">
        <v>232</v>
      </c>
      <c r="BQ167" t="s">
        <v>218</v>
      </c>
      <c r="BR167" t="s">
        <v>218</v>
      </c>
      <c r="BS167" t="s">
        <v>218</v>
      </c>
      <c r="BT167" t="s">
        <v>211</v>
      </c>
      <c r="BU167" t="s">
        <v>251</v>
      </c>
      <c r="BV167" t="s">
        <v>211</v>
      </c>
      <c r="BW167" t="s">
        <v>309</v>
      </c>
      <c r="BX167" s="7">
        <v>41499</v>
      </c>
      <c r="BY167" t="s">
        <v>247</v>
      </c>
      <c r="BZ167">
        <v>5</v>
      </c>
      <c r="CA167">
        <v>214</v>
      </c>
      <c r="CB167">
        <v>219</v>
      </c>
      <c r="CC167">
        <v>0</v>
      </c>
      <c r="CD167">
        <v>0</v>
      </c>
      <c r="CE167">
        <v>2</v>
      </c>
      <c r="CF167">
        <v>2</v>
      </c>
      <c r="CG167">
        <v>0</v>
      </c>
      <c r="DB167">
        <v>2</v>
      </c>
      <c r="DC167" t="s">
        <v>226</v>
      </c>
      <c r="DD167" t="s">
        <v>728</v>
      </c>
      <c r="DE167" s="7">
        <v>41423</v>
      </c>
      <c r="DF167">
        <v>5</v>
      </c>
      <c r="DG167">
        <v>3</v>
      </c>
      <c r="DH167">
        <v>3</v>
      </c>
      <c r="DI167" t="s">
        <v>225</v>
      </c>
      <c r="DJ167" t="s">
        <v>211</v>
      </c>
      <c r="DK167" t="s">
        <v>221</v>
      </c>
      <c r="DL167" t="s">
        <v>729</v>
      </c>
      <c r="DM167">
        <v>2.2000000000000002</v>
      </c>
      <c r="DN167" t="s">
        <v>226</v>
      </c>
      <c r="DO167" t="s">
        <v>728</v>
      </c>
      <c r="DP167" s="7">
        <v>41476</v>
      </c>
      <c r="DQ167">
        <v>4</v>
      </c>
      <c r="DR167">
        <v>4</v>
      </c>
      <c r="DS167">
        <v>4</v>
      </c>
      <c r="DT167" t="s">
        <v>225</v>
      </c>
      <c r="DU167" t="s">
        <v>211</v>
      </c>
      <c r="DV167" t="s">
        <v>251</v>
      </c>
      <c r="DW167" t="s">
        <v>727</v>
      </c>
    </row>
    <row r="168" spans="1:221" ht="12.75" customHeight="1">
      <c r="A168" t="s">
        <v>349</v>
      </c>
      <c r="B168" t="s">
        <v>309</v>
      </c>
      <c r="C168" t="s">
        <v>211</v>
      </c>
      <c r="D168" t="s">
        <v>236</v>
      </c>
      <c r="E168" t="s">
        <v>213</v>
      </c>
      <c r="F168" t="s">
        <v>310</v>
      </c>
      <c r="G168" t="s">
        <v>306</v>
      </c>
      <c r="H168" s="7">
        <v>41430</v>
      </c>
      <c r="K168" s="7">
        <v>41430</v>
      </c>
      <c r="L168">
        <v>115</v>
      </c>
      <c r="M168">
        <v>114.5</v>
      </c>
      <c r="N168">
        <v>114</v>
      </c>
      <c r="O168">
        <f t="shared" si="56"/>
        <v>114.5</v>
      </c>
      <c r="P168">
        <v>80</v>
      </c>
      <c r="Q168">
        <v>80</v>
      </c>
      <c r="R168">
        <v>80</v>
      </c>
      <c r="S168">
        <f t="shared" si="57"/>
        <v>80</v>
      </c>
      <c r="T168" t="s">
        <v>211</v>
      </c>
      <c r="U168">
        <v>80</v>
      </c>
      <c r="V168">
        <v>79</v>
      </c>
      <c r="W168">
        <v>80</v>
      </c>
      <c r="X168">
        <f t="shared" si="58"/>
        <v>79.666666666666671</v>
      </c>
      <c r="Y168" t="s">
        <v>211</v>
      </c>
      <c r="Z168">
        <v>20</v>
      </c>
      <c r="AA168">
        <v>3.5</v>
      </c>
      <c r="AB168">
        <f t="shared" si="59"/>
        <v>16.5</v>
      </c>
      <c r="AC168" t="s">
        <v>211</v>
      </c>
      <c r="AD168" s="7">
        <v>41443</v>
      </c>
      <c r="AE168">
        <v>114</v>
      </c>
      <c r="AF168">
        <v>114</v>
      </c>
      <c r="AG168">
        <v>113.5</v>
      </c>
      <c r="AH168">
        <f t="shared" ref="AH168:AH173" si="73">((AE168+AF168)+AG168)/3</f>
        <v>113.83333333333333</v>
      </c>
      <c r="AI168">
        <v>82</v>
      </c>
      <c r="AJ168">
        <v>82</v>
      </c>
      <c r="AK168">
        <v>81</v>
      </c>
      <c r="AL168">
        <f t="shared" ref="AL168:AL173" si="74">((AI168+AJ168)+AK168)/3</f>
        <v>81.666666666666671</v>
      </c>
      <c r="AM168" t="s">
        <v>211</v>
      </c>
      <c r="AN168">
        <v>82</v>
      </c>
      <c r="AO168">
        <v>82</v>
      </c>
      <c r="AP168">
        <v>82</v>
      </c>
      <c r="AQ168">
        <f t="shared" ref="AQ168:AQ173" si="75">((AN168+AO168)+AP168)/3</f>
        <v>82</v>
      </c>
      <c r="AR168" t="s">
        <v>211</v>
      </c>
      <c r="AS168">
        <v>20.5</v>
      </c>
      <c r="AT168">
        <v>4</v>
      </c>
      <c r="AU168">
        <f>(AS168-AT168)</f>
        <v>16.5</v>
      </c>
      <c r="AV168" s="7">
        <v>41471</v>
      </c>
      <c r="AZ168">
        <f>((AW168+AX168)+AY168)/3</f>
        <v>0</v>
      </c>
      <c r="BD168">
        <f>((BA168+BB168)+BC168)/3</f>
        <v>0</v>
      </c>
      <c r="BE168" t="s">
        <v>211</v>
      </c>
      <c r="BI168">
        <f>((BF168+BG168)+BH168)/3</f>
        <v>0</v>
      </c>
      <c r="BJ168" t="s">
        <v>211</v>
      </c>
      <c r="BM168">
        <v>16.739999999999998</v>
      </c>
      <c r="BN168" t="s">
        <v>217</v>
      </c>
      <c r="BO168" t="s">
        <v>230</v>
      </c>
      <c r="BP168" t="s">
        <v>210</v>
      </c>
      <c r="BQ168" t="s">
        <v>210</v>
      </c>
      <c r="BR168" t="s">
        <v>220</v>
      </c>
      <c r="BS168" t="s">
        <v>230</v>
      </c>
      <c r="BT168" t="s">
        <v>221</v>
      </c>
      <c r="BU168" t="s">
        <v>210</v>
      </c>
      <c r="BV168" t="s">
        <v>211</v>
      </c>
      <c r="BW168">
        <v>1</v>
      </c>
      <c r="BX168" s="7">
        <v>41429</v>
      </c>
      <c r="BY168" t="s">
        <v>222</v>
      </c>
      <c r="BZ168">
        <v>0</v>
      </c>
      <c r="CA168">
        <v>56</v>
      </c>
      <c r="CB168">
        <f>(BZ168+CA168)</f>
        <v>56</v>
      </c>
      <c r="CC168">
        <v>0</v>
      </c>
      <c r="CD168">
        <v>3</v>
      </c>
      <c r="CE168">
        <v>4</v>
      </c>
      <c r="CF168">
        <f>(CD168+CE168)</f>
        <v>7</v>
      </c>
      <c r="CG168">
        <v>0</v>
      </c>
      <c r="CH168" s="7">
        <v>41443</v>
      </c>
      <c r="CI168" t="s">
        <v>222</v>
      </c>
      <c r="CJ168" t="s">
        <v>210</v>
      </c>
      <c r="CK168">
        <v>57</v>
      </c>
      <c r="CL168" t="e">
        <f>(CJ168+CK168)</f>
        <v>#VALUE!</v>
      </c>
      <c r="CM168">
        <v>0</v>
      </c>
      <c r="CN168" t="s">
        <v>210</v>
      </c>
      <c r="CO168">
        <v>3</v>
      </c>
      <c r="CP168" t="e">
        <f>(CN168+CO168)</f>
        <v>#VALUE!</v>
      </c>
      <c r="CQ168">
        <v>0</v>
      </c>
      <c r="CV168">
        <f>(CT168+CU168)</f>
        <v>0</v>
      </c>
      <c r="CZ168">
        <f>(CX168+CY168)</f>
        <v>0</v>
      </c>
      <c r="DB168">
        <v>54</v>
      </c>
      <c r="DC168" t="s">
        <v>226</v>
      </c>
      <c r="DD168" t="s">
        <v>351</v>
      </c>
      <c r="DE168" s="7">
        <v>41419</v>
      </c>
      <c r="DF168">
        <v>5</v>
      </c>
      <c r="DG168">
        <v>5</v>
      </c>
      <c r="DH168">
        <v>5</v>
      </c>
      <c r="DI168" t="s">
        <v>225</v>
      </c>
      <c r="DJ168" t="s">
        <v>221</v>
      </c>
      <c r="DK168" t="s">
        <v>221</v>
      </c>
      <c r="DM168">
        <v>42</v>
      </c>
      <c r="DN168" t="s">
        <v>226</v>
      </c>
      <c r="DO168" t="s">
        <v>351</v>
      </c>
      <c r="DP168" s="7">
        <v>41477</v>
      </c>
      <c r="DQ168">
        <v>3</v>
      </c>
      <c r="DR168">
        <v>0</v>
      </c>
      <c r="DS168">
        <v>0</v>
      </c>
      <c r="DT168" t="s">
        <v>227</v>
      </c>
      <c r="DU168" t="s">
        <v>221</v>
      </c>
      <c r="DV168" t="s">
        <v>221</v>
      </c>
      <c r="EI168" s="21"/>
      <c r="EJ168" s="21"/>
      <c r="EK168" s="21"/>
      <c r="EL168" s="21"/>
      <c r="EM168" s="21"/>
      <c r="EN168" s="21"/>
      <c r="EO168" s="21"/>
      <c r="EP168" s="21"/>
      <c r="EQ168" s="21"/>
      <c r="ER168" s="21"/>
      <c r="ES168" s="21"/>
    </row>
    <row r="169" spans="1:221" ht="12.75" customHeight="1">
      <c r="A169" t="s">
        <v>566</v>
      </c>
      <c r="B169" t="s">
        <v>229</v>
      </c>
      <c r="C169" t="s">
        <v>211</v>
      </c>
      <c r="D169" t="s">
        <v>212</v>
      </c>
      <c r="E169" t="s">
        <v>246</v>
      </c>
      <c r="F169" t="s">
        <v>255</v>
      </c>
      <c r="G169" t="s">
        <v>543</v>
      </c>
      <c r="H169" s="7">
        <v>41428</v>
      </c>
      <c r="I169">
        <v>154</v>
      </c>
      <c r="K169" s="7">
        <v>41428</v>
      </c>
      <c r="L169">
        <v>116</v>
      </c>
      <c r="M169">
        <v>115.5</v>
      </c>
      <c r="N169">
        <v>115.5</v>
      </c>
      <c r="O169">
        <f t="shared" si="56"/>
        <v>115.66666666666667</v>
      </c>
      <c r="P169">
        <v>84.5</v>
      </c>
      <c r="Q169">
        <v>84</v>
      </c>
      <c r="R169">
        <v>84</v>
      </c>
      <c r="S169">
        <f t="shared" si="57"/>
        <v>84.166666666666671</v>
      </c>
      <c r="T169" t="s">
        <v>211</v>
      </c>
      <c r="U169">
        <v>84.5</v>
      </c>
      <c r="V169">
        <v>85</v>
      </c>
      <c r="W169">
        <v>85</v>
      </c>
      <c r="X169">
        <f t="shared" si="58"/>
        <v>84.833333333333329</v>
      </c>
      <c r="Y169" t="s">
        <v>211</v>
      </c>
      <c r="Z169">
        <v>21.5</v>
      </c>
      <c r="AA169">
        <v>3.5</v>
      </c>
      <c r="AB169">
        <f t="shared" si="59"/>
        <v>18</v>
      </c>
      <c r="AC169" t="s">
        <v>211</v>
      </c>
      <c r="AD169" s="7">
        <v>41446</v>
      </c>
      <c r="AE169">
        <v>117</v>
      </c>
      <c r="AF169">
        <v>117</v>
      </c>
      <c r="AG169">
        <v>117</v>
      </c>
      <c r="AH169">
        <f t="shared" si="73"/>
        <v>117</v>
      </c>
      <c r="AI169">
        <v>0</v>
      </c>
      <c r="AJ169">
        <v>0</v>
      </c>
      <c r="AK169">
        <v>0</v>
      </c>
      <c r="AL169">
        <f t="shared" si="74"/>
        <v>0</v>
      </c>
      <c r="AM169" t="s">
        <v>221</v>
      </c>
      <c r="AN169">
        <v>84</v>
      </c>
      <c r="AO169">
        <v>84</v>
      </c>
      <c r="AP169">
        <v>84</v>
      </c>
      <c r="AQ169">
        <f t="shared" si="75"/>
        <v>84</v>
      </c>
      <c r="AR169" t="s">
        <v>211</v>
      </c>
      <c r="AS169">
        <v>21</v>
      </c>
      <c r="AT169">
        <v>3.5</v>
      </c>
      <c r="AU169">
        <v>17.5</v>
      </c>
      <c r="BN169" t="s">
        <v>217</v>
      </c>
      <c r="BO169" t="s">
        <v>219</v>
      </c>
      <c r="BP169" t="s">
        <v>232</v>
      </c>
      <c r="BQ169" t="s">
        <v>218</v>
      </c>
      <c r="BR169" t="s">
        <v>231</v>
      </c>
      <c r="BS169" t="s">
        <v>230</v>
      </c>
      <c r="BT169" t="s">
        <v>211</v>
      </c>
      <c r="BU169" t="s">
        <v>251</v>
      </c>
      <c r="BV169" t="s">
        <v>211</v>
      </c>
      <c r="BW169">
        <v>0.5</v>
      </c>
      <c r="BX169" s="7">
        <v>41428</v>
      </c>
      <c r="BY169" t="s">
        <v>337</v>
      </c>
      <c r="BZ169">
        <v>70</v>
      </c>
      <c r="CA169">
        <v>240</v>
      </c>
      <c r="CB169">
        <v>310</v>
      </c>
      <c r="CC169">
        <v>0</v>
      </c>
      <c r="CD169">
        <v>0</v>
      </c>
      <c r="CE169">
        <v>2</v>
      </c>
      <c r="CF169">
        <v>2</v>
      </c>
      <c r="CG169">
        <v>0</v>
      </c>
      <c r="CH169" s="7">
        <v>41446</v>
      </c>
      <c r="CI169" t="s">
        <v>222</v>
      </c>
      <c r="CJ169" t="s">
        <v>545</v>
      </c>
      <c r="CK169">
        <v>156</v>
      </c>
      <c r="CL169">
        <v>156</v>
      </c>
      <c r="CM169">
        <v>0</v>
      </c>
      <c r="CN169" t="s">
        <v>545</v>
      </c>
      <c r="CO169">
        <v>10</v>
      </c>
      <c r="CP169">
        <v>10</v>
      </c>
      <c r="CQ169">
        <v>0</v>
      </c>
      <c r="DB169">
        <v>32</v>
      </c>
      <c r="DC169" t="s">
        <v>226</v>
      </c>
      <c r="DD169" t="s">
        <v>565</v>
      </c>
      <c r="DE169" s="7">
        <v>41450</v>
      </c>
      <c r="DF169">
        <v>5</v>
      </c>
      <c r="DG169">
        <v>5</v>
      </c>
      <c r="DH169">
        <v>5</v>
      </c>
      <c r="DI169" t="s">
        <v>225</v>
      </c>
      <c r="DJ169" t="s">
        <v>221</v>
      </c>
      <c r="DK169" t="s">
        <v>251</v>
      </c>
      <c r="DM169">
        <v>11.2</v>
      </c>
      <c r="DN169" t="s">
        <v>226</v>
      </c>
      <c r="DO169" t="s">
        <v>565</v>
      </c>
      <c r="DP169" s="7">
        <v>41493</v>
      </c>
      <c r="DQ169">
        <v>4</v>
      </c>
      <c r="DR169">
        <v>4</v>
      </c>
      <c r="DS169" t="s">
        <v>309</v>
      </c>
      <c r="DT169" t="s">
        <v>309</v>
      </c>
      <c r="DU169" t="s">
        <v>309</v>
      </c>
      <c r="DV169" t="s">
        <v>221</v>
      </c>
      <c r="DW169" t="s">
        <v>333</v>
      </c>
    </row>
    <row r="170" spans="1:221" ht="12.75" customHeight="1">
      <c r="A170" t="s">
        <v>1055</v>
      </c>
      <c r="B170" t="s">
        <v>229</v>
      </c>
      <c r="C170" t="s">
        <v>211</v>
      </c>
      <c r="D170" t="s">
        <v>212</v>
      </c>
      <c r="E170" t="s">
        <v>246</v>
      </c>
      <c r="F170" t="s">
        <v>310</v>
      </c>
      <c r="G170" t="s">
        <v>979</v>
      </c>
      <c r="H170" s="7">
        <v>41453</v>
      </c>
      <c r="J170" t="s">
        <v>1057</v>
      </c>
      <c r="K170" s="7">
        <v>41453</v>
      </c>
      <c r="L170">
        <v>119</v>
      </c>
      <c r="M170">
        <v>119</v>
      </c>
      <c r="N170">
        <v>119</v>
      </c>
      <c r="O170">
        <f t="shared" si="56"/>
        <v>119</v>
      </c>
      <c r="P170">
        <v>92</v>
      </c>
      <c r="Q170">
        <v>92</v>
      </c>
      <c r="R170">
        <v>92</v>
      </c>
      <c r="S170">
        <f t="shared" si="57"/>
        <v>92</v>
      </c>
      <c r="T170" t="s">
        <v>211</v>
      </c>
      <c r="U170">
        <v>88</v>
      </c>
      <c r="V170">
        <v>88</v>
      </c>
      <c r="W170">
        <v>88</v>
      </c>
      <c r="X170">
        <f t="shared" si="58"/>
        <v>88</v>
      </c>
      <c r="Y170" t="s">
        <v>211</v>
      </c>
      <c r="Z170">
        <v>21</v>
      </c>
      <c r="AA170">
        <v>3.5</v>
      </c>
      <c r="AB170">
        <f t="shared" si="59"/>
        <v>17.5</v>
      </c>
      <c r="AC170" t="s">
        <v>211</v>
      </c>
      <c r="AD170" s="7">
        <v>41459</v>
      </c>
      <c r="AH170">
        <f t="shared" si="73"/>
        <v>0</v>
      </c>
      <c r="AL170">
        <f t="shared" si="74"/>
        <v>0</v>
      </c>
      <c r="AM170" t="s">
        <v>211</v>
      </c>
      <c r="AQ170">
        <f t="shared" si="75"/>
        <v>0</v>
      </c>
      <c r="AR170" t="s">
        <v>211</v>
      </c>
      <c r="AU170">
        <v>17.329999999999998</v>
      </c>
      <c r="AZ170">
        <f>((AW170+AX170)+AY170)/3</f>
        <v>0</v>
      </c>
      <c r="BD170">
        <f>((BA170+BB170)+BC170)/3</f>
        <v>0</v>
      </c>
      <c r="BI170">
        <f>((BF170+BG170)+BH170)/3</f>
        <v>0</v>
      </c>
      <c r="BM170">
        <f>BK170-BL170</f>
        <v>0</v>
      </c>
      <c r="BN170" t="s">
        <v>219</v>
      </c>
      <c r="BO170" t="s">
        <v>241</v>
      </c>
      <c r="BP170" t="s">
        <v>229</v>
      </c>
      <c r="BQ170" t="s">
        <v>239</v>
      </c>
      <c r="BR170" t="s">
        <v>239</v>
      </c>
      <c r="BS170" t="s">
        <v>239</v>
      </c>
      <c r="BT170" t="s">
        <v>211</v>
      </c>
      <c r="BU170" t="s">
        <v>251</v>
      </c>
      <c r="BV170" t="s">
        <v>211</v>
      </c>
      <c r="BW170">
        <v>0.5</v>
      </c>
      <c r="BX170" s="7">
        <v>41453</v>
      </c>
      <c r="BY170" t="s">
        <v>222</v>
      </c>
      <c r="BZ170">
        <v>0</v>
      </c>
      <c r="CA170">
        <v>14</v>
      </c>
      <c r="CB170">
        <f>BZ170+CA170</f>
        <v>14</v>
      </c>
      <c r="CC170">
        <v>0</v>
      </c>
      <c r="CD170">
        <v>1</v>
      </c>
      <c r="CE170">
        <v>6</v>
      </c>
      <c r="CF170">
        <f>CD170+CE170</f>
        <v>7</v>
      </c>
      <c r="CG170">
        <v>0</v>
      </c>
      <c r="CL170">
        <f>CJ170+CK170</f>
        <v>0</v>
      </c>
      <c r="CP170">
        <f>CN170+CO170</f>
        <v>0</v>
      </c>
      <c r="CV170">
        <f>CT170+CU170</f>
        <v>0</v>
      </c>
      <c r="CZ170">
        <f>CX170+CY170</f>
        <v>0</v>
      </c>
      <c r="DB170">
        <v>25</v>
      </c>
      <c r="DC170" t="s">
        <v>226</v>
      </c>
      <c r="DD170" t="s">
        <v>1054</v>
      </c>
      <c r="DE170" s="7">
        <v>41437</v>
      </c>
      <c r="DF170">
        <v>4</v>
      </c>
      <c r="DG170">
        <v>4</v>
      </c>
      <c r="DH170">
        <v>4</v>
      </c>
      <c r="DI170" t="s">
        <v>225</v>
      </c>
      <c r="DJ170" t="s">
        <v>254</v>
      </c>
      <c r="DK170" t="s">
        <v>251</v>
      </c>
      <c r="EI170"/>
      <c r="EJ170"/>
      <c r="EK170"/>
      <c r="EL170"/>
      <c r="EM170"/>
      <c r="EN170"/>
      <c r="EO170"/>
      <c r="EP170"/>
      <c r="EQ170"/>
      <c r="ER170"/>
      <c r="ES170"/>
      <c r="ET170" t="s">
        <v>979</v>
      </c>
      <c r="EU170">
        <v>25</v>
      </c>
      <c r="EV170" s="7">
        <v>41462</v>
      </c>
      <c r="EW170">
        <v>188</v>
      </c>
      <c r="EX170" t="s">
        <v>255</v>
      </c>
      <c r="EY170" t="s">
        <v>221</v>
      </c>
      <c r="EZ170" t="s">
        <v>251</v>
      </c>
      <c r="FA170" s="2">
        <v>0.29166666666666702</v>
      </c>
      <c r="FB170">
        <v>70</v>
      </c>
      <c r="FC170">
        <v>7</v>
      </c>
      <c r="FD170">
        <v>4</v>
      </c>
      <c r="FE170">
        <v>2</v>
      </c>
      <c r="FF170" t="s">
        <v>1055</v>
      </c>
      <c r="FG170" t="s">
        <v>1054</v>
      </c>
      <c r="FH170">
        <v>1</v>
      </c>
      <c r="FI170">
        <v>0</v>
      </c>
      <c r="FJ170">
        <v>3</v>
      </c>
      <c r="FK170">
        <v>15</v>
      </c>
      <c r="FL170">
        <v>0</v>
      </c>
      <c r="FM170">
        <v>1</v>
      </c>
      <c r="FN170">
        <f>(FJ170+FK170)</f>
        <v>18</v>
      </c>
      <c r="FO170">
        <v>3</v>
      </c>
      <c r="FP170">
        <v>12</v>
      </c>
      <c r="FQ170">
        <v>0</v>
      </c>
      <c r="FR170">
        <v>1</v>
      </c>
      <c r="FS170">
        <f>(FO170+FP170)</f>
        <v>15</v>
      </c>
      <c r="FT170">
        <v>0</v>
      </c>
      <c r="FU170">
        <v>33</v>
      </c>
      <c r="FV170">
        <f>(FM170+FR170)</f>
        <v>2</v>
      </c>
      <c r="FW170" t="s">
        <v>210</v>
      </c>
      <c r="FX170" t="s">
        <v>210</v>
      </c>
      <c r="FY170" t="s">
        <v>210</v>
      </c>
      <c r="FZ170">
        <v>1.82</v>
      </c>
      <c r="GA170">
        <v>2.76</v>
      </c>
      <c r="GB170">
        <v>4</v>
      </c>
      <c r="GC170" t="s">
        <v>1056</v>
      </c>
      <c r="GD170" t="s">
        <v>979</v>
      </c>
      <c r="GE170">
        <v>25</v>
      </c>
      <c r="GF170" s="7">
        <v>41468</v>
      </c>
      <c r="GG170">
        <v>194</v>
      </c>
      <c r="GH170" t="s">
        <v>255</v>
      </c>
      <c r="GI170" t="s">
        <v>221</v>
      </c>
      <c r="GJ170" t="s">
        <v>251</v>
      </c>
      <c r="GK170" s="2">
        <v>0.25</v>
      </c>
      <c r="GL170">
        <v>68</v>
      </c>
      <c r="GM170">
        <v>13</v>
      </c>
      <c r="GN170">
        <v>3</v>
      </c>
      <c r="GO170">
        <v>2</v>
      </c>
      <c r="GP170" t="s">
        <v>1055</v>
      </c>
      <c r="GQ170" t="s">
        <v>1054</v>
      </c>
      <c r="GR170">
        <v>1</v>
      </c>
      <c r="GS170">
        <v>0</v>
      </c>
      <c r="GT170">
        <v>0</v>
      </c>
      <c r="GU170">
        <v>11</v>
      </c>
      <c r="GV170">
        <v>0</v>
      </c>
      <c r="GW170">
        <v>0</v>
      </c>
      <c r="GX170">
        <f>(GT170+GU170)</f>
        <v>11</v>
      </c>
      <c r="GY170">
        <v>0</v>
      </c>
      <c r="GZ170">
        <v>17</v>
      </c>
      <c r="HA170">
        <v>0</v>
      </c>
      <c r="HB170">
        <v>1</v>
      </c>
      <c r="HC170">
        <f>(GY170+GZ170)</f>
        <v>17</v>
      </c>
      <c r="HD170">
        <v>0</v>
      </c>
      <c r="HE170">
        <v>28</v>
      </c>
      <c r="HF170">
        <f>(GW170+HB170)</f>
        <v>1</v>
      </c>
      <c r="HG170">
        <v>8.57</v>
      </c>
      <c r="HH170">
        <v>6.09</v>
      </c>
      <c r="HI170">
        <v>10.18</v>
      </c>
      <c r="HJ170">
        <v>2.19</v>
      </c>
      <c r="HK170">
        <v>4.7</v>
      </c>
      <c r="HL170">
        <v>3.69</v>
      </c>
      <c r="HM170" t="s">
        <v>1053</v>
      </c>
    </row>
    <row r="171" spans="1:221" ht="12.75" customHeight="1">
      <c r="A171" t="s">
        <v>948</v>
      </c>
      <c r="B171" t="s">
        <v>229</v>
      </c>
      <c r="C171" t="s">
        <v>211</v>
      </c>
      <c r="D171" t="s">
        <v>236</v>
      </c>
      <c r="E171" t="s">
        <v>213</v>
      </c>
      <c r="F171" t="s">
        <v>222</v>
      </c>
      <c r="G171" t="s">
        <v>939</v>
      </c>
      <c r="H171" s="7">
        <v>41421</v>
      </c>
      <c r="I171">
        <v>147</v>
      </c>
      <c r="J171" t="s">
        <v>957</v>
      </c>
      <c r="K171" s="7">
        <v>41421</v>
      </c>
      <c r="L171">
        <v>120</v>
      </c>
      <c r="M171">
        <v>120</v>
      </c>
      <c r="N171">
        <v>120</v>
      </c>
      <c r="O171">
        <f t="shared" si="56"/>
        <v>120</v>
      </c>
      <c r="P171">
        <v>80</v>
      </c>
      <c r="Q171">
        <v>80</v>
      </c>
      <c r="R171">
        <v>80.5</v>
      </c>
      <c r="S171">
        <f t="shared" si="57"/>
        <v>80.166666666666671</v>
      </c>
      <c r="T171" t="s">
        <v>211</v>
      </c>
      <c r="U171">
        <v>81.5</v>
      </c>
      <c r="V171">
        <v>81</v>
      </c>
      <c r="W171">
        <v>81.5</v>
      </c>
      <c r="X171">
        <f t="shared" si="58"/>
        <v>81.333333333333329</v>
      </c>
      <c r="Y171" t="s">
        <v>211</v>
      </c>
      <c r="Z171">
        <v>23.5</v>
      </c>
      <c r="AA171">
        <v>4</v>
      </c>
      <c r="AB171">
        <f t="shared" si="59"/>
        <v>19.5</v>
      </c>
      <c r="AC171" t="s">
        <v>211</v>
      </c>
      <c r="AH171">
        <f t="shared" si="73"/>
        <v>0</v>
      </c>
      <c r="AL171">
        <f t="shared" si="74"/>
        <v>0</v>
      </c>
      <c r="AQ171">
        <f t="shared" si="75"/>
        <v>0</v>
      </c>
      <c r="AZ171">
        <f>((AW171+AX171)+AY171)/3</f>
        <v>0</v>
      </c>
      <c r="BD171">
        <f>((BA171+BB171)+BC171)/3</f>
        <v>0</v>
      </c>
      <c r="BI171">
        <f>((BF171+BG171)+BH171)/3</f>
        <v>0</v>
      </c>
      <c r="BN171" t="s">
        <v>216</v>
      </c>
      <c r="BO171" t="s">
        <v>218</v>
      </c>
      <c r="BP171" t="s">
        <v>232</v>
      </c>
      <c r="BQ171" t="s">
        <v>218</v>
      </c>
      <c r="BR171" t="s">
        <v>220</v>
      </c>
      <c r="BS171" t="s">
        <v>239</v>
      </c>
      <c r="BT171" t="s">
        <v>221</v>
      </c>
      <c r="BU171" t="s">
        <v>221</v>
      </c>
      <c r="BV171" t="s">
        <v>211</v>
      </c>
      <c r="BW171">
        <v>2</v>
      </c>
      <c r="BX171" s="7">
        <v>41421</v>
      </c>
      <c r="BY171" t="s">
        <v>222</v>
      </c>
      <c r="BZ171">
        <v>57</v>
      </c>
      <c r="CA171">
        <v>76</v>
      </c>
      <c r="CB171">
        <v>133</v>
      </c>
      <c r="CC171">
        <v>0</v>
      </c>
      <c r="CD171">
        <v>1</v>
      </c>
      <c r="CE171">
        <v>3</v>
      </c>
      <c r="CF171">
        <v>4</v>
      </c>
      <c r="CG171">
        <v>0</v>
      </c>
      <c r="DB171">
        <v>27</v>
      </c>
      <c r="DC171" t="s">
        <v>226</v>
      </c>
      <c r="DD171" t="s">
        <v>949</v>
      </c>
      <c r="DE171" s="7">
        <v>41417</v>
      </c>
      <c r="DF171">
        <v>5</v>
      </c>
      <c r="DG171">
        <v>4</v>
      </c>
      <c r="DH171">
        <v>4</v>
      </c>
      <c r="DI171" t="s">
        <v>225</v>
      </c>
      <c r="DJ171" t="s">
        <v>221</v>
      </c>
      <c r="DK171" t="s">
        <v>221</v>
      </c>
      <c r="DM171">
        <v>27.2</v>
      </c>
      <c r="DN171" t="s">
        <v>226</v>
      </c>
      <c r="DO171" t="s">
        <v>949</v>
      </c>
      <c r="DP171" s="7">
        <v>41469</v>
      </c>
      <c r="DQ171">
        <v>4</v>
      </c>
      <c r="DR171">
        <v>3</v>
      </c>
      <c r="EI171" s="20"/>
      <c r="EJ171" s="20"/>
      <c r="EK171" s="20"/>
      <c r="EL171" s="20"/>
      <c r="EM171" s="20"/>
      <c r="EN171" s="20"/>
      <c r="EO171" s="20"/>
      <c r="EP171" s="20"/>
      <c r="EQ171" s="20"/>
      <c r="ER171" s="20"/>
      <c r="ES171" s="20"/>
    </row>
    <row r="172" spans="1:221" ht="12.75" customHeight="1">
      <c r="A172" t="s">
        <v>978</v>
      </c>
      <c r="B172" t="s">
        <v>229</v>
      </c>
      <c r="C172" t="s">
        <v>211</v>
      </c>
      <c r="D172" t="s">
        <v>236</v>
      </c>
      <c r="E172" t="s">
        <v>213</v>
      </c>
      <c r="F172" t="s">
        <v>222</v>
      </c>
      <c r="G172" t="s">
        <v>976</v>
      </c>
      <c r="H172" s="7">
        <v>41438</v>
      </c>
      <c r="I172">
        <v>164</v>
      </c>
      <c r="K172" s="7">
        <v>41438</v>
      </c>
      <c r="L172">
        <v>119</v>
      </c>
      <c r="M172">
        <v>119.5</v>
      </c>
      <c r="N172">
        <v>119</v>
      </c>
      <c r="O172">
        <f t="shared" si="56"/>
        <v>119.16666666666667</v>
      </c>
      <c r="P172">
        <v>83</v>
      </c>
      <c r="Q172">
        <v>83</v>
      </c>
      <c r="R172">
        <v>82.5</v>
      </c>
      <c r="S172">
        <f t="shared" si="57"/>
        <v>82.833333333333329</v>
      </c>
      <c r="T172" t="s">
        <v>211</v>
      </c>
      <c r="U172">
        <v>84</v>
      </c>
      <c r="V172">
        <v>84</v>
      </c>
      <c r="W172">
        <v>84</v>
      </c>
      <c r="X172">
        <f t="shared" si="58"/>
        <v>84</v>
      </c>
      <c r="Y172" t="s">
        <v>211</v>
      </c>
      <c r="AB172">
        <f t="shared" si="59"/>
        <v>0</v>
      </c>
      <c r="AC172" t="s">
        <v>211</v>
      </c>
      <c r="AH172">
        <f t="shared" si="73"/>
        <v>0</v>
      </c>
      <c r="AL172">
        <f t="shared" si="74"/>
        <v>0</v>
      </c>
      <c r="AQ172">
        <f t="shared" si="75"/>
        <v>0</v>
      </c>
      <c r="AZ172">
        <f>((AW172+AX172)+AY172)/3</f>
        <v>0</v>
      </c>
      <c r="BD172">
        <f>((BA172+BB172)+BC172)/3</f>
        <v>0</v>
      </c>
      <c r="BI172">
        <f>((BF172+BG172)+BH172)/3</f>
        <v>0</v>
      </c>
      <c r="BN172" t="s">
        <v>250</v>
      </c>
      <c r="BO172" t="s">
        <v>218</v>
      </c>
      <c r="BP172" t="s">
        <v>232</v>
      </c>
      <c r="BQ172" t="s">
        <v>218</v>
      </c>
      <c r="BR172" t="s">
        <v>219</v>
      </c>
      <c r="BS172" t="s">
        <v>220</v>
      </c>
      <c r="BT172" t="s">
        <v>211</v>
      </c>
      <c r="BU172" t="s">
        <v>891</v>
      </c>
      <c r="BV172" t="s">
        <v>211</v>
      </c>
      <c r="BW172">
        <v>0.5</v>
      </c>
      <c r="BX172" s="7">
        <v>41438</v>
      </c>
      <c r="BY172" t="s">
        <v>222</v>
      </c>
      <c r="BZ172">
        <v>0</v>
      </c>
      <c r="CA172">
        <v>66</v>
      </c>
      <c r="CB172">
        <v>66</v>
      </c>
      <c r="CC172">
        <v>0</v>
      </c>
      <c r="CD172">
        <v>3</v>
      </c>
      <c r="CE172">
        <v>2</v>
      </c>
      <c r="CF172">
        <v>5</v>
      </c>
      <c r="CG172">
        <v>0</v>
      </c>
      <c r="DB172">
        <v>2</v>
      </c>
      <c r="DC172" t="s">
        <v>226</v>
      </c>
      <c r="DD172" t="s">
        <v>498</v>
      </c>
      <c r="DE172" s="7">
        <v>41422</v>
      </c>
      <c r="DF172">
        <v>5</v>
      </c>
      <c r="DG172">
        <v>4</v>
      </c>
      <c r="DH172">
        <v>4</v>
      </c>
      <c r="DI172" t="s">
        <v>225</v>
      </c>
      <c r="DJ172" t="s">
        <v>211</v>
      </c>
      <c r="DK172" t="s">
        <v>221</v>
      </c>
      <c r="DL172" t="s">
        <v>977</v>
      </c>
      <c r="DM172">
        <v>8</v>
      </c>
      <c r="DN172" t="s">
        <v>226</v>
      </c>
      <c r="DO172" t="s">
        <v>498</v>
      </c>
      <c r="DP172" s="7">
        <v>41469</v>
      </c>
      <c r="DQ172">
        <v>4</v>
      </c>
      <c r="DR172">
        <v>4</v>
      </c>
      <c r="DS172">
        <v>4</v>
      </c>
      <c r="DT172" t="s">
        <v>225</v>
      </c>
      <c r="DU172" t="s">
        <v>221</v>
      </c>
      <c r="DV172" t="s">
        <v>251</v>
      </c>
      <c r="EI172" s="20"/>
      <c r="EJ172" s="20"/>
      <c r="EK172" s="20"/>
      <c r="EL172" s="20"/>
      <c r="EM172" s="20"/>
      <c r="EN172" s="20"/>
      <c r="EO172" s="20"/>
      <c r="EP172" s="20"/>
      <c r="EQ172" s="20"/>
      <c r="ER172" s="20"/>
      <c r="ES172" s="20"/>
    </row>
    <row r="173" spans="1:221" ht="12.75" customHeight="1">
      <c r="A173" t="s">
        <v>359</v>
      </c>
      <c r="B173" t="s">
        <v>309</v>
      </c>
      <c r="C173" t="s">
        <v>211</v>
      </c>
      <c r="D173" t="s">
        <v>236</v>
      </c>
      <c r="E173" t="s">
        <v>213</v>
      </c>
      <c r="F173" t="s">
        <v>310</v>
      </c>
      <c r="G173" t="s">
        <v>306</v>
      </c>
      <c r="H173" s="7">
        <v>41430</v>
      </c>
      <c r="K173" s="7">
        <v>41430</v>
      </c>
      <c r="L173">
        <v>122</v>
      </c>
      <c r="M173">
        <v>122</v>
      </c>
      <c r="N173">
        <v>121</v>
      </c>
      <c r="O173">
        <f t="shared" si="56"/>
        <v>121.66666666666667</v>
      </c>
      <c r="P173">
        <v>80</v>
      </c>
      <c r="Q173">
        <v>81</v>
      </c>
      <c r="R173">
        <v>81</v>
      </c>
      <c r="S173">
        <f t="shared" si="57"/>
        <v>80.666666666666671</v>
      </c>
      <c r="T173" t="s">
        <v>211</v>
      </c>
      <c r="U173">
        <v>80</v>
      </c>
      <c r="V173">
        <v>79</v>
      </c>
      <c r="W173">
        <v>80</v>
      </c>
      <c r="X173">
        <f t="shared" si="58"/>
        <v>79.666666666666671</v>
      </c>
      <c r="Y173" t="s">
        <v>211</v>
      </c>
      <c r="Z173">
        <v>22</v>
      </c>
      <c r="AA173">
        <v>3.5</v>
      </c>
      <c r="AB173">
        <f t="shared" si="59"/>
        <v>18.5</v>
      </c>
      <c r="AC173" t="s">
        <v>211</v>
      </c>
      <c r="AD173" s="7">
        <v>41443</v>
      </c>
      <c r="AE173">
        <v>120</v>
      </c>
      <c r="AF173">
        <v>120</v>
      </c>
      <c r="AG173">
        <v>120</v>
      </c>
      <c r="AH173">
        <f t="shared" si="73"/>
        <v>120</v>
      </c>
      <c r="AI173">
        <v>83</v>
      </c>
      <c r="AJ173">
        <v>83.5</v>
      </c>
      <c r="AK173">
        <v>83.5</v>
      </c>
      <c r="AL173">
        <f t="shared" si="74"/>
        <v>83.333333333333329</v>
      </c>
      <c r="AM173" t="s">
        <v>211</v>
      </c>
      <c r="AN173">
        <v>81</v>
      </c>
      <c r="AO173">
        <v>81</v>
      </c>
      <c r="AP173">
        <v>80.5</v>
      </c>
      <c r="AQ173">
        <f t="shared" si="75"/>
        <v>80.833333333333329</v>
      </c>
      <c r="AR173" t="s">
        <v>211</v>
      </c>
      <c r="AS173">
        <v>20</v>
      </c>
      <c r="AT173">
        <v>3.5</v>
      </c>
      <c r="AU173">
        <f>(AS173-AT173)</f>
        <v>16.5</v>
      </c>
      <c r="AZ173">
        <f>((AW173+AX173)+AY173)/3</f>
        <v>0</v>
      </c>
      <c r="BD173">
        <f>((BA173+BB173)+BC173)/3</f>
        <v>0</v>
      </c>
      <c r="BI173">
        <f>((BF173+BG173)+BH173)/3</f>
        <v>0</v>
      </c>
      <c r="BN173" t="s">
        <v>217</v>
      </c>
      <c r="BO173" t="s">
        <v>240</v>
      </c>
      <c r="BP173" t="s">
        <v>210</v>
      </c>
      <c r="BQ173" t="s">
        <v>210</v>
      </c>
      <c r="BR173" t="s">
        <v>219</v>
      </c>
      <c r="BS173" t="s">
        <v>241</v>
      </c>
      <c r="BT173" t="s">
        <v>221</v>
      </c>
      <c r="BU173" t="s">
        <v>210</v>
      </c>
      <c r="BV173" t="s">
        <v>211</v>
      </c>
      <c r="BW173">
        <v>0.5</v>
      </c>
      <c r="BX173" s="7">
        <v>41429</v>
      </c>
      <c r="BY173" t="s">
        <v>222</v>
      </c>
      <c r="BZ173">
        <v>3</v>
      </c>
      <c r="CA173">
        <v>65</v>
      </c>
      <c r="CB173">
        <f>(BZ173+CA173)</f>
        <v>68</v>
      </c>
      <c r="CC173">
        <v>8</v>
      </c>
      <c r="CD173">
        <v>2</v>
      </c>
      <c r="CE173">
        <v>5</v>
      </c>
      <c r="CF173">
        <f>(CD173+CE173)</f>
        <v>7</v>
      </c>
      <c r="CG173">
        <v>0</v>
      </c>
      <c r="CH173" s="7">
        <v>41443</v>
      </c>
      <c r="CI173" t="s">
        <v>222</v>
      </c>
      <c r="CJ173" t="s">
        <v>210</v>
      </c>
      <c r="CK173">
        <v>2</v>
      </c>
      <c r="CL173" t="e">
        <f>(CJ173+CK173)</f>
        <v>#VALUE!</v>
      </c>
      <c r="CM173">
        <v>0</v>
      </c>
      <c r="CN173" t="s">
        <v>210</v>
      </c>
      <c r="CO173">
        <v>7</v>
      </c>
      <c r="CP173" t="e">
        <f>(CN173+CO173)</f>
        <v>#VALUE!</v>
      </c>
      <c r="CQ173">
        <v>0</v>
      </c>
      <c r="CV173">
        <f>(CT173+CU173)</f>
        <v>0</v>
      </c>
      <c r="CZ173">
        <f>(CX173+CY173)</f>
        <v>0</v>
      </c>
      <c r="DB173">
        <v>77</v>
      </c>
      <c r="DC173" t="s">
        <v>226</v>
      </c>
      <c r="DD173" t="s">
        <v>358</v>
      </c>
      <c r="DE173" s="7">
        <v>41417</v>
      </c>
      <c r="DF173">
        <v>5</v>
      </c>
      <c r="DG173">
        <v>5</v>
      </c>
      <c r="DH173">
        <v>4</v>
      </c>
      <c r="DI173" t="s">
        <v>225</v>
      </c>
      <c r="DJ173" t="s">
        <v>211</v>
      </c>
      <c r="DK173" t="s">
        <v>221</v>
      </c>
      <c r="EI173" s="20"/>
      <c r="EJ173" s="20"/>
      <c r="EK173" s="20"/>
      <c r="EL173" s="20"/>
      <c r="EM173" s="20"/>
      <c r="EN173" s="20"/>
      <c r="EO173" s="20"/>
      <c r="EP173" s="20"/>
      <c r="EQ173" s="20"/>
      <c r="ER173" s="20"/>
      <c r="ES173" s="20"/>
    </row>
    <row r="174" spans="1:221" ht="12.75" customHeight="1">
      <c r="A174" t="s">
        <v>787</v>
      </c>
      <c r="B174" t="s">
        <v>229</v>
      </c>
      <c r="C174" t="s">
        <v>211</v>
      </c>
      <c r="D174" t="s">
        <v>212</v>
      </c>
      <c r="E174" t="s">
        <v>246</v>
      </c>
      <c r="F174" t="s">
        <v>222</v>
      </c>
      <c r="G174" t="s">
        <v>785</v>
      </c>
      <c r="H174" s="7">
        <v>41450</v>
      </c>
      <c r="I174">
        <v>176</v>
      </c>
      <c r="K174" s="7">
        <v>41450</v>
      </c>
      <c r="L174">
        <v>121</v>
      </c>
      <c r="M174">
        <v>121</v>
      </c>
      <c r="N174">
        <v>121</v>
      </c>
      <c r="O174">
        <f t="shared" si="56"/>
        <v>121</v>
      </c>
      <c r="P174">
        <v>87</v>
      </c>
      <c r="Q174">
        <v>86.5</v>
      </c>
      <c r="R174">
        <v>86.5</v>
      </c>
      <c r="S174">
        <f t="shared" si="57"/>
        <v>86.666666666666671</v>
      </c>
      <c r="T174" t="s">
        <v>211</v>
      </c>
      <c r="U174">
        <v>87</v>
      </c>
      <c r="V174">
        <v>87</v>
      </c>
      <c r="W174">
        <v>87</v>
      </c>
      <c r="X174">
        <f t="shared" si="58"/>
        <v>87</v>
      </c>
      <c r="Y174" t="s">
        <v>211</v>
      </c>
      <c r="Z174">
        <v>23.5</v>
      </c>
      <c r="AA174">
        <v>4</v>
      </c>
      <c r="AB174">
        <f t="shared" si="59"/>
        <v>19.5</v>
      </c>
      <c r="AC174" t="s">
        <v>211</v>
      </c>
      <c r="BN174" t="s">
        <v>217</v>
      </c>
      <c r="BO174" t="s">
        <v>218</v>
      </c>
      <c r="BP174" t="s">
        <v>232</v>
      </c>
      <c r="BQ174" t="s">
        <v>605</v>
      </c>
      <c r="BR174" t="s">
        <v>230</v>
      </c>
      <c r="BS174" t="s">
        <v>239</v>
      </c>
      <c r="BT174" t="s">
        <v>211</v>
      </c>
      <c r="BU174" t="s">
        <v>233</v>
      </c>
      <c r="BV174" t="s">
        <v>211</v>
      </c>
      <c r="BW174">
        <v>0.75</v>
      </c>
      <c r="BX174" s="7">
        <v>41450</v>
      </c>
      <c r="BY174" t="s">
        <v>222</v>
      </c>
      <c r="BZ174">
        <v>0</v>
      </c>
      <c r="CA174">
        <v>0</v>
      </c>
      <c r="CB174">
        <v>0</v>
      </c>
      <c r="CC174">
        <v>0</v>
      </c>
      <c r="CD174">
        <v>0</v>
      </c>
      <c r="CE174">
        <v>5</v>
      </c>
      <c r="CF174">
        <v>5</v>
      </c>
      <c r="CG174">
        <v>0</v>
      </c>
      <c r="DB174">
        <v>11</v>
      </c>
      <c r="DC174" t="s">
        <v>226</v>
      </c>
      <c r="DD174" t="s">
        <v>788</v>
      </c>
      <c r="DE174" s="7">
        <v>41443</v>
      </c>
      <c r="DF174">
        <v>5</v>
      </c>
      <c r="DG174">
        <v>5</v>
      </c>
      <c r="DH174">
        <v>5</v>
      </c>
      <c r="DI174" t="s">
        <v>225</v>
      </c>
      <c r="DJ174" t="s">
        <v>221</v>
      </c>
      <c r="DK174" t="s">
        <v>233</v>
      </c>
      <c r="EI174" s="21"/>
      <c r="EJ174" s="21"/>
      <c r="EK174" s="21"/>
      <c r="EL174" s="21"/>
      <c r="EM174" s="21"/>
      <c r="EN174" s="21"/>
      <c r="EO174" s="21"/>
      <c r="EP174" s="21"/>
      <c r="EQ174" s="21"/>
      <c r="ER174" s="21"/>
      <c r="ES174" s="21"/>
    </row>
    <row r="175" spans="1:221" ht="12.75" customHeight="1">
      <c r="A175" t="s">
        <v>844</v>
      </c>
      <c r="B175" t="s">
        <v>229</v>
      </c>
      <c r="C175" t="s">
        <v>221</v>
      </c>
      <c r="D175" t="s">
        <v>212</v>
      </c>
      <c r="E175" t="s">
        <v>352</v>
      </c>
      <c r="F175" t="s">
        <v>849</v>
      </c>
      <c r="G175" t="s">
        <v>833</v>
      </c>
      <c r="H175" s="7">
        <v>41409</v>
      </c>
      <c r="I175">
        <v>135</v>
      </c>
      <c r="K175" s="7">
        <v>41409</v>
      </c>
      <c r="L175">
        <v>119</v>
      </c>
      <c r="M175">
        <v>120</v>
      </c>
      <c r="N175">
        <v>120</v>
      </c>
      <c r="O175">
        <f t="shared" si="56"/>
        <v>119.66666666666667</v>
      </c>
      <c r="P175">
        <v>74</v>
      </c>
      <c r="Q175">
        <v>74</v>
      </c>
      <c r="R175">
        <v>74</v>
      </c>
      <c r="S175">
        <f t="shared" si="57"/>
        <v>74</v>
      </c>
      <c r="T175" t="s">
        <v>211</v>
      </c>
      <c r="U175">
        <v>60</v>
      </c>
      <c r="V175">
        <v>60</v>
      </c>
      <c r="W175">
        <v>60</v>
      </c>
      <c r="X175">
        <f t="shared" si="58"/>
        <v>60</v>
      </c>
      <c r="Y175" t="s">
        <v>211</v>
      </c>
      <c r="Z175">
        <v>21.25</v>
      </c>
      <c r="AA175">
        <v>3</v>
      </c>
      <c r="AB175">
        <f t="shared" si="59"/>
        <v>18.25</v>
      </c>
      <c r="AC175" t="s">
        <v>211</v>
      </c>
      <c r="AD175" s="7">
        <v>41438</v>
      </c>
      <c r="AE175">
        <v>119.5</v>
      </c>
      <c r="AF175">
        <v>119.5</v>
      </c>
      <c r="AG175">
        <v>120</v>
      </c>
      <c r="AH175">
        <f t="shared" ref="AH175:AH205" si="76">((AE175+AF175)+AG175)/3</f>
        <v>119.66666666666667</v>
      </c>
      <c r="AI175">
        <v>74</v>
      </c>
      <c r="AJ175">
        <v>74</v>
      </c>
      <c r="AK175">
        <v>74</v>
      </c>
      <c r="AL175">
        <f t="shared" ref="AL175:AL185" si="77">((AI175+AJ175)+AK175)/3</f>
        <v>74</v>
      </c>
      <c r="AM175" t="s">
        <v>211</v>
      </c>
      <c r="AN175">
        <v>0</v>
      </c>
      <c r="AO175">
        <v>0</v>
      </c>
      <c r="AP175">
        <v>0</v>
      </c>
      <c r="AQ175">
        <f>((AP175+AO175)+AN175)/3</f>
        <v>0</v>
      </c>
      <c r="AR175" t="s">
        <v>221</v>
      </c>
      <c r="AS175">
        <v>21.5</v>
      </c>
      <c r="AT175">
        <v>4</v>
      </c>
      <c r="AU175">
        <f>AS175-AT175</f>
        <v>17.5</v>
      </c>
      <c r="AZ175">
        <f>((AX175+AY175)+AW175)/3</f>
        <v>0</v>
      </c>
      <c r="BD175">
        <f>((BA175+BB175)+BB175)/3</f>
        <v>0</v>
      </c>
      <c r="BI175">
        <f t="shared" ref="BI175:BI205" si="78">((BF175+BG175)+BH175)/3</f>
        <v>0</v>
      </c>
      <c r="BM175">
        <f>(BK175+BL175)</f>
        <v>0</v>
      </c>
      <c r="BN175" t="s">
        <v>219</v>
      </c>
      <c r="BO175" t="s">
        <v>218</v>
      </c>
      <c r="BP175" t="s">
        <v>232</v>
      </c>
      <c r="BQ175" t="s">
        <v>218</v>
      </c>
      <c r="BR175" t="s">
        <v>220</v>
      </c>
      <c r="BS175" t="s">
        <v>219</v>
      </c>
      <c r="BT175" t="s">
        <v>221</v>
      </c>
      <c r="BU175" t="s">
        <v>221</v>
      </c>
      <c r="BV175" t="s">
        <v>211</v>
      </c>
      <c r="BW175" t="s">
        <v>309</v>
      </c>
      <c r="BX175" s="7">
        <v>41409</v>
      </c>
      <c r="BY175" t="s">
        <v>337</v>
      </c>
      <c r="BZ175">
        <v>15</v>
      </c>
      <c r="CA175">
        <v>135</v>
      </c>
      <c r="CB175">
        <f>(BZ175+CA175)</f>
        <v>150</v>
      </c>
      <c r="CC175">
        <v>0</v>
      </c>
      <c r="CD175">
        <v>7</v>
      </c>
      <c r="CE175">
        <v>7</v>
      </c>
      <c r="CF175">
        <f>(CE175+CD175)</f>
        <v>14</v>
      </c>
      <c r="CG175">
        <v>0</v>
      </c>
      <c r="CH175" s="7">
        <v>41438</v>
      </c>
      <c r="CI175" t="s">
        <v>237</v>
      </c>
      <c r="CJ175" t="s">
        <v>549</v>
      </c>
      <c r="CK175">
        <v>224</v>
      </c>
      <c r="CL175">
        <v>224</v>
      </c>
      <c r="CM175">
        <v>0</v>
      </c>
      <c r="CN175">
        <v>6</v>
      </c>
      <c r="CO175">
        <v>5</v>
      </c>
      <c r="CP175">
        <f>CN175+CO175</f>
        <v>11</v>
      </c>
      <c r="CQ175">
        <v>0</v>
      </c>
      <c r="CV175">
        <f>(CU175+CT175)</f>
        <v>0</v>
      </c>
      <c r="CZ175">
        <f>(CX175+CY175)</f>
        <v>0</v>
      </c>
      <c r="DB175">
        <v>3</v>
      </c>
      <c r="DC175" t="s">
        <v>226</v>
      </c>
      <c r="DD175" t="s">
        <v>845</v>
      </c>
      <c r="DE175" s="7">
        <v>41412</v>
      </c>
      <c r="DF175">
        <v>5</v>
      </c>
      <c r="DG175">
        <v>4</v>
      </c>
      <c r="DH175">
        <v>4</v>
      </c>
      <c r="DI175" t="s">
        <v>225</v>
      </c>
      <c r="DJ175" t="s">
        <v>309</v>
      </c>
      <c r="DK175" t="s">
        <v>221</v>
      </c>
      <c r="DM175">
        <v>4</v>
      </c>
      <c r="DN175" t="s">
        <v>226</v>
      </c>
      <c r="DO175" t="s">
        <v>845</v>
      </c>
      <c r="DP175" s="7">
        <v>41454</v>
      </c>
      <c r="DQ175">
        <v>5</v>
      </c>
      <c r="DR175">
        <v>3</v>
      </c>
      <c r="DS175">
        <v>3</v>
      </c>
      <c r="DT175" t="s">
        <v>225</v>
      </c>
      <c r="DU175" t="s">
        <v>211</v>
      </c>
      <c r="DV175" t="s">
        <v>221</v>
      </c>
    </row>
    <row r="176" spans="1:221" ht="12.75" customHeight="1">
      <c r="A176" t="s">
        <v>847</v>
      </c>
      <c r="B176" t="s">
        <v>229</v>
      </c>
      <c r="C176" t="s">
        <v>221</v>
      </c>
      <c r="D176" t="s">
        <v>236</v>
      </c>
      <c r="E176" t="s">
        <v>309</v>
      </c>
      <c r="F176" t="s">
        <v>337</v>
      </c>
      <c r="G176" t="s">
        <v>833</v>
      </c>
      <c r="H176" s="7">
        <v>41409</v>
      </c>
      <c r="I176">
        <v>135</v>
      </c>
      <c r="K176" s="7">
        <v>41409</v>
      </c>
      <c r="L176">
        <v>124</v>
      </c>
      <c r="M176">
        <v>124.5</v>
      </c>
      <c r="N176">
        <v>124</v>
      </c>
      <c r="O176">
        <f t="shared" si="56"/>
        <v>124.16666666666667</v>
      </c>
      <c r="P176">
        <v>91</v>
      </c>
      <c r="Q176">
        <v>91</v>
      </c>
      <c r="R176">
        <v>90.5</v>
      </c>
      <c r="S176">
        <f t="shared" si="57"/>
        <v>90.833333333333329</v>
      </c>
      <c r="T176" t="s">
        <v>211</v>
      </c>
      <c r="U176">
        <v>89</v>
      </c>
      <c r="V176">
        <v>89</v>
      </c>
      <c r="W176">
        <v>89</v>
      </c>
      <c r="X176">
        <f t="shared" si="58"/>
        <v>89</v>
      </c>
      <c r="Y176" t="s">
        <v>211</v>
      </c>
      <c r="Z176">
        <v>25</v>
      </c>
      <c r="AA176">
        <v>3.5</v>
      </c>
      <c r="AB176">
        <f t="shared" si="59"/>
        <v>21.5</v>
      </c>
      <c r="AC176" t="s">
        <v>211</v>
      </c>
      <c r="AD176" s="7">
        <v>41438</v>
      </c>
      <c r="AE176">
        <v>124</v>
      </c>
      <c r="AF176">
        <v>124</v>
      </c>
      <c r="AG176">
        <v>124</v>
      </c>
      <c r="AH176">
        <f t="shared" si="76"/>
        <v>124</v>
      </c>
      <c r="AI176">
        <v>91</v>
      </c>
      <c r="AJ176">
        <v>91</v>
      </c>
      <c r="AK176">
        <v>91</v>
      </c>
      <c r="AL176">
        <f t="shared" si="77"/>
        <v>91</v>
      </c>
      <c r="AM176" t="s">
        <v>211</v>
      </c>
      <c r="AN176">
        <v>89.5</v>
      </c>
      <c r="AO176">
        <v>89</v>
      </c>
      <c r="AP176">
        <v>89</v>
      </c>
      <c r="AQ176">
        <f>((AP176+AO176)+AN176)/3</f>
        <v>89.166666666666671</v>
      </c>
      <c r="AR176" t="s">
        <v>211</v>
      </c>
      <c r="AS176" t="s">
        <v>309</v>
      </c>
      <c r="AT176">
        <v>4</v>
      </c>
      <c r="AU176" t="s">
        <v>309</v>
      </c>
      <c r="AZ176">
        <f>((AX176+AY176)+AW176)/3</f>
        <v>0</v>
      </c>
      <c r="BD176">
        <f>((BA176+BB176)+BB176)/3</f>
        <v>0</v>
      </c>
      <c r="BI176">
        <f t="shared" si="78"/>
        <v>0</v>
      </c>
      <c r="BM176">
        <f>(BK176+BL176)</f>
        <v>0</v>
      </c>
      <c r="BN176" t="s">
        <v>218</v>
      </c>
      <c r="BO176" t="s">
        <v>218</v>
      </c>
      <c r="BP176" t="s">
        <v>549</v>
      </c>
      <c r="BQ176" t="s">
        <v>219</v>
      </c>
      <c r="BR176" t="s">
        <v>239</v>
      </c>
      <c r="BS176" t="s">
        <v>219</v>
      </c>
      <c r="BT176" t="s">
        <v>211</v>
      </c>
      <c r="BU176" t="s">
        <v>251</v>
      </c>
      <c r="BV176" t="s">
        <v>211</v>
      </c>
      <c r="BW176" t="s">
        <v>309</v>
      </c>
      <c r="BX176" s="7">
        <v>41409</v>
      </c>
      <c r="BY176" t="s">
        <v>337</v>
      </c>
      <c r="BZ176">
        <v>47</v>
      </c>
      <c r="CA176">
        <v>48</v>
      </c>
      <c r="CB176">
        <f>(BZ176+CA176)</f>
        <v>95</v>
      </c>
      <c r="CC176">
        <v>0</v>
      </c>
      <c r="CD176">
        <v>0</v>
      </c>
      <c r="CE176">
        <v>5</v>
      </c>
      <c r="CF176">
        <f>(CE176+CD176)</f>
        <v>5</v>
      </c>
      <c r="CG176">
        <v>0</v>
      </c>
      <c r="CH176" s="7">
        <v>41438</v>
      </c>
      <c r="CI176" t="s">
        <v>222</v>
      </c>
      <c r="CJ176" t="s">
        <v>549</v>
      </c>
      <c r="CK176">
        <v>32</v>
      </c>
      <c r="CL176">
        <v>32</v>
      </c>
      <c r="CM176">
        <v>0</v>
      </c>
      <c r="CN176">
        <v>2</v>
      </c>
      <c r="CO176">
        <v>8</v>
      </c>
      <c r="CP176">
        <f>CN176+CO176</f>
        <v>10</v>
      </c>
      <c r="CQ176">
        <v>0</v>
      </c>
      <c r="CV176">
        <f>(CU176+CT176)</f>
        <v>0</v>
      </c>
      <c r="CZ176">
        <f>(CX176+CY176)</f>
        <v>0</v>
      </c>
      <c r="DB176">
        <v>2</v>
      </c>
      <c r="DC176" t="s">
        <v>226</v>
      </c>
      <c r="DD176" t="s">
        <v>848</v>
      </c>
      <c r="DE176" s="7">
        <v>41418</v>
      </c>
      <c r="DF176">
        <v>5</v>
      </c>
      <c r="DG176">
        <v>5</v>
      </c>
      <c r="DH176">
        <v>3</v>
      </c>
      <c r="DI176" t="s">
        <v>225</v>
      </c>
      <c r="DJ176" t="s">
        <v>211</v>
      </c>
      <c r="DK176" t="s">
        <v>221</v>
      </c>
      <c r="DM176">
        <v>5</v>
      </c>
      <c r="DN176" t="s">
        <v>226</v>
      </c>
      <c r="DO176" t="s">
        <v>848</v>
      </c>
      <c r="DP176" s="7">
        <v>41431</v>
      </c>
      <c r="DQ176">
        <v>4</v>
      </c>
      <c r="DR176">
        <v>4</v>
      </c>
      <c r="DS176">
        <v>4</v>
      </c>
      <c r="DT176" t="s">
        <v>225</v>
      </c>
      <c r="DU176" t="s">
        <v>221</v>
      </c>
      <c r="DV176" t="s">
        <v>251</v>
      </c>
      <c r="ET176" t="s">
        <v>833</v>
      </c>
      <c r="EU176">
        <v>5</v>
      </c>
      <c r="EV176" s="7">
        <v>41484</v>
      </c>
      <c r="EW176">
        <v>210</v>
      </c>
      <c r="EX176" t="s">
        <v>222</v>
      </c>
      <c r="EY176" t="s">
        <v>221</v>
      </c>
      <c r="EZ176" t="s">
        <v>251</v>
      </c>
      <c r="FA176" s="2">
        <v>0.29375000000000001</v>
      </c>
      <c r="FB176">
        <v>61</v>
      </c>
      <c r="FC176">
        <v>7</v>
      </c>
      <c r="FD176">
        <v>4</v>
      </c>
      <c r="FE176">
        <v>2</v>
      </c>
      <c r="FF176" t="s">
        <v>848</v>
      </c>
      <c r="FG176" t="s">
        <v>847</v>
      </c>
      <c r="FH176">
        <v>2</v>
      </c>
      <c r="FI176">
        <v>0</v>
      </c>
      <c r="FJ176">
        <v>1</v>
      </c>
      <c r="FK176">
        <v>10</v>
      </c>
      <c r="FL176">
        <v>0</v>
      </c>
      <c r="FM176">
        <v>0</v>
      </c>
      <c r="FN176">
        <v>11</v>
      </c>
      <c r="FO176">
        <v>2</v>
      </c>
      <c r="FP176">
        <v>5</v>
      </c>
      <c r="FQ176">
        <v>6</v>
      </c>
      <c r="FR176">
        <v>0</v>
      </c>
      <c r="FS176">
        <v>13</v>
      </c>
      <c r="FT176">
        <v>0</v>
      </c>
      <c r="FU176">
        <v>24</v>
      </c>
      <c r="FV176">
        <v>0</v>
      </c>
      <c r="FW176" t="s">
        <v>210</v>
      </c>
      <c r="FX176" t="s">
        <v>210</v>
      </c>
      <c r="FY176" t="s">
        <v>210</v>
      </c>
      <c r="FZ176">
        <v>2.52</v>
      </c>
      <c r="GA176">
        <v>5.8</v>
      </c>
      <c r="GB176">
        <v>3.67</v>
      </c>
      <c r="GC176" t="s">
        <v>414</v>
      </c>
      <c r="GD176" t="s">
        <v>833</v>
      </c>
      <c r="GE176">
        <v>5</v>
      </c>
      <c r="GF176" t="s">
        <v>210</v>
      </c>
      <c r="GG176" t="s">
        <v>210</v>
      </c>
      <c r="GH176" t="s">
        <v>210</v>
      </c>
      <c r="GI176" t="s">
        <v>221</v>
      </c>
      <c r="GJ176" t="s">
        <v>251</v>
      </c>
      <c r="GK176" t="s">
        <v>210</v>
      </c>
      <c r="GL176" t="s">
        <v>210</v>
      </c>
      <c r="GM176">
        <v>13</v>
      </c>
      <c r="GN176">
        <v>4</v>
      </c>
      <c r="GO176">
        <v>2</v>
      </c>
      <c r="GP176" t="s">
        <v>848</v>
      </c>
      <c r="GQ176" t="s">
        <v>847</v>
      </c>
      <c r="GR176">
        <v>2</v>
      </c>
      <c r="GS176">
        <v>0</v>
      </c>
      <c r="GT176" t="s">
        <v>210</v>
      </c>
      <c r="GU176" t="s">
        <v>210</v>
      </c>
      <c r="GV176" t="s">
        <v>210</v>
      </c>
      <c r="GW176" t="s">
        <v>210</v>
      </c>
      <c r="GX176" t="s">
        <v>210</v>
      </c>
      <c r="GY176" t="s">
        <v>210</v>
      </c>
      <c r="GZ176" t="s">
        <v>210</v>
      </c>
      <c r="HA176" t="s">
        <v>210</v>
      </c>
      <c r="HB176" t="s">
        <v>210</v>
      </c>
      <c r="HC176" t="s">
        <v>210</v>
      </c>
      <c r="HD176" t="s">
        <v>210</v>
      </c>
      <c r="HE176" t="s">
        <v>210</v>
      </c>
      <c r="HF176" t="s">
        <v>210</v>
      </c>
      <c r="HG176" t="s">
        <v>210</v>
      </c>
      <c r="HH176" t="s">
        <v>210</v>
      </c>
      <c r="HI176" t="s">
        <v>210</v>
      </c>
      <c r="HJ176" t="s">
        <v>210</v>
      </c>
      <c r="HK176" t="s">
        <v>210</v>
      </c>
      <c r="HL176" t="s">
        <v>210</v>
      </c>
      <c r="HM176" t="s">
        <v>414</v>
      </c>
    </row>
    <row r="177" spans="1:221" ht="12.75" customHeight="1">
      <c r="A177" t="s">
        <v>687</v>
      </c>
      <c r="B177" t="s">
        <v>229</v>
      </c>
      <c r="C177" t="s">
        <v>221</v>
      </c>
      <c r="D177" t="s">
        <v>236</v>
      </c>
      <c r="E177" t="s">
        <v>213</v>
      </c>
      <c r="F177" t="s">
        <v>255</v>
      </c>
      <c r="G177" t="s">
        <v>628</v>
      </c>
      <c r="H177" s="7">
        <v>41415</v>
      </c>
      <c r="K177" s="7">
        <v>41414</v>
      </c>
      <c r="L177">
        <v>121</v>
      </c>
      <c r="M177">
        <v>121</v>
      </c>
      <c r="N177">
        <v>121.5</v>
      </c>
      <c r="O177">
        <f t="shared" si="56"/>
        <v>121.16666666666667</v>
      </c>
      <c r="P177">
        <v>86</v>
      </c>
      <c r="Q177">
        <v>87</v>
      </c>
      <c r="R177">
        <v>86</v>
      </c>
      <c r="S177">
        <f t="shared" si="57"/>
        <v>86.333333333333329</v>
      </c>
      <c r="T177" t="s">
        <v>211</v>
      </c>
      <c r="U177">
        <v>87</v>
      </c>
      <c r="V177">
        <v>87</v>
      </c>
      <c r="W177">
        <v>86</v>
      </c>
      <c r="X177">
        <f t="shared" si="58"/>
        <v>86.666666666666671</v>
      </c>
      <c r="Y177" t="s">
        <v>211</v>
      </c>
      <c r="Z177">
        <v>21</v>
      </c>
      <c r="AA177">
        <v>3.5</v>
      </c>
      <c r="AB177">
        <f t="shared" si="59"/>
        <v>17.5</v>
      </c>
      <c r="AC177" t="s">
        <v>211</v>
      </c>
      <c r="AH177">
        <f t="shared" si="76"/>
        <v>0</v>
      </c>
      <c r="AL177">
        <f t="shared" si="77"/>
        <v>0</v>
      </c>
      <c r="AQ177">
        <f t="shared" ref="AQ177:AQ189" si="79">((AN177+AO177)+AP177)/3</f>
        <v>0</v>
      </c>
      <c r="AU177">
        <f>AS177-AT177</f>
        <v>0</v>
      </c>
      <c r="AZ177">
        <f t="shared" ref="AZ177:AZ189" si="80">((AW177+AX177)+AY177)/3</f>
        <v>0</v>
      </c>
      <c r="BD177">
        <f t="shared" ref="BD177:BD189" si="81">((BA177+BB177)+BC177)/3</f>
        <v>0</v>
      </c>
      <c r="BI177">
        <f t="shared" si="78"/>
        <v>0</v>
      </c>
      <c r="BM177">
        <f>BK177-BL177</f>
        <v>0</v>
      </c>
      <c r="BN177" t="s">
        <v>216</v>
      </c>
      <c r="BP177" t="s">
        <v>232</v>
      </c>
      <c r="BQ177" t="s">
        <v>210</v>
      </c>
      <c r="BR177" t="s">
        <v>239</v>
      </c>
      <c r="BS177" t="s">
        <v>230</v>
      </c>
      <c r="BT177" t="s">
        <v>221</v>
      </c>
      <c r="BU177" t="s">
        <v>210</v>
      </c>
      <c r="BV177" t="s">
        <v>211</v>
      </c>
      <c r="BW177">
        <v>2</v>
      </c>
      <c r="BX177" s="7">
        <v>41414</v>
      </c>
      <c r="BY177" t="s">
        <v>222</v>
      </c>
      <c r="BZ177">
        <v>140</v>
      </c>
      <c r="CA177">
        <v>918</v>
      </c>
      <c r="CB177">
        <f>BZ177+CA177</f>
        <v>1058</v>
      </c>
      <c r="CC177" t="s">
        <v>210</v>
      </c>
      <c r="CD177">
        <v>1</v>
      </c>
      <c r="CE177">
        <v>4</v>
      </c>
      <c r="CF177">
        <f>CD177+CE177</f>
        <v>5</v>
      </c>
      <c r="CG177">
        <v>0</v>
      </c>
      <c r="CL177">
        <f>CJ177+CK177</f>
        <v>0</v>
      </c>
      <c r="CP177">
        <f>CN177+CO177</f>
        <v>0</v>
      </c>
      <c r="CV177">
        <f>CT177+CU177</f>
        <v>0</v>
      </c>
      <c r="CZ177">
        <f>CX177+CY177</f>
        <v>0</v>
      </c>
    </row>
    <row r="178" spans="1:221" ht="12.75" customHeight="1">
      <c r="A178" t="s">
        <v>925</v>
      </c>
      <c r="B178" t="s">
        <v>229</v>
      </c>
      <c r="C178" t="s">
        <v>221</v>
      </c>
      <c r="D178" t="s">
        <v>212</v>
      </c>
      <c r="E178" t="s">
        <v>246</v>
      </c>
      <c r="F178" t="s">
        <v>924</v>
      </c>
      <c r="G178" t="s">
        <v>884</v>
      </c>
      <c r="H178" s="7">
        <v>41416</v>
      </c>
      <c r="I178">
        <v>142</v>
      </c>
      <c r="J178" t="s">
        <v>923</v>
      </c>
      <c r="K178" s="7">
        <v>41416</v>
      </c>
      <c r="L178">
        <v>123</v>
      </c>
      <c r="M178">
        <v>123</v>
      </c>
      <c r="N178">
        <v>123</v>
      </c>
      <c r="O178">
        <f t="shared" si="56"/>
        <v>123</v>
      </c>
      <c r="P178">
        <v>88</v>
      </c>
      <c r="Q178">
        <v>88</v>
      </c>
      <c r="R178">
        <v>88</v>
      </c>
      <c r="S178">
        <f t="shared" si="57"/>
        <v>88</v>
      </c>
      <c r="T178" t="s">
        <v>211</v>
      </c>
      <c r="U178">
        <v>87.5</v>
      </c>
      <c r="V178">
        <v>88</v>
      </c>
      <c r="W178">
        <v>88</v>
      </c>
      <c r="X178">
        <f t="shared" si="58"/>
        <v>87.833333333333329</v>
      </c>
      <c r="Y178" t="s">
        <v>211</v>
      </c>
      <c r="Z178" t="s">
        <v>248</v>
      </c>
      <c r="AA178" t="s">
        <v>248</v>
      </c>
      <c r="AB178" t="e">
        <f t="shared" si="59"/>
        <v>#VALUE!</v>
      </c>
      <c r="AC178" t="s">
        <v>211</v>
      </c>
      <c r="AH178">
        <f t="shared" si="76"/>
        <v>0</v>
      </c>
      <c r="AL178">
        <f t="shared" si="77"/>
        <v>0</v>
      </c>
      <c r="AQ178">
        <f t="shared" si="79"/>
        <v>0</v>
      </c>
      <c r="AZ178">
        <f t="shared" si="80"/>
        <v>0</v>
      </c>
      <c r="BD178">
        <f t="shared" si="81"/>
        <v>0</v>
      </c>
      <c r="BI178">
        <f t="shared" si="78"/>
        <v>0</v>
      </c>
      <c r="BN178" t="s">
        <v>250</v>
      </c>
      <c r="BO178" t="s">
        <v>218</v>
      </c>
      <c r="BP178" t="s">
        <v>232</v>
      </c>
      <c r="BQ178" t="s">
        <v>922</v>
      </c>
      <c r="BR178" t="s">
        <v>219</v>
      </c>
      <c r="BS178" t="s">
        <v>230</v>
      </c>
      <c r="BT178" t="s">
        <v>221</v>
      </c>
      <c r="BU178" t="s">
        <v>221</v>
      </c>
      <c r="BV178" t="s">
        <v>211</v>
      </c>
      <c r="BW178">
        <v>0.25</v>
      </c>
      <c r="BX178" s="7">
        <v>41416</v>
      </c>
      <c r="BY178" t="s">
        <v>222</v>
      </c>
      <c r="BZ178">
        <v>170</v>
      </c>
      <c r="CA178">
        <v>218</v>
      </c>
      <c r="CB178">
        <v>388</v>
      </c>
      <c r="CC178">
        <v>0</v>
      </c>
      <c r="CD178">
        <v>1</v>
      </c>
      <c r="CE178">
        <v>8</v>
      </c>
      <c r="CF178">
        <v>9</v>
      </c>
      <c r="CG178">
        <v>0</v>
      </c>
      <c r="DB178" t="s">
        <v>218</v>
      </c>
    </row>
    <row r="179" spans="1:221" ht="12.75" customHeight="1">
      <c r="A179" t="s">
        <v>921</v>
      </c>
      <c r="B179" t="s">
        <v>229</v>
      </c>
      <c r="C179" t="s">
        <v>221</v>
      </c>
      <c r="D179" t="s">
        <v>236</v>
      </c>
      <c r="E179" t="s">
        <v>213</v>
      </c>
      <c r="F179" t="s">
        <v>914</v>
      </c>
      <c r="G179" t="s">
        <v>884</v>
      </c>
      <c r="H179" s="7">
        <v>41416</v>
      </c>
      <c r="I179">
        <v>142</v>
      </c>
      <c r="K179" s="7">
        <v>41416</v>
      </c>
      <c r="L179">
        <v>112</v>
      </c>
      <c r="M179">
        <v>112</v>
      </c>
      <c r="N179">
        <v>112</v>
      </c>
      <c r="O179">
        <f t="shared" si="56"/>
        <v>112</v>
      </c>
      <c r="P179">
        <v>76</v>
      </c>
      <c r="Q179">
        <v>77</v>
      </c>
      <c r="R179">
        <v>77</v>
      </c>
      <c r="S179">
        <f t="shared" si="57"/>
        <v>76.666666666666671</v>
      </c>
      <c r="T179" t="s">
        <v>211</v>
      </c>
      <c r="U179">
        <v>74</v>
      </c>
      <c r="V179">
        <v>73.5</v>
      </c>
      <c r="W179">
        <v>74</v>
      </c>
      <c r="X179">
        <f t="shared" si="58"/>
        <v>73.833333333333329</v>
      </c>
      <c r="Y179" t="s">
        <v>211</v>
      </c>
      <c r="Z179">
        <v>20.5</v>
      </c>
      <c r="AA179">
        <v>3.5</v>
      </c>
      <c r="AB179">
        <f t="shared" si="59"/>
        <v>17</v>
      </c>
      <c r="AC179" t="s">
        <v>211</v>
      </c>
      <c r="AH179">
        <f t="shared" si="76"/>
        <v>0</v>
      </c>
      <c r="AL179">
        <f t="shared" si="77"/>
        <v>0</v>
      </c>
      <c r="AQ179">
        <f t="shared" si="79"/>
        <v>0</v>
      </c>
      <c r="AZ179">
        <f t="shared" si="80"/>
        <v>0</v>
      </c>
      <c r="BD179">
        <f t="shared" si="81"/>
        <v>0</v>
      </c>
      <c r="BI179">
        <f t="shared" si="78"/>
        <v>0</v>
      </c>
      <c r="BN179" t="s">
        <v>238</v>
      </c>
      <c r="BO179" t="s">
        <v>218</v>
      </c>
      <c r="BP179" t="s">
        <v>232</v>
      </c>
      <c r="BQ179" t="s">
        <v>218</v>
      </c>
      <c r="BR179" t="s">
        <v>219</v>
      </c>
      <c r="BS179" t="s">
        <v>231</v>
      </c>
      <c r="BT179" t="s">
        <v>221</v>
      </c>
      <c r="BU179" t="s">
        <v>221</v>
      </c>
      <c r="BV179" t="s">
        <v>221</v>
      </c>
      <c r="BW179">
        <v>0</v>
      </c>
      <c r="BX179" s="7">
        <v>41416</v>
      </c>
      <c r="BY179" t="s">
        <v>222</v>
      </c>
      <c r="BZ179">
        <v>24</v>
      </c>
      <c r="CA179">
        <v>375</v>
      </c>
      <c r="CB179">
        <v>399</v>
      </c>
      <c r="CC179">
        <v>1</v>
      </c>
      <c r="CD179">
        <v>2</v>
      </c>
      <c r="CE179">
        <v>5</v>
      </c>
      <c r="CF179">
        <v>7</v>
      </c>
      <c r="CG179">
        <v>2</v>
      </c>
      <c r="DB179" t="s">
        <v>218</v>
      </c>
    </row>
    <row r="180" spans="1:221" ht="12.75" customHeight="1">
      <c r="A180" t="s">
        <v>920</v>
      </c>
      <c r="B180" t="s">
        <v>229</v>
      </c>
      <c r="C180" t="s">
        <v>221</v>
      </c>
      <c r="D180" t="s">
        <v>212</v>
      </c>
      <c r="E180" t="s">
        <v>352</v>
      </c>
      <c r="F180" t="s">
        <v>919</v>
      </c>
      <c r="G180" t="s">
        <v>884</v>
      </c>
      <c r="H180" s="7">
        <v>41416</v>
      </c>
      <c r="I180">
        <v>142</v>
      </c>
      <c r="K180" s="7">
        <v>41416</v>
      </c>
      <c r="L180">
        <v>119</v>
      </c>
      <c r="M180">
        <v>119</v>
      </c>
      <c r="N180">
        <v>119</v>
      </c>
      <c r="O180">
        <f t="shared" si="56"/>
        <v>119</v>
      </c>
      <c r="P180">
        <v>89</v>
      </c>
      <c r="Q180">
        <v>89</v>
      </c>
      <c r="R180">
        <v>89</v>
      </c>
      <c r="S180">
        <f t="shared" si="57"/>
        <v>89</v>
      </c>
      <c r="T180" t="s">
        <v>211</v>
      </c>
      <c r="U180">
        <v>91</v>
      </c>
      <c r="V180">
        <v>91</v>
      </c>
      <c r="W180">
        <v>91</v>
      </c>
      <c r="X180">
        <f t="shared" si="58"/>
        <v>91</v>
      </c>
      <c r="Y180" t="s">
        <v>211</v>
      </c>
      <c r="Z180">
        <v>20.5</v>
      </c>
      <c r="AA180">
        <v>3.5</v>
      </c>
      <c r="AB180">
        <f t="shared" si="59"/>
        <v>17</v>
      </c>
      <c r="AC180" t="s">
        <v>211</v>
      </c>
      <c r="AH180">
        <f t="shared" si="76"/>
        <v>0</v>
      </c>
      <c r="AL180">
        <f t="shared" si="77"/>
        <v>0</v>
      </c>
      <c r="AQ180">
        <f t="shared" si="79"/>
        <v>0</v>
      </c>
      <c r="AZ180">
        <f t="shared" si="80"/>
        <v>0</v>
      </c>
      <c r="BD180">
        <f t="shared" si="81"/>
        <v>0</v>
      </c>
      <c r="BI180">
        <f t="shared" si="78"/>
        <v>0</v>
      </c>
      <c r="BN180" t="s">
        <v>216</v>
      </c>
      <c r="BO180" t="s">
        <v>218</v>
      </c>
      <c r="BP180" t="s">
        <v>232</v>
      </c>
      <c r="BQ180" t="s">
        <v>218</v>
      </c>
      <c r="BR180" t="s">
        <v>241</v>
      </c>
      <c r="BS180" t="s">
        <v>241</v>
      </c>
      <c r="BT180" t="s">
        <v>221</v>
      </c>
      <c r="BU180" t="s">
        <v>221</v>
      </c>
      <c r="BV180" t="s">
        <v>211</v>
      </c>
      <c r="BW180" t="s">
        <v>309</v>
      </c>
      <c r="BX180" s="7">
        <v>41416</v>
      </c>
      <c r="BY180" t="s">
        <v>222</v>
      </c>
      <c r="BZ180">
        <v>25</v>
      </c>
      <c r="CA180">
        <v>232</v>
      </c>
      <c r="CB180">
        <v>257</v>
      </c>
      <c r="CC180">
        <v>0</v>
      </c>
      <c r="CD180">
        <v>2</v>
      </c>
      <c r="CE180">
        <v>13</v>
      </c>
      <c r="CF180">
        <v>15</v>
      </c>
      <c r="CG180">
        <v>0</v>
      </c>
      <c r="DB180" t="s">
        <v>561</v>
      </c>
      <c r="DC180" t="s">
        <v>226</v>
      </c>
      <c r="DD180" t="s">
        <v>263</v>
      </c>
      <c r="DE180" s="7">
        <v>41421</v>
      </c>
      <c r="DF180">
        <v>5</v>
      </c>
      <c r="DG180">
        <v>3</v>
      </c>
      <c r="DH180">
        <v>3</v>
      </c>
      <c r="DI180" t="s">
        <v>225</v>
      </c>
      <c r="DJ180" t="s">
        <v>221</v>
      </c>
      <c r="DK180" t="s">
        <v>221</v>
      </c>
      <c r="DL180" t="s">
        <v>918</v>
      </c>
    </row>
    <row r="181" spans="1:221" ht="12.75" customHeight="1">
      <c r="A181" t="s">
        <v>902</v>
      </c>
      <c r="B181" t="s">
        <v>229</v>
      </c>
      <c r="C181" t="s">
        <v>221</v>
      </c>
      <c r="D181" t="s">
        <v>212</v>
      </c>
      <c r="E181" t="s">
        <v>246</v>
      </c>
      <c r="F181" t="s">
        <v>914</v>
      </c>
      <c r="G181" t="s">
        <v>884</v>
      </c>
      <c r="H181" s="7">
        <v>41416</v>
      </c>
      <c r="I181">
        <v>142</v>
      </c>
      <c r="K181" s="7">
        <v>41416</v>
      </c>
      <c r="L181">
        <v>121</v>
      </c>
      <c r="M181">
        <v>120.5</v>
      </c>
      <c r="N181">
        <v>120.5</v>
      </c>
      <c r="O181">
        <f t="shared" si="56"/>
        <v>120.66666666666667</v>
      </c>
      <c r="P181">
        <v>94</v>
      </c>
      <c r="Q181">
        <v>95</v>
      </c>
      <c r="R181">
        <v>94</v>
      </c>
      <c r="S181">
        <f t="shared" si="57"/>
        <v>94.333333333333329</v>
      </c>
      <c r="T181" t="s">
        <v>211</v>
      </c>
      <c r="U181">
        <v>91</v>
      </c>
      <c r="V181">
        <v>92</v>
      </c>
      <c r="W181">
        <v>91</v>
      </c>
      <c r="X181">
        <f t="shared" si="58"/>
        <v>91.333333333333329</v>
      </c>
      <c r="Y181" t="s">
        <v>211</v>
      </c>
      <c r="Z181">
        <v>21.5</v>
      </c>
      <c r="AA181">
        <v>3.5</v>
      </c>
      <c r="AB181">
        <f t="shared" si="59"/>
        <v>18</v>
      </c>
      <c r="AC181" t="s">
        <v>211</v>
      </c>
      <c r="AD181" s="7">
        <v>41437</v>
      </c>
      <c r="AE181">
        <v>123</v>
      </c>
      <c r="AF181">
        <v>123</v>
      </c>
      <c r="AG181">
        <v>123</v>
      </c>
      <c r="AH181">
        <f t="shared" si="76"/>
        <v>123</v>
      </c>
      <c r="AI181">
        <v>94</v>
      </c>
      <c r="AJ181">
        <v>94</v>
      </c>
      <c r="AK181">
        <v>94</v>
      </c>
      <c r="AL181">
        <f t="shared" si="77"/>
        <v>94</v>
      </c>
      <c r="AM181" t="s">
        <v>211</v>
      </c>
      <c r="AN181">
        <v>93</v>
      </c>
      <c r="AO181">
        <v>92</v>
      </c>
      <c r="AP181">
        <v>92.5</v>
      </c>
      <c r="AQ181">
        <f t="shared" si="79"/>
        <v>92.5</v>
      </c>
      <c r="AR181" t="s">
        <v>211</v>
      </c>
      <c r="AS181">
        <v>22</v>
      </c>
      <c r="AT181">
        <v>3.5</v>
      </c>
      <c r="AU181">
        <v>18.5</v>
      </c>
      <c r="AZ181">
        <f t="shared" si="80"/>
        <v>0</v>
      </c>
      <c r="BD181">
        <f t="shared" si="81"/>
        <v>0</v>
      </c>
      <c r="BI181">
        <f t="shared" si="78"/>
        <v>0</v>
      </c>
      <c r="BN181" t="s">
        <v>218</v>
      </c>
      <c r="BO181" t="s">
        <v>218</v>
      </c>
      <c r="BP181" t="s">
        <v>549</v>
      </c>
      <c r="BQ181" t="s">
        <v>239</v>
      </c>
      <c r="BR181" t="s">
        <v>230</v>
      </c>
      <c r="BS181" t="s">
        <v>220</v>
      </c>
      <c r="BT181" t="s">
        <v>221</v>
      </c>
      <c r="BU181" t="s">
        <v>221</v>
      </c>
      <c r="BV181" t="s">
        <v>211</v>
      </c>
      <c r="BW181" t="s">
        <v>917</v>
      </c>
      <c r="BX181" s="7">
        <v>41416</v>
      </c>
      <c r="BY181" t="s">
        <v>222</v>
      </c>
      <c r="BZ181">
        <v>45</v>
      </c>
      <c r="CA181">
        <v>220</v>
      </c>
      <c r="CB181">
        <v>265</v>
      </c>
      <c r="CC181">
        <v>0</v>
      </c>
      <c r="CD181">
        <v>0</v>
      </c>
      <c r="CE181">
        <v>0</v>
      </c>
      <c r="CF181">
        <v>0</v>
      </c>
      <c r="CG181">
        <v>0</v>
      </c>
      <c r="CH181" s="7">
        <v>41437</v>
      </c>
      <c r="CI181" t="s">
        <v>237</v>
      </c>
      <c r="CJ181">
        <v>0</v>
      </c>
      <c r="CK181">
        <v>210</v>
      </c>
      <c r="CL181">
        <v>210</v>
      </c>
      <c r="CM181">
        <v>0</v>
      </c>
      <c r="CN181">
        <v>0</v>
      </c>
      <c r="CO181">
        <v>3</v>
      </c>
      <c r="CP181">
        <v>3</v>
      </c>
      <c r="CQ181">
        <v>0</v>
      </c>
      <c r="DB181">
        <v>20</v>
      </c>
      <c r="DC181" t="s">
        <v>223</v>
      </c>
      <c r="DD181" t="s">
        <v>903</v>
      </c>
      <c r="DE181" s="7">
        <v>41422</v>
      </c>
      <c r="DF181">
        <v>5</v>
      </c>
      <c r="DG181">
        <v>4</v>
      </c>
      <c r="DH181">
        <v>4</v>
      </c>
      <c r="DI181" t="s">
        <v>225</v>
      </c>
      <c r="DJ181" t="s">
        <v>221</v>
      </c>
      <c r="DK181" t="s">
        <v>221</v>
      </c>
      <c r="DM181">
        <v>20.2</v>
      </c>
      <c r="DN181" t="s">
        <v>223</v>
      </c>
      <c r="DO181" t="s">
        <v>903</v>
      </c>
      <c r="DP181" s="7">
        <v>41477</v>
      </c>
      <c r="DQ181">
        <v>4</v>
      </c>
      <c r="DR181">
        <v>4</v>
      </c>
      <c r="DV181" t="s">
        <v>221</v>
      </c>
    </row>
    <row r="182" spans="1:221" ht="12.75" customHeight="1">
      <c r="A182" t="s">
        <v>355</v>
      </c>
      <c r="B182" t="s">
        <v>309</v>
      </c>
      <c r="C182" t="s">
        <v>221</v>
      </c>
      <c r="D182" t="s">
        <v>212</v>
      </c>
      <c r="E182" t="s">
        <v>357</v>
      </c>
      <c r="F182" t="s">
        <v>237</v>
      </c>
      <c r="G182" t="s">
        <v>306</v>
      </c>
      <c r="H182" s="7">
        <v>41417</v>
      </c>
      <c r="K182" s="7">
        <v>41417</v>
      </c>
      <c r="L182">
        <v>113</v>
      </c>
      <c r="M182">
        <v>117</v>
      </c>
      <c r="N182">
        <v>117.5</v>
      </c>
      <c r="O182">
        <f t="shared" si="56"/>
        <v>115.83333333333333</v>
      </c>
      <c r="P182">
        <v>95</v>
      </c>
      <c r="Q182">
        <v>95</v>
      </c>
      <c r="R182">
        <v>95</v>
      </c>
      <c r="S182">
        <f t="shared" si="57"/>
        <v>95</v>
      </c>
      <c r="T182" t="s">
        <v>211</v>
      </c>
      <c r="U182">
        <v>93.5</v>
      </c>
      <c r="V182">
        <v>93.5</v>
      </c>
      <c r="W182">
        <v>94</v>
      </c>
      <c r="X182">
        <f t="shared" si="58"/>
        <v>93.666666666666671</v>
      </c>
      <c r="Y182" t="s">
        <v>211</v>
      </c>
      <c r="Z182">
        <v>21.5</v>
      </c>
      <c r="AA182">
        <v>4</v>
      </c>
      <c r="AB182">
        <f t="shared" si="59"/>
        <v>17.5</v>
      </c>
      <c r="AC182" t="s">
        <v>211</v>
      </c>
      <c r="AH182">
        <f t="shared" si="76"/>
        <v>0</v>
      </c>
      <c r="AL182">
        <f t="shared" si="77"/>
        <v>0</v>
      </c>
      <c r="AQ182">
        <f t="shared" si="79"/>
        <v>0</v>
      </c>
      <c r="AU182">
        <f>(AS182-AT182)</f>
        <v>0</v>
      </c>
      <c r="AZ182">
        <f t="shared" si="80"/>
        <v>0</v>
      </c>
      <c r="BD182">
        <f t="shared" si="81"/>
        <v>0</v>
      </c>
      <c r="BI182">
        <f t="shared" si="78"/>
        <v>0</v>
      </c>
      <c r="BN182" t="s">
        <v>219</v>
      </c>
      <c r="BO182" t="s">
        <v>217</v>
      </c>
      <c r="BP182" t="s">
        <v>210</v>
      </c>
      <c r="BQ182" t="s">
        <v>230</v>
      </c>
      <c r="BR182" t="s">
        <v>230</v>
      </c>
      <c r="BS182" t="s">
        <v>230</v>
      </c>
      <c r="BT182" t="s">
        <v>221</v>
      </c>
      <c r="BU182" t="s">
        <v>210</v>
      </c>
      <c r="BV182" t="s">
        <v>211</v>
      </c>
      <c r="BW182">
        <v>0.66</v>
      </c>
      <c r="BX182" s="7">
        <v>41417</v>
      </c>
      <c r="BY182" t="s">
        <v>337</v>
      </c>
      <c r="BZ182">
        <v>230</v>
      </c>
      <c r="CA182">
        <v>135</v>
      </c>
      <c r="CB182">
        <f>(BZ182+CA182)</f>
        <v>365</v>
      </c>
      <c r="CC182">
        <v>0</v>
      </c>
      <c r="CD182">
        <v>5</v>
      </c>
      <c r="CE182">
        <v>2</v>
      </c>
      <c r="CF182">
        <f>(CD182+CE182)</f>
        <v>7</v>
      </c>
      <c r="CG182">
        <v>0</v>
      </c>
      <c r="CL182">
        <f>(CJ182+CK182)</f>
        <v>0</v>
      </c>
      <c r="CP182">
        <f>(CN182+CO182)</f>
        <v>0</v>
      </c>
      <c r="CV182">
        <f>(CT182+CU182)</f>
        <v>0</v>
      </c>
      <c r="CZ182">
        <f>(CX182+CY182)</f>
        <v>0</v>
      </c>
      <c r="DB182">
        <v>67</v>
      </c>
      <c r="DC182" t="s">
        <v>226</v>
      </c>
      <c r="DD182" t="s">
        <v>356</v>
      </c>
      <c r="DE182" s="7">
        <v>41437</v>
      </c>
      <c r="DF182">
        <v>4</v>
      </c>
      <c r="DG182">
        <v>0</v>
      </c>
      <c r="DH182">
        <v>0</v>
      </c>
      <c r="DI182" t="s">
        <v>227</v>
      </c>
      <c r="DJ182" t="s">
        <v>221</v>
      </c>
      <c r="DK182" t="s">
        <v>221</v>
      </c>
      <c r="EI182" s="21"/>
      <c r="EJ182" s="21"/>
      <c r="EK182" s="21"/>
      <c r="EL182" s="21"/>
      <c r="EM182" s="21"/>
      <c r="EN182" s="21"/>
      <c r="EO182" s="21"/>
      <c r="EP182" s="21"/>
      <c r="EQ182" s="21"/>
      <c r="ER182" s="21"/>
      <c r="ES182" s="21"/>
    </row>
    <row r="183" spans="1:221" ht="12.75" customHeight="1">
      <c r="A183" t="s">
        <v>356</v>
      </c>
      <c r="B183" t="s">
        <v>232</v>
      </c>
      <c r="C183" t="s">
        <v>221</v>
      </c>
      <c r="D183" t="s">
        <v>236</v>
      </c>
      <c r="E183" t="s">
        <v>272</v>
      </c>
      <c r="F183" t="s">
        <v>273</v>
      </c>
      <c r="G183" t="s">
        <v>306</v>
      </c>
      <c r="H183" s="7">
        <v>41417</v>
      </c>
      <c r="K183" s="7">
        <v>41417</v>
      </c>
      <c r="L183">
        <v>116</v>
      </c>
      <c r="M183">
        <v>116</v>
      </c>
      <c r="N183">
        <v>116</v>
      </c>
      <c r="O183">
        <f t="shared" si="56"/>
        <v>116</v>
      </c>
      <c r="P183">
        <v>79</v>
      </c>
      <c r="Q183">
        <v>79</v>
      </c>
      <c r="R183">
        <v>79</v>
      </c>
      <c r="S183">
        <f t="shared" si="57"/>
        <v>79</v>
      </c>
      <c r="T183" t="s">
        <v>211</v>
      </c>
      <c r="U183">
        <v>79</v>
      </c>
      <c r="V183">
        <v>79</v>
      </c>
      <c r="W183">
        <v>79</v>
      </c>
      <c r="X183">
        <f t="shared" si="58"/>
        <v>79</v>
      </c>
      <c r="Y183" t="s">
        <v>211</v>
      </c>
      <c r="Z183">
        <v>21</v>
      </c>
      <c r="AA183">
        <v>4</v>
      </c>
      <c r="AB183">
        <f t="shared" si="59"/>
        <v>17</v>
      </c>
      <c r="AC183" t="s">
        <v>211</v>
      </c>
      <c r="AD183" s="7">
        <v>41443</v>
      </c>
      <c r="AE183">
        <v>115</v>
      </c>
      <c r="AF183">
        <v>115</v>
      </c>
      <c r="AG183">
        <v>115.5</v>
      </c>
      <c r="AH183">
        <f t="shared" si="76"/>
        <v>115.16666666666667</v>
      </c>
      <c r="AI183">
        <v>79</v>
      </c>
      <c r="AJ183">
        <v>79</v>
      </c>
      <c r="AK183">
        <v>79</v>
      </c>
      <c r="AL183">
        <f t="shared" si="77"/>
        <v>79</v>
      </c>
      <c r="AM183" t="s">
        <v>221</v>
      </c>
      <c r="AN183">
        <v>77.5</v>
      </c>
      <c r="AO183">
        <v>77</v>
      </c>
      <c r="AP183">
        <v>77</v>
      </c>
      <c r="AQ183">
        <f t="shared" si="79"/>
        <v>77.166666666666671</v>
      </c>
      <c r="AR183" t="s">
        <v>211</v>
      </c>
      <c r="AS183">
        <v>21.5</v>
      </c>
      <c r="AT183">
        <v>3.5</v>
      </c>
      <c r="AU183">
        <f>(AS183-AT183)</f>
        <v>18</v>
      </c>
      <c r="AZ183">
        <f t="shared" si="80"/>
        <v>0</v>
      </c>
      <c r="BD183">
        <f t="shared" si="81"/>
        <v>0</v>
      </c>
      <c r="BI183">
        <f t="shared" si="78"/>
        <v>0</v>
      </c>
      <c r="BN183" t="s">
        <v>239</v>
      </c>
      <c r="BO183" t="s">
        <v>250</v>
      </c>
      <c r="BP183" t="s">
        <v>232</v>
      </c>
      <c r="BQ183" t="s">
        <v>210</v>
      </c>
      <c r="BR183" t="s">
        <v>239</v>
      </c>
      <c r="BS183" t="s">
        <v>239</v>
      </c>
      <c r="BT183" t="s">
        <v>221</v>
      </c>
      <c r="BU183" t="s">
        <v>210</v>
      </c>
      <c r="BV183" t="s">
        <v>211</v>
      </c>
      <c r="BW183">
        <v>0.5</v>
      </c>
      <c r="BX183" s="7">
        <v>41416</v>
      </c>
      <c r="BY183" t="s">
        <v>222</v>
      </c>
      <c r="BZ183">
        <v>8</v>
      </c>
      <c r="CA183">
        <v>127</v>
      </c>
      <c r="CB183">
        <f>(BZ183+CA183)</f>
        <v>135</v>
      </c>
      <c r="CC183">
        <v>0</v>
      </c>
      <c r="CD183">
        <v>1</v>
      </c>
      <c r="CE183">
        <v>2</v>
      </c>
      <c r="CF183">
        <f>(CD183+CE183)</f>
        <v>3</v>
      </c>
      <c r="CG183">
        <v>0</v>
      </c>
      <c r="CH183" s="7">
        <v>41443</v>
      </c>
      <c r="CI183" t="s">
        <v>222</v>
      </c>
      <c r="CJ183" t="s">
        <v>210</v>
      </c>
      <c r="CK183">
        <v>130</v>
      </c>
      <c r="CL183" t="e">
        <f>(CJ183+CK183)</f>
        <v>#VALUE!</v>
      </c>
      <c r="CM183">
        <v>0</v>
      </c>
      <c r="CN183" t="s">
        <v>210</v>
      </c>
      <c r="CO183">
        <v>2</v>
      </c>
      <c r="CP183" t="e">
        <f>(CN183+CO183)</f>
        <v>#VALUE!</v>
      </c>
      <c r="CQ183">
        <v>0</v>
      </c>
      <c r="CV183">
        <f>(CT183+CU183)</f>
        <v>0</v>
      </c>
      <c r="CZ183">
        <f>(CX183+CY183)</f>
        <v>0</v>
      </c>
      <c r="DB183">
        <v>67</v>
      </c>
      <c r="DC183" t="s">
        <v>226</v>
      </c>
      <c r="DD183" t="s">
        <v>355</v>
      </c>
      <c r="DE183" s="7">
        <v>41437</v>
      </c>
      <c r="DF183">
        <v>4</v>
      </c>
      <c r="DG183">
        <v>0</v>
      </c>
      <c r="DH183">
        <v>0</v>
      </c>
      <c r="DI183" t="s">
        <v>227</v>
      </c>
      <c r="DJ183" t="s">
        <v>221</v>
      </c>
      <c r="DK183" t="s">
        <v>221</v>
      </c>
      <c r="EI183" s="20"/>
      <c r="EJ183" s="20"/>
      <c r="EK183" s="20"/>
      <c r="EL183" s="20"/>
      <c r="EM183" s="20"/>
      <c r="EN183" s="20"/>
      <c r="EO183" s="20"/>
      <c r="EP183" s="20"/>
      <c r="EQ183" s="20"/>
      <c r="ER183" s="20"/>
      <c r="ES183" s="20"/>
    </row>
    <row r="184" spans="1:221" ht="12.75" customHeight="1">
      <c r="A184" t="s">
        <v>317</v>
      </c>
      <c r="B184" t="s">
        <v>229</v>
      </c>
      <c r="C184" t="s">
        <v>221</v>
      </c>
      <c r="D184" t="s">
        <v>212</v>
      </c>
      <c r="E184" t="s">
        <v>246</v>
      </c>
      <c r="F184" t="s">
        <v>273</v>
      </c>
      <c r="G184" t="s">
        <v>306</v>
      </c>
      <c r="H184" s="7">
        <v>41417</v>
      </c>
      <c r="K184" s="7">
        <v>41417</v>
      </c>
      <c r="L184">
        <v>121</v>
      </c>
      <c r="M184">
        <v>120.5</v>
      </c>
      <c r="N184">
        <v>121</v>
      </c>
      <c r="O184">
        <f t="shared" si="56"/>
        <v>120.83333333333333</v>
      </c>
      <c r="P184">
        <v>91</v>
      </c>
      <c r="Q184">
        <v>91.5</v>
      </c>
      <c r="R184">
        <v>91.5</v>
      </c>
      <c r="S184">
        <f t="shared" si="57"/>
        <v>91.333333333333329</v>
      </c>
      <c r="T184" t="s">
        <v>211</v>
      </c>
      <c r="U184">
        <v>91.5</v>
      </c>
      <c r="V184">
        <v>91</v>
      </c>
      <c r="W184">
        <v>91</v>
      </c>
      <c r="X184">
        <f t="shared" si="58"/>
        <v>91.166666666666671</v>
      </c>
      <c r="Y184" t="s">
        <v>211</v>
      </c>
      <c r="Z184">
        <v>21</v>
      </c>
      <c r="AA184">
        <v>3.5</v>
      </c>
      <c r="AB184">
        <f t="shared" si="59"/>
        <v>17.5</v>
      </c>
      <c r="AC184" t="s">
        <v>211</v>
      </c>
      <c r="AD184" s="7">
        <v>41430</v>
      </c>
      <c r="AE184">
        <v>120.5</v>
      </c>
      <c r="AF184">
        <v>120.5</v>
      </c>
      <c r="AG184">
        <v>120.5</v>
      </c>
      <c r="AH184">
        <f t="shared" si="76"/>
        <v>120.5</v>
      </c>
      <c r="AI184">
        <v>90.5</v>
      </c>
      <c r="AJ184">
        <v>90.5</v>
      </c>
      <c r="AK184">
        <v>90.5</v>
      </c>
      <c r="AL184">
        <f t="shared" si="77"/>
        <v>90.5</v>
      </c>
      <c r="AM184" t="s">
        <v>211</v>
      </c>
      <c r="AN184">
        <v>92</v>
      </c>
      <c r="AO184">
        <v>92.5</v>
      </c>
      <c r="AP184">
        <v>92</v>
      </c>
      <c r="AQ184">
        <f t="shared" si="79"/>
        <v>92.166666666666671</v>
      </c>
      <c r="AR184" t="s">
        <v>211</v>
      </c>
      <c r="AS184">
        <v>21.5</v>
      </c>
      <c r="AT184">
        <v>3.5</v>
      </c>
      <c r="AU184">
        <f>(AS184-AT184)</f>
        <v>18</v>
      </c>
      <c r="AV184" s="7">
        <v>41471</v>
      </c>
      <c r="AW184">
        <v>121</v>
      </c>
      <c r="AX184">
        <v>121</v>
      </c>
      <c r="AY184">
        <v>121</v>
      </c>
      <c r="AZ184">
        <f t="shared" si="80"/>
        <v>121</v>
      </c>
      <c r="BA184">
        <v>90</v>
      </c>
      <c r="BB184">
        <v>90</v>
      </c>
      <c r="BC184">
        <v>90</v>
      </c>
      <c r="BD184">
        <f t="shared" si="81"/>
        <v>90</v>
      </c>
      <c r="BE184" t="s">
        <v>211</v>
      </c>
      <c r="BF184">
        <v>90</v>
      </c>
      <c r="BG184">
        <v>90</v>
      </c>
      <c r="BH184">
        <v>90</v>
      </c>
      <c r="BI184">
        <f t="shared" si="78"/>
        <v>90</v>
      </c>
      <c r="BJ184" t="s">
        <v>211</v>
      </c>
      <c r="BK184">
        <v>21</v>
      </c>
      <c r="BL184">
        <v>4</v>
      </c>
      <c r="BM184">
        <v>7</v>
      </c>
      <c r="BN184" t="s">
        <v>239</v>
      </c>
      <c r="BO184" t="s">
        <v>217</v>
      </c>
      <c r="BP184" t="s">
        <v>229</v>
      </c>
      <c r="BQ184" t="s">
        <v>230</v>
      </c>
      <c r="BR184" t="s">
        <v>220</v>
      </c>
      <c r="BS184" t="s">
        <v>230</v>
      </c>
      <c r="BT184" t="s">
        <v>221</v>
      </c>
      <c r="BU184" t="s">
        <v>210</v>
      </c>
      <c r="BV184" t="s">
        <v>211</v>
      </c>
      <c r="BW184">
        <v>0.5</v>
      </c>
      <c r="BX184" s="7">
        <v>41417</v>
      </c>
      <c r="BY184" t="s">
        <v>337</v>
      </c>
      <c r="BZ184">
        <v>40</v>
      </c>
      <c r="CA184">
        <v>350</v>
      </c>
      <c r="CB184">
        <f>(BZ184+CA184)</f>
        <v>390</v>
      </c>
      <c r="CC184">
        <v>2</v>
      </c>
      <c r="CD184">
        <v>3</v>
      </c>
      <c r="CE184">
        <v>2</v>
      </c>
      <c r="CF184">
        <f>(CD184+CE184)</f>
        <v>5</v>
      </c>
      <c r="CG184">
        <v>0</v>
      </c>
      <c r="CH184" s="7">
        <v>41430</v>
      </c>
      <c r="CI184" t="s">
        <v>237</v>
      </c>
      <c r="CJ184">
        <v>11</v>
      </c>
      <c r="CK184">
        <v>363</v>
      </c>
      <c r="CL184">
        <f>(CJ184+CK184)</f>
        <v>374</v>
      </c>
      <c r="CM184" t="s">
        <v>210</v>
      </c>
      <c r="CN184">
        <v>2</v>
      </c>
      <c r="CO184">
        <v>1</v>
      </c>
      <c r="CP184">
        <f>(CN184+CO184)</f>
        <v>3</v>
      </c>
      <c r="CQ184">
        <v>0</v>
      </c>
      <c r="CR184" s="7">
        <v>41471</v>
      </c>
      <c r="CS184" t="s">
        <v>247</v>
      </c>
      <c r="CT184">
        <v>3</v>
      </c>
      <c r="CU184">
        <v>131</v>
      </c>
      <c r="CV184">
        <f>(CT184+CU184)</f>
        <v>134</v>
      </c>
      <c r="CW184">
        <v>0</v>
      </c>
      <c r="CX184">
        <v>1</v>
      </c>
      <c r="CY184">
        <v>2</v>
      </c>
      <c r="CZ184">
        <f>(CX184+CY184)</f>
        <v>3</v>
      </c>
      <c r="DA184">
        <v>0</v>
      </c>
      <c r="DB184">
        <v>97</v>
      </c>
      <c r="DC184" t="s">
        <v>223</v>
      </c>
      <c r="DD184" t="s">
        <v>316</v>
      </c>
      <c r="DE184" s="7">
        <v>41459</v>
      </c>
      <c r="DF184">
        <v>4</v>
      </c>
      <c r="DG184">
        <v>4</v>
      </c>
      <c r="DH184">
        <v>3</v>
      </c>
      <c r="DI184" t="s">
        <v>225</v>
      </c>
      <c r="DJ184" t="s">
        <v>211</v>
      </c>
      <c r="DK184" t="s">
        <v>221</v>
      </c>
      <c r="EI184" s="21"/>
      <c r="EJ184" s="21"/>
      <c r="EK184" s="21"/>
      <c r="EL184" s="21"/>
      <c r="EM184" s="21"/>
      <c r="EN184" s="21"/>
      <c r="EO184" s="21"/>
      <c r="EP184" s="21"/>
      <c r="EQ184" s="21"/>
      <c r="ER184" s="21"/>
      <c r="ES184" s="21"/>
      <c r="ET184" t="s">
        <v>306</v>
      </c>
      <c r="EU184">
        <v>97</v>
      </c>
      <c r="EV184" s="7">
        <v>41483</v>
      </c>
      <c r="EW184">
        <v>209</v>
      </c>
      <c r="EX184" t="s">
        <v>255</v>
      </c>
      <c r="EY184" t="s">
        <v>221</v>
      </c>
      <c r="EZ184" t="s">
        <v>233</v>
      </c>
      <c r="FA184" s="2">
        <v>0.3125</v>
      </c>
      <c r="FB184">
        <v>61</v>
      </c>
      <c r="FC184">
        <v>7</v>
      </c>
      <c r="FD184">
        <v>4</v>
      </c>
      <c r="FE184">
        <v>2</v>
      </c>
      <c r="FF184" t="s">
        <v>317</v>
      </c>
      <c r="FG184" t="s">
        <v>316</v>
      </c>
      <c r="FH184">
        <v>1</v>
      </c>
      <c r="FI184">
        <v>87</v>
      </c>
      <c r="FJ184">
        <v>0</v>
      </c>
      <c r="FK184">
        <v>10</v>
      </c>
      <c r="FL184">
        <v>0</v>
      </c>
      <c r="FM184">
        <v>1</v>
      </c>
      <c r="FN184">
        <f>(FJ184+FK184)</f>
        <v>10</v>
      </c>
      <c r="FO184">
        <v>0</v>
      </c>
      <c r="FP184">
        <v>6</v>
      </c>
      <c r="FQ184">
        <v>1</v>
      </c>
      <c r="FR184">
        <v>0</v>
      </c>
      <c r="FS184">
        <f>(FO184+FP184)</f>
        <v>6</v>
      </c>
      <c r="FT184">
        <v>0</v>
      </c>
      <c r="FU184">
        <v>16</v>
      </c>
      <c r="FV184">
        <f>(FR184+FM184)</f>
        <v>1</v>
      </c>
      <c r="FW184">
        <v>101.88</v>
      </c>
      <c r="FX184">
        <v>20.7</v>
      </c>
      <c r="FY184">
        <v>237.17</v>
      </c>
      <c r="FZ184">
        <v>2.0699999999999998</v>
      </c>
      <c r="GA184">
        <v>3.44</v>
      </c>
      <c r="GB184">
        <v>5.8</v>
      </c>
      <c r="GC184" t="s">
        <v>318</v>
      </c>
      <c r="GD184" t="s">
        <v>306</v>
      </c>
      <c r="GE184">
        <v>97</v>
      </c>
      <c r="GF184" s="7">
        <v>41489</v>
      </c>
      <c r="GG184">
        <v>215</v>
      </c>
      <c r="GH184" t="s">
        <v>255</v>
      </c>
      <c r="GI184" t="s">
        <v>221</v>
      </c>
      <c r="GJ184" t="s">
        <v>233</v>
      </c>
      <c r="GK184" s="2">
        <v>0.25</v>
      </c>
      <c r="GL184">
        <v>70</v>
      </c>
      <c r="GM184">
        <v>13</v>
      </c>
      <c r="GN184">
        <v>4</v>
      </c>
      <c r="GO184">
        <v>2</v>
      </c>
      <c r="GP184" t="s">
        <v>317</v>
      </c>
      <c r="GQ184" t="s">
        <v>316</v>
      </c>
      <c r="GR184">
        <v>1</v>
      </c>
      <c r="GS184">
        <v>291</v>
      </c>
      <c r="GT184">
        <v>0</v>
      </c>
      <c r="GU184">
        <v>1</v>
      </c>
      <c r="GV184">
        <v>0</v>
      </c>
      <c r="GW184">
        <v>0</v>
      </c>
      <c r="GX184">
        <f>(GT184+GU184)</f>
        <v>1</v>
      </c>
      <c r="GY184">
        <v>0</v>
      </c>
      <c r="GZ184">
        <v>1</v>
      </c>
      <c r="HA184">
        <v>0</v>
      </c>
      <c r="HB184">
        <v>0</v>
      </c>
      <c r="HC184">
        <f>(GY184+GZ184)</f>
        <v>1</v>
      </c>
      <c r="HD184">
        <v>0</v>
      </c>
      <c r="HE184">
        <v>2</v>
      </c>
      <c r="HF184">
        <f>(GW184+HB184)</f>
        <v>0</v>
      </c>
      <c r="HG184">
        <v>7</v>
      </c>
      <c r="HH184">
        <v>11</v>
      </c>
      <c r="HI184">
        <v>3</v>
      </c>
      <c r="HJ184">
        <v>23</v>
      </c>
      <c r="HK184" t="s">
        <v>210</v>
      </c>
      <c r="HL184" t="s">
        <v>210</v>
      </c>
      <c r="HM184" t="s">
        <v>315</v>
      </c>
    </row>
    <row r="185" spans="1:221" ht="12.75" customHeight="1">
      <c r="A185" s="27" t="s">
        <v>1091</v>
      </c>
      <c r="B185" t="s">
        <v>309</v>
      </c>
      <c r="C185" t="s">
        <v>221</v>
      </c>
      <c r="D185" t="s">
        <v>212</v>
      </c>
      <c r="E185" t="s">
        <v>352</v>
      </c>
      <c r="F185" t="s">
        <v>347</v>
      </c>
      <c r="G185" t="s">
        <v>306</v>
      </c>
      <c r="H185" s="7">
        <v>41417</v>
      </c>
      <c r="K185" s="7">
        <v>41417</v>
      </c>
      <c r="L185">
        <v>116</v>
      </c>
      <c r="M185">
        <v>116</v>
      </c>
      <c r="N185">
        <v>116</v>
      </c>
      <c r="O185">
        <f t="shared" si="56"/>
        <v>116</v>
      </c>
      <c r="P185">
        <v>84.5</v>
      </c>
      <c r="Q185">
        <v>84.5</v>
      </c>
      <c r="R185">
        <v>84.5</v>
      </c>
      <c r="S185">
        <f t="shared" si="57"/>
        <v>84.5</v>
      </c>
      <c r="T185" t="s">
        <v>211</v>
      </c>
      <c r="U185">
        <v>85</v>
      </c>
      <c r="V185">
        <v>85.5</v>
      </c>
      <c r="W185">
        <v>85.5</v>
      </c>
      <c r="X185">
        <f t="shared" si="58"/>
        <v>85.333333333333329</v>
      </c>
      <c r="Y185" t="s">
        <v>211</v>
      </c>
      <c r="Z185">
        <v>21.5</v>
      </c>
      <c r="AA185">
        <v>4</v>
      </c>
      <c r="AB185">
        <f t="shared" si="59"/>
        <v>17.5</v>
      </c>
      <c r="AC185" t="s">
        <v>211</v>
      </c>
      <c r="AH185">
        <f t="shared" si="76"/>
        <v>0</v>
      </c>
      <c r="AL185">
        <f t="shared" si="77"/>
        <v>0</v>
      </c>
      <c r="AQ185">
        <f t="shared" si="79"/>
        <v>0</v>
      </c>
      <c r="AU185">
        <f>(AS185-AT185)</f>
        <v>0</v>
      </c>
      <c r="AZ185">
        <f t="shared" si="80"/>
        <v>0</v>
      </c>
      <c r="BD185">
        <f t="shared" si="81"/>
        <v>0</v>
      </c>
      <c r="BI185">
        <f t="shared" si="78"/>
        <v>0</v>
      </c>
      <c r="BN185" t="s">
        <v>219</v>
      </c>
      <c r="BO185" t="s">
        <v>230</v>
      </c>
      <c r="BP185" t="s">
        <v>210</v>
      </c>
      <c r="BQ185" t="s">
        <v>210</v>
      </c>
      <c r="BR185" t="s">
        <v>231</v>
      </c>
      <c r="BS185" t="s">
        <v>230</v>
      </c>
      <c r="BT185" t="s">
        <v>221</v>
      </c>
      <c r="BU185" t="s">
        <v>210</v>
      </c>
      <c r="BV185" t="s">
        <v>211</v>
      </c>
      <c r="BW185" t="s">
        <v>210</v>
      </c>
      <c r="BX185" s="7">
        <v>41417</v>
      </c>
      <c r="BY185" t="s">
        <v>337</v>
      </c>
      <c r="BZ185">
        <v>30</v>
      </c>
      <c r="CA185">
        <v>260</v>
      </c>
      <c r="CB185">
        <f>(BZ185+CA185)</f>
        <v>290</v>
      </c>
      <c r="CC185">
        <v>0</v>
      </c>
      <c r="CD185">
        <v>0</v>
      </c>
      <c r="CE185">
        <v>3</v>
      </c>
      <c r="CF185">
        <f>(CD185+CE185)</f>
        <v>3</v>
      </c>
      <c r="CG185">
        <v>0</v>
      </c>
      <c r="CL185">
        <f>(CJ185+CK185)</f>
        <v>0</v>
      </c>
      <c r="CP185">
        <f>(CN185+CO185)</f>
        <v>0</v>
      </c>
      <c r="CV185">
        <f>(CT185+CU185)</f>
        <v>0</v>
      </c>
      <c r="CZ185">
        <f>(CX185+CY185)</f>
        <v>0</v>
      </c>
    </row>
    <row r="186" spans="1:221" ht="12.75" customHeight="1">
      <c r="A186" t="s">
        <v>460</v>
      </c>
      <c r="B186" t="s">
        <v>229</v>
      </c>
      <c r="C186" t="s">
        <v>221</v>
      </c>
      <c r="D186" t="s">
        <v>236</v>
      </c>
      <c r="E186" t="s">
        <v>213</v>
      </c>
      <c r="F186" t="s">
        <v>310</v>
      </c>
      <c r="G186" t="s">
        <v>388</v>
      </c>
      <c r="H186" s="7">
        <v>41418</v>
      </c>
      <c r="K186" s="7">
        <v>41418</v>
      </c>
      <c r="L186">
        <v>121</v>
      </c>
      <c r="M186">
        <v>120</v>
      </c>
      <c r="N186">
        <v>121</v>
      </c>
      <c r="O186">
        <f t="shared" si="56"/>
        <v>120.66666666666667</v>
      </c>
      <c r="P186">
        <v>77</v>
      </c>
      <c r="Q186">
        <v>76</v>
      </c>
      <c r="R186">
        <v>76</v>
      </c>
      <c r="S186">
        <f t="shared" si="57"/>
        <v>76.333333333333329</v>
      </c>
      <c r="T186" t="s">
        <v>211</v>
      </c>
      <c r="U186">
        <v>78</v>
      </c>
      <c r="V186">
        <v>79</v>
      </c>
      <c r="W186">
        <v>79</v>
      </c>
      <c r="X186">
        <f t="shared" si="58"/>
        <v>78.666666666666671</v>
      </c>
      <c r="Y186" t="s">
        <v>211</v>
      </c>
      <c r="Z186" t="s">
        <v>210</v>
      </c>
      <c r="AA186" t="s">
        <v>210</v>
      </c>
      <c r="AB186" t="e">
        <f t="shared" si="59"/>
        <v>#VALUE!</v>
      </c>
      <c r="AC186" t="s">
        <v>211</v>
      </c>
      <c r="AD186" s="7">
        <v>41439</v>
      </c>
      <c r="AE186">
        <v>119</v>
      </c>
      <c r="AF186">
        <v>119.5</v>
      </c>
      <c r="AG186">
        <v>119</v>
      </c>
      <c r="AH186">
        <f t="shared" si="76"/>
        <v>119.16666666666667</v>
      </c>
      <c r="AI186">
        <v>75</v>
      </c>
      <c r="AJ186">
        <v>75</v>
      </c>
      <c r="AK186">
        <v>75</v>
      </c>
      <c r="AL186">
        <v>75</v>
      </c>
      <c r="AM186" t="s">
        <v>211</v>
      </c>
      <c r="AN186">
        <v>79</v>
      </c>
      <c r="AO186">
        <v>79</v>
      </c>
      <c r="AP186">
        <v>79</v>
      </c>
      <c r="AQ186">
        <f t="shared" si="79"/>
        <v>79</v>
      </c>
      <c r="AR186" t="s">
        <v>211</v>
      </c>
      <c r="AS186">
        <v>24</v>
      </c>
      <c r="AT186">
        <v>4</v>
      </c>
      <c r="AU186">
        <f t="shared" ref="AU186:AU195" si="82">AS186-AT186</f>
        <v>20</v>
      </c>
      <c r="AZ186">
        <f t="shared" si="80"/>
        <v>0</v>
      </c>
      <c r="BD186">
        <f t="shared" si="81"/>
        <v>0</v>
      </c>
      <c r="BI186">
        <f t="shared" si="78"/>
        <v>0</v>
      </c>
      <c r="BM186">
        <f>BK186-BL186</f>
        <v>0</v>
      </c>
      <c r="BN186" t="s">
        <v>459</v>
      </c>
      <c r="BO186" t="s">
        <v>239</v>
      </c>
      <c r="BP186" t="s">
        <v>210</v>
      </c>
      <c r="BQ186" t="s">
        <v>210</v>
      </c>
      <c r="BR186" t="s">
        <v>218</v>
      </c>
      <c r="BS186" t="s">
        <v>458</v>
      </c>
      <c r="BT186" t="s">
        <v>221</v>
      </c>
      <c r="BU186" t="s">
        <v>221</v>
      </c>
      <c r="BV186" t="s">
        <v>211</v>
      </c>
      <c r="BW186">
        <v>0.75</v>
      </c>
      <c r="BX186" s="7">
        <v>41432</v>
      </c>
      <c r="BY186" t="s">
        <v>337</v>
      </c>
      <c r="BZ186" t="s">
        <v>210</v>
      </c>
      <c r="CA186">
        <v>232</v>
      </c>
      <c r="CB186">
        <v>232</v>
      </c>
      <c r="CC186">
        <v>0</v>
      </c>
      <c r="CD186" t="s">
        <v>210</v>
      </c>
      <c r="CE186">
        <v>14</v>
      </c>
      <c r="CF186">
        <v>14</v>
      </c>
      <c r="CG186">
        <v>0</v>
      </c>
      <c r="DB186">
        <v>95</v>
      </c>
      <c r="DC186" t="s">
        <v>226</v>
      </c>
      <c r="DD186" t="s">
        <v>457</v>
      </c>
      <c r="DE186" s="7">
        <v>41408</v>
      </c>
      <c r="DF186">
        <v>1</v>
      </c>
      <c r="DG186">
        <v>0</v>
      </c>
      <c r="DH186">
        <v>0</v>
      </c>
      <c r="DI186" t="s">
        <v>227</v>
      </c>
      <c r="DJ186" t="s">
        <v>221</v>
      </c>
      <c r="DK186" t="s">
        <v>221</v>
      </c>
      <c r="DM186">
        <v>95.2</v>
      </c>
      <c r="DN186" t="s">
        <v>226</v>
      </c>
      <c r="DO186" t="s">
        <v>457</v>
      </c>
      <c r="DP186" s="7">
        <v>41422</v>
      </c>
      <c r="DQ186">
        <v>3</v>
      </c>
      <c r="DR186">
        <v>3</v>
      </c>
      <c r="DS186">
        <v>3</v>
      </c>
      <c r="DT186" t="s">
        <v>225</v>
      </c>
      <c r="DU186" t="s">
        <v>221</v>
      </c>
      <c r="DV186" t="s">
        <v>221</v>
      </c>
      <c r="DX186">
        <v>39</v>
      </c>
      <c r="DY186" t="s">
        <v>226</v>
      </c>
      <c r="DZ186" t="s">
        <v>457</v>
      </c>
      <c r="EA186" s="7">
        <v>41464</v>
      </c>
      <c r="EB186">
        <v>3</v>
      </c>
      <c r="EC186">
        <v>3</v>
      </c>
      <c r="ED186">
        <v>3</v>
      </c>
      <c r="EE186" t="s">
        <v>225</v>
      </c>
      <c r="EF186" t="s">
        <v>221</v>
      </c>
      <c r="EG186" t="s">
        <v>221</v>
      </c>
    </row>
    <row r="187" spans="1:221" ht="12.75" customHeight="1">
      <c r="A187" t="s">
        <v>456</v>
      </c>
      <c r="B187" t="s">
        <v>229</v>
      </c>
      <c r="C187" t="s">
        <v>221</v>
      </c>
      <c r="D187" t="s">
        <v>236</v>
      </c>
      <c r="E187" t="s">
        <v>246</v>
      </c>
      <c r="F187" t="s">
        <v>455</v>
      </c>
      <c r="G187" t="s">
        <v>388</v>
      </c>
      <c r="H187" s="7">
        <v>41418</v>
      </c>
      <c r="K187" s="7">
        <v>41418</v>
      </c>
      <c r="L187">
        <v>119</v>
      </c>
      <c r="M187">
        <v>119</v>
      </c>
      <c r="N187">
        <v>119</v>
      </c>
      <c r="O187">
        <f t="shared" si="56"/>
        <v>119</v>
      </c>
      <c r="P187">
        <v>75.5</v>
      </c>
      <c r="Q187">
        <v>75.5</v>
      </c>
      <c r="R187">
        <v>76</v>
      </c>
      <c r="S187">
        <f t="shared" si="57"/>
        <v>75.666666666666671</v>
      </c>
      <c r="T187" t="s">
        <v>211</v>
      </c>
      <c r="U187">
        <v>76</v>
      </c>
      <c r="V187">
        <v>76</v>
      </c>
      <c r="W187">
        <v>76</v>
      </c>
      <c r="X187">
        <f t="shared" si="58"/>
        <v>76</v>
      </c>
      <c r="Y187" t="s">
        <v>211</v>
      </c>
      <c r="Z187">
        <v>21.5</v>
      </c>
      <c r="AA187">
        <v>4</v>
      </c>
      <c r="AB187">
        <f t="shared" si="59"/>
        <v>17.5</v>
      </c>
      <c r="AC187" t="s">
        <v>211</v>
      </c>
      <c r="AH187">
        <f t="shared" si="76"/>
        <v>0</v>
      </c>
      <c r="AQ187">
        <f t="shared" si="79"/>
        <v>0</v>
      </c>
      <c r="AU187">
        <f t="shared" si="82"/>
        <v>0</v>
      </c>
      <c r="AZ187">
        <f t="shared" si="80"/>
        <v>0</v>
      </c>
      <c r="BD187">
        <f t="shared" si="81"/>
        <v>0</v>
      </c>
      <c r="BI187">
        <f t="shared" si="78"/>
        <v>0</v>
      </c>
      <c r="BM187">
        <f>BK187-BL187</f>
        <v>0</v>
      </c>
      <c r="BN187" t="s">
        <v>217</v>
      </c>
      <c r="BO187" t="s">
        <v>250</v>
      </c>
      <c r="BP187" t="s">
        <v>210</v>
      </c>
      <c r="BQ187" t="s">
        <v>230</v>
      </c>
      <c r="BR187" t="s">
        <v>239</v>
      </c>
      <c r="BS187" t="s">
        <v>220</v>
      </c>
      <c r="BT187" t="s">
        <v>221</v>
      </c>
      <c r="BU187" t="s">
        <v>221</v>
      </c>
      <c r="BV187" t="s">
        <v>211</v>
      </c>
      <c r="BW187" t="s">
        <v>210</v>
      </c>
      <c r="BX187" s="7">
        <v>41418</v>
      </c>
      <c r="BY187" t="s">
        <v>222</v>
      </c>
      <c r="BZ187">
        <v>23</v>
      </c>
      <c r="CA187">
        <f>205+149</f>
        <v>354</v>
      </c>
      <c r="CB187">
        <f>BZ187+CA187</f>
        <v>377</v>
      </c>
      <c r="CC187">
        <v>0</v>
      </c>
      <c r="CD187">
        <v>0</v>
      </c>
      <c r="CE187">
        <v>4</v>
      </c>
      <c r="CF187">
        <f>CD187+CE187</f>
        <v>4</v>
      </c>
      <c r="CG187">
        <v>0</v>
      </c>
      <c r="DB187" t="s">
        <v>210</v>
      </c>
    </row>
    <row r="188" spans="1:221" ht="12.75" customHeight="1">
      <c r="A188" t="s">
        <v>415</v>
      </c>
      <c r="B188" t="s">
        <v>229</v>
      </c>
      <c r="C188" t="s">
        <v>221</v>
      </c>
      <c r="D188" t="s">
        <v>236</v>
      </c>
      <c r="E188" t="s">
        <v>213</v>
      </c>
      <c r="F188" t="s">
        <v>273</v>
      </c>
      <c r="G188" t="s">
        <v>388</v>
      </c>
      <c r="H188" s="7">
        <v>41418</v>
      </c>
      <c r="K188" s="7">
        <v>41418</v>
      </c>
      <c r="L188">
        <v>115.5</v>
      </c>
      <c r="M188">
        <v>115.5</v>
      </c>
      <c r="N188">
        <v>115.5</v>
      </c>
      <c r="O188">
        <f t="shared" si="56"/>
        <v>115.5</v>
      </c>
      <c r="P188">
        <v>74</v>
      </c>
      <c r="Q188">
        <v>74</v>
      </c>
      <c r="R188">
        <v>77</v>
      </c>
      <c r="S188">
        <f t="shared" si="57"/>
        <v>75</v>
      </c>
      <c r="T188" t="s">
        <v>211</v>
      </c>
      <c r="U188">
        <v>78</v>
      </c>
      <c r="V188">
        <v>78</v>
      </c>
      <c r="W188">
        <v>78</v>
      </c>
      <c r="X188">
        <f t="shared" si="58"/>
        <v>78</v>
      </c>
      <c r="Y188" t="s">
        <v>211</v>
      </c>
      <c r="Z188">
        <v>23</v>
      </c>
      <c r="AA188">
        <v>4</v>
      </c>
      <c r="AB188">
        <f t="shared" si="59"/>
        <v>19</v>
      </c>
      <c r="AC188" t="s">
        <v>211</v>
      </c>
      <c r="AD188" t="s">
        <v>454</v>
      </c>
      <c r="AE188">
        <v>115.5</v>
      </c>
      <c r="AF188">
        <v>116</v>
      </c>
      <c r="AG188">
        <v>115.5</v>
      </c>
      <c r="AH188">
        <f t="shared" si="76"/>
        <v>115.66666666666667</v>
      </c>
      <c r="AI188">
        <v>78</v>
      </c>
      <c r="AJ188">
        <v>78.5</v>
      </c>
      <c r="AK188">
        <v>78</v>
      </c>
      <c r="AL188">
        <f>((AI188+AJ188)+AK188)/3</f>
        <v>78.166666666666671</v>
      </c>
      <c r="AM188" t="s">
        <v>211</v>
      </c>
      <c r="AN188">
        <v>77</v>
      </c>
      <c r="AO188">
        <v>78.5</v>
      </c>
      <c r="AP188">
        <v>77.5</v>
      </c>
      <c r="AQ188">
        <f t="shared" si="79"/>
        <v>77.666666666666671</v>
      </c>
      <c r="AR188" t="s">
        <v>211</v>
      </c>
      <c r="AS188">
        <v>19.5</v>
      </c>
      <c r="AT188">
        <v>3.5</v>
      </c>
      <c r="AU188">
        <f t="shared" si="82"/>
        <v>16</v>
      </c>
      <c r="AZ188">
        <f t="shared" si="80"/>
        <v>0</v>
      </c>
      <c r="BD188">
        <f t="shared" si="81"/>
        <v>0</v>
      </c>
      <c r="BI188">
        <f t="shared" si="78"/>
        <v>0</v>
      </c>
      <c r="BM188">
        <f>BK188-BL188</f>
        <v>0</v>
      </c>
      <c r="BN188" t="s">
        <v>217</v>
      </c>
      <c r="BO188" t="s">
        <v>219</v>
      </c>
      <c r="BP188" t="s">
        <v>210</v>
      </c>
      <c r="BQ188" t="s">
        <v>218</v>
      </c>
      <c r="BR188" t="s">
        <v>218</v>
      </c>
      <c r="BS188" t="s">
        <v>230</v>
      </c>
      <c r="BT188" t="s">
        <v>211</v>
      </c>
      <c r="BU188" t="s">
        <v>233</v>
      </c>
      <c r="BV188" t="s">
        <v>211</v>
      </c>
      <c r="BW188">
        <v>0.5</v>
      </c>
      <c r="BX188" s="7">
        <v>41418</v>
      </c>
      <c r="BY188" t="s">
        <v>222</v>
      </c>
      <c r="BZ188">
        <v>33</v>
      </c>
      <c r="CA188">
        <v>249</v>
      </c>
      <c r="CB188">
        <f>BZ188+CA188</f>
        <v>282</v>
      </c>
      <c r="CC188">
        <v>0</v>
      </c>
      <c r="CD188">
        <v>2</v>
      </c>
      <c r="CE188">
        <v>3</v>
      </c>
      <c r="CF188">
        <f>CD188+CE188</f>
        <v>5</v>
      </c>
      <c r="CG188">
        <v>0</v>
      </c>
      <c r="CH188" s="7">
        <v>41452</v>
      </c>
      <c r="CI188" t="s">
        <v>222</v>
      </c>
      <c r="CJ188" t="s">
        <v>210</v>
      </c>
      <c r="CK188">
        <v>27</v>
      </c>
      <c r="CL188">
        <v>27</v>
      </c>
      <c r="CM188" t="s">
        <v>210</v>
      </c>
      <c r="CN188" t="s">
        <v>210</v>
      </c>
      <c r="CO188">
        <v>5</v>
      </c>
      <c r="CP188">
        <v>5</v>
      </c>
      <c r="CQ188">
        <v>0</v>
      </c>
      <c r="DB188">
        <v>28</v>
      </c>
      <c r="DC188" t="s">
        <v>226</v>
      </c>
      <c r="DD188" t="s">
        <v>416</v>
      </c>
      <c r="DE188" s="7">
        <v>41422</v>
      </c>
      <c r="DF188">
        <v>4</v>
      </c>
      <c r="DG188">
        <v>4</v>
      </c>
      <c r="DH188">
        <v>3</v>
      </c>
      <c r="DI188" t="s">
        <v>225</v>
      </c>
      <c r="DJ188" t="s">
        <v>211</v>
      </c>
      <c r="DK188" t="s">
        <v>221</v>
      </c>
      <c r="DM188">
        <v>78</v>
      </c>
      <c r="DN188" t="s">
        <v>226</v>
      </c>
      <c r="DO188" t="s">
        <v>416</v>
      </c>
      <c r="DP188" s="7">
        <v>41467</v>
      </c>
      <c r="DQ188">
        <v>4</v>
      </c>
      <c r="DR188">
        <v>4</v>
      </c>
      <c r="DS188">
        <v>4</v>
      </c>
      <c r="DT188" t="s">
        <v>225</v>
      </c>
      <c r="DU188" t="s">
        <v>221</v>
      </c>
      <c r="DV188" t="s">
        <v>233</v>
      </c>
      <c r="ET188" t="s">
        <v>385</v>
      </c>
      <c r="EU188">
        <v>78</v>
      </c>
      <c r="EV188" s="7">
        <v>41490</v>
      </c>
      <c r="EW188">
        <v>216</v>
      </c>
      <c r="EX188" t="s">
        <v>222</v>
      </c>
      <c r="EY188" t="s">
        <v>221</v>
      </c>
      <c r="EZ188" t="s">
        <v>233</v>
      </c>
      <c r="FA188" s="2">
        <v>0.31944444444444398</v>
      </c>
      <c r="FB188">
        <v>66</v>
      </c>
      <c r="FC188">
        <v>7</v>
      </c>
      <c r="FD188">
        <v>4</v>
      </c>
      <c r="FE188">
        <v>2</v>
      </c>
      <c r="FF188" t="s">
        <v>416</v>
      </c>
      <c r="FG188" t="s">
        <v>415</v>
      </c>
      <c r="FH188">
        <v>2</v>
      </c>
      <c r="FI188">
        <v>0</v>
      </c>
      <c r="FJ188">
        <v>1</v>
      </c>
      <c r="FK188">
        <v>13</v>
      </c>
      <c r="FL188">
        <v>0</v>
      </c>
      <c r="FM188">
        <v>0</v>
      </c>
      <c r="FN188">
        <v>14</v>
      </c>
      <c r="FO188">
        <v>1</v>
      </c>
      <c r="FP188">
        <v>13</v>
      </c>
      <c r="FQ188">
        <v>1</v>
      </c>
      <c r="FR188">
        <v>0</v>
      </c>
      <c r="FS188">
        <v>15</v>
      </c>
      <c r="FT188">
        <v>0</v>
      </c>
      <c r="FU188">
        <v>29</v>
      </c>
      <c r="FV188">
        <v>0</v>
      </c>
      <c r="FW188">
        <v>12.28</v>
      </c>
      <c r="FX188">
        <v>6.71</v>
      </c>
      <c r="FY188">
        <v>17.47</v>
      </c>
      <c r="FZ188">
        <v>1.93</v>
      </c>
      <c r="GA188">
        <v>2.54</v>
      </c>
      <c r="GB188">
        <v>3.86</v>
      </c>
      <c r="GC188" t="s">
        <v>414</v>
      </c>
      <c r="GD188" t="s">
        <v>385</v>
      </c>
      <c r="GE188">
        <v>78</v>
      </c>
      <c r="GF188" t="s">
        <v>210</v>
      </c>
      <c r="GG188" t="s">
        <v>210</v>
      </c>
      <c r="GH188" t="s">
        <v>210</v>
      </c>
      <c r="GI188" t="s">
        <v>221</v>
      </c>
      <c r="GJ188" t="s">
        <v>233</v>
      </c>
      <c r="GK188" t="s">
        <v>210</v>
      </c>
      <c r="GL188" t="s">
        <v>210</v>
      </c>
      <c r="GM188">
        <v>13</v>
      </c>
      <c r="GN188">
        <v>4</v>
      </c>
      <c r="GO188">
        <v>2</v>
      </c>
      <c r="GP188" t="s">
        <v>416</v>
      </c>
      <c r="GQ188" t="s">
        <v>415</v>
      </c>
      <c r="GR188">
        <v>2</v>
      </c>
      <c r="GS188" t="s">
        <v>210</v>
      </c>
      <c r="GT188" t="s">
        <v>210</v>
      </c>
      <c r="GU188" t="s">
        <v>210</v>
      </c>
      <c r="GV188" t="s">
        <v>210</v>
      </c>
      <c r="GW188" t="s">
        <v>210</v>
      </c>
      <c r="GX188" t="s">
        <v>210</v>
      </c>
      <c r="GY188" t="s">
        <v>210</v>
      </c>
      <c r="GZ188" t="s">
        <v>210</v>
      </c>
      <c r="HA188" t="s">
        <v>210</v>
      </c>
      <c r="HB188" t="s">
        <v>210</v>
      </c>
      <c r="HC188" t="s">
        <v>210</v>
      </c>
      <c r="HD188" t="s">
        <v>210</v>
      </c>
      <c r="HE188" t="s">
        <v>210</v>
      </c>
      <c r="HF188" t="s">
        <v>210</v>
      </c>
      <c r="HG188" t="s">
        <v>210</v>
      </c>
      <c r="HH188" t="s">
        <v>210</v>
      </c>
      <c r="HI188" t="s">
        <v>210</v>
      </c>
      <c r="HJ188" t="s">
        <v>210</v>
      </c>
      <c r="HK188" t="s">
        <v>210</v>
      </c>
      <c r="HL188" t="s">
        <v>210</v>
      </c>
      <c r="HM188" t="s">
        <v>414</v>
      </c>
    </row>
    <row r="189" spans="1:221" ht="12.75" customHeight="1">
      <c r="A189" t="s">
        <v>453</v>
      </c>
      <c r="B189" t="s">
        <v>309</v>
      </c>
      <c r="C189" t="s">
        <v>221</v>
      </c>
      <c r="D189" t="s">
        <v>212</v>
      </c>
      <c r="E189" t="s">
        <v>246</v>
      </c>
      <c r="F189" t="s">
        <v>273</v>
      </c>
      <c r="G189" t="s">
        <v>388</v>
      </c>
      <c r="H189" s="7">
        <v>41418</v>
      </c>
      <c r="K189" s="7">
        <v>41418</v>
      </c>
      <c r="L189">
        <v>119.5</v>
      </c>
      <c r="M189">
        <v>119</v>
      </c>
      <c r="N189">
        <v>119</v>
      </c>
      <c r="O189">
        <f t="shared" si="56"/>
        <v>119.16666666666667</v>
      </c>
      <c r="P189">
        <v>89</v>
      </c>
      <c r="Q189">
        <v>89</v>
      </c>
      <c r="R189">
        <v>89</v>
      </c>
      <c r="S189">
        <f t="shared" si="57"/>
        <v>89</v>
      </c>
      <c r="T189" t="s">
        <v>211</v>
      </c>
      <c r="U189">
        <v>88</v>
      </c>
      <c r="V189">
        <v>88</v>
      </c>
      <c r="W189">
        <v>88</v>
      </c>
      <c r="X189">
        <f t="shared" si="58"/>
        <v>88</v>
      </c>
      <c r="Y189" t="s">
        <v>211</v>
      </c>
      <c r="Z189" t="s">
        <v>210</v>
      </c>
      <c r="AA189" t="s">
        <v>210</v>
      </c>
      <c r="AB189" t="e">
        <f t="shared" si="59"/>
        <v>#VALUE!</v>
      </c>
      <c r="AC189" t="s">
        <v>211</v>
      </c>
      <c r="AH189">
        <f t="shared" si="76"/>
        <v>0</v>
      </c>
      <c r="AQ189">
        <f t="shared" si="79"/>
        <v>0</v>
      </c>
      <c r="AU189">
        <f t="shared" si="82"/>
        <v>0</v>
      </c>
      <c r="AZ189">
        <f t="shared" si="80"/>
        <v>0</v>
      </c>
      <c r="BD189">
        <f t="shared" si="81"/>
        <v>0</v>
      </c>
      <c r="BI189">
        <f t="shared" si="78"/>
        <v>0</v>
      </c>
      <c r="BM189">
        <f>BK189-BL189</f>
        <v>0</v>
      </c>
      <c r="BN189" t="s">
        <v>250</v>
      </c>
      <c r="BO189" t="s">
        <v>250</v>
      </c>
      <c r="BP189" t="s">
        <v>210</v>
      </c>
      <c r="BQ189" t="s">
        <v>218</v>
      </c>
      <c r="BR189" t="s">
        <v>218</v>
      </c>
      <c r="BS189" t="s">
        <v>231</v>
      </c>
      <c r="BT189" t="s">
        <v>221</v>
      </c>
      <c r="BU189" t="s">
        <v>210</v>
      </c>
      <c r="BV189" t="s">
        <v>211</v>
      </c>
      <c r="BW189">
        <f>1/8</f>
        <v>0.125</v>
      </c>
      <c r="BX189" s="7">
        <v>41418</v>
      </c>
      <c r="BY189" t="s">
        <v>222</v>
      </c>
      <c r="BZ189">
        <v>42</v>
      </c>
      <c r="CA189">
        <f>114+89</f>
        <v>203</v>
      </c>
      <c r="CB189">
        <f>BZ189+CA189</f>
        <v>245</v>
      </c>
      <c r="CC189">
        <v>0</v>
      </c>
      <c r="CD189">
        <v>1</v>
      </c>
      <c r="CE189">
        <v>1</v>
      </c>
      <c r="CF189">
        <f>CD189+CE189</f>
        <v>2</v>
      </c>
      <c r="CG189">
        <v>0</v>
      </c>
      <c r="DB189" t="s">
        <v>210</v>
      </c>
    </row>
    <row r="190" spans="1:221" ht="12.75" customHeight="1">
      <c r="A190" t="s">
        <v>871</v>
      </c>
      <c r="B190" t="s">
        <v>229</v>
      </c>
      <c r="C190" t="s">
        <v>221</v>
      </c>
      <c r="D190" t="s">
        <v>236</v>
      </c>
      <c r="E190" t="s">
        <v>213</v>
      </c>
      <c r="F190" t="s">
        <v>237</v>
      </c>
      <c r="G190" t="s">
        <v>852</v>
      </c>
      <c r="H190" s="7">
        <v>41421</v>
      </c>
      <c r="I190">
        <v>147</v>
      </c>
      <c r="K190" s="7">
        <v>41421</v>
      </c>
      <c r="L190">
        <v>114</v>
      </c>
      <c r="M190">
        <v>114</v>
      </c>
      <c r="N190">
        <v>114</v>
      </c>
      <c r="O190">
        <f t="shared" si="56"/>
        <v>114</v>
      </c>
      <c r="P190">
        <v>76</v>
      </c>
      <c r="Q190">
        <v>75.5</v>
      </c>
      <c r="R190">
        <v>75.5</v>
      </c>
      <c r="S190">
        <f t="shared" si="57"/>
        <v>75.666666666666671</v>
      </c>
      <c r="T190" t="s">
        <v>211</v>
      </c>
      <c r="U190">
        <v>75</v>
      </c>
      <c r="V190">
        <v>75.5</v>
      </c>
      <c r="W190">
        <v>75</v>
      </c>
      <c r="X190">
        <f t="shared" si="58"/>
        <v>75.166666666666671</v>
      </c>
      <c r="Y190" t="s">
        <v>211</v>
      </c>
      <c r="Z190">
        <v>21.5</v>
      </c>
      <c r="AA190">
        <v>4</v>
      </c>
      <c r="AB190">
        <f t="shared" si="59"/>
        <v>17.5</v>
      </c>
      <c r="AC190" t="s">
        <v>211</v>
      </c>
      <c r="AD190" s="7">
        <v>41466</v>
      </c>
      <c r="AE190">
        <v>116</v>
      </c>
      <c r="AF190">
        <v>115.5</v>
      </c>
      <c r="AG190">
        <v>115</v>
      </c>
      <c r="AH190">
        <f t="shared" si="76"/>
        <v>115.5</v>
      </c>
      <c r="AI190">
        <v>76</v>
      </c>
      <c r="AJ190">
        <v>76</v>
      </c>
      <c r="AK190">
        <v>76</v>
      </c>
      <c r="AL190">
        <f t="shared" ref="AL190:AL204" si="83">((AI190+AJ190)+AK190)/3</f>
        <v>76</v>
      </c>
      <c r="AM190" t="s">
        <v>221</v>
      </c>
      <c r="AN190">
        <v>75</v>
      </c>
      <c r="AO190">
        <v>75</v>
      </c>
      <c r="AP190">
        <v>75</v>
      </c>
      <c r="AQ190">
        <f t="shared" ref="AQ190:AQ195" si="84">((AP190+AO190)+AN190)/3</f>
        <v>75</v>
      </c>
      <c r="AR190" t="s">
        <v>211</v>
      </c>
      <c r="AS190">
        <v>20</v>
      </c>
      <c r="AT190">
        <v>3.5</v>
      </c>
      <c r="AU190">
        <f t="shared" si="82"/>
        <v>16.5</v>
      </c>
      <c r="AZ190">
        <f t="shared" ref="AZ190:AZ195" si="85">((AX190+AY190)+AW190)/3</f>
        <v>0</v>
      </c>
      <c r="BD190">
        <f t="shared" ref="BD190:BD195" si="86">((BA190+BB190)+BB190)/3</f>
        <v>0</v>
      </c>
      <c r="BI190">
        <f t="shared" si="78"/>
        <v>0</v>
      </c>
      <c r="BM190">
        <f t="shared" ref="BM190:BM195" si="87">(BK190+BL190)</f>
        <v>0</v>
      </c>
      <c r="BN190" t="s">
        <v>250</v>
      </c>
      <c r="BO190" t="s">
        <v>230</v>
      </c>
      <c r="BP190" t="s">
        <v>229</v>
      </c>
      <c r="BQ190" t="s">
        <v>218</v>
      </c>
      <c r="BR190" t="s">
        <v>231</v>
      </c>
      <c r="BS190" t="s">
        <v>231</v>
      </c>
      <c r="BT190" t="s">
        <v>221</v>
      </c>
      <c r="BU190" t="s">
        <v>210</v>
      </c>
      <c r="BV190" t="s">
        <v>211</v>
      </c>
      <c r="BW190">
        <v>2</v>
      </c>
      <c r="BX190" s="7">
        <v>41421</v>
      </c>
      <c r="BY190" t="s">
        <v>222</v>
      </c>
      <c r="BZ190">
        <v>3</v>
      </c>
      <c r="CA190">
        <v>127</v>
      </c>
      <c r="CB190">
        <f t="shared" ref="CB190:CB195" si="88">(BZ190+CA190)</f>
        <v>130</v>
      </c>
      <c r="CC190">
        <v>0</v>
      </c>
      <c r="CD190">
        <v>3</v>
      </c>
      <c r="CE190">
        <v>1</v>
      </c>
      <c r="CF190">
        <f t="shared" ref="CF190:CF195" si="89">(CE190+CD190)</f>
        <v>4</v>
      </c>
      <c r="CG190">
        <v>0</v>
      </c>
      <c r="CH190" s="7">
        <v>41466</v>
      </c>
      <c r="CI190" t="s">
        <v>247</v>
      </c>
      <c r="CJ190">
        <v>0</v>
      </c>
      <c r="CK190">
        <v>10</v>
      </c>
      <c r="CL190">
        <f t="shared" ref="CL190:CL195" si="90">CK190+CJ190</f>
        <v>10</v>
      </c>
      <c r="CM190">
        <v>0</v>
      </c>
      <c r="CN190">
        <v>1</v>
      </c>
      <c r="CO190">
        <v>1</v>
      </c>
      <c r="CP190">
        <f t="shared" ref="CP190:CP195" si="91">CN190+CO190</f>
        <v>2</v>
      </c>
      <c r="CQ190">
        <v>0</v>
      </c>
      <c r="CV190">
        <f t="shared" ref="CV190:CV195" si="92">(CU190+CT190)</f>
        <v>0</v>
      </c>
      <c r="CZ190">
        <f t="shared" ref="CZ190:CZ195" si="93">(CX190+CY190)</f>
        <v>0</v>
      </c>
      <c r="DB190">
        <v>17</v>
      </c>
      <c r="DC190" t="s">
        <v>226</v>
      </c>
      <c r="DD190" t="s">
        <v>263</v>
      </c>
      <c r="DE190" s="7">
        <v>41429</v>
      </c>
      <c r="DF190">
        <v>2</v>
      </c>
      <c r="DG190">
        <v>0</v>
      </c>
      <c r="DH190">
        <v>0</v>
      </c>
      <c r="DI190" t="s">
        <v>227</v>
      </c>
      <c r="DJ190" t="s">
        <v>211</v>
      </c>
      <c r="DK190" t="s">
        <v>221</v>
      </c>
      <c r="DL190" t="s">
        <v>870</v>
      </c>
      <c r="DM190">
        <v>38</v>
      </c>
      <c r="DN190" t="s">
        <v>226</v>
      </c>
      <c r="DO190" t="s">
        <v>263</v>
      </c>
      <c r="DP190" s="7">
        <v>41448</v>
      </c>
      <c r="DQ190">
        <v>5</v>
      </c>
      <c r="DR190">
        <v>3</v>
      </c>
      <c r="DS190" t="s">
        <v>210</v>
      </c>
      <c r="DT190" t="s">
        <v>210</v>
      </c>
      <c r="DU190" t="s">
        <v>210</v>
      </c>
      <c r="DV190" t="s">
        <v>210</v>
      </c>
      <c r="DW190" t="s">
        <v>868</v>
      </c>
      <c r="EI190" s="21"/>
      <c r="EJ190" s="21"/>
      <c r="EK190" s="21"/>
      <c r="EL190" s="21"/>
      <c r="EM190" s="21"/>
      <c r="EN190" s="21"/>
      <c r="EO190" s="21"/>
      <c r="EP190" s="21"/>
      <c r="EQ190" s="21"/>
      <c r="ER190" s="21"/>
      <c r="ES190" s="21"/>
    </row>
    <row r="191" spans="1:221" ht="12.75" customHeight="1">
      <c r="A191" t="s">
        <v>869</v>
      </c>
      <c r="B191" t="s">
        <v>229</v>
      </c>
      <c r="C191" t="s">
        <v>221</v>
      </c>
      <c r="D191" t="s">
        <v>212</v>
      </c>
      <c r="E191" t="s">
        <v>246</v>
      </c>
      <c r="F191" t="s">
        <v>214</v>
      </c>
      <c r="G191" t="s">
        <v>852</v>
      </c>
      <c r="H191" s="7">
        <v>41421</v>
      </c>
      <c r="I191">
        <v>147</v>
      </c>
      <c r="K191" s="7">
        <v>41421</v>
      </c>
      <c r="L191">
        <v>119</v>
      </c>
      <c r="M191">
        <v>119.5</v>
      </c>
      <c r="N191">
        <v>119.5</v>
      </c>
      <c r="O191">
        <f t="shared" si="56"/>
        <v>119.33333333333333</v>
      </c>
      <c r="P191">
        <v>94</v>
      </c>
      <c r="Q191">
        <v>94</v>
      </c>
      <c r="R191">
        <v>94.5</v>
      </c>
      <c r="S191">
        <f t="shared" si="57"/>
        <v>94.166666666666671</v>
      </c>
      <c r="T191" t="s">
        <v>221</v>
      </c>
      <c r="U191">
        <v>94</v>
      </c>
      <c r="V191">
        <v>94</v>
      </c>
      <c r="W191">
        <v>94</v>
      </c>
      <c r="X191">
        <f t="shared" si="58"/>
        <v>94</v>
      </c>
      <c r="Y191" t="s">
        <v>211</v>
      </c>
      <c r="Z191">
        <v>19.75</v>
      </c>
      <c r="AA191">
        <v>2.75</v>
      </c>
      <c r="AB191">
        <f t="shared" si="59"/>
        <v>17</v>
      </c>
      <c r="AC191" t="s">
        <v>211</v>
      </c>
      <c r="AD191" s="7">
        <v>41466</v>
      </c>
      <c r="AE191">
        <v>120</v>
      </c>
      <c r="AF191">
        <v>120</v>
      </c>
      <c r="AG191">
        <v>120</v>
      </c>
      <c r="AH191">
        <f t="shared" si="76"/>
        <v>120</v>
      </c>
      <c r="AI191">
        <v>93.5</v>
      </c>
      <c r="AJ191">
        <v>93</v>
      </c>
      <c r="AK191">
        <v>93</v>
      </c>
      <c r="AL191">
        <f t="shared" si="83"/>
        <v>93.166666666666671</v>
      </c>
      <c r="AM191" t="s">
        <v>221</v>
      </c>
      <c r="AN191">
        <v>94</v>
      </c>
      <c r="AO191">
        <v>94.5</v>
      </c>
      <c r="AP191">
        <v>94.5</v>
      </c>
      <c r="AQ191">
        <f t="shared" si="84"/>
        <v>94.333333333333329</v>
      </c>
      <c r="AR191" t="s">
        <v>211</v>
      </c>
      <c r="AS191">
        <v>20</v>
      </c>
      <c r="AT191">
        <v>3.5</v>
      </c>
      <c r="AU191">
        <f t="shared" si="82"/>
        <v>16.5</v>
      </c>
      <c r="AZ191">
        <f t="shared" si="85"/>
        <v>0</v>
      </c>
      <c r="BD191">
        <f t="shared" si="86"/>
        <v>0</v>
      </c>
      <c r="BI191">
        <f t="shared" si="78"/>
        <v>0</v>
      </c>
      <c r="BM191">
        <f t="shared" si="87"/>
        <v>0</v>
      </c>
      <c r="BN191" t="s">
        <v>216</v>
      </c>
      <c r="BO191" t="s">
        <v>217</v>
      </c>
      <c r="BP191" t="s">
        <v>229</v>
      </c>
      <c r="BQ191" t="s">
        <v>220</v>
      </c>
      <c r="BR191" t="s">
        <v>220</v>
      </c>
      <c r="BS191" t="s">
        <v>220</v>
      </c>
      <c r="BT191" t="s">
        <v>221</v>
      </c>
      <c r="BU191" t="s">
        <v>210</v>
      </c>
      <c r="BV191" t="s">
        <v>211</v>
      </c>
      <c r="BW191">
        <v>0.33</v>
      </c>
      <c r="BX191" s="7">
        <v>41421</v>
      </c>
      <c r="BY191" t="s">
        <v>222</v>
      </c>
      <c r="BZ191">
        <v>24</v>
      </c>
      <c r="CA191">
        <v>38</v>
      </c>
      <c r="CB191">
        <f t="shared" si="88"/>
        <v>62</v>
      </c>
      <c r="CC191">
        <v>0</v>
      </c>
      <c r="CD191">
        <v>2</v>
      </c>
      <c r="CE191">
        <v>8</v>
      </c>
      <c r="CF191">
        <f t="shared" si="89"/>
        <v>10</v>
      </c>
      <c r="CG191">
        <v>0</v>
      </c>
      <c r="CH191" s="7">
        <v>41466</v>
      </c>
      <c r="CI191" t="s">
        <v>247</v>
      </c>
      <c r="CJ191">
        <v>4</v>
      </c>
      <c r="CK191">
        <v>16</v>
      </c>
      <c r="CL191">
        <f t="shared" si="90"/>
        <v>20</v>
      </c>
      <c r="CM191">
        <v>0</v>
      </c>
      <c r="CN191">
        <v>1</v>
      </c>
      <c r="CO191">
        <v>7</v>
      </c>
      <c r="CP191">
        <f t="shared" si="91"/>
        <v>8</v>
      </c>
      <c r="CQ191">
        <v>0</v>
      </c>
      <c r="CV191">
        <f t="shared" si="92"/>
        <v>0</v>
      </c>
      <c r="CZ191">
        <f t="shared" si="93"/>
        <v>0</v>
      </c>
      <c r="DB191">
        <v>21</v>
      </c>
      <c r="DC191" t="s">
        <v>226</v>
      </c>
      <c r="DD191" t="s">
        <v>263</v>
      </c>
      <c r="DE191" s="7">
        <v>41436</v>
      </c>
      <c r="DF191">
        <v>3</v>
      </c>
      <c r="DG191">
        <v>0</v>
      </c>
      <c r="DH191">
        <v>0</v>
      </c>
      <c r="DI191" t="s">
        <v>227</v>
      </c>
      <c r="DJ191" t="s">
        <v>221</v>
      </c>
      <c r="DK191" t="s">
        <v>221</v>
      </c>
      <c r="DL191" t="s">
        <v>856</v>
      </c>
      <c r="DM191">
        <v>49</v>
      </c>
      <c r="DN191" t="s">
        <v>226</v>
      </c>
      <c r="DO191" t="s">
        <v>263</v>
      </c>
      <c r="DP191" s="7">
        <v>41450</v>
      </c>
      <c r="DQ191">
        <v>4</v>
      </c>
      <c r="DR191">
        <v>0</v>
      </c>
      <c r="DS191">
        <v>0</v>
      </c>
      <c r="DT191" t="s">
        <v>227</v>
      </c>
      <c r="DU191" t="s">
        <v>211</v>
      </c>
      <c r="DV191" t="s">
        <v>221</v>
      </c>
      <c r="DW191" t="s">
        <v>868</v>
      </c>
      <c r="EI191" s="20"/>
      <c r="EJ191" s="20"/>
      <c r="EK191" s="20"/>
      <c r="EL191" s="20"/>
      <c r="EM191" s="20"/>
      <c r="EN191" s="20"/>
      <c r="EO191" s="20"/>
      <c r="EP191" s="20"/>
      <c r="EQ191" s="20"/>
      <c r="ER191" s="20"/>
      <c r="ES191" s="20"/>
    </row>
    <row r="192" spans="1:221" ht="12.75" customHeight="1">
      <c r="A192" t="s">
        <v>859</v>
      </c>
      <c r="B192" t="s">
        <v>229</v>
      </c>
      <c r="C192" t="s">
        <v>221</v>
      </c>
      <c r="D192" t="s">
        <v>236</v>
      </c>
      <c r="E192" t="s">
        <v>213</v>
      </c>
      <c r="F192" t="s">
        <v>237</v>
      </c>
      <c r="G192" t="s">
        <v>852</v>
      </c>
      <c r="H192" s="7">
        <v>41421</v>
      </c>
      <c r="I192">
        <v>147</v>
      </c>
      <c r="K192" s="7">
        <v>41421</v>
      </c>
      <c r="L192">
        <v>118.5</v>
      </c>
      <c r="M192">
        <v>118.5</v>
      </c>
      <c r="N192">
        <v>118.5</v>
      </c>
      <c r="O192">
        <f t="shared" si="56"/>
        <v>118.5</v>
      </c>
      <c r="P192">
        <v>83</v>
      </c>
      <c r="Q192">
        <v>83</v>
      </c>
      <c r="R192">
        <v>83</v>
      </c>
      <c r="S192">
        <f t="shared" si="57"/>
        <v>83</v>
      </c>
      <c r="T192" t="s">
        <v>211</v>
      </c>
      <c r="U192">
        <v>82</v>
      </c>
      <c r="V192">
        <v>82</v>
      </c>
      <c r="W192">
        <v>82</v>
      </c>
      <c r="X192">
        <f t="shared" si="58"/>
        <v>82</v>
      </c>
      <c r="Y192" t="s">
        <v>211</v>
      </c>
      <c r="Z192">
        <v>24.5</v>
      </c>
      <c r="AA192">
        <v>4</v>
      </c>
      <c r="AB192">
        <f t="shared" si="59"/>
        <v>20.5</v>
      </c>
      <c r="AD192" s="7">
        <v>41466</v>
      </c>
      <c r="AE192">
        <v>119</v>
      </c>
      <c r="AF192">
        <v>118.5</v>
      </c>
      <c r="AG192">
        <v>118.5</v>
      </c>
      <c r="AH192">
        <f t="shared" si="76"/>
        <v>118.66666666666667</v>
      </c>
      <c r="AI192">
        <v>83.5</v>
      </c>
      <c r="AJ192">
        <v>84</v>
      </c>
      <c r="AK192">
        <v>84</v>
      </c>
      <c r="AL192">
        <f t="shared" si="83"/>
        <v>83.833333333333329</v>
      </c>
      <c r="AM192" t="s">
        <v>211</v>
      </c>
      <c r="AN192">
        <v>83</v>
      </c>
      <c r="AO192">
        <v>83</v>
      </c>
      <c r="AP192">
        <v>83</v>
      </c>
      <c r="AQ192">
        <f t="shared" si="84"/>
        <v>83</v>
      </c>
      <c r="AR192" t="s">
        <v>211</v>
      </c>
      <c r="AS192">
        <v>19</v>
      </c>
      <c r="AT192">
        <v>3</v>
      </c>
      <c r="AU192">
        <f t="shared" si="82"/>
        <v>16</v>
      </c>
      <c r="AZ192">
        <f t="shared" si="85"/>
        <v>0</v>
      </c>
      <c r="BD192">
        <f t="shared" si="86"/>
        <v>0</v>
      </c>
      <c r="BI192">
        <f t="shared" si="78"/>
        <v>0</v>
      </c>
      <c r="BM192">
        <f t="shared" si="87"/>
        <v>0</v>
      </c>
      <c r="BN192" t="s">
        <v>240</v>
      </c>
      <c r="BO192" t="s">
        <v>249</v>
      </c>
      <c r="BP192" t="s">
        <v>232</v>
      </c>
      <c r="BQ192" t="s">
        <v>218</v>
      </c>
      <c r="BR192" t="s">
        <v>239</v>
      </c>
      <c r="BS192" t="s">
        <v>239</v>
      </c>
      <c r="BT192" t="s">
        <v>221</v>
      </c>
      <c r="BU192" t="s">
        <v>210</v>
      </c>
      <c r="BV192" t="s">
        <v>211</v>
      </c>
      <c r="BW192" t="s">
        <v>210</v>
      </c>
      <c r="BX192" s="7">
        <v>41421</v>
      </c>
      <c r="BY192" t="s">
        <v>222</v>
      </c>
      <c r="BZ192">
        <v>10</v>
      </c>
      <c r="CA192">
        <v>157</v>
      </c>
      <c r="CB192">
        <f t="shared" si="88"/>
        <v>167</v>
      </c>
      <c r="CC192">
        <v>0</v>
      </c>
      <c r="CD192">
        <v>4</v>
      </c>
      <c r="CE192">
        <v>8</v>
      </c>
      <c r="CF192">
        <f t="shared" si="89"/>
        <v>12</v>
      </c>
      <c r="CG192">
        <v>0</v>
      </c>
      <c r="CH192" s="7">
        <v>41421</v>
      </c>
      <c r="CI192" t="s">
        <v>222</v>
      </c>
      <c r="CJ192">
        <v>3</v>
      </c>
      <c r="CK192">
        <v>53</v>
      </c>
      <c r="CL192">
        <f t="shared" si="90"/>
        <v>56</v>
      </c>
      <c r="CM192">
        <v>0</v>
      </c>
      <c r="CN192">
        <v>4</v>
      </c>
      <c r="CO192">
        <v>6</v>
      </c>
      <c r="CP192">
        <f t="shared" si="91"/>
        <v>10</v>
      </c>
      <c r="CQ192">
        <v>0</v>
      </c>
      <c r="CV192">
        <f t="shared" si="92"/>
        <v>0</v>
      </c>
      <c r="CZ192">
        <f t="shared" si="93"/>
        <v>0</v>
      </c>
      <c r="DB192">
        <v>8</v>
      </c>
      <c r="DC192" t="s">
        <v>226</v>
      </c>
      <c r="DD192" t="s">
        <v>867</v>
      </c>
      <c r="DE192" s="7">
        <v>41420</v>
      </c>
      <c r="DF192">
        <v>4</v>
      </c>
      <c r="DG192">
        <v>2</v>
      </c>
      <c r="DH192">
        <v>0</v>
      </c>
      <c r="DI192" t="s">
        <v>227</v>
      </c>
      <c r="DJ192" t="s">
        <v>211</v>
      </c>
      <c r="DK192" t="s">
        <v>221</v>
      </c>
      <c r="DM192">
        <v>7</v>
      </c>
      <c r="DN192" t="s">
        <v>226</v>
      </c>
      <c r="DO192" t="s">
        <v>867</v>
      </c>
      <c r="DP192" s="7">
        <v>41447</v>
      </c>
      <c r="DQ192">
        <v>4</v>
      </c>
      <c r="DR192">
        <v>0</v>
      </c>
      <c r="DS192">
        <v>0</v>
      </c>
      <c r="DT192" t="s">
        <v>227</v>
      </c>
      <c r="DU192" t="s">
        <v>221</v>
      </c>
      <c r="DV192" t="s">
        <v>221</v>
      </c>
      <c r="DW192" t="s">
        <v>858</v>
      </c>
      <c r="EI192" s="21"/>
      <c r="EJ192" s="21"/>
      <c r="EK192" s="21"/>
      <c r="EL192" s="21"/>
      <c r="EM192" s="21"/>
      <c r="EN192" s="21"/>
      <c r="EO192" s="21"/>
      <c r="EP192" s="21"/>
      <c r="EQ192" s="21"/>
      <c r="ER192" s="21"/>
      <c r="ES192" s="21"/>
    </row>
    <row r="193" spans="1:221" ht="12.75" customHeight="1">
      <c r="A193" t="s">
        <v>866</v>
      </c>
      <c r="B193" t="s">
        <v>229</v>
      </c>
      <c r="C193" t="s">
        <v>221</v>
      </c>
      <c r="D193" t="s">
        <v>236</v>
      </c>
      <c r="E193" t="s">
        <v>213</v>
      </c>
      <c r="F193" t="s">
        <v>255</v>
      </c>
      <c r="G193" t="s">
        <v>852</v>
      </c>
      <c r="H193" s="7">
        <v>41421</v>
      </c>
      <c r="I193">
        <v>147</v>
      </c>
      <c r="K193" s="7">
        <v>41421</v>
      </c>
      <c r="L193">
        <v>119</v>
      </c>
      <c r="M193">
        <v>118.5</v>
      </c>
      <c r="N193">
        <v>119</v>
      </c>
      <c r="O193">
        <f t="shared" si="56"/>
        <v>118.83333333333333</v>
      </c>
      <c r="P193">
        <v>83</v>
      </c>
      <c r="Q193">
        <v>83</v>
      </c>
      <c r="R193">
        <v>82.5</v>
      </c>
      <c r="S193">
        <f t="shared" si="57"/>
        <v>82.833333333333329</v>
      </c>
      <c r="T193" t="s">
        <v>211</v>
      </c>
      <c r="U193">
        <v>80</v>
      </c>
      <c r="V193">
        <v>81</v>
      </c>
      <c r="W193">
        <v>81</v>
      </c>
      <c r="X193">
        <f t="shared" si="58"/>
        <v>80.666666666666671</v>
      </c>
      <c r="Y193" t="s">
        <v>211</v>
      </c>
      <c r="Z193">
        <v>22.5</v>
      </c>
      <c r="AA193">
        <v>3.5</v>
      </c>
      <c r="AB193">
        <f t="shared" si="59"/>
        <v>19</v>
      </c>
      <c r="AC193" t="s">
        <v>211</v>
      </c>
      <c r="AD193" s="7">
        <v>41466</v>
      </c>
      <c r="AE193">
        <v>119</v>
      </c>
      <c r="AF193">
        <v>119</v>
      </c>
      <c r="AG193">
        <v>119</v>
      </c>
      <c r="AH193">
        <f t="shared" si="76"/>
        <v>119</v>
      </c>
      <c r="AI193">
        <v>83</v>
      </c>
      <c r="AJ193">
        <v>83</v>
      </c>
      <c r="AK193">
        <v>83</v>
      </c>
      <c r="AL193">
        <f t="shared" si="83"/>
        <v>83</v>
      </c>
      <c r="AM193" t="s">
        <v>211</v>
      </c>
      <c r="AN193">
        <v>81</v>
      </c>
      <c r="AO193">
        <v>81</v>
      </c>
      <c r="AP193">
        <v>81</v>
      </c>
      <c r="AQ193">
        <f t="shared" si="84"/>
        <v>81</v>
      </c>
      <c r="AR193" t="s">
        <v>211</v>
      </c>
      <c r="AS193">
        <v>21</v>
      </c>
      <c r="AT193">
        <v>3</v>
      </c>
      <c r="AU193">
        <f t="shared" si="82"/>
        <v>18</v>
      </c>
      <c r="AZ193">
        <f t="shared" si="85"/>
        <v>0</v>
      </c>
      <c r="BD193">
        <f t="shared" si="86"/>
        <v>0</v>
      </c>
      <c r="BI193">
        <f t="shared" si="78"/>
        <v>0</v>
      </c>
      <c r="BM193">
        <f t="shared" si="87"/>
        <v>0</v>
      </c>
      <c r="BN193" t="s">
        <v>219</v>
      </c>
      <c r="BO193" t="s">
        <v>240</v>
      </c>
      <c r="BP193" t="s">
        <v>229</v>
      </c>
      <c r="BQ193" t="s">
        <v>219</v>
      </c>
      <c r="BR193" t="s">
        <v>220</v>
      </c>
      <c r="BS193" t="s">
        <v>231</v>
      </c>
      <c r="BT193" t="s">
        <v>211</v>
      </c>
      <c r="BU193" t="s">
        <v>233</v>
      </c>
      <c r="BV193" t="s">
        <v>211</v>
      </c>
      <c r="BW193">
        <v>0</v>
      </c>
      <c r="BX193" s="7">
        <v>41421</v>
      </c>
      <c r="BY193" t="s">
        <v>222</v>
      </c>
      <c r="BZ193">
        <v>5</v>
      </c>
      <c r="CA193">
        <v>110</v>
      </c>
      <c r="CB193">
        <f t="shared" si="88"/>
        <v>115</v>
      </c>
      <c r="CC193">
        <v>0</v>
      </c>
      <c r="CD193">
        <v>17</v>
      </c>
      <c r="CE193">
        <v>3</v>
      </c>
      <c r="CF193">
        <f t="shared" si="89"/>
        <v>20</v>
      </c>
      <c r="CG193">
        <v>0</v>
      </c>
      <c r="CH193" s="7">
        <v>41466</v>
      </c>
      <c r="CI193" t="s">
        <v>247</v>
      </c>
      <c r="CJ193">
        <v>2</v>
      </c>
      <c r="CK193">
        <v>6</v>
      </c>
      <c r="CL193">
        <f t="shared" si="90"/>
        <v>8</v>
      </c>
      <c r="CM193" t="s">
        <v>210</v>
      </c>
      <c r="CN193">
        <v>1</v>
      </c>
      <c r="CO193">
        <v>1</v>
      </c>
      <c r="CP193">
        <f t="shared" si="91"/>
        <v>2</v>
      </c>
      <c r="CQ193" t="s">
        <v>210</v>
      </c>
      <c r="CV193">
        <f t="shared" si="92"/>
        <v>0</v>
      </c>
      <c r="CZ193">
        <f t="shared" si="93"/>
        <v>0</v>
      </c>
      <c r="DB193">
        <v>26</v>
      </c>
      <c r="DC193" t="s">
        <v>226</v>
      </c>
      <c r="DD193" t="s">
        <v>865</v>
      </c>
      <c r="DE193" s="7">
        <v>41410</v>
      </c>
      <c r="DF193">
        <v>5</v>
      </c>
      <c r="DG193">
        <v>5</v>
      </c>
      <c r="DH193">
        <v>0</v>
      </c>
      <c r="DI193" t="s">
        <v>227</v>
      </c>
      <c r="DJ193" t="s">
        <v>221</v>
      </c>
      <c r="DK193" t="s">
        <v>221</v>
      </c>
      <c r="DM193">
        <v>10</v>
      </c>
      <c r="DN193" t="s">
        <v>226</v>
      </c>
      <c r="DO193" t="s">
        <v>865</v>
      </c>
      <c r="DP193" s="7">
        <v>41448</v>
      </c>
      <c r="DQ193">
        <v>5</v>
      </c>
      <c r="DR193">
        <v>0</v>
      </c>
      <c r="DS193">
        <v>0</v>
      </c>
      <c r="DT193" t="s">
        <v>227</v>
      </c>
      <c r="DU193" t="s">
        <v>221</v>
      </c>
      <c r="DV193" t="s">
        <v>221</v>
      </c>
      <c r="DX193">
        <v>26.2</v>
      </c>
      <c r="DY193" t="s">
        <v>226</v>
      </c>
      <c r="DZ193" t="s">
        <v>864</v>
      </c>
      <c r="EA193" s="7">
        <v>41474</v>
      </c>
      <c r="EB193">
        <v>5</v>
      </c>
      <c r="EC193">
        <v>5</v>
      </c>
      <c r="ED193">
        <v>5</v>
      </c>
      <c r="EE193" t="s">
        <v>225</v>
      </c>
      <c r="EF193" t="s">
        <v>221</v>
      </c>
      <c r="EG193" t="s">
        <v>233</v>
      </c>
      <c r="EI193" s="20"/>
      <c r="EJ193" s="20"/>
      <c r="EK193" s="20"/>
      <c r="EL193" s="20"/>
      <c r="EM193" s="20"/>
      <c r="EN193" s="20"/>
      <c r="EO193" s="20"/>
      <c r="EP193" s="20"/>
      <c r="EQ193" s="20"/>
      <c r="ER193" s="20"/>
      <c r="ES193" s="20"/>
    </row>
    <row r="194" spans="1:221" ht="12.75" customHeight="1">
      <c r="A194" t="s">
        <v>863</v>
      </c>
      <c r="B194" t="s">
        <v>229</v>
      </c>
      <c r="C194" t="s">
        <v>221</v>
      </c>
      <c r="D194" t="s">
        <v>236</v>
      </c>
      <c r="E194" t="s">
        <v>213</v>
      </c>
      <c r="F194" t="s">
        <v>214</v>
      </c>
      <c r="G194" t="s">
        <v>852</v>
      </c>
      <c r="H194" s="7">
        <v>41421</v>
      </c>
      <c r="I194">
        <v>147</v>
      </c>
      <c r="K194" s="7">
        <v>41421</v>
      </c>
      <c r="L194">
        <v>114.5</v>
      </c>
      <c r="M194">
        <v>115</v>
      </c>
      <c r="N194">
        <v>115</v>
      </c>
      <c r="O194">
        <f t="shared" ref="O194:O257" si="94">(N194+L194+M194)/3</f>
        <v>114.83333333333333</v>
      </c>
      <c r="P194">
        <v>60</v>
      </c>
      <c r="Q194">
        <v>60</v>
      </c>
      <c r="R194">
        <v>60</v>
      </c>
      <c r="S194">
        <f t="shared" ref="S194:S257" si="95">(P194+Q194+R194)/3</f>
        <v>60</v>
      </c>
      <c r="T194" t="s">
        <v>221</v>
      </c>
      <c r="U194">
        <v>75</v>
      </c>
      <c r="V194">
        <v>75</v>
      </c>
      <c r="W194">
        <v>75</v>
      </c>
      <c r="X194">
        <f t="shared" ref="X194:X257" si="96">(U194+V194+W194)/3</f>
        <v>75</v>
      </c>
      <c r="Y194" t="s">
        <v>211</v>
      </c>
      <c r="Z194">
        <v>25.5</v>
      </c>
      <c r="AA194">
        <v>2.75</v>
      </c>
      <c r="AB194">
        <f t="shared" ref="AB194:AB257" si="97">Z194-AA194</f>
        <v>22.75</v>
      </c>
      <c r="AC194" t="s">
        <v>211</v>
      </c>
      <c r="AD194" s="7">
        <v>41442</v>
      </c>
      <c r="AE194">
        <v>116.5</v>
      </c>
      <c r="AF194">
        <v>116.5</v>
      </c>
      <c r="AG194">
        <v>116.5</v>
      </c>
      <c r="AH194">
        <f t="shared" si="76"/>
        <v>116.5</v>
      </c>
      <c r="AI194" t="s">
        <v>210</v>
      </c>
      <c r="AJ194" t="s">
        <v>210</v>
      </c>
      <c r="AK194" t="s">
        <v>210</v>
      </c>
      <c r="AL194" t="e">
        <f t="shared" si="83"/>
        <v>#VALUE!</v>
      </c>
      <c r="AM194" t="s">
        <v>221</v>
      </c>
      <c r="AN194">
        <v>77</v>
      </c>
      <c r="AO194">
        <v>77.5</v>
      </c>
      <c r="AP194">
        <v>77</v>
      </c>
      <c r="AQ194">
        <f t="shared" si="84"/>
        <v>77.166666666666671</v>
      </c>
      <c r="AR194" t="s">
        <v>211</v>
      </c>
      <c r="AS194">
        <v>23.5</v>
      </c>
      <c r="AT194">
        <v>4</v>
      </c>
      <c r="AU194">
        <f t="shared" si="82"/>
        <v>19.5</v>
      </c>
      <c r="AV194" s="7">
        <v>41466</v>
      </c>
      <c r="AW194">
        <v>116</v>
      </c>
      <c r="AX194">
        <v>116</v>
      </c>
      <c r="AY194">
        <v>116.5</v>
      </c>
      <c r="AZ194">
        <f t="shared" si="85"/>
        <v>116.16666666666667</v>
      </c>
      <c r="BA194">
        <v>63</v>
      </c>
      <c r="BB194">
        <v>63.5</v>
      </c>
      <c r="BC194">
        <v>63</v>
      </c>
      <c r="BD194">
        <f t="shared" si="86"/>
        <v>63.333333333333336</v>
      </c>
      <c r="BE194" t="s">
        <v>211</v>
      </c>
      <c r="BF194">
        <v>76</v>
      </c>
      <c r="BG194">
        <v>76</v>
      </c>
      <c r="BH194">
        <v>76</v>
      </c>
      <c r="BI194">
        <f t="shared" si="78"/>
        <v>76</v>
      </c>
      <c r="BJ194" t="s">
        <v>211</v>
      </c>
      <c r="BK194">
        <v>22.5</v>
      </c>
      <c r="BL194">
        <v>3.5</v>
      </c>
      <c r="BM194">
        <f t="shared" si="87"/>
        <v>26</v>
      </c>
      <c r="BN194" t="s">
        <v>217</v>
      </c>
      <c r="BO194" t="s">
        <v>791</v>
      </c>
      <c r="BP194" t="s">
        <v>229</v>
      </c>
      <c r="BQ194" t="s">
        <v>218</v>
      </c>
      <c r="BR194" t="s">
        <v>219</v>
      </c>
      <c r="BS194" t="s">
        <v>231</v>
      </c>
      <c r="BT194" t="s">
        <v>221</v>
      </c>
      <c r="BU194" t="s">
        <v>210</v>
      </c>
      <c r="BV194" t="s">
        <v>211</v>
      </c>
      <c r="BW194">
        <v>1.75</v>
      </c>
      <c r="BX194" s="7">
        <v>41421</v>
      </c>
      <c r="BY194" t="s">
        <v>222</v>
      </c>
      <c r="BZ194">
        <v>15</v>
      </c>
      <c r="CA194">
        <v>140</v>
      </c>
      <c r="CB194">
        <f t="shared" si="88"/>
        <v>155</v>
      </c>
      <c r="CC194">
        <v>0</v>
      </c>
      <c r="CD194">
        <v>2</v>
      </c>
      <c r="CE194">
        <v>9</v>
      </c>
      <c r="CF194">
        <f t="shared" si="89"/>
        <v>11</v>
      </c>
      <c r="CG194">
        <v>0</v>
      </c>
      <c r="CH194" s="7">
        <v>41442</v>
      </c>
      <c r="CI194" t="s">
        <v>237</v>
      </c>
      <c r="CJ194" t="s">
        <v>210</v>
      </c>
      <c r="CK194">
        <v>7</v>
      </c>
      <c r="CL194" t="e">
        <f t="shared" si="90"/>
        <v>#VALUE!</v>
      </c>
      <c r="CM194">
        <v>0</v>
      </c>
      <c r="CN194" t="s">
        <v>210</v>
      </c>
      <c r="CO194">
        <v>9</v>
      </c>
      <c r="CP194" t="e">
        <f t="shared" si="91"/>
        <v>#VALUE!</v>
      </c>
      <c r="CQ194" t="s">
        <v>210</v>
      </c>
      <c r="CR194" s="7">
        <v>41466</v>
      </c>
      <c r="CS194" t="s">
        <v>247</v>
      </c>
      <c r="CT194">
        <v>0</v>
      </c>
      <c r="CU194">
        <v>7</v>
      </c>
      <c r="CV194">
        <f t="shared" si="92"/>
        <v>7</v>
      </c>
      <c r="CW194">
        <v>0</v>
      </c>
      <c r="CX194">
        <v>0</v>
      </c>
      <c r="CY194">
        <v>1</v>
      </c>
      <c r="CZ194">
        <f t="shared" si="93"/>
        <v>1</v>
      </c>
      <c r="DA194" t="s">
        <v>210</v>
      </c>
      <c r="DB194">
        <v>47</v>
      </c>
      <c r="DC194" t="s">
        <v>223</v>
      </c>
      <c r="DD194" t="s">
        <v>862</v>
      </c>
      <c r="DE194" s="7">
        <v>41422</v>
      </c>
      <c r="DF194">
        <v>5</v>
      </c>
      <c r="DG194">
        <v>4</v>
      </c>
      <c r="DH194">
        <v>0</v>
      </c>
      <c r="DI194" t="s">
        <v>227</v>
      </c>
      <c r="DJ194" t="s">
        <v>221</v>
      </c>
      <c r="DK194" t="s">
        <v>221</v>
      </c>
      <c r="EI194" s="21"/>
      <c r="EJ194" s="21"/>
      <c r="EK194" s="21"/>
      <c r="EL194" s="21"/>
      <c r="EM194" s="21"/>
      <c r="EN194" s="21"/>
      <c r="EO194" s="21"/>
      <c r="EP194" s="21"/>
      <c r="EQ194" s="21"/>
      <c r="ER194" s="21"/>
      <c r="ES194" s="21"/>
    </row>
    <row r="195" spans="1:221" ht="12.75" customHeight="1">
      <c r="A195" t="s">
        <v>861</v>
      </c>
      <c r="B195" t="s">
        <v>232</v>
      </c>
      <c r="C195" t="s">
        <v>221</v>
      </c>
      <c r="D195" t="s">
        <v>236</v>
      </c>
      <c r="E195" t="s">
        <v>213</v>
      </c>
      <c r="F195" t="s">
        <v>237</v>
      </c>
      <c r="G195" t="s">
        <v>852</v>
      </c>
      <c r="H195" s="7">
        <v>41421</v>
      </c>
      <c r="I195">
        <v>147</v>
      </c>
      <c r="K195" s="7">
        <v>41421</v>
      </c>
      <c r="L195">
        <v>113</v>
      </c>
      <c r="M195">
        <v>113.5</v>
      </c>
      <c r="N195">
        <v>113.5</v>
      </c>
      <c r="O195">
        <f t="shared" si="94"/>
        <v>113.33333333333333</v>
      </c>
      <c r="P195">
        <v>73.5</v>
      </c>
      <c r="Q195">
        <v>73.5</v>
      </c>
      <c r="R195">
        <v>74</v>
      </c>
      <c r="S195">
        <f t="shared" si="95"/>
        <v>73.666666666666671</v>
      </c>
      <c r="T195" t="s">
        <v>210</v>
      </c>
      <c r="U195">
        <v>76.5</v>
      </c>
      <c r="V195">
        <v>76.5</v>
      </c>
      <c r="W195">
        <v>76.5</v>
      </c>
      <c r="X195">
        <f t="shared" si="96"/>
        <v>76.5</v>
      </c>
      <c r="Y195" t="s">
        <v>210</v>
      </c>
      <c r="Z195">
        <v>20</v>
      </c>
      <c r="AA195">
        <v>4</v>
      </c>
      <c r="AB195">
        <f t="shared" si="97"/>
        <v>16</v>
      </c>
      <c r="AC195" t="s">
        <v>211</v>
      </c>
      <c r="AD195" s="7">
        <v>41466</v>
      </c>
      <c r="AE195">
        <v>115</v>
      </c>
      <c r="AF195">
        <v>114.5</v>
      </c>
      <c r="AG195">
        <v>115</v>
      </c>
      <c r="AH195">
        <f t="shared" si="76"/>
        <v>114.83333333333333</v>
      </c>
      <c r="AI195" t="s">
        <v>210</v>
      </c>
      <c r="AJ195" t="s">
        <v>210</v>
      </c>
      <c r="AK195" t="s">
        <v>210</v>
      </c>
      <c r="AL195" t="e">
        <f t="shared" si="83"/>
        <v>#VALUE!</v>
      </c>
      <c r="AM195" t="s">
        <v>221</v>
      </c>
      <c r="AN195" t="s">
        <v>210</v>
      </c>
      <c r="AO195" t="s">
        <v>210</v>
      </c>
      <c r="AP195" t="s">
        <v>210</v>
      </c>
      <c r="AQ195" t="e">
        <f t="shared" si="84"/>
        <v>#VALUE!</v>
      </c>
      <c r="AR195" t="s">
        <v>221</v>
      </c>
      <c r="AS195">
        <v>18.5</v>
      </c>
      <c r="AT195">
        <v>3</v>
      </c>
      <c r="AU195">
        <f t="shared" si="82"/>
        <v>15.5</v>
      </c>
      <c r="AZ195">
        <f t="shared" si="85"/>
        <v>0</v>
      </c>
      <c r="BD195">
        <f t="shared" si="86"/>
        <v>0</v>
      </c>
      <c r="BI195">
        <f t="shared" si="78"/>
        <v>0</v>
      </c>
      <c r="BM195">
        <f t="shared" si="87"/>
        <v>0</v>
      </c>
      <c r="BN195" t="s">
        <v>218</v>
      </c>
      <c r="BO195" t="s">
        <v>218</v>
      </c>
      <c r="BP195" t="s">
        <v>229</v>
      </c>
      <c r="BQ195" t="s">
        <v>220</v>
      </c>
      <c r="BR195" t="s">
        <v>239</v>
      </c>
      <c r="BS195" t="s">
        <v>241</v>
      </c>
      <c r="BT195" t="s">
        <v>221</v>
      </c>
      <c r="BU195" t="s">
        <v>210</v>
      </c>
      <c r="BV195" t="s">
        <v>211</v>
      </c>
      <c r="BW195">
        <v>0.25</v>
      </c>
      <c r="BX195" s="7">
        <v>41421</v>
      </c>
      <c r="BY195" t="s">
        <v>222</v>
      </c>
      <c r="BZ195">
        <v>0</v>
      </c>
      <c r="CA195">
        <v>132</v>
      </c>
      <c r="CB195">
        <f t="shared" si="88"/>
        <v>132</v>
      </c>
      <c r="CC195">
        <v>0</v>
      </c>
      <c r="CD195">
        <v>0</v>
      </c>
      <c r="CE195">
        <v>2</v>
      </c>
      <c r="CF195">
        <f t="shared" si="89"/>
        <v>2</v>
      </c>
      <c r="CG195">
        <v>0</v>
      </c>
      <c r="CH195" s="7">
        <v>41466</v>
      </c>
      <c r="CI195" t="s">
        <v>247</v>
      </c>
      <c r="CJ195">
        <v>0</v>
      </c>
      <c r="CK195">
        <v>25</v>
      </c>
      <c r="CL195">
        <f t="shared" si="90"/>
        <v>25</v>
      </c>
      <c r="CM195">
        <v>0</v>
      </c>
      <c r="CN195">
        <v>0</v>
      </c>
      <c r="CO195">
        <v>0</v>
      </c>
      <c r="CP195">
        <f t="shared" si="91"/>
        <v>0</v>
      </c>
      <c r="CQ195" t="s">
        <v>210</v>
      </c>
      <c r="CV195">
        <f t="shared" si="92"/>
        <v>0</v>
      </c>
      <c r="CZ195">
        <f t="shared" si="93"/>
        <v>0</v>
      </c>
      <c r="DB195">
        <v>16</v>
      </c>
      <c r="DC195" t="s">
        <v>226</v>
      </c>
      <c r="DD195" t="s">
        <v>860</v>
      </c>
      <c r="DE195" s="7">
        <v>41416</v>
      </c>
      <c r="DF195">
        <v>4</v>
      </c>
      <c r="DG195">
        <v>0</v>
      </c>
      <c r="DH195">
        <v>0</v>
      </c>
      <c r="DI195" t="s">
        <v>227</v>
      </c>
      <c r="DJ195" t="s">
        <v>221</v>
      </c>
      <c r="DK195" t="s">
        <v>221</v>
      </c>
      <c r="DL195" t="s">
        <v>856</v>
      </c>
      <c r="DM195">
        <v>40</v>
      </c>
      <c r="DN195" t="s">
        <v>226</v>
      </c>
      <c r="DO195" t="s">
        <v>860</v>
      </c>
      <c r="DP195" s="7">
        <v>41448</v>
      </c>
      <c r="DQ195">
        <v>4</v>
      </c>
      <c r="DR195">
        <v>3</v>
      </c>
      <c r="DS195">
        <v>3</v>
      </c>
      <c r="DT195" t="s">
        <v>225</v>
      </c>
      <c r="DU195" t="s">
        <v>221</v>
      </c>
      <c r="DV195" t="s">
        <v>221</v>
      </c>
      <c r="EI195" s="20"/>
      <c r="EJ195" s="20"/>
      <c r="EK195" s="20"/>
      <c r="EL195" s="20"/>
      <c r="EM195" s="20"/>
      <c r="EN195" s="20"/>
      <c r="EO195" s="20"/>
      <c r="EP195" s="20"/>
      <c r="EQ195" s="20"/>
      <c r="ER195" s="20"/>
      <c r="ES195" s="20"/>
    </row>
    <row r="196" spans="1:221" ht="12.75" customHeight="1">
      <c r="A196" t="s">
        <v>952</v>
      </c>
      <c r="B196" t="s">
        <v>229</v>
      </c>
      <c r="C196" t="s">
        <v>221</v>
      </c>
      <c r="D196" t="s">
        <v>236</v>
      </c>
      <c r="E196" t="s">
        <v>213</v>
      </c>
      <c r="F196" t="s">
        <v>255</v>
      </c>
      <c r="G196" t="s">
        <v>939</v>
      </c>
      <c r="H196" s="7">
        <v>41421</v>
      </c>
      <c r="I196">
        <v>147</v>
      </c>
      <c r="K196" s="7">
        <v>41421</v>
      </c>
      <c r="L196">
        <v>120</v>
      </c>
      <c r="M196">
        <v>120</v>
      </c>
      <c r="N196">
        <v>120</v>
      </c>
      <c r="O196">
        <f t="shared" si="94"/>
        <v>120</v>
      </c>
      <c r="P196">
        <v>91</v>
      </c>
      <c r="Q196">
        <v>90</v>
      </c>
      <c r="R196">
        <v>90</v>
      </c>
      <c r="S196">
        <f t="shared" si="95"/>
        <v>90.333333333333329</v>
      </c>
      <c r="T196" t="s">
        <v>211</v>
      </c>
      <c r="U196">
        <v>89</v>
      </c>
      <c r="V196">
        <v>89</v>
      </c>
      <c r="W196">
        <v>89</v>
      </c>
      <c r="X196">
        <f t="shared" si="96"/>
        <v>89</v>
      </c>
      <c r="Y196" t="s">
        <v>211</v>
      </c>
      <c r="Z196">
        <v>24</v>
      </c>
      <c r="AA196">
        <v>3.5</v>
      </c>
      <c r="AB196">
        <f t="shared" si="97"/>
        <v>20.5</v>
      </c>
      <c r="AC196" t="s">
        <v>211</v>
      </c>
      <c r="AH196">
        <f t="shared" si="76"/>
        <v>0</v>
      </c>
      <c r="AL196">
        <f t="shared" si="83"/>
        <v>0</v>
      </c>
      <c r="AQ196">
        <f t="shared" ref="AQ196:AQ204" si="98">((AN196+AO196)+AP196)/3</f>
        <v>0</v>
      </c>
      <c r="AZ196">
        <f t="shared" ref="AZ196:AZ204" si="99">((AW196+AX196)+AY196)/3</f>
        <v>0</v>
      </c>
      <c r="BD196">
        <f t="shared" ref="BD196:BD204" si="100">((BA196+BB196)+BC196)/3</f>
        <v>0</v>
      </c>
      <c r="BI196">
        <f t="shared" si="78"/>
        <v>0</v>
      </c>
      <c r="BN196" t="s">
        <v>240</v>
      </c>
      <c r="BO196" t="s">
        <v>218</v>
      </c>
      <c r="BP196" t="s">
        <v>232</v>
      </c>
      <c r="BQ196" t="s">
        <v>218</v>
      </c>
      <c r="BR196" t="s">
        <v>239</v>
      </c>
      <c r="BS196" t="s">
        <v>230</v>
      </c>
      <c r="BT196" t="s">
        <v>211</v>
      </c>
      <c r="BU196" t="s">
        <v>891</v>
      </c>
      <c r="BV196" t="s">
        <v>211</v>
      </c>
      <c r="BW196">
        <v>0.5</v>
      </c>
      <c r="BX196" s="7">
        <v>41421</v>
      </c>
      <c r="BY196" t="s">
        <v>222</v>
      </c>
      <c r="BZ196">
        <v>3</v>
      </c>
      <c r="CA196">
        <v>109</v>
      </c>
      <c r="CB196">
        <v>112</v>
      </c>
      <c r="CC196" t="s">
        <v>956</v>
      </c>
      <c r="CD196">
        <v>6</v>
      </c>
      <c r="CE196">
        <v>5</v>
      </c>
      <c r="CF196">
        <v>11</v>
      </c>
      <c r="CG196">
        <v>0</v>
      </c>
      <c r="DB196">
        <v>20</v>
      </c>
      <c r="DC196" t="s">
        <v>226</v>
      </c>
      <c r="DD196" t="s">
        <v>954</v>
      </c>
      <c r="DE196" s="7">
        <v>41408</v>
      </c>
      <c r="DF196">
        <v>4</v>
      </c>
      <c r="DG196">
        <v>3</v>
      </c>
      <c r="DH196">
        <v>3</v>
      </c>
      <c r="DI196" t="s">
        <v>225</v>
      </c>
      <c r="DJ196" t="s">
        <v>221</v>
      </c>
      <c r="DK196" t="s">
        <v>221</v>
      </c>
      <c r="DL196" t="s">
        <v>953</v>
      </c>
      <c r="DM196">
        <v>3</v>
      </c>
      <c r="DN196" t="s">
        <v>223</v>
      </c>
      <c r="DO196" t="s">
        <v>954</v>
      </c>
      <c r="DP196" s="7">
        <v>41460</v>
      </c>
      <c r="DQ196">
        <v>5</v>
      </c>
      <c r="DR196">
        <v>5</v>
      </c>
      <c r="DS196" t="s">
        <v>951</v>
      </c>
      <c r="DT196" t="s">
        <v>225</v>
      </c>
      <c r="DU196" t="s">
        <v>221</v>
      </c>
      <c r="DV196" t="s">
        <v>251</v>
      </c>
      <c r="DW196" t="s">
        <v>950</v>
      </c>
      <c r="EI196" s="21"/>
      <c r="EJ196" s="21"/>
      <c r="EK196" s="21"/>
      <c r="EL196" s="21"/>
      <c r="EM196" s="21"/>
      <c r="EN196" s="21"/>
      <c r="EO196" s="21"/>
      <c r="EP196" s="21"/>
      <c r="EQ196" s="21"/>
      <c r="ER196" s="21"/>
      <c r="ES196" s="21"/>
    </row>
    <row r="197" spans="1:221" ht="12.75" customHeight="1">
      <c r="A197" t="s">
        <v>944</v>
      </c>
      <c r="B197" t="s">
        <v>229</v>
      </c>
      <c r="C197" t="s">
        <v>221</v>
      </c>
      <c r="D197" t="s">
        <v>236</v>
      </c>
      <c r="E197" t="s">
        <v>213</v>
      </c>
      <c r="F197" t="s">
        <v>255</v>
      </c>
      <c r="G197" t="s">
        <v>939</v>
      </c>
      <c r="H197" s="7">
        <v>41421</v>
      </c>
      <c r="I197">
        <v>147</v>
      </c>
      <c r="K197" s="7">
        <v>41421</v>
      </c>
      <c r="L197">
        <v>119</v>
      </c>
      <c r="M197">
        <v>119</v>
      </c>
      <c r="N197">
        <v>119</v>
      </c>
      <c r="O197">
        <f t="shared" si="94"/>
        <v>119</v>
      </c>
      <c r="P197">
        <v>86</v>
      </c>
      <c r="Q197">
        <v>86</v>
      </c>
      <c r="R197">
        <v>86</v>
      </c>
      <c r="S197">
        <f t="shared" si="95"/>
        <v>86</v>
      </c>
      <c r="T197" t="s">
        <v>211</v>
      </c>
      <c r="U197">
        <v>84</v>
      </c>
      <c r="V197">
        <v>84</v>
      </c>
      <c r="W197">
        <v>84</v>
      </c>
      <c r="X197">
        <f t="shared" si="96"/>
        <v>84</v>
      </c>
      <c r="Y197" t="s">
        <v>211</v>
      </c>
      <c r="Z197">
        <v>24</v>
      </c>
      <c r="AA197">
        <v>3.5</v>
      </c>
      <c r="AB197">
        <f t="shared" si="97"/>
        <v>20.5</v>
      </c>
      <c r="AC197" t="s">
        <v>211</v>
      </c>
      <c r="AH197">
        <f t="shared" si="76"/>
        <v>0</v>
      </c>
      <c r="AL197">
        <f t="shared" si="83"/>
        <v>0</v>
      </c>
      <c r="AQ197">
        <f t="shared" si="98"/>
        <v>0</v>
      </c>
      <c r="AZ197">
        <f t="shared" si="99"/>
        <v>0</v>
      </c>
      <c r="BD197">
        <f t="shared" si="100"/>
        <v>0</v>
      </c>
      <c r="BI197">
        <f t="shared" si="78"/>
        <v>0</v>
      </c>
      <c r="BN197" t="s">
        <v>219</v>
      </c>
      <c r="BO197" t="s">
        <v>218</v>
      </c>
      <c r="BP197" t="s">
        <v>232</v>
      </c>
      <c r="BQ197" t="s">
        <v>218</v>
      </c>
      <c r="BR197" t="s">
        <v>231</v>
      </c>
      <c r="BS197" t="s">
        <v>219</v>
      </c>
      <c r="BT197" t="s">
        <v>211</v>
      </c>
      <c r="BU197" t="s">
        <v>905</v>
      </c>
      <c r="BV197" t="s">
        <v>211</v>
      </c>
      <c r="BW197">
        <v>2</v>
      </c>
      <c r="BX197" s="7">
        <v>41421</v>
      </c>
      <c r="BY197" t="s">
        <v>222</v>
      </c>
      <c r="BZ197">
        <v>17</v>
      </c>
      <c r="CA197">
        <v>100</v>
      </c>
      <c r="CB197">
        <v>117</v>
      </c>
      <c r="CC197">
        <v>0</v>
      </c>
      <c r="CD197">
        <v>0</v>
      </c>
      <c r="CE197">
        <v>2</v>
      </c>
      <c r="CF197">
        <v>2</v>
      </c>
      <c r="CG197">
        <v>0</v>
      </c>
      <c r="DB197">
        <v>5</v>
      </c>
      <c r="DC197" t="s">
        <v>226</v>
      </c>
      <c r="DD197" t="s">
        <v>947</v>
      </c>
      <c r="DE197" s="7">
        <v>41412</v>
      </c>
      <c r="DF197">
        <v>5</v>
      </c>
      <c r="DG197">
        <v>5</v>
      </c>
      <c r="DH197">
        <v>5</v>
      </c>
      <c r="DI197" t="s">
        <v>225</v>
      </c>
      <c r="DJ197" t="s">
        <v>221</v>
      </c>
      <c r="DK197" t="s">
        <v>221</v>
      </c>
      <c r="DM197">
        <v>12</v>
      </c>
      <c r="DN197" t="s">
        <v>226</v>
      </c>
      <c r="DO197" t="s">
        <v>947</v>
      </c>
      <c r="DP197" s="7">
        <v>41462</v>
      </c>
      <c r="DQ197">
        <v>4</v>
      </c>
      <c r="DR197">
        <v>4</v>
      </c>
      <c r="DS197">
        <v>4</v>
      </c>
      <c r="DT197" t="s">
        <v>225</v>
      </c>
      <c r="DU197" t="s">
        <v>221</v>
      </c>
      <c r="DV197" t="s">
        <v>955</v>
      </c>
      <c r="EI197" s="20"/>
      <c r="EJ197" s="20"/>
      <c r="EK197" s="20"/>
      <c r="EL197" s="20"/>
      <c r="EM197" s="20"/>
      <c r="EN197" s="20"/>
      <c r="EO197" s="20"/>
      <c r="EP197" s="20"/>
      <c r="EQ197" s="20"/>
      <c r="ER197" s="20"/>
      <c r="ES197" s="20"/>
      <c r="ET197" t="s">
        <v>939</v>
      </c>
      <c r="EU197">
        <v>12</v>
      </c>
      <c r="EV197" s="7">
        <v>41486</v>
      </c>
      <c r="EW197">
        <v>212</v>
      </c>
      <c r="EX197" t="s">
        <v>255</v>
      </c>
      <c r="EY197" t="s">
        <v>221</v>
      </c>
      <c r="EZ197" t="s">
        <v>233</v>
      </c>
      <c r="FA197" s="2">
        <v>0.38888888888888901</v>
      </c>
      <c r="FB197">
        <v>64</v>
      </c>
      <c r="FC197">
        <v>7</v>
      </c>
      <c r="FD197">
        <v>4</v>
      </c>
      <c r="FE197">
        <v>2</v>
      </c>
      <c r="FF197" t="s">
        <v>947</v>
      </c>
      <c r="FG197" t="s">
        <v>944</v>
      </c>
      <c r="FH197">
        <v>2</v>
      </c>
      <c r="FI197">
        <v>2</v>
      </c>
      <c r="FJ197">
        <v>1</v>
      </c>
      <c r="FK197">
        <v>8</v>
      </c>
      <c r="FL197">
        <v>0</v>
      </c>
      <c r="FM197">
        <v>2</v>
      </c>
      <c r="FN197">
        <f>(FJ197+FK197)</f>
        <v>9</v>
      </c>
      <c r="FO197">
        <v>0</v>
      </c>
      <c r="FP197">
        <v>11</v>
      </c>
      <c r="FQ197">
        <v>0</v>
      </c>
      <c r="FR197">
        <v>0</v>
      </c>
      <c r="FS197">
        <f>(FO197+FP197)</f>
        <v>11</v>
      </c>
      <c r="FT197">
        <v>0</v>
      </c>
      <c r="FU197">
        <v>20</v>
      </c>
      <c r="FV197">
        <f>(FM197+FR197)</f>
        <v>2</v>
      </c>
      <c r="FW197">
        <v>30.05</v>
      </c>
      <c r="FX197">
        <v>5.22</v>
      </c>
      <c r="FY197">
        <v>50.36</v>
      </c>
      <c r="FZ197">
        <v>2.42</v>
      </c>
      <c r="GA197">
        <v>5.75</v>
      </c>
      <c r="GB197">
        <v>5.3</v>
      </c>
      <c r="GC197" t="s">
        <v>946</v>
      </c>
      <c r="GD197" t="s">
        <v>939</v>
      </c>
      <c r="GE197">
        <v>12</v>
      </c>
      <c r="GF197" s="7">
        <v>41492</v>
      </c>
      <c r="GG197">
        <v>218</v>
      </c>
      <c r="GH197" t="s">
        <v>255</v>
      </c>
      <c r="GI197" t="s">
        <v>221</v>
      </c>
      <c r="GJ197" t="s">
        <v>233</v>
      </c>
      <c r="GK197" s="2">
        <v>0.36111111111111099</v>
      </c>
      <c r="GL197">
        <v>63</v>
      </c>
      <c r="GM197">
        <v>13</v>
      </c>
      <c r="GN197">
        <v>4</v>
      </c>
      <c r="GO197">
        <v>2</v>
      </c>
      <c r="GP197" t="s">
        <v>945</v>
      </c>
      <c r="GQ197" t="s">
        <v>944</v>
      </c>
      <c r="GR197">
        <v>2</v>
      </c>
      <c r="GS197">
        <v>78</v>
      </c>
      <c r="GT197">
        <v>0</v>
      </c>
      <c r="GU197">
        <v>5</v>
      </c>
      <c r="GV197">
        <v>0</v>
      </c>
      <c r="GW197">
        <v>0</v>
      </c>
      <c r="GX197">
        <f>(GT197+GU197)</f>
        <v>5</v>
      </c>
      <c r="GY197">
        <v>0</v>
      </c>
      <c r="GZ197">
        <v>6</v>
      </c>
      <c r="HA197">
        <v>0</v>
      </c>
      <c r="HB197">
        <v>0</v>
      </c>
      <c r="HC197">
        <f>(GY197+GZ197)</f>
        <v>6</v>
      </c>
      <c r="HD197">
        <v>0</v>
      </c>
      <c r="HE197">
        <v>11</v>
      </c>
      <c r="HF197">
        <f>(GW197+HB197)</f>
        <v>0</v>
      </c>
      <c r="HG197">
        <v>3.64</v>
      </c>
      <c r="HH197">
        <v>5.8</v>
      </c>
      <c r="HI197">
        <v>1.83</v>
      </c>
      <c r="HJ197">
        <v>5</v>
      </c>
      <c r="HK197">
        <v>13.5</v>
      </c>
      <c r="HL197">
        <v>10.6</v>
      </c>
      <c r="HM197" t="s">
        <v>943</v>
      </c>
    </row>
    <row r="198" spans="1:221" ht="12.75" customHeight="1">
      <c r="A198" t="s">
        <v>686</v>
      </c>
      <c r="B198" t="s">
        <v>229</v>
      </c>
      <c r="C198" t="s">
        <v>221</v>
      </c>
      <c r="D198" t="s">
        <v>236</v>
      </c>
      <c r="E198" t="s">
        <v>272</v>
      </c>
      <c r="F198" t="s">
        <v>273</v>
      </c>
      <c r="G198" t="s">
        <v>628</v>
      </c>
      <c r="H198" s="7">
        <v>41422</v>
      </c>
      <c r="K198" s="7">
        <v>41422</v>
      </c>
      <c r="L198">
        <v>119.5</v>
      </c>
      <c r="M198">
        <v>119</v>
      </c>
      <c r="N198">
        <v>119.5</v>
      </c>
      <c r="O198">
        <f t="shared" si="94"/>
        <v>119.33333333333333</v>
      </c>
      <c r="P198">
        <v>77</v>
      </c>
      <c r="Q198">
        <v>77.5</v>
      </c>
      <c r="R198">
        <v>77</v>
      </c>
      <c r="S198">
        <f t="shared" si="95"/>
        <v>77.166666666666671</v>
      </c>
      <c r="T198" t="s">
        <v>211</v>
      </c>
      <c r="U198">
        <v>77</v>
      </c>
      <c r="V198">
        <v>77</v>
      </c>
      <c r="W198">
        <v>77</v>
      </c>
      <c r="X198">
        <f t="shared" si="96"/>
        <v>77</v>
      </c>
      <c r="Y198" t="s">
        <v>211</v>
      </c>
      <c r="Z198">
        <v>20.25</v>
      </c>
      <c r="AA198">
        <v>3.25</v>
      </c>
      <c r="AB198">
        <f t="shared" si="97"/>
        <v>17</v>
      </c>
      <c r="AC198" t="s">
        <v>211</v>
      </c>
      <c r="AH198">
        <f t="shared" si="76"/>
        <v>0</v>
      </c>
      <c r="AL198">
        <f t="shared" si="83"/>
        <v>0</v>
      </c>
      <c r="AQ198">
        <f t="shared" si="98"/>
        <v>0</v>
      </c>
      <c r="AU198">
        <f t="shared" ref="AU198:AU206" si="101">AS198-AT198</f>
        <v>0</v>
      </c>
      <c r="AZ198">
        <f t="shared" si="99"/>
        <v>0</v>
      </c>
      <c r="BD198">
        <f t="shared" si="100"/>
        <v>0</v>
      </c>
      <c r="BI198">
        <f t="shared" si="78"/>
        <v>0</v>
      </c>
      <c r="BM198">
        <f t="shared" ref="BM198:BM204" si="102">BK198-BL198</f>
        <v>0</v>
      </c>
      <c r="BN198" t="s">
        <v>239</v>
      </c>
      <c r="BO198" t="s">
        <v>231</v>
      </c>
      <c r="BP198" t="s">
        <v>229</v>
      </c>
      <c r="BQ198" t="s">
        <v>210</v>
      </c>
      <c r="BR198" t="s">
        <v>219</v>
      </c>
      <c r="BS198" t="s">
        <v>241</v>
      </c>
      <c r="BT198" t="s">
        <v>221</v>
      </c>
      <c r="BU198" t="s">
        <v>210</v>
      </c>
      <c r="BV198" t="s">
        <v>211</v>
      </c>
      <c r="BW198">
        <v>0.25</v>
      </c>
      <c r="BX198" s="7">
        <v>41422</v>
      </c>
      <c r="BY198" t="s">
        <v>222</v>
      </c>
      <c r="BZ198">
        <v>44</v>
      </c>
      <c r="CA198">
        <v>4</v>
      </c>
      <c r="CB198">
        <f t="shared" ref="CB198:CB204" si="103">BZ198+CA198</f>
        <v>48</v>
      </c>
      <c r="CC198">
        <v>0</v>
      </c>
      <c r="CD198">
        <v>0</v>
      </c>
      <c r="CE198">
        <v>8</v>
      </c>
      <c r="CF198">
        <f t="shared" ref="CF198:CF204" si="104">CD198+CE198</f>
        <v>8</v>
      </c>
      <c r="CG198">
        <v>0</v>
      </c>
      <c r="CL198">
        <f t="shared" ref="CL198:CL204" si="105">CJ198+CK198</f>
        <v>0</v>
      </c>
      <c r="CP198">
        <f t="shared" ref="CP198:CP205" si="106">CN198+CO198</f>
        <v>0</v>
      </c>
      <c r="CV198">
        <f t="shared" ref="CV198:CV204" si="107">CT198+CU198</f>
        <v>0</v>
      </c>
      <c r="CZ198">
        <f t="shared" ref="CZ198:CZ204" si="108">CX198+CY198</f>
        <v>0</v>
      </c>
    </row>
    <row r="199" spans="1:221" ht="12.75" customHeight="1">
      <c r="A199" t="s">
        <v>685</v>
      </c>
      <c r="B199" t="s">
        <v>229</v>
      </c>
      <c r="C199" t="s">
        <v>221</v>
      </c>
      <c r="D199" t="s">
        <v>212</v>
      </c>
      <c r="E199" t="s">
        <v>246</v>
      </c>
      <c r="F199" t="s">
        <v>222</v>
      </c>
      <c r="G199" t="s">
        <v>628</v>
      </c>
      <c r="H199" s="7">
        <v>41422</v>
      </c>
      <c r="K199" s="7">
        <v>41422</v>
      </c>
      <c r="L199">
        <v>120</v>
      </c>
      <c r="M199">
        <v>120</v>
      </c>
      <c r="N199">
        <v>120</v>
      </c>
      <c r="O199">
        <f t="shared" si="94"/>
        <v>120</v>
      </c>
      <c r="P199">
        <v>102</v>
      </c>
      <c r="Q199">
        <v>101</v>
      </c>
      <c r="R199">
        <v>102</v>
      </c>
      <c r="S199">
        <f t="shared" si="95"/>
        <v>101.66666666666667</v>
      </c>
      <c r="T199" t="s">
        <v>211</v>
      </c>
      <c r="U199">
        <v>101</v>
      </c>
      <c r="V199">
        <v>100.5</v>
      </c>
      <c r="W199">
        <v>101</v>
      </c>
      <c r="X199">
        <f t="shared" si="96"/>
        <v>100.83333333333333</v>
      </c>
      <c r="Y199" t="s">
        <v>211</v>
      </c>
      <c r="AB199">
        <f t="shared" si="97"/>
        <v>0</v>
      </c>
      <c r="AC199" t="s">
        <v>211</v>
      </c>
      <c r="AH199">
        <f t="shared" si="76"/>
        <v>0</v>
      </c>
      <c r="AL199">
        <f t="shared" si="83"/>
        <v>0</v>
      </c>
      <c r="AQ199">
        <f t="shared" si="98"/>
        <v>0</v>
      </c>
      <c r="AU199">
        <f t="shared" si="101"/>
        <v>0</v>
      </c>
      <c r="AZ199">
        <f t="shared" si="99"/>
        <v>0</v>
      </c>
      <c r="BD199">
        <f t="shared" si="100"/>
        <v>0</v>
      </c>
      <c r="BI199">
        <f t="shared" si="78"/>
        <v>0</v>
      </c>
      <c r="BM199">
        <f t="shared" si="102"/>
        <v>0</v>
      </c>
      <c r="BN199" t="s">
        <v>219</v>
      </c>
      <c r="BO199" t="s">
        <v>217</v>
      </c>
      <c r="BP199" t="s">
        <v>229</v>
      </c>
      <c r="BQ199" t="s">
        <v>210</v>
      </c>
      <c r="BR199" t="s">
        <v>239</v>
      </c>
      <c r="BS199" t="s">
        <v>230</v>
      </c>
      <c r="BT199" t="s">
        <v>221</v>
      </c>
      <c r="BU199" t="s">
        <v>210</v>
      </c>
      <c r="BV199" t="s">
        <v>211</v>
      </c>
      <c r="BW199" t="s">
        <v>210</v>
      </c>
      <c r="BX199" s="7">
        <v>41422</v>
      </c>
      <c r="BY199" t="s">
        <v>222</v>
      </c>
      <c r="BZ199">
        <v>185</v>
      </c>
      <c r="CA199">
        <v>24</v>
      </c>
      <c r="CB199">
        <f t="shared" si="103"/>
        <v>209</v>
      </c>
      <c r="CC199">
        <v>0</v>
      </c>
      <c r="CD199">
        <v>2</v>
      </c>
      <c r="CE199">
        <v>5</v>
      </c>
      <c r="CF199">
        <f t="shared" si="104"/>
        <v>7</v>
      </c>
      <c r="CG199">
        <v>0</v>
      </c>
      <c r="CL199">
        <f t="shared" si="105"/>
        <v>0</v>
      </c>
      <c r="CP199">
        <f t="shared" si="106"/>
        <v>0</v>
      </c>
      <c r="CV199">
        <f t="shared" si="107"/>
        <v>0</v>
      </c>
      <c r="CZ199">
        <f t="shared" si="108"/>
        <v>0</v>
      </c>
      <c r="DB199">
        <v>79</v>
      </c>
      <c r="DC199" t="s">
        <v>226</v>
      </c>
      <c r="DD199" t="s">
        <v>683</v>
      </c>
      <c r="DE199" s="7">
        <v>41444</v>
      </c>
      <c r="DF199">
        <v>5</v>
      </c>
      <c r="DG199">
        <v>5</v>
      </c>
      <c r="DH199">
        <v>0</v>
      </c>
      <c r="DI199" t="s">
        <v>684</v>
      </c>
      <c r="DJ199" t="s">
        <v>221</v>
      </c>
      <c r="DK199" t="s">
        <v>221</v>
      </c>
      <c r="DL199" t="s">
        <v>684</v>
      </c>
      <c r="DM199">
        <v>20</v>
      </c>
      <c r="DN199" t="s">
        <v>226</v>
      </c>
      <c r="DO199" t="s">
        <v>683</v>
      </c>
      <c r="DP199" s="7">
        <v>41470</v>
      </c>
      <c r="DQ199">
        <v>3</v>
      </c>
      <c r="DR199">
        <v>3</v>
      </c>
      <c r="DS199">
        <v>1</v>
      </c>
      <c r="DT199" t="s">
        <v>225</v>
      </c>
      <c r="DU199" t="s">
        <v>211</v>
      </c>
      <c r="DV199" t="s">
        <v>210</v>
      </c>
    </row>
    <row r="200" spans="1:221" ht="12.75" customHeight="1">
      <c r="A200" t="s">
        <v>682</v>
      </c>
      <c r="B200" t="s">
        <v>229</v>
      </c>
      <c r="C200" t="s">
        <v>221</v>
      </c>
      <c r="D200" t="s">
        <v>236</v>
      </c>
      <c r="F200" t="s">
        <v>273</v>
      </c>
      <c r="G200" t="s">
        <v>628</v>
      </c>
      <c r="H200" s="7">
        <v>41422</v>
      </c>
      <c r="K200" s="7">
        <v>41422</v>
      </c>
      <c r="L200">
        <v>116.5</v>
      </c>
      <c r="M200">
        <v>116</v>
      </c>
      <c r="N200">
        <v>116</v>
      </c>
      <c r="O200">
        <f t="shared" si="94"/>
        <v>116.16666666666667</v>
      </c>
      <c r="P200">
        <v>78.5</v>
      </c>
      <c r="Q200">
        <v>79</v>
      </c>
      <c r="R200">
        <v>79</v>
      </c>
      <c r="S200">
        <f t="shared" si="95"/>
        <v>78.833333333333329</v>
      </c>
      <c r="T200" t="s">
        <v>211</v>
      </c>
      <c r="U200">
        <v>77.5</v>
      </c>
      <c r="V200">
        <v>78</v>
      </c>
      <c r="W200">
        <v>78</v>
      </c>
      <c r="X200">
        <f t="shared" si="96"/>
        <v>77.833333333333329</v>
      </c>
      <c r="Y200" t="s">
        <v>211</v>
      </c>
      <c r="Z200">
        <v>21.25</v>
      </c>
      <c r="AA200">
        <v>3.25</v>
      </c>
      <c r="AB200">
        <f t="shared" si="97"/>
        <v>18</v>
      </c>
      <c r="AC200" t="s">
        <v>211</v>
      </c>
      <c r="AD200" s="7">
        <v>41445</v>
      </c>
      <c r="AE200">
        <v>115</v>
      </c>
      <c r="AF200">
        <v>115</v>
      </c>
      <c r="AG200">
        <v>115</v>
      </c>
      <c r="AH200">
        <f t="shared" si="76"/>
        <v>115</v>
      </c>
      <c r="AI200">
        <v>78.5</v>
      </c>
      <c r="AJ200">
        <v>78.5</v>
      </c>
      <c r="AK200">
        <v>78.5</v>
      </c>
      <c r="AL200">
        <f t="shared" si="83"/>
        <v>78.5</v>
      </c>
      <c r="AM200" t="s">
        <v>211</v>
      </c>
      <c r="AN200">
        <v>77</v>
      </c>
      <c r="AO200">
        <v>78</v>
      </c>
      <c r="AP200">
        <v>78</v>
      </c>
      <c r="AQ200">
        <f t="shared" si="98"/>
        <v>77.666666666666671</v>
      </c>
      <c r="AR200" t="s">
        <v>211</v>
      </c>
      <c r="AS200">
        <v>20</v>
      </c>
      <c r="AT200">
        <v>3</v>
      </c>
      <c r="AU200">
        <f t="shared" si="101"/>
        <v>17</v>
      </c>
      <c r="AZ200">
        <f t="shared" si="99"/>
        <v>0</v>
      </c>
      <c r="BD200">
        <f t="shared" si="100"/>
        <v>0</v>
      </c>
      <c r="BI200">
        <f t="shared" si="78"/>
        <v>0</v>
      </c>
      <c r="BM200">
        <f t="shared" si="102"/>
        <v>0</v>
      </c>
      <c r="BN200" t="s">
        <v>217</v>
      </c>
      <c r="BP200" t="s">
        <v>232</v>
      </c>
      <c r="BQ200" t="s">
        <v>210</v>
      </c>
      <c r="BR200" t="s">
        <v>239</v>
      </c>
      <c r="BS200" t="s">
        <v>220</v>
      </c>
      <c r="BT200" t="s">
        <v>211</v>
      </c>
      <c r="BU200" t="s">
        <v>251</v>
      </c>
      <c r="BV200" t="s">
        <v>211</v>
      </c>
      <c r="BW200">
        <v>2</v>
      </c>
      <c r="BX200" s="7">
        <v>41435</v>
      </c>
      <c r="BY200" t="s">
        <v>222</v>
      </c>
      <c r="BZ200">
        <v>2</v>
      </c>
      <c r="CA200">
        <v>145</v>
      </c>
      <c r="CB200">
        <f t="shared" si="103"/>
        <v>147</v>
      </c>
      <c r="CC200">
        <v>0</v>
      </c>
      <c r="CD200">
        <v>5</v>
      </c>
      <c r="CE200">
        <v>3</v>
      </c>
      <c r="CF200">
        <f t="shared" si="104"/>
        <v>8</v>
      </c>
      <c r="CG200">
        <v>0</v>
      </c>
      <c r="CL200">
        <f t="shared" si="105"/>
        <v>0</v>
      </c>
      <c r="CP200">
        <f t="shared" si="106"/>
        <v>0</v>
      </c>
      <c r="CV200">
        <f t="shared" si="107"/>
        <v>0</v>
      </c>
      <c r="CZ200">
        <f t="shared" si="108"/>
        <v>0</v>
      </c>
      <c r="DB200">
        <v>35</v>
      </c>
      <c r="DC200" t="s">
        <v>226</v>
      </c>
      <c r="DD200" t="s">
        <v>681</v>
      </c>
      <c r="DE200" s="7">
        <v>41417</v>
      </c>
      <c r="DF200">
        <v>5</v>
      </c>
      <c r="DG200">
        <v>5</v>
      </c>
      <c r="DH200">
        <v>5</v>
      </c>
      <c r="DI200" t="s">
        <v>225</v>
      </c>
      <c r="DJ200" t="s">
        <v>221</v>
      </c>
      <c r="DK200" t="s">
        <v>221</v>
      </c>
      <c r="DM200">
        <v>34</v>
      </c>
      <c r="DN200" t="s">
        <v>226</v>
      </c>
      <c r="DO200" t="s">
        <v>681</v>
      </c>
      <c r="DP200" s="7">
        <v>41474</v>
      </c>
      <c r="DQ200">
        <v>5</v>
      </c>
      <c r="DR200">
        <v>4</v>
      </c>
      <c r="DS200">
        <v>4</v>
      </c>
      <c r="DT200" t="s">
        <v>225</v>
      </c>
      <c r="DU200" t="s">
        <v>221</v>
      </c>
      <c r="DV200" t="s">
        <v>251</v>
      </c>
    </row>
    <row r="201" spans="1:221" ht="12.75" customHeight="1">
      <c r="A201" t="s">
        <v>680</v>
      </c>
      <c r="B201" t="s">
        <v>229</v>
      </c>
      <c r="C201" t="s">
        <v>221</v>
      </c>
      <c r="D201" t="s">
        <v>236</v>
      </c>
      <c r="E201" t="s">
        <v>213</v>
      </c>
      <c r="F201" t="s">
        <v>222</v>
      </c>
      <c r="G201" t="s">
        <v>628</v>
      </c>
      <c r="H201" s="7">
        <v>41422</v>
      </c>
      <c r="K201" s="7">
        <v>41422</v>
      </c>
      <c r="L201">
        <v>114</v>
      </c>
      <c r="M201">
        <v>114</v>
      </c>
      <c r="N201">
        <v>114</v>
      </c>
      <c r="O201">
        <f t="shared" si="94"/>
        <v>114</v>
      </c>
      <c r="P201">
        <v>83</v>
      </c>
      <c r="Q201">
        <v>83</v>
      </c>
      <c r="R201">
        <v>83</v>
      </c>
      <c r="S201">
        <f t="shared" si="95"/>
        <v>83</v>
      </c>
      <c r="T201" t="s">
        <v>211</v>
      </c>
      <c r="U201">
        <v>82</v>
      </c>
      <c r="V201">
        <v>82</v>
      </c>
      <c r="W201">
        <v>82.5</v>
      </c>
      <c r="X201">
        <f t="shared" si="96"/>
        <v>82.166666666666671</v>
      </c>
      <c r="Y201" t="s">
        <v>211</v>
      </c>
      <c r="Z201">
        <v>21</v>
      </c>
      <c r="AA201">
        <v>4</v>
      </c>
      <c r="AB201">
        <f t="shared" si="97"/>
        <v>17</v>
      </c>
      <c r="AC201" t="s">
        <v>211</v>
      </c>
      <c r="AH201">
        <f t="shared" si="76"/>
        <v>0</v>
      </c>
      <c r="AL201">
        <f t="shared" si="83"/>
        <v>0</v>
      </c>
      <c r="AQ201">
        <f t="shared" si="98"/>
        <v>0</v>
      </c>
      <c r="AU201">
        <f t="shared" si="101"/>
        <v>0</v>
      </c>
      <c r="AZ201">
        <f t="shared" si="99"/>
        <v>0</v>
      </c>
      <c r="BD201">
        <f t="shared" si="100"/>
        <v>0</v>
      </c>
      <c r="BI201">
        <f t="shared" si="78"/>
        <v>0</v>
      </c>
      <c r="BM201">
        <f t="shared" si="102"/>
        <v>0</v>
      </c>
      <c r="BN201" t="s">
        <v>230</v>
      </c>
      <c r="BP201" t="s">
        <v>232</v>
      </c>
      <c r="BQ201" t="s">
        <v>210</v>
      </c>
      <c r="BR201" t="s">
        <v>239</v>
      </c>
      <c r="BS201" t="s">
        <v>230</v>
      </c>
      <c r="BT201" t="s">
        <v>211</v>
      </c>
      <c r="BU201" t="s">
        <v>251</v>
      </c>
      <c r="BV201" t="s">
        <v>211</v>
      </c>
      <c r="BW201">
        <v>1.5</v>
      </c>
      <c r="CB201">
        <f t="shared" si="103"/>
        <v>0</v>
      </c>
      <c r="CF201">
        <f t="shared" si="104"/>
        <v>0</v>
      </c>
      <c r="CL201">
        <f t="shared" si="105"/>
        <v>0</v>
      </c>
      <c r="CP201">
        <f t="shared" si="106"/>
        <v>0</v>
      </c>
      <c r="CV201">
        <f t="shared" si="107"/>
        <v>0</v>
      </c>
      <c r="CZ201">
        <f t="shared" si="108"/>
        <v>0</v>
      </c>
      <c r="DB201">
        <v>17</v>
      </c>
      <c r="DC201" t="s">
        <v>226</v>
      </c>
      <c r="DD201" t="s">
        <v>679</v>
      </c>
      <c r="DE201" s="7">
        <v>41415</v>
      </c>
      <c r="DF201">
        <v>6</v>
      </c>
      <c r="DG201">
        <v>5</v>
      </c>
      <c r="DH201">
        <v>5</v>
      </c>
      <c r="DI201" t="s">
        <v>225</v>
      </c>
      <c r="DJ201" t="s">
        <v>221</v>
      </c>
      <c r="DK201" t="s">
        <v>221</v>
      </c>
      <c r="DM201">
        <v>91</v>
      </c>
      <c r="DN201" t="s">
        <v>226</v>
      </c>
      <c r="DO201" t="s">
        <v>679</v>
      </c>
      <c r="DP201" s="7">
        <v>41469</v>
      </c>
      <c r="DQ201">
        <v>5</v>
      </c>
      <c r="DR201">
        <v>4</v>
      </c>
      <c r="DS201">
        <v>2</v>
      </c>
      <c r="DT201" t="s">
        <v>225</v>
      </c>
      <c r="DU201" t="s">
        <v>211</v>
      </c>
      <c r="DV201" t="s">
        <v>251</v>
      </c>
    </row>
    <row r="202" spans="1:221" ht="12.75" customHeight="1">
      <c r="A202" t="s">
        <v>666</v>
      </c>
      <c r="B202" t="s">
        <v>229</v>
      </c>
      <c r="C202" t="s">
        <v>221</v>
      </c>
      <c r="D202" t="s">
        <v>236</v>
      </c>
      <c r="E202" t="s">
        <v>213</v>
      </c>
      <c r="F202" t="s">
        <v>237</v>
      </c>
      <c r="G202" t="s">
        <v>628</v>
      </c>
      <c r="H202" s="7">
        <v>41422</v>
      </c>
      <c r="K202" s="7">
        <v>41422</v>
      </c>
      <c r="L202">
        <v>122</v>
      </c>
      <c r="M202">
        <v>122.5</v>
      </c>
      <c r="N202">
        <v>122</v>
      </c>
      <c r="O202">
        <f t="shared" si="94"/>
        <v>122.16666666666667</v>
      </c>
      <c r="P202">
        <v>78</v>
      </c>
      <c r="Q202">
        <v>78</v>
      </c>
      <c r="R202">
        <v>77.5</v>
      </c>
      <c r="S202">
        <f t="shared" si="95"/>
        <v>77.833333333333329</v>
      </c>
      <c r="T202" t="s">
        <v>211</v>
      </c>
      <c r="U202">
        <v>77</v>
      </c>
      <c r="V202">
        <v>77.5</v>
      </c>
      <c r="W202">
        <v>77.5</v>
      </c>
      <c r="X202">
        <f t="shared" si="96"/>
        <v>77.333333333333329</v>
      </c>
      <c r="Y202" t="s">
        <v>211</v>
      </c>
      <c r="Z202">
        <v>24</v>
      </c>
      <c r="AA202">
        <v>4</v>
      </c>
      <c r="AB202">
        <f t="shared" si="97"/>
        <v>20</v>
      </c>
      <c r="AC202" t="s">
        <v>211</v>
      </c>
      <c r="AD202" t="s">
        <v>210</v>
      </c>
      <c r="AE202">
        <v>122</v>
      </c>
      <c r="AF202">
        <v>122</v>
      </c>
      <c r="AG202">
        <v>122</v>
      </c>
      <c r="AH202">
        <f t="shared" si="76"/>
        <v>122</v>
      </c>
      <c r="AI202">
        <v>77.5</v>
      </c>
      <c r="AJ202">
        <v>77.5</v>
      </c>
      <c r="AK202">
        <v>77.5</v>
      </c>
      <c r="AL202">
        <f t="shared" si="83"/>
        <v>77.5</v>
      </c>
      <c r="AM202" t="s">
        <v>211</v>
      </c>
      <c r="AN202">
        <v>77</v>
      </c>
      <c r="AO202">
        <v>77.5</v>
      </c>
      <c r="AP202">
        <v>77</v>
      </c>
      <c r="AQ202">
        <f t="shared" si="98"/>
        <v>77.166666666666671</v>
      </c>
      <c r="AR202" t="s">
        <v>211</v>
      </c>
      <c r="AS202">
        <v>22.5</v>
      </c>
      <c r="AT202">
        <v>4</v>
      </c>
      <c r="AU202">
        <f t="shared" si="101"/>
        <v>18.5</v>
      </c>
      <c r="AZ202">
        <f t="shared" si="99"/>
        <v>0</v>
      </c>
      <c r="BD202">
        <f t="shared" si="100"/>
        <v>0</v>
      </c>
      <c r="BI202">
        <f t="shared" si="78"/>
        <v>0</v>
      </c>
      <c r="BM202">
        <f t="shared" si="102"/>
        <v>0</v>
      </c>
      <c r="BN202" t="s">
        <v>240</v>
      </c>
      <c r="BO202" t="s">
        <v>239</v>
      </c>
      <c r="BP202" t="s">
        <v>229</v>
      </c>
      <c r="BQ202" t="s">
        <v>210</v>
      </c>
      <c r="BR202" t="s">
        <v>220</v>
      </c>
      <c r="BS202" t="s">
        <v>230</v>
      </c>
      <c r="BT202" t="s">
        <v>221</v>
      </c>
      <c r="BU202" t="s">
        <v>210</v>
      </c>
      <c r="BV202" t="s">
        <v>211</v>
      </c>
      <c r="BW202" t="s">
        <v>210</v>
      </c>
      <c r="BX202" s="7">
        <v>41422</v>
      </c>
      <c r="BY202" t="s">
        <v>337</v>
      </c>
      <c r="BZ202">
        <v>1</v>
      </c>
      <c r="CA202">
        <v>0</v>
      </c>
      <c r="CB202">
        <f t="shared" si="103"/>
        <v>1</v>
      </c>
      <c r="CC202">
        <v>0</v>
      </c>
      <c r="CD202">
        <v>0</v>
      </c>
      <c r="CE202">
        <v>4</v>
      </c>
      <c r="CF202">
        <f t="shared" si="104"/>
        <v>4</v>
      </c>
      <c r="CG202" t="s">
        <v>210</v>
      </c>
      <c r="CL202">
        <f t="shared" si="105"/>
        <v>0</v>
      </c>
      <c r="CP202">
        <f t="shared" si="106"/>
        <v>0</v>
      </c>
      <c r="CV202">
        <f t="shared" si="107"/>
        <v>0</v>
      </c>
      <c r="CZ202">
        <f t="shared" si="108"/>
        <v>0</v>
      </c>
    </row>
    <row r="203" spans="1:221" ht="12.75" customHeight="1">
      <c r="A203" t="s">
        <v>678</v>
      </c>
      <c r="B203" t="s">
        <v>229</v>
      </c>
      <c r="C203" t="s">
        <v>221</v>
      </c>
      <c r="D203" t="s">
        <v>236</v>
      </c>
      <c r="E203" t="s">
        <v>210</v>
      </c>
      <c r="F203" t="s">
        <v>273</v>
      </c>
      <c r="G203" t="s">
        <v>628</v>
      </c>
      <c r="H203" s="7">
        <v>41422</v>
      </c>
      <c r="K203" s="7">
        <v>41422</v>
      </c>
      <c r="L203">
        <v>119.5</v>
      </c>
      <c r="M203">
        <v>119.5</v>
      </c>
      <c r="N203">
        <v>120</v>
      </c>
      <c r="O203">
        <f t="shared" si="94"/>
        <v>119.66666666666667</v>
      </c>
      <c r="P203">
        <v>78</v>
      </c>
      <c r="Q203">
        <v>78</v>
      </c>
      <c r="R203">
        <v>78</v>
      </c>
      <c r="S203">
        <f t="shared" si="95"/>
        <v>78</v>
      </c>
      <c r="T203" t="s">
        <v>211</v>
      </c>
      <c r="U203">
        <v>76</v>
      </c>
      <c r="V203">
        <v>76.5</v>
      </c>
      <c r="W203">
        <v>76.5</v>
      </c>
      <c r="X203">
        <f t="shared" si="96"/>
        <v>76.333333333333329</v>
      </c>
      <c r="Y203" t="s">
        <v>211</v>
      </c>
      <c r="Z203">
        <v>24</v>
      </c>
      <c r="AA203">
        <v>3</v>
      </c>
      <c r="AB203">
        <f t="shared" si="97"/>
        <v>21</v>
      </c>
      <c r="AC203" t="s">
        <v>211</v>
      </c>
      <c r="AH203">
        <f t="shared" si="76"/>
        <v>0</v>
      </c>
      <c r="AL203">
        <f t="shared" si="83"/>
        <v>0</v>
      </c>
      <c r="AQ203">
        <f t="shared" si="98"/>
        <v>0</v>
      </c>
      <c r="AU203">
        <f t="shared" si="101"/>
        <v>0</v>
      </c>
      <c r="AZ203">
        <f t="shared" si="99"/>
        <v>0</v>
      </c>
      <c r="BD203">
        <f t="shared" si="100"/>
        <v>0</v>
      </c>
      <c r="BI203">
        <f t="shared" si="78"/>
        <v>0</v>
      </c>
      <c r="BM203">
        <f t="shared" si="102"/>
        <v>0</v>
      </c>
      <c r="BN203" t="s">
        <v>216</v>
      </c>
      <c r="BO203" t="s">
        <v>239</v>
      </c>
      <c r="BP203" t="s">
        <v>210</v>
      </c>
      <c r="BQ203" t="s">
        <v>210</v>
      </c>
      <c r="BR203" t="s">
        <v>239</v>
      </c>
      <c r="BS203" t="s">
        <v>239</v>
      </c>
      <c r="BT203" t="s">
        <v>221</v>
      </c>
      <c r="BU203" t="s">
        <v>210</v>
      </c>
      <c r="BV203" t="s">
        <v>211</v>
      </c>
      <c r="BW203">
        <v>0.33</v>
      </c>
      <c r="BX203" s="7">
        <v>41422</v>
      </c>
      <c r="BY203" t="s">
        <v>337</v>
      </c>
      <c r="BZ203">
        <v>21</v>
      </c>
      <c r="CA203">
        <v>23</v>
      </c>
      <c r="CB203">
        <f t="shared" si="103"/>
        <v>44</v>
      </c>
      <c r="CC203">
        <v>0</v>
      </c>
      <c r="CD203">
        <v>0</v>
      </c>
      <c r="CE203">
        <v>2</v>
      </c>
      <c r="CF203">
        <f t="shared" si="104"/>
        <v>2</v>
      </c>
      <c r="CG203">
        <v>0</v>
      </c>
      <c r="CL203">
        <f t="shared" si="105"/>
        <v>0</v>
      </c>
      <c r="CP203">
        <f t="shared" si="106"/>
        <v>0</v>
      </c>
      <c r="CV203">
        <f t="shared" si="107"/>
        <v>0</v>
      </c>
      <c r="CZ203">
        <f t="shared" si="108"/>
        <v>0</v>
      </c>
      <c r="DB203">
        <v>18</v>
      </c>
      <c r="DC203" t="s">
        <v>226</v>
      </c>
      <c r="DD203" t="s">
        <v>263</v>
      </c>
      <c r="DE203" s="7">
        <v>41423</v>
      </c>
      <c r="DF203">
        <v>5</v>
      </c>
      <c r="DG203">
        <v>5</v>
      </c>
      <c r="DH203">
        <v>0</v>
      </c>
      <c r="DI203" t="s">
        <v>227</v>
      </c>
      <c r="DJ203" t="s">
        <v>210</v>
      </c>
      <c r="DK203" t="s">
        <v>210</v>
      </c>
      <c r="DL203" t="s">
        <v>677</v>
      </c>
    </row>
    <row r="204" spans="1:221" ht="12.75" customHeight="1">
      <c r="A204" t="s">
        <v>663</v>
      </c>
      <c r="B204" t="s">
        <v>229</v>
      </c>
      <c r="C204" t="s">
        <v>221</v>
      </c>
      <c r="D204" t="s">
        <v>236</v>
      </c>
      <c r="E204" t="s">
        <v>213</v>
      </c>
      <c r="F204" t="s">
        <v>222</v>
      </c>
      <c r="G204" t="s">
        <v>628</v>
      </c>
      <c r="H204" s="7">
        <v>41422</v>
      </c>
      <c r="K204" s="7">
        <v>41422</v>
      </c>
      <c r="L204">
        <v>119</v>
      </c>
      <c r="M204">
        <v>119</v>
      </c>
      <c r="N204">
        <v>119</v>
      </c>
      <c r="O204">
        <f t="shared" si="94"/>
        <v>119</v>
      </c>
      <c r="P204">
        <v>78</v>
      </c>
      <c r="Q204">
        <v>79</v>
      </c>
      <c r="R204">
        <v>78</v>
      </c>
      <c r="S204">
        <f t="shared" si="95"/>
        <v>78.333333333333329</v>
      </c>
      <c r="T204" t="s">
        <v>211</v>
      </c>
      <c r="U204" t="s">
        <v>210</v>
      </c>
      <c r="V204" t="s">
        <v>210</v>
      </c>
      <c r="W204" t="s">
        <v>210</v>
      </c>
      <c r="X204" t="e">
        <f t="shared" si="96"/>
        <v>#VALUE!</v>
      </c>
      <c r="Y204" t="s">
        <v>221</v>
      </c>
      <c r="Z204">
        <v>23.5</v>
      </c>
      <c r="AA204">
        <v>4</v>
      </c>
      <c r="AB204">
        <f t="shared" si="97"/>
        <v>19.5</v>
      </c>
      <c r="AC204" t="s">
        <v>211</v>
      </c>
      <c r="AH204">
        <f t="shared" si="76"/>
        <v>0</v>
      </c>
      <c r="AL204">
        <f t="shared" si="83"/>
        <v>0</v>
      </c>
      <c r="AQ204">
        <f t="shared" si="98"/>
        <v>0</v>
      </c>
      <c r="AU204">
        <f t="shared" si="101"/>
        <v>0</v>
      </c>
      <c r="AZ204">
        <f t="shared" si="99"/>
        <v>0</v>
      </c>
      <c r="BD204">
        <f t="shared" si="100"/>
        <v>0</v>
      </c>
      <c r="BI204">
        <f t="shared" si="78"/>
        <v>0</v>
      </c>
      <c r="BM204">
        <f t="shared" si="102"/>
        <v>0</v>
      </c>
      <c r="BN204" t="s">
        <v>250</v>
      </c>
      <c r="BP204" t="s">
        <v>232</v>
      </c>
      <c r="BQ204" t="s">
        <v>210</v>
      </c>
      <c r="BR204" t="s">
        <v>230</v>
      </c>
      <c r="BS204" t="s">
        <v>241</v>
      </c>
      <c r="BT204" t="s">
        <v>211</v>
      </c>
      <c r="BU204" t="s">
        <v>251</v>
      </c>
      <c r="BV204" t="s">
        <v>211</v>
      </c>
      <c r="BW204">
        <v>0.75</v>
      </c>
      <c r="BX204" s="7">
        <v>41422</v>
      </c>
      <c r="BY204" t="s">
        <v>222</v>
      </c>
      <c r="BZ204">
        <v>820</v>
      </c>
      <c r="CA204">
        <v>229</v>
      </c>
      <c r="CB204">
        <f t="shared" si="103"/>
        <v>1049</v>
      </c>
      <c r="CC204">
        <v>141</v>
      </c>
      <c r="CD204">
        <v>5</v>
      </c>
      <c r="CE204">
        <v>9</v>
      </c>
      <c r="CF204">
        <f t="shared" si="104"/>
        <v>14</v>
      </c>
      <c r="CG204">
        <v>0</v>
      </c>
      <c r="CL204">
        <f t="shared" si="105"/>
        <v>0</v>
      </c>
      <c r="CP204">
        <f t="shared" si="106"/>
        <v>0</v>
      </c>
      <c r="CV204">
        <f t="shared" si="107"/>
        <v>0</v>
      </c>
      <c r="CZ204">
        <f t="shared" si="108"/>
        <v>0</v>
      </c>
      <c r="DB204">
        <v>87</v>
      </c>
      <c r="DC204" t="s">
        <v>226</v>
      </c>
      <c r="DD204" t="s">
        <v>664</v>
      </c>
      <c r="DE204" s="7">
        <v>41427</v>
      </c>
      <c r="DF204">
        <v>5</v>
      </c>
      <c r="DG204">
        <v>4</v>
      </c>
      <c r="DH204">
        <v>4</v>
      </c>
      <c r="DI204" t="s">
        <v>225</v>
      </c>
      <c r="DJ204" t="s">
        <v>221</v>
      </c>
      <c r="DK204" t="s">
        <v>221</v>
      </c>
      <c r="DL204" t="s">
        <v>676</v>
      </c>
      <c r="DM204">
        <v>47</v>
      </c>
      <c r="DN204" t="s">
        <v>226</v>
      </c>
      <c r="DO204" t="s">
        <v>664</v>
      </c>
      <c r="DP204" s="7">
        <v>41467</v>
      </c>
      <c r="DQ204">
        <v>5</v>
      </c>
      <c r="DR204">
        <v>5</v>
      </c>
      <c r="DS204">
        <v>4</v>
      </c>
      <c r="DT204" t="s">
        <v>225</v>
      </c>
      <c r="DU204" t="s">
        <v>211</v>
      </c>
      <c r="DV204" t="s">
        <v>251</v>
      </c>
      <c r="ET204" t="s">
        <v>628</v>
      </c>
      <c r="EU204">
        <v>47</v>
      </c>
      <c r="EV204" s="7">
        <v>41492</v>
      </c>
      <c r="EW204">
        <v>218</v>
      </c>
      <c r="EX204" t="s">
        <v>222</v>
      </c>
      <c r="EY204" t="s">
        <v>221</v>
      </c>
      <c r="EZ204" t="s">
        <v>251</v>
      </c>
      <c r="FA204" s="2">
        <v>0.36111111111111099</v>
      </c>
      <c r="FB204">
        <v>63</v>
      </c>
      <c r="FC204">
        <v>7</v>
      </c>
      <c r="FD204">
        <v>5</v>
      </c>
      <c r="FE204">
        <v>2</v>
      </c>
      <c r="FF204" t="s">
        <v>664</v>
      </c>
      <c r="FG204" t="s">
        <v>663</v>
      </c>
      <c r="FH204">
        <v>2</v>
      </c>
      <c r="FI204" t="s">
        <v>210</v>
      </c>
      <c r="FJ204">
        <v>2</v>
      </c>
      <c r="FK204">
        <v>9</v>
      </c>
      <c r="FL204">
        <v>0</v>
      </c>
      <c r="FM204">
        <v>0</v>
      </c>
      <c r="FN204">
        <v>11</v>
      </c>
      <c r="FO204">
        <v>2</v>
      </c>
      <c r="FP204">
        <v>12</v>
      </c>
      <c r="FQ204">
        <v>0</v>
      </c>
      <c r="FR204">
        <v>0</v>
      </c>
      <c r="FS204">
        <v>14</v>
      </c>
      <c r="FT204">
        <v>0</v>
      </c>
      <c r="FU204">
        <v>25</v>
      </c>
      <c r="FV204">
        <v>0</v>
      </c>
      <c r="FW204">
        <v>11.04</v>
      </c>
      <c r="FX204">
        <v>11.09</v>
      </c>
      <c r="FY204">
        <v>9.14</v>
      </c>
      <c r="FZ204">
        <v>2.5</v>
      </c>
      <c r="GA204">
        <v>5.2</v>
      </c>
      <c r="GB204">
        <v>4</v>
      </c>
      <c r="GC204" t="s">
        <v>662</v>
      </c>
      <c r="GD204" t="s">
        <v>628</v>
      </c>
      <c r="GE204">
        <v>47</v>
      </c>
      <c r="GF204" s="7">
        <v>41498</v>
      </c>
      <c r="GG204">
        <v>224</v>
      </c>
      <c r="GH204" t="s">
        <v>222</v>
      </c>
      <c r="GI204" t="s">
        <v>221</v>
      </c>
      <c r="GJ204" t="s">
        <v>251</v>
      </c>
      <c r="GK204" s="2">
        <v>0.375</v>
      </c>
      <c r="GL204">
        <v>70</v>
      </c>
      <c r="GM204">
        <v>13</v>
      </c>
      <c r="GN204">
        <v>5</v>
      </c>
      <c r="GO204">
        <v>2</v>
      </c>
      <c r="GP204" t="s">
        <v>664</v>
      </c>
      <c r="GQ204" t="s">
        <v>663</v>
      </c>
      <c r="GR204">
        <v>2</v>
      </c>
      <c r="GS204">
        <v>0</v>
      </c>
      <c r="GT204" t="s">
        <v>210</v>
      </c>
      <c r="GU204" t="s">
        <v>210</v>
      </c>
      <c r="GV204" t="s">
        <v>210</v>
      </c>
      <c r="GW204" t="s">
        <v>210</v>
      </c>
      <c r="GX204" t="s">
        <v>210</v>
      </c>
      <c r="GY204" t="s">
        <v>210</v>
      </c>
      <c r="GZ204" t="s">
        <v>210</v>
      </c>
      <c r="HA204" t="s">
        <v>210</v>
      </c>
      <c r="HB204" t="s">
        <v>210</v>
      </c>
      <c r="HC204" t="s">
        <v>210</v>
      </c>
      <c r="HD204" t="s">
        <v>210</v>
      </c>
      <c r="HE204" t="s">
        <v>210</v>
      </c>
      <c r="HF204" t="s">
        <v>210</v>
      </c>
      <c r="HG204" t="s">
        <v>210</v>
      </c>
      <c r="HH204" t="s">
        <v>210</v>
      </c>
      <c r="HI204" t="s">
        <v>210</v>
      </c>
      <c r="HJ204" t="s">
        <v>210</v>
      </c>
      <c r="HK204" t="s">
        <v>210</v>
      </c>
      <c r="HL204" t="s">
        <v>210</v>
      </c>
      <c r="HM204" t="s">
        <v>662</v>
      </c>
    </row>
    <row r="205" spans="1:221" ht="12.75" customHeight="1">
      <c r="A205" t="s">
        <v>835</v>
      </c>
      <c r="B205" t="s">
        <v>229</v>
      </c>
      <c r="C205" t="s">
        <v>221</v>
      </c>
      <c r="D205" t="s">
        <v>236</v>
      </c>
      <c r="E205" t="s">
        <v>213</v>
      </c>
      <c r="F205" t="s">
        <v>237</v>
      </c>
      <c r="G205" t="s">
        <v>833</v>
      </c>
      <c r="H205" s="7">
        <v>41423</v>
      </c>
      <c r="I205">
        <v>149</v>
      </c>
      <c r="K205" s="7">
        <v>41423</v>
      </c>
      <c r="L205">
        <v>117</v>
      </c>
      <c r="M205">
        <v>117</v>
      </c>
      <c r="N205">
        <v>117</v>
      </c>
      <c r="O205">
        <f t="shared" si="94"/>
        <v>117</v>
      </c>
      <c r="P205">
        <v>88</v>
      </c>
      <c r="Q205">
        <v>88</v>
      </c>
      <c r="R205">
        <v>88</v>
      </c>
      <c r="S205">
        <f t="shared" si="95"/>
        <v>88</v>
      </c>
      <c r="T205" t="s">
        <v>211</v>
      </c>
      <c r="U205">
        <v>89.5</v>
      </c>
      <c r="V205">
        <v>90</v>
      </c>
      <c r="W205">
        <v>90</v>
      </c>
      <c r="X205">
        <f t="shared" si="96"/>
        <v>89.833333333333329</v>
      </c>
      <c r="Y205" t="s">
        <v>211</v>
      </c>
      <c r="Z205">
        <v>24.5</v>
      </c>
      <c r="AA205">
        <v>4</v>
      </c>
      <c r="AB205">
        <f t="shared" si="97"/>
        <v>20.5</v>
      </c>
      <c r="AC205" t="s">
        <v>211</v>
      </c>
      <c r="AD205" s="7">
        <v>41438</v>
      </c>
      <c r="AE205">
        <v>117.5</v>
      </c>
      <c r="AF205">
        <v>117.5</v>
      </c>
      <c r="AG205">
        <v>118</v>
      </c>
      <c r="AH205">
        <f t="shared" si="76"/>
        <v>117.66666666666667</v>
      </c>
      <c r="AI205">
        <v>88</v>
      </c>
      <c r="AJ205">
        <v>88</v>
      </c>
      <c r="AK205">
        <v>88</v>
      </c>
      <c r="AL205">
        <v>88</v>
      </c>
      <c r="AM205" t="s">
        <v>211</v>
      </c>
      <c r="AN205">
        <v>90</v>
      </c>
      <c r="AO205">
        <v>90</v>
      </c>
      <c r="AP205">
        <v>90</v>
      </c>
      <c r="AQ205">
        <f>((AP205+AO205)+AN205)/3</f>
        <v>90</v>
      </c>
      <c r="AR205" t="s">
        <v>211</v>
      </c>
      <c r="AS205">
        <v>22.5</v>
      </c>
      <c r="AT205">
        <v>4</v>
      </c>
      <c r="AU205">
        <f t="shared" si="101"/>
        <v>18.5</v>
      </c>
      <c r="AZ205">
        <f>((AX205+AY205)+AW205)/3</f>
        <v>0</v>
      </c>
      <c r="BD205">
        <f>((BA205+BB205)+BB205)/3</f>
        <v>0</v>
      </c>
      <c r="BI205">
        <f t="shared" si="78"/>
        <v>0</v>
      </c>
      <c r="BM205">
        <f>(BK205+BL205)</f>
        <v>0</v>
      </c>
      <c r="BN205" t="s">
        <v>219</v>
      </c>
      <c r="BO205" t="s">
        <v>230</v>
      </c>
      <c r="BP205" t="s">
        <v>232</v>
      </c>
      <c r="BQ205" t="s">
        <v>230</v>
      </c>
      <c r="BR205" t="s">
        <v>241</v>
      </c>
      <c r="BS205" t="s">
        <v>218</v>
      </c>
      <c r="BT205" t="s">
        <v>221</v>
      </c>
      <c r="BU205" t="s">
        <v>221</v>
      </c>
      <c r="BV205" t="s">
        <v>211</v>
      </c>
      <c r="BW205" t="s">
        <v>309</v>
      </c>
      <c r="BX205" s="7">
        <v>41423</v>
      </c>
      <c r="BY205" t="s">
        <v>222</v>
      </c>
      <c r="BZ205">
        <v>32</v>
      </c>
      <c r="CA205">
        <v>95</v>
      </c>
      <c r="CB205">
        <f>(BZ205+CA205)</f>
        <v>127</v>
      </c>
      <c r="CC205">
        <v>0</v>
      </c>
      <c r="CD205">
        <v>3</v>
      </c>
      <c r="CE205">
        <v>3</v>
      </c>
      <c r="CF205">
        <f>(CE205+CD205)</f>
        <v>6</v>
      </c>
      <c r="CG205">
        <v>0</v>
      </c>
      <c r="CH205" s="7">
        <v>41438</v>
      </c>
      <c r="CI205" t="s">
        <v>222</v>
      </c>
      <c r="CJ205" t="s">
        <v>549</v>
      </c>
      <c r="CK205">
        <v>122</v>
      </c>
      <c r="CL205">
        <v>122</v>
      </c>
      <c r="CM205">
        <v>0</v>
      </c>
      <c r="CN205">
        <v>1</v>
      </c>
      <c r="CO205">
        <v>2</v>
      </c>
      <c r="CP205">
        <f t="shared" si="106"/>
        <v>3</v>
      </c>
      <c r="CQ205">
        <v>0</v>
      </c>
      <c r="CV205">
        <f>(CU205+CT205)</f>
        <v>0</v>
      </c>
      <c r="CZ205">
        <f>(CX205+CY205)</f>
        <v>0</v>
      </c>
      <c r="DB205">
        <v>9</v>
      </c>
      <c r="DC205" t="s">
        <v>226</v>
      </c>
      <c r="DD205" t="s">
        <v>837</v>
      </c>
      <c r="DE205" s="7">
        <v>41421</v>
      </c>
      <c r="DF205">
        <v>3</v>
      </c>
      <c r="DG205">
        <v>3</v>
      </c>
      <c r="DH205">
        <v>3</v>
      </c>
      <c r="DI205" t="s">
        <v>225</v>
      </c>
      <c r="DJ205" t="s">
        <v>221</v>
      </c>
      <c r="DK205" t="s">
        <v>221</v>
      </c>
    </row>
    <row r="206" spans="1:221" ht="12.75" customHeight="1">
      <c r="A206" t="s">
        <v>838</v>
      </c>
      <c r="B206" t="s">
        <v>229</v>
      </c>
      <c r="C206" t="s">
        <v>221</v>
      </c>
      <c r="D206" t="s">
        <v>236</v>
      </c>
      <c r="E206" t="s">
        <v>846</v>
      </c>
      <c r="F206" t="s">
        <v>255</v>
      </c>
      <c r="G206" t="s">
        <v>833</v>
      </c>
      <c r="H206" s="7">
        <v>41423</v>
      </c>
      <c r="I206">
        <v>149</v>
      </c>
      <c r="K206" s="7">
        <v>41423</v>
      </c>
      <c r="L206">
        <v>115</v>
      </c>
      <c r="M206">
        <v>115</v>
      </c>
      <c r="N206">
        <v>115</v>
      </c>
      <c r="O206">
        <f t="shared" si="94"/>
        <v>115</v>
      </c>
      <c r="P206">
        <v>83</v>
      </c>
      <c r="Q206">
        <v>82.5</v>
      </c>
      <c r="R206">
        <v>83</v>
      </c>
      <c r="S206">
        <f t="shared" si="95"/>
        <v>82.833333333333329</v>
      </c>
      <c r="T206" t="s">
        <v>211</v>
      </c>
      <c r="U206">
        <v>79</v>
      </c>
      <c r="V206">
        <v>79</v>
      </c>
      <c r="W206">
        <v>79</v>
      </c>
      <c r="X206">
        <f t="shared" si="96"/>
        <v>79</v>
      </c>
      <c r="Y206" t="s">
        <v>211</v>
      </c>
      <c r="Z206">
        <v>19</v>
      </c>
      <c r="AA206">
        <v>3.5</v>
      </c>
      <c r="AB206">
        <f t="shared" si="97"/>
        <v>15.5</v>
      </c>
      <c r="AC206" t="s">
        <v>211</v>
      </c>
      <c r="AD206" s="7">
        <v>41438</v>
      </c>
      <c r="AE206">
        <v>115</v>
      </c>
      <c r="AF206">
        <v>115</v>
      </c>
      <c r="AG206">
        <v>115</v>
      </c>
      <c r="AH206">
        <v>115</v>
      </c>
      <c r="AI206">
        <v>82.5</v>
      </c>
      <c r="AJ206">
        <v>83</v>
      </c>
      <c r="AK206">
        <v>83</v>
      </c>
      <c r="AL206">
        <f>((AI206+AJ206)+AK206)/3</f>
        <v>82.833333333333329</v>
      </c>
      <c r="AM206" t="s">
        <v>211</v>
      </c>
      <c r="AN206">
        <v>81</v>
      </c>
      <c r="AO206">
        <v>81</v>
      </c>
      <c r="AP206">
        <v>81</v>
      </c>
      <c r="AQ206">
        <f>((AP206+AO206)+AN206)/3</f>
        <v>81</v>
      </c>
      <c r="AR206" t="s">
        <v>211</v>
      </c>
      <c r="AS206">
        <v>20.5</v>
      </c>
      <c r="AT206">
        <v>4</v>
      </c>
      <c r="AU206">
        <f t="shared" si="101"/>
        <v>16.5</v>
      </c>
      <c r="BN206" t="s">
        <v>250</v>
      </c>
      <c r="BO206" t="s">
        <v>218</v>
      </c>
      <c r="BP206" t="s">
        <v>232</v>
      </c>
      <c r="BQ206" t="s">
        <v>669</v>
      </c>
      <c r="BR206" t="s">
        <v>241</v>
      </c>
      <c r="BS206" t="s">
        <v>239</v>
      </c>
      <c r="BT206" t="s">
        <v>211</v>
      </c>
      <c r="BU206" t="s">
        <v>251</v>
      </c>
      <c r="BV206" t="s">
        <v>211</v>
      </c>
      <c r="BW206">
        <v>1</v>
      </c>
      <c r="BX206" s="7">
        <v>41423</v>
      </c>
      <c r="BY206" t="s">
        <v>222</v>
      </c>
      <c r="BZ206">
        <v>32</v>
      </c>
      <c r="CA206">
        <v>201</v>
      </c>
      <c r="CB206">
        <f>(BZ206+CA206)</f>
        <v>233</v>
      </c>
      <c r="CC206">
        <v>0</v>
      </c>
      <c r="CD206">
        <v>5</v>
      </c>
      <c r="CE206">
        <v>5</v>
      </c>
      <c r="CF206">
        <v>10</v>
      </c>
      <c r="CG206">
        <v>0</v>
      </c>
      <c r="CH206" s="7">
        <v>41438</v>
      </c>
      <c r="CI206" t="s">
        <v>237</v>
      </c>
      <c r="CJ206" t="s">
        <v>549</v>
      </c>
      <c r="CK206">
        <v>124</v>
      </c>
      <c r="CL206">
        <v>124</v>
      </c>
      <c r="CM206">
        <v>0</v>
      </c>
      <c r="CN206" t="s">
        <v>210</v>
      </c>
      <c r="CO206">
        <v>5</v>
      </c>
      <c r="CP206">
        <v>5</v>
      </c>
      <c r="CQ206">
        <v>0</v>
      </c>
      <c r="DB206">
        <v>15</v>
      </c>
      <c r="DC206" t="s">
        <v>223</v>
      </c>
      <c r="DD206" t="s">
        <v>839</v>
      </c>
      <c r="DE206" s="7">
        <v>41433</v>
      </c>
      <c r="DF206">
        <v>5</v>
      </c>
      <c r="DG206">
        <v>5</v>
      </c>
      <c r="DH206">
        <v>5</v>
      </c>
      <c r="DI206" t="s">
        <v>225</v>
      </c>
      <c r="DJ206" t="s">
        <v>221</v>
      </c>
      <c r="DK206" t="s">
        <v>221</v>
      </c>
      <c r="DM206">
        <v>15.2</v>
      </c>
      <c r="DN206" t="s">
        <v>223</v>
      </c>
      <c r="DO206" t="s">
        <v>839</v>
      </c>
      <c r="DP206" s="7">
        <v>41453</v>
      </c>
      <c r="DQ206">
        <v>4</v>
      </c>
      <c r="DR206">
        <v>4</v>
      </c>
      <c r="DS206">
        <v>4</v>
      </c>
      <c r="DT206" t="s">
        <v>225</v>
      </c>
      <c r="DU206" t="s">
        <v>221</v>
      </c>
      <c r="DV206" t="s">
        <v>251</v>
      </c>
    </row>
    <row r="207" spans="1:221" ht="12.75" customHeight="1">
      <c r="A207" t="s">
        <v>790</v>
      </c>
      <c r="B207" t="s">
        <v>229</v>
      </c>
      <c r="C207" t="s">
        <v>221</v>
      </c>
      <c r="D207" t="s">
        <v>236</v>
      </c>
      <c r="E207" t="s">
        <v>213</v>
      </c>
      <c r="F207" t="s">
        <v>237</v>
      </c>
      <c r="G207" t="s">
        <v>785</v>
      </c>
      <c r="H207" s="7">
        <v>41423</v>
      </c>
      <c r="I207">
        <v>149</v>
      </c>
      <c r="K207" s="7">
        <v>41423</v>
      </c>
      <c r="L207">
        <v>119</v>
      </c>
      <c r="M207">
        <v>119</v>
      </c>
      <c r="N207">
        <v>119</v>
      </c>
      <c r="O207">
        <f t="shared" si="94"/>
        <v>119</v>
      </c>
      <c r="P207">
        <v>79</v>
      </c>
      <c r="Q207">
        <v>79.5</v>
      </c>
      <c r="R207">
        <v>79</v>
      </c>
      <c r="S207">
        <f t="shared" si="95"/>
        <v>79.166666666666671</v>
      </c>
      <c r="T207" t="s">
        <v>211</v>
      </c>
      <c r="U207">
        <v>78</v>
      </c>
      <c r="V207">
        <v>78</v>
      </c>
      <c r="W207">
        <v>78</v>
      </c>
      <c r="X207">
        <f t="shared" si="96"/>
        <v>78</v>
      </c>
      <c r="Y207" t="s">
        <v>211</v>
      </c>
      <c r="Z207">
        <v>25</v>
      </c>
      <c r="AA207">
        <v>4</v>
      </c>
      <c r="AB207">
        <f t="shared" si="97"/>
        <v>21</v>
      </c>
      <c r="AC207" t="s">
        <v>211</v>
      </c>
      <c r="BN207" t="s">
        <v>239</v>
      </c>
      <c r="BO207" t="s">
        <v>240</v>
      </c>
      <c r="BP207" t="s">
        <v>232</v>
      </c>
      <c r="BQ207" t="s">
        <v>218</v>
      </c>
      <c r="BR207" t="s">
        <v>220</v>
      </c>
      <c r="BS207" t="s">
        <v>230</v>
      </c>
      <c r="BT207" t="s">
        <v>221</v>
      </c>
      <c r="BU207" t="s">
        <v>221</v>
      </c>
      <c r="BV207" t="s">
        <v>211</v>
      </c>
      <c r="BW207">
        <v>0.66</v>
      </c>
      <c r="BX207" s="7">
        <v>41423</v>
      </c>
      <c r="BY207" t="s">
        <v>222</v>
      </c>
      <c r="BZ207">
        <v>3</v>
      </c>
      <c r="CA207">
        <v>42</v>
      </c>
      <c r="CB207">
        <v>45</v>
      </c>
      <c r="CC207">
        <v>0</v>
      </c>
      <c r="CD207">
        <v>0</v>
      </c>
      <c r="CE207">
        <v>6</v>
      </c>
      <c r="CF207">
        <v>6</v>
      </c>
      <c r="CG207">
        <v>0</v>
      </c>
      <c r="DB207">
        <v>3</v>
      </c>
      <c r="DC207" t="s">
        <v>226</v>
      </c>
      <c r="DD207" t="s">
        <v>789</v>
      </c>
      <c r="DE207" s="7">
        <v>41414</v>
      </c>
      <c r="DF207">
        <v>5</v>
      </c>
      <c r="DG207">
        <v>5</v>
      </c>
      <c r="DH207">
        <v>5</v>
      </c>
      <c r="DI207" t="s">
        <v>225</v>
      </c>
      <c r="DJ207" t="s">
        <v>221</v>
      </c>
      <c r="DK207" t="s">
        <v>221</v>
      </c>
      <c r="DM207">
        <v>14</v>
      </c>
      <c r="DN207" t="s">
        <v>223</v>
      </c>
      <c r="DO207" t="s">
        <v>789</v>
      </c>
      <c r="DP207" s="7">
        <v>41464</v>
      </c>
      <c r="DQ207">
        <v>4</v>
      </c>
      <c r="DR207">
        <v>3</v>
      </c>
      <c r="DS207">
        <v>3</v>
      </c>
      <c r="DT207" t="s">
        <v>225</v>
      </c>
      <c r="DU207" t="s">
        <v>221</v>
      </c>
      <c r="DV207" t="s">
        <v>221</v>
      </c>
      <c r="EI207" s="20"/>
      <c r="EJ207" s="20"/>
      <c r="EK207" s="20"/>
      <c r="EL207" s="20"/>
      <c r="EM207" s="20"/>
      <c r="EN207" s="20"/>
      <c r="EO207" s="20"/>
      <c r="EP207" s="20"/>
      <c r="EQ207" s="20"/>
      <c r="ER207" s="20"/>
      <c r="ES207" s="20"/>
    </row>
    <row r="208" spans="1:221" ht="12.75" customHeight="1">
      <c r="A208" t="s">
        <v>784</v>
      </c>
      <c r="B208" t="s">
        <v>229</v>
      </c>
      <c r="C208" t="s">
        <v>221</v>
      </c>
      <c r="D208" t="s">
        <v>236</v>
      </c>
      <c r="E208" t="s">
        <v>213</v>
      </c>
      <c r="F208" t="s">
        <v>237</v>
      </c>
      <c r="G208" t="s">
        <v>785</v>
      </c>
      <c r="H208" s="7">
        <v>41423</v>
      </c>
      <c r="I208">
        <v>149</v>
      </c>
      <c r="K208" s="7">
        <v>41423</v>
      </c>
      <c r="L208">
        <v>113</v>
      </c>
      <c r="M208">
        <v>113</v>
      </c>
      <c r="N208">
        <v>113</v>
      </c>
      <c r="O208">
        <f t="shared" si="94"/>
        <v>113</v>
      </c>
      <c r="P208">
        <v>84.5</v>
      </c>
      <c r="Q208">
        <v>85</v>
      </c>
      <c r="R208">
        <v>84.5</v>
      </c>
      <c r="S208">
        <f t="shared" si="95"/>
        <v>84.666666666666671</v>
      </c>
      <c r="T208" t="s">
        <v>211</v>
      </c>
      <c r="U208">
        <v>86</v>
      </c>
      <c r="V208">
        <v>86</v>
      </c>
      <c r="W208">
        <v>86</v>
      </c>
      <c r="X208">
        <f t="shared" si="96"/>
        <v>86</v>
      </c>
      <c r="Y208" t="s">
        <v>211</v>
      </c>
      <c r="Z208">
        <v>20</v>
      </c>
      <c r="AA208">
        <v>4</v>
      </c>
      <c r="AB208">
        <f t="shared" si="97"/>
        <v>16</v>
      </c>
      <c r="AC208" t="s">
        <v>211</v>
      </c>
      <c r="BN208" t="s">
        <v>217</v>
      </c>
      <c r="BO208" t="s">
        <v>250</v>
      </c>
      <c r="BP208" t="s">
        <v>232</v>
      </c>
      <c r="BQ208" t="s">
        <v>218</v>
      </c>
      <c r="BR208" t="s">
        <v>220</v>
      </c>
      <c r="BS208" t="s">
        <v>219</v>
      </c>
      <c r="BT208" t="s">
        <v>211</v>
      </c>
      <c r="BU208" t="s">
        <v>233</v>
      </c>
      <c r="BV208" t="s">
        <v>211</v>
      </c>
      <c r="BW208">
        <v>0.5</v>
      </c>
      <c r="BX208" s="7">
        <v>41423</v>
      </c>
      <c r="BY208" t="s">
        <v>222</v>
      </c>
      <c r="BZ208">
        <v>0</v>
      </c>
      <c r="CA208">
        <v>171</v>
      </c>
      <c r="CB208">
        <v>171</v>
      </c>
      <c r="CC208">
        <v>0</v>
      </c>
      <c r="CD208">
        <v>3</v>
      </c>
      <c r="CE208">
        <v>4</v>
      </c>
      <c r="CF208">
        <v>7</v>
      </c>
      <c r="CG208">
        <v>0</v>
      </c>
      <c r="DB208">
        <v>1</v>
      </c>
      <c r="DC208" t="s">
        <v>226</v>
      </c>
      <c r="DD208" t="s">
        <v>786</v>
      </c>
      <c r="DE208" s="7">
        <v>41435</v>
      </c>
      <c r="DF208">
        <v>5</v>
      </c>
      <c r="DG208">
        <v>5</v>
      </c>
      <c r="DH208">
        <v>5</v>
      </c>
      <c r="DI208" t="s">
        <v>225</v>
      </c>
      <c r="DJ208" t="s">
        <v>221</v>
      </c>
      <c r="DK208" t="s">
        <v>221</v>
      </c>
      <c r="DM208">
        <v>13.3</v>
      </c>
      <c r="DN208" t="s">
        <v>226</v>
      </c>
      <c r="DO208" t="s">
        <v>786</v>
      </c>
      <c r="DP208" s="7">
        <v>41486</v>
      </c>
      <c r="DQ208">
        <v>4</v>
      </c>
      <c r="DR208">
        <v>4</v>
      </c>
      <c r="DS208">
        <v>0</v>
      </c>
      <c r="DT208" t="s">
        <v>227</v>
      </c>
      <c r="DU208" t="s">
        <v>221</v>
      </c>
      <c r="DV208" t="s">
        <v>233</v>
      </c>
      <c r="DW208" t="s">
        <v>783</v>
      </c>
      <c r="EI208" s="21"/>
      <c r="EJ208" s="21"/>
      <c r="EK208" s="21"/>
      <c r="EL208" s="21"/>
      <c r="EM208" s="21"/>
      <c r="EN208" s="21"/>
      <c r="EO208" s="21"/>
      <c r="EP208" s="21"/>
      <c r="EQ208" s="21"/>
      <c r="ER208" s="21"/>
      <c r="ES208" s="21"/>
    </row>
    <row r="209" spans="1:220" ht="12.75" customHeight="1">
      <c r="A209" t="s">
        <v>234</v>
      </c>
      <c r="B209" t="s">
        <v>232</v>
      </c>
      <c r="C209" t="s">
        <v>221</v>
      </c>
      <c r="D209" t="s">
        <v>236</v>
      </c>
      <c r="E209" t="s">
        <v>213</v>
      </c>
      <c r="F209" t="s">
        <v>222</v>
      </c>
      <c r="G209" t="s">
        <v>215</v>
      </c>
      <c r="H209" s="7">
        <v>41423</v>
      </c>
      <c r="I209">
        <v>149</v>
      </c>
      <c r="K209" s="7">
        <v>41423</v>
      </c>
      <c r="L209">
        <v>117</v>
      </c>
      <c r="M209">
        <v>117.5</v>
      </c>
      <c r="N209">
        <v>117</v>
      </c>
      <c r="O209">
        <f t="shared" si="94"/>
        <v>117.16666666666667</v>
      </c>
      <c r="P209">
        <v>79</v>
      </c>
      <c r="Q209">
        <v>79</v>
      </c>
      <c r="R209">
        <v>79</v>
      </c>
      <c r="S209">
        <f t="shared" si="95"/>
        <v>79</v>
      </c>
      <c r="T209" t="s">
        <v>211</v>
      </c>
      <c r="U209">
        <v>81</v>
      </c>
      <c r="V209">
        <v>81</v>
      </c>
      <c r="W209">
        <v>81</v>
      </c>
      <c r="X209">
        <f t="shared" si="96"/>
        <v>81</v>
      </c>
      <c r="Y209" t="s">
        <v>211</v>
      </c>
      <c r="Z209">
        <v>23.5</v>
      </c>
      <c r="AA209">
        <v>4</v>
      </c>
      <c r="AB209">
        <f t="shared" si="97"/>
        <v>19.5</v>
      </c>
      <c r="AC209" t="s">
        <v>211</v>
      </c>
      <c r="AH209">
        <f t="shared" ref="AH209:AH239" si="109">((AE209+AF209)+AG209)/3</f>
        <v>0</v>
      </c>
      <c r="AL209">
        <f t="shared" ref="AL209:AL239" si="110">((AI209+AJ209)+AK209)/3</f>
        <v>0</v>
      </c>
      <c r="AQ209">
        <f t="shared" ref="AQ209:AQ239" si="111">((AN209+AO209)+AP209)/3</f>
        <v>0</v>
      </c>
      <c r="AU209">
        <f>(AS209-AT209)</f>
        <v>0</v>
      </c>
      <c r="BN209" t="s">
        <v>239</v>
      </c>
      <c r="BO209" t="s">
        <v>240</v>
      </c>
      <c r="BP209" t="s">
        <v>229</v>
      </c>
      <c r="BQ209" t="s">
        <v>218</v>
      </c>
      <c r="BR209" t="s">
        <v>241</v>
      </c>
      <c r="BS209" t="s">
        <v>241</v>
      </c>
      <c r="BT209" t="s">
        <v>211</v>
      </c>
      <c r="BU209" t="s">
        <v>233</v>
      </c>
      <c r="BV209" t="s">
        <v>211</v>
      </c>
      <c r="BW209">
        <v>0.33</v>
      </c>
      <c r="BX209" s="7">
        <v>41423</v>
      </c>
      <c r="BY209" t="s">
        <v>222</v>
      </c>
      <c r="BZ209">
        <v>81</v>
      </c>
      <c r="CA209">
        <v>192</v>
      </c>
      <c r="CB209">
        <f>(BZ209+CA209)</f>
        <v>273</v>
      </c>
      <c r="CC209">
        <v>0</v>
      </c>
      <c r="CD209">
        <v>2</v>
      </c>
      <c r="CE209">
        <v>3</v>
      </c>
      <c r="CF209">
        <f>(CD209+CE209)</f>
        <v>5</v>
      </c>
      <c r="CG209">
        <v>0</v>
      </c>
      <c r="CL209">
        <f>CJ209+CK209</f>
        <v>0</v>
      </c>
      <c r="CP209">
        <f>CO209+CN209</f>
        <v>0</v>
      </c>
      <c r="DB209">
        <v>1</v>
      </c>
      <c r="DC209" t="s">
        <v>226</v>
      </c>
      <c r="DD209" t="s">
        <v>228</v>
      </c>
      <c r="DE209" s="7">
        <v>41420</v>
      </c>
      <c r="DF209">
        <v>4</v>
      </c>
      <c r="DG209">
        <v>2</v>
      </c>
      <c r="DH209">
        <v>2</v>
      </c>
      <c r="DI209" t="s">
        <v>225</v>
      </c>
      <c r="DJ209" t="s">
        <v>211</v>
      </c>
      <c r="DK209" t="s">
        <v>221</v>
      </c>
      <c r="DL209" t="s">
        <v>235</v>
      </c>
      <c r="DM209">
        <v>1.2</v>
      </c>
      <c r="DN209" t="s">
        <v>226</v>
      </c>
      <c r="DO209" t="s">
        <v>228</v>
      </c>
      <c r="DP209" s="7">
        <v>41483</v>
      </c>
      <c r="DQ209">
        <v>4</v>
      </c>
      <c r="DR209">
        <v>4</v>
      </c>
      <c r="DS209">
        <v>4</v>
      </c>
      <c r="DT209" t="s">
        <v>225</v>
      </c>
      <c r="DU209" t="s">
        <v>221</v>
      </c>
      <c r="DV209" t="s">
        <v>233</v>
      </c>
      <c r="EI209" s="21"/>
      <c r="EJ209" s="21"/>
      <c r="EK209" s="21"/>
      <c r="EL209" s="21"/>
      <c r="EM209" s="21"/>
      <c r="EN209" s="21"/>
      <c r="EO209" s="21"/>
      <c r="EP209" s="21"/>
      <c r="EQ209" s="21"/>
      <c r="ER209" s="21"/>
      <c r="ES209" s="21"/>
    </row>
    <row r="210" spans="1:220" ht="12.75" customHeight="1">
      <c r="A210" t="s">
        <v>271</v>
      </c>
      <c r="B210" t="s">
        <v>229</v>
      </c>
      <c r="C210" t="s">
        <v>221</v>
      </c>
      <c r="D210" t="s">
        <v>212</v>
      </c>
      <c r="E210" t="s">
        <v>272</v>
      </c>
      <c r="F210" t="s">
        <v>273</v>
      </c>
      <c r="G210" t="s">
        <v>243</v>
      </c>
      <c r="H210" s="7">
        <v>41424</v>
      </c>
      <c r="I210">
        <v>150</v>
      </c>
      <c r="K210" s="7">
        <v>41424</v>
      </c>
      <c r="L210">
        <v>119</v>
      </c>
      <c r="M210">
        <v>119</v>
      </c>
      <c r="N210">
        <v>119</v>
      </c>
      <c r="O210">
        <f t="shared" si="94"/>
        <v>119</v>
      </c>
      <c r="P210">
        <v>90</v>
      </c>
      <c r="Q210">
        <v>90</v>
      </c>
      <c r="R210">
        <v>90</v>
      </c>
      <c r="S210">
        <f t="shared" si="95"/>
        <v>90</v>
      </c>
      <c r="T210" t="s">
        <v>211</v>
      </c>
      <c r="U210">
        <v>89.5</v>
      </c>
      <c r="V210">
        <v>89</v>
      </c>
      <c r="W210">
        <v>89</v>
      </c>
      <c r="X210">
        <f t="shared" si="96"/>
        <v>89.166666666666671</v>
      </c>
      <c r="Y210" t="s">
        <v>211</v>
      </c>
      <c r="Z210" t="s">
        <v>248</v>
      </c>
      <c r="AA210" t="s">
        <v>248</v>
      </c>
      <c r="AB210" t="e">
        <f t="shared" si="97"/>
        <v>#VALUE!</v>
      </c>
      <c r="AC210" t="s">
        <v>211</v>
      </c>
      <c r="AH210">
        <f t="shared" si="109"/>
        <v>0</v>
      </c>
      <c r="AL210">
        <f t="shared" si="110"/>
        <v>0</v>
      </c>
      <c r="AQ210">
        <f t="shared" si="111"/>
        <v>0</v>
      </c>
      <c r="AU210">
        <f>(AS210-AT210)</f>
        <v>0</v>
      </c>
      <c r="BN210" t="s">
        <v>238</v>
      </c>
      <c r="BO210" t="s">
        <v>248</v>
      </c>
      <c r="BP210" t="s">
        <v>232</v>
      </c>
      <c r="BQ210" t="s">
        <v>218</v>
      </c>
      <c r="BR210" t="s">
        <v>230</v>
      </c>
      <c r="BS210" t="s">
        <v>218</v>
      </c>
      <c r="BT210" t="s">
        <v>221</v>
      </c>
      <c r="BU210" t="s">
        <v>210</v>
      </c>
      <c r="BV210" t="s">
        <v>211</v>
      </c>
      <c r="BW210">
        <v>0.75</v>
      </c>
      <c r="BX210" s="7">
        <v>41424</v>
      </c>
      <c r="BY210" t="s">
        <v>222</v>
      </c>
      <c r="BZ210">
        <v>10</v>
      </c>
      <c r="CA210">
        <v>180</v>
      </c>
      <c r="CB210">
        <f>(BZ210+CA210)</f>
        <v>190</v>
      </c>
      <c r="CC210">
        <v>1</v>
      </c>
      <c r="CD210">
        <v>5</v>
      </c>
      <c r="CE210">
        <v>6</v>
      </c>
      <c r="CF210">
        <f>(CD210+CE210)</f>
        <v>11</v>
      </c>
      <c r="CG210">
        <v>0</v>
      </c>
      <c r="CL210">
        <f>CJ210+CK210</f>
        <v>0</v>
      </c>
      <c r="CP210">
        <f>CO210+CN210</f>
        <v>0</v>
      </c>
      <c r="DB210">
        <v>41</v>
      </c>
      <c r="DC210" t="s">
        <v>226</v>
      </c>
      <c r="DD210" t="s">
        <v>274</v>
      </c>
      <c r="DE210" s="7">
        <v>41420</v>
      </c>
      <c r="DF210">
        <v>5</v>
      </c>
      <c r="DG210">
        <v>0</v>
      </c>
      <c r="DH210">
        <v>0</v>
      </c>
      <c r="DI210" t="s">
        <v>227</v>
      </c>
      <c r="DJ210" t="s">
        <v>253</v>
      </c>
      <c r="DK210" t="s">
        <v>221</v>
      </c>
      <c r="EI210" s="20"/>
      <c r="EJ210" s="20"/>
      <c r="EK210" s="20"/>
      <c r="EL210" s="20"/>
      <c r="EM210" s="20"/>
      <c r="EN210" s="20"/>
      <c r="EO210" s="20"/>
      <c r="EP210" s="20"/>
      <c r="EQ210" s="20"/>
      <c r="ER210" s="20"/>
      <c r="ES210" s="20"/>
    </row>
    <row r="211" spans="1:220" ht="12.75" customHeight="1">
      <c r="A211" t="s">
        <v>260</v>
      </c>
      <c r="B211" t="s">
        <v>309</v>
      </c>
      <c r="C211" t="s">
        <v>221</v>
      </c>
      <c r="D211" t="s">
        <v>212</v>
      </c>
      <c r="E211" t="s">
        <v>275</v>
      </c>
      <c r="F211" t="s">
        <v>273</v>
      </c>
      <c r="G211" t="s">
        <v>243</v>
      </c>
      <c r="H211" s="7">
        <v>41424</v>
      </c>
      <c r="I211">
        <v>150</v>
      </c>
      <c r="K211" s="7">
        <v>41424</v>
      </c>
      <c r="L211">
        <v>117</v>
      </c>
      <c r="M211">
        <v>117</v>
      </c>
      <c r="N211">
        <v>117</v>
      </c>
      <c r="O211">
        <f t="shared" si="94"/>
        <v>117</v>
      </c>
      <c r="P211">
        <v>79</v>
      </c>
      <c r="Q211">
        <v>78.5</v>
      </c>
      <c r="R211">
        <v>78.5</v>
      </c>
      <c r="S211">
        <f t="shared" si="95"/>
        <v>78.666666666666671</v>
      </c>
      <c r="T211" t="s">
        <v>221</v>
      </c>
      <c r="U211">
        <v>86</v>
      </c>
      <c r="V211">
        <v>86.5</v>
      </c>
      <c r="W211">
        <v>86.5</v>
      </c>
      <c r="X211">
        <f t="shared" si="96"/>
        <v>86.333333333333329</v>
      </c>
      <c r="Y211" t="s">
        <v>211</v>
      </c>
      <c r="Z211">
        <v>22</v>
      </c>
      <c r="AA211">
        <v>3.5</v>
      </c>
      <c r="AB211">
        <f t="shared" si="97"/>
        <v>18.5</v>
      </c>
      <c r="AC211" t="s">
        <v>211</v>
      </c>
      <c r="AH211">
        <f t="shared" si="109"/>
        <v>0</v>
      </c>
      <c r="AL211">
        <f t="shared" si="110"/>
        <v>0</v>
      </c>
      <c r="AQ211">
        <f t="shared" si="111"/>
        <v>0</v>
      </c>
      <c r="AS211">
        <v>22</v>
      </c>
      <c r="AT211">
        <v>3.5</v>
      </c>
      <c r="AU211">
        <f>(AS211-AT211)</f>
        <v>18.5</v>
      </c>
      <c r="BN211" t="s">
        <v>276</v>
      </c>
      <c r="BO211" t="s">
        <v>262</v>
      </c>
      <c r="BQ211" t="s">
        <v>219</v>
      </c>
      <c r="BR211" t="s">
        <v>239</v>
      </c>
      <c r="BS211" t="s">
        <v>239</v>
      </c>
      <c r="BT211" t="s">
        <v>211</v>
      </c>
      <c r="BU211" t="s">
        <v>233</v>
      </c>
      <c r="BV211" t="s">
        <v>211</v>
      </c>
      <c r="BW211">
        <v>1</v>
      </c>
      <c r="BX211" s="7">
        <v>41424</v>
      </c>
      <c r="BY211" t="s">
        <v>222</v>
      </c>
      <c r="BZ211">
        <v>0</v>
      </c>
      <c r="CA211">
        <v>105</v>
      </c>
      <c r="CB211">
        <f>(BZ211+CA211)</f>
        <v>105</v>
      </c>
      <c r="CC211">
        <v>0</v>
      </c>
      <c r="CD211">
        <v>2</v>
      </c>
      <c r="CE211">
        <v>8</v>
      </c>
      <c r="CF211">
        <f>(CD211+CE211)</f>
        <v>10</v>
      </c>
      <c r="CG211">
        <v>0</v>
      </c>
      <c r="CH211" s="7">
        <v>41466</v>
      </c>
      <c r="CI211" t="s">
        <v>247</v>
      </c>
      <c r="CJ211">
        <v>0</v>
      </c>
      <c r="CK211">
        <v>61</v>
      </c>
      <c r="CL211">
        <f>CJ211+CK211</f>
        <v>61</v>
      </c>
      <c r="CM211">
        <v>0</v>
      </c>
      <c r="CN211">
        <v>0</v>
      </c>
      <c r="CO211">
        <v>2</v>
      </c>
      <c r="CP211">
        <f>CO211+CN211</f>
        <v>2</v>
      </c>
      <c r="CQ211">
        <v>0</v>
      </c>
      <c r="DB211">
        <v>48</v>
      </c>
      <c r="DC211" t="s">
        <v>226</v>
      </c>
      <c r="DD211" t="s">
        <v>258</v>
      </c>
      <c r="DE211" s="7">
        <v>41412</v>
      </c>
      <c r="DF211">
        <v>5</v>
      </c>
      <c r="DG211">
        <v>5</v>
      </c>
      <c r="DH211">
        <v>0</v>
      </c>
      <c r="DI211" t="s">
        <v>227</v>
      </c>
      <c r="DJ211" t="s">
        <v>253</v>
      </c>
      <c r="DK211" t="s">
        <v>221</v>
      </c>
      <c r="DM211">
        <v>45</v>
      </c>
      <c r="DN211" t="s">
        <v>226</v>
      </c>
      <c r="DO211" t="s">
        <v>258</v>
      </c>
      <c r="DP211" s="7">
        <v>41446</v>
      </c>
      <c r="DQ211">
        <v>5</v>
      </c>
      <c r="DR211">
        <v>5</v>
      </c>
      <c r="DS211">
        <v>4</v>
      </c>
      <c r="DT211" t="s">
        <v>225</v>
      </c>
      <c r="DU211" t="s">
        <v>253</v>
      </c>
      <c r="DV211" t="s">
        <v>221</v>
      </c>
      <c r="EI211" s="21"/>
      <c r="EJ211" s="21"/>
      <c r="EK211" s="21"/>
      <c r="EL211" s="21"/>
      <c r="EM211" s="21"/>
      <c r="EN211" s="21"/>
      <c r="EO211" s="21"/>
      <c r="EP211" s="21"/>
      <c r="EQ211" s="21"/>
      <c r="ER211" s="21"/>
      <c r="ES211" s="21"/>
    </row>
    <row r="212" spans="1:220" ht="12.75" customHeight="1">
      <c r="A212" t="s">
        <v>274</v>
      </c>
      <c r="B212" t="s">
        <v>229</v>
      </c>
      <c r="C212" t="s">
        <v>221</v>
      </c>
      <c r="D212" t="s">
        <v>236</v>
      </c>
      <c r="E212" t="s">
        <v>213</v>
      </c>
      <c r="F212" t="s">
        <v>214</v>
      </c>
      <c r="G212" t="s">
        <v>243</v>
      </c>
      <c r="H212" s="7">
        <v>41424</v>
      </c>
      <c r="I212">
        <v>150</v>
      </c>
      <c r="K212" s="7">
        <v>41424</v>
      </c>
      <c r="L212">
        <v>119</v>
      </c>
      <c r="M212">
        <v>118</v>
      </c>
      <c r="N212">
        <v>118</v>
      </c>
      <c r="O212">
        <f t="shared" si="94"/>
        <v>118.33333333333333</v>
      </c>
      <c r="P212">
        <v>77</v>
      </c>
      <c r="Q212">
        <v>76</v>
      </c>
      <c r="R212">
        <v>76</v>
      </c>
      <c r="S212">
        <f t="shared" si="95"/>
        <v>76.333333333333329</v>
      </c>
      <c r="T212" t="s">
        <v>211</v>
      </c>
      <c r="U212">
        <v>77</v>
      </c>
      <c r="V212">
        <v>76</v>
      </c>
      <c r="W212">
        <v>76</v>
      </c>
      <c r="X212">
        <f t="shared" si="96"/>
        <v>76.333333333333329</v>
      </c>
      <c r="Y212" t="s">
        <v>211</v>
      </c>
      <c r="Z212">
        <v>22</v>
      </c>
      <c r="AA212">
        <v>3</v>
      </c>
      <c r="AB212">
        <f t="shared" si="97"/>
        <v>19</v>
      </c>
      <c r="AC212" t="s">
        <v>211</v>
      </c>
      <c r="AH212">
        <f t="shared" si="109"/>
        <v>0</v>
      </c>
      <c r="AL212">
        <f t="shared" si="110"/>
        <v>0</v>
      </c>
      <c r="AQ212">
        <f t="shared" si="111"/>
        <v>0</v>
      </c>
      <c r="AU212">
        <f>(AS212-AT212)</f>
        <v>0</v>
      </c>
      <c r="BN212" t="s">
        <v>216</v>
      </c>
      <c r="BP212" t="s">
        <v>232</v>
      </c>
      <c r="BQ212" t="s">
        <v>218</v>
      </c>
      <c r="BR212" t="s">
        <v>241</v>
      </c>
      <c r="BS212" t="s">
        <v>241</v>
      </c>
      <c r="BV212" t="s">
        <v>211</v>
      </c>
      <c r="BW212">
        <v>2</v>
      </c>
      <c r="BX212" s="7">
        <v>41424</v>
      </c>
      <c r="BY212" t="s">
        <v>222</v>
      </c>
      <c r="BZ212">
        <v>0</v>
      </c>
      <c r="CA212">
        <v>6</v>
      </c>
      <c r="CB212">
        <f>(BZ212+CA212)</f>
        <v>6</v>
      </c>
      <c r="CC212">
        <v>0</v>
      </c>
      <c r="CD212">
        <v>3</v>
      </c>
      <c r="CE212">
        <v>7</v>
      </c>
      <c r="CF212">
        <f>(CD212+CE212)</f>
        <v>10</v>
      </c>
      <c r="CG212">
        <v>0</v>
      </c>
      <c r="CL212">
        <f>CJ212+CK212</f>
        <v>0</v>
      </c>
      <c r="CP212">
        <f>CO212+CN212</f>
        <v>0</v>
      </c>
      <c r="DB212">
        <v>41</v>
      </c>
      <c r="DC212" t="s">
        <v>226</v>
      </c>
      <c r="DD212" t="s">
        <v>271</v>
      </c>
      <c r="DE212" s="7">
        <v>41420</v>
      </c>
      <c r="DF212">
        <v>5</v>
      </c>
      <c r="DG212">
        <v>0</v>
      </c>
      <c r="DH212">
        <v>0</v>
      </c>
      <c r="DI212" t="s">
        <v>227</v>
      </c>
      <c r="DJ212" t="s">
        <v>253</v>
      </c>
      <c r="DK212" t="s">
        <v>221</v>
      </c>
      <c r="EI212" s="20"/>
      <c r="EJ212" s="20"/>
      <c r="EK212" s="20"/>
      <c r="EL212" s="20"/>
      <c r="EM212" s="20"/>
      <c r="EN212" s="20"/>
      <c r="EO212" s="20"/>
      <c r="EP212" s="20"/>
      <c r="EQ212" s="20"/>
      <c r="ER212" s="20"/>
      <c r="ES212" s="20"/>
    </row>
    <row r="213" spans="1:220" ht="12.75" customHeight="1">
      <c r="A213" t="s">
        <v>277</v>
      </c>
      <c r="B213" t="s">
        <v>229</v>
      </c>
      <c r="C213" t="s">
        <v>221</v>
      </c>
      <c r="D213" t="s">
        <v>236</v>
      </c>
      <c r="E213" t="s">
        <v>213</v>
      </c>
      <c r="F213" t="s">
        <v>214</v>
      </c>
      <c r="G213" t="s">
        <v>243</v>
      </c>
      <c r="H213" s="7">
        <v>41424</v>
      </c>
      <c r="I213">
        <v>150</v>
      </c>
      <c r="K213" s="7">
        <v>41424</v>
      </c>
      <c r="L213">
        <v>113</v>
      </c>
      <c r="M213">
        <v>113</v>
      </c>
      <c r="N213">
        <v>113</v>
      </c>
      <c r="O213">
        <f t="shared" si="94"/>
        <v>113</v>
      </c>
      <c r="P213">
        <v>74.5</v>
      </c>
      <c r="Q213">
        <v>75</v>
      </c>
      <c r="R213">
        <v>75</v>
      </c>
      <c r="S213">
        <f t="shared" si="95"/>
        <v>74.833333333333329</v>
      </c>
      <c r="T213" t="s">
        <v>211</v>
      </c>
      <c r="U213">
        <v>75</v>
      </c>
      <c r="V213">
        <v>75</v>
      </c>
      <c r="W213">
        <v>75</v>
      </c>
      <c r="X213">
        <f t="shared" si="96"/>
        <v>75</v>
      </c>
      <c r="Y213" t="s">
        <v>211</v>
      </c>
      <c r="Z213">
        <v>20</v>
      </c>
      <c r="AA213">
        <v>3</v>
      </c>
      <c r="AB213">
        <f t="shared" si="97"/>
        <v>17</v>
      </c>
      <c r="AC213" t="s">
        <v>211</v>
      </c>
      <c r="AH213">
        <f t="shared" si="109"/>
        <v>0</v>
      </c>
      <c r="AL213">
        <f t="shared" si="110"/>
        <v>0</v>
      </c>
      <c r="AQ213">
        <f t="shared" si="111"/>
        <v>0</v>
      </c>
      <c r="AU213">
        <f>(AS213-AT213)</f>
        <v>0</v>
      </c>
      <c r="BN213" t="s">
        <v>217</v>
      </c>
      <c r="BP213" t="s">
        <v>232</v>
      </c>
      <c r="BR213" t="s">
        <v>241</v>
      </c>
      <c r="BS213" t="s">
        <v>220</v>
      </c>
      <c r="BV213" t="s">
        <v>221</v>
      </c>
      <c r="BW213" t="s">
        <v>210</v>
      </c>
      <c r="BX213" s="7">
        <v>41424</v>
      </c>
      <c r="BY213" t="s">
        <v>222</v>
      </c>
      <c r="BZ213">
        <v>105</v>
      </c>
      <c r="CA213">
        <v>371</v>
      </c>
      <c r="CB213">
        <f>(BZ213+CA213)</f>
        <v>476</v>
      </c>
      <c r="CC213">
        <v>0</v>
      </c>
      <c r="CD213">
        <v>2</v>
      </c>
      <c r="CE213">
        <v>5</v>
      </c>
      <c r="CF213">
        <f>(CD213+CE213)</f>
        <v>7</v>
      </c>
      <c r="CG213">
        <v>0</v>
      </c>
      <c r="CL213">
        <f>CJ213+CK213</f>
        <v>0</v>
      </c>
      <c r="CP213">
        <f>CO213+CN213</f>
        <v>0</v>
      </c>
      <c r="EI213" s="21"/>
      <c r="EJ213" s="21"/>
      <c r="EK213" s="21"/>
      <c r="EL213" s="21"/>
      <c r="EM213" s="21"/>
      <c r="EN213" s="21"/>
      <c r="EO213" s="21"/>
      <c r="EP213" s="21"/>
      <c r="EQ213" s="21"/>
      <c r="ER213" s="21"/>
      <c r="ES213" s="21"/>
    </row>
    <row r="214" spans="1:220" ht="12.75" customHeight="1">
      <c r="A214" t="s">
        <v>389</v>
      </c>
      <c r="B214" t="s">
        <v>229</v>
      </c>
      <c r="C214" t="s">
        <v>221</v>
      </c>
      <c r="D214" t="s">
        <v>236</v>
      </c>
      <c r="E214" t="s">
        <v>275</v>
      </c>
      <c r="F214" t="s">
        <v>222</v>
      </c>
      <c r="G214" t="s">
        <v>388</v>
      </c>
      <c r="H214" s="7">
        <v>41425</v>
      </c>
      <c r="K214" s="7">
        <v>41425</v>
      </c>
      <c r="L214">
        <v>113</v>
      </c>
      <c r="M214">
        <v>113.5</v>
      </c>
      <c r="N214">
        <v>113</v>
      </c>
      <c r="O214">
        <f t="shared" si="94"/>
        <v>113.16666666666667</v>
      </c>
      <c r="P214">
        <v>84</v>
      </c>
      <c r="Q214">
        <v>84</v>
      </c>
      <c r="R214">
        <v>84</v>
      </c>
      <c r="S214">
        <f t="shared" si="95"/>
        <v>84</v>
      </c>
      <c r="T214" t="s">
        <v>211</v>
      </c>
      <c r="U214">
        <v>86</v>
      </c>
      <c r="V214">
        <v>86</v>
      </c>
      <c r="W214">
        <v>86</v>
      </c>
      <c r="X214">
        <f t="shared" si="96"/>
        <v>86</v>
      </c>
      <c r="Y214" t="s">
        <v>211</v>
      </c>
      <c r="Z214">
        <v>19</v>
      </c>
      <c r="AA214">
        <v>4</v>
      </c>
      <c r="AB214">
        <f t="shared" si="97"/>
        <v>15</v>
      </c>
      <c r="AC214" t="s">
        <v>211</v>
      </c>
      <c r="AD214" t="s">
        <v>399</v>
      </c>
      <c r="AE214">
        <v>113</v>
      </c>
      <c r="AF214">
        <v>113.5</v>
      </c>
      <c r="AG214">
        <v>113</v>
      </c>
      <c r="AH214">
        <f t="shared" si="109"/>
        <v>113.16666666666667</v>
      </c>
      <c r="AI214">
        <v>86.5</v>
      </c>
      <c r="AJ214">
        <v>87</v>
      </c>
      <c r="AK214">
        <v>87</v>
      </c>
      <c r="AL214">
        <f t="shared" si="110"/>
        <v>86.833333333333329</v>
      </c>
      <c r="AM214" t="s">
        <v>211</v>
      </c>
      <c r="AN214">
        <v>84</v>
      </c>
      <c r="AO214">
        <v>84.5</v>
      </c>
      <c r="AP214">
        <v>84</v>
      </c>
      <c r="AQ214">
        <f t="shared" si="111"/>
        <v>84.166666666666671</v>
      </c>
      <c r="AR214" t="s">
        <v>211</v>
      </c>
      <c r="AS214">
        <v>20.5</v>
      </c>
      <c r="AT214">
        <v>3.5</v>
      </c>
      <c r="AU214">
        <f>AS214-AT214</f>
        <v>17</v>
      </c>
      <c r="AV214" t="s">
        <v>452</v>
      </c>
      <c r="AW214" t="s">
        <v>210</v>
      </c>
      <c r="AX214" t="s">
        <v>210</v>
      </c>
      <c r="AY214" t="s">
        <v>210</v>
      </c>
      <c r="AZ214" t="s">
        <v>210</v>
      </c>
      <c r="BA214" t="s">
        <v>210</v>
      </c>
      <c r="BB214" t="s">
        <v>210</v>
      </c>
      <c r="BC214" t="s">
        <v>210</v>
      </c>
      <c r="BD214" t="s">
        <v>210</v>
      </c>
      <c r="BE214" t="s">
        <v>211</v>
      </c>
      <c r="BF214" t="s">
        <v>210</v>
      </c>
      <c r="BG214" t="s">
        <v>210</v>
      </c>
      <c r="BH214" t="s">
        <v>210</v>
      </c>
      <c r="BI214" t="s">
        <v>210</v>
      </c>
      <c r="BJ214" t="s">
        <v>211</v>
      </c>
      <c r="BK214" t="s">
        <v>210</v>
      </c>
      <c r="BL214" t="s">
        <v>210</v>
      </c>
      <c r="BM214">
        <v>15.71</v>
      </c>
      <c r="BN214" t="s">
        <v>217</v>
      </c>
      <c r="BO214" t="s">
        <v>217</v>
      </c>
      <c r="BP214" t="s">
        <v>210</v>
      </c>
      <c r="BQ214" t="s">
        <v>218</v>
      </c>
      <c r="BR214" t="s">
        <v>231</v>
      </c>
      <c r="BS214" t="s">
        <v>231</v>
      </c>
      <c r="BT214" t="s">
        <v>221</v>
      </c>
      <c r="BU214" t="s">
        <v>210</v>
      </c>
      <c r="BV214" t="s">
        <v>211</v>
      </c>
      <c r="BW214">
        <v>0.5</v>
      </c>
      <c r="BX214" s="7">
        <v>-619665</v>
      </c>
      <c r="BY214" t="s">
        <v>222</v>
      </c>
      <c r="BZ214">
        <v>100</v>
      </c>
      <c r="CA214">
        <v>213</v>
      </c>
      <c r="CB214">
        <f>BZ214+CA214</f>
        <v>313</v>
      </c>
      <c r="CC214">
        <v>0</v>
      </c>
      <c r="CD214">
        <v>4</v>
      </c>
      <c r="CE214">
        <v>13</v>
      </c>
      <c r="CF214">
        <f>CD214+CE214</f>
        <v>17</v>
      </c>
      <c r="CG214">
        <v>0</v>
      </c>
      <c r="CH214" s="7">
        <v>41439</v>
      </c>
      <c r="CI214" t="s">
        <v>222</v>
      </c>
      <c r="CJ214" t="s">
        <v>210</v>
      </c>
      <c r="CK214">
        <v>184</v>
      </c>
      <c r="CL214">
        <v>184</v>
      </c>
      <c r="CM214">
        <v>0</v>
      </c>
      <c r="CN214" t="s">
        <v>210</v>
      </c>
      <c r="CO214">
        <v>12</v>
      </c>
      <c r="CP214">
        <v>12</v>
      </c>
      <c r="CQ214">
        <v>0</v>
      </c>
      <c r="DB214">
        <v>52</v>
      </c>
      <c r="DC214" t="s">
        <v>226</v>
      </c>
      <c r="DD214" t="s">
        <v>393</v>
      </c>
      <c r="DE214" s="7">
        <v>41447</v>
      </c>
      <c r="DF214">
        <v>4</v>
      </c>
      <c r="DG214">
        <v>3</v>
      </c>
      <c r="DH214">
        <v>2</v>
      </c>
      <c r="DI214" t="s">
        <v>225</v>
      </c>
      <c r="DJ214" t="s">
        <v>211</v>
      </c>
      <c r="DK214" t="s">
        <v>221</v>
      </c>
    </row>
    <row r="215" spans="1:220" ht="12.75" customHeight="1">
      <c r="A215" t="s">
        <v>259</v>
      </c>
      <c r="B215" t="s">
        <v>229</v>
      </c>
      <c r="C215" t="s">
        <v>221</v>
      </c>
      <c r="D215" t="s">
        <v>236</v>
      </c>
      <c r="E215" t="s">
        <v>213</v>
      </c>
      <c r="F215" t="s">
        <v>222</v>
      </c>
      <c r="G215" t="s">
        <v>543</v>
      </c>
      <c r="H215" s="7">
        <v>41428</v>
      </c>
      <c r="I215">
        <v>154</v>
      </c>
      <c r="K215" s="7">
        <v>41428</v>
      </c>
      <c r="L215">
        <v>116</v>
      </c>
      <c r="M215">
        <v>116</v>
      </c>
      <c r="N215">
        <v>116.5</v>
      </c>
      <c r="O215">
        <f t="shared" si="94"/>
        <v>116.16666666666667</v>
      </c>
      <c r="P215">
        <v>80.5</v>
      </c>
      <c r="Q215">
        <v>81</v>
      </c>
      <c r="R215">
        <v>81</v>
      </c>
      <c r="S215">
        <f t="shared" si="95"/>
        <v>80.833333333333329</v>
      </c>
      <c r="T215" t="s">
        <v>211</v>
      </c>
      <c r="U215">
        <v>80</v>
      </c>
      <c r="V215">
        <v>80.5</v>
      </c>
      <c r="W215">
        <v>80</v>
      </c>
      <c r="X215">
        <f t="shared" si="96"/>
        <v>80.166666666666671</v>
      </c>
      <c r="Y215" t="s">
        <v>211</v>
      </c>
      <c r="Z215">
        <v>22.5</v>
      </c>
      <c r="AA215">
        <v>4</v>
      </c>
      <c r="AB215">
        <f t="shared" si="97"/>
        <v>18.5</v>
      </c>
      <c r="AC215" t="s">
        <v>211</v>
      </c>
      <c r="AD215" s="7">
        <v>41446</v>
      </c>
      <c r="AE215">
        <v>116.5</v>
      </c>
      <c r="AF215">
        <v>116</v>
      </c>
      <c r="AG215">
        <v>116</v>
      </c>
      <c r="AH215">
        <f t="shared" si="109"/>
        <v>116.16666666666667</v>
      </c>
      <c r="AI215">
        <v>81</v>
      </c>
      <c r="AJ215">
        <v>81</v>
      </c>
      <c r="AK215">
        <v>80.5</v>
      </c>
      <c r="AL215">
        <f t="shared" si="110"/>
        <v>80.833333333333329</v>
      </c>
      <c r="AM215" t="s">
        <v>211</v>
      </c>
      <c r="AN215">
        <v>80.5</v>
      </c>
      <c r="AO215">
        <v>80.5</v>
      </c>
      <c r="AP215">
        <v>80.5</v>
      </c>
      <c r="AQ215">
        <f t="shared" si="111"/>
        <v>80.5</v>
      </c>
      <c r="AR215" t="s">
        <v>211</v>
      </c>
      <c r="AS215">
        <v>22.5</v>
      </c>
      <c r="AT215">
        <v>4</v>
      </c>
      <c r="AU215">
        <v>18.5</v>
      </c>
      <c r="AV215" s="7">
        <v>41465</v>
      </c>
      <c r="AW215" t="s">
        <v>549</v>
      </c>
      <c r="AX215" t="s">
        <v>549</v>
      </c>
      <c r="AY215" t="s">
        <v>549</v>
      </c>
      <c r="AZ215" t="s">
        <v>549</v>
      </c>
      <c r="BA215" t="s">
        <v>549</v>
      </c>
      <c r="BB215" t="s">
        <v>549</v>
      </c>
      <c r="BC215" t="s">
        <v>549</v>
      </c>
      <c r="BD215" t="s">
        <v>549</v>
      </c>
      <c r="BE215" t="s">
        <v>549</v>
      </c>
      <c r="BF215" t="s">
        <v>549</v>
      </c>
      <c r="BG215" t="s">
        <v>549</v>
      </c>
      <c r="BH215" t="s">
        <v>549</v>
      </c>
      <c r="BI215" t="s">
        <v>549</v>
      </c>
      <c r="BJ215" t="s">
        <v>549</v>
      </c>
      <c r="BK215">
        <v>22</v>
      </c>
      <c r="BL215">
        <v>4</v>
      </c>
      <c r="BM215">
        <v>18</v>
      </c>
      <c r="BN215" t="s">
        <v>230</v>
      </c>
      <c r="BO215" t="s">
        <v>250</v>
      </c>
      <c r="BP215" t="s">
        <v>232</v>
      </c>
      <c r="BQ215" t="s">
        <v>218</v>
      </c>
      <c r="BR215" t="s">
        <v>241</v>
      </c>
      <c r="BS215" t="s">
        <v>219</v>
      </c>
      <c r="BT215" t="s">
        <v>221</v>
      </c>
      <c r="BU215" t="s">
        <v>221</v>
      </c>
      <c r="BV215" t="s">
        <v>211</v>
      </c>
      <c r="BW215">
        <v>1.25</v>
      </c>
      <c r="BX215" s="7">
        <v>41428</v>
      </c>
      <c r="BY215" t="s">
        <v>222</v>
      </c>
      <c r="BZ215">
        <v>20</v>
      </c>
      <c r="CA215">
        <v>180</v>
      </c>
      <c r="CB215">
        <v>200</v>
      </c>
      <c r="CC215">
        <v>0</v>
      </c>
      <c r="CD215">
        <v>3</v>
      </c>
      <c r="CE215">
        <v>5</v>
      </c>
      <c r="CF215">
        <v>8</v>
      </c>
      <c r="CG215">
        <v>0</v>
      </c>
      <c r="CH215" s="7">
        <v>41446</v>
      </c>
      <c r="CI215" t="s">
        <v>222</v>
      </c>
      <c r="CJ215" t="s">
        <v>545</v>
      </c>
      <c r="CK215">
        <v>129</v>
      </c>
      <c r="CL215">
        <v>129</v>
      </c>
      <c r="CM215">
        <v>0</v>
      </c>
      <c r="CN215" t="s">
        <v>545</v>
      </c>
      <c r="CO215">
        <v>5</v>
      </c>
      <c r="CP215">
        <v>5</v>
      </c>
      <c r="CQ215">
        <v>0</v>
      </c>
      <c r="DB215">
        <v>5</v>
      </c>
      <c r="DC215" t="s">
        <v>226</v>
      </c>
      <c r="DD215" t="s">
        <v>551</v>
      </c>
      <c r="DE215" s="7">
        <v>41405</v>
      </c>
      <c r="DF215">
        <v>5</v>
      </c>
      <c r="DG215">
        <v>0</v>
      </c>
      <c r="DH215">
        <v>0</v>
      </c>
      <c r="DI215" t="s">
        <v>227</v>
      </c>
      <c r="DJ215" t="s">
        <v>211</v>
      </c>
      <c r="DK215" t="s">
        <v>221</v>
      </c>
    </row>
    <row r="216" spans="1:220" ht="12.75" customHeight="1">
      <c r="A216" t="s">
        <v>564</v>
      </c>
      <c r="B216" t="s">
        <v>229</v>
      </c>
      <c r="C216" t="s">
        <v>221</v>
      </c>
      <c r="D216" t="s">
        <v>212</v>
      </c>
      <c r="E216" t="s">
        <v>246</v>
      </c>
      <c r="F216" t="s">
        <v>222</v>
      </c>
      <c r="G216" t="s">
        <v>543</v>
      </c>
      <c r="H216" s="7">
        <v>41428</v>
      </c>
      <c r="I216">
        <v>154</v>
      </c>
      <c r="K216" s="7">
        <v>41428</v>
      </c>
      <c r="L216">
        <v>118</v>
      </c>
      <c r="M216">
        <v>118.5</v>
      </c>
      <c r="N216">
        <v>118</v>
      </c>
      <c r="O216">
        <f t="shared" si="94"/>
        <v>118.16666666666667</v>
      </c>
      <c r="P216">
        <v>90</v>
      </c>
      <c r="Q216">
        <v>89.5</v>
      </c>
      <c r="R216">
        <v>90</v>
      </c>
      <c r="S216">
        <f t="shared" si="95"/>
        <v>89.833333333333329</v>
      </c>
      <c r="T216" t="s">
        <v>211</v>
      </c>
      <c r="U216">
        <v>87</v>
      </c>
      <c r="V216">
        <v>87</v>
      </c>
      <c r="W216">
        <v>86.5</v>
      </c>
      <c r="X216">
        <f t="shared" si="96"/>
        <v>86.833333333333329</v>
      </c>
      <c r="Y216" t="s">
        <v>211</v>
      </c>
      <c r="Z216">
        <v>22.5</v>
      </c>
      <c r="AA216">
        <v>4</v>
      </c>
      <c r="AB216">
        <f t="shared" si="97"/>
        <v>18.5</v>
      </c>
      <c r="AC216" t="s">
        <v>211</v>
      </c>
      <c r="AD216" s="7">
        <v>41465</v>
      </c>
      <c r="AE216">
        <v>119</v>
      </c>
      <c r="AF216">
        <v>119</v>
      </c>
      <c r="AG216">
        <v>119</v>
      </c>
      <c r="AH216">
        <f t="shared" si="109"/>
        <v>119</v>
      </c>
      <c r="AI216">
        <v>85</v>
      </c>
      <c r="AJ216">
        <v>85</v>
      </c>
      <c r="AK216">
        <v>85</v>
      </c>
      <c r="AL216">
        <f t="shared" si="110"/>
        <v>85</v>
      </c>
      <c r="AM216" t="s">
        <v>211</v>
      </c>
      <c r="AN216">
        <v>84</v>
      </c>
      <c r="AO216">
        <v>84</v>
      </c>
      <c r="AP216">
        <v>84</v>
      </c>
      <c r="AQ216">
        <f t="shared" si="111"/>
        <v>84</v>
      </c>
      <c r="AR216" t="s">
        <v>211</v>
      </c>
      <c r="AS216">
        <v>23</v>
      </c>
      <c r="AT216">
        <v>4</v>
      </c>
      <c r="AU216">
        <v>19</v>
      </c>
      <c r="BN216" t="s">
        <v>276</v>
      </c>
      <c r="BO216" t="s">
        <v>219</v>
      </c>
      <c r="BP216" t="s">
        <v>232</v>
      </c>
      <c r="BQ216" t="s">
        <v>218</v>
      </c>
      <c r="BR216" t="s">
        <v>219</v>
      </c>
      <c r="BS216" t="s">
        <v>220</v>
      </c>
      <c r="BT216" t="s">
        <v>211</v>
      </c>
      <c r="BU216" t="s">
        <v>233</v>
      </c>
      <c r="BV216" t="s">
        <v>211</v>
      </c>
      <c r="BW216">
        <v>0.5</v>
      </c>
      <c r="BX216" s="7">
        <v>41428</v>
      </c>
      <c r="BY216" t="s">
        <v>222</v>
      </c>
      <c r="BZ216">
        <v>5</v>
      </c>
      <c r="CA216">
        <v>26</v>
      </c>
      <c r="CB216">
        <v>31</v>
      </c>
      <c r="CC216">
        <v>0</v>
      </c>
      <c r="CD216">
        <v>5</v>
      </c>
      <c r="CE216">
        <v>5</v>
      </c>
      <c r="CF216">
        <v>10</v>
      </c>
      <c r="CG216">
        <v>0</v>
      </c>
      <c r="CH216" s="7">
        <v>41465</v>
      </c>
      <c r="CI216" t="s">
        <v>247</v>
      </c>
      <c r="CJ216">
        <v>2</v>
      </c>
      <c r="CK216">
        <v>22</v>
      </c>
      <c r="CL216">
        <v>24</v>
      </c>
      <c r="CM216">
        <v>0</v>
      </c>
      <c r="CN216">
        <v>1</v>
      </c>
      <c r="CO216">
        <v>1</v>
      </c>
      <c r="CP216">
        <v>2</v>
      </c>
      <c r="CQ216">
        <v>0</v>
      </c>
      <c r="DB216">
        <v>6</v>
      </c>
      <c r="DC216" t="s">
        <v>226</v>
      </c>
      <c r="DD216" t="s">
        <v>563</v>
      </c>
      <c r="DE216" s="7">
        <v>41412</v>
      </c>
      <c r="DF216">
        <v>5</v>
      </c>
      <c r="DG216">
        <v>5</v>
      </c>
      <c r="DH216">
        <v>3</v>
      </c>
      <c r="DI216" t="s">
        <v>225</v>
      </c>
      <c r="DJ216" t="s">
        <v>211</v>
      </c>
      <c r="DK216" t="s">
        <v>221</v>
      </c>
      <c r="DM216">
        <v>6.2</v>
      </c>
      <c r="DN216" t="s">
        <v>226</v>
      </c>
      <c r="DO216" t="s">
        <v>563</v>
      </c>
      <c r="DP216" s="7">
        <v>41458</v>
      </c>
      <c r="DQ216">
        <v>5</v>
      </c>
      <c r="DR216">
        <v>0</v>
      </c>
      <c r="DS216">
        <v>0</v>
      </c>
      <c r="DT216" t="s">
        <v>227</v>
      </c>
      <c r="DU216" t="s">
        <v>221</v>
      </c>
      <c r="DV216" t="s">
        <v>221</v>
      </c>
      <c r="DW216" t="s">
        <v>553</v>
      </c>
      <c r="DX216">
        <v>29</v>
      </c>
      <c r="DY216" t="s">
        <v>226</v>
      </c>
      <c r="DZ216" t="s">
        <v>563</v>
      </c>
      <c r="EA216" s="7">
        <v>41483</v>
      </c>
      <c r="EB216">
        <v>5</v>
      </c>
      <c r="EC216">
        <v>5</v>
      </c>
      <c r="ED216" t="s">
        <v>309</v>
      </c>
      <c r="EE216" t="s">
        <v>309</v>
      </c>
      <c r="EF216" t="s">
        <v>309</v>
      </c>
      <c r="EG216" t="s">
        <v>233</v>
      </c>
      <c r="EH216" t="s">
        <v>333</v>
      </c>
    </row>
    <row r="217" spans="1:220" ht="12.75" customHeight="1">
      <c r="A217" t="s">
        <v>562</v>
      </c>
      <c r="B217" t="s">
        <v>229</v>
      </c>
      <c r="C217" t="s">
        <v>221</v>
      </c>
      <c r="D217" t="s">
        <v>212</v>
      </c>
      <c r="E217" t="s">
        <v>352</v>
      </c>
      <c r="F217" t="s">
        <v>237</v>
      </c>
      <c r="G217" t="s">
        <v>543</v>
      </c>
      <c r="H217" s="7">
        <v>41428</v>
      </c>
      <c r="I217">
        <v>154</v>
      </c>
      <c r="K217" s="7">
        <v>41428</v>
      </c>
      <c r="L217">
        <v>117.5</v>
      </c>
      <c r="M217">
        <v>117.5</v>
      </c>
      <c r="N217">
        <v>117</v>
      </c>
      <c r="O217">
        <f t="shared" si="94"/>
        <v>117.33333333333333</v>
      </c>
      <c r="P217">
        <v>84</v>
      </c>
      <c r="Q217">
        <v>84.5</v>
      </c>
      <c r="R217">
        <v>84.5</v>
      </c>
      <c r="S217">
        <f t="shared" si="95"/>
        <v>84.333333333333329</v>
      </c>
      <c r="T217" t="s">
        <v>211</v>
      </c>
      <c r="U217">
        <v>86</v>
      </c>
      <c r="V217">
        <v>86</v>
      </c>
      <c r="W217">
        <v>86</v>
      </c>
      <c r="X217">
        <f t="shared" si="96"/>
        <v>86</v>
      </c>
      <c r="Y217" t="s">
        <v>211</v>
      </c>
      <c r="Z217">
        <v>21.5</v>
      </c>
      <c r="AA217">
        <v>4</v>
      </c>
      <c r="AB217">
        <f t="shared" si="97"/>
        <v>17.5</v>
      </c>
      <c r="AC217" t="s">
        <v>211</v>
      </c>
      <c r="AH217">
        <f t="shared" si="109"/>
        <v>0</v>
      </c>
      <c r="AL217">
        <f t="shared" si="110"/>
        <v>0</v>
      </c>
      <c r="AQ217">
        <f t="shared" si="111"/>
        <v>0</v>
      </c>
      <c r="BN217" t="s">
        <v>240</v>
      </c>
      <c r="BO217" t="s">
        <v>230</v>
      </c>
      <c r="BP217" t="s">
        <v>232</v>
      </c>
      <c r="BQ217" t="s">
        <v>218</v>
      </c>
      <c r="BR217" t="s">
        <v>239</v>
      </c>
      <c r="BS217" t="s">
        <v>220</v>
      </c>
      <c r="BT217" t="s">
        <v>221</v>
      </c>
      <c r="BU217" t="s">
        <v>221</v>
      </c>
      <c r="BV217" t="s">
        <v>211</v>
      </c>
      <c r="BW217">
        <v>0.5</v>
      </c>
      <c r="BX217" s="7">
        <v>41428</v>
      </c>
      <c r="BY217" t="s">
        <v>337</v>
      </c>
      <c r="BZ217">
        <v>74</v>
      </c>
      <c r="CA217">
        <v>47</v>
      </c>
      <c r="CB217">
        <v>121</v>
      </c>
      <c r="CC217">
        <v>0</v>
      </c>
      <c r="CD217">
        <v>1</v>
      </c>
      <c r="CE217">
        <v>1</v>
      </c>
      <c r="CF217">
        <v>2</v>
      </c>
      <c r="CG217">
        <v>0</v>
      </c>
      <c r="DB217" t="s">
        <v>561</v>
      </c>
      <c r="DC217" t="s">
        <v>226</v>
      </c>
      <c r="DD217" t="s">
        <v>559</v>
      </c>
      <c r="DE217" s="7">
        <v>41423</v>
      </c>
      <c r="DF217">
        <v>4</v>
      </c>
      <c r="DG217">
        <v>0</v>
      </c>
      <c r="DH217">
        <v>0</v>
      </c>
      <c r="DI217" t="s">
        <v>227</v>
      </c>
      <c r="DJ217" t="s">
        <v>221</v>
      </c>
      <c r="DK217" t="s">
        <v>221</v>
      </c>
      <c r="DL217" t="s">
        <v>560</v>
      </c>
      <c r="DM217">
        <v>37</v>
      </c>
      <c r="DN217" t="s">
        <v>226</v>
      </c>
      <c r="DO217" t="s">
        <v>559</v>
      </c>
      <c r="DP217" s="7">
        <v>41456</v>
      </c>
      <c r="DQ217">
        <v>3</v>
      </c>
      <c r="DR217">
        <v>2</v>
      </c>
      <c r="DS217">
        <v>2</v>
      </c>
      <c r="DT217" t="s">
        <v>225</v>
      </c>
      <c r="DU217" t="s">
        <v>221</v>
      </c>
      <c r="DV217" t="s">
        <v>221</v>
      </c>
    </row>
    <row r="218" spans="1:220" ht="12.75" customHeight="1">
      <c r="A218" t="s">
        <v>556</v>
      </c>
      <c r="B218" t="s">
        <v>229</v>
      </c>
      <c r="C218" t="s">
        <v>221</v>
      </c>
      <c r="D218" t="s">
        <v>212</v>
      </c>
      <c r="E218" t="s">
        <v>246</v>
      </c>
      <c r="F218" t="s">
        <v>222</v>
      </c>
      <c r="G218" t="s">
        <v>543</v>
      </c>
      <c r="H218" s="7">
        <v>41428</v>
      </c>
      <c r="I218">
        <v>154</v>
      </c>
      <c r="K218" s="7">
        <v>41428</v>
      </c>
      <c r="L218">
        <v>121.5</v>
      </c>
      <c r="M218">
        <v>122</v>
      </c>
      <c r="N218">
        <v>122</v>
      </c>
      <c r="O218">
        <f t="shared" si="94"/>
        <v>121.83333333333333</v>
      </c>
      <c r="P218">
        <v>92</v>
      </c>
      <c r="Q218">
        <v>91</v>
      </c>
      <c r="R218">
        <v>91</v>
      </c>
      <c r="S218">
        <f t="shared" si="95"/>
        <v>91.333333333333329</v>
      </c>
      <c r="T218" t="s">
        <v>211</v>
      </c>
      <c r="U218">
        <v>91</v>
      </c>
      <c r="V218">
        <v>91</v>
      </c>
      <c r="W218">
        <v>91</v>
      </c>
      <c r="X218">
        <f t="shared" si="96"/>
        <v>91</v>
      </c>
      <c r="Y218" t="s">
        <v>211</v>
      </c>
      <c r="Z218">
        <v>21.5</v>
      </c>
      <c r="AA218">
        <v>4</v>
      </c>
      <c r="AB218">
        <f t="shared" si="97"/>
        <v>17.5</v>
      </c>
      <c r="AC218" t="s">
        <v>211</v>
      </c>
      <c r="AH218">
        <f t="shared" si="109"/>
        <v>0</v>
      </c>
      <c r="AL218">
        <f t="shared" si="110"/>
        <v>0</v>
      </c>
      <c r="AQ218">
        <f t="shared" si="111"/>
        <v>0</v>
      </c>
      <c r="BN218" t="s">
        <v>216</v>
      </c>
      <c r="BO218" t="s">
        <v>250</v>
      </c>
      <c r="BP218" t="s">
        <v>232</v>
      </c>
      <c r="BQ218" t="s">
        <v>218</v>
      </c>
      <c r="BR218" t="s">
        <v>230</v>
      </c>
      <c r="BS218" t="s">
        <v>239</v>
      </c>
      <c r="BT218" t="s">
        <v>211</v>
      </c>
      <c r="BU218" t="s">
        <v>233</v>
      </c>
      <c r="BV218" t="s">
        <v>211</v>
      </c>
      <c r="BW218" t="s">
        <v>309</v>
      </c>
      <c r="BX218" s="7">
        <v>41428</v>
      </c>
      <c r="BY218" t="s">
        <v>222</v>
      </c>
      <c r="BZ218">
        <v>25</v>
      </c>
      <c r="CA218">
        <v>75</v>
      </c>
      <c r="CB218">
        <v>100</v>
      </c>
      <c r="CC218">
        <v>0</v>
      </c>
      <c r="CD218">
        <v>4</v>
      </c>
      <c r="CE218">
        <v>4</v>
      </c>
      <c r="CF218">
        <v>8</v>
      </c>
      <c r="CG218">
        <v>0</v>
      </c>
      <c r="DB218">
        <v>30</v>
      </c>
      <c r="DC218" t="s">
        <v>226</v>
      </c>
      <c r="DD218" t="s">
        <v>558</v>
      </c>
      <c r="DE218" s="7">
        <v>41413</v>
      </c>
      <c r="DF218">
        <v>5</v>
      </c>
      <c r="DG218">
        <v>5</v>
      </c>
      <c r="DH218">
        <v>5</v>
      </c>
      <c r="DI218" t="s">
        <v>225</v>
      </c>
      <c r="DJ218" t="s">
        <v>221</v>
      </c>
      <c r="DK218" t="s">
        <v>221</v>
      </c>
      <c r="DM218">
        <v>9.1999999999999993</v>
      </c>
      <c r="DN218" t="s">
        <v>226</v>
      </c>
      <c r="DO218" t="s">
        <v>354</v>
      </c>
      <c r="DP218" s="7">
        <v>41462</v>
      </c>
      <c r="DQ218">
        <v>4</v>
      </c>
      <c r="DR218">
        <v>4</v>
      </c>
      <c r="DS218">
        <v>4</v>
      </c>
      <c r="DT218" t="s">
        <v>225</v>
      </c>
      <c r="DU218" t="s">
        <v>221</v>
      </c>
      <c r="DV218" t="s">
        <v>233</v>
      </c>
      <c r="ET218" t="s">
        <v>543</v>
      </c>
      <c r="EU218">
        <v>9</v>
      </c>
      <c r="EV218" s="7">
        <v>41486</v>
      </c>
      <c r="EW218">
        <v>212</v>
      </c>
      <c r="EX218" t="s">
        <v>468</v>
      </c>
      <c r="EY218" t="s">
        <v>221</v>
      </c>
      <c r="EZ218" t="s">
        <v>233</v>
      </c>
      <c r="FA218" s="2">
        <v>0.25</v>
      </c>
      <c r="FB218">
        <v>63</v>
      </c>
      <c r="FC218">
        <v>7</v>
      </c>
      <c r="FD218">
        <v>4</v>
      </c>
      <c r="FE218">
        <v>2</v>
      </c>
      <c r="FF218" t="s">
        <v>556</v>
      </c>
      <c r="FG218" t="s">
        <v>354</v>
      </c>
      <c r="FH218">
        <v>2</v>
      </c>
      <c r="FI218">
        <v>11</v>
      </c>
      <c r="FJ218">
        <v>4</v>
      </c>
      <c r="FK218">
        <v>6</v>
      </c>
      <c r="FL218">
        <v>2</v>
      </c>
      <c r="FM218">
        <v>1</v>
      </c>
      <c r="FN218">
        <v>10</v>
      </c>
      <c r="FO218">
        <v>8</v>
      </c>
      <c r="FP218">
        <v>4</v>
      </c>
      <c r="FQ218">
        <v>2</v>
      </c>
      <c r="FR218">
        <v>0</v>
      </c>
      <c r="FS218">
        <f>(FO218+FP218)</f>
        <v>12</v>
      </c>
      <c r="FT218">
        <v>0</v>
      </c>
      <c r="FU218">
        <v>22</v>
      </c>
      <c r="FV218">
        <f>(FM218+FR218)</f>
        <v>1</v>
      </c>
      <c r="FW218">
        <v>160.94999999999999</v>
      </c>
      <c r="FX218">
        <v>216</v>
      </c>
      <c r="FY218">
        <v>115.08</v>
      </c>
      <c r="FZ218">
        <v>2.14</v>
      </c>
      <c r="GA218">
        <v>4.7699999999999996</v>
      </c>
      <c r="GB218">
        <v>4</v>
      </c>
      <c r="GC218" t="s">
        <v>557</v>
      </c>
      <c r="GD218" t="s">
        <v>543</v>
      </c>
      <c r="GE218">
        <v>9</v>
      </c>
      <c r="GF218" s="7">
        <v>41492</v>
      </c>
      <c r="GG218">
        <v>218</v>
      </c>
      <c r="GH218" t="s">
        <v>468</v>
      </c>
      <c r="GI218" t="s">
        <v>221</v>
      </c>
      <c r="GJ218" t="s">
        <v>233</v>
      </c>
      <c r="GK218" s="2">
        <v>0.31597222222222199</v>
      </c>
      <c r="GL218">
        <v>68</v>
      </c>
      <c r="GM218">
        <v>13</v>
      </c>
      <c r="GN218">
        <v>4</v>
      </c>
      <c r="GO218">
        <v>2</v>
      </c>
      <c r="GP218" t="s">
        <v>556</v>
      </c>
      <c r="GQ218" t="s">
        <v>354</v>
      </c>
      <c r="GR218">
        <v>2</v>
      </c>
      <c r="GS218">
        <v>335</v>
      </c>
      <c r="GT218">
        <v>2</v>
      </c>
      <c r="GU218">
        <v>14</v>
      </c>
      <c r="GV218">
        <v>0</v>
      </c>
      <c r="GW218">
        <v>0</v>
      </c>
      <c r="GX218">
        <f>(GT218+GU218)</f>
        <v>16</v>
      </c>
      <c r="GY218">
        <v>0</v>
      </c>
      <c r="GZ218">
        <v>11</v>
      </c>
      <c r="HA218">
        <v>0</v>
      </c>
      <c r="HB218">
        <v>0</v>
      </c>
      <c r="HC218">
        <f>(GY218+GZ218)</f>
        <v>11</v>
      </c>
      <c r="HD218">
        <v>0</v>
      </c>
      <c r="HE218">
        <v>27</v>
      </c>
      <c r="HF218">
        <f>(GW218+HB218)</f>
        <v>0</v>
      </c>
      <c r="HG218">
        <v>4.74</v>
      </c>
      <c r="HH218">
        <v>3.63</v>
      </c>
      <c r="HI218">
        <v>6.36</v>
      </c>
      <c r="HJ218">
        <v>2.23</v>
      </c>
      <c r="HK218">
        <v>3.73</v>
      </c>
      <c r="HL218">
        <v>5.3</v>
      </c>
    </row>
    <row r="219" spans="1:220" ht="12.75" customHeight="1">
      <c r="A219" t="s">
        <v>555</v>
      </c>
      <c r="B219" t="s">
        <v>229</v>
      </c>
      <c r="C219" t="s">
        <v>221</v>
      </c>
      <c r="D219" t="s">
        <v>236</v>
      </c>
      <c r="E219" t="s">
        <v>213</v>
      </c>
      <c r="F219" t="s">
        <v>255</v>
      </c>
      <c r="G219" t="s">
        <v>543</v>
      </c>
      <c r="H219" s="7">
        <v>41428</v>
      </c>
      <c r="I219">
        <v>154</v>
      </c>
      <c r="K219" s="7">
        <v>41428</v>
      </c>
      <c r="L219">
        <v>116</v>
      </c>
      <c r="M219">
        <v>116.5</v>
      </c>
      <c r="N219">
        <v>116</v>
      </c>
      <c r="O219">
        <f t="shared" si="94"/>
        <v>116.16666666666667</v>
      </c>
      <c r="P219">
        <v>74</v>
      </c>
      <c r="Q219">
        <v>74</v>
      </c>
      <c r="R219">
        <v>74</v>
      </c>
      <c r="S219">
        <f t="shared" si="95"/>
        <v>74</v>
      </c>
      <c r="T219" t="s">
        <v>211</v>
      </c>
      <c r="U219">
        <v>76</v>
      </c>
      <c r="V219">
        <v>76</v>
      </c>
      <c r="W219">
        <v>76</v>
      </c>
      <c r="X219">
        <f t="shared" si="96"/>
        <v>76</v>
      </c>
      <c r="Y219" t="s">
        <v>211</v>
      </c>
      <c r="Z219">
        <v>20.5</v>
      </c>
      <c r="AA219">
        <v>3.5</v>
      </c>
      <c r="AB219">
        <f t="shared" si="97"/>
        <v>17</v>
      </c>
      <c r="AC219" t="s">
        <v>211</v>
      </c>
      <c r="AD219" s="7">
        <v>41446</v>
      </c>
      <c r="AE219">
        <v>117</v>
      </c>
      <c r="AF219">
        <v>116.5</v>
      </c>
      <c r="AG219">
        <v>117</v>
      </c>
      <c r="AH219">
        <f t="shared" si="109"/>
        <v>116.83333333333333</v>
      </c>
      <c r="AI219">
        <v>75</v>
      </c>
      <c r="AJ219">
        <v>75</v>
      </c>
      <c r="AK219">
        <v>75</v>
      </c>
      <c r="AL219">
        <f t="shared" si="110"/>
        <v>75</v>
      </c>
      <c r="AM219" t="s">
        <v>211</v>
      </c>
      <c r="AN219">
        <v>74</v>
      </c>
      <c r="AO219">
        <v>74</v>
      </c>
      <c r="AP219">
        <v>74</v>
      </c>
      <c r="AQ219">
        <f t="shared" si="111"/>
        <v>74</v>
      </c>
      <c r="AR219" t="s">
        <v>211</v>
      </c>
      <c r="AS219">
        <v>20</v>
      </c>
      <c r="AT219">
        <v>3.5</v>
      </c>
      <c r="AU219">
        <v>16.5</v>
      </c>
      <c r="BN219" t="s">
        <v>240</v>
      </c>
      <c r="BO219" t="s">
        <v>219</v>
      </c>
      <c r="BP219" t="s">
        <v>232</v>
      </c>
      <c r="BQ219" t="s">
        <v>218</v>
      </c>
      <c r="BR219" t="s">
        <v>239</v>
      </c>
      <c r="BS219" t="s">
        <v>219</v>
      </c>
      <c r="BT219" t="s">
        <v>221</v>
      </c>
      <c r="BU219" t="s">
        <v>221</v>
      </c>
      <c r="BV219" t="s">
        <v>221</v>
      </c>
      <c r="BW219">
        <v>0</v>
      </c>
      <c r="BX219" s="7">
        <v>41428</v>
      </c>
      <c r="BY219" t="s">
        <v>222</v>
      </c>
      <c r="BZ219">
        <v>255</v>
      </c>
      <c r="CA219">
        <v>336</v>
      </c>
      <c r="CB219">
        <v>591</v>
      </c>
      <c r="CC219">
        <v>0</v>
      </c>
      <c r="CD219">
        <v>2</v>
      </c>
      <c r="CE219">
        <v>3</v>
      </c>
      <c r="CF219">
        <v>5</v>
      </c>
      <c r="CG219">
        <v>0</v>
      </c>
      <c r="CH219" s="7">
        <v>41437</v>
      </c>
      <c r="CI219" t="s">
        <v>222</v>
      </c>
      <c r="CJ219" t="s">
        <v>545</v>
      </c>
      <c r="CK219">
        <v>128</v>
      </c>
      <c r="CL219">
        <v>128</v>
      </c>
      <c r="CM219">
        <v>0</v>
      </c>
      <c r="CN219" t="s">
        <v>545</v>
      </c>
      <c r="CO219">
        <v>5</v>
      </c>
      <c r="CP219">
        <v>5</v>
      </c>
      <c r="CQ219">
        <v>0</v>
      </c>
      <c r="DB219">
        <v>41</v>
      </c>
      <c r="DC219" t="s">
        <v>226</v>
      </c>
      <c r="DD219" t="s">
        <v>263</v>
      </c>
      <c r="DE219" s="7">
        <v>41423</v>
      </c>
      <c r="DF219">
        <v>5</v>
      </c>
      <c r="DG219">
        <v>5</v>
      </c>
      <c r="DH219">
        <v>5</v>
      </c>
      <c r="DI219" t="s">
        <v>225</v>
      </c>
      <c r="DJ219" t="s">
        <v>221</v>
      </c>
      <c r="DK219" t="s">
        <v>221</v>
      </c>
      <c r="DM219">
        <v>27</v>
      </c>
      <c r="DN219" t="s">
        <v>226</v>
      </c>
      <c r="DO219" t="s">
        <v>263</v>
      </c>
      <c r="DP219" s="7">
        <v>41476</v>
      </c>
      <c r="DQ219">
        <v>3</v>
      </c>
      <c r="DR219">
        <v>3</v>
      </c>
      <c r="DS219" t="s">
        <v>309</v>
      </c>
      <c r="DT219" t="s">
        <v>309</v>
      </c>
      <c r="DU219" t="s">
        <v>309</v>
      </c>
      <c r="DV219" t="s">
        <v>221</v>
      </c>
      <c r="DW219" t="s">
        <v>333</v>
      </c>
    </row>
    <row r="220" spans="1:220" ht="12.75" customHeight="1">
      <c r="A220" t="s">
        <v>617</v>
      </c>
      <c r="B220" t="s">
        <v>229</v>
      </c>
      <c r="C220" t="s">
        <v>221</v>
      </c>
      <c r="D220" t="s">
        <v>236</v>
      </c>
      <c r="E220" t="s">
        <v>213</v>
      </c>
      <c r="F220" t="s">
        <v>214</v>
      </c>
      <c r="G220" t="s">
        <v>616</v>
      </c>
      <c r="H220" s="7">
        <v>41429</v>
      </c>
      <c r="J220" t="s">
        <v>615</v>
      </c>
      <c r="K220" s="7">
        <v>41429</v>
      </c>
      <c r="L220">
        <v>115</v>
      </c>
      <c r="M220">
        <v>115.5</v>
      </c>
      <c r="N220">
        <v>115.5</v>
      </c>
      <c r="O220">
        <f t="shared" si="94"/>
        <v>115.33333333333333</v>
      </c>
      <c r="P220">
        <v>78</v>
      </c>
      <c r="Q220">
        <v>77.5</v>
      </c>
      <c r="R220">
        <v>77</v>
      </c>
      <c r="S220">
        <f t="shared" si="95"/>
        <v>77.5</v>
      </c>
      <c r="T220" t="s">
        <v>211</v>
      </c>
      <c r="U220">
        <v>75.5</v>
      </c>
      <c r="V220">
        <v>75</v>
      </c>
      <c r="W220">
        <v>75.5</v>
      </c>
      <c r="X220">
        <f t="shared" si="96"/>
        <v>75.333333333333329</v>
      </c>
      <c r="Y220" t="s">
        <v>211</v>
      </c>
      <c r="Z220">
        <v>22</v>
      </c>
      <c r="AA220">
        <v>2.75</v>
      </c>
      <c r="AB220">
        <f t="shared" si="97"/>
        <v>19.25</v>
      </c>
      <c r="AC220" t="s">
        <v>211</v>
      </c>
      <c r="AH220">
        <f t="shared" si="109"/>
        <v>0</v>
      </c>
      <c r="AL220">
        <f t="shared" si="110"/>
        <v>0</v>
      </c>
      <c r="AQ220">
        <f t="shared" si="111"/>
        <v>0</v>
      </c>
      <c r="AU220">
        <f>AS220-AT220</f>
        <v>0</v>
      </c>
      <c r="AZ220">
        <f>((AW220+AX220)+AY220)/3</f>
        <v>0</v>
      </c>
      <c r="BM220">
        <f>BK220-BL220</f>
        <v>0</v>
      </c>
      <c r="BN220" t="s">
        <v>250</v>
      </c>
      <c r="BO220" t="s">
        <v>217</v>
      </c>
      <c r="BP220" t="s">
        <v>232</v>
      </c>
      <c r="BQ220" t="s">
        <v>218</v>
      </c>
      <c r="BR220" t="s">
        <v>231</v>
      </c>
      <c r="BS220" t="s">
        <v>239</v>
      </c>
      <c r="BT220" t="s">
        <v>221</v>
      </c>
      <c r="BU220" t="s">
        <v>210</v>
      </c>
      <c r="BV220" t="s">
        <v>211</v>
      </c>
      <c r="BW220">
        <v>1.5</v>
      </c>
      <c r="BX220" t="s">
        <v>210</v>
      </c>
      <c r="CB220">
        <f>BZ220+CA220</f>
        <v>0</v>
      </c>
      <c r="CF220">
        <f>CD220+CE220</f>
        <v>0</v>
      </c>
      <c r="DB220">
        <v>3</v>
      </c>
      <c r="DC220" t="s">
        <v>226</v>
      </c>
      <c r="DD220" t="s">
        <v>612</v>
      </c>
      <c r="DE220" s="7">
        <v>41416</v>
      </c>
      <c r="DF220">
        <v>5</v>
      </c>
      <c r="DG220">
        <v>5</v>
      </c>
      <c r="DH220">
        <v>5</v>
      </c>
      <c r="DI220" t="s">
        <v>227</v>
      </c>
      <c r="DJ220" t="s">
        <v>211</v>
      </c>
      <c r="DK220" t="s">
        <v>221</v>
      </c>
      <c r="DL220" t="s">
        <v>614</v>
      </c>
      <c r="DM220" t="s">
        <v>613</v>
      </c>
      <c r="DN220" t="s">
        <v>223</v>
      </c>
      <c r="DO220" t="s">
        <v>612</v>
      </c>
      <c r="DP220" s="7">
        <v>41465</v>
      </c>
      <c r="DQ220">
        <v>4</v>
      </c>
      <c r="DR220">
        <v>4</v>
      </c>
      <c r="DS220">
        <v>4</v>
      </c>
      <c r="DT220" t="s">
        <v>225</v>
      </c>
      <c r="DU220" t="s">
        <v>221</v>
      </c>
      <c r="DV220" t="s">
        <v>221</v>
      </c>
    </row>
    <row r="221" spans="1:220" ht="12.75" customHeight="1">
      <c r="A221" t="s">
        <v>995</v>
      </c>
      <c r="B221" t="s">
        <v>229</v>
      </c>
      <c r="C221" t="s">
        <v>221</v>
      </c>
      <c r="D221" t="s">
        <v>212</v>
      </c>
      <c r="E221" t="s">
        <v>272</v>
      </c>
      <c r="F221" t="s">
        <v>222</v>
      </c>
      <c r="G221" t="s">
        <v>979</v>
      </c>
      <c r="H221" s="7">
        <v>41429</v>
      </c>
      <c r="K221" s="7">
        <v>41429</v>
      </c>
      <c r="L221">
        <v>116</v>
      </c>
      <c r="M221">
        <v>116</v>
      </c>
      <c r="N221">
        <v>116</v>
      </c>
      <c r="O221">
        <f t="shared" si="94"/>
        <v>116</v>
      </c>
      <c r="P221">
        <v>88</v>
      </c>
      <c r="Q221">
        <v>88</v>
      </c>
      <c r="R221">
        <v>88</v>
      </c>
      <c r="S221">
        <f t="shared" si="95"/>
        <v>88</v>
      </c>
      <c r="T221" t="s">
        <v>211</v>
      </c>
      <c r="U221">
        <v>87</v>
      </c>
      <c r="V221">
        <v>87</v>
      </c>
      <c r="W221">
        <v>86.5</v>
      </c>
      <c r="X221">
        <f t="shared" si="96"/>
        <v>86.833333333333329</v>
      </c>
      <c r="Y221" t="s">
        <v>211</v>
      </c>
      <c r="Z221">
        <v>20.5</v>
      </c>
      <c r="AA221">
        <v>4</v>
      </c>
      <c r="AB221">
        <f t="shared" si="97"/>
        <v>16.5</v>
      </c>
      <c r="AC221" t="s">
        <v>211</v>
      </c>
      <c r="AD221" s="7">
        <v>41444</v>
      </c>
      <c r="AE221">
        <v>117</v>
      </c>
      <c r="AF221">
        <v>116.5</v>
      </c>
      <c r="AG221">
        <v>116.5</v>
      </c>
      <c r="AH221">
        <f t="shared" si="109"/>
        <v>116.66666666666667</v>
      </c>
      <c r="AI221">
        <v>85</v>
      </c>
      <c r="AJ221">
        <v>85</v>
      </c>
      <c r="AK221">
        <v>84.5</v>
      </c>
      <c r="AL221">
        <f t="shared" si="110"/>
        <v>84.833333333333329</v>
      </c>
      <c r="AM221" t="s">
        <v>211</v>
      </c>
      <c r="AN221">
        <v>85.5</v>
      </c>
      <c r="AO221">
        <v>85</v>
      </c>
      <c r="AP221">
        <v>85.5</v>
      </c>
      <c r="AQ221">
        <f t="shared" si="111"/>
        <v>85.333333333333329</v>
      </c>
      <c r="AR221" t="s">
        <v>211</v>
      </c>
      <c r="AS221">
        <v>19.5</v>
      </c>
      <c r="AT221">
        <v>3.5</v>
      </c>
      <c r="AU221">
        <f>AS221-AT221</f>
        <v>16</v>
      </c>
      <c r="AV221" s="7">
        <v>41459</v>
      </c>
      <c r="BE221" t="s">
        <v>221</v>
      </c>
      <c r="BJ221" t="s">
        <v>221</v>
      </c>
      <c r="BM221">
        <v>16.41</v>
      </c>
      <c r="BN221" t="s">
        <v>217</v>
      </c>
      <c r="BO221" t="s">
        <v>250</v>
      </c>
      <c r="BP221" t="s">
        <v>229</v>
      </c>
      <c r="BQ221" t="s">
        <v>230</v>
      </c>
      <c r="BR221" t="s">
        <v>239</v>
      </c>
      <c r="BS221" t="s">
        <v>231</v>
      </c>
      <c r="BT221" t="s">
        <v>221</v>
      </c>
      <c r="BU221" t="s">
        <v>210</v>
      </c>
      <c r="BV221" t="s">
        <v>211</v>
      </c>
      <c r="BW221">
        <v>0.5</v>
      </c>
      <c r="BX221" s="7">
        <v>41429</v>
      </c>
      <c r="BY221" t="s">
        <v>222</v>
      </c>
      <c r="BZ221">
        <v>18</v>
      </c>
      <c r="CA221">
        <v>0</v>
      </c>
      <c r="CB221">
        <f>BZ221+CA221</f>
        <v>18</v>
      </c>
      <c r="CC221">
        <v>0</v>
      </c>
      <c r="CD221">
        <v>0</v>
      </c>
      <c r="CE221">
        <v>6</v>
      </c>
      <c r="CF221">
        <f>CD221+CE221</f>
        <v>6</v>
      </c>
      <c r="CG221">
        <v>0</v>
      </c>
      <c r="CH221" s="7">
        <v>41444</v>
      </c>
      <c r="CI221" t="s">
        <v>222</v>
      </c>
      <c r="CJ221" t="s">
        <v>210</v>
      </c>
      <c r="CK221">
        <v>4</v>
      </c>
      <c r="CL221" t="e">
        <f>CJ221+CK221</f>
        <v>#VALUE!</v>
      </c>
      <c r="CM221">
        <v>0</v>
      </c>
      <c r="CN221" t="s">
        <v>210</v>
      </c>
      <c r="CO221">
        <v>3</v>
      </c>
      <c r="CP221" t="e">
        <f>CN221+CO221</f>
        <v>#VALUE!</v>
      </c>
      <c r="CQ221">
        <v>0</v>
      </c>
      <c r="DB221">
        <v>82</v>
      </c>
      <c r="DC221" t="s">
        <v>226</v>
      </c>
      <c r="DD221" t="s">
        <v>994</v>
      </c>
      <c r="DE221" t="s">
        <v>210</v>
      </c>
      <c r="DF221" t="s">
        <v>210</v>
      </c>
      <c r="DG221" t="s">
        <v>210</v>
      </c>
      <c r="DH221" t="s">
        <v>210</v>
      </c>
      <c r="DI221" t="s">
        <v>210</v>
      </c>
      <c r="DJ221" t="s">
        <v>210</v>
      </c>
      <c r="DK221" t="s">
        <v>210</v>
      </c>
      <c r="DL221" t="s">
        <v>993</v>
      </c>
      <c r="EI221"/>
      <c r="EJ221"/>
      <c r="EK221"/>
      <c r="EL221"/>
      <c r="EM221"/>
      <c r="EN221"/>
      <c r="EO221"/>
      <c r="EP221"/>
      <c r="EQ221"/>
      <c r="ER221"/>
      <c r="ES221"/>
    </row>
    <row r="222" spans="1:220" ht="12.75" customHeight="1">
      <c r="A222" s="25" t="s">
        <v>1052</v>
      </c>
      <c r="B222" s="23" t="s">
        <v>309</v>
      </c>
      <c r="C222" s="25" t="s">
        <v>221</v>
      </c>
      <c r="D222" s="25" t="s">
        <v>212</v>
      </c>
      <c r="E222" s="25" t="s">
        <v>246</v>
      </c>
      <c r="F222" s="25" t="s">
        <v>273</v>
      </c>
      <c r="G222" s="25" t="s">
        <v>979</v>
      </c>
      <c r="H222" s="26">
        <v>41429</v>
      </c>
      <c r="I222" s="25"/>
      <c r="J222" s="25"/>
      <c r="K222" s="26">
        <v>41429</v>
      </c>
      <c r="L222" s="25">
        <v>114.5</v>
      </c>
      <c r="M222" s="25">
        <v>114</v>
      </c>
      <c r="N222" s="25">
        <v>114.5</v>
      </c>
      <c r="O222">
        <f t="shared" si="94"/>
        <v>114.33333333333333</v>
      </c>
      <c r="P222" s="25">
        <v>83</v>
      </c>
      <c r="Q222" s="25">
        <v>83</v>
      </c>
      <c r="R222" s="25">
        <v>83.5</v>
      </c>
      <c r="S222">
        <f t="shared" si="95"/>
        <v>83.166666666666671</v>
      </c>
      <c r="T222" s="25" t="s">
        <v>211</v>
      </c>
      <c r="U222" s="25">
        <v>83</v>
      </c>
      <c r="V222" s="25">
        <v>83</v>
      </c>
      <c r="W222" s="25">
        <v>82.5</v>
      </c>
      <c r="X222">
        <f t="shared" si="96"/>
        <v>82.833333333333329</v>
      </c>
      <c r="Y222" s="25" t="s">
        <v>211</v>
      </c>
      <c r="Z222" s="25">
        <v>20</v>
      </c>
      <c r="AA222" s="25">
        <v>3.25</v>
      </c>
      <c r="AB222">
        <f t="shared" si="97"/>
        <v>16.75</v>
      </c>
      <c r="AC222" s="25" t="s">
        <v>211</v>
      </c>
      <c r="AD222" s="25"/>
      <c r="AE222" s="25"/>
      <c r="AF222" s="25"/>
      <c r="AG222" s="25"/>
      <c r="AH222" s="25">
        <f t="shared" si="109"/>
        <v>0</v>
      </c>
      <c r="AI222" s="25"/>
      <c r="AJ222" s="25"/>
      <c r="AK222" s="25"/>
      <c r="AL222" s="25">
        <f t="shared" si="110"/>
        <v>0</v>
      </c>
      <c r="AM222" s="25"/>
      <c r="AN222" s="25"/>
      <c r="AO222" s="25"/>
      <c r="AP222" s="25"/>
      <c r="AQ222" s="25">
        <f t="shared" si="111"/>
        <v>0</v>
      </c>
      <c r="AR222" s="25"/>
      <c r="AS222" s="25"/>
      <c r="AT222" s="25"/>
      <c r="AU222" s="25">
        <f>AS222-AT222</f>
        <v>0</v>
      </c>
      <c r="AV222" s="25"/>
      <c r="AW222" s="25"/>
      <c r="AX222" s="25"/>
      <c r="AY222" s="25"/>
      <c r="AZ222" s="25">
        <f t="shared" ref="AZ222:AZ235" si="112">((AW222+AX222)+AY222)/3</f>
        <v>0</v>
      </c>
      <c r="BA222" s="25"/>
      <c r="BB222" s="25"/>
      <c r="BC222" s="25"/>
      <c r="BD222" s="25">
        <f t="shared" ref="BD222:BD235" si="113">((BA222+BB222)+BC222)/3</f>
        <v>0</v>
      </c>
      <c r="BE222" s="25"/>
      <c r="BF222" s="25"/>
      <c r="BG222" s="25"/>
      <c r="BH222" s="25"/>
      <c r="BI222" s="25">
        <f t="shared" ref="BI222:BI235" si="114">((BF222+BG222)+BH222)/3</f>
        <v>0</v>
      </c>
      <c r="BJ222" s="25"/>
      <c r="BK222" s="25"/>
      <c r="BL222" s="25"/>
      <c r="BM222" s="25">
        <f>BK222-BL222</f>
        <v>0</v>
      </c>
      <c r="BN222" s="25" t="s">
        <v>241</v>
      </c>
      <c r="BO222" s="25" t="s">
        <v>250</v>
      </c>
      <c r="BP222" s="25"/>
      <c r="BQ222" s="25"/>
      <c r="BR222" s="25" t="s">
        <v>231</v>
      </c>
      <c r="BS222" s="25" t="s">
        <v>239</v>
      </c>
      <c r="BT222" s="25" t="s">
        <v>221</v>
      </c>
      <c r="BU222" s="25" t="s">
        <v>210</v>
      </c>
      <c r="BV222" s="25" t="s">
        <v>211</v>
      </c>
      <c r="BW222" s="25">
        <v>2</v>
      </c>
      <c r="BX222" s="26">
        <v>41429</v>
      </c>
      <c r="BY222" s="25" t="s">
        <v>222</v>
      </c>
      <c r="BZ222" s="25">
        <v>6</v>
      </c>
      <c r="CA222" s="25">
        <v>55</v>
      </c>
      <c r="CB222" s="25">
        <f>BZ222+CA222</f>
        <v>61</v>
      </c>
      <c r="CC222" s="25">
        <v>0</v>
      </c>
      <c r="CD222" s="25">
        <v>2</v>
      </c>
      <c r="CE222" s="25">
        <v>2</v>
      </c>
      <c r="CF222" s="25">
        <f>CD222+CE222</f>
        <v>4</v>
      </c>
      <c r="CG222" s="25">
        <v>0</v>
      </c>
      <c r="CH222" s="25"/>
      <c r="CI222" s="25"/>
      <c r="CJ222" s="25"/>
      <c r="CK222" s="25"/>
      <c r="CL222" s="25">
        <f>CJ222+CK222</f>
        <v>0</v>
      </c>
      <c r="CM222" s="25"/>
      <c r="CN222" s="25"/>
      <c r="CO222" s="25"/>
      <c r="CP222" s="25">
        <f>CN222+CO222</f>
        <v>0</v>
      </c>
      <c r="CQ222" s="25"/>
      <c r="CR222" s="25"/>
      <c r="CS222" s="25"/>
      <c r="CT222" s="25"/>
      <c r="CU222" s="25"/>
      <c r="CV222" s="25">
        <f>CT222+CU222</f>
        <v>0</v>
      </c>
      <c r="CW222" s="25"/>
      <c r="CX222" s="25"/>
      <c r="CY222" s="25"/>
      <c r="CZ222" s="25">
        <f>CX222+CY222</f>
        <v>0</v>
      </c>
      <c r="DA222" s="25"/>
      <c r="DB222" s="25"/>
      <c r="DC222" s="25"/>
      <c r="DD222" s="25"/>
      <c r="DE222" s="25"/>
      <c r="DF222" s="25"/>
      <c r="DG222" s="25"/>
      <c r="DH222" s="25"/>
      <c r="DI222" s="25"/>
      <c r="DJ222" s="25"/>
      <c r="DK222" s="25"/>
      <c r="DL222" s="25"/>
      <c r="DM222" s="25"/>
      <c r="DN222" s="25"/>
      <c r="DO222" s="25"/>
      <c r="DP222" s="25"/>
      <c r="DQ222" s="25"/>
      <c r="DR222" s="25"/>
      <c r="DS222" s="25"/>
      <c r="DT222" s="25"/>
      <c r="DU222" s="25"/>
      <c r="DV222" s="25"/>
      <c r="DW222" s="25"/>
      <c r="DX222" s="25"/>
      <c r="DY222" s="25"/>
      <c r="DZ222" s="25"/>
      <c r="EA222" s="25"/>
      <c r="EB222" s="25"/>
      <c r="EC222" s="25"/>
      <c r="ED222" s="25"/>
      <c r="EE222" s="25"/>
      <c r="EF222" s="25"/>
      <c r="EG222" s="25"/>
      <c r="EH222" s="25"/>
      <c r="EI222" s="25"/>
      <c r="EJ222" s="25"/>
      <c r="EK222" s="25"/>
      <c r="EL222" s="25"/>
      <c r="EM222" s="25"/>
      <c r="EN222" s="25"/>
      <c r="EO222" s="25"/>
      <c r="EP222" s="25"/>
      <c r="EQ222" s="25"/>
      <c r="ER222" s="25"/>
      <c r="ES222" s="25"/>
    </row>
    <row r="223" spans="1:220" ht="12.75" customHeight="1">
      <c r="A223" t="s">
        <v>1011</v>
      </c>
      <c r="B223" t="s">
        <v>229</v>
      </c>
      <c r="C223" t="s">
        <v>221</v>
      </c>
      <c r="D223" t="s">
        <v>212</v>
      </c>
      <c r="E223" t="s">
        <v>246</v>
      </c>
      <c r="F223" t="s">
        <v>214</v>
      </c>
      <c r="G223" t="s">
        <v>979</v>
      </c>
      <c r="H223" s="7">
        <v>41429</v>
      </c>
      <c r="K223" s="7">
        <v>41429</v>
      </c>
      <c r="L223">
        <v>121</v>
      </c>
      <c r="M223">
        <v>121</v>
      </c>
      <c r="N223">
        <v>121</v>
      </c>
      <c r="O223">
        <f t="shared" si="94"/>
        <v>121</v>
      </c>
      <c r="P223">
        <v>103</v>
      </c>
      <c r="Q223">
        <v>103</v>
      </c>
      <c r="R223">
        <v>103</v>
      </c>
      <c r="S223">
        <f t="shared" si="95"/>
        <v>103</v>
      </c>
      <c r="T223" t="s">
        <v>211</v>
      </c>
      <c r="U223">
        <v>102</v>
      </c>
      <c r="V223">
        <v>101.5</v>
      </c>
      <c r="W223">
        <v>102</v>
      </c>
      <c r="X223">
        <f t="shared" si="96"/>
        <v>101.83333333333333</v>
      </c>
      <c r="Y223" t="s">
        <v>211</v>
      </c>
      <c r="Z223">
        <v>19.5</v>
      </c>
      <c r="AA223">
        <v>3</v>
      </c>
      <c r="AB223">
        <f t="shared" si="97"/>
        <v>16.5</v>
      </c>
      <c r="AC223" t="s">
        <v>211</v>
      </c>
      <c r="AD223" s="7">
        <v>41444</v>
      </c>
      <c r="AE223">
        <v>122</v>
      </c>
      <c r="AF223">
        <v>122</v>
      </c>
      <c r="AG223">
        <v>122</v>
      </c>
      <c r="AH223">
        <f t="shared" si="109"/>
        <v>122</v>
      </c>
      <c r="AI223">
        <v>103</v>
      </c>
      <c r="AJ223">
        <v>103</v>
      </c>
      <c r="AK223">
        <v>103</v>
      </c>
      <c r="AL223">
        <f t="shared" si="110"/>
        <v>103</v>
      </c>
      <c r="AM223" t="s">
        <v>211</v>
      </c>
      <c r="AN223">
        <v>102.5</v>
      </c>
      <c r="AO223">
        <v>103</v>
      </c>
      <c r="AP223">
        <v>103</v>
      </c>
      <c r="AQ223">
        <f t="shared" si="111"/>
        <v>102.83333333333333</v>
      </c>
      <c r="AR223" t="s">
        <v>211</v>
      </c>
      <c r="AS223">
        <v>20</v>
      </c>
      <c r="AT223">
        <v>3</v>
      </c>
      <c r="AU223">
        <f>AS223-AT223</f>
        <v>17</v>
      </c>
      <c r="AV223" s="7">
        <v>41459</v>
      </c>
      <c r="AZ223">
        <f t="shared" si="112"/>
        <v>0</v>
      </c>
      <c r="BD223">
        <f t="shared" si="113"/>
        <v>0</v>
      </c>
      <c r="BE223" t="s">
        <v>211</v>
      </c>
      <c r="BI223">
        <f t="shared" si="114"/>
        <v>0</v>
      </c>
      <c r="BJ223" t="s">
        <v>211</v>
      </c>
      <c r="BM223">
        <v>16.45</v>
      </c>
      <c r="BN223" t="s">
        <v>240</v>
      </c>
      <c r="BO223" t="s">
        <v>238</v>
      </c>
      <c r="BP223" t="s">
        <v>229</v>
      </c>
      <c r="BQ223" t="s">
        <v>219</v>
      </c>
      <c r="BR223" t="s">
        <v>241</v>
      </c>
      <c r="BS223" t="s">
        <v>220</v>
      </c>
      <c r="BT223" t="s">
        <v>211</v>
      </c>
      <c r="BU223" t="s">
        <v>251</v>
      </c>
      <c r="BV223" t="s">
        <v>211</v>
      </c>
      <c r="BW223">
        <v>0.5</v>
      </c>
      <c r="BX223" s="7">
        <v>41429</v>
      </c>
      <c r="BY223" t="s">
        <v>222</v>
      </c>
      <c r="BZ223">
        <v>0</v>
      </c>
      <c r="CA223">
        <v>115</v>
      </c>
      <c r="CB223">
        <f>BZ223+CA223</f>
        <v>115</v>
      </c>
      <c r="CC223">
        <v>0</v>
      </c>
      <c r="CD223">
        <v>6</v>
      </c>
      <c r="CE223">
        <v>6</v>
      </c>
      <c r="CF223">
        <f>CD223+CE223</f>
        <v>12</v>
      </c>
      <c r="CG223">
        <v>0</v>
      </c>
      <c r="CH223" s="7">
        <v>41444</v>
      </c>
      <c r="CI223" t="s">
        <v>222</v>
      </c>
      <c r="CJ223">
        <v>0</v>
      </c>
      <c r="CK223" t="s">
        <v>210</v>
      </c>
      <c r="CL223" t="e">
        <f>CJ223+CK223</f>
        <v>#VALUE!</v>
      </c>
      <c r="CM223">
        <v>0</v>
      </c>
      <c r="CN223" t="s">
        <v>210</v>
      </c>
      <c r="CO223">
        <v>10</v>
      </c>
      <c r="CP223" t="e">
        <f>CN223+CO223</f>
        <v>#VALUE!</v>
      </c>
      <c r="CQ223">
        <v>0</v>
      </c>
      <c r="CV223">
        <f>CT223+CU223</f>
        <v>0</v>
      </c>
      <c r="CZ223">
        <f>CX223+CY223</f>
        <v>0</v>
      </c>
      <c r="DB223">
        <v>90</v>
      </c>
      <c r="DC223" t="s">
        <v>223</v>
      </c>
      <c r="DD223" t="s">
        <v>1013</v>
      </c>
      <c r="DE223" s="7">
        <v>41447</v>
      </c>
      <c r="DF223">
        <v>4</v>
      </c>
      <c r="DG223">
        <v>4</v>
      </c>
      <c r="DH223">
        <v>4</v>
      </c>
      <c r="DI223" t="s">
        <v>225</v>
      </c>
      <c r="DJ223" t="s">
        <v>254</v>
      </c>
      <c r="DK223" t="s">
        <v>251</v>
      </c>
      <c r="EI223"/>
      <c r="EJ223"/>
      <c r="EK223"/>
      <c r="EL223"/>
      <c r="EM223"/>
      <c r="EN223"/>
      <c r="EO223"/>
      <c r="EP223"/>
      <c r="EQ223"/>
      <c r="ER223"/>
      <c r="ES223"/>
    </row>
    <row r="224" spans="1:220" ht="12.75" customHeight="1">
      <c r="A224" t="s">
        <v>1051</v>
      </c>
      <c r="B224" t="s">
        <v>229</v>
      </c>
      <c r="C224" t="s">
        <v>221</v>
      </c>
      <c r="D224" t="s">
        <v>236</v>
      </c>
      <c r="E224" t="s">
        <v>213</v>
      </c>
      <c r="F224" t="s">
        <v>214</v>
      </c>
      <c r="G224" t="s">
        <v>979</v>
      </c>
      <c r="H224" s="7">
        <v>41429</v>
      </c>
      <c r="K224" s="7">
        <v>41429</v>
      </c>
      <c r="L224">
        <v>117</v>
      </c>
      <c r="M224">
        <v>118</v>
      </c>
      <c r="N224">
        <v>117</v>
      </c>
      <c r="O224">
        <f t="shared" si="94"/>
        <v>117.33333333333333</v>
      </c>
      <c r="P224">
        <v>79</v>
      </c>
      <c r="Q224">
        <v>79</v>
      </c>
      <c r="R224">
        <v>79</v>
      </c>
      <c r="S224">
        <f t="shared" si="95"/>
        <v>79</v>
      </c>
      <c r="T224" t="s">
        <v>211</v>
      </c>
      <c r="U224">
        <v>80</v>
      </c>
      <c r="V224">
        <v>80</v>
      </c>
      <c r="W224">
        <v>79.5</v>
      </c>
      <c r="X224">
        <f t="shared" si="96"/>
        <v>79.833333333333329</v>
      </c>
      <c r="Y224" t="s">
        <v>211</v>
      </c>
      <c r="Z224">
        <v>20.5</v>
      </c>
      <c r="AA224">
        <v>3</v>
      </c>
      <c r="AB224">
        <f t="shared" si="97"/>
        <v>17.5</v>
      </c>
      <c r="AC224" t="s">
        <v>211</v>
      </c>
      <c r="AD224" s="7">
        <v>41459</v>
      </c>
      <c r="AE224">
        <v>118</v>
      </c>
      <c r="AF224">
        <v>118</v>
      </c>
      <c r="AG224">
        <v>118</v>
      </c>
      <c r="AH224">
        <f t="shared" si="109"/>
        <v>118</v>
      </c>
      <c r="AI224">
        <v>79</v>
      </c>
      <c r="AJ224">
        <v>79.5</v>
      </c>
      <c r="AK224">
        <v>79.5</v>
      </c>
      <c r="AL224">
        <f t="shared" si="110"/>
        <v>79.333333333333329</v>
      </c>
      <c r="AM224" t="s">
        <v>211</v>
      </c>
      <c r="AN224">
        <v>80.5</v>
      </c>
      <c r="AO224">
        <v>80.5</v>
      </c>
      <c r="AP224">
        <v>80</v>
      </c>
      <c r="AQ224">
        <f t="shared" si="111"/>
        <v>80.333333333333329</v>
      </c>
      <c r="AR224" t="s">
        <v>211</v>
      </c>
      <c r="AS224">
        <v>21.5</v>
      </c>
      <c r="AT224">
        <v>4</v>
      </c>
      <c r="AU224">
        <f>AS224-AT224</f>
        <v>17.5</v>
      </c>
      <c r="AZ224">
        <f t="shared" si="112"/>
        <v>0</v>
      </c>
      <c r="BD224">
        <f t="shared" si="113"/>
        <v>0</v>
      </c>
      <c r="BI224">
        <f t="shared" si="114"/>
        <v>0</v>
      </c>
      <c r="BM224">
        <f>BK224-BL224</f>
        <v>0</v>
      </c>
      <c r="BN224" t="s">
        <v>230</v>
      </c>
      <c r="BO224" t="s">
        <v>217</v>
      </c>
      <c r="BP224" t="s">
        <v>229</v>
      </c>
      <c r="BQ224" t="s">
        <v>239</v>
      </c>
      <c r="BR224" t="s">
        <v>219</v>
      </c>
      <c r="BS224" t="s">
        <v>219</v>
      </c>
      <c r="BT224" t="s">
        <v>221</v>
      </c>
      <c r="BU224" t="s">
        <v>210</v>
      </c>
      <c r="BV224" t="s">
        <v>211</v>
      </c>
      <c r="BW224">
        <v>0.33</v>
      </c>
      <c r="BX224" s="7">
        <v>41429</v>
      </c>
      <c r="BY224" t="s">
        <v>222</v>
      </c>
      <c r="BZ224">
        <v>9</v>
      </c>
      <c r="CA224">
        <v>85</v>
      </c>
      <c r="CB224">
        <f>BZ224+CA224</f>
        <v>94</v>
      </c>
      <c r="CC224">
        <v>0</v>
      </c>
      <c r="CD224">
        <v>3</v>
      </c>
      <c r="CE224">
        <v>6</v>
      </c>
      <c r="CF224">
        <f>CD224+CE224</f>
        <v>9</v>
      </c>
      <c r="CG224">
        <v>0</v>
      </c>
      <c r="CH224" s="7">
        <v>41459</v>
      </c>
      <c r="CI224" t="s">
        <v>222</v>
      </c>
      <c r="CJ224">
        <v>0</v>
      </c>
      <c r="CK224">
        <v>10</v>
      </c>
      <c r="CL224">
        <f>CJ224+CK224</f>
        <v>10</v>
      </c>
      <c r="CM224">
        <v>0</v>
      </c>
      <c r="CN224">
        <v>3</v>
      </c>
      <c r="CO224">
        <v>6</v>
      </c>
      <c r="CP224">
        <f>CN224+CO224</f>
        <v>9</v>
      </c>
      <c r="CQ224">
        <v>0</v>
      </c>
      <c r="CV224">
        <f>CT224+CU224</f>
        <v>0</v>
      </c>
      <c r="CZ224">
        <f>CX224+CY224</f>
        <v>0</v>
      </c>
      <c r="EI224"/>
      <c r="EJ224"/>
      <c r="EK224"/>
      <c r="EL224"/>
      <c r="EM224"/>
      <c r="EN224"/>
      <c r="EO224"/>
      <c r="EP224"/>
      <c r="EQ224"/>
      <c r="ER224"/>
      <c r="ES224"/>
    </row>
    <row r="225" spans="1:221" ht="12.75" customHeight="1">
      <c r="A225" t="s">
        <v>916</v>
      </c>
      <c r="B225" t="s">
        <v>229</v>
      </c>
      <c r="C225" t="s">
        <v>211</v>
      </c>
      <c r="D225" t="s">
        <v>212</v>
      </c>
      <c r="E225" t="s">
        <v>246</v>
      </c>
      <c r="F225" t="s">
        <v>214</v>
      </c>
      <c r="G225" t="s">
        <v>884</v>
      </c>
      <c r="H225" s="7">
        <v>41472</v>
      </c>
      <c r="I225">
        <v>198</v>
      </c>
      <c r="K225" s="7">
        <v>41472</v>
      </c>
      <c r="L225">
        <v>122</v>
      </c>
      <c r="M225">
        <v>123</v>
      </c>
      <c r="N225">
        <v>123</v>
      </c>
      <c r="O225">
        <f t="shared" si="94"/>
        <v>122.66666666666667</v>
      </c>
      <c r="P225">
        <v>94</v>
      </c>
      <c r="Q225">
        <v>94</v>
      </c>
      <c r="R225">
        <v>94</v>
      </c>
      <c r="S225">
        <f t="shared" si="95"/>
        <v>94</v>
      </c>
      <c r="T225" t="s">
        <v>211</v>
      </c>
      <c r="U225">
        <v>94</v>
      </c>
      <c r="V225">
        <v>94</v>
      </c>
      <c r="W225">
        <v>94</v>
      </c>
      <c r="X225">
        <f t="shared" si="96"/>
        <v>94</v>
      </c>
      <c r="Y225" t="s">
        <v>211</v>
      </c>
      <c r="Z225">
        <v>20.5</v>
      </c>
      <c r="AA225">
        <v>3</v>
      </c>
      <c r="AB225">
        <f t="shared" si="97"/>
        <v>17.5</v>
      </c>
      <c r="AC225" t="s">
        <v>211</v>
      </c>
      <c r="AH225">
        <f t="shared" si="109"/>
        <v>0</v>
      </c>
      <c r="AL225">
        <f t="shared" si="110"/>
        <v>0</v>
      </c>
      <c r="AQ225">
        <f t="shared" si="111"/>
        <v>0</v>
      </c>
      <c r="AZ225">
        <f t="shared" si="112"/>
        <v>0</v>
      </c>
      <c r="BD225">
        <f t="shared" si="113"/>
        <v>0</v>
      </c>
      <c r="BI225">
        <f t="shared" si="114"/>
        <v>0</v>
      </c>
      <c r="BN225" t="s">
        <v>217</v>
      </c>
      <c r="BO225" t="s">
        <v>238</v>
      </c>
      <c r="BP225" t="s">
        <v>232</v>
      </c>
      <c r="BQ225" t="s">
        <v>218</v>
      </c>
      <c r="BR225" t="s">
        <v>218</v>
      </c>
      <c r="BS225" t="s">
        <v>218</v>
      </c>
      <c r="BT225" t="s">
        <v>221</v>
      </c>
      <c r="BU225" t="s">
        <v>221</v>
      </c>
      <c r="BV225" t="s">
        <v>211</v>
      </c>
      <c r="BW225">
        <v>1.25</v>
      </c>
      <c r="BX225" s="7">
        <v>41472</v>
      </c>
      <c r="BY225" t="s">
        <v>247</v>
      </c>
      <c r="BZ225">
        <v>0</v>
      </c>
      <c r="CA225">
        <v>46</v>
      </c>
      <c r="CB225">
        <v>46</v>
      </c>
      <c r="CC225">
        <v>0</v>
      </c>
      <c r="CD225">
        <v>3</v>
      </c>
      <c r="CE225">
        <v>1</v>
      </c>
      <c r="CF225">
        <v>4</v>
      </c>
      <c r="CG225">
        <v>0</v>
      </c>
      <c r="DB225" t="s">
        <v>218</v>
      </c>
    </row>
    <row r="226" spans="1:221" ht="12.75" customHeight="1">
      <c r="A226" t="s">
        <v>904</v>
      </c>
      <c r="B226" t="s">
        <v>229</v>
      </c>
      <c r="C226" t="s">
        <v>211</v>
      </c>
      <c r="D226" t="s">
        <v>236</v>
      </c>
      <c r="E226" t="s">
        <v>213</v>
      </c>
      <c r="F226" t="s">
        <v>237</v>
      </c>
      <c r="G226" t="s">
        <v>884</v>
      </c>
      <c r="H226" s="7">
        <v>41437</v>
      </c>
      <c r="I226">
        <v>163</v>
      </c>
      <c r="K226" s="7">
        <v>41437</v>
      </c>
      <c r="L226">
        <v>123</v>
      </c>
      <c r="M226">
        <v>123</v>
      </c>
      <c r="N226">
        <v>122.5</v>
      </c>
      <c r="O226">
        <f t="shared" si="94"/>
        <v>122.83333333333333</v>
      </c>
      <c r="P226">
        <v>90.5</v>
      </c>
      <c r="Q226">
        <v>90.5</v>
      </c>
      <c r="R226">
        <v>90.5</v>
      </c>
      <c r="S226">
        <f t="shared" si="95"/>
        <v>90.5</v>
      </c>
      <c r="T226" t="s">
        <v>211</v>
      </c>
      <c r="U226">
        <v>0</v>
      </c>
      <c r="V226">
        <v>0</v>
      </c>
      <c r="W226">
        <v>0</v>
      </c>
      <c r="X226">
        <f t="shared" si="96"/>
        <v>0</v>
      </c>
      <c r="Y226" t="s">
        <v>221</v>
      </c>
      <c r="Z226">
        <v>21</v>
      </c>
      <c r="AA226">
        <v>4</v>
      </c>
      <c r="AB226">
        <f t="shared" si="97"/>
        <v>17</v>
      </c>
      <c r="AC226" t="s">
        <v>211</v>
      </c>
      <c r="AD226" s="7">
        <v>41472</v>
      </c>
      <c r="AE226" t="s">
        <v>248</v>
      </c>
      <c r="AF226" t="s">
        <v>248</v>
      </c>
      <c r="AG226" t="s">
        <v>248</v>
      </c>
      <c r="AH226" t="e">
        <f t="shared" si="109"/>
        <v>#VALUE!</v>
      </c>
      <c r="AI226" t="s">
        <v>248</v>
      </c>
      <c r="AJ226" t="s">
        <v>248</v>
      </c>
      <c r="AK226" t="s">
        <v>248</v>
      </c>
      <c r="AL226" t="e">
        <f t="shared" si="110"/>
        <v>#VALUE!</v>
      </c>
      <c r="AM226" t="s">
        <v>211</v>
      </c>
      <c r="AN226" t="s">
        <v>248</v>
      </c>
      <c r="AO226" t="s">
        <v>248</v>
      </c>
      <c r="AP226" t="s">
        <v>248</v>
      </c>
      <c r="AQ226" t="e">
        <f t="shared" si="111"/>
        <v>#VALUE!</v>
      </c>
      <c r="AR226" t="s">
        <v>221</v>
      </c>
      <c r="AS226" t="s">
        <v>248</v>
      </c>
      <c r="AT226" t="s">
        <v>248</v>
      </c>
      <c r="AU226">
        <v>15.84</v>
      </c>
      <c r="AZ226">
        <f t="shared" si="112"/>
        <v>0</v>
      </c>
      <c r="BD226">
        <f t="shared" si="113"/>
        <v>0</v>
      </c>
      <c r="BI226">
        <f t="shared" si="114"/>
        <v>0</v>
      </c>
      <c r="BN226" t="s">
        <v>240</v>
      </c>
      <c r="BO226" t="s">
        <v>791</v>
      </c>
      <c r="BP226" t="s">
        <v>232</v>
      </c>
      <c r="BQ226" t="s">
        <v>218</v>
      </c>
      <c r="BR226" t="s">
        <v>219</v>
      </c>
      <c r="BS226" t="s">
        <v>220</v>
      </c>
      <c r="BT226" t="s">
        <v>211</v>
      </c>
      <c r="BU226" t="s">
        <v>905</v>
      </c>
      <c r="BV226" t="s">
        <v>211</v>
      </c>
      <c r="BW226">
        <v>0.5</v>
      </c>
      <c r="BX226" s="7">
        <v>41437</v>
      </c>
      <c r="BY226" t="s">
        <v>237</v>
      </c>
      <c r="BZ226">
        <v>1</v>
      </c>
      <c r="CA226">
        <v>40</v>
      </c>
      <c r="CB226">
        <v>41</v>
      </c>
      <c r="CC226">
        <v>0</v>
      </c>
      <c r="CD226">
        <v>1</v>
      </c>
      <c r="CE226">
        <v>2</v>
      </c>
      <c r="CF226">
        <v>3</v>
      </c>
      <c r="CG226">
        <v>0</v>
      </c>
      <c r="CH226" s="7">
        <v>41472</v>
      </c>
      <c r="CI226" t="s">
        <v>247</v>
      </c>
      <c r="CJ226">
        <v>0</v>
      </c>
      <c r="CK226">
        <v>8</v>
      </c>
      <c r="CL226">
        <v>8</v>
      </c>
      <c r="CM226">
        <v>0</v>
      </c>
      <c r="CN226">
        <v>0</v>
      </c>
      <c r="CO226">
        <v>0</v>
      </c>
      <c r="CP226">
        <v>0</v>
      </c>
      <c r="CQ226">
        <v>0</v>
      </c>
      <c r="DB226">
        <v>21</v>
      </c>
      <c r="DC226" t="s">
        <v>223</v>
      </c>
      <c r="DD226" t="s">
        <v>906</v>
      </c>
      <c r="DE226" s="7">
        <v>41422</v>
      </c>
      <c r="DF226">
        <v>5</v>
      </c>
      <c r="DG226">
        <v>4</v>
      </c>
      <c r="DH226">
        <v>0</v>
      </c>
      <c r="DI226" t="s">
        <v>227</v>
      </c>
      <c r="DJ226" t="s">
        <v>211</v>
      </c>
      <c r="DK226" t="s">
        <v>221</v>
      </c>
      <c r="DM226">
        <v>21.2</v>
      </c>
      <c r="DN226" t="s">
        <v>223</v>
      </c>
      <c r="DO226" t="s">
        <v>906</v>
      </c>
      <c r="DP226" s="7">
        <v>41449</v>
      </c>
      <c r="DQ226">
        <v>4</v>
      </c>
      <c r="DR226">
        <v>4</v>
      </c>
      <c r="DS226">
        <v>3</v>
      </c>
      <c r="DT226" t="s">
        <v>225</v>
      </c>
      <c r="DU226" t="s">
        <v>221</v>
      </c>
      <c r="DV226" t="s">
        <v>233</v>
      </c>
    </row>
    <row r="227" spans="1:221" ht="12.75" customHeight="1">
      <c r="A227" t="s">
        <v>915</v>
      </c>
      <c r="B227" t="s">
        <v>229</v>
      </c>
      <c r="C227" t="s">
        <v>211</v>
      </c>
      <c r="D227" t="s">
        <v>236</v>
      </c>
      <c r="E227" t="s">
        <v>213</v>
      </c>
      <c r="F227" t="s">
        <v>914</v>
      </c>
      <c r="G227" t="s">
        <v>884</v>
      </c>
      <c r="H227" s="7">
        <v>41416</v>
      </c>
      <c r="I227">
        <v>142</v>
      </c>
      <c r="K227" s="7">
        <v>41416</v>
      </c>
      <c r="L227">
        <v>121</v>
      </c>
      <c r="M227">
        <v>121.5</v>
      </c>
      <c r="N227">
        <v>121</v>
      </c>
      <c r="O227">
        <f t="shared" si="94"/>
        <v>121.16666666666667</v>
      </c>
      <c r="P227">
        <v>79</v>
      </c>
      <c r="Q227">
        <v>79</v>
      </c>
      <c r="R227">
        <v>78</v>
      </c>
      <c r="S227">
        <f t="shared" si="95"/>
        <v>78.666666666666671</v>
      </c>
      <c r="T227" t="s">
        <v>211</v>
      </c>
      <c r="U227">
        <v>67</v>
      </c>
      <c r="V227">
        <v>66</v>
      </c>
      <c r="W227">
        <v>66</v>
      </c>
      <c r="X227">
        <f t="shared" si="96"/>
        <v>66.333333333333329</v>
      </c>
      <c r="Y227" t="s">
        <v>211</v>
      </c>
      <c r="Z227">
        <v>19.5</v>
      </c>
      <c r="AA227">
        <v>3.5</v>
      </c>
      <c r="AB227">
        <f t="shared" si="97"/>
        <v>16</v>
      </c>
      <c r="AC227" t="s">
        <v>211</v>
      </c>
      <c r="AD227" s="7">
        <v>41437</v>
      </c>
      <c r="AE227">
        <v>121.5</v>
      </c>
      <c r="AF227">
        <v>121.5</v>
      </c>
      <c r="AG227">
        <v>121.5</v>
      </c>
      <c r="AH227">
        <f t="shared" si="109"/>
        <v>121.5</v>
      </c>
      <c r="AI227">
        <v>79</v>
      </c>
      <c r="AJ227">
        <v>79</v>
      </c>
      <c r="AK227">
        <v>80</v>
      </c>
      <c r="AL227">
        <f t="shared" si="110"/>
        <v>79.333333333333329</v>
      </c>
      <c r="AM227" t="s">
        <v>211</v>
      </c>
      <c r="AN227">
        <v>66</v>
      </c>
      <c r="AO227">
        <v>67</v>
      </c>
      <c r="AP227">
        <v>67</v>
      </c>
      <c r="AQ227">
        <f t="shared" si="111"/>
        <v>66.666666666666671</v>
      </c>
      <c r="AR227" t="s">
        <v>211</v>
      </c>
      <c r="AS227">
        <v>20</v>
      </c>
      <c r="AT227">
        <v>4</v>
      </c>
      <c r="AU227">
        <v>16</v>
      </c>
      <c r="AV227" s="7">
        <v>41472</v>
      </c>
      <c r="AW227" t="s">
        <v>248</v>
      </c>
      <c r="AX227" t="s">
        <v>248</v>
      </c>
      <c r="AY227" t="s">
        <v>248</v>
      </c>
      <c r="AZ227" t="e">
        <f t="shared" si="112"/>
        <v>#VALUE!</v>
      </c>
      <c r="BA227" t="s">
        <v>248</v>
      </c>
      <c r="BB227" t="s">
        <v>248</v>
      </c>
      <c r="BC227" t="s">
        <v>248</v>
      </c>
      <c r="BD227" t="e">
        <f t="shared" si="113"/>
        <v>#VALUE!</v>
      </c>
      <c r="BE227" t="s">
        <v>248</v>
      </c>
      <c r="BF227" t="s">
        <v>248</v>
      </c>
      <c r="BG227" t="s">
        <v>248</v>
      </c>
      <c r="BH227" t="s">
        <v>248</v>
      </c>
      <c r="BI227" t="e">
        <f t="shared" si="114"/>
        <v>#VALUE!</v>
      </c>
      <c r="BJ227" t="s">
        <v>248</v>
      </c>
      <c r="BK227">
        <v>20</v>
      </c>
      <c r="BL227">
        <v>3.5</v>
      </c>
      <c r="BM227">
        <v>16.5</v>
      </c>
      <c r="BN227" t="s">
        <v>238</v>
      </c>
      <c r="BO227" t="s">
        <v>238</v>
      </c>
      <c r="BP227" t="s">
        <v>232</v>
      </c>
      <c r="BQ227" t="s">
        <v>219</v>
      </c>
      <c r="BR227" t="s">
        <v>218</v>
      </c>
      <c r="BS227" t="s">
        <v>231</v>
      </c>
      <c r="BT227" t="s">
        <v>211</v>
      </c>
      <c r="BU227" t="s">
        <v>891</v>
      </c>
      <c r="BV227" t="s">
        <v>211</v>
      </c>
      <c r="BW227">
        <v>1.25</v>
      </c>
      <c r="BX227" s="7">
        <v>41416</v>
      </c>
      <c r="BY227" t="s">
        <v>222</v>
      </c>
      <c r="BZ227">
        <v>9</v>
      </c>
      <c r="CA227">
        <v>102</v>
      </c>
      <c r="CB227">
        <v>111</v>
      </c>
      <c r="CC227">
        <v>0</v>
      </c>
      <c r="CD227">
        <v>2</v>
      </c>
      <c r="CE227">
        <v>2</v>
      </c>
      <c r="CF227">
        <v>4</v>
      </c>
      <c r="CG227">
        <v>0</v>
      </c>
      <c r="CH227" s="7">
        <v>41472</v>
      </c>
      <c r="CI227" t="s">
        <v>247</v>
      </c>
      <c r="CJ227">
        <v>2</v>
      </c>
      <c r="CK227">
        <v>16</v>
      </c>
      <c r="CL227">
        <v>18</v>
      </c>
      <c r="CM227">
        <v>0</v>
      </c>
      <c r="CN227">
        <v>1</v>
      </c>
      <c r="CO227">
        <v>3</v>
      </c>
      <c r="CP227">
        <v>4</v>
      </c>
      <c r="CQ227">
        <v>0</v>
      </c>
      <c r="DB227">
        <v>1</v>
      </c>
      <c r="DC227" t="s">
        <v>226</v>
      </c>
      <c r="DD227" t="s">
        <v>913</v>
      </c>
      <c r="DE227" s="7">
        <v>41413</v>
      </c>
      <c r="DF227">
        <v>5</v>
      </c>
      <c r="DG227">
        <v>5</v>
      </c>
      <c r="DH227">
        <v>5</v>
      </c>
      <c r="DI227" t="s">
        <v>225</v>
      </c>
      <c r="DJ227" t="s">
        <v>221</v>
      </c>
      <c r="DK227" t="s">
        <v>221</v>
      </c>
      <c r="DM227">
        <v>1.2</v>
      </c>
      <c r="DN227" t="s">
        <v>226</v>
      </c>
      <c r="DO227" t="s">
        <v>913</v>
      </c>
      <c r="DP227" s="7">
        <v>41457</v>
      </c>
      <c r="DQ227">
        <v>5</v>
      </c>
      <c r="DR227">
        <v>4</v>
      </c>
      <c r="DS227">
        <v>4</v>
      </c>
      <c r="DT227" t="s">
        <v>225</v>
      </c>
      <c r="DU227" t="s">
        <v>221</v>
      </c>
      <c r="DV227" t="s">
        <v>251</v>
      </c>
    </row>
    <row r="228" spans="1:221" ht="12.75" customHeight="1">
      <c r="A228" t="s">
        <v>954</v>
      </c>
      <c r="B228" t="s">
        <v>229</v>
      </c>
      <c r="C228" t="s">
        <v>211</v>
      </c>
      <c r="D228" t="s">
        <v>212</v>
      </c>
      <c r="E228" t="s">
        <v>246</v>
      </c>
      <c r="F228" t="s">
        <v>255</v>
      </c>
      <c r="G228" t="s">
        <v>939</v>
      </c>
      <c r="H228" s="7">
        <v>41440</v>
      </c>
      <c r="I228">
        <v>166</v>
      </c>
      <c r="K228" s="7">
        <v>41440</v>
      </c>
      <c r="L228">
        <v>120</v>
      </c>
      <c r="M228">
        <v>120</v>
      </c>
      <c r="N228">
        <v>119.5</v>
      </c>
      <c r="O228">
        <f t="shared" si="94"/>
        <v>119.83333333333333</v>
      </c>
      <c r="P228">
        <v>91</v>
      </c>
      <c r="Q228">
        <v>91</v>
      </c>
      <c r="R228">
        <v>91</v>
      </c>
      <c r="S228">
        <f t="shared" si="95"/>
        <v>91</v>
      </c>
      <c r="T228" t="s">
        <v>211</v>
      </c>
      <c r="U228">
        <v>91</v>
      </c>
      <c r="V228">
        <v>91</v>
      </c>
      <c r="W228">
        <v>91</v>
      </c>
      <c r="X228">
        <f t="shared" si="96"/>
        <v>91</v>
      </c>
      <c r="Y228" t="s">
        <v>211</v>
      </c>
      <c r="Z228">
        <v>19.5</v>
      </c>
      <c r="AA228">
        <v>3.5</v>
      </c>
      <c r="AB228">
        <f t="shared" si="97"/>
        <v>16</v>
      </c>
      <c r="AC228" t="s">
        <v>211</v>
      </c>
      <c r="AH228">
        <f t="shared" si="109"/>
        <v>0</v>
      </c>
      <c r="AL228">
        <f t="shared" si="110"/>
        <v>0</v>
      </c>
      <c r="AQ228">
        <f t="shared" si="111"/>
        <v>0</v>
      </c>
      <c r="AZ228">
        <f t="shared" si="112"/>
        <v>0</v>
      </c>
      <c r="BD228">
        <f t="shared" si="113"/>
        <v>0</v>
      </c>
      <c r="BI228">
        <f t="shared" si="114"/>
        <v>0</v>
      </c>
      <c r="BN228" t="s">
        <v>216</v>
      </c>
      <c r="BO228" t="s">
        <v>218</v>
      </c>
      <c r="BP228" t="s">
        <v>232</v>
      </c>
      <c r="BQ228" t="s">
        <v>218</v>
      </c>
      <c r="BR228" t="s">
        <v>241</v>
      </c>
      <c r="BS228" t="s">
        <v>219</v>
      </c>
      <c r="BT228" t="s">
        <v>211</v>
      </c>
      <c r="BU228" t="s">
        <v>891</v>
      </c>
      <c r="BV228" t="s">
        <v>211</v>
      </c>
      <c r="BW228">
        <v>2</v>
      </c>
      <c r="BX228" s="7">
        <v>41440</v>
      </c>
      <c r="BY228" t="s">
        <v>237</v>
      </c>
      <c r="BZ228">
        <v>0</v>
      </c>
      <c r="CA228">
        <v>96</v>
      </c>
      <c r="CB228">
        <v>96</v>
      </c>
      <c r="CC228">
        <v>0</v>
      </c>
      <c r="CD228">
        <v>1</v>
      </c>
      <c r="CE228">
        <v>7</v>
      </c>
      <c r="CF228">
        <v>8</v>
      </c>
      <c r="CG228">
        <v>0</v>
      </c>
      <c r="DB228">
        <v>20</v>
      </c>
      <c r="DC228" t="s">
        <v>226</v>
      </c>
      <c r="DD228" t="s">
        <v>952</v>
      </c>
      <c r="DE228" s="7">
        <v>41408</v>
      </c>
      <c r="DF228">
        <v>4</v>
      </c>
      <c r="DG228">
        <v>3</v>
      </c>
      <c r="DH228">
        <v>3</v>
      </c>
      <c r="DI228" t="s">
        <v>225</v>
      </c>
      <c r="DJ228" t="s">
        <v>221</v>
      </c>
      <c r="DK228" t="s">
        <v>221</v>
      </c>
      <c r="DL228" t="s">
        <v>953</v>
      </c>
      <c r="DM228">
        <v>3</v>
      </c>
      <c r="DN228" t="s">
        <v>223</v>
      </c>
      <c r="DO228" t="s">
        <v>952</v>
      </c>
      <c r="DP228" s="7">
        <v>41460</v>
      </c>
      <c r="DQ228">
        <v>5</v>
      </c>
      <c r="DR228">
        <v>5</v>
      </c>
      <c r="DS228" t="s">
        <v>951</v>
      </c>
      <c r="DT228" t="s">
        <v>225</v>
      </c>
      <c r="DU228" t="s">
        <v>221</v>
      </c>
      <c r="DV228" t="s">
        <v>251</v>
      </c>
      <c r="DW228" t="s">
        <v>950</v>
      </c>
      <c r="EI228" s="21"/>
      <c r="EJ228" s="21"/>
      <c r="EK228" s="21"/>
      <c r="EL228" s="21"/>
      <c r="EM228" s="21"/>
      <c r="EN228" s="21"/>
      <c r="EO228" s="21"/>
      <c r="EP228" s="21"/>
      <c r="EQ228" s="21"/>
      <c r="ER228" s="21"/>
      <c r="ES228" s="21"/>
    </row>
    <row r="229" spans="1:221" ht="12.75" customHeight="1">
      <c r="A229" t="s">
        <v>949</v>
      </c>
      <c r="B229" t="s">
        <v>229</v>
      </c>
      <c r="C229" t="s">
        <v>211</v>
      </c>
      <c r="D229" t="s">
        <v>212</v>
      </c>
      <c r="E229" t="s">
        <v>246</v>
      </c>
      <c r="F229" t="s">
        <v>255</v>
      </c>
      <c r="G229" t="s">
        <v>939</v>
      </c>
      <c r="H229" s="7">
        <v>41421</v>
      </c>
      <c r="I229">
        <v>147</v>
      </c>
      <c r="K229" s="7">
        <v>41421</v>
      </c>
      <c r="L229">
        <v>120</v>
      </c>
      <c r="M229">
        <v>119.5</v>
      </c>
      <c r="N229">
        <v>120</v>
      </c>
      <c r="O229">
        <f t="shared" si="94"/>
        <v>119.83333333333333</v>
      </c>
      <c r="P229">
        <v>94</v>
      </c>
      <c r="Q229">
        <v>94</v>
      </c>
      <c r="R229">
        <v>94</v>
      </c>
      <c r="S229">
        <f t="shared" si="95"/>
        <v>94</v>
      </c>
      <c r="T229" t="s">
        <v>211</v>
      </c>
      <c r="U229">
        <v>91</v>
      </c>
      <c r="V229">
        <v>91</v>
      </c>
      <c r="W229">
        <v>91</v>
      </c>
      <c r="X229">
        <f t="shared" si="96"/>
        <v>91</v>
      </c>
      <c r="Y229" t="s">
        <v>211</v>
      </c>
      <c r="Z229">
        <v>22</v>
      </c>
      <c r="AA229">
        <v>3.5</v>
      </c>
      <c r="AB229">
        <f t="shared" si="97"/>
        <v>18.5</v>
      </c>
      <c r="AC229" t="s">
        <v>211</v>
      </c>
      <c r="AH229">
        <f t="shared" si="109"/>
        <v>0</v>
      </c>
      <c r="AL229">
        <f t="shared" si="110"/>
        <v>0</v>
      </c>
      <c r="AQ229">
        <f t="shared" si="111"/>
        <v>0</v>
      </c>
      <c r="AZ229">
        <f t="shared" si="112"/>
        <v>0</v>
      </c>
      <c r="BD229">
        <f t="shared" si="113"/>
        <v>0</v>
      </c>
      <c r="BI229">
        <f t="shared" si="114"/>
        <v>0</v>
      </c>
      <c r="BN229" t="s">
        <v>250</v>
      </c>
      <c r="BO229" t="s">
        <v>218</v>
      </c>
      <c r="BP229" t="s">
        <v>232</v>
      </c>
      <c r="BQ229" t="s">
        <v>218</v>
      </c>
      <c r="BR229" t="s">
        <v>231</v>
      </c>
      <c r="BS229" t="s">
        <v>239</v>
      </c>
      <c r="BT229" t="s">
        <v>221</v>
      </c>
      <c r="BU229" t="s">
        <v>221</v>
      </c>
      <c r="BV229" t="s">
        <v>211</v>
      </c>
      <c r="BW229">
        <v>2</v>
      </c>
      <c r="BX229" s="7">
        <v>41421</v>
      </c>
      <c r="BY229" t="s">
        <v>222</v>
      </c>
      <c r="BZ229">
        <v>27</v>
      </c>
      <c r="CA229">
        <v>86</v>
      </c>
      <c r="CB229">
        <v>113</v>
      </c>
      <c r="CC229">
        <v>0</v>
      </c>
      <c r="CD229">
        <v>5</v>
      </c>
      <c r="CE229">
        <v>10</v>
      </c>
      <c r="CF229">
        <v>15</v>
      </c>
      <c r="CG229">
        <v>0</v>
      </c>
      <c r="DB229">
        <v>27</v>
      </c>
      <c r="DC229" t="s">
        <v>226</v>
      </c>
      <c r="DD229" t="s">
        <v>948</v>
      </c>
      <c r="DE229" s="7">
        <v>41421</v>
      </c>
      <c r="DF229">
        <v>5</v>
      </c>
      <c r="DG229">
        <v>4</v>
      </c>
      <c r="DH229">
        <v>4</v>
      </c>
      <c r="DI229" t="s">
        <v>225</v>
      </c>
      <c r="DJ229" t="s">
        <v>221</v>
      </c>
      <c r="DK229" t="s">
        <v>221</v>
      </c>
      <c r="DM229">
        <v>27.2</v>
      </c>
      <c r="DN229" t="s">
        <v>226</v>
      </c>
      <c r="DO229" t="s">
        <v>948</v>
      </c>
      <c r="DP229" s="7">
        <v>41469</v>
      </c>
      <c r="DQ229">
        <v>4</v>
      </c>
      <c r="DR229">
        <v>3</v>
      </c>
      <c r="EI229" s="20"/>
      <c r="EJ229" s="20"/>
      <c r="EK229" s="20"/>
      <c r="EL229" s="20"/>
      <c r="EM229" s="20"/>
      <c r="EN229" s="20"/>
      <c r="EO229" s="20"/>
      <c r="EP229" s="20"/>
      <c r="EQ229" s="20"/>
      <c r="ER229" s="20"/>
      <c r="ES229" s="20"/>
    </row>
    <row r="230" spans="1:221" ht="12.75" customHeight="1">
      <c r="A230" t="s">
        <v>652</v>
      </c>
      <c r="B230" t="s">
        <v>229</v>
      </c>
      <c r="C230" t="s">
        <v>211</v>
      </c>
      <c r="D230" t="s">
        <v>212</v>
      </c>
      <c r="E230" t="s">
        <v>210</v>
      </c>
      <c r="F230" t="s">
        <v>273</v>
      </c>
      <c r="G230" t="s">
        <v>628</v>
      </c>
      <c r="H230" s="7">
        <v>41422</v>
      </c>
      <c r="K230" s="7">
        <v>41422</v>
      </c>
      <c r="L230">
        <v>120</v>
      </c>
      <c r="M230">
        <v>119.5</v>
      </c>
      <c r="N230">
        <v>120</v>
      </c>
      <c r="O230">
        <f t="shared" si="94"/>
        <v>119.83333333333333</v>
      </c>
      <c r="P230">
        <v>83</v>
      </c>
      <c r="Q230">
        <v>83</v>
      </c>
      <c r="R230">
        <v>83</v>
      </c>
      <c r="S230">
        <f t="shared" si="95"/>
        <v>83</v>
      </c>
      <c r="T230" t="s">
        <v>211</v>
      </c>
      <c r="U230" t="s">
        <v>210</v>
      </c>
      <c r="V230" t="s">
        <v>210</v>
      </c>
      <c r="W230" t="s">
        <v>210</v>
      </c>
      <c r="X230" t="e">
        <f t="shared" si="96"/>
        <v>#VALUE!</v>
      </c>
      <c r="Y230" t="s">
        <v>221</v>
      </c>
      <c r="Z230" t="s">
        <v>210</v>
      </c>
      <c r="AB230" t="e">
        <f t="shared" si="97"/>
        <v>#VALUE!</v>
      </c>
      <c r="AC230" t="s">
        <v>211</v>
      </c>
      <c r="AD230" s="7">
        <v>41445</v>
      </c>
      <c r="AE230">
        <v>119.5</v>
      </c>
      <c r="AF230">
        <v>119</v>
      </c>
      <c r="AG230">
        <v>119</v>
      </c>
      <c r="AH230">
        <f t="shared" si="109"/>
        <v>119.16666666666667</v>
      </c>
      <c r="AI230">
        <v>84</v>
      </c>
      <c r="AJ230">
        <v>84</v>
      </c>
      <c r="AK230">
        <v>84</v>
      </c>
      <c r="AL230">
        <f t="shared" si="110"/>
        <v>84</v>
      </c>
      <c r="AM230" t="s">
        <v>221</v>
      </c>
      <c r="AN230" t="s">
        <v>210</v>
      </c>
      <c r="AO230" t="s">
        <v>210</v>
      </c>
      <c r="AP230" t="s">
        <v>210</v>
      </c>
      <c r="AQ230" t="e">
        <f t="shared" si="111"/>
        <v>#VALUE!</v>
      </c>
      <c r="AR230" t="s">
        <v>221</v>
      </c>
      <c r="AS230">
        <v>21</v>
      </c>
      <c r="AT230">
        <v>3</v>
      </c>
      <c r="AU230">
        <f>AS230-AT230</f>
        <v>18</v>
      </c>
      <c r="AZ230">
        <f t="shared" si="112"/>
        <v>0</v>
      </c>
      <c r="BD230">
        <f t="shared" si="113"/>
        <v>0</v>
      </c>
      <c r="BI230">
        <f t="shared" si="114"/>
        <v>0</v>
      </c>
      <c r="BM230">
        <f>BK230-BL230</f>
        <v>0</v>
      </c>
      <c r="BN230" t="s">
        <v>216</v>
      </c>
      <c r="BO230" t="s">
        <v>219</v>
      </c>
      <c r="BP230" t="s">
        <v>232</v>
      </c>
      <c r="BQ230" t="s">
        <v>220</v>
      </c>
      <c r="BR230" t="s">
        <v>219</v>
      </c>
      <c r="BS230" t="s">
        <v>239</v>
      </c>
      <c r="BT230" t="s">
        <v>211</v>
      </c>
      <c r="BU230" t="s">
        <v>251</v>
      </c>
      <c r="BV230" t="s">
        <v>211</v>
      </c>
      <c r="BW230">
        <v>1</v>
      </c>
      <c r="BX230" s="7">
        <v>41445</v>
      </c>
      <c r="BY230" t="s">
        <v>237</v>
      </c>
      <c r="BZ230">
        <v>0</v>
      </c>
      <c r="CA230">
        <v>77</v>
      </c>
      <c r="CB230">
        <f>BZ230+CA230</f>
        <v>77</v>
      </c>
      <c r="CC230">
        <v>4</v>
      </c>
      <c r="CD230">
        <v>3</v>
      </c>
      <c r="CF230">
        <f>CD230+CE230</f>
        <v>3</v>
      </c>
      <c r="CG230">
        <v>0</v>
      </c>
      <c r="CL230">
        <f>CJ230+CK230</f>
        <v>0</v>
      </c>
      <c r="CP230">
        <f>CN230+CO230</f>
        <v>0</v>
      </c>
      <c r="CV230">
        <f>CT230+CU230</f>
        <v>0</v>
      </c>
      <c r="CZ230">
        <f>CX230+CY230</f>
        <v>0</v>
      </c>
      <c r="DB230">
        <v>10.199999999999999</v>
      </c>
      <c r="DC230" t="s">
        <v>226</v>
      </c>
      <c r="DD230" t="s">
        <v>651</v>
      </c>
      <c r="DE230" s="7">
        <v>41463</v>
      </c>
      <c r="DF230">
        <v>4</v>
      </c>
      <c r="DG230">
        <v>4</v>
      </c>
      <c r="DH230">
        <v>4</v>
      </c>
      <c r="DI230" t="s">
        <v>225</v>
      </c>
      <c r="DJ230" t="s">
        <v>221</v>
      </c>
      <c r="DK230" t="s">
        <v>251</v>
      </c>
      <c r="DM230">
        <v>10</v>
      </c>
      <c r="DN230" t="s">
        <v>226</v>
      </c>
      <c r="DO230" t="s">
        <v>651</v>
      </c>
      <c r="DP230" s="7">
        <v>41416</v>
      </c>
      <c r="DQ230">
        <v>6</v>
      </c>
      <c r="DR230">
        <v>5</v>
      </c>
      <c r="DS230">
        <v>5</v>
      </c>
      <c r="DT230" t="s">
        <v>225</v>
      </c>
      <c r="DU230" t="s">
        <v>221</v>
      </c>
      <c r="ET230" t="s">
        <v>628</v>
      </c>
      <c r="EU230">
        <v>10</v>
      </c>
      <c r="EV230" s="7">
        <v>41489</v>
      </c>
      <c r="EW230">
        <v>215</v>
      </c>
      <c r="EX230" t="s">
        <v>255</v>
      </c>
      <c r="EY230" t="s">
        <v>211</v>
      </c>
      <c r="EZ230" t="s">
        <v>251</v>
      </c>
      <c r="FA230" s="2">
        <v>0.39583333333333298</v>
      </c>
      <c r="FB230">
        <v>68</v>
      </c>
      <c r="FC230">
        <v>7</v>
      </c>
      <c r="FD230">
        <v>4</v>
      </c>
      <c r="FE230">
        <v>0</v>
      </c>
      <c r="FF230" t="s">
        <v>652</v>
      </c>
      <c r="FG230" t="s">
        <v>651</v>
      </c>
      <c r="FH230">
        <v>2</v>
      </c>
      <c r="FI230">
        <v>0</v>
      </c>
      <c r="FJ230">
        <v>0</v>
      </c>
      <c r="FK230">
        <v>0</v>
      </c>
      <c r="FL230">
        <v>0</v>
      </c>
      <c r="FM230">
        <v>0</v>
      </c>
      <c r="FN230">
        <f>(FJ230+FK230)</f>
        <v>0</v>
      </c>
      <c r="FO230">
        <v>1</v>
      </c>
      <c r="FP230">
        <v>33</v>
      </c>
      <c r="FQ230">
        <v>0</v>
      </c>
      <c r="FR230">
        <v>3</v>
      </c>
      <c r="FS230">
        <f>(FO230+FP230)</f>
        <v>34</v>
      </c>
      <c r="FT230">
        <v>0</v>
      </c>
      <c r="FU230">
        <v>34</v>
      </c>
      <c r="FV230">
        <f>(FM230+FR230)</f>
        <v>3</v>
      </c>
      <c r="FW230">
        <v>10.97</v>
      </c>
      <c r="FX230">
        <v>0</v>
      </c>
      <c r="FY230">
        <v>10.97</v>
      </c>
      <c r="FZ230">
        <v>1.7</v>
      </c>
      <c r="GA230">
        <v>0</v>
      </c>
      <c r="GB230">
        <v>1.7</v>
      </c>
      <c r="GC230" t="s">
        <v>653</v>
      </c>
      <c r="GD230" t="s">
        <v>628</v>
      </c>
      <c r="GE230">
        <v>10</v>
      </c>
      <c r="GF230" s="7">
        <v>41495</v>
      </c>
      <c r="GG230">
        <v>221</v>
      </c>
      <c r="GH230" t="s">
        <v>255</v>
      </c>
      <c r="GI230" t="s">
        <v>211</v>
      </c>
      <c r="GJ230" t="s">
        <v>251</v>
      </c>
      <c r="GK230" s="2">
        <v>0.27083333333333298</v>
      </c>
      <c r="GL230">
        <v>64</v>
      </c>
      <c r="GM230">
        <v>13</v>
      </c>
      <c r="GN230">
        <v>4</v>
      </c>
      <c r="GO230">
        <v>0</v>
      </c>
      <c r="GP230" t="s">
        <v>652</v>
      </c>
      <c r="GQ230" t="s">
        <v>651</v>
      </c>
      <c r="GR230">
        <v>2</v>
      </c>
      <c r="GS230">
        <v>10</v>
      </c>
      <c r="GT230">
        <v>0</v>
      </c>
      <c r="GU230">
        <v>0</v>
      </c>
      <c r="GV230">
        <v>0</v>
      </c>
      <c r="GW230">
        <v>0</v>
      </c>
      <c r="GX230">
        <f>(GT230+GU230)</f>
        <v>0</v>
      </c>
      <c r="GY230">
        <v>0</v>
      </c>
      <c r="GZ230">
        <v>18</v>
      </c>
      <c r="HA230">
        <v>0</v>
      </c>
      <c r="HB230">
        <v>0</v>
      </c>
      <c r="HC230">
        <f>(GY230+GZ230)</f>
        <v>18</v>
      </c>
      <c r="HD230">
        <v>0</v>
      </c>
      <c r="HE230">
        <v>18</v>
      </c>
      <c r="HF230">
        <f>(GW230+HB230)</f>
        <v>0</v>
      </c>
      <c r="HG230">
        <v>1.89</v>
      </c>
      <c r="HH230">
        <v>0</v>
      </c>
      <c r="HI230">
        <v>1.89</v>
      </c>
      <c r="HJ230">
        <v>3.35</v>
      </c>
      <c r="HK230">
        <v>0</v>
      </c>
      <c r="HL230">
        <v>3.35</v>
      </c>
      <c r="HM230" t="s">
        <v>650</v>
      </c>
    </row>
    <row r="231" spans="1:221" ht="12.75" customHeight="1">
      <c r="A231" t="s">
        <v>674</v>
      </c>
      <c r="B231" t="s">
        <v>229</v>
      </c>
      <c r="C231" t="s">
        <v>211</v>
      </c>
      <c r="D231" t="s">
        <v>212</v>
      </c>
      <c r="E231" t="s">
        <v>246</v>
      </c>
      <c r="F231" t="s">
        <v>237</v>
      </c>
      <c r="G231" t="s">
        <v>628</v>
      </c>
      <c r="H231" s="7">
        <v>41435</v>
      </c>
      <c r="K231" s="7">
        <v>41435</v>
      </c>
      <c r="L231">
        <v>116.5</v>
      </c>
      <c r="M231">
        <v>116.5</v>
      </c>
      <c r="N231">
        <v>117</v>
      </c>
      <c r="O231">
        <f t="shared" si="94"/>
        <v>116.66666666666667</v>
      </c>
      <c r="P231">
        <v>98</v>
      </c>
      <c r="Q231">
        <v>98</v>
      </c>
      <c r="R231">
        <v>98</v>
      </c>
      <c r="S231">
        <f t="shared" si="95"/>
        <v>98</v>
      </c>
      <c r="T231" t="s">
        <v>211</v>
      </c>
      <c r="U231">
        <v>101</v>
      </c>
      <c r="V231">
        <v>101</v>
      </c>
      <c r="W231">
        <v>101</v>
      </c>
      <c r="X231">
        <f t="shared" si="96"/>
        <v>101</v>
      </c>
      <c r="Y231" t="s">
        <v>211</v>
      </c>
      <c r="Z231">
        <v>22.5</v>
      </c>
      <c r="AA231">
        <v>4</v>
      </c>
      <c r="AB231">
        <f t="shared" si="97"/>
        <v>18.5</v>
      </c>
      <c r="AC231" t="s">
        <v>211</v>
      </c>
      <c r="AH231">
        <f t="shared" si="109"/>
        <v>0</v>
      </c>
      <c r="AL231">
        <f t="shared" si="110"/>
        <v>0</v>
      </c>
      <c r="AQ231">
        <f t="shared" si="111"/>
        <v>0</v>
      </c>
      <c r="AU231">
        <f>AS231-AT231</f>
        <v>0</v>
      </c>
      <c r="AZ231">
        <f t="shared" si="112"/>
        <v>0</v>
      </c>
      <c r="BD231">
        <f t="shared" si="113"/>
        <v>0</v>
      </c>
      <c r="BI231">
        <f t="shared" si="114"/>
        <v>0</v>
      </c>
      <c r="BM231">
        <f>BK231-BL231</f>
        <v>0</v>
      </c>
      <c r="BN231" t="s">
        <v>216</v>
      </c>
      <c r="BO231" t="s">
        <v>240</v>
      </c>
      <c r="BP231" t="s">
        <v>229</v>
      </c>
      <c r="BQ231" t="s">
        <v>210</v>
      </c>
      <c r="BR231" t="s">
        <v>220</v>
      </c>
      <c r="BS231" t="s">
        <v>219</v>
      </c>
      <c r="BT231" t="s">
        <v>211</v>
      </c>
      <c r="BU231" t="s">
        <v>233</v>
      </c>
      <c r="BV231" t="s">
        <v>211</v>
      </c>
      <c r="BW231">
        <v>0.75</v>
      </c>
      <c r="BX231" s="7">
        <v>41435</v>
      </c>
      <c r="BY231" t="s">
        <v>237</v>
      </c>
      <c r="BZ231">
        <v>0</v>
      </c>
      <c r="CA231">
        <v>80</v>
      </c>
      <c r="CB231">
        <f>BZ231+CA231</f>
        <v>80</v>
      </c>
      <c r="CC231">
        <v>0</v>
      </c>
      <c r="CD231">
        <v>1</v>
      </c>
      <c r="CE231">
        <v>5</v>
      </c>
      <c r="CF231">
        <f>CD231+CE231</f>
        <v>6</v>
      </c>
      <c r="CG231" t="s">
        <v>210</v>
      </c>
      <c r="CL231">
        <f>CJ231+CK231</f>
        <v>0</v>
      </c>
      <c r="CP231">
        <f>CN231+CO231</f>
        <v>0</v>
      </c>
      <c r="CV231">
        <f>CT231+CU231</f>
        <v>0</v>
      </c>
      <c r="CZ231">
        <f>CX231+CY231</f>
        <v>0</v>
      </c>
      <c r="DB231">
        <v>39</v>
      </c>
      <c r="DC231" t="s">
        <v>226</v>
      </c>
      <c r="DD231" t="s">
        <v>673</v>
      </c>
      <c r="DE231" s="7">
        <v>41419</v>
      </c>
      <c r="DF231">
        <v>6</v>
      </c>
      <c r="DG231">
        <v>5</v>
      </c>
      <c r="DH231">
        <v>3</v>
      </c>
      <c r="DI231" t="s">
        <v>225</v>
      </c>
      <c r="DJ231" t="s">
        <v>211</v>
      </c>
      <c r="DK231" t="s">
        <v>221</v>
      </c>
      <c r="DM231">
        <v>44</v>
      </c>
      <c r="DN231" t="s">
        <v>226</v>
      </c>
      <c r="DO231" t="s">
        <v>673</v>
      </c>
      <c r="DP231" s="7">
        <v>41471</v>
      </c>
      <c r="DQ231">
        <v>5</v>
      </c>
      <c r="DR231">
        <v>5</v>
      </c>
      <c r="DS231">
        <v>5</v>
      </c>
      <c r="DT231" t="s">
        <v>225</v>
      </c>
      <c r="DU231" t="s">
        <v>221</v>
      </c>
      <c r="ET231" t="s">
        <v>628</v>
      </c>
      <c r="EU231">
        <v>44</v>
      </c>
      <c r="EV231" s="7">
        <v>41497</v>
      </c>
      <c r="EW231">
        <v>223</v>
      </c>
      <c r="EX231" t="s">
        <v>222</v>
      </c>
      <c r="EY231" t="s">
        <v>221</v>
      </c>
      <c r="EZ231" t="s">
        <v>233</v>
      </c>
      <c r="FA231" s="2">
        <v>0.375</v>
      </c>
      <c r="FB231">
        <v>63</v>
      </c>
      <c r="FC231">
        <v>7</v>
      </c>
      <c r="FD231">
        <v>5</v>
      </c>
      <c r="FE231">
        <v>2</v>
      </c>
      <c r="FF231" t="s">
        <v>674</v>
      </c>
      <c r="FG231" t="s">
        <v>673</v>
      </c>
      <c r="FH231">
        <v>2</v>
      </c>
      <c r="FI231">
        <v>1</v>
      </c>
      <c r="FJ231">
        <v>0</v>
      </c>
      <c r="FK231">
        <v>4</v>
      </c>
      <c r="FL231">
        <v>0</v>
      </c>
      <c r="FM231">
        <v>0</v>
      </c>
      <c r="FN231">
        <f>(FJ231+FK231)</f>
        <v>4</v>
      </c>
      <c r="FO231">
        <v>1</v>
      </c>
      <c r="FP231">
        <v>4</v>
      </c>
      <c r="FQ231">
        <v>0</v>
      </c>
      <c r="FR231">
        <v>0</v>
      </c>
      <c r="FS231">
        <f>(FO231+FP231)</f>
        <v>5</v>
      </c>
      <c r="FT231">
        <v>0</v>
      </c>
      <c r="FU231">
        <v>9</v>
      </c>
      <c r="FV231">
        <f>(FM231+FR231)</f>
        <v>0</v>
      </c>
      <c r="FW231">
        <v>19.11</v>
      </c>
      <c r="FX231">
        <v>6.75</v>
      </c>
      <c r="FY231">
        <v>29</v>
      </c>
      <c r="FZ231">
        <v>5</v>
      </c>
      <c r="GA231">
        <v>10.33</v>
      </c>
      <c r="GB231">
        <v>6.25</v>
      </c>
      <c r="GC231" t="s">
        <v>675</v>
      </c>
      <c r="GD231" t="s">
        <v>628</v>
      </c>
      <c r="GE231">
        <v>44</v>
      </c>
      <c r="GF231" s="7">
        <v>41503</v>
      </c>
      <c r="GG231">
        <v>229</v>
      </c>
      <c r="GH231" t="s">
        <v>222</v>
      </c>
      <c r="GI231" t="s">
        <v>221</v>
      </c>
      <c r="GJ231" t="s">
        <v>233</v>
      </c>
      <c r="GK231" s="2">
        <v>0.33333333333333298</v>
      </c>
      <c r="GL231">
        <v>64</v>
      </c>
      <c r="GM231">
        <v>13</v>
      </c>
      <c r="GN231">
        <v>5</v>
      </c>
      <c r="GO231">
        <v>2</v>
      </c>
      <c r="GP231" t="s">
        <v>674</v>
      </c>
      <c r="GQ231" t="s">
        <v>673</v>
      </c>
      <c r="GR231">
        <v>2</v>
      </c>
      <c r="GS231">
        <v>3</v>
      </c>
      <c r="GT231">
        <v>0</v>
      </c>
      <c r="GU231">
        <v>3</v>
      </c>
      <c r="GV231">
        <v>0</v>
      </c>
      <c r="GW231">
        <v>0</v>
      </c>
      <c r="GX231">
        <f>(GT231+GU231)</f>
        <v>3</v>
      </c>
      <c r="GY231">
        <v>1</v>
      </c>
      <c r="GZ231">
        <v>3</v>
      </c>
      <c r="HA231">
        <v>0</v>
      </c>
      <c r="HB231">
        <v>0</v>
      </c>
      <c r="HC231">
        <f>(GY231+GZ231)</f>
        <v>4</v>
      </c>
      <c r="HD231">
        <v>0</v>
      </c>
      <c r="HE231">
        <v>7</v>
      </c>
      <c r="HF231">
        <f>(GW231+HB231)</f>
        <v>0</v>
      </c>
      <c r="HG231">
        <v>9.57</v>
      </c>
      <c r="HH231">
        <v>7</v>
      </c>
      <c r="HI231">
        <v>11.5</v>
      </c>
      <c r="HJ231">
        <v>7.17</v>
      </c>
      <c r="HK231">
        <v>10.5</v>
      </c>
      <c r="HL231">
        <v>14.33</v>
      </c>
      <c r="HM231" t="s">
        <v>672</v>
      </c>
    </row>
    <row r="232" spans="1:221" ht="12.75" customHeight="1">
      <c r="A232" t="s">
        <v>671</v>
      </c>
      <c r="B232" t="s">
        <v>229</v>
      </c>
      <c r="C232" t="s">
        <v>211</v>
      </c>
      <c r="D232" t="s">
        <v>212</v>
      </c>
      <c r="E232" t="s">
        <v>246</v>
      </c>
      <c r="F232" t="s">
        <v>670</v>
      </c>
      <c r="G232" t="s">
        <v>628</v>
      </c>
      <c r="H232" s="7">
        <v>41407</v>
      </c>
      <c r="K232" s="7">
        <v>41407</v>
      </c>
      <c r="L232">
        <v>120</v>
      </c>
      <c r="M232">
        <v>120</v>
      </c>
      <c r="N232">
        <v>120</v>
      </c>
      <c r="O232">
        <f t="shared" si="94"/>
        <v>120</v>
      </c>
      <c r="P232">
        <v>91</v>
      </c>
      <c r="Q232">
        <v>90</v>
      </c>
      <c r="R232">
        <v>90</v>
      </c>
      <c r="S232">
        <f t="shared" si="95"/>
        <v>90.333333333333329</v>
      </c>
      <c r="T232" t="s">
        <v>211</v>
      </c>
      <c r="U232">
        <v>89</v>
      </c>
      <c r="V232">
        <v>89.5</v>
      </c>
      <c r="W232">
        <v>89</v>
      </c>
      <c r="X232">
        <f t="shared" si="96"/>
        <v>89.166666666666671</v>
      </c>
      <c r="Y232" t="s">
        <v>211</v>
      </c>
      <c r="Z232">
        <v>22.5</v>
      </c>
      <c r="AA232">
        <v>4</v>
      </c>
      <c r="AB232">
        <f t="shared" si="97"/>
        <v>18.5</v>
      </c>
      <c r="AC232" t="s">
        <v>211</v>
      </c>
      <c r="AH232">
        <f t="shared" si="109"/>
        <v>0</v>
      </c>
      <c r="AL232">
        <f t="shared" si="110"/>
        <v>0</v>
      </c>
      <c r="AQ232">
        <f t="shared" si="111"/>
        <v>0</v>
      </c>
      <c r="AU232">
        <f>AS232-AT232</f>
        <v>0</v>
      </c>
      <c r="AZ232">
        <f t="shared" si="112"/>
        <v>0</v>
      </c>
      <c r="BD232">
        <f t="shared" si="113"/>
        <v>0</v>
      </c>
      <c r="BI232">
        <f t="shared" si="114"/>
        <v>0</v>
      </c>
      <c r="BM232">
        <f>BK232-BL232</f>
        <v>0</v>
      </c>
      <c r="BN232" t="s">
        <v>231</v>
      </c>
      <c r="BO232" t="s">
        <v>218</v>
      </c>
      <c r="BP232" t="s">
        <v>232</v>
      </c>
      <c r="BQ232" t="s">
        <v>669</v>
      </c>
      <c r="BR232" t="s">
        <v>231</v>
      </c>
      <c r="BS232" t="s">
        <v>239</v>
      </c>
      <c r="BT232" t="s">
        <v>211</v>
      </c>
      <c r="BU232" t="s">
        <v>233</v>
      </c>
      <c r="BV232" t="s">
        <v>211</v>
      </c>
      <c r="BW232" t="s">
        <v>309</v>
      </c>
      <c r="BX232" t="s">
        <v>210</v>
      </c>
      <c r="CB232">
        <f>BZ232+CA232</f>
        <v>0</v>
      </c>
      <c r="CF232">
        <f>CD232+CE232</f>
        <v>0</v>
      </c>
      <c r="CL232">
        <f>CJ232+CK232</f>
        <v>0</v>
      </c>
      <c r="CP232">
        <f>CN232+CO232</f>
        <v>0</v>
      </c>
      <c r="CZ232">
        <f>CX232+CY232</f>
        <v>0</v>
      </c>
      <c r="DB232">
        <v>6</v>
      </c>
      <c r="DC232" t="s">
        <v>226</v>
      </c>
      <c r="DD232" t="s">
        <v>668</v>
      </c>
      <c r="DE232" s="7">
        <v>41465</v>
      </c>
      <c r="DF232">
        <v>4</v>
      </c>
      <c r="DG232">
        <v>4</v>
      </c>
      <c r="DH232">
        <v>4</v>
      </c>
      <c r="DI232" t="s">
        <v>225</v>
      </c>
      <c r="DJ232" t="s">
        <v>221</v>
      </c>
      <c r="DK232" t="s">
        <v>233</v>
      </c>
    </row>
    <row r="233" spans="1:221" ht="12.75" customHeight="1">
      <c r="A233" t="s">
        <v>664</v>
      </c>
      <c r="B233" t="s">
        <v>309</v>
      </c>
      <c r="C233" t="s">
        <v>211</v>
      </c>
      <c r="D233" t="s">
        <v>212</v>
      </c>
      <c r="E233" t="s">
        <v>246</v>
      </c>
      <c r="F233" t="s">
        <v>667</v>
      </c>
      <c r="G233" t="s">
        <v>628</v>
      </c>
      <c r="H233" s="7">
        <v>41422</v>
      </c>
      <c r="K233" s="7">
        <v>41422</v>
      </c>
      <c r="L233">
        <v>120</v>
      </c>
      <c r="M233">
        <v>120.5</v>
      </c>
      <c r="N233">
        <v>120.5</v>
      </c>
      <c r="O233">
        <f t="shared" si="94"/>
        <v>120.33333333333333</v>
      </c>
      <c r="P233">
        <v>94.5</v>
      </c>
      <c r="Q233">
        <v>94.5</v>
      </c>
      <c r="R233">
        <v>94</v>
      </c>
      <c r="S233">
        <f t="shared" si="95"/>
        <v>94.333333333333329</v>
      </c>
      <c r="T233" t="s">
        <v>211</v>
      </c>
      <c r="U233">
        <v>94</v>
      </c>
      <c r="V233">
        <v>94</v>
      </c>
      <c r="W233">
        <v>94</v>
      </c>
      <c r="X233">
        <f t="shared" si="96"/>
        <v>94</v>
      </c>
      <c r="Y233" t="s">
        <v>211</v>
      </c>
      <c r="Z233">
        <v>19</v>
      </c>
      <c r="AA233">
        <v>3</v>
      </c>
      <c r="AB233">
        <f t="shared" si="97"/>
        <v>16</v>
      </c>
      <c r="AC233" t="s">
        <v>211</v>
      </c>
      <c r="AH233">
        <f t="shared" si="109"/>
        <v>0</v>
      </c>
      <c r="AL233">
        <f t="shared" si="110"/>
        <v>0</v>
      </c>
      <c r="AQ233">
        <f t="shared" si="111"/>
        <v>0</v>
      </c>
      <c r="AU233">
        <f>AS233-AT233</f>
        <v>0</v>
      </c>
      <c r="AZ233">
        <f t="shared" si="112"/>
        <v>0</v>
      </c>
      <c r="BD233">
        <f t="shared" si="113"/>
        <v>0</v>
      </c>
      <c r="BI233">
        <f t="shared" si="114"/>
        <v>0</v>
      </c>
      <c r="BM233">
        <f>BK233-BL233</f>
        <v>0</v>
      </c>
      <c r="BN233" t="s">
        <v>240</v>
      </c>
      <c r="BO233" t="s">
        <v>250</v>
      </c>
      <c r="BP233" t="s">
        <v>309</v>
      </c>
      <c r="BQ233" t="s">
        <v>230</v>
      </c>
      <c r="BR233" t="s">
        <v>219</v>
      </c>
      <c r="BS233" t="s">
        <v>220</v>
      </c>
      <c r="BT233" t="s">
        <v>211</v>
      </c>
      <c r="BU233" t="s">
        <v>251</v>
      </c>
      <c r="BV233" t="s">
        <v>211</v>
      </c>
      <c r="BW233">
        <v>0.25</v>
      </c>
      <c r="BX233" s="7">
        <v>41422</v>
      </c>
      <c r="BY233" t="s">
        <v>337</v>
      </c>
      <c r="BZ233">
        <v>30</v>
      </c>
      <c r="CA233">
        <v>0</v>
      </c>
      <c r="CB233">
        <f>BZ233+CA233</f>
        <v>30</v>
      </c>
      <c r="CC233">
        <v>0</v>
      </c>
      <c r="CD233">
        <v>0</v>
      </c>
      <c r="CE233">
        <v>3</v>
      </c>
      <c r="CF233">
        <f>CD233+CE233</f>
        <v>3</v>
      </c>
      <c r="CG233">
        <v>0</v>
      </c>
      <c r="CL233">
        <f>CJ233+CK233</f>
        <v>0</v>
      </c>
      <c r="CP233">
        <f>CN233+CO233</f>
        <v>0</v>
      </c>
      <c r="CZ233">
        <f>CX233+CY233</f>
        <v>0</v>
      </c>
      <c r="DB233">
        <v>46</v>
      </c>
      <c r="DC233" t="s">
        <v>226</v>
      </c>
      <c r="DD233" t="s">
        <v>666</v>
      </c>
      <c r="DE233" s="7">
        <v>41408</v>
      </c>
      <c r="DF233">
        <v>5</v>
      </c>
      <c r="DG233">
        <v>5</v>
      </c>
      <c r="DH233">
        <v>5</v>
      </c>
      <c r="DI233" t="s">
        <v>225</v>
      </c>
      <c r="DJ233" t="s">
        <v>221</v>
      </c>
      <c r="DK233" t="s">
        <v>221</v>
      </c>
      <c r="DM233">
        <v>47</v>
      </c>
      <c r="DN233" t="s">
        <v>226</v>
      </c>
      <c r="DO233" t="s">
        <v>663</v>
      </c>
      <c r="DP233" s="7">
        <v>41467</v>
      </c>
      <c r="DQ233">
        <v>5</v>
      </c>
      <c r="DR233">
        <v>5</v>
      </c>
      <c r="DS233">
        <v>4</v>
      </c>
      <c r="DT233" t="s">
        <v>225</v>
      </c>
      <c r="DU233" t="s">
        <v>211</v>
      </c>
      <c r="DV233" t="s">
        <v>251</v>
      </c>
      <c r="DX233">
        <v>87</v>
      </c>
      <c r="DY233" t="s">
        <v>226</v>
      </c>
      <c r="DZ233" t="s">
        <v>663</v>
      </c>
      <c r="EA233" s="7">
        <v>41427</v>
      </c>
      <c r="EB233">
        <v>5</v>
      </c>
      <c r="EC233">
        <v>4</v>
      </c>
      <c r="ED233">
        <v>4</v>
      </c>
      <c r="EE233" t="s">
        <v>225</v>
      </c>
      <c r="EF233" t="s">
        <v>221</v>
      </c>
      <c r="EG233" t="s">
        <v>221</v>
      </c>
      <c r="EH233" t="s">
        <v>665</v>
      </c>
      <c r="ET233" t="s">
        <v>628</v>
      </c>
      <c r="EU233">
        <v>47</v>
      </c>
      <c r="EV233" s="7">
        <v>41492</v>
      </c>
      <c r="EW233">
        <v>218</v>
      </c>
      <c r="EX233" t="s">
        <v>222</v>
      </c>
      <c r="EY233" t="s">
        <v>221</v>
      </c>
      <c r="EZ233" t="s">
        <v>251</v>
      </c>
      <c r="FA233" s="2">
        <v>0.36111111111111099</v>
      </c>
      <c r="FB233">
        <v>63</v>
      </c>
      <c r="FC233">
        <v>7</v>
      </c>
      <c r="FD233">
        <v>5</v>
      </c>
      <c r="FE233">
        <v>2</v>
      </c>
      <c r="FF233" t="s">
        <v>664</v>
      </c>
      <c r="FG233" t="s">
        <v>663</v>
      </c>
      <c r="FH233">
        <v>2</v>
      </c>
      <c r="FI233" t="s">
        <v>210</v>
      </c>
      <c r="FJ233">
        <v>2</v>
      </c>
      <c r="FK233">
        <v>9</v>
      </c>
      <c r="FL233">
        <v>0</v>
      </c>
      <c r="FM233">
        <v>0</v>
      </c>
      <c r="FN233">
        <v>11</v>
      </c>
      <c r="FO233">
        <v>2</v>
      </c>
      <c r="FP233">
        <v>12</v>
      </c>
      <c r="FQ233">
        <v>0</v>
      </c>
      <c r="FR233">
        <v>0</v>
      </c>
      <c r="FS233">
        <v>14</v>
      </c>
      <c r="FT233">
        <v>0</v>
      </c>
      <c r="FU233">
        <v>25</v>
      </c>
      <c r="FV233">
        <v>0</v>
      </c>
      <c r="FW233">
        <v>11.04</v>
      </c>
      <c r="FX233">
        <v>11.09</v>
      </c>
      <c r="FY233">
        <v>9.14</v>
      </c>
      <c r="FZ233">
        <v>2.5</v>
      </c>
      <c r="GA233">
        <v>5.2</v>
      </c>
      <c r="GB233">
        <v>4</v>
      </c>
      <c r="GC233" t="s">
        <v>662</v>
      </c>
      <c r="GD233" t="s">
        <v>628</v>
      </c>
      <c r="GE233">
        <v>47</v>
      </c>
      <c r="GF233" s="7">
        <v>41498</v>
      </c>
      <c r="GG233">
        <v>224</v>
      </c>
      <c r="GH233" t="s">
        <v>222</v>
      </c>
      <c r="GI233" t="s">
        <v>221</v>
      </c>
      <c r="GJ233" t="s">
        <v>251</v>
      </c>
      <c r="GK233" s="2">
        <v>0.375</v>
      </c>
      <c r="GL233">
        <v>70</v>
      </c>
      <c r="GM233">
        <v>13</v>
      </c>
      <c r="GN233">
        <v>5</v>
      </c>
      <c r="GO233">
        <v>2</v>
      </c>
      <c r="GP233" t="s">
        <v>664</v>
      </c>
      <c r="GQ233" t="s">
        <v>663</v>
      </c>
      <c r="GR233">
        <v>2</v>
      </c>
      <c r="GS233">
        <v>0</v>
      </c>
      <c r="GT233" t="s">
        <v>210</v>
      </c>
      <c r="GU233" t="s">
        <v>210</v>
      </c>
      <c r="GV233" t="s">
        <v>210</v>
      </c>
      <c r="GW233" t="s">
        <v>210</v>
      </c>
      <c r="GX233" t="s">
        <v>210</v>
      </c>
      <c r="GY233" t="s">
        <v>210</v>
      </c>
      <c r="GZ233" t="s">
        <v>210</v>
      </c>
      <c r="HA233" t="s">
        <v>210</v>
      </c>
      <c r="HB233" t="s">
        <v>210</v>
      </c>
      <c r="HC233" t="s">
        <v>210</v>
      </c>
      <c r="HD233" t="s">
        <v>210</v>
      </c>
      <c r="HE233" t="s">
        <v>210</v>
      </c>
      <c r="HF233" t="s">
        <v>210</v>
      </c>
      <c r="HG233" t="s">
        <v>210</v>
      </c>
      <c r="HH233" t="s">
        <v>210</v>
      </c>
      <c r="HI233" t="s">
        <v>210</v>
      </c>
      <c r="HJ233" t="s">
        <v>210</v>
      </c>
      <c r="HK233" t="s">
        <v>210</v>
      </c>
      <c r="HL233" t="s">
        <v>210</v>
      </c>
      <c r="HM233" t="s">
        <v>662</v>
      </c>
    </row>
    <row r="234" spans="1:221" ht="12.75" customHeight="1">
      <c r="A234" t="s">
        <v>353</v>
      </c>
      <c r="B234" t="s">
        <v>229</v>
      </c>
      <c r="C234" t="s">
        <v>211</v>
      </c>
      <c r="D234" t="s">
        <v>212</v>
      </c>
      <c r="E234" t="s">
        <v>352</v>
      </c>
      <c r="F234" t="s">
        <v>345</v>
      </c>
      <c r="G234" t="s">
        <v>306</v>
      </c>
      <c r="H234" s="7">
        <v>41410</v>
      </c>
      <c r="K234" s="7">
        <v>41410</v>
      </c>
      <c r="L234">
        <v>123</v>
      </c>
      <c r="M234">
        <v>123</v>
      </c>
      <c r="N234">
        <v>123</v>
      </c>
      <c r="O234">
        <f t="shared" si="94"/>
        <v>123</v>
      </c>
      <c r="P234">
        <v>74.5</v>
      </c>
      <c r="Q234">
        <v>74.5</v>
      </c>
      <c r="R234">
        <v>74.5</v>
      </c>
      <c r="S234">
        <f t="shared" si="95"/>
        <v>74.5</v>
      </c>
      <c r="T234" t="s">
        <v>211</v>
      </c>
      <c r="U234">
        <v>76</v>
      </c>
      <c r="V234">
        <v>76</v>
      </c>
      <c r="W234">
        <v>76</v>
      </c>
      <c r="X234">
        <f t="shared" si="96"/>
        <v>76</v>
      </c>
      <c r="Y234" t="s">
        <v>211</v>
      </c>
      <c r="Z234">
        <v>20.5</v>
      </c>
      <c r="AA234">
        <v>3.5</v>
      </c>
      <c r="AB234">
        <f t="shared" si="97"/>
        <v>17</v>
      </c>
      <c r="AC234" t="s">
        <v>211</v>
      </c>
      <c r="AH234">
        <f t="shared" si="109"/>
        <v>0</v>
      </c>
      <c r="AL234">
        <f t="shared" si="110"/>
        <v>0</v>
      </c>
      <c r="AQ234">
        <f t="shared" si="111"/>
        <v>0</v>
      </c>
      <c r="AU234">
        <f>(AS234-AT234)</f>
        <v>0</v>
      </c>
      <c r="AZ234">
        <f t="shared" si="112"/>
        <v>0</v>
      </c>
      <c r="BD234">
        <f t="shared" si="113"/>
        <v>0</v>
      </c>
      <c r="BI234">
        <f t="shared" si="114"/>
        <v>0</v>
      </c>
      <c r="BN234" t="s">
        <v>239</v>
      </c>
      <c r="BO234" t="s">
        <v>210</v>
      </c>
      <c r="BP234" t="s">
        <v>210</v>
      </c>
      <c r="BQ234" t="s">
        <v>210</v>
      </c>
      <c r="BR234" t="s">
        <v>239</v>
      </c>
      <c r="BS234" t="s">
        <v>239</v>
      </c>
      <c r="BT234" t="s">
        <v>221</v>
      </c>
      <c r="BU234" t="s">
        <v>210</v>
      </c>
      <c r="BV234" t="s">
        <v>211</v>
      </c>
      <c r="BW234" t="s">
        <v>210</v>
      </c>
      <c r="BX234" s="7">
        <v>41441</v>
      </c>
      <c r="BY234" t="s">
        <v>337</v>
      </c>
      <c r="BZ234">
        <v>0</v>
      </c>
      <c r="CA234">
        <v>70</v>
      </c>
      <c r="CB234">
        <f>(BZ234+CA234)</f>
        <v>70</v>
      </c>
      <c r="CC234" t="s">
        <v>210</v>
      </c>
      <c r="CD234">
        <v>5</v>
      </c>
      <c r="CE234">
        <v>3</v>
      </c>
      <c r="CF234">
        <f>(CD234+CE234)</f>
        <v>8</v>
      </c>
      <c r="CG234">
        <v>0</v>
      </c>
      <c r="CL234">
        <f>(CJ234+CK234)</f>
        <v>0</v>
      </c>
      <c r="CP234">
        <f>(CN234+CO234)</f>
        <v>0</v>
      </c>
      <c r="CV234">
        <f>(CT234+CU234)</f>
        <v>0</v>
      </c>
      <c r="CZ234">
        <f>(CX234+CY234)</f>
        <v>0</v>
      </c>
    </row>
    <row r="235" spans="1:221" ht="12.75" customHeight="1">
      <c r="A235" t="s">
        <v>351</v>
      </c>
      <c r="B235" t="s">
        <v>309</v>
      </c>
      <c r="C235" t="s">
        <v>211</v>
      </c>
      <c r="D235" t="s">
        <v>236</v>
      </c>
      <c r="E235" t="s">
        <v>213</v>
      </c>
      <c r="F235" t="s">
        <v>347</v>
      </c>
      <c r="G235" t="s">
        <v>306</v>
      </c>
      <c r="H235" s="7">
        <v>41410</v>
      </c>
      <c r="K235" s="7">
        <v>41410</v>
      </c>
      <c r="L235">
        <v>118</v>
      </c>
      <c r="M235">
        <v>118</v>
      </c>
      <c r="N235">
        <v>118</v>
      </c>
      <c r="O235">
        <f t="shared" si="94"/>
        <v>118</v>
      </c>
      <c r="P235">
        <v>78</v>
      </c>
      <c r="Q235">
        <v>78</v>
      </c>
      <c r="R235">
        <v>78</v>
      </c>
      <c r="S235">
        <f t="shared" si="95"/>
        <v>78</v>
      </c>
      <c r="T235" t="s">
        <v>211</v>
      </c>
      <c r="U235">
        <v>80</v>
      </c>
      <c r="V235">
        <v>80</v>
      </c>
      <c r="W235">
        <v>80</v>
      </c>
      <c r="X235">
        <f t="shared" si="96"/>
        <v>80</v>
      </c>
      <c r="Y235" t="s">
        <v>211</v>
      </c>
      <c r="Z235">
        <v>22.5</v>
      </c>
      <c r="AA235">
        <v>4</v>
      </c>
      <c r="AB235">
        <f t="shared" si="97"/>
        <v>18.5</v>
      </c>
      <c r="AC235" t="s">
        <v>211</v>
      </c>
      <c r="AD235" s="7">
        <v>41430</v>
      </c>
      <c r="AE235">
        <v>120</v>
      </c>
      <c r="AF235">
        <v>120</v>
      </c>
      <c r="AG235">
        <v>120</v>
      </c>
      <c r="AH235">
        <f t="shared" si="109"/>
        <v>120</v>
      </c>
      <c r="AI235">
        <v>70</v>
      </c>
      <c r="AJ235">
        <v>69</v>
      </c>
      <c r="AK235">
        <v>70</v>
      </c>
      <c r="AL235">
        <f t="shared" si="110"/>
        <v>69.666666666666671</v>
      </c>
      <c r="AM235" t="s">
        <v>221</v>
      </c>
      <c r="AN235">
        <v>80</v>
      </c>
      <c r="AO235">
        <v>80</v>
      </c>
      <c r="AP235">
        <v>80</v>
      </c>
      <c r="AQ235">
        <f t="shared" si="111"/>
        <v>80</v>
      </c>
      <c r="AR235" t="s">
        <v>211</v>
      </c>
      <c r="AS235">
        <v>24.5</v>
      </c>
      <c r="AT235">
        <v>3.5</v>
      </c>
      <c r="AU235">
        <f>(AS235-AT235)</f>
        <v>21</v>
      </c>
      <c r="AV235" s="7">
        <v>41471</v>
      </c>
      <c r="AW235">
        <v>120</v>
      </c>
      <c r="AX235">
        <v>120</v>
      </c>
      <c r="AY235">
        <v>120</v>
      </c>
      <c r="AZ235">
        <f t="shared" si="112"/>
        <v>120</v>
      </c>
      <c r="BA235" t="s">
        <v>210</v>
      </c>
      <c r="BB235" t="s">
        <v>210</v>
      </c>
      <c r="BC235" t="s">
        <v>210</v>
      </c>
      <c r="BD235" t="e">
        <f t="shared" si="113"/>
        <v>#VALUE!</v>
      </c>
      <c r="BE235" t="s">
        <v>221</v>
      </c>
      <c r="BF235">
        <v>80</v>
      </c>
      <c r="BG235">
        <v>80</v>
      </c>
      <c r="BH235">
        <v>80</v>
      </c>
      <c r="BI235">
        <f t="shared" si="114"/>
        <v>80</v>
      </c>
      <c r="BJ235" t="s">
        <v>211</v>
      </c>
      <c r="BK235">
        <v>23</v>
      </c>
      <c r="BL235">
        <v>4</v>
      </c>
      <c r="BM235">
        <v>19</v>
      </c>
      <c r="BN235" t="s">
        <v>230</v>
      </c>
      <c r="BO235" t="s">
        <v>230</v>
      </c>
      <c r="BP235" t="s">
        <v>232</v>
      </c>
      <c r="BQ235" t="s">
        <v>220</v>
      </c>
      <c r="BR235" t="s">
        <v>239</v>
      </c>
      <c r="BS235" t="s">
        <v>220</v>
      </c>
      <c r="BT235" t="s">
        <v>221</v>
      </c>
      <c r="BU235" t="s">
        <v>210</v>
      </c>
      <c r="BV235" t="s">
        <v>211</v>
      </c>
      <c r="BW235" t="s">
        <v>210</v>
      </c>
      <c r="BX235" s="7">
        <v>41410</v>
      </c>
      <c r="BY235" t="s">
        <v>337</v>
      </c>
      <c r="BZ235">
        <v>85</v>
      </c>
      <c r="CA235">
        <v>60</v>
      </c>
      <c r="CB235">
        <f>(BZ235+CA235)</f>
        <v>145</v>
      </c>
      <c r="CC235" t="s">
        <v>210</v>
      </c>
      <c r="CD235">
        <v>1</v>
      </c>
      <c r="CE235">
        <v>8</v>
      </c>
      <c r="CF235">
        <f>(CD235+CE235)</f>
        <v>9</v>
      </c>
      <c r="CG235">
        <v>0</v>
      </c>
      <c r="CH235" s="7">
        <v>41429</v>
      </c>
      <c r="CI235" t="s">
        <v>210</v>
      </c>
      <c r="CJ235" t="s">
        <v>210</v>
      </c>
      <c r="CK235">
        <v>121</v>
      </c>
      <c r="CL235" t="e">
        <f>(CJ235+CK235)</f>
        <v>#VALUE!</v>
      </c>
      <c r="CM235">
        <v>0</v>
      </c>
      <c r="CN235">
        <v>2</v>
      </c>
      <c r="CO235">
        <v>7</v>
      </c>
      <c r="CP235">
        <f>(CN235+CO235)</f>
        <v>9</v>
      </c>
      <c r="CQ235">
        <v>0</v>
      </c>
      <c r="CR235" s="7">
        <v>41471</v>
      </c>
      <c r="CS235" t="s">
        <v>247</v>
      </c>
      <c r="CT235">
        <v>0</v>
      </c>
      <c r="CU235">
        <v>12</v>
      </c>
      <c r="CV235">
        <f>(CT235+CU235)</f>
        <v>12</v>
      </c>
      <c r="CW235">
        <v>0</v>
      </c>
      <c r="CX235">
        <v>1</v>
      </c>
      <c r="CY235">
        <v>0</v>
      </c>
      <c r="CZ235">
        <f>(CX235+CY235)</f>
        <v>1</v>
      </c>
      <c r="DA235">
        <v>0</v>
      </c>
      <c r="DB235">
        <v>54</v>
      </c>
      <c r="DC235" t="s">
        <v>226</v>
      </c>
      <c r="DD235" t="s">
        <v>350</v>
      </c>
      <c r="DE235" s="7">
        <v>41419</v>
      </c>
      <c r="DF235">
        <v>5</v>
      </c>
      <c r="DG235">
        <v>5</v>
      </c>
      <c r="DH235">
        <v>5</v>
      </c>
      <c r="DI235" t="s">
        <v>225</v>
      </c>
      <c r="DJ235" t="s">
        <v>221</v>
      </c>
      <c r="DK235" t="s">
        <v>221</v>
      </c>
      <c r="DM235">
        <v>42</v>
      </c>
      <c r="DN235" t="s">
        <v>226</v>
      </c>
      <c r="DO235" t="s">
        <v>349</v>
      </c>
      <c r="DP235" s="7">
        <v>41477</v>
      </c>
      <c r="DQ235">
        <v>3</v>
      </c>
      <c r="DR235">
        <v>0</v>
      </c>
      <c r="DS235">
        <v>0</v>
      </c>
      <c r="DT235" t="s">
        <v>227</v>
      </c>
      <c r="DU235" t="s">
        <v>221</v>
      </c>
      <c r="DV235" t="s">
        <v>233</v>
      </c>
    </row>
    <row r="236" spans="1:221" ht="12.75" customHeight="1">
      <c r="A236" t="s">
        <v>305</v>
      </c>
      <c r="B236" t="s">
        <v>229</v>
      </c>
      <c r="C236" t="s">
        <v>211</v>
      </c>
      <c r="D236" t="s">
        <v>212</v>
      </c>
      <c r="E236" t="s">
        <v>246</v>
      </c>
      <c r="F236" t="s">
        <v>310</v>
      </c>
      <c r="G236" t="s">
        <v>306</v>
      </c>
      <c r="H236" s="7">
        <v>41430</v>
      </c>
      <c r="K236" s="7">
        <v>41430</v>
      </c>
      <c r="L236">
        <v>124</v>
      </c>
      <c r="M236">
        <v>124</v>
      </c>
      <c r="N236">
        <v>123.5</v>
      </c>
      <c r="O236">
        <f t="shared" si="94"/>
        <v>123.83333333333333</v>
      </c>
      <c r="P236">
        <v>117</v>
      </c>
      <c r="Q236">
        <v>117</v>
      </c>
      <c r="R236">
        <v>117</v>
      </c>
      <c r="S236">
        <f t="shared" si="95"/>
        <v>117</v>
      </c>
      <c r="T236" t="s">
        <v>211</v>
      </c>
      <c r="U236">
        <v>116.5</v>
      </c>
      <c r="V236">
        <v>117</v>
      </c>
      <c r="W236">
        <v>116.5</v>
      </c>
      <c r="X236">
        <f t="shared" si="96"/>
        <v>116.66666666666667</v>
      </c>
      <c r="Y236" t="s">
        <v>211</v>
      </c>
      <c r="Z236">
        <v>22</v>
      </c>
      <c r="AA236">
        <v>4</v>
      </c>
      <c r="AB236">
        <f t="shared" si="97"/>
        <v>18</v>
      </c>
      <c r="AC236" t="s">
        <v>211</v>
      </c>
      <c r="AD236" s="7">
        <v>41443</v>
      </c>
      <c r="AE236">
        <v>124</v>
      </c>
      <c r="AF236">
        <v>123.5</v>
      </c>
      <c r="AG236">
        <v>123.5</v>
      </c>
      <c r="AH236">
        <f t="shared" si="109"/>
        <v>123.66666666666667</v>
      </c>
      <c r="AI236">
        <v>108.5</v>
      </c>
      <c r="AJ236">
        <v>109</v>
      </c>
      <c r="AK236">
        <v>109</v>
      </c>
      <c r="AL236">
        <f t="shared" si="110"/>
        <v>108.83333333333333</v>
      </c>
      <c r="AM236" t="s">
        <v>211</v>
      </c>
      <c r="AN236">
        <v>106.5</v>
      </c>
      <c r="AO236">
        <v>106.5</v>
      </c>
      <c r="AP236">
        <v>106</v>
      </c>
      <c r="AQ236">
        <f t="shared" si="111"/>
        <v>106.33333333333333</v>
      </c>
      <c r="AR236" t="s">
        <v>211</v>
      </c>
      <c r="AS236">
        <v>21.5</v>
      </c>
      <c r="AT236">
        <v>3.5</v>
      </c>
      <c r="AU236">
        <f>(AS236-AT236)</f>
        <v>18</v>
      </c>
      <c r="AV236" s="7">
        <v>41471</v>
      </c>
      <c r="AW236" t="s">
        <v>210</v>
      </c>
      <c r="AX236" t="s">
        <v>210</v>
      </c>
      <c r="AY236" t="s">
        <v>210</v>
      </c>
      <c r="AZ236" t="s">
        <v>210</v>
      </c>
      <c r="BA236" t="s">
        <v>210</v>
      </c>
      <c r="BB236" t="s">
        <v>210</v>
      </c>
      <c r="BC236" t="s">
        <v>210</v>
      </c>
      <c r="BD236" t="s">
        <v>210</v>
      </c>
      <c r="BE236" t="s">
        <v>210</v>
      </c>
      <c r="BF236" t="s">
        <v>210</v>
      </c>
      <c r="BG236" t="s">
        <v>210</v>
      </c>
      <c r="BH236" t="s">
        <v>210</v>
      </c>
      <c r="BI236" t="s">
        <v>210</v>
      </c>
      <c r="BJ236" t="s">
        <v>210</v>
      </c>
      <c r="BK236">
        <v>22</v>
      </c>
      <c r="BL236">
        <v>4</v>
      </c>
      <c r="BM236">
        <v>18</v>
      </c>
      <c r="BN236" t="s">
        <v>216</v>
      </c>
      <c r="BO236" t="s">
        <v>216</v>
      </c>
      <c r="BP236" t="s">
        <v>232</v>
      </c>
      <c r="BQ236" t="s">
        <v>219</v>
      </c>
      <c r="BR236" t="s">
        <v>218</v>
      </c>
      <c r="BS236" t="s">
        <v>218</v>
      </c>
      <c r="BT236" t="s">
        <v>211</v>
      </c>
      <c r="BU236" t="s">
        <v>233</v>
      </c>
      <c r="BV236" t="s">
        <v>309</v>
      </c>
      <c r="BW236" t="s">
        <v>309</v>
      </c>
      <c r="BX236" s="7">
        <v>41429</v>
      </c>
      <c r="BY236" t="s">
        <v>222</v>
      </c>
      <c r="BZ236">
        <v>9</v>
      </c>
      <c r="CA236">
        <v>280</v>
      </c>
      <c r="CB236">
        <f>(BZ236+CA236)</f>
        <v>289</v>
      </c>
      <c r="CC236">
        <v>0</v>
      </c>
      <c r="CD236">
        <v>3</v>
      </c>
      <c r="CE236">
        <v>8</v>
      </c>
      <c r="CF236">
        <f>(CD236+CE236)</f>
        <v>11</v>
      </c>
      <c r="CG236">
        <v>0</v>
      </c>
      <c r="CH236" s="7">
        <v>41443</v>
      </c>
      <c r="CI236" t="s">
        <v>222</v>
      </c>
      <c r="CJ236" t="s">
        <v>210</v>
      </c>
      <c r="CK236">
        <v>19</v>
      </c>
      <c r="CL236">
        <v>19</v>
      </c>
      <c r="CM236">
        <v>0</v>
      </c>
      <c r="CN236" t="s">
        <v>210</v>
      </c>
      <c r="CO236">
        <v>3</v>
      </c>
      <c r="CP236">
        <v>3</v>
      </c>
      <c r="CQ236">
        <v>0</v>
      </c>
      <c r="DB236">
        <v>30</v>
      </c>
      <c r="DC236" t="s">
        <v>226</v>
      </c>
      <c r="DD236" t="s">
        <v>304</v>
      </c>
      <c r="DE236" s="7">
        <v>41423</v>
      </c>
      <c r="DF236">
        <v>5</v>
      </c>
      <c r="DG236">
        <v>0</v>
      </c>
      <c r="DH236">
        <v>0</v>
      </c>
      <c r="DI236" t="s">
        <v>227</v>
      </c>
      <c r="DJ236" t="s">
        <v>221</v>
      </c>
      <c r="DK236" t="s">
        <v>221</v>
      </c>
      <c r="DM236">
        <v>30.2</v>
      </c>
      <c r="DN236" t="s">
        <v>226</v>
      </c>
      <c r="DO236" t="s">
        <v>304</v>
      </c>
      <c r="DP236" s="7">
        <v>41454</v>
      </c>
      <c r="DQ236">
        <v>5</v>
      </c>
      <c r="DR236">
        <v>5</v>
      </c>
      <c r="DV236" t="s">
        <v>233</v>
      </c>
      <c r="DW236" t="s">
        <v>308</v>
      </c>
      <c r="ET236" t="s">
        <v>306</v>
      </c>
      <c r="EU236">
        <v>30</v>
      </c>
      <c r="EV236" s="7">
        <v>41481</v>
      </c>
      <c r="EW236">
        <v>207</v>
      </c>
      <c r="EX236" t="s">
        <v>222</v>
      </c>
      <c r="EY236" t="s">
        <v>221</v>
      </c>
      <c r="EZ236" t="s">
        <v>233</v>
      </c>
      <c r="FA236" s="2">
        <v>0.37152777777777801</v>
      </c>
      <c r="FB236">
        <v>63</v>
      </c>
      <c r="FC236">
        <v>7</v>
      </c>
      <c r="FD236">
        <v>5</v>
      </c>
      <c r="FE236">
        <v>2</v>
      </c>
      <c r="FF236" t="s">
        <v>305</v>
      </c>
      <c r="FG236" t="s">
        <v>304</v>
      </c>
      <c r="FH236">
        <v>2</v>
      </c>
      <c r="FI236">
        <v>62</v>
      </c>
      <c r="FJ236">
        <v>3</v>
      </c>
      <c r="FK236">
        <v>14</v>
      </c>
      <c r="FL236">
        <v>0</v>
      </c>
      <c r="FM236">
        <v>0</v>
      </c>
      <c r="FN236">
        <f>(FJ236+FK236)</f>
        <v>17</v>
      </c>
      <c r="FO236">
        <v>8</v>
      </c>
      <c r="FP236">
        <v>6</v>
      </c>
      <c r="FQ236">
        <v>0</v>
      </c>
      <c r="FR236">
        <v>0</v>
      </c>
      <c r="FS236">
        <f>(FO236+FP236)</f>
        <v>14</v>
      </c>
      <c r="FT236">
        <v>0</v>
      </c>
      <c r="FU236">
        <v>31</v>
      </c>
      <c r="FV236">
        <f>(FR236+FM236)</f>
        <v>0</v>
      </c>
      <c r="FW236" t="s">
        <v>210</v>
      </c>
      <c r="FX236" t="s">
        <v>210</v>
      </c>
      <c r="FY236" t="s">
        <v>210</v>
      </c>
      <c r="FZ236">
        <v>1.83</v>
      </c>
      <c r="GA236">
        <v>3.94</v>
      </c>
      <c r="GB236">
        <v>3.77</v>
      </c>
      <c r="GC236" t="s">
        <v>307</v>
      </c>
      <c r="GD236" t="s">
        <v>306</v>
      </c>
      <c r="GE236">
        <v>30</v>
      </c>
      <c r="GF236" s="7">
        <v>41487</v>
      </c>
      <c r="GG236">
        <v>213</v>
      </c>
      <c r="GH236" t="s">
        <v>222</v>
      </c>
      <c r="GI236" t="s">
        <v>221</v>
      </c>
      <c r="GJ236" t="s">
        <v>233</v>
      </c>
      <c r="GK236" s="2">
        <v>0.28819444444444398</v>
      </c>
      <c r="GL236">
        <v>64</v>
      </c>
      <c r="GM236">
        <v>13</v>
      </c>
      <c r="GN236">
        <v>4</v>
      </c>
      <c r="GO236">
        <v>2</v>
      </c>
      <c r="GP236" t="s">
        <v>305</v>
      </c>
      <c r="GQ236" t="s">
        <v>304</v>
      </c>
      <c r="GR236">
        <v>2</v>
      </c>
      <c r="GS236">
        <v>379</v>
      </c>
      <c r="GT236">
        <v>3</v>
      </c>
      <c r="GU236">
        <v>9</v>
      </c>
      <c r="GV236">
        <v>0</v>
      </c>
      <c r="GW236">
        <v>0</v>
      </c>
      <c r="GX236">
        <f>(GT236+GU236)</f>
        <v>12</v>
      </c>
      <c r="GY236">
        <v>0</v>
      </c>
      <c r="GZ236">
        <v>5</v>
      </c>
      <c r="HA236">
        <v>0</v>
      </c>
      <c r="HB236">
        <v>0</v>
      </c>
      <c r="HC236">
        <f>(GY236+GZ236)</f>
        <v>5</v>
      </c>
      <c r="HD236">
        <v>0</v>
      </c>
      <c r="HE236">
        <v>17</v>
      </c>
      <c r="HF236">
        <f>(GW236+HB236)</f>
        <v>0</v>
      </c>
      <c r="HG236">
        <v>6.41</v>
      </c>
      <c r="HH236">
        <v>3.67</v>
      </c>
      <c r="HI236">
        <v>13</v>
      </c>
      <c r="HJ236">
        <v>2.94</v>
      </c>
      <c r="HK236">
        <v>4.09</v>
      </c>
      <c r="HL236">
        <v>7.25</v>
      </c>
    </row>
    <row r="237" spans="1:221" ht="12.75" customHeight="1">
      <c r="A237" t="s">
        <v>423</v>
      </c>
      <c r="B237" t="s">
        <v>229</v>
      </c>
      <c r="C237" t="s">
        <v>211</v>
      </c>
      <c r="D237" t="s">
        <v>236</v>
      </c>
      <c r="E237" t="s">
        <v>213</v>
      </c>
      <c r="F237" t="s">
        <v>255</v>
      </c>
      <c r="G237" t="s">
        <v>388</v>
      </c>
      <c r="H237" s="7">
        <v>41418</v>
      </c>
      <c r="K237" s="7">
        <v>41418</v>
      </c>
      <c r="L237">
        <v>123</v>
      </c>
      <c r="M237">
        <v>123</v>
      </c>
      <c r="N237">
        <v>123</v>
      </c>
      <c r="O237">
        <f t="shared" si="94"/>
        <v>123</v>
      </c>
      <c r="P237">
        <v>92</v>
      </c>
      <c r="Q237">
        <v>91</v>
      </c>
      <c r="R237">
        <v>91</v>
      </c>
      <c r="S237">
        <f t="shared" si="95"/>
        <v>91.333333333333329</v>
      </c>
      <c r="T237" t="s">
        <v>211</v>
      </c>
      <c r="U237">
        <v>87</v>
      </c>
      <c r="V237">
        <v>86.5</v>
      </c>
      <c r="W237">
        <v>87</v>
      </c>
      <c r="X237">
        <f t="shared" si="96"/>
        <v>86.833333333333329</v>
      </c>
      <c r="Y237" t="s">
        <v>211</v>
      </c>
      <c r="Z237">
        <v>21.5</v>
      </c>
      <c r="AA237">
        <v>3.5</v>
      </c>
      <c r="AB237">
        <f t="shared" si="97"/>
        <v>18</v>
      </c>
      <c r="AC237" t="s">
        <v>211</v>
      </c>
      <c r="AD237" t="s">
        <v>399</v>
      </c>
      <c r="AE237">
        <v>123.5</v>
      </c>
      <c r="AF237">
        <v>124</v>
      </c>
      <c r="AG237">
        <v>124</v>
      </c>
      <c r="AH237">
        <f t="shared" si="109"/>
        <v>123.83333333333333</v>
      </c>
      <c r="AI237">
        <v>92</v>
      </c>
      <c r="AJ237">
        <v>91.5</v>
      </c>
      <c r="AK237">
        <v>92</v>
      </c>
      <c r="AL237">
        <f t="shared" si="110"/>
        <v>91.833333333333329</v>
      </c>
      <c r="AM237" t="s">
        <v>210</v>
      </c>
      <c r="AN237">
        <v>90</v>
      </c>
      <c r="AO237">
        <v>90</v>
      </c>
      <c r="AP237">
        <v>90</v>
      </c>
      <c r="AQ237">
        <f t="shared" si="111"/>
        <v>90</v>
      </c>
      <c r="AR237" t="s">
        <v>210</v>
      </c>
      <c r="AS237">
        <v>23.5</v>
      </c>
      <c r="AT237">
        <v>3.5</v>
      </c>
      <c r="AU237">
        <f>AS237-AT237</f>
        <v>20</v>
      </c>
      <c r="BM237">
        <f>BK237-BL237</f>
        <v>0</v>
      </c>
      <c r="BN237" t="s">
        <v>250</v>
      </c>
      <c r="BO237" t="s">
        <v>217</v>
      </c>
      <c r="BP237" t="s">
        <v>232</v>
      </c>
      <c r="BQ237" t="s">
        <v>230</v>
      </c>
      <c r="BR237" t="s">
        <v>220</v>
      </c>
      <c r="BS237" t="s">
        <v>231</v>
      </c>
      <c r="BT237" t="s">
        <v>221</v>
      </c>
      <c r="BU237" t="s">
        <v>210</v>
      </c>
      <c r="BV237" t="s">
        <v>211</v>
      </c>
      <c r="BW237">
        <v>0.5</v>
      </c>
      <c r="BX237" s="7">
        <v>41439</v>
      </c>
      <c r="BY237" t="s">
        <v>222</v>
      </c>
      <c r="BZ237" t="s">
        <v>210</v>
      </c>
      <c r="CA237">
        <v>137</v>
      </c>
      <c r="CB237">
        <v>137</v>
      </c>
      <c r="CC237">
        <v>0</v>
      </c>
      <c r="CD237">
        <v>3</v>
      </c>
      <c r="CE237">
        <v>7</v>
      </c>
      <c r="CF237">
        <f>CD237+CE237</f>
        <v>10</v>
      </c>
      <c r="CG237">
        <v>0</v>
      </c>
      <c r="DB237">
        <v>11</v>
      </c>
      <c r="DC237" t="s">
        <v>226</v>
      </c>
      <c r="DD237" t="s">
        <v>425</v>
      </c>
      <c r="DE237" s="7">
        <v>41419</v>
      </c>
      <c r="DF237">
        <v>5</v>
      </c>
      <c r="DG237">
        <v>5</v>
      </c>
      <c r="DH237">
        <v>3</v>
      </c>
      <c r="DI237" t="s">
        <v>451</v>
      </c>
      <c r="DJ237" t="s">
        <v>211</v>
      </c>
      <c r="DK237" t="s">
        <v>221</v>
      </c>
      <c r="DL237" t="s">
        <v>450</v>
      </c>
      <c r="DM237">
        <v>19</v>
      </c>
      <c r="DN237" t="s">
        <v>226</v>
      </c>
      <c r="DO237" t="s">
        <v>425</v>
      </c>
      <c r="DP237" s="7">
        <v>41462</v>
      </c>
      <c r="DQ237">
        <v>4</v>
      </c>
      <c r="DR237">
        <v>0</v>
      </c>
      <c r="DS237">
        <v>0</v>
      </c>
      <c r="DT237" t="s">
        <v>227</v>
      </c>
      <c r="DU237" t="s">
        <v>221</v>
      </c>
      <c r="DV237" t="s">
        <v>221</v>
      </c>
    </row>
    <row r="238" spans="1:221" ht="12.75" customHeight="1">
      <c r="A238" t="s">
        <v>947</v>
      </c>
      <c r="B238" t="s">
        <v>229</v>
      </c>
      <c r="C238" t="s">
        <v>211</v>
      </c>
      <c r="D238" t="s">
        <v>212</v>
      </c>
      <c r="E238" t="s">
        <v>246</v>
      </c>
      <c r="F238" t="s">
        <v>255</v>
      </c>
      <c r="G238" t="s">
        <v>939</v>
      </c>
      <c r="H238" s="7">
        <v>41437</v>
      </c>
      <c r="I238">
        <v>163</v>
      </c>
      <c r="K238" s="7">
        <v>41437</v>
      </c>
      <c r="L238">
        <v>116</v>
      </c>
      <c r="M238">
        <v>116</v>
      </c>
      <c r="N238">
        <v>116</v>
      </c>
      <c r="O238">
        <f t="shared" si="94"/>
        <v>116</v>
      </c>
      <c r="P238">
        <v>86</v>
      </c>
      <c r="Q238">
        <v>86</v>
      </c>
      <c r="R238">
        <v>86.5</v>
      </c>
      <c r="S238">
        <f t="shared" si="95"/>
        <v>86.166666666666671</v>
      </c>
      <c r="T238" t="s">
        <v>211</v>
      </c>
      <c r="U238">
        <v>78</v>
      </c>
      <c r="V238">
        <v>78.5</v>
      </c>
      <c r="W238">
        <v>78.5</v>
      </c>
      <c r="X238">
        <f t="shared" si="96"/>
        <v>78.333333333333329</v>
      </c>
      <c r="Y238" t="s">
        <v>211</v>
      </c>
      <c r="Z238">
        <v>22</v>
      </c>
      <c r="AA238">
        <v>3.5</v>
      </c>
      <c r="AB238">
        <f t="shared" si="97"/>
        <v>18.5</v>
      </c>
      <c r="AC238" t="s">
        <v>211</v>
      </c>
      <c r="AH238">
        <f t="shared" si="109"/>
        <v>0</v>
      </c>
      <c r="AL238">
        <f t="shared" si="110"/>
        <v>0</v>
      </c>
      <c r="AQ238">
        <f t="shared" si="111"/>
        <v>0</v>
      </c>
      <c r="AZ238">
        <f>((AW238+AX238)+AY238)/3</f>
        <v>0</v>
      </c>
      <c r="BD238">
        <f>((BA238+BB238)+BC238)/3</f>
        <v>0</v>
      </c>
      <c r="BI238">
        <f>((BF238+BG238)+BH238)/3</f>
        <v>0</v>
      </c>
      <c r="BN238" t="s">
        <v>217</v>
      </c>
      <c r="BO238" t="s">
        <v>218</v>
      </c>
      <c r="BP238" t="s">
        <v>232</v>
      </c>
      <c r="BQ238" t="s">
        <v>220</v>
      </c>
      <c r="BR238" t="s">
        <v>219</v>
      </c>
      <c r="BS238" t="s">
        <v>219</v>
      </c>
      <c r="BT238" t="s">
        <v>211</v>
      </c>
      <c r="BU238" t="s">
        <v>905</v>
      </c>
      <c r="BV238" t="s">
        <v>211</v>
      </c>
      <c r="BW238">
        <v>1</v>
      </c>
      <c r="BX238" s="7">
        <v>41437</v>
      </c>
      <c r="BY238" t="s">
        <v>237</v>
      </c>
      <c r="BZ238">
        <v>6</v>
      </c>
      <c r="CA238">
        <v>198</v>
      </c>
      <c r="CB238">
        <v>204</v>
      </c>
      <c r="CC238">
        <v>0</v>
      </c>
      <c r="CD238">
        <v>1</v>
      </c>
      <c r="CE238">
        <v>3</v>
      </c>
      <c r="CF238">
        <v>4</v>
      </c>
      <c r="CG238">
        <v>0</v>
      </c>
      <c r="DB238">
        <v>5</v>
      </c>
      <c r="DC238" t="s">
        <v>226</v>
      </c>
      <c r="DD238" t="s">
        <v>944</v>
      </c>
      <c r="DE238" s="7">
        <v>41412</v>
      </c>
      <c r="DF238">
        <v>5</v>
      </c>
      <c r="DG238">
        <v>5</v>
      </c>
      <c r="DH238">
        <v>5</v>
      </c>
      <c r="DI238" t="s">
        <v>225</v>
      </c>
      <c r="DJ238" t="s">
        <v>221</v>
      </c>
      <c r="DK238" t="s">
        <v>221</v>
      </c>
      <c r="DM238">
        <v>12</v>
      </c>
      <c r="DN238" t="s">
        <v>226</v>
      </c>
      <c r="DO238" t="s">
        <v>944</v>
      </c>
      <c r="DP238" s="7">
        <v>41462</v>
      </c>
      <c r="DQ238">
        <v>4</v>
      </c>
      <c r="DR238">
        <v>4</v>
      </c>
      <c r="DS238">
        <v>4</v>
      </c>
      <c r="DT238" t="s">
        <v>225</v>
      </c>
      <c r="DU238" t="s">
        <v>221</v>
      </c>
      <c r="DV238" t="s">
        <v>233</v>
      </c>
      <c r="EI238" s="21"/>
      <c r="EJ238" s="21"/>
      <c r="EK238" s="21"/>
      <c r="EL238" s="21"/>
      <c r="EM238" s="21"/>
      <c r="EN238" s="21"/>
      <c r="EO238" s="21"/>
      <c r="EP238" s="21"/>
      <c r="EQ238" s="21"/>
      <c r="ER238" s="21"/>
      <c r="ES238" s="21"/>
      <c r="ET238" t="s">
        <v>939</v>
      </c>
      <c r="EU238">
        <v>12</v>
      </c>
      <c r="EV238" s="7">
        <v>41486</v>
      </c>
      <c r="EW238">
        <v>212</v>
      </c>
      <c r="EX238" t="s">
        <v>255</v>
      </c>
      <c r="EY238" t="s">
        <v>221</v>
      </c>
      <c r="EZ238" t="s">
        <v>233</v>
      </c>
      <c r="FA238" s="2">
        <v>0.38888888888888901</v>
      </c>
      <c r="FB238">
        <v>64</v>
      </c>
      <c r="FC238">
        <v>7</v>
      </c>
      <c r="FD238">
        <v>4</v>
      </c>
      <c r="FE238">
        <v>2</v>
      </c>
      <c r="FF238" t="s">
        <v>947</v>
      </c>
      <c r="FG238" t="s">
        <v>944</v>
      </c>
      <c r="FH238">
        <v>2</v>
      </c>
      <c r="FI238">
        <v>2</v>
      </c>
      <c r="FJ238">
        <v>1</v>
      </c>
      <c r="FK238">
        <v>8</v>
      </c>
      <c r="FL238">
        <v>0</v>
      </c>
      <c r="FM238">
        <v>2</v>
      </c>
      <c r="FN238">
        <f>(FJ238+FK238)</f>
        <v>9</v>
      </c>
      <c r="FO238">
        <v>0</v>
      </c>
      <c r="FP238">
        <v>11</v>
      </c>
      <c r="FQ238">
        <v>0</v>
      </c>
      <c r="FR238">
        <v>0</v>
      </c>
      <c r="FS238">
        <f>(FO238+FP238)</f>
        <v>11</v>
      </c>
      <c r="FT238">
        <v>0</v>
      </c>
      <c r="FU238">
        <v>20</v>
      </c>
      <c r="FV238">
        <f>(FM238+FR238)</f>
        <v>2</v>
      </c>
      <c r="FW238">
        <v>30.05</v>
      </c>
      <c r="FX238">
        <v>5.22</v>
      </c>
      <c r="FY238">
        <v>50.36</v>
      </c>
      <c r="FZ238">
        <v>2.42</v>
      </c>
      <c r="GA238">
        <v>5.75</v>
      </c>
      <c r="GB238">
        <v>5.3</v>
      </c>
      <c r="GC238" t="s">
        <v>946</v>
      </c>
      <c r="GD238" t="s">
        <v>939</v>
      </c>
      <c r="GE238">
        <v>12</v>
      </c>
      <c r="GF238" s="7">
        <v>41492</v>
      </c>
      <c r="GG238">
        <v>218</v>
      </c>
      <c r="GH238" t="s">
        <v>255</v>
      </c>
      <c r="GI238" t="s">
        <v>221</v>
      </c>
      <c r="GJ238" t="s">
        <v>233</v>
      </c>
      <c r="GK238" s="2">
        <v>0.36111111111111099</v>
      </c>
      <c r="GL238">
        <v>63</v>
      </c>
      <c r="GM238">
        <v>13</v>
      </c>
      <c r="GN238">
        <v>4</v>
      </c>
      <c r="GO238">
        <v>2</v>
      </c>
      <c r="GP238" t="s">
        <v>945</v>
      </c>
      <c r="GQ238" t="s">
        <v>944</v>
      </c>
      <c r="GR238">
        <v>2</v>
      </c>
      <c r="GS238">
        <v>78</v>
      </c>
      <c r="GT238">
        <v>0</v>
      </c>
      <c r="GU238">
        <v>5</v>
      </c>
      <c r="GV238">
        <v>0</v>
      </c>
      <c r="GW238">
        <v>0</v>
      </c>
      <c r="GX238">
        <f>(GT238+GU238)</f>
        <v>5</v>
      </c>
      <c r="GY238">
        <v>0</v>
      </c>
      <c r="GZ238">
        <v>6</v>
      </c>
      <c r="HA238">
        <v>0</v>
      </c>
      <c r="HB238">
        <v>0</v>
      </c>
      <c r="HC238">
        <f>(GY238+GZ238)</f>
        <v>6</v>
      </c>
      <c r="HD238">
        <v>0</v>
      </c>
      <c r="HE238">
        <v>11</v>
      </c>
      <c r="HF238">
        <f>(GW238+HB238)</f>
        <v>0</v>
      </c>
      <c r="HG238">
        <v>3.64</v>
      </c>
      <c r="HH238">
        <v>5.8</v>
      </c>
      <c r="HI238">
        <v>1.83</v>
      </c>
      <c r="HJ238">
        <v>5</v>
      </c>
      <c r="HK238">
        <v>13.5</v>
      </c>
      <c r="HL238">
        <v>10.6</v>
      </c>
      <c r="HM238" t="s">
        <v>943</v>
      </c>
    </row>
    <row r="239" spans="1:221" ht="12.75" customHeight="1">
      <c r="A239" s="25" t="s">
        <v>1048</v>
      </c>
      <c r="B239" s="23" t="s">
        <v>309</v>
      </c>
      <c r="C239" s="25" t="s">
        <v>211</v>
      </c>
      <c r="D239" s="25" t="s">
        <v>236</v>
      </c>
      <c r="E239" s="25" t="s">
        <v>1050</v>
      </c>
      <c r="F239" s="25" t="s">
        <v>273</v>
      </c>
      <c r="G239" s="25" t="s">
        <v>979</v>
      </c>
      <c r="H239" s="26">
        <v>41411</v>
      </c>
      <c r="I239" s="25"/>
      <c r="J239" s="25"/>
      <c r="K239" s="26">
        <v>41411</v>
      </c>
      <c r="L239" s="25">
        <v>113</v>
      </c>
      <c r="M239" s="25">
        <v>113</v>
      </c>
      <c r="N239" s="25">
        <v>113</v>
      </c>
      <c r="O239">
        <f t="shared" si="94"/>
        <v>113</v>
      </c>
      <c r="P239" s="25">
        <v>77</v>
      </c>
      <c r="Q239" s="25">
        <v>77</v>
      </c>
      <c r="R239" s="25">
        <v>77</v>
      </c>
      <c r="S239">
        <f t="shared" si="95"/>
        <v>77</v>
      </c>
      <c r="T239" s="25" t="s">
        <v>211</v>
      </c>
      <c r="U239" s="25">
        <v>74</v>
      </c>
      <c r="V239" s="25">
        <v>74</v>
      </c>
      <c r="W239" s="25">
        <v>74</v>
      </c>
      <c r="X239">
        <f t="shared" si="96"/>
        <v>74</v>
      </c>
      <c r="Y239" s="25" t="s">
        <v>211</v>
      </c>
      <c r="Z239" s="25">
        <v>23</v>
      </c>
      <c r="AA239" s="25">
        <v>3</v>
      </c>
      <c r="AB239">
        <f t="shared" si="97"/>
        <v>20</v>
      </c>
      <c r="AC239" s="25" t="s">
        <v>211</v>
      </c>
      <c r="AD239" s="26">
        <v>41459</v>
      </c>
      <c r="AE239" s="25">
        <v>113</v>
      </c>
      <c r="AF239" s="25">
        <v>113</v>
      </c>
      <c r="AG239" s="25">
        <v>113.5</v>
      </c>
      <c r="AH239" s="25">
        <f t="shared" si="109"/>
        <v>113.16666666666667</v>
      </c>
      <c r="AI239" s="25">
        <v>78</v>
      </c>
      <c r="AJ239" s="25">
        <v>78</v>
      </c>
      <c r="AK239" s="25">
        <v>78</v>
      </c>
      <c r="AL239" s="25">
        <f t="shared" si="110"/>
        <v>78</v>
      </c>
      <c r="AM239" s="25" t="s">
        <v>211</v>
      </c>
      <c r="AN239" s="25">
        <v>76</v>
      </c>
      <c r="AO239" s="25">
        <v>76</v>
      </c>
      <c r="AP239" s="25">
        <v>76</v>
      </c>
      <c r="AQ239" s="25">
        <f t="shared" si="111"/>
        <v>76</v>
      </c>
      <c r="AR239" s="25" t="s">
        <v>211</v>
      </c>
      <c r="AS239" s="25">
        <v>21.5</v>
      </c>
      <c r="AT239" s="25">
        <v>4</v>
      </c>
      <c r="AU239" s="25">
        <f>AS239-AT239</f>
        <v>17.5</v>
      </c>
      <c r="AV239" s="25"/>
      <c r="AW239" s="25"/>
      <c r="AX239" s="25"/>
      <c r="AY239" s="25"/>
      <c r="AZ239" s="25">
        <f>((AW239+AX239)+AY239)/3</f>
        <v>0</v>
      </c>
      <c r="BA239" s="25"/>
      <c r="BB239" s="25"/>
      <c r="BC239" s="25"/>
      <c r="BD239" s="25">
        <f>((BA239+BB239)+BC239)/3</f>
        <v>0</v>
      </c>
      <c r="BE239" s="25"/>
      <c r="BF239" s="25"/>
      <c r="BG239" s="25"/>
      <c r="BH239" s="25"/>
      <c r="BI239" s="25">
        <f>((BF239+BG239)+BH239)/3</f>
        <v>0</v>
      </c>
      <c r="BJ239" s="25"/>
      <c r="BK239" s="25"/>
      <c r="BL239" s="25"/>
      <c r="BM239" s="25">
        <f>BK239-BL239</f>
        <v>0</v>
      </c>
      <c r="BN239" s="25" t="s">
        <v>241</v>
      </c>
      <c r="BO239" s="25" t="s">
        <v>241</v>
      </c>
      <c r="BP239" s="25"/>
      <c r="BQ239" s="25" t="s">
        <v>220</v>
      </c>
      <c r="BR239" s="25" t="s">
        <v>239</v>
      </c>
      <c r="BS239" s="25" t="s">
        <v>239</v>
      </c>
      <c r="BT239" s="25" t="s">
        <v>211</v>
      </c>
      <c r="BU239" s="25" t="s">
        <v>233</v>
      </c>
      <c r="BV239" s="25" t="s">
        <v>211</v>
      </c>
      <c r="BW239" s="25">
        <v>1</v>
      </c>
      <c r="BX239" s="26">
        <v>41411</v>
      </c>
      <c r="BY239" s="25" t="s">
        <v>1033</v>
      </c>
      <c r="BZ239" s="25">
        <v>0</v>
      </c>
      <c r="CA239" s="25">
        <v>0</v>
      </c>
      <c r="CB239" s="25">
        <f>BZ239+CA239</f>
        <v>0</v>
      </c>
      <c r="CC239" s="25">
        <v>0</v>
      </c>
      <c r="CD239" s="25">
        <v>3</v>
      </c>
      <c r="CE239" s="25">
        <v>3</v>
      </c>
      <c r="CF239" s="25">
        <f>CD239+CE239</f>
        <v>6</v>
      </c>
      <c r="CG239" s="25">
        <v>0</v>
      </c>
      <c r="CH239" s="26">
        <v>41459</v>
      </c>
      <c r="CI239" s="25" t="s">
        <v>222</v>
      </c>
      <c r="CJ239" s="25">
        <v>0</v>
      </c>
      <c r="CK239" s="25">
        <v>0</v>
      </c>
      <c r="CL239" s="25">
        <f>CJ239+CK239</f>
        <v>0</v>
      </c>
      <c r="CM239" s="25">
        <v>0</v>
      </c>
      <c r="CN239" s="25">
        <v>4</v>
      </c>
      <c r="CO239" s="25">
        <v>3</v>
      </c>
      <c r="CP239" s="25">
        <f>CN239+CO239</f>
        <v>7</v>
      </c>
      <c r="CQ239" s="25">
        <v>0</v>
      </c>
      <c r="CR239" s="25"/>
      <c r="CS239" s="25"/>
      <c r="CT239" s="25"/>
      <c r="CU239" s="25"/>
      <c r="CV239" s="25">
        <f>CT239+CU239</f>
        <v>0</v>
      </c>
      <c r="CW239" s="25"/>
      <c r="CX239" s="25"/>
      <c r="CY239" s="25"/>
      <c r="CZ239" s="25">
        <f>CX239+CY239</f>
        <v>0</v>
      </c>
      <c r="DA239" s="25"/>
      <c r="DB239" s="25">
        <v>9</v>
      </c>
      <c r="DC239" s="25" t="s">
        <v>226</v>
      </c>
      <c r="DD239" s="25" t="s">
        <v>1049</v>
      </c>
      <c r="DE239" s="26">
        <v>41449</v>
      </c>
      <c r="DF239" s="25">
        <v>5</v>
      </c>
      <c r="DG239" s="25">
        <v>5</v>
      </c>
      <c r="DH239" s="25">
        <v>5</v>
      </c>
      <c r="DI239" s="25" t="s">
        <v>225</v>
      </c>
      <c r="DJ239" s="25" t="s">
        <v>254</v>
      </c>
      <c r="DK239" s="25" t="s">
        <v>233</v>
      </c>
      <c r="DL239" s="25"/>
      <c r="DM239" s="25">
        <v>1</v>
      </c>
      <c r="DN239" s="25" t="s">
        <v>226</v>
      </c>
      <c r="DO239" s="25" t="s">
        <v>1049</v>
      </c>
      <c r="DP239" s="26">
        <v>41414</v>
      </c>
      <c r="DQ239" s="25">
        <v>5</v>
      </c>
      <c r="DR239" s="25">
        <v>0</v>
      </c>
      <c r="DS239" s="25">
        <v>0</v>
      </c>
      <c r="DT239" s="25" t="s">
        <v>227</v>
      </c>
      <c r="DU239" s="25" t="s">
        <v>253</v>
      </c>
      <c r="DV239" s="25" t="s">
        <v>221</v>
      </c>
      <c r="DW239" s="25"/>
      <c r="DX239" s="25"/>
      <c r="DY239" s="25"/>
      <c r="DZ239" s="25"/>
      <c r="EA239" s="25"/>
      <c r="EB239" s="25"/>
      <c r="EC239" s="25"/>
      <c r="ED239" s="25"/>
      <c r="EE239" s="25"/>
      <c r="EF239" s="25"/>
      <c r="EG239" s="25"/>
      <c r="EH239" s="25"/>
      <c r="EI239" s="25"/>
      <c r="EJ239" s="25"/>
      <c r="EK239" s="25"/>
      <c r="EL239" s="25"/>
      <c r="EM239" s="25"/>
      <c r="EN239" s="25"/>
      <c r="EO239" s="25"/>
      <c r="EP239" s="25"/>
      <c r="EQ239" s="25"/>
      <c r="ER239" s="25"/>
      <c r="ES239" s="25"/>
      <c r="ET239" t="s">
        <v>979</v>
      </c>
      <c r="EU239">
        <v>9</v>
      </c>
      <c r="EV239" s="7">
        <v>41472</v>
      </c>
      <c r="EW239">
        <v>198</v>
      </c>
      <c r="EX239" t="s">
        <v>255</v>
      </c>
      <c r="EY239" t="s">
        <v>211</v>
      </c>
      <c r="EZ239" t="s">
        <v>233</v>
      </c>
      <c r="FA239" s="2">
        <v>0.35416666666666702</v>
      </c>
      <c r="FB239">
        <v>63</v>
      </c>
      <c r="FC239">
        <v>7</v>
      </c>
      <c r="FD239">
        <v>5</v>
      </c>
      <c r="FE239">
        <v>0</v>
      </c>
      <c r="FF239" t="s">
        <v>1049</v>
      </c>
      <c r="FG239" t="s">
        <v>1048</v>
      </c>
      <c r="FH239">
        <v>1</v>
      </c>
      <c r="FI239">
        <v>0</v>
      </c>
      <c r="FJ239">
        <v>0</v>
      </c>
      <c r="FK239">
        <v>11</v>
      </c>
      <c r="FL239">
        <v>0</v>
      </c>
      <c r="FM239">
        <v>2</v>
      </c>
      <c r="FN239">
        <f>(FJ239+FK239)</f>
        <v>11</v>
      </c>
      <c r="FO239">
        <v>0</v>
      </c>
      <c r="FP239">
        <v>9</v>
      </c>
      <c r="FQ239">
        <v>0</v>
      </c>
      <c r="FR239">
        <v>1</v>
      </c>
      <c r="FS239">
        <f>(FO239+FP239)</f>
        <v>9</v>
      </c>
      <c r="FT239">
        <v>0</v>
      </c>
      <c r="FU239">
        <v>20</v>
      </c>
      <c r="FV239">
        <f>(FM239+FR239)</f>
        <v>3</v>
      </c>
      <c r="FW239">
        <v>40.799999999999997</v>
      </c>
      <c r="FX239">
        <v>10.18</v>
      </c>
      <c r="FY239">
        <v>78.22</v>
      </c>
      <c r="FZ239">
        <v>2.9</v>
      </c>
      <c r="GA239">
        <v>5.5</v>
      </c>
      <c r="GB239">
        <v>6.75</v>
      </c>
      <c r="GD239" t="s">
        <v>979</v>
      </c>
      <c r="GE239">
        <v>9</v>
      </c>
      <c r="GF239" s="7">
        <v>41478</v>
      </c>
      <c r="GG239">
        <v>204</v>
      </c>
      <c r="GH239" t="s">
        <v>255</v>
      </c>
      <c r="GI239" t="s">
        <v>211</v>
      </c>
      <c r="GJ239" t="s">
        <v>233</v>
      </c>
      <c r="GK239" s="2">
        <v>0.30902777777777801</v>
      </c>
      <c r="GL239">
        <v>77</v>
      </c>
      <c r="GM239">
        <v>13</v>
      </c>
      <c r="GN239">
        <v>5</v>
      </c>
      <c r="GO239">
        <v>0</v>
      </c>
      <c r="GP239" t="s">
        <v>1049</v>
      </c>
      <c r="GQ239" t="s">
        <v>1048</v>
      </c>
      <c r="GR239">
        <v>1</v>
      </c>
      <c r="GS239">
        <v>8</v>
      </c>
      <c r="GT239">
        <v>2</v>
      </c>
      <c r="GU239">
        <v>24</v>
      </c>
      <c r="GV239">
        <v>0</v>
      </c>
      <c r="GW239">
        <v>1</v>
      </c>
      <c r="GX239">
        <f>(GT239+GU239)</f>
        <v>26</v>
      </c>
      <c r="GY239">
        <v>3</v>
      </c>
      <c r="GZ239">
        <v>12</v>
      </c>
      <c r="HA239">
        <v>0</v>
      </c>
      <c r="HB239">
        <v>1</v>
      </c>
      <c r="HC239">
        <f>(GY239+GZ239)</f>
        <v>15</v>
      </c>
      <c r="HD239">
        <v>1</v>
      </c>
      <c r="HE239">
        <v>42</v>
      </c>
      <c r="HF239">
        <f>(GW239+HB239)</f>
        <v>2</v>
      </c>
      <c r="HG239">
        <v>4.38</v>
      </c>
      <c r="HH239">
        <v>3.19</v>
      </c>
      <c r="HI239">
        <v>6.6</v>
      </c>
      <c r="HJ239">
        <v>1.39</v>
      </c>
      <c r="HK239">
        <v>2.2000000000000002</v>
      </c>
      <c r="HL239">
        <v>4</v>
      </c>
    </row>
    <row r="240" spans="1:221" ht="12.75" customHeight="1">
      <c r="A240" t="s">
        <v>760</v>
      </c>
      <c r="B240" t="s">
        <v>232</v>
      </c>
      <c r="C240" t="s">
        <v>211</v>
      </c>
      <c r="D240" t="s">
        <v>212</v>
      </c>
      <c r="E240" t="s">
        <v>246</v>
      </c>
      <c r="F240" t="s">
        <v>255</v>
      </c>
      <c r="G240" t="s">
        <v>731</v>
      </c>
      <c r="H240" s="7">
        <v>41449</v>
      </c>
      <c r="I240">
        <v>175</v>
      </c>
      <c r="K240" s="7">
        <v>41449</v>
      </c>
      <c r="L240">
        <v>120</v>
      </c>
      <c r="M240">
        <v>120</v>
      </c>
      <c r="N240">
        <v>120</v>
      </c>
      <c r="O240">
        <f t="shared" si="94"/>
        <v>120</v>
      </c>
      <c r="P240">
        <v>91</v>
      </c>
      <c r="Q240">
        <v>91.5</v>
      </c>
      <c r="R240">
        <v>91.5</v>
      </c>
      <c r="S240">
        <f t="shared" si="95"/>
        <v>91.333333333333329</v>
      </c>
      <c r="T240" t="s">
        <v>211</v>
      </c>
      <c r="U240">
        <v>89</v>
      </c>
      <c r="V240">
        <v>89</v>
      </c>
      <c r="W240">
        <v>90</v>
      </c>
      <c r="X240">
        <f t="shared" si="96"/>
        <v>89.333333333333329</v>
      </c>
      <c r="Y240" t="s">
        <v>211</v>
      </c>
      <c r="Z240">
        <v>19.5</v>
      </c>
      <c r="AA240">
        <v>3.5</v>
      </c>
      <c r="AB240">
        <f t="shared" si="97"/>
        <v>16</v>
      </c>
      <c r="AC240" t="s">
        <v>211</v>
      </c>
      <c r="BN240" t="s">
        <v>238</v>
      </c>
      <c r="BO240" t="s">
        <v>238</v>
      </c>
      <c r="BP240" t="s">
        <v>229</v>
      </c>
      <c r="BQ240" t="s">
        <v>220</v>
      </c>
      <c r="BR240" t="s">
        <v>230</v>
      </c>
      <c r="BS240" t="s">
        <v>220</v>
      </c>
      <c r="BT240" t="s">
        <v>221</v>
      </c>
      <c r="BU240" t="s">
        <v>221</v>
      </c>
      <c r="BV240" t="s">
        <v>211</v>
      </c>
      <c r="BW240">
        <v>0.5</v>
      </c>
      <c r="BX240" s="7">
        <v>41449</v>
      </c>
      <c r="BY240" t="s">
        <v>222</v>
      </c>
      <c r="BZ240">
        <v>2</v>
      </c>
      <c r="CA240">
        <v>50</v>
      </c>
      <c r="CB240">
        <v>52</v>
      </c>
      <c r="CC240">
        <v>1</v>
      </c>
      <c r="CD240">
        <v>2</v>
      </c>
      <c r="CE240">
        <v>6</v>
      </c>
      <c r="CF240">
        <v>8</v>
      </c>
      <c r="CG240">
        <v>0</v>
      </c>
      <c r="DB240">
        <v>25</v>
      </c>
      <c r="DC240" t="s">
        <v>226</v>
      </c>
      <c r="DD240" t="s">
        <v>759</v>
      </c>
      <c r="DE240" s="7">
        <v>41440</v>
      </c>
      <c r="DF240">
        <v>4</v>
      </c>
      <c r="DG240">
        <v>4</v>
      </c>
      <c r="DH240" t="s">
        <v>581</v>
      </c>
      <c r="DI240" t="s">
        <v>309</v>
      </c>
      <c r="DJ240" t="s">
        <v>309</v>
      </c>
      <c r="DK240" t="s">
        <v>221</v>
      </c>
      <c r="DL240" t="s">
        <v>758</v>
      </c>
    </row>
    <row r="241" spans="1:221" ht="12.75" customHeight="1">
      <c r="A241" t="s">
        <v>603</v>
      </c>
      <c r="B241" t="s">
        <v>229</v>
      </c>
      <c r="C241" t="s">
        <v>211</v>
      </c>
      <c r="D241" t="s">
        <v>212</v>
      </c>
      <c r="E241" t="s">
        <v>246</v>
      </c>
      <c r="F241" t="s">
        <v>255</v>
      </c>
      <c r="G241" t="s">
        <v>596</v>
      </c>
      <c r="H241" s="7">
        <v>41437</v>
      </c>
      <c r="I241">
        <v>163</v>
      </c>
      <c r="K241" s="7">
        <v>41437</v>
      </c>
      <c r="L241">
        <v>119</v>
      </c>
      <c r="M241">
        <v>119</v>
      </c>
      <c r="N241">
        <v>119</v>
      </c>
      <c r="O241">
        <f t="shared" si="94"/>
        <v>119</v>
      </c>
      <c r="P241">
        <v>87</v>
      </c>
      <c r="Q241">
        <v>87</v>
      </c>
      <c r="R241">
        <v>87</v>
      </c>
      <c r="S241">
        <f t="shared" si="95"/>
        <v>87</v>
      </c>
      <c r="T241" t="s">
        <v>211</v>
      </c>
      <c r="U241">
        <v>88</v>
      </c>
      <c r="V241">
        <v>88</v>
      </c>
      <c r="W241">
        <v>89</v>
      </c>
      <c r="X241">
        <f t="shared" si="96"/>
        <v>88.333333333333329</v>
      </c>
      <c r="Y241" t="s">
        <v>211</v>
      </c>
      <c r="Z241">
        <v>20.5</v>
      </c>
      <c r="AA241">
        <v>3.5</v>
      </c>
      <c r="AB241">
        <f t="shared" si="97"/>
        <v>17</v>
      </c>
      <c r="AC241" t="s">
        <v>211</v>
      </c>
      <c r="AH241">
        <f>((AE241+AF241)+AG241)/3</f>
        <v>0</v>
      </c>
      <c r="AL241">
        <f>((AI241+AJ241)+AK241)/3</f>
        <v>0</v>
      </c>
      <c r="AQ241">
        <f>((AN241+AO241)+AP241)/3</f>
        <v>0</v>
      </c>
      <c r="BN241" t="s">
        <v>219</v>
      </c>
      <c r="BO241" t="s">
        <v>218</v>
      </c>
      <c r="BP241" t="s">
        <v>232</v>
      </c>
      <c r="BQ241" t="s">
        <v>605</v>
      </c>
      <c r="BR241" t="s">
        <v>241</v>
      </c>
      <c r="BS241" t="s">
        <v>239</v>
      </c>
      <c r="BT241" t="s">
        <v>211</v>
      </c>
      <c r="BU241" t="s">
        <v>251</v>
      </c>
      <c r="BV241" t="s">
        <v>211</v>
      </c>
      <c r="BW241">
        <v>1.5</v>
      </c>
      <c r="BX241" s="7">
        <v>41437</v>
      </c>
      <c r="BY241" t="s">
        <v>222</v>
      </c>
      <c r="BZ241">
        <v>0</v>
      </c>
      <c r="CA241">
        <v>81</v>
      </c>
      <c r="CB241">
        <v>81</v>
      </c>
      <c r="CC241">
        <v>0</v>
      </c>
      <c r="CD241">
        <v>0</v>
      </c>
      <c r="CE241">
        <v>2</v>
      </c>
      <c r="CF241">
        <v>2</v>
      </c>
      <c r="CG241">
        <v>0</v>
      </c>
      <c r="DB241">
        <v>5</v>
      </c>
      <c r="DC241" t="s">
        <v>223</v>
      </c>
      <c r="DD241" t="s">
        <v>604</v>
      </c>
      <c r="DE241" s="7">
        <v>41425</v>
      </c>
      <c r="DF241">
        <v>4</v>
      </c>
      <c r="DG241">
        <v>4</v>
      </c>
      <c r="DH241">
        <v>4</v>
      </c>
      <c r="DI241" t="s">
        <v>225</v>
      </c>
      <c r="DJ241" t="s">
        <v>221</v>
      </c>
      <c r="DK241" t="s">
        <v>221</v>
      </c>
      <c r="DM241">
        <v>11</v>
      </c>
      <c r="DN241" t="s">
        <v>223</v>
      </c>
      <c r="DO241" t="s">
        <v>604</v>
      </c>
      <c r="DP241" s="7">
        <v>41484</v>
      </c>
      <c r="DQ241">
        <v>4</v>
      </c>
      <c r="DR241">
        <v>4</v>
      </c>
      <c r="DV241" t="s">
        <v>251</v>
      </c>
      <c r="EI241" s="20"/>
      <c r="EJ241" s="20"/>
      <c r="EK241" s="20"/>
      <c r="EL241" s="20"/>
      <c r="EM241" s="20"/>
      <c r="EN241" s="20"/>
      <c r="EO241" s="20"/>
      <c r="EP241" s="20"/>
      <c r="EQ241" s="20"/>
      <c r="ER241" s="20"/>
      <c r="ES241" s="20"/>
    </row>
    <row r="242" spans="1:221" ht="12.75" customHeight="1">
      <c r="A242" t="s">
        <v>449</v>
      </c>
      <c r="B242" t="s">
        <v>229</v>
      </c>
      <c r="C242" t="s">
        <v>211</v>
      </c>
      <c r="D242" t="s">
        <v>212</v>
      </c>
      <c r="E242" t="s">
        <v>246</v>
      </c>
      <c r="F242" t="s">
        <v>247</v>
      </c>
      <c r="G242" t="s">
        <v>388</v>
      </c>
      <c r="H242" s="7">
        <v>41457</v>
      </c>
      <c r="K242" s="7">
        <v>41457</v>
      </c>
      <c r="L242">
        <v>116</v>
      </c>
      <c r="M242">
        <v>115.5</v>
      </c>
      <c r="N242">
        <v>116</v>
      </c>
      <c r="O242">
        <f t="shared" si="94"/>
        <v>115.83333333333333</v>
      </c>
      <c r="P242">
        <v>93</v>
      </c>
      <c r="Q242">
        <v>93.5</v>
      </c>
      <c r="R242">
        <v>93</v>
      </c>
      <c r="S242">
        <f t="shared" si="95"/>
        <v>93.166666666666671</v>
      </c>
      <c r="T242" t="s">
        <v>211</v>
      </c>
      <c r="U242">
        <v>92</v>
      </c>
      <c r="V242">
        <v>91.5</v>
      </c>
      <c r="W242">
        <v>92</v>
      </c>
      <c r="X242">
        <f t="shared" si="96"/>
        <v>91.833333333333329</v>
      </c>
      <c r="Y242" t="s">
        <v>210</v>
      </c>
      <c r="Z242" t="s">
        <v>210</v>
      </c>
      <c r="AA242" t="s">
        <v>210</v>
      </c>
      <c r="AB242" t="e">
        <f t="shared" si="97"/>
        <v>#VALUE!</v>
      </c>
      <c r="AC242" t="s">
        <v>211</v>
      </c>
      <c r="BN242" t="s">
        <v>402</v>
      </c>
      <c r="BO242" t="s">
        <v>443</v>
      </c>
      <c r="BP242" t="s">
        <v>210</v>
      </c>
      <c r="BQ242" t="s">
        <v>239</v>
      </c>
      <c r="BR242" t="s">
        <v>218</v>
      </c>
      <c r="BS242" t="s">
        <v>218</v>
      </c>
      <c r="BT242" t="s">
        <v>221</v>
      </c>
      <c r="BU242" t="s">
        <v>210</v>
      </c>
      <c r="BV242" t="s">
        <v>211</v>
      </c>
      <c r="BW242">
        <v>0.5</v>
      </c>
      <c r="BX242" s="7">
        <v>41457</v>
      </c>
      <c r="BY242" t="s">
        <v>247</v>
      </c>
      <c r="BZ242">
        <v>0</v>
      </c>
      <c r="CA242">
        <v>60</v>
      </c>
      <c r="CB242">
        <f t="shared" ref="CB242:CB248" si="115">BZ242+CA242</f>
        <v>60</v>
      </c>
      <c r="CC242">
        <v>0</v>
      </c>
      <c r="CD242">
        <v>1</v>
      </c>
      <c r="CE242">
        <v>0</v>
      </c>
      <c r="CF242">
        <f t="shared" ref="CF242:CF248" si="116">CD242+CE242</f>
        <v>1</v>
      </c>
      <c r="CG242">
        <v>0</v>
      </c>
      <c r="DB242" t="s">
        <v>210</v>
      </c>
    </row>
    <row r="243" spans="1:221" ht="12.75" customHeight="1">
      <c r="A243" t="s">
        <v>661</v>
      </c>
      <c r="B243" t="s">
        <v>229</v>
      </c>
      <c r="C243" t="s">
        <v>221</v>
      </c>
      <c r="D243" t="s">
        <v>236</v>
      </c>
      <c r="E243" t="s">
        <v>246</v>
      </c>
      <c r="F243" t="s">
        <v>222</v>
      </c>
      <c r="G243" t="s">
        <v>628</v>
      </c>
      <c r="H243" s="7">
        <v>41401</v>
      </c>
      <c r="K243" s="7">
        <v>41401</v>
      </c>
      <c r="L243">
        <v>115</v>
      </c>
      <c r="M243">
        <v>115</v>
      </c>
      <c r="N243">
        <v>116</v>
      </c>
      <c r="O243">
        <f t="shared" si="94"/>
        <v>115.33333333333333</v>
      </c>
      <c r="P243">
        <v>77</v>
      </c>
      <c r="Q243">
        <v>77</v>
      </c>
      <c r="R243">
        <v>77</v>
      </c>
      <c r="S243">
        <f t="shared" si="95"/>
        <v>77</v>
      </c>
      <c r="T243" t="s">
        <v>211</v>
      </c>
      <c r="U243">
        <v>76</v>
      </c>
      <c r="V243">
        <v>76</v>
      </c>
      <c r="W243">
        <v>76</v>
      </c>
      <c r="X243">
        <f t="shared" si="96"/>
        <v>76</v>
      </c>
      <c r="Y243" t="s">
        <v>211</v>
      </c>
      <c r="Z243">
        <v>22.5</v>
      </c>
      <c r="AA243">
        <v>4</v>
      </c>
      <c r="AB243">
        <f t="shared" si="97"/>
        <v>18.5</v>
      </c>
      <c r="AC243" t="s">
        <v>211</v>
      </c>
      <c r="AH243">
        <f t="shared" ref="AH243:AH281" si="117">((AE243+AF243)+AG243)/3</f>
        <v>0</v>
      </c>
      <c r="AL243">
        <f t="shared" ref="AL243:AL288" si="118">((AI243+AJ243)+AK243)/3</f>
        <v>0</v>
      </c>
      <c r="AQ243">
        <f>((AN243+AO243)+AP243)/3</f>
        <v>0</v>
      </c>
      <c r="AU243">
        <f t="shared" ref="AU243:AU251" si="119">AS243-AT243</f>
        <v>0</v>
      </c>
      <c r="AZ243">
        <f t="shared" ref="AZ243:AZ250" si="120">((AW243+AX243)+AY243)/3</f>
        <v>0</v>
      </c>
      <c r="BD243">
        <f t="shared" ref="BD243:BD250" si="121">((BA243+BB243)+BC243)/3</f>
        <v>0</v>
      </c>
      <c r="BI243">
        <f t="shared" ref="BI243:BI264" si="122">((BF243+BG243)+BH243)/3</f>
        <v>0</v>
      </c>
      <c r="BM243">
        <f t="shared" ref="BM243:BM250" si="123">BK243-BL243</f>
        <v>0</v>
      </c>
      <c r="BN243" t="s">
        <v>218</v>
      </c>
      <c r="BO243" t="s">
        <v>218</v>
      </c>
      <c r="BP243" t="s">
        <v>210</v>
      </c>
      <c r="BQ243" t="s">
        <v>230</v>
      </c>
      <c r="BR243" t="s">
        <v>239</v>
      </c>
      <c r="BS243" t="s">
        <v>230</v>
      </c>
      <c r="BT243" t="s">
        <v>221</v>
      </c>
      <c r="BU243" t="s">
        <v>210</v>
      </c>
      <c r="BV243" t="s">
        <v>211</v>
      </c>
      <c r="BW243" t="s">
        <v>309</v>
      </c>
      <c r="BX243" s="7">
        <v>41401</v>
      </c>
      <c r="BY243" t="s">
        <v>222</v>
      </c>
      <c r="BZ243">
        <v>83</v>
      </c>
      <c r="CA243">
        <v>20</v>
      </c>
      <c r="CB243">
        <f t="shared" si="115"/>
        <v>103</v>
      </c>
      <c r="CC243">
        <v>0</v>
      </c>
      <c r="CD243">
        <v>7</v>
      </c>
      <c r="CE243">
        <v>0</v>
      </c>
      <c r="CF243">
        <f t="shared" si="116"/>
        <v>7</v>
      </c>
      <c r="CG243">
        <v>0</v>
      </c>
      <c r="CL243">
        <f>CJ243+CK243</f>
        <v>0</v>
      </c>
      <c r="CP243">
        <f>CN243+CO243</f>
        <v>0</v>
      </c>
      <c r="CZ243">
        <f t="shared" ref="CZ243:CZ250" si="124">CX243+CY243</f>
        <v>0</v>
      </c>
      <c r="DB243" t="s">
        <v>218</v>
      </c>
    </row>
    <row r="244" spans="1:221" ht="12.75" customHeight="1">
      <c r="A244" t="s">
        <v>660</v>
      </c>
      <c r="B244" t="s">
        <v>229</v>
      </c>
      <c r="C244" t="s">
        <v>221</v>
      </c>
      <c r="D244" t="s">
        <v>212</v>
      </c>
      <c r="E244" t="s">
        <v>659</v>
      </c>
      <c r="F244" t="s">
        <v>337</v>
      </c>
      <c r="G244" t="s">
        <v>628</v>
      </c>
      <c r="H244" s="7">
        <v>41401</v>
      </c>
      <c r="K244" s="7">
        <v>41401</v>
      </c>
      <c r="L244">
        <v>117</v>
      </c>
      <c r="M244">
        <v>116.5</v>
      </c>
      <c r="N244">
        <v>117</v>
      </c>
      <c r="O244">
        <f t="shared" si="94"/>
        <v>116.83333333333333</v>
      </c>
      <c r="P244">
        <v>94.5</v>
      </c>
      <c r="Q244">
        <v>94.5</v>
      </c>
      <c r="R244">
        <v>94</v>
      </c>
      <c r="S244">
        <f t="shared" si="95"/>
        <v>94.333333333333329</v>
      </c>
      <c r="T244" t="s">
        <v>211</v>
      </c>
      <c r="U244">
        <v>94</v>
      </c>
      <c r="V244">
        <v>94</v>
      </c>
      <c r="W244">
        <v>93.5</v>
      </c>
      <c r="X244">
        <f t="shared" si="96"/>
        <v>93.833333333333329</v>
      </c>
      <c r="Y244" t="s">
        <v>211</v>
      </c>
      <c r="Z244">
        <v>20</v>
      </c>
      <c r="AA244">
        <v>3.5</v>
      </c>
      <c r="AB244">
        <f t="shared" si="97"/>
        <v>16.5</v>
      </c>
      <c r="AC244" t="s">
        <v>211</v>
      </c>
      <c r="AD244" s="7">
        <v>41445</v>
      </c>
      <c r="AE244">
        <v>116.5</v>
      </c>
      <c r="AF244">
        <v>116.5</v>
      </c>
      <c r="AG244">
        <v>117</v>
      </c>
      <c r="AH244">
        <f t="shared" si="117"/>
        <v>116.66666666666667</v>
      </c>
      <c r="AI244">
        <v>94</v>
      </c>
      <c r="AJ244">
        <v>94</v>
      </c>
      <c r="AK244">
        <v>94</v>
      </c>
      <c r="AL244">
        <f t="shared" si="118"/>
        <v>94</v>
      </c>
      <c r="AM244" t="s">
        <v>211</v>
      </c>
      <c r="AN244">
        <v>93.5</v>
      </c>
      <c r="AO244">
        <v>93.5</v>
      </c>
      <c r="AP244">
        <v>93.5</v>
      </c>
      <c r="AQ244">
        <f>((AN244+AO244)+AP244)/3</f>
        <v>93.5</v>
      </c>
      <c r="AR244" t="s">
        <v>211</v>
      </c>
      <c r="AS244">
        <v>20.5</v>
      </c>
      <c r="AT244">
        <v>4</v>
      </c>
      <c r="AU244">
        <f t="shared" si="119"/>
        <v>16.5</v>
      </c>
      <c r="AZ244">
        <f t="shared" si="120"/>
        <v>0</v>
      </c>
      <c r="BD244">
        <f t="shared" si="121"/>
        <v>0</v>
      </c>
      <c r="BI244">
        <f t="shared" si="122"/>
        <v>0</v>
      </c>
      <c r="BM244">
        <f t="shared" si="123"/>
        <v>0</v>
      </c>
      <c r="BN244" t="s">
        <v>262</v>
      </c>
      <c r="BO244" t="s">
        <v>216</v>
      </c>
      <c r="BP244" t="s">
        <v>232</v>
      </c>
      <c r="BQ244" t="s">
        <v>239</v>
      </c>
      <c r="BR244" t="s">
        <v>230</v>
      </c>
      <c r="BS244" t="s">
        <v>220</v>
      </c>
      <c r="BT244" t="s">
        <v>221</v>
      </c>
      <c r="BU244" t="s">
        <v>210</v>
      </c>
      <c r="BV244" t="s">
        <v>211</v>
      </c>
      <c r="BW244" t="s">
        <v>309</v>
      </c>
      <c r="BX244" s="7">
        <v>41401</v>
      </c>
      <c r="BY244" t="s">
        <v>337</v>
      </c>
      <c r="BZ244">
        <v>412</v>
      </c>
      <c r="CA244">
        <v>0</v>
      </c>
      <c r="CB244">
        <f t="shared" si="115"/>
        <v>412</v>
      </c>
      <c r="CC244">
        <v>0</v>
      </c>
      <c r="CD244">
        <v>2</v>
      </c>
      <c r="CE244">
        <v>31</v>
      </c>
      <c r="CF244">
        <f t="shared" si="116"/>
        <v>33</v>
      </c>
      <c r="CG244">
        <v>0</v>
      </c>
      <c r="CH244" s="7">
        <v>41445</v>
      </c>
      <c r="CI244" t="s">
        <v>237</v>
      </c>
      <c r="CJ244" t="s">
        <v>210</v>
      </c>
      <c r="CK244">
        <v>57</v>
      </c>
      <c r="CL244">
        <v>57</v>
      </c>
      <c r="CM244">
        <v>0</v>
      </c>
      <c r="CN244" t="s">
        <v>210</v>
      </c>
      <c r="CO244">
        <v>11</v>
      </c>
      <c r="CP244">
        <v>11</v>
      </c>
      <c r="CQ244">
        <v>0</v>
      </c>
      <c r="CZ244">
        <f t="shared" si="124"/>
        <v>0</v>
      </c>
      <c r="DB244" t="s">
        <v>218</v>
      </c>
    </row>
    <row r="245" spans="1:221" ht="12.75" customHeight="1">
      <c r="A245" t="s">
        <v>656</v>
      </c>
      <c r="B245" t="s">
        <v>309</v>
      </c>
      <c r="C245" t="s">
        <v>221</v>
      </c>
      <c r="D245" t="s">
        <v>212</v>
      </c>
      <c r="E245" t="s">
        <v>659</v>
      </c>
      <c r="F245" t="s">
        <v>373</v>
      </c>
      <c r="G245" t="s">
        <v>628</v>
      </c>
      <c r="H245" s="7">
        <v>41401</v>
      </c>
      <c r="K245" s="7">
        <v>41401</v>
      </c>
      <c r="L245">
        <v>116</v>
      </c>
      <c r="M245">
        <v>115.5</v>
      </c>
      <c r="N245">
        <v>116</v>
      </c>
      <c r="O245">
        <f t="shared" si="94"/>
        <v>115.83333333333333</v>
      </c>
      <c r="P245">
        <v>85</v>
      </c>
      <c r="Q245">
        <v>85</v>
      </c>
      <c r="R245">
        <v>85</v>
      </c>
      <c r="S245">
        <f t="shared" si="95"/>
        <v>85</v>
      </c>
      <c r="T245" t="s">
        <v>658</v>
      </c>
      <c r="U245">
        <v>87</v>
      </c>
      <c r="V245">
        <v>87</v>
      </c>
      <c r="W245">
        <v>88</v>
      </c>
      <c r="X245">
        <f t="shared" si="96"/>
        <v>87.333333333333329</v>
      </c>
      <c r="Y245" t="s">
        <v>211</v>
      </c>
      <c r="Z245">
        <v>21</v>
      </c>
      <c r="AA245">
        <v>3.5</v>
      </c>
      <c r="AB245">
        <f t="shared" si="97"/>
        <v>17.5</v>
      </c>
      <c r="AC245" t="s">
        <v>211</v>
      </c>
      <c r="AD245" s="7">
        <v>41445</v>
      </c>
      <c r="AE245">
        <v>115</v>
      </c>
      <c r="AF245">
        <v>115.5</v>
      </c>
      <c r="AG245">
        <v>115.5</v>
      </c>
      <c r="AH245">
        <f t="shared" si="117"/>
        <v>115.33333333333333</v>
      </c>
      <c r="AI245">
        <v>85</v>
      </c>
      <c r="AJ245">
        <v>85</v>
      </c>
      <c r="AK245">
        <v>85</v>
      </c>
      <c r="AL245">
        <f t="shared" si="118"/>
        <v>85</v>
      </c>
      <c r="AM245" t="s">
        <v>211</v>
      </c>
      <c r="AN245">
        <v>87</v>
      </c>
      <c r="AO245">
        <v>87</v>
      </c>
      <c r="AP245">
        <v>87</v>
      </c>
      <c r="AQ245">
        <v>87</v>
      </c>
      <c r="AR245" t="s">
        <v>211</v>
      </c>
      <c r="AS245">
        <v>20.5</v>
      </c>
      <c r="AT245">
        <v>4</v>
      </c>
      <c r="AU245">
        <f t="shared" si="119"/>
        <v>16.5</v>
      </c>
      <c r="AZ245">
        <f t="shared" si="120"/>
        <v>0</v>
      </c>
      <c r="BD245">
        <f t="shared" si="121"/>
        <v>0</v>
      </c>
      <c r="BI245">
        <f t="shared" si="122"/>
        <v>0</v>
      </c>
      <c r="BM245">
        <f t="shared" si="123"/>
        <v>0</v>
      </c>
      <c r="BN245" t="s">
        <v>218</v>
      </c>
      <c r="BO245" t="s">
        <v>218</v>
      </c>
      <c r="BP245" t="s">
        <v>210</v>
      </c>
      <c r="BQ245" t="s">
        <v>220</v>
      </c>
      <c r="BR245" t="s">
        <v>218</v>
      </c>
      <c r="BS245" t="s">
        <v>220</v>
      </c>
      <c r="BT245" t="s">
        <v>211</v>
      </c>
      <c r="BU245" t="s">
        <v>251</v>
      </c>
      <c r="BV245" t="s">
        <v>211</v>
      </c>
      <c r="BW245" t="s">
        <v>309</v>
      </c>
      <c r="BX245" s="7">
        <v>41401</v>
      </c>
      <c r="BY245" t="s">
        <v>337</v>
      </c>
      <c r="BZ245">
        <v>190</v>
      </c>
      <c r="CA245">
        <v>6</v>
      </c>
      <c r="CB245">
        <f t="shared" si="115"/>
        <v>196</v>
      </c>
      <c r="CC245">
        <v>0</v>
      </c>
      <c r="CD245">
        <v>5</v>
      </c>
      <c r="CE245">
        <v>8</v>
      </c>
      <c r="CF245">
        <f t="shared" si="116"/>
        <v>13</v>
      </c>
      <c r="CG245">
        <v>0</v>
      </c>
      <c r="CH245" s="7">
        <v>41445</v>
      </c>
      <c r="CI245" t="s">
        <v>222</v>
      </c>
      <c r="CJ245" t="s">
        <v>210</v>
      </c>
      <c r="CK245">
        <v>73</v>
      </c>
      <c r="CL245">
        <v>73</v>
      </c>
      <c r="CM245">
        <v>0</v>
      </c>
      <c r="CN245" t="s">
        <v>210</v>
      </c>
      <c r="CO245">
        <v>2</v>
      </c>
      <c r="CP245">
        <v>2</v>
      </c>
      <c r="CQ245">
        <v>0</v>
      </c>
      <c r="CZ245">
        <f t="shared" si="124"/>
        <v>0</v>
      </c>
      <c r="DB245">
        <v>33</v>
      </c>
      <c r="DC245" t="s">
        <v>226</v>
      </c>
      <c r="DD245" t="s">
        <v>655</v>
      </c>
      <c r="DE245" s="7">
        <v>41421</v>
      </c>
      <c r="DF245">
        <v>6</v>
      </c>
      <c r="DG245">
        <v>4</v>
      </c>
      <c r="DH245">
        <v>3</v>
      </c>
      <c r="DI245" t="s">
        <v>225</v>
      </c>
      <c r="DJ245" t="s">
        <v>211</v>
      </c>
      <c r="DK245" t="s">
        <v>221</v>
      </c>
      <c r="DM245">
        <v>96</v>
      </c>
      <c r="DN245" t="s">
        <v>223</v>
      </c>
      <c r="DO245" t="s">
        <v>655</v>
      </c>
      <c r="DP245" s="7">
        <v>41465</v>
      </c>
      <c r="DQ245">
        <v>5</v>
      </c>
      <c r="DR245">
        <v>4</v>
      </c>
      <c r="DS245">
        <v>4</v>
      </c>
      <c r="DT245" t="s">
        <v>225</v>
      </c>
      <c r="DU245" t="s">
        <v>221</v>
      </c>
      <c r="DV245" t="s">
        <v>251</v>
      </c>
      <c r="DW245" t="s">
        <v>657</v>
      </c>
      <c r="ET245" t="s">
        <v>628</v>
      </c>
      <c r="EU245">
        <v>96</v>
      </c>
      <c r="EV245" s="7">
        <v>41490</v>
      </c>
      <c r="EW245">
        <v>216</v>
      </c>
      <c r="EX245" t="s">
        <v>468</v>
      </c>
      <c r="EY245" t="s">
        <v>221</v>
      </c>
      <c r="EZ245" t="s">
        <v>251</v>
      </c>
      <c r="FA245" s="2">
        <v>0.38888888888888901</v>
      </c>
      <c r="FB245">
        <v>59</v>
      </c>
      <c r="FC245">
        <v>7</v>
      </c>
      <c r="FD245">
        <v>4</v>
      </c>
      <c r="FE245">
        <v>2</v>
      </c>
      <c r="FF245" t="s">
        <v>656</v>
      </c>
      <c r="FG245" t="s">
        <v>655</v>
      </c>
      <c r="FH245">
        <v>2</v>
      </c>
      <c r="FI245">
        <v>0</v>
      </c>
      <c r="FJ245">
        <v>1</v>
      </c>
      <c r="FK245">
        <v>1</v>
      </c>
      <c r="FL245">
        <v>0</v>
      </c>
      <c r="FM245">
        <v>0</v>
      </c>
      <c r="FN245">
        <f>(FJ245+FK245)</f>
        <v>2</v>
      </c>
      <c r="FO245">
        <v>4</v>
      </c>
      <c r="FP245">
        <v>7</v>
      </c>
      <c r="FQ245">
        <v>1</v>
      </c>
      <c r="FR245">
        <v>0</v>
      </c>
      <c r="FS245">
        <f>(FO245+FP245)</f>
        <v>11</v>
      </c>
      <c r="FT245">
        <v>0</v>
      </c>
      <c r="FU245">
        <v>13</v>
      </c>
      <c r="FV245">
        <f>(FM245+FR245)</f>
        <v>0</v>
      </c>
      <c r="FW245">
        <v>41.23</v>
      </c>
      <c r="FX245">
        <v>9</v>
      </c>
      <c r="FY245">
        <v>47.09</v>
      </c>
      <c r="FZ245">
        <v>4.67</v>
      </c>
      <c r="GA245">
        <v>9</v>
      </c>
      <c r="GB245">
        <v>5.6</v>
      </c>
      <c r="GD245" t="s">
        <v>628</v>
      </c>
      <c r="GE245">
        <v>96</v>
      </c>
      <c r="GF245" s="7">
        <v>41496</v>
      </c>
      <c r="GG245">
        <v>222</v>
      </c>
      <c r="GH245" t="s">
        <v>255</v>
      </c>
      <c r="GI245" t="s">
        <v>221</v>
      </c>
      <c r="GJ245" t="s">
        <v>251</v>
      </c>
      <c r="GK245" s="2">
        <v>0.25</v>
      </c>
      <c r="GL245">
        <v>61</v>
      </c>
      <c r="GM245">
        <v>13</v>
      </c>
      <c r="GN245">
        <v>4</v>
      </c>
      <c r="GO245">
        <v>2</v>
      </c>
      <c r="GP245" t="s">
        <v>656</v>
      </c>
      <c r="GQ245" t="s">
        <v>655</v>
      </c>
      <c r="GR245">
        <v>2</v>
      </c>
      <c r="GS245">
        <v>0</v>
      </c>
      <c r="GT245">
        <v>1</v>
      </c>
      <c r="GU245">
        <v>4</v>
      </c>
      <c r="GV245">
        <v>0</v>
      </c>
      <c r="GW245">
        <v>0</v>
      </c>
      <c r="GX245">
        <f>(GT245+GU245)</f>
        <v>5</v>
      </c>
      <c r="GY245">
        <v>0</v>
      </c>
      <c r="GZ245">
        <v>9</v>
      </c>
      <c r="HA245">
        <v>0</v>
      </c>
      <c r="HB245">
        <v>0</v>
      </c>
      <c r="HC245">
        <f>(GY245+GZ245)</f>
        <v>9</v>
      </c>
      <c r="HD245">
        <v>0</v>
      </c>
      <c r="HE245">
        <v>12</v>
      </c>
      <c r="HF245">
        <f>(GW245+HB245)</f>
        <v>0</v>
      </c>
      <c r="HG245">
        <v>51.33</v>
      </c>
      <c r="HH245">
        <v>2.2000000000000002</v>
      </c>
      <c r="HI245">
        <v>86.43</v>
      </c>
      <c r="HJ245">
        <v>5.18</v>
      </c>
      <c r="HK245">
        <v>6.5</v>
      </c>
      <c r="HL245">
        <v>8.17</v>
      </c>
      <c r="HM245" t="s">
        <v>654</v>
      </c>
    </row>
    <row r="246" spans="1:221" ht="12.75" customHeight="1">
      <c r="A246" t="s">
        <v>655</v>
      </c>
      <c r="B246" t="s">
        <v>309</v>
      </c>
      <c r="C246" t="s">
        <v>221</v>
      </c>
      <c r="D246" t="s">
        <v>236</v>
      </c>
      <c r="E246" t="s">
        <v>309</v>
      </c>
      <c r="F246" t="s">
        <v>337</v>
      </c>
      <c r="G246" t="s">
        <v>628</v>
      </c>
      <c r="H246" s="7">
        <v>41407</v>
      </c>
      <c r="K246" s="7">
        <v>41407</v>
      </c>
      <c r="L246">
        <v>114</v>
      </c>
      <c r="M246">
        <v>114</v>
      </c>
      <c r="N246">
        <v>114</v>
      </c>
      <c r="O246">
        <f t="shared" si="94"/>
        <v>114</v>
      </c>
      <c r="P246">
        <v>73</v>
      </c>
      <c r="Q246">
        <v>73</v>
      </c>
      <c r="R246">
        <v>73</v>
      </c>
      <c r="S246">
        <f t="shared" si="95"/>
        <v>73</v>
      </c>
      <c r="T246" t="s">
        <v>211</v>
      </c>
      <c r="U246">
        <v>74</v>
      </c>
      <c r="V246">
        <v>74</v>
      </c>
      <c r="W246">
        <v>74</v>
      </c>
      <c r="X246">
        <f t="shared" si="96"/>
        <v>74</v>
      </c>
      <c r="Y246" t="s">
        <v>211</v>
      </c>
      <c r="Z246">
        <v>19.5</v>
      </c>
      <c r="AA246">
        <v>3.25</v>
      </c>
      <c r="AB246">
        <f t="shared" si="97"/>
        <v>16.25</v>
      </c>
      <c r="AC246" t="s">
        <v>211</v>
      </c>
      <c r="AH246">
        <f t="shared" si="117"/>
        <v>0</v>
      </c>
      <c r="AL246">
        <f t="shared" si="118"/>
        <v>0</v>
      </c>
      <c r="AQ246">
        <f>((AN246+AO246)+AP246)/3</f>
        <v>0</v>
      </c>
      <c r="AU246">
        <f t="shared" si="119"/>
        <v>0</v>
      </c>
      <c r="AZ246">
        <f t="shared" si="120"/>
        <v>0</v>
      </c>
      <c r="BD246">
        <f t="shared" si="121"/>
        <v>0</v>
      </c>
      <c r="BI246">
        <f t="shared" si="122"/>
        <v>0</v>
      </c>
      <c r="BM246">
        <f t="shared" si="123"/>
        <v>0</v>
      </c>
      <c r="BN246" t="s">
        <v>217</v>
      </c>
      <c r="BO246" t="s">
        <v>218</v>
      </c>
      <c r="BP246" t="s">
        <v>309</v>
      </c>
      <c r="BQ246" t="s">
        <v>218</v>
      </c>
      <c r="BR246" t="s">
        <v>220</v>
      </c>
      <c r="BS246" t="s">
        <v>241</v>
      </c>
      <c r="BT246" t="s">
        <v>211</v>
      </c>
      <c r="BU246" t="s">
        <v>251</v>
      </c>
      <c r="BV246" t="s">
        <v>211</v>
      </c>
      <c r="BW246" t="s">
        <v>309</v>
      </c>
      <c r="BX246" t="s">
        <v>210</v>
      </c>
      <c r="CB246">
        <f t="shared" si="115"/>
        <v>0</v>
      </c>
      <c r="CF246">
        <f t="shared" si="116"/>
        <v>0</v>
      </c>
      <c r="CL246">
        <f>CJ246+CK246</f>
        <v>0</v>
      </c>
      <c r="CZ246">
        <f t="shared" si="124"/>
        <v>0</v>
      </c>
      <c r="DB246">
        <v>33</v>
      </c>
      <c r="DC246" t="s">
        <v>226</v>
      </c>
      <c r="DD246" t="s">
        <v>656</v>
      </c>
      <c r="DE246" s="7">
        <v>41421</v>
      </c>
      <c r="DF246">
        <v>6</v>
      </c>
      <c r="DG246">
        <v>4</v>
      </c>
      <c r="DH246">
        <v>3</v>
      </c>
      <c r="DI246" t="s">
        <v>225</v>
      </c>
      <c r="DJ246" t="s">
        <v>211</v>
      </c>
      <c r="DK246" t="s">
        <v>221</v>
      </c>
      <c r="DM246">
        <v>96</v>
      </c>
      <c r="DN246" t="s">
        <v>223</v>
      </c>
      <c r="DO246" t="s">
        <v>656</v>
      </c>
      <c r="DP246" s="7">
        <v>41465</v>
      </c>
      <c r="DQ246">
        <v>5</v>
      </c>
      <c r="DR246">
        <v>4</v>
      </c>
      <c r="DS246">
        <v>4</v>
      </c>
      <c r="DT246" t="s">
        <v>225</v>
      </c>
      <c r="DU246" t="s">
        <v>221</v>
      </c>
      <c r="DV246" t="s">
        <v>251</v>
      </c>
      <c r="DW246" t="s">
        <v>657</v>
      </c>
      <c r="ET246" t="s">
        <v>628</v>
      </c>
      <c r="EU246">
        <v>96</v>
      </c>
      <c r="EV246" s="7">
        <v>41490</v>
      </c>
      <c r="EW246">
        <v>216</v>
      </c>
      <c r="EX246" t="s">
        <v>468</v>
      </c>
      <c r="EY246" t="s">
        <v>221</v>
      </c>
      <c r="EZ246" t="s">
        <v>251</v>
      </c>
      <c r="FA246" s="2">
        <v>0.38888888888888901</v>
      </c>
      <c r="FB246">
        <v>59</v>
      </c>
      <c r="FC246">
        <v>7</v>
      </c>
      <c r="FD246">
        <v>4</v>
      </c>
      <c r="FE246">
        <v>2</v>
      </c>
      <c r="FF246" t="s">
        <v>656</v>
      </c>
      <c r="FG246" t="s">
        <v>655</v>
      </c>
      <c r="FH246">
        <v>2</v>
      </c>
      <c r="FI246">
        <v>0</v>
      </c>
      <c r="FJ246">
        <v>1</v>
      </c>
      <c r="FK246">
        <v>1</v>
      </c>
      <c r="FL246">
        <v>0</v>
      </c>
      <c r="FM246">
        <v>0</v>
      </c>
      <c r="FN246">
        <f>(FJ246+FK246)</f>
        <v>2</v>
      </c>
      <c r="FO246">
        <v>4</v>
      </c>
      <c r="FP246">
        <v>7</v>
      </c>
      <c r="FQ246">
        <v>1</v>
      </c>
      <c r="FR246">
        <v>0</v>
      </c>
      <c r="FS246">
        <f>(FO246+FP246)</f>
        <v>11</v>
      </c>
      <c r="FT246">
        <v>0</v>
      </c>
      <c r="FU246">
        <v>13</v>
      </c>
      <c r="FV246">
        <f>(FM246+FR246)</f>
        <v>0</v>
      </c>
      <c r="FW246">
        <v>41.23</v>
      </c>
      <c r="FX246">
        <v>9</v>
      </c>
      <c r="FY246">
        <v>47.09</v>
      </c>
      <c r="FZ246">
        <v>4.67</v>
      </c>
      <c r="GA246">
        <v>9</v>
      </c>
      <c r="GB246">
        <v>5.6</v>
      </c>
      <c r="GD246" t="s">
        <v>628</v>
      </c>
      <c r="GE246">
        <v>96</v>
      </c>
      <c r="GF246" s="7">
        <v>41496</v>
      </c>
      <c r="GG246">
        <v>222</v>
      </c>
      <c r="GH246" t="s">
        <v>255</v>
      </c>
      <c r="GI246" t="s">
        <v>221</v>
      </c>
      <c r="GJ246" t="s">
        <v>251</v>
      </c>
      <c r="GK246" s="2">
        <v>0.25</v>
      </c>
      <c r="GL246">
        <v>61</v>
      </c>
      <c r="GM246">
        <v>13</v>
      </c>
      <c r="GN246">
        <v>4</v>
      </c>
      <c r="GO246">
        <v>2</v>
      </c>
      <c r="GP246" t="s">
        <v>656</v>
      </c>
      <c r="GQ246" t="s">
        <v>655</v>
      </c>
      <c r="GR246">
        <v>2</v>
      </c>
      <c r="GS246">
        <v>0</v>
      </c>
      <c r="GT246">
        <v>1</v>
      </c>
      <c r="GU246">
        <v>4</v>
      </c>
      <c r="GV246">
        <v>0</v>
      </c>
      <c r="GW246">
        <v>0</v>
      </c>
      <c r="GX246">
        <f>(GT246+GU246)</f>
        <v>5</v>
      </c>
      <c r="GY246">
        <v>0</v>
      </c>
      <c r="GZ246">
        <v>9</v>
      </c>
      <c r="HA246">
        <v>0</v>
      </c>
      <c r="HB246">
        <v>0</v>
      </c>
      <c r="HC246">
        <f>(GY246+GZ246)</f>
        <v>9</v>
      </c>
      <c r="HD246">
        <v>0</v>
      </c>
      <c r="HE246">
        <v>12</v>
      </c>
      <c r="HF246">
        <f>(GW246+HB246)</f>
        <v>0</v>
      </c>
      <c r="HG246">
        <v>51.33</v>
      </c>
      <c r="HH246">
        <v>2.2000000000000002</v>
      </c>
      <c r="HI246">
        <v>86.43</v>
      </c>
      <c r="HJ246">
        <v>5.18</v>
      </c>
      <c r="HK246">
        <v>6.5</v>
      </c>
      <c r="HL246">
        <v>8.17</v>
      </c>
      <c r="HM246" t="s">
        <v>654</v>
      </c>
    </row>
    <row r="247" spans="1:221" ht="12.75" customHeight="1">
      <c r="A247" t="s">
        <v>647</v>
      </c>
      <c r="B247" t="s">
        <v>229</v>
      </c>
      <c r="C247" t="s">
        <v>221</v>
      </c>
      <c r="D247" t="s">
        <v>236</v>
      </c>
      <c r="E247" t="s">
        <v>213</v>
      </c>
      <c r="F247" t="s">
        <v>237</v>
      </c>
      <c r="G247" t="s">
        <v>628</v>
      </c>
      <c r="H247" s="7">
        <v>41407</v>
      </c>
      <c r="K247" s="7">
        <v>41407</v>
      </c>
      <c r="L247">
        <v>112</v>
      </c>
      <c r="M247">
        <v>112</v>
      </c>
      <c r="N247">
        <v>112</v>
      </c>
      <c r="O247">
        <f t="shared" si="94"/>
        <v>112</v>
      </c>
      <c r="P247">
        <v>72</v>
      </c>
      <c r="Q247">
        <v>72</v>
      </c>
      <c r="R247">
        <v>72</v>
      </c>
      <c r="S247">
        <f t="shared" si="95"/>
        <v>72</v>
      </c>
      <c r="T247" t="s">
        <v>211</v>
      </c>
      <c r="U247">
        <v>70</v>
      </c>
      <c r="V247">
        <v>70</v>
      </c>
      <c r="W247">
        <v>70</v>
      </c>
      <c r="X247">
        <f t="shared" si="96"/>
        <v>70</v>
      </c>
      <c r="Y247" t="s">
        <v>211</v>
      </c>
      <c r="Z247">
        <v>23.5</v>
      </c>
      <c r="AA247">
        <v>3.75</v>
      </c>
      <c r="AB247">
        <f t="shared" si="97"/>
        <v>19.75</v>
      </c>
      <c r="AC247" t="s">
        <v>211</v>
      </c>
      <c r="AD247" s="7">
        <v>41435</v>
      </c>
      <c r="AE247">
        <v>113</v>
      </c>
      <c r="AF247">
        <v>113</v>
      </c>
      <c r="AG247">
        <v>113</v>
      </c>
      <c r="AH247">
        <f t="shared" si="117"/>
        <v>113</v>
      </c>
      <c r="AI247">
        <v>74</v>
      </c>
      <c r="AJ247">
        <v>73.5</v>
      </c>
      <c r="AK247">
        <v>73.5</v>
      </c>
      <c r="AL247">
        <f t="shared" si="118"/>
        <v>73.666666666666671</v>
      </c>
      <c r="AM247" t="s">
        <v>211</v>
      </c>
      <c r="AN247">
        <v>72</v>
      </c>
      <c r="AO247">
        <v>72</v>
      </c>
      <c r="AP247">
        <v>72</v>
      </c>
      <c r="AQ247">
        <f>((AN247+AO247)+AP247)/3</f>
        <v>72</v>
      </c>
      <c r="AR247" t="s">
        <v>211</v>
      </c>
      <c r="AS247">
        <v>24.5</v>
      </c>
      <c r="AT247">
        <v>4</v>
      </c>
      <c r="AU247">
        <f t="shared" si="119"/>
        <v>20.5</v>
      </c>
      <c r="AZ247">
        <f t="shared" si="120"/>
        <v>0</v>
      </c>
      <c r="BD247">
        <f t="shared" si="121"/>
        <v>0</v>
      </c>
      <c r="BI247">
        <f t="shared" si="122"/>
        <v>0</v>
      </c>
      <c r="BM247">
        <f t="shared" si="123"/>
        <v>0</v>
      </c>
      <c r="BN247" t="s">
        <v>250</v>
      </c>
      <c r="BO247" t="s">
        <v>218</v>
      </c>
      <c r="BP247" t="s">
        <v>232</v>
      </c>
      <c r="BQ247" t="s">
        <v>649</v>
      </c>
      <c r="BR247" t="s">
        <v>239</v>
      </c>
      <c r="BS247" t="s">
        <v>241</v>
      </c>
      <c r="BT247" t="s">
        <v>211</v>
      </c>
      <c r="BU247" t="s">
        <v>251</v>
      </c>
      <c r="BV247" t="s">
        <v>211</v>
      </c>
      <c r="BW247">
        <v>1.25</v>
      </c>
      <c r="BX247" s="7">
        <v>41435</v>
      </c>
      <c r="BY247" t="s">
        <v>222</v>
      </c>
      <c r="BZ247">
        <v>10</v>
      </c>
      <c r="CA247">
        <v>140</v>
      </c>
      <c r="CB247">
        <f t="shared" si="115"/>
        <v>150</v>
      </c>
      <c r="CC247">
        <v>0</v>
      </c>
      <c r="CD247">
        <v>2</v>
      </c>
      <c r="CE247">
        <v>10</v>
      </c>
      <c r="CF247">
        <f t="shared" si="116"/>
        <v>12</v>
      </c>
      <c r="CG247">
        <v>0</v>
      </c>
      <c r="CL247">
        <f>CJ247+CK247</f>
        <v>0</v>
      </c>
      <c r="CZ247">
        <f t="shared" si="124"/>
        <v>0</v>
      </c>
      <c r="DB247">
        <v>16</v>
      </c>
      <c r="DC247" t="s">
        <v>226</v>
      </c>
      <c r="DD247" t="s">
        <v>648</v>
      </c>
      <c r="DE247" s="7">
        <v>41416</v>
      </c>
      <c r="DF247">
        <v>4</v>
      </c>
      <c r="DG247">
        <v>0</v>
      </c>
      <c r="DH247">
        <v>0</v>
      </c>
      <c r="DI247" t="s">
        <v>227</v>
      </c>
      <c r="DJ247" t="s">
        <v>211</v>
      </c>
      <c r="DK247" t="s">
        <v>221</v>
      </c>
      <c r="DM247">
        <v>78</v>
      </c>
      <c r="DN247" t="s">
        <v>226</v>
      </c>
      <c r="DO247" t="s">
        <v>648</v>
      </c>
      <c r="DP247" s="7">
        <v>41431</v>
      </c>
      <c r="DQ247">
        <v>5</v>
      </c>
      <c r="DR247">
        <v>4</v>
      </c>
      <c r="DS247">
        <v>4</v>
      </c>
      <c r="DT247" t="s">
        <v>225</v>
      </c>
      <c r="DU247" t="s">
        <v>221</v>
      </c>
      <c r="DV247" t="s">
        <v>221</v>
      </c>
      <c r="DX247">
        <v>15</v>
      </c>
      <c r="DY247" t="s">
        <v>226</v>
      </c>
      <c r="DZ247" t="s">
        <v>648</v>
      </c>
      <c r="EA247" s="7">
        <v>41469</v>
      </c>
      <c r="EB247">
        <v>5</v>
      </c>
      <c r="EC247">
        <v>4</v>
      </c>
      <c r="ED247">
        <v>4</v>
      </c>
      <c r="EE247" t="s">
        <v>225</v>
      </c>
      <c r="EF247" t="s">
        <v>221</v>
      </c>
      <c r="EG247" t="s">
        <v>251</v>
      </c>
      <c r="ET247" t="s">
        <v>628</v>
      </c>
      <c r="EU247">
        <v>15</v>
      </c>
      <c r="EV247" s="7">
        <v>41491</v>
      </c>
      <c r="EW247">
        <v>217</v>
      </c>
      <c r="EX247" t="s">
        <v>222</v>
      </c>
      <c r="EY247" t="s">
        <v>221</v>
      </c>
      <c r="EZ247" t="s">
        <v>251</v>
      </c>
      <c r="FA247" s="2">
        <v>0.36736111111111103</v>
      </c>
      <c r="FB247">
        <v>64</v>
      </c>
      <c r="FC247">
        <v>7</v>
      </c>
      <c r="FD247">
        <v>4</v>
      </c>
      <c r="FE247">
        <v>2</v>
      </c>
      <c r="FF247" t="s">
        <v>648</v>
      </c>
      <c r="FG247" t="s">
        <v>647</v>
      </c>
      <c r="FH247">
        <v>2</v>
      </c>
      <c r="FI247">
        <v>0</v>
      </c>
      <c r="FJ247">
        <v>1</v>
      </c>
      <c r="FK247">
        <v>2</v>
      </c>
      <c r="FL247">
        <v>0</v>
      </c>
      <c r="FM247">
        <v>0</v>
      </c>
      <c r="FN247">
        <f>(FJ247+FK247)</f>
        <v>3</v>
      </c>
      <c r="FO247">
        <v>2</v>
      </c>
      <c r="FP247">
        <v>7</v>
      </c>
      <c r="FQ247">
        <v>3</v>
      </c>
      <c r="FR247">
        <v>0</v>
      </c>
      <c r="FS247">
        <f>((FO247+FP247)+FQ247)</f>
        <v>12</v>
      </c>
      <c r="FT247">
        <v>0</v>
      </c>
      <c r="FU247">
        <v>15</v>
      </c>
      <c r="FV247">
        <f>(FM247+FR247)</f>
        <v>0</v>
      </c>
      <c r="FW247">
        <v>14.53</v>
      </c>
      <c r="FX247">
        <v>6.33</v>
      </c>
      <c r="FY247">
        <v>16.579999999999998</v>
      </c>
      <c r="FZ247">
        <v>4.21</v>
      </c>
      <c r="GA247">
        <v>21.5</v>
      </c>
      <c r="GB247">
        <v>4.92</v>
      </c>
      <c r="GD247" t="s">
        <v>628</v>
      </c>
      <c r="GE247">
        <v>15</v>
      </c>
      <c r="GF247" s="7">
        <v>41497</v>
      </c>
      <c r="GG247">
        <v>223</v>
      </c>
      <c r="GH247" t="s">
        <v>222</v>
      </c>
      <c r="GI247" t="s">
        <v>221</v>
      </c>
      <c r="GJ247" t="s">
        <v>251</v>
      </c>
      <c r="GK247" s="2">
        <v>0.33333333333333298</v>
      </c>
      <c r="GL247">
        <v>63</v>
      </c>
      <c r="GM247">
        <v>13</v>
      </c>
      <c r="GN247">
        <v>4</v>
      </c>
      <c r="GO247">
        <v>2</v>
      </c>
      <c r="GP247" t="s">
        <v>648</v>
      </c>
      <c r="GQ247" t="s">
        <v>647</v>
      </c>
      <c r="GR247">
        <v>2</v>
      </c>
      <c r="GS247">
        <v>6</v>
      </c>
      <c r="GT247">
        <v>0</v>
      </c>
      <c r="GU247">
        <v>0</v>
      </c>
      <c r="GV247">
        <v>0</v>
      </c>
      <c r="GW247">
        <v>0</v>
      </c>
      <c r="GX247">
        <f>(GT247+GU247)</f>
        <v>0</v>
      </c>
      <c r="GY247">
        <v>0</v>
      </c>
      <c r="GZ247">
        <v>3</v>
      </c>
      <c r="HA247">
        <v>0</v>
      </c>
      <c r="HB247">
        <v>0</v>
      </c>
      <c r="HC247">
        <f>(GY247+GZ247)</f>
        <v>3</v>
      </c>
      <c r="HD247">
        <v>0</v>
      </c>
      <c r="HE247">
        <v>3</v>
      </c>
      <c r="HF247">
        <f>(GW247+HB247)</f>
        <v>0</v>
      </c>
      <c r="HG247">
        <v>6</v>
      </c>
      <c r="HH247">
        <v>0</v>
      </c>
      <c r="HI247">
        <v>6</v>
      </c>
      <c r="HJ247">
        <v>26.5</v>
      </c>
      <c r="HK247">
        <v>0</v>
      </c>
      <c r="HL247">
        <v>26.5</v>
      </c>
    </row>
    <row r="248" spans="1:221" ht="12.75" customHeight="1">
      <c r="A248" t="s">
        <v>651</v>
      </c>
      <c r="B248" t="s">
        <v>229</v>
      </c>
      <c r="C248" t="s">
        <v>221</v>
      </c>
      <c r="D248" t="s">
        <v>236</v>
      </c>
      <c r="E248" t="s">
        <v>213</v>
      </c>
      <c r="F248" t="s">
        <v>337</v>
      </c>
      <c r="G248" t="s">
        <v>628</v>
      </c>
      <c r="H248" s="7">
        <v>41407</v>
      </c>
      <c r="K248" s="7">
        <v>41407</v>
      </c>
      <c r="L248">
        <v>115.5</v>
      </c>
      <c r="M248">
        <v>115</v>
      </c>
      <c r="N248">
        <v>115</v>
      </c>
      <c r="O248">
        <f t="shared" si="94"/>
        <v>115.16666666666667</v>
      </c>
      <c r="P248">
        <v>77</v>
      </c>
      <c r="Q248">
        <v>76.5</v>
      </c>
      <c r="R248">
        <v>77</v>
      </c>
      <c r="S248">
        <f t="shared" si="95"/>
        <v>76.833333333333329</v>
      </c>
      <c r="T248" t="s">
        <v>211</v>
      </c>
      <c r="U248">
        <v>77.5</v>
      </c>
      <c r="V248">
        <v>77</v>
      </c>
      <c r="W248">
        <v>77</v>
      </c>
      <c r="X248">
        <f t="shared" si="96"/>
        <v>77.166666666666671</v>
      </c>
      <c r="Y248" t="s">
        <v>211</v>
      </c>
      <c r="Z248">
        <v>22.5</v>
      </c>
      <c r="AA248">
        <v>3.25</v>
      </c>
      <c r="AB248">
        <f t="shared" si="97"/>
        <v>19.25</v>
      </c>
      <c r="AC248" t="s">
        <v>211</v>
      </c>
      <c r="AD248" s="7">
        <v>41464</v>
      </c>
      <c r="AE248">
        <v>115</v>
      </c>
      <c r="AF248">
        <v>115.5</v>
      </c>
      <c r="AG248">
        <v>115.5</v>
      </c>
      <c r="AH248">
        <f t="shared" si="117"/>
        <v>115.33333333333333</v>
      </c>
      <c r="AI248">
        <v>0</v>
      </c>
      <c r="AJ248">
        <v>0</v>
      </c>
      <c r="AK248">
        <v>0</v>
      </c>
      <c r="AL248">
        <f t="shared" si="118"/>
        <v>0</v>
      </c>
      <c r="AM248" t="s">
        <v>221</v>
      </c>
      <c r="AN248">
        <v>77</v>
      </c>
      <c r="AO248">
        <v>77</v>
      </c>
      <c r="AP248">
        <v>77</v>
      </c>
      <c r="AQ248">
        <f>((AN248+AO248)+AP248)/3</f>
        <v>77</v>
      </c>
      <c r="AR248" t="s">
        <v>211</v>
      </c>
      <c r="AS248">
        <v>24.5</v>
      </c>
      <c r="AT248">
        <v>3.5</v>
      </c>
      <c r="AU248">
        <f t="shared" si="119"/>
        <v>21</v>
      </c>
      <c r="AZ248">
        <f t="shared" si="120"/>
        <v>0</v>
      </c>
      <c r="BD248">
        <f t="shared" si="121"/>
        <v>0</v>
      </c>
      <c r="BI248">
        <f t="shared" si="122"/>
        <v>0</v>
      </c>
      <c r="BM248">
        <f t="shared" si="123"/>
        <v>0</v>
      </c>
      <c r="BN248" t="s">
        <v>276</v>
      </c>
      <c r="BO248" t="s">
        <v>216</v>
      </c>
      <c r="BP248" t="s">
        <v>232</v>
      </c>
      <c r="BQ248" t="s">
        <v>219</v>
      </c>
      <c r="BR248" t="s">
        <v>231</v>
      </c>
      <c r="BS248" t="s">
        <v>239</v>
      </c>
      <c r="BT248" t="s">
        <v>211</v>
      </c>
      <c r="BU248" t="s">
        <v>251</v>
      </c>
      <c r="BV248" t="s">
        <v>211</v>
      </c>
      <c r="BW248" t="s">
        <v>309</v>
      </c>
      <c r="BX248" s="7">
        <v>41464</v>
      </c>
      <c r="BY248" t="s">
        <v>247</v>
      </c>
      <c r="BZ248">
        <v>0</v>
      </c>
      <c r="CA248">
        <v>10</v>
      </c>
      <c r="CB248">
        <f t="shared" si="115"/>
        <v>10</v>
      </c>
      <c r="CC248">
        <v>0</v>
      </c>
      <c r="CD248">
        <v>0</v>
      </c>
      <c r="CE248">
        <v>0</v>
      </c>
      <c r="CF248">
        <f t="shared" si="116"/>
        <v>0</v>
      </c>
      <c r="CG248">
        <v>0</v>
      </c>
      <c r="CL248">
        <f>CJ248+CK248</f>
        <v>0</v>
      </c>
      <c r="CZ248">
        <f t="shared" si="124"/>
        <v>0</v>
      </c>
      <c r="DB248">
        <v>10</v>
      </c>
      <c r="DC248" t="s">
        <v>226</v>
      </c>
      <c r="DD248" t="s">
        <v>652</v>
      </c>
      <c r="DE248" s="7">
        <v>41416</v>
      </c>
      <c r="DF248">
        <v>6</v>
      </c>
      <c r="DG248">
        <v>5</v>
      </c>
      <c r="DH248">
        <v>5</v>
      </c>
      <c r="DI248" t="s">
        <v>225</v>
      </c>
      <c r="DJ248" t="s">
        <v>221</v>
      </c>
      <c r="DK248" t="s">
        <v>221</v>
      </c>
      <c r="DM248">
        <v>10.199999999999999</v>
      </c>
      <c r="DN248" t="s">
        <v>226</v>
      </c>
      <c r="DO248" t="s">
        <v>652</v>
      </c>
      <c r="DP248" s="7">
        <v>41463</v>
      </c>
      <c r="DQ248">
        <v>4</v>
      </c>
      <c r="DR248">
        <v>4</v>
      </c>
      <c r="DS248">
        <v>4</v>
      </c>
      <c r="DT248" t="s">
        <v>225</v>
      </c>
      <c r="DU248" t="s">
        <v>221</v>
      </c>
      <c r="DV248" t="s">
        <v>251</v>
      </c>
      <c r="ET248" t="s">
        <v>628</v>
      </c>
      <c r="EU248">
        <v>10</v>
      </c>
      <c r="EV248" s="7">
        <v>41489</v>
      </c>
      <c r="EW248">
        <v>215</v>
      </c>
      <c r="EX248" t="s">
        <v>255</v>
      </c>
      <c r="EY248" t="s">
        <v>211</v>
      </c>
      <c r="EZ248" t="s">
        <v>251</v>
      </c>
      <c r="FA248" s="2">
        <v>0.39583333333333298</v>
      </c>
      <c r="FB248">
        <v>68</v>
      </c>
      <c r="FC248">
        <v>7</v>
      </c>
      <c r="FD248">
        <v>4</v>
      </c>
      <c r="FE248">
        <v>0</v>
      </c>
      <c r="FF248" t="s">
        <v>652</v>
      </c>
      <c r="FG248" t="s">
        <v>651</v>
      </c>
      <c r="FH248">
        <v>2</v>
      </c>
      <c r="FI248">
        <v>0</v>
      </c>
      <c r="FJ248">
        <v>0</v>
      </c>
      <c r="FK248">
        <v>0</v>
      </c>
      <c r="FL248">
        <v>0</v>
      </c>
      <c r="FM248">
        <v>0</v>
      </c>
      <c r="FN248">
        <f>(FJ248+FK248)</f>
        <v>0</v>
      </c>
      <c r="FO248">
        <v>1</v>
      </c>
      <c r="FP248">
        <v>33</v>
      </c>
      <c r="FQ248">
        <v>0</v>
      </c>
      <c r="FR248">
        <v>3</v>
      </c>
      <c r="FS248">
        <f>(FO248+FP248)</f>
        <v>34</v>
      </c>
      <c r="FT248">
        <v>0</v>
      </c>
      <c r="FU248">
        <v>34</v>
      </c>
      <c r="FV248">
        <f>(FM248+FR248)</f>
        <v>3</v>
      </c>
      <c r="FW248">
        <v>10.97</v>
      </c>
      <c r="FX248">
        <v>0</v>
      </c>
      <c r="FY248">
        <v>10.97</v>
      </c>
      <c r="FZ248">
        <v>1.7</v>
      </c>
      <c r="GA248">
        <v>0</v>
      </c>
      <c r="GB248">
        <v>1.7</v>
      </c>
      <c r="GC248" t="s">
        <v>653</v>
      </c>
      <c r="GD248" t="s">
        <v>628</v>
      </c>
      <c r="GE248">
        <v>10</v>
      </c>
      <c r="GF248" s="7">
        <v>41495</v>
      </c>
      <c r="GG248">
        <v>221</v>
      </c>
      <c r="GH248" t="s">
        <v>255</v>
      </c>
      <c r="GI248" t="s">
        <v>211</v>
      </c>
      <c r="GJ248" t="s">
        <v>251</v>
      </c>
      <c r="GK248" s="2">
        <v>0.27083333333333298</v>
      </c>
      <c r="GL248">
        <v>64</v>
      </c>
      <c r="GM248">
        <v>13</v>
      </c>
      <c r="GN248">
        <v>4</v>
      </c>
      <c r="GO248">
        <v>0</v>
      </c>
      <c r="GP248" t="s">
        <v>652</v>
      </c>
      <c r="GQ248" t="s">
        <v>651</v>
      </c>
      <c r="GR248">
        <v>2</v>
      </c>
      <c r="GS248">
        <v>10</v>
      </c>
      <c r="GT248">
        <v>0</v>
      </c>
      <c r="GU248">
        <v>0</v>
      </c>
      <c r="GV248">
        <v>0</v>
      </c>
      <c r="GW248">
        <v>0</v>
      </c>
      <c r="GX248">
        <f>(GT248+GU248)</f>
        <v>0</v>
      </c>
      <c r="GY248">
        <v>0</v>
      </c>
      <c r="GZ248">
        <v>18</v>
      </c>
      <c r="HA248">
        <v>0</v>
      </c>
      <c r="HB248">
        <v>0</v>
      </c>
      <c r="HC248">
        <f>(GY248+GZ248)</f>
        <v>18</v>
      </c>
      <c r="HD248">
        <v>0</v>
      </c>
      <c r="HE248">
        <v>18</v>
      </c>
      <c r="HF248">
        <f>(GW248+HB248)</f>
        <v>0</v>
      </c>
      <c r="HG248">
        <v>1.89</v>
      </c>
      <c r="HH248">
        <v>0</v>
      </c>
      <c r="HI248">
        <v>1.89</v>
      </c>
      <c r="HJ248">
        <v>3.35</v>
      </c>
      <c r="HK248">
        <v>0</v>
      </c>
      <c r="HL248">
        <v>3.35</v>
      </c>
      <c r="HM248" t="s">
        <v>650</v>
      </c>
    </row>
    <row r="249" spans="1:221" ht="12.75" customHeight="1">
      <c r="A249" t="s">
        <v>646</v>
      </c>
      <c r="B249" t="s">
        <v>229</v>
      </c>
      <c r="C249" t="s">
        <v>221</v>
      </c>
      <c r="D249" t="s">
        <v>212</v>
      </c>
      <c r="E249" t="s">
        <v>645</v>
      </c>
      <c r="F249" t="s">
        <v>644</v>
      </c>
      <c r="G249" t="s">
        <v>628</v>
      </c>
      <c r="H249" s="7">
        <v>41408</v>
      </c>
      <c r="K249" s="7">
        <v>41408</v>
      </c>
      <c r="L249">
        <v>119</v>
      </c>
      <c r="M249">
        <v>119.5</v>
      </c>
      <c r="N249">
        <v>120</v>
      </c>
      <c r="O249">
        <f t="shared" si="94"/>
        <v>119.5</v>
      </c>
      <c r="P249">
        <v>74</v>
      </c>
      <c r="Q249">
        <v>75</v>
      </c>
      <c r="R249">
        <v>74.5</v>
      </c>
      <c r="S249">
        <f t="shared" si="95"/>
        <v>74.5</v>
      </c>
      <c r="T249" t="s">
        <v>211</v>
      </c>
      <c r="U249">
        <v>74</v>
      </c>
      <c r="V249">
        <v>74</v>
      </c>
      <c r="W249">
        <v>74</v>
      </c>
      <c r="X249">
        <f t="shared" si="96"/>
        <v>74</v>
      </c>
      <c r="Y249" t="s">
        <v>211</v>
      </c>
      <c r="Z249">
        <v>23</v>
      </c>
      <c r="AA249">
        <v>3.75</v>
      </c>
      <c r="AB249">
        <f t="shared" si="97"/>
        <v>19.25</v>
      </c>
      <c r="AC249" t="s">
        <v>211</v>
      </c>
      <c r="AH249">
        <f t="shared" si="117"/>
        <v>0</v>
      </c>
      <c r="AL249">
        <f t="shared" si="118"/>
        <v>0</v>
      </c>
      <c r="AQ249">
        <f>((AN249+AO249)+AP249)/3</f>
        <v>0</v>
      </c>
      <c r="AU249">
        <f t="shared" si="119"/>
        <v>0</v>
      </c>
      <c r="AZ249">
        <f t="shared" si="120"/>
        <v>0</v>
      </c>
      <c r="BD249">
        <f t="shared" si="121"/>
        <v>0</v>
      </c>
      <c r="BI249">
        <f t="shared" si="122"/>
        <v>0</v>
      </c>
      <c r="BM249">
        <f t="shared" si="123"/>
        <v>0</v>
      </c>
      <c r="BN249" t="s">
        <v>239</v>
      </c>
      <c r="BO249" t="s">
        <v>218</v>
      </c>
      <c r="BP249" t="s">
        <v>232</v>
      </c>
      <c r="BQ249" t="s">
        <v>220</v>
      </c>
      <c r="BR249" t="s">
        <v>220</v>
      </c>
      <c r="BS249" t="s">
        <v>231</v>
      </c>
      <c r="BT249" t="s">
        <v>221</v>
      </c>
      <c r="BU249" t="s">
        <v>210</v>
      </c>
      <c r="BV249" t="s">
        <v>211</v>
      </c>
      <c r="BW249" t="s">
        <v>309</v>
      </c>
      <c r="BX249" s="7">
        <v>41435</v>
      </c>
      <c r="BY249" t="s">
        <v>237</v>
      </c>
      <c r="BZ249" t="s">
        <v>210</v>
      </c>
      <c r="CA249">
        <v>145</v>
      </c>
      <c r="CB249">
        <v>145</v>
      </c>
      <c r="CC249">
        <v>0</v>
      </c>
      <c r="CD249" t="s">
        <v>210</v>
      </c>
      <c r="CE249">
        <v>12</v>
      </c>
      <c r="CF249">
        <v>12</v>
      </c>
      <c r="CG249">
        <v>0</v>
      </c>
      <c r="CL249">
        <f>CJ249+CK249</f>
        <v>0</v>
      </c>
      <c r="CZ249">
        <f t="shared" si="124"/>
        <v>0</v>
      </c>
      <c r="DB249" t="s">
        <v>218</v>
      </c>
    </row>
    <row r="250" spans="1:221" ht="12.75" customHeight="1">
      <c r="A250" t="s">
        <v>643</v>
      </c>
      <c r="B250" t="s">
        <v>229</v>
      </c>
      <c r="C250" t="s">
        <v>221</v>
      </c>
      <c r="D250" t="s">
        <v>236</v>
      </c>
      <c r="E250" t="s">
        <v>246</v>
      </c>
      <c r="F250" t="s">
        <v>310</v>
      </c>
      <c r="G250" t="s">
        <v>628</v>
      </c>
      <c r="H250" s="7">
        <v>41408</v>
      </c>
      <c r="K250" s="7">
        <v>41408</v>
      </c>
      <c r="L250">
        <v>115.5</v>
      </c>
      <c r="M250">
        <v>116</v>
      </c>
      <c r="N250">
        <v>116</v>
      </c>
      <c r="O250">
        <f t="shared" si="94"/>
        <v>115.83333333333333</v>
      </c>
      <c r="P250">
        <v>78</v>
      </c>
      <c r="Q250">
        <v>78</v>
      </c>
      <c r="R250">
        <v>78</v>
      </c>
      <c r="S250">
        <f t="shared" si="95"/>
        <v>78</v>
      </c>
      <c r="T250" t="s">
        <v>211</v>
      </c>
      <c r="U250">
        <v>76</v>
      </c>
      <c r="V250">
        <v>76</v>
      </c>
      <c r="W250">
        <v>76</v>
      </c>
      <c r="X250">
        <f t="shared" si="96"/>
        <v>76</v>
      </c>
      <c r="Y250" t="s">
        <v>211</v>
      </c>
      <c r="Z250" t="s">
        <v>210</v>
      </c>
      <c r="AA250" t="s">
        <v>210</v>
      </c>
      <c r="AB250" t="e">
        <f t="shared" si="97"/>
        <v>#VALUE!</v>
      </c>
      <c r="AC250" t="s">
        <v>211</v>
      </c>
      <c r="AH250">
        <f t="shared" si="117"/>
        <v>0</v>
      </c>
      <c r="AL250">
        <f t="shared" si="118"/>
        <v>0</v>
      </c>
      <c r="AQ250">
        <f>((AN250+AO250)+AP250)/3</f>
        <v>0</v>
      </c>
      <c r="AU250">
        <f t="shared" si="119"/>
        <v>0</v>
      </c>
      <c r="AZ250">
        <f t="shared" si="120"/>
        <v>0</v>
      </c>
      <c r="BD250">
        <f t="shared" si="121"/>
        <v>0</v>
      </c>
      <c r="BI250">
        <f t="shared" si="122"/>
        <v>0</v>
      </c>
      <c r="BM250">
        <f t="shared" si="123"/>
        <v>0</v>
      </c>
      <c r="BN250" t="s">
        <v>218</v>
      </c>
      <c r="BO250" t="s">
        <v>218</v>
      </c>
      <c r="BP250" t="s">
        <v>210</v>
      </c>
      <c r="BQ250" t="s">
        <v>220</v>
      </c>
      <c r="BR250" t="s">
        <v>239</v>
      </c>
      <c r="BS250" t="s">
        <v>239</v>
      </c>
      <c r="BT250" t="s">
        <v>221</v>
      </c>
      <c r="BU250" t="s">
        <v>210</v>
      </c>
      <c r="BV250" t="s">
        <v>211</v>
      </c>
      <c r="BW250" t="s">
        <v>309</v>
      </c>
      <c r="BX250" t="s">
        <v>210</v>
      </c>
      <c r="CB250">
        <f>BZ250+CA250</f>
        <v>0</v>
      </c>
      <c r="CF250">
        <f>CD250+CE250</f>
        <v>0</v>
      </c>
      <c r="CL250">
        <f>CJ250+CK250</f>
        <v>0</v>
      </c>
      <c r="CZ250">
        <f t="shared" si="124"/>
        <v>0</v>
      </c>
      <c r="DB250" t="s">
        <v>218</v>
      </c>
    </row>
    <row r="251" spans="1:221" ht="12.75" customHeight="1">
      <c r="A251" t="s">
        <v>845</v>
      </c>
      <c r="B251" t="s">
        <v>229</v>
      </c>
      <c r="C251" t="s">
        <v>221</v>
      </c>
      <c r="D251" t="s">
        <v>236</v>
      </c>
      <c r="E251" t="s">
        <v>213</v>
      </c>
      <c r="F251" t="s">
        <v>347</v>
      </c>
      <c r="G251" t="s">
        <v>833</v>
      </c>
      <c r="H251" s="7">
        <v>41409</v>
      </c>
      <c r="I251">
        <v>135</v>
      </c>
      <c r="K251" s="7">
        <v>41409</v>
      </c>
      <c r="L251">
        <v>118.5</v>
      </c>
      <c r="M251">
        <v>119</v>
      </c>
      <c r="N251">
        <v>119</v>
      </c>
      <c r="O251">
        <f t="shared" si="94"/>
        <v>118.83333333333333</v>
      </c>
      <c r="P251">
        <v>84</v>
      </c>
      <c r="Q251">
        <v>84</v>
      </c>
      <c r="R251">
        <v>84</v>
      </c>
      <c r="S251">
        <f t="shared" si="95"/>
        <v>84</v>
      </c>
      <c r="T251" t="s">
        <v>211</v>
      </c>
      <c r="U251">
        <v>76</v>
      </c>
      <c r="V251">
        <v>76</v>
      </c>
      <c r="W251">
        <v>76</v>
      </c>
      <c r="X251">
        <f t="shared" si="96"/>
        <v>76</v>
      </c>
      <c r="Y251" t="s">
        <v>211</v>
      </c>
      <c r="Z251">
        <v>23</v>
      </c>
      <c r="AA251">
        <v>3.5</v>
      </c>
      <c r="AB251">
        <f t="shared" si="97"/>
        <v>19.5</v>
      </c>
      <c r="AC251" t="s">
        <v>211</v>
      </c>
      <c r="AD251" s="7">
        <v>41438</v>
      </c>
      <c r="AE251">
        <v>119</v>
      </c>
      <c r="AF251">
        <v>119</v>
      </c>
      <c r="AG251">
        <v>119</v>
      </c>
      <c r="AH251">
        <f t="shared" si="117"/>
        <v>119</v>
      </c>
      <c r="AI251">
        <v>85</v>
      </c>
      <c r="AJ251">
        <v>85</v>
      </c>
      <c r="AK251">
        <v>85</v>
      </c>
      <c r="AL251">
        <f t="shared" si="118"/>
        <v>85</v>
      </c>
      <c r="AM251" t="s">
        <v>211</v>
      </c>
      <c r="AN251">
        <v>78</v>
      </c>
      <c r="AO251">
        <v>78</v>
      </c>
      <c r="AP251">
        <v>78</v>
      </c>
      <c r="AQ251">
        <f>((AP251+AO251)+AN251)/3</f>
        <v>78</v>
      </c>
      <c r="AR251" t="s">
        <v>211</v>
      </c>
      <c r="AS251">
        <v>21.5</v>
      </c>
      <c r="AT251">
        <v>4</v>
      </c>
      <c r="AU251">
        <f t="shared" si="119"/>
        <v>17.5</v>
      </c>
      <c r="AZ251">
        <f>((AX251+AY251)+AW251)/3</f>
        <v>0</v>
      </c>
      <c r="BD251">
        <f>((BA251+BB251)+BB251)/3</f>
        <v>0</v>
      </c>
      <c r="BI251">
        <f t="shared" si="122"/>
        <v>0</v>
      </c>
      <c r="BM251">
        <f>(BK251+BL251)</f>
        <v>0</v>
      </c>
      <c r="BN251" t="s">
        <v>218</v>
      </c>
      <c r="BO251" t="s">
        <v>218</v>
      </c>
      <c r="BP251" t="s">
        <v>549</v>
      </c>
      <c r="BQ251" t="s">
        <v>230</v>
      </c>
      <c r="BR251" t="s">
        <v>220</v>
      </c>
      <c r="BS251" t="s">
        <v>220</v>
      </c>
      <c r="BT251" t="s">
        <v>221</v>
      </c>
      <c r="BU251" t="s">
        <v>221</v>
      </c>
      <c r="BV251" t="s">
        <v>211</v>
      </c>
      <c r="BW251" t="s">
        <v>309</v>
      </c>
      <c r="BX251" s="7">
        <v>41409</v>
      </c>
      <c r="BY251" t="s">
        <v>337</v>
      </c>
      <c r="BZ251">
        <v>42</v>
      </c>
      <c r="CA251">
        <v>99</v>
      </c>
      <c r="CB251">
        <f t="shared" ref="CB251:CB259" si="125">(BZ251+CA251)</f>
        <v>141</v>
      </c>
      <c r="CC251">
        <v>0</v>
      </c>
      <c r="CD251">
        <v>1</v>
      </c>
      <c r="CE251">
        <v>2</v>
      </c>
      <c r="CF251">
        <f>(CE251+CD251)</f>
        <v>3</v>
      </c>
      <c r="CG251">
        <v>0</v>
      </c>
      <c r="CH251" s="7">
        <v>41438</v>
      </c>
      <c r="CI251" t="s">
        <v>222</v>
      </c>
      <c r="CJ251" t="s">
        <v>549</v>
      </c>
      <c r="CK251">
        <v>26</v>
      </c>
      <c r="CL251">
        <v>26</v>
      </c>
      <c r="CM251">
        <v>0</v>
      </c>
      <c r="CN251">
        <v>3</v>
      </c>
      <c r="CO251">
        <v>5</v>
      </c>
      <c r="CP251">
        <f>CN251+CO251</f>
        <v>8</v>
      </c>
      <c r="CQ251">
        <v>0</v>
      </c>
      <c r="CV251">
        <f>(CU251+CT251)</f>
        <v>0</v>
      </c>
      <c r="CZ251">
        <f t="shared" ref="CZ251:CZ257" si="126">(CX251+CY251)</f>
        <v>0</v>
      </c>
      <c r="DB251">
        <v>3</v>
      </c>
      <c r="DC251" t="s">
        <v>226</v>
      </c>
      <c r="DD251" t="s">
        <v>844</v>
      </c>
      <c r="DE251" s="7">
        <v>41412</v>
      </c>
      <c r="DF251">
        <v>5</v>
      </c>
      <c r="DG251">
        <v>4</v>
      </c>
      <c r="DH251">
        <v>4</v>
      </c>
      <c r="DI251" t="s">
        <v>225</v>
      </c>
      <c r="DJ251" t="s">
        <v>221</v>
      </c>
      <c r="DK251" t="s">
        <v>221</v>
      </c>
      <c r="DM251">
        <v>4</v>
      </c>
      <c r="DN251" t="s">
        <v>226</v>
      </c>
      <c r="DO251" t="s">
        <v>844</v>
      </c>
      <c r="DP251" s="7">
        <v>41454</v>
      </c>
      <c r="DQ251">
        <v>5</v>
      </c>
      <c r="DR251">
        <v>3</v>
      </c>
      <c r="DS251">
        <v>3</v>
      </c>
      <c r="DT251" t="s">
        <v>225</v>
      </c>
      <c r="DU251" t="s">
        <v>211</v>
      </c>
      <c r="DV251" t="s">
        <v>221</v>
      </c>
    </row>
    <row r="252" spans="1:221" ht="12.75" customHeight="1">
      <c r="A252" t="s">
        <v>843</v>
      </c>
      <c r="B252" t="s">
        <v>229</v>
      </c>
      <c r="C252" t="s">
        <v>221</v>
      </c>
      <c r="D252" t="s">
        <v>236</v>
      </c>
      <c r="E252" t="s">
        <v>213</v>
      </c>
      <c r="F252" t="s">
        <v>400</v>
      </c>
      <c r="G252" t="s">
        <v>833</v>
      </c>
      <c r="H252" s="7">
        <v>41409</v>
      </c>
      <c r="I252">
        <v>135</v>
      </c>
      <c r="K252" s="7">
        <v>41409</v>
      </c>
      <c r="L252">
        <v>118.5</v>
      </c>
      <c r="M252">
        <v>118.5</v>
      </c>
      <c r="N252">
        <v>119</v>
      </c>
      <c r="O252">
        <f t="shared" si="94"/>
        <v>118.66666666666667</v>
      </c>
      <c r="P252">
        <v>83.5</v>
      </c>
      <c r="Q252">
        <v>83.5</v>
      </c>
      <c r="R252">
        <v>83.5</v>
      </c>
      <c r="S252">
        <f t="shared" si="95"/>
        <v>83.5</v>
      </c>
      <c r="T252" t="s">
        <v>211</v>
      </c>
      <c r="U252">
        <v>76.5</v>
      </c>
      <c r="V252">
        <v>76</v>
      </c>
      <c r="W252">
        <v>76.5</v>
      </c>
      <c r="X252">
        <f t="shared" si="96"/>
        <v>76.333333333333329</v>
      </c>
      <c r="Y252" t="s">
        <v>211</v>
      </c>
      <c r="Z252">
        <v>24</v>
      </c>
      <c r="AA252">
        <v>3</v>
      </c>
      <c r="AB252">
        <f t="shared" si="97"/>
        <v>21</v>
      </c>
      <c r="AC252" t="s">
        <v>211</v>
      </c>
      <c r="AD252" s="7">
        <v>41438</v>
      </c>
      <c r="AE252">
        <v>118.5</v>
      </c>
      <c r="AF252">
        <v>119</v>
      </c>
      <c r="AG252">
        <v>119</v>
      </c>
      <c r="AH252">
        <f t="shared" si="117"/>
        <v>118.83333333333333</v>
      </c>
      <c r="AI252">
        <v>83</v>
      </c>
      <c r="AJ252">
        <v>83.5</v>
      </c>
      <c r="AK252">
        <v>83.5</v>
      </c>
      <c r="AL252">
        <f t="shared" si="118"/>
        <v>83.333333333333329</v>
      </c>
      <c r="AM252" t="s">
        <v>211</v>
      </c>
      <c r="AN252">
        <v>76</v>
      </c>
      <c r="AO252">
        <v>76.5</v>
      </c>
      <c r="AP252">
        <v>76.5</v>
      </c>
      <c r="AQ252">
        <f>((AP252+AO252)+AN252)/3</f>
        <v>76.333333333333329</v>
      </c>
      <c r="AR252" t="s">
        <v>211</v>
      </c>
      <c r="AS252">
        <v>21</v>
      </c>
      <c r="AT252">
        <v>4</v>
      </c>
      <c r="AU252">
        <v>17</v>
      </c>
      <c r="AZ252">
        <f>((AX252+AY252)+AW252)/3</f>
        <v>0</v>
      </c>
      <c r="BD252">
        <f>((BA252+BB252)+BB252)/3</f>
        <v>0</v>
      </c>
      <c r="BI252">
        <f t="shared" si="122"/>
        <v>0</v>
      </c>
      <c r="BM252">
        <f>(BK252+BL252)</f>
        <v>0</v>
      </c>
      <c r="BN252" t="s">
        <v>239</v>
      </c>
      <c r="BO252" t="s">
        <v>218</v>
      </c>
      <c r="BP252" t="s">
        <v>232</v>
      </c>
      <c r="BQ252" t="s">
        <v>218</v>
      </c>
      <c r="BR252" t="s">
        <v>239</v>
      </c>
      <c r="BS252" t="s">
        <v>230</v>
      </c>
      <c r="BT252" t="s">
        <v>211</v>
      </c>
      <c r="BU252" t="s">
        <v>233</v>
      </c>
      <c r="BV252" t="s">
        <v>211</v>
      </c>
      <c r="BW252" t="s">
        <v>309</v>
      </c>
      <c r="BX252" s="7">
        <v>41409</v>
      </c>
      <c r="BY252" t="s">
        <v>337</v>
      </c>
      <c r="BZ252">
        <v>245</v>
      </c>
      <c r="CA252">
        <v>24</v>
      </c>
      <c r="CB252">
        <f t="shared" si="125"/>
        <v>269</v>
      </c>
      <c r="CC252">
        <v>0</v>
      </c>
      <c r="CD252">
        <v>0</v>
      </c>
      <c r="CE252">
        <v>0</v>
      </c>
      <c r="CF252">
        <f>(CE252+CD252)</f>
        <v>0</v>
      </c>
      <c r="CG252">
        <v>0</v>
      </c>
      <c r="CH252" s="7">
        <v>41438</v>
      </c>
      <c r="CI252" t="s">
        <v>237</v>
      </c>
      <c r="CJ252" t="s">
        <v>549</v>
      </c>
      <c r="CK252">
        <v>223</v>
      </c>
      <c r="CL252">
        <v>223</v>
      </c>
      <c r="CM252">
        <v>0</v>
      </c>
      <c r="CN252">
        <v>2</v>
      </c>
      <c r="CO252">
        <v>3</v>
      </c>
      <c r="CP252">
        <f>CN252+CO252</f>
        <v>5</v>
      </c>
      <c r="CQ252">
        <v>0</v>
      </c>
      <c r="CV252">
        <f>(CU252+CT252)</f>
        <v>0</v>
      </c>
      <c r="CZ252">
        <f t="shared" si="126"/>
        <v>0</v>
      </c>
      <c r="DB252">
        <v>6</v>
      </c>
      <c r="DC252" t="s">
        <v>226</v>
      </c>
      <c r="DD252" t="s">
        <v>842</v>
      </c>
      <c r="DE252" s="7">
        <v>41411</v>
      </c>
      <c r="DF252">
        <v>5</v>
      </c>
      <c r="DG252">
        <v>5</v>
      </c>
      <c r="DH252">
        <v>3</v>
      </c>
      <c r="DI252" t="s">
        <v>225</v>
      </c>
      <c r="DJ252" t="s">
        <v>211</v>
      </c>
      <c r="DK252" t="s">
        <v>221</v>
      </c>
      <c r="DM252">
        <v>6.2</v>
      </c>
      <c r="DN252" t="s">
        <v>226</v>
      </c>
      <c r="DO252" t="s">
        <v>842</v>
      </c>
      <c r="DP252" s="7">
        <v>41451</v>
      </c>
      <c r="DQ252">
        <v>5</v>
      </c>
      <c r="DR252">
        <v>4</v>
      </c>
      <c r="DS252">
        <v>4</v>
      </c>
      <c r="DT252" t="s">
        <v>225</v>
      </c>
      <c r="DU252" t="s">
        <v>221</v>
      </c>
      <c r="DV252" t="s">
        <v>233</v>
      </c>
    </row>
    <row r="253" spans="1:221" ht="12.75" customHeight="1">
      <c r="A253" t="s">
        <v>841</v>
      </c>
      <c r="B253" t="s">
        <v>229</v>
      </c>
      <c r="C253" t="s">
        <v>221</v>
      </c>
      <c r="D253" t="s">
        <v>212</v>
      </c>
      <c r="E253" t="s">
        <v>309</v>
      </c>
      <c r="F253" t="s">
        <v>840</v>
      </c>
      <c r="G253" t="s">
        <v>833</v>
      </c>
      <c r="H253" s="7">
        <v>41409</v>
      </c>
      <c r="I253">
        <v>135</v>
      </c>
      <c r="K253" s="7">
        <v>41409</v>
      </c>
      <c r="L253">
        <v>119</v>
      </c>
      <c r="M253">
        <v>119</v>
      </c>
      <c r="N253">
        <v>119</v>
      </c>
      <c r="O253">
        <f t="shared" si="94"/>
        <v>119</v>
      </c>
      <c r="P253">
        <v>92</v>
      </c>
      <c r="Q253">
        <v>92</v>
      </c>
      <c r="R253">
        <v>92</v>
      </c>
      <c r="S253">
        <f t="shared" si="95"/>
        <v>92</v>
      </c>
      <c r="T253" t="s">
        <v>211</v>
      </c>
      <c r="U253">
        <v>91</v>
      </c>
      <c r="V253">
        <v>91</v>
      </c>
      <c r="W253">
        <v>91</v>
      </c>
      <c r="X253">
        <f t="shared" si="96"/>
        <v>91</v>
      </c>
      <c r="Y253" t="s">
        <v>211</v>
      </c>
      <c r="Z253">
        <v>22.5</v>
      </c>
      <c r="AA253">
        <v>4</v>
      </c>
      <c r="AB253">
        <f t="shared" si="97"/>
        <v>18.5</v>
      </c>
      <c r="AC253" t="s">
        <v>211</v>
      </c>
      <c r="AH253">
        <f t="shared" si="117"/>
        <v>0</v>
      </c>
      <c r="AL253">
        <f t="shared" si="118"/>
        <v>0</v>
      </c>
      <c r="AQ253">
        <f>((AP253+AO253)+AN253)/3</f>
        <v>0</v>
      </c>
      <c r="AU253">
        <f>AS253-AT253</f>
        <v>0</v>
      </c>
      <c r="AZ253">
        <f>((AX253+AY253)+AW253)/3</f>
        <v>0</v>
      </c>
      <c r="BD253">
        <f>((BA253+BB253)+BB253)/3</f>
        <v>0</v>
      </c>
      <c r="BI253">
        <f t="shared" si="122"/>
        <v>0</v>
      </c>
      <c r="BM253">
        <f>(BK253+BL253)</f>
        <v>0</v>
      </c>
      <c r="BN253" t="s">
        <v>218</v>
      </c>
      <c r="BO253" t="s">
        <v>218</v>
      </c>
      <c r="BP253" t="s">
        <v>549</v>
      </c>
      <c r="BQ253" t="s">
        <v>218</v>
      </c>
      <c r="BR253" t="s">
        <v>230</v>
      </c>
      <c r="BS253" t="s">
        <v>220</v>
      </c>
      <c r="BT253" t="s">
        <v>221</v>
      </c>
      <c r="BU253" t="s">
        <v>221</v>
      </c>
      <c r="BV253" t="s">
        <v>211</v>
      </c>
      <c r="BW253" t="s">
        <v>309</v>
      </c>
      <c r="BX253" s="7">
        <v>41409</v>
      </c>
      <c r="BY253" t="s">
        <v>337</v>
      </c>
      <c r="BZ253">
        <v>70</v>
      </c>
      <c r="CA253">
        <v>35</v>
      </c>
      <c r="CB253">
        <f t="shared" si="125"/>
        <v>105</v>
      </c>
      <c r="CC253">
        <v>0</v>
      </c>
      <c r="CD253">
        <v>5</v>
      </c>
      <c r="CE253">
        <v>4</v>
      </c>
      <c r="CF253">
        <f>(CE253+CD253)</f>
        <v>9</v>
      </c>
      <c r="CG253">
        <v>0</v>
      </c>
      <c r="CL253">
        <f>CK253+CJ253</f>
        <v>0</v>
      </c>
      <c r="CP253">
        <f>CN253+CO253</f>
        <v>0</v>
      </c>
      <c r="CV253">
        <f>(CU253+CT253)</f>
        <v>0</v>
      </c>
      <c r="CZ253">
        <f t="shared" si="126"/>
        <v>0</v>
      </c>
      <c r="DB253" t="s">
        <v>218</v>
      </c>
    </row>
    <row r="254" spans="1:221" ht="12.75" customHeight="1">
      <c r="A254" t="s">
        <v>304</v>
      </c>
      <c r="B254" t="s">
        <v>229</v>
      </c>
      <c r="C254" t="s">
        <v>221</v>
      </c>
      <c r="D254" t="s">
        <v>236</v>
      </c>
      <c r="E254" t="s">
        <v>213</v>
      </c>
      <c r="F254" t="s">
        <v>345</v>
      </c>
      <c r="G254" t="s">
        <v>306</v>
      </c>
      <c r="H254" s="7">
        <v>41410</v>
      </c>
      <c r="K254" s="7">
        <v>41410</v>
      </c>
      <c r="L254">
        <v>126.5</v>
      </c>
      <c r="M254">
        <v>126.5</v>
      </c>
      <c r="N254">
        <v>126.5</v>
      </c>
      <c r="O254">
        <f t="shared" si="94"/>
        <v>126.5</v>
      </c>
      <c r="P254" t="s">
        <v>210</v>
      </c>
      <c r="Q254" t="s">
        <v>210</v>
      </c>
      <c r="R254" t="s">
        <v>210</v>
      </c>
      <c r="S254" t="e">
        <f t="shared" si="95"/>
        <v>#VALUE!</v>
      </c>
      <c r="T254" t="s">
        <v>211</v>
      </c>
      <c r="U254" t="s">
        <v>210</v>
      </c>
      <c r="V254" t="s">
        <v>210</v>
      </c>
      <c r="W254" t="s">
        <v>210</v>
      </c>
      <c r="X254" t="e">
        <f t="shared" si="96"/>
        <v>#VALUE!</v>
      </c>
      <c r="Y254" t="s">
        <v>211</v>
      </c>
      <c r="Z254" t="s">
        <v>210</v>
      </c>
      <c r="AA254" t="s">
        <v>210</v>
      </c>
      <c r="AB254" t="e">
        <f t="shared" si="97"/>
        <v>#VALUE!</v>
      </c>
      <c r="AC254" t="s">
        <v>211</v>
      </c>
      <c r="AD254" s="7">
        <v>41430</v>
      </c>
      <c r="AE254">
        <v>117.5</v>
      </c>
      <c r="AF254">
        <v>117.5</v>
      </c>
      <c r="AG254">
        <v>118</v>
      </c>
      <c r="AH254">
        <f t="shared" si="117"/>
        <v>117.66666666666667</v>
      </c>
      <c r="AI254">
        <v>79</v>
      </c>
      <c r="AJ254">
        <v>78</v>
      </c>
      <c r="AK254">
        <v>79</v>
      </c>
      <c r="AL254">
        <f t="shared" si="118"/>
        <v>78.666666666666671</v>
      </c>
      <c r="AM254" t="s">
        <v>211</v>
      </c>
      <c r="AN254">
        <v>78</v>
      </c>
      <c r="AO254">
        <v>78</v>
      </c>
      <c r="AP254">
        <v>78</v>
      </c>
      <c r="AQ254">
        <f t="shared" ref="AQ254:AQ282" si="127">((AN254+AO254)+AP254)/3</f>
        <v>78</v>
      </c>
      <c r="AR254" t="s">
        <v>211</v>
      </c>
      <c r="AS254">
        <v>21.5</v>
      </c>
      <c r="AT254">
        <v>3.5</v>
      </c>
      <c r="AU254">
        <f t="shared" ref="AU254:AU259" si="128">(AS254-AT254)</f>
        <v>18</v>
      </c>
      <c r="AV254" s="7">
        <v>41443</v>
      </c>
      <c r="AW254">
        <v>116</v>
      </c>
      <c r="AX254">
        <v>116</v>
      </c>
      <c r="AY254">
        <v>116</v>
      </c>
      <c r="AZ254">
        <f t="shared" ref="AZ254:AZ265" si="129">((AW254+AX254)+AY254)/3</f>
        <v>116</v>
      </c>
      <c r="BA254">
        <v>78</v>
      </c>
      <c r="BB254">
        <v>78.5</v>
      </c>
      <c r="BC254">
        <v>78.5</v>
      </c>
      <c r="BD254">
        <f t="shared" ref="BD254:BD277" si="130">((BA254+BB254)+BC254)/3</f>
        <v>78.333333333333329</v>
      </c>
      <c r="BE254" t="s">
        <v>211</v>
      </c>
      <c r="BF254">
        <v>78.5</v>
      </c>
      <c r="BG254">
        <v>78.5</v>
      </c>
      <c r="BH254">
        <v>79</v>
      </c>
      <c r="BI254">
        <f t="shared" si="122"/>
        <v>78.666666666666671</v>
      </c>
      <c r="BJ254" t="s">
        <v>211</v>
      </c>
      <c r="BK254">
        <v>22</v>
      </c>
      <c r="BL254">
        <v>3.5</v>
      </c>
      <c r="BM254">
        <v>18.5</v>
      </c>
      <c r="BN254" t="s">
        <v>218</v>
      </c>
      <c r="BO254" t="s">
        <v>218</v>
      </c>
      <c r="BP254" t="s">
        <v>229</v>
      </c>
      <c r="BQ254" t="s">
        <v>220</v>
      </c>
      <c r="BR254" t="s">
        <v>220</v>
      </c>
      <c r="BS254" t="s">
        <v>218</v>
      </c>
      <c r="BT254" t="s">
        <v>221</v>
      </c>
      <c r="BU254" t="s">
        <v>210</v>
      </c>
      <c r="BV254" t="s">
        <v>211</v>
      </c>
      <c r="BW254">
        <v>1.33</v>
      </c>
      <c r="BX254" s="7">
        <v>41430</v>
      </c>
      <c r="BY254" t="s">
        <v>222</v>
      </c>
      <c r="BZ254">
        <v>70</v>
      </c>
      <c r="CA254">
        <v>72</v>
      </c>
      <c r="CB254">
        <f t="shared" si="125"/>
        <v>142</v>
      </c>
      <c r="CC254">
        <v>0</v>
      </c>
      <c r="CD254">
        <v>3</v>
      </c>
      <c r="CE254">
        <v>3</v>
      </c>
      <c r="CF254">
        <f t="shared" ref="CF254:CF259" si="131">(CD254+CE254)</f>
        <v>6</v>
      </c>
      <c r="CG254">
        <v>0</v>
      </c>
      <c r="CH254" s="7">
        <v>41443</v>
      </c>
      <c r="CI254" t="s">
        <v>222</v>
      </c>
      <c r="CJ254" t="s">
        <v>210</v>
      </c>
      <c r="CK254">
        <v>67</v>
      </c>
      <c r="CL254" t="e">
        <f t="shared" ref="CL254:CL259" si="132">(CJ254+CK254)</f>
        <v>#VALUE!</v>
      </c>
      <c r="CM254">
        <v>0</v>
      </c>
      <c r="CN254" t="s">
        <v>210</v>
      </c>
      <c r="CO254">
        <v>0</v>
      </c>
      <c r="CP254" t="e">
        <f t="shared" ref="CP254:CP259" si="133">(CN254+CO254)</f>
        <v>#VALUE!</v>
      </c>
      <c r="CQ254">
        <v>0</v>
      </c>
      <c r="CV254">
        <f>(CT254+CU254)</f>
        <v>0</v>
      </c>
      <c r="CZ254">
        <f t="shared" si="126"/>
        <v>0</v>
      </c>
      <c r="DB254">
        <v>30</v>
      </c>
      <c r="DC254" t="s">
        <v>226</v>
      </c>
      <c r="DD254" t="s">
        <v>305</v>
      </c>
      <c r="DE254" s="7">
        <v>41423</v>
      </c>
      <c r="DF254">
        <v>5</v>
      </c>
      <c r="DG254">
        <v>0</v>
      </c>
      <c r="DH254">
        <v>0</v>
      </c>
      <c r="DI254" t="s">
        <v>227</v>
      </c>
      <c r="DJ254" t="s">
        <v>221</v>
      </c>
      <c r="DK254" t="s">
        <v>221</v>
      </c>
      <c r="DM254">
        <v>30.2</v>
      </c>
      <c r="DN254" t="s">
        <v>226</v>
      </c>
      <c r="DO254" t="s">
        <v>305</v>
      </c>
      <c r="DP254" s="7">
        <v>41454</v>
      </c>
      <c r="DQ254">
        <v>5</v>
      </c>
      <c r="DR254">
        <v>5</v>
      </c>
      <c r="DS254" t="s">
        <v>210</v>
      </c>
      <c r="DT254" t="s">
        <v>210</v>
      </c>
      <c r="DU254" t="s">
        <v>210</v>
      </c>
      <c r="DV254" t="s">
        <v>233</v>
      </c>
      <c r="ET254" t="s">
        <v>306</v>
      </c>
      <c r="EU254">
        <v>30</v>
      </c>
      <c r="EV254" s="7">
        <v>41481</v>
      </c>
      <c r="EW254">
        <v>207</v>
      </c>
      <c r="EX254" t="s">
        <v>222</v>
      </c>
      <c r="EY254" t="s">
        <v>221</v>
      </c>
      <c r="EZ254" t="s">
        <v>233</v>
      </c>
      <c r="FA254" s="2">
        <v>0.37152777777777801</v>
      </c>
      <c r="FB254">
        <v>63</v>
      </c>
      <c r="FC254">
        <v>7</v>
      </c>
      <c r="FD254">
        <v>5</v>
      </c>
      <c r="FE254">
        <v>2</v>
      </c>
      <c r="FF254" t="s">
        <v>305</v>
      </c>
      <c r="FG254" t="s">
        <v>304</v>
      </c>
      <c r="FH254">
        <v>2</v>
      </c>
      <c r="FI254">
        <v>62</v>
      </c>
      <c r="FJ254">
        <v>3</v>
      </c>
      <c r="FK254">
        <v>14</v>
      </c>
      <c r="FL254">
        <v>0</v>
      </c>
      <c r="FM254">
        <v>0</v>
      </c>
      <c r="FN254">
        <f>(FJ254+FK254)</f>
        <v>17</v>
      </c>
      <c r="FO254">
        <v>8</v>
      </c>
      <c r="FP254">
        <v>6</v>
      </c>
      <c r="FQ254">
        <v>0</v>
      </c>
      <c r="FR254">
        <v>0</v>
      </c>
      <c r="FS254">
        <f>(FO254+FP254)</f>
        <v>14</v>
      </c>
      <c r="FT254">
        <v>0</v>
      </c>
      <c r="FU254">
        <v>31</v>
      </c>
      <c r="FV254">
        <f>(FR254+FM254)</f>
        <v>0</v>
      </c>
      <c r="FW254" t="s">
        <v>210</v>
      </c>
      <c r="FX254" t="s">
        <v>210</v>
      </c>
      <c r="FY254" t="s">
        <v>210</v>
      </c>
      <c r="FZ254">
        <v>1.83</v>
      </c>
      <c r="GA254">
        <v>3.94</v>
      </c>
      <c r="GB254">
        <v>3.77</v>
      </c>
      <c r="GC254" t="s">
        <v>307</v>
      </c>
      <c r="GD254" t="s">
        <v>306</v>
      </c>
      <c r="GE254">
        <v>30</v>
      </c>
      <c r="GF254" s="7">
        <v>41487</v>
      </c>
      <c r="GG254">
        <v>213</v>
      </c>
      <c r="GH254" t="s">
        <v>222</v>
      </c>
      <c r="GI254" t="s">
        <v>221</v>
      </c>
      <c r="GJ254" t="s">
        <v>233</v>
      </c>
      <c r="GK254" s="2">
        <v>0.28819444444444398</v>
      </c>
      <c r="GL254">
        <v>64</v>
      </c>
      <c r="GM254">
        <v>13</v>
      </c>
      <c r="GN254">
        <v>4</v>
      </c>
      <c r="GO254">
        <v>2</v>
      </c>
      <c r="GP254" t="s">
        <v>305</v>
      </c>
      <c r="GQ254" t="s">
        <v>304</v>
      </c>
      <c r="GR254">
        <v>2</v>
      </c>
      <c r="GS254">
        <v>379</v>
      </c>
      <c r="GT254">
        <v>3</v>
      </c>
      <c r="GU254">
        <v>9</v>
      </c>
      <c r="GV254">
        <v>0</v>
      </c>
      <c r="GW254">
        <v>0</v>
      </c>
      <c r="GX254">
        <f>(GT254+GU254)</f>
        <v>12</v>
      </c>
      <c r="GY254">
        <v>0</v>
      </c>
      <c r="GZ254">
        <v>5</v>
      </c>
      <c r="HA254">
        <v>0</v>
      </c>
      <c r="HB254">
        <v>0</v>
      </c>
      <c r="HC254">
        <f>(GY254+GZ254)</f>
        <v>5</v>
      </c>
      <c r="HD254">
        <v>0</v>
      </c>
      <c r="HE254">
        <v>17</v>
      </c>
      <c r="HF254">
        <f>(GW254+HB254)</f>
        <v>0</v>
      </c>
      <c r="HG254">
        <v>6.41</v>
      </c>
      <c r="HH254">
        <v>3.67</v>
      </c>
      <c r="HI254">
        <v>13</v>
      </c>
      <c r="HJ254">
        <v>2.94</v>
      </c>
      <c r="HK254">
        <v>4.09</v>
      </c>
      <c r="HL254">
        <v>7.25</v>
      </c>
    </row>
    <row r="255" spans="1:221" ht="12.75" customHeight="1">
      <c r="A255" t="s">
        <v>348</v>
      </c>
      <c r="B255" t="s">
        <v>229</v>
      </c>
      <c r="C255" t="s">
        <v>221</v>
      </c>
      <c r="D255" t="s">
        <v>309</v>
      </c>
      <c r="E255" t="s">
        <v>210</v>
      </c>
      <c r="F255" t="s">
        <v>347</v>
      </c>
      <c r="G255" t="s">
        <v>306</v>
      </c>
      <c r="H255" s="7">
        <v>41410</v>
      </c>
      <c r="K255" s="7">
        <v>41410</v>
      </c>
      <c r="L255">
        <v>118.5</v>
      </c>
      <c r="M255">
        <v>118.5</v>
      </c>
      <c r="N255">
        <v>118</v>
      </c>
      <c r="O255">
        <f t="shared" si="94"/>
        <v>118.33333333333333</v>
      </c>
      <c r="P255">
        <v>90.5</v>
      </c>
      <c r="Q255">
        <v>91</v>
      </c>
      <c r="R255">
        <v>90.5</v>
      </c>
      <c r="S255">
        <f t="shared" si="95"/>
        <v>90.666666666666671</v>
      </c>
      <c r="T255" t="s">
        <v>210</v>
      </c>
      <c r="U255">
        <v>90</v>
      </c>
      <c r="V255">
        <v>90</v>
      </c>
      <c r="W255">
        <v>89.5</v>
      </c>
      <c r="X255">
        <f t="shared" si="96"/>
        <v>89.833333333333329</v>
      </c>
      <c r="Y255" t="s">
        <v>210</v>
      </c>
      <c r="Z255" t="s">
        <v>210</v>
      </c>
      <c r="AA255" t="s">
        <v>210</v>
      </c>
      <c r="AB255" t="e">
        <f t="shared" si="97"/>
        <v>#VALUE!</v>
      </c>
      <c r="AC255" t="s">
        <v>211</v>
      </c>
      <c r="AH255">
        <f t="shared" si="117"/>
        <v>0</v>
      </c>
      <c r="AL255">
        <f t="shared" si="118"/>
        <v>0</v>
      </c>
      <c r="AQ255">
        <f t="shared" si="127"/>
        <v>0</v>
      </c>
      <c r="AU255">
        <f t="shared" si="128"/>
        <v>0</v>
      </c>
      <c r="AZ255">
        <f t="shared" si="129"/>
        <v>0</v>
      </c>
      <c r="BD255">
        <f t="shared" si="130"/>
        <v>0</v>
      </c>
      <c r="BI255">
        <f t="shared" si="122"/>
        <v>0</v>
      </c>
      <c r="BN255" t="s">
        <v>218</v>
      </c>
      <c r="BO255" t="s">
        <v>218</v>
      </c>
      <c r="BP255" t="s">
        <v>229</v>
      </c>
      <c r="BQ255" t="s">
        <v>250</v>
      </c>
      <c r="BR255" t="s">
        <v>218</v>
      </c>
      <c r="BS255" t="s">
        <v>230</v>
      </c>
      <c r="BT255" t="s">
        <v>221</v>
      </c>
      <c r="BU255" t="s">
        <v>210</v>
      </c>
      <c r="BV255" t="s">
        <v>211</v>
      </c>
      <c r="BW255" t="s">
        <v>210</v>
      </c>
      <c r="BX255" s="7">
        <v>41410</v>
      </c>
      <c r="BY255" t="s">
        <v>337</v>
      </c>
      <c r="BZ255">
        <v>0</v>
      </c>
      <c r="CA255">
        <v>190</v>
      </c>
      <c r="CB255">
        <f t="shared" si="125"/>
        <v>190</v>
      </c>
      <c r="CC255">
        <v>0</v>
      </c>
      <c r="CD255">
        <v>0</v>
      </c>
      <c r="CE255">
        <v>7</v>
      </c>
      <c r="CF255">
        <f t="shared" si="131"/>
        <v>7</v>
      </c>
      <c r="CG255">
        <v>0</v>
      </c>
      <c r="CL255">
        <f t="shared" si="132"/>
        <v>0</v>
      </c>
      <c r="CP255">
        <f t="shared" si="133"/>
        <v>0</v>
      </c>
      <c r="CV255">
        <f>(CT255+CU255)</f>
        <v>0</v>
      </c>
      <c r="CZ255">
        <f t="shared" si="126"/>
        <v>0</v>
      </c>
    </row>
    <row r="256" spans="1:221" ht="12.75" customHeight="1">
      <c r="A256" t="s">
        <v>346</v>
      </c>
      <c r="B256" t="s">
        <v>309</v>
      </c>
      <c r="C256" t="s">
        <v>221</v>
      </c>
      <c r="D256" t="s">
        <v>236</v>
      </c>
      <c r="E256" t="s">
        <v>210</v>
      </c>
      <c r="F256" t="s">
        <v>345</v>
      </c>
      <c r="G256" t="s">
        <v>306</v>
      </c>
      <c r="H256" s="7">
        <v>41410</v>
      </c>
      <c r="K256" s="7">
        <v>41410</v>
      </c>
      <c r="L256">
        <v>120.5</v>
      </c>
      <c r="M256">
        <v>120</v>
      </c>
      <c r="N256">
        <v>120.5</v>
      </c>
      <c r="O256">
        <f t="shared" si="94"/>
        <v>120.33333333333333</v>
      </c>
      <c r="P256">
        <v>88</v>
      </c>
      <c r="Q256">
        <v>88</v>
      </c>
      <c r="R256">
        <v>88</v>
      </c>
      <c r="S256">
        <f t="shared" si="95"/>
        <v>88</v>
      </c>
      <c r="T256" t="s">
        <v>211</v>
      </c>
      <c r="U256">
        <v>88</v>
      </c>
      <c r="V256">
        <v>87.5</v>
      </c>
      <c r="W256">
        <v>87.5</v>
      </c>
      <c r="X256">
        <f t="shared" si="96"/>
        <v>87.666666666666671</v>
      </c>
      <c r="Y256" t="s">
        <v>211</v>
      </c>
      <c r="Z256">
        <v>23.5</v>
      </c>
      <c r="AA256">
        <v>3</v>
      </c>
      <c r="AB256">
        <f t="shared" si="97"/>
        <v>20.5</v>
      </c>
      <c r="AC256" t="s">
        <v>211</v>
      </c>
      <c r="AH256">
        <f t="shared" si="117"/>
        <v>0</v>
      </c>
      <c r="AL256">
        <f t="shared" si="118"/>
        <v>0</v>
      </c>
      <c r="AQ256">
        <f t="shared" si="127"/>
        <v>0</v>
      </c>
      <c r="AU256">
        <f t="shared" si="128"/>
        <v>0</v>
      </c>
      <c r="AZ256">
        <f t="shared" si="129"/>
        <v>0</v>
      </c>
      <c r="BD256">
        <f t="shared" si="130"/>
        <v>0</v>
      </c>
      <c r="BI256">
        <f t="shared" si="122"/>
        <v>0</v>
      </c>
      <c r="BN256" t="s">
        <v>218</v>
      </c>
      <c r="BO256" t="s">
        <v>218</v>
      </c>
      <c r="BP256" t="s">
        <v>210</v>
      </c>
      <c r="BQ256" t="s">
        <v>230</v>
      </c>
      <c r="BR256" t="s">
        <v>219</v>
      </c>
      <c r="BS256" t="s">
        <v>230</v>
      </c>
      <c r="BT256" t="s">
        <v>221</v>
      </c>
      <c r="BU256" t="s">
        <v>210</v>
      </c>
      <c r="BV256" t="s">
        <v>211</v>
      </c>
      <c r="BW256">
        <v>0.5</v>
      </c>
      <c r="BX256" s="7">
        <v>41410</v>
      </c>
      <c r="BY256" t="s">
        <v>246</v>
      </c>
      <c r="BZ256">
        <v>9</v>
      </c>
      <c r="CA256">
        <v>550</v>
      </c>
      <c r="CB256">
        <f t="shared" si="125"/>
        <v>559</v>
      </c>
      <c r="CC256">
        <v>0</v>
      </c>
      <c r="CD256">
        <v>0</v>
      </c>
      <c r="CE256">
        <v>5</v>
      </c>
      <c r="CF256">
        <f t="shared" si="131"/>
        <v>5</v>
      </c>
      <c r="CG256">
        <v>0</v>
      </c>
      <c r="CL256">
        <f t="shared" si="132"/>
        <v>0</v>
      </c>
      <c r="CP256">
        <f t="shared" si="133"/>
        <v>0</v>
      </c>
      <c r="CV256">
        <f>(CT256+CU256)</f>
        <v>0</v>
      </c>
      <c r="CZ256">
        <f t="shared" si="126"/>
        <v>0</v>
      </c>
    </row>
    <row r="257" spans="1:221" ht="12.75" customHeight="1">
      <c r="A257" t="s">
        <v>322</v>
      </c>
      <c r="B257" t="s">
        <v>229</v>
      </c>
      <c r="C257" t="s">
        <v>221</v>
      </c>
      <c r="D257" t="s">
        <v>212</v>
      </c>
      <c r="E257" t="s">
        <v>344</v>
      </c>
      <c r="F257" t="s">
        <v>344</v>
      </c>
      <c r="G257" t="s">
        <v>306</v>
      </c>
      <c r="H257" s="7">
        <v>41410</v>
      </c>
      <c r="K257" s="7">
        <v>41410</v>
      </c>
      <c r="L257">
        <v>120</v>
      </c>
      <c r="M257">
        <v>120</v>
      </c>
      <c r="N257">
        <v>120</v>
      </c>
      <c r="O257">
        <f t="shared" si="94"/>
        <v>120</v>
      </c>
      <c r="P257">
        <v>79</v>
      </c>
      <c r="Q257">
        <v>79</v>
      </c>
      <c r="R257">
        <v>79</v>
      </c>
      <c r="S257">
        <f t="shared" si="95"/>
        <v>79</v>
      </c>
      <c r="T257" t="s">
        <v>211</v>
      </c>
      <c r="U257">
        <v>80.5</v>
      </c>
      <c r="V257">
        <v>80</v>
      </c>
      <c r="W257">
        <v>80.5</v>
      </c>
      <c r="X257">
        <f t="shared" si="96"/>
        <v>80.333333333333329</v>
      </c>
      <c r="Y257" t="s">
        <v>211</v>
      </c>
      <c r="Z257">
        <v>20</v>
      </c>
      <c r="AA257">
        <v>3</v>
      </c>
      <c r="AB257">
        <f t="shared" si="97"/>
        <v>17</v>
      </c>
      <c r="AC257" t="s">
        <v>211</v>
      </c>
      <c r="AH257">
        <f t="shared" si="117"/>
        <v>0</v>
      </c>
      <c r="AL257">
        <f t="shared" si="118"/>
        <v>0</v>
      </c>
      <c r="AQ257">
        <f t="shared" si="127"/>
        <v>0</v>
      </c>
      <c r="AU257">
        <f t="shared" si="128"/>
        <v>0</v>
      </c>
      <c r="AZ257">
        <f t="shared" si="129"/>
        <v>0</v>
      </c>
      <c r="BD257">
        <f t="shared" si="130"/>
        <v>0</v>
      </c>
      <c r="BI257">
        <f t="shared" si="122"/>
        <v>0</v>
      </c>
      <c r="BN257" t="s">
        <v>218</v>
      </c>
      <c r="BO257" t="s">
        <v>218</v>
      </c>
      <c r="BP257" t="s">
        <v>218</v>
      </c>
      <c r="BQ257" t="s">
        <v>218</v>
      </c>
      <c r="BR257" t="s">
        <v>241</v>
      </c>
      <c r="BS257" t="s">
        <v>241</v>
      </c>
      <c r="BT257" t="s">
        <v>221</v>
      </c>
      <c r="BU257" t="s">
        <v>210</v>
      </c>
      <c r="BV257" t="s">
        <v>211</v>
      </c>
      <c r="BW257">
        <v>1.5</v>
      </c>
      <c r="BX257" s="7">
        <v>41410</v>
      </c>
      <c r="BY257" t="s">
        <v>337</v>
      </c>
      <c r="BZ257">
        <v>6</v>
      </c>
      <c r="CA257">
        <v>72</v>
      </c>
      <c r="CB257">
        <f t="shared" si="125"/>
        <v>78</v>
      </c>
      <c r="CC257">
        <v>0</v>
      </c>
      <c r="CD257">
        <v>2</v>
      </c>
      <c r="CE257">
        <v>5</v>
      </c>
      <c r="CF257">
        <f t="shared" si="131"/>
        <v>7</v>
      </c>
      <c r="CG257">
        <v>0</v>
      </c>
      <c r="CL257">
        <f t="shared" si="132"/>
        <v>0</v>
      </c>
      <c r="CP257">
        <f t="shared" si="133"/>
        <v>0</v>
      </c>
      <c r="CV257">
        <f>(CT257+CU257)</f>
        <v>0</v>
      </c>
      <c r="CZ257">
        <f t="shared" si="126"/>
        <v>0</v>
      </c>
      <c r="DB257">
        <v>95</v>
      </c>
      <c r="DC257" t="s">
        <v>223</v>
      </c>
      <c r="DD257" t="s">
        <v>322</v>
      </c>
      <c r="DE257" s="7">
        <v>41471</v>
      </c>
      <c r="DF257">
        <v>3</v>
      </c>
      <c r="DG257">
        <v>1</v>
      </c>
      <c r="DH257">
        <v>1</v>
      </c>
      <c r="DI257" t="s">
        <v>225</v>
      </c>
      <c r="DJ257" t="s">
        <v>221</v>
      </c>
      <c r="DK257" t="s">
        <v>221</v>
      </c>
      <c r="DL257" t="s">
        <v>343</v>
      </c>
    </row>
    <row r="258" spans="1:221" s="27" customFormat="1" ht="12.75" customHeight="1">
      <c r="A258" s="27" t="s">
        <v>342</v>
      </c>
      <c r="B258" s="27" t="s">
        <v>309</v>
      </c>
      <c r="C258" s="27" t="s">
        <v>221</v>
      </c>
      <c r="D258" s="27" t="s">
        <v>236</v>
      </c>
      <c r="E258" s="27" t="s">
        <v>309</v>
      </c>
      <c r="F258" s="27" t="s">
        <v>273</v>
      </c>
      <c r="G258" s="27" t="s">
        <v>306</v>
      </c>
      <c r="H258" s="32">
        <v>41410</v>
      </c>
      <c r="K258" s="32">
        <v>41410</v>
      </c>
      <c r="L258" s="27">
        <v>115.5</v>
      </c>
      <c r="M258" s="27">
        <v>115</v>
      </c>
      <c r="N258" s="27">
        <v>115.5</v>
      </c>
      <c r="O258" s="27">
        <f t="shared" ref="O258:O321" si="134">(N258+L258+M258)/3</f>
        <v>115.33333333333333</v>
      </c>
      <c r="P258" s="27">
        <v>83</v>
      </c>
      <c r="Q258" s="27">
        <v>83.5</v>
      </c>
      <c r="R258" s="27">
        <v>83</v>
      </c>
      <c r="S258" s="27">
        <f t="shared" ref="S258:S321" si="135">(P258+Q258+R258)/3</f>
        <v>83.166666666666671</v>
      </c>
      <c r="T258" s="27" t="s">
        <v>211</v>
      </c>
      <c r="U258" s="27">
        <v>83.5</v>
      </c>
      <c r="V258" s="27">
        <v>83</v>
      </c>
      <c r="W258" s="27">
        <v>83</v>
      </c>
      <c r="X258" s="27">
        <f t="shared" ref="X258:X321" si="136">(U258+V258+W258)/3</f>
        <v>83.166666666666671</v>
      </c>
      <c r="Y258" s="27" t="s">
        <v>211</v>
      </c>
      <c r="Z258" s="27">
        <v>21.5</v>
      </c>
      <c r="AA258" s="27">
        <v>3.5</v>
      </c>
      <c r="AB258" s="27">
        <f t="shared" ref="AB258:AB321" si="137">Z258-AA258</f>
        <v>18</v>
      </c>
      <c r="AC258" s="27" t="s">
        <v>211</v>
      </c>
      <c r="AD258" s="32">
        <v>41430</v>
      </c>
      <c r="AE258" s="27">
        <v>114</v>
      </c>
      <c r="AF258" s="27">
        <v>114</v>
      </c>
      <c r="AG258" s="27">
        <v>114</v>
      </c>
      <c r="AH258" s="27">
        <f t="shared" si="117"/>
        <v>114</v>
      </c>
      <c r="AI258" s="27">
        <v>83</v>
      </c>
      <c r="AJ258" s="27">
        <v>83</v>
      </c>
      <c r="AK258" s="27">
        <v>82.5</v>
      </c>
      <c r="AL258" s="27">
        <f t="shared" si="118"/>
        <v>82.833333333333329</v>
      </c>
      <c r="AM258" s="27" t="s">
        <v>211</v>
      </c>
      <c r="AN258" s="27">
        <v>83</v>
      </c>
      <c r="AO258" s="27">
        <v>83</v>
      </c>
      <c r="AP258" s="27">
        <v>83</v>
      </c>
      <c r="AQ258" s="27">
        <f t="shared" si="127"/>
        <v>83</v>
      </c>
      <c r="AR258" s="27" t="s">
        <v>211</v>
      </c>
      <c r="AS258" s="27">
        <v>21.5</v>
      </c>
      <c r="AT258" s="27">
        <v>3.5</v>
      </c>
      <c r="AU258" s="27">
        <f t="shared" si="128"/>
        <v>18</v>
      </c>
      <c r="AV258" s="32">
        <v>41450</v>
      </c>
      <c r="AW258" s="27">
        <v>114</v>
      </c>
      <c r="AX258" s="27">
        <v>114.5</v>
      </c>
      <c r="AY258" s="27">
        <v>114.5</v>
      </c>
      <c r="AZ258" s="27">
        <f t="shared" si="129"/>
        <v>114.33333333333333</v>
      </c>
      <c r="BA258" s="27">
        <v>83</v>
      </c>
      <c r="BB258" s="27">
        <v>83</v>
      </c>
      <c r="BC258" s="27">
        <v>83</v>
      </c>
      <c r="BD258" s="27">
        <f t="shared" si="130"/>
        <v>83</v>
      </c>
      <c r="BE258" s="27" t="s">
        <v>211</v>
      </c>
      <c r="BF258" s="27">
        <v>82</v>
      </c>
      <c r="BG258" s="27">
        <v>82</v>
      </c>
      <c r="BH258" s="27">
        <v>82</v>
      </c>
      <c r="BI258" s="27">
        <f t="shared" si="122"/>
        <v>82</v>
      </c>
      <c r="BJ258" s="27" t="s">
        <v>211</v>
      </c>
      <c r="BK258" s="27">
        <v>21</v>
      </c>
      <c r="BL258" s="27">
        <v>3.5</v>
      </c>
      <c r="BM258" s="27">
        <v>17.5</v>
      </c>
      <c r="BN258" s="27" t="s">
        <v>262</v>
      </c>
      <c r="BO258" s="27" t="s">
        <v>230</v>
      </c>
      <c r="BP258" s="27" t="s">
        <v>210</v>
      </c>
      <c r="BQ258" s="27" t="s">
        <v>218</v>
      </c>
      <c r="BR258" s="27" t="s">
        <v>241</v>
      </c>
      <c r="BS258" s="27" t="s">
        <v>218</v>
      </c>
      <c r="BT258" s="27" t="s">
        <v>211</v>
      </c>
      <c r="BU258" s="27" t="s">
        <v>251</v>
      </c>
      <c r="BV258" s="27" t="s">
        <v>211</v>
      </c>
      <c r="BW258" s="27" t="s">
        <v>309</v>
      </c>
      <c r="BX258" s="32">
        <v>41410</v>
      </c>
      <c r="BY258" s="27" t="s">
        <v>337</v>
      </c>
      <c r="BZ258" s="27">
        <v>220</v>
      </c>
      <c r="CA258" s="27">
        <v>53</v>
      </c>
      <c r="CB258" s="27">
        <f t="shared" si="125"/>
        <v>273</v>
      </c>
      <c r="CC258" s="27">
        <v>0</v>
      </c>
      <c r="CD258" s="27">
        <v>0</v>
      </c>
      <c r="CE258" s="27">
        <v>0</v>
      </c>
      <c r="CF258" s="27">
        <f t="shared" si="131"/>
        <v>0</v>
      </c>
      <c r="CG258" s="27">
        <v>1</v>
      </c>
      <c r="CH258" s="32">
        <v>41430</v>
      </c>
      <c r="CI258" s="27" t="s">
        <v>222</v>
      </c>
      <c r="CJ258" s="27">
        <v>0</v>
      </c>
      <c r="CK258" s="27">
        <v>216</v>
      </c>
      <c r="CL258" s="27">
        <f t="shared" si="132"/>
        <v>216</v>
      </c>
      <c r="CM258" s="27">
        <v>0</v>
      </c>
      <c r="CN258" s="27">
        <v>2</v>
      </c>
      <c r="CO258" s="27">
        <v>3</v>
      </c>
      <c r="CP258" s="27">
        <f t="shared" si="133"/>
        <v>5</v>
      </c>
      <c r="CQ258" s="27">
        <v>0</v>
      </c>
      <c r="CR258" s="32">
        <v>41450</v>
      </c>
      <c r="CS258" s="27" t="s">
        <v>222</v>
      </c>
      <c r="CT258" s="27" t="s">
        <v>210</v>
      </c>
      <c r="CU258" s="27">
        <v>20</v>
      </c>
      <c r="CV258" s="27">
        <v>20</v>
      </c>
      <c r="CW258" s="27">
        <v>0</v>
      </c>
      <c r="CX258" s="27" t="s">
        <v>210</v>
      </c>
      <c r="CY258" s="27">
        <v>3</v>
      </c>
      <c r="CZ258" s="27">
        <v>3</v>
      </c>
      <c r="DA258" s="27" t="s">
        <v>341</v>
      </c>
      <c r="DB258" s="27">
        <v>75</v>
      </c>
      <c r="DC258" s="27" t="s">
        <v>226</v>
      </c>
      <c r="DD258" s="27" t="s">
        <v>340</v>
      </c>
      <c r="DE258" s="32">
        <v>41424</v>
      </c>
      <c r="DF258" s="27">
        <v>4</v>
      </c>
      <c r="DG258" s="27">
        <v>4</v>
      </c>
      <c r="DH258" s="27">
        <v>0</v>
      </c>
      <c r="DI258" s="27" t="s">
        <v>227</v>
      </c>
      <c r="DJ258" s="27" t="s">
        <v>221</v>
      </c>
      <c r="DK258" s="27" t="s">
        <v>221</v>
      </c>
      <c r="DM258" s="27">
        <v>46</v>
      </c>
      <c r="DN258" s="27" t="s">
        <v>226</v>
      </c>
      <c r="DO258" s="27" t="s">
        <v>340</v>
      </c>
      <c r="DP258" s="32">
        <v>41462</v>
      </c>
      <c r="DQ258" s="27">
        <v>4</v>
      </c>
      <c r="DR258" s="27">
        <v>4</v>
      </c>
      <c r="DS258" s="27">
        <v>4</v>
      </c>
      <c r="DT258" s="27" t="s">
        <v>225</v>
      </c>
      <c r="DU258" s="27" t="s">
        <v>221</v>
      </c>
      <c r="DV258" s="27" t="s">
        <v>251</v>
      </c>
      <c r="EI258" s="20"/>
      <c r="EJ258" s="20"/>
      <c r="EK258" s="20"/>
      <c r="EL258" s="20"/>
      <c r="EM258" s="20"/>
      <c r="EN258" s="20"/>
      <c r="EO258" s="20"/>
      <c r="EP258" s="20"/>
      <c r="EQ258" s="20"/>
      <c r="ER258" s="20"/>
      <c r="ES258" s="20"/>
    </row>
    <row r="259" spans="1:221" ht="12.75" customHeight="1">
      <c r="A259" t="s">
        <v>339</v>
      </c>
      <c r="B259" t="s">
        <v>229</v>
      </c>
      <c r="C259" t="s">
        <v>221</v>
      </c>
      <c r="D259" t="s">
        <v>309</v>
      </c>
      <c r="E259" t="s">
        <v>210</v>
      </c>
      <c r="F259" t="s">
        <v>237</v>
      </c>
      <c r="G259" t="s">
        <v>306</v>
      </c>
      <c r="H259" s="7">
        <v>41410</v>
      </c>
      <c r="J259" t="s">
        <v>338</v>
      </c>
      <c r="K259" s="7">
        <v>41410</v>
      </c>
      <c r="L259">
        <v>115.5</v>
      </c>
      <c r="M259">
        <v>115.5</v>
      </c>
      <c r="N259">
        <v>115.5</v>
      </c>
      <c r="O259">
        <f t="shared" si="134"/>
        <v>115.5</v>
      </c>
      <c r="P259">
        <v>81</v>
      </c>
      <c r="Q259">
        <v>81</v>
      </c>
      <c r="R259">
        <v>81</v>
      </c>
      <c r="S259">
        <f t="shared" si="135"/>
        <v>81</v>
      </c>
      <c r="T259" t="s">
        <v>211</v>
      </c>
      <c r="U259">
        <v>80.5</v>
      </c>
      <c r="V259">
        <v>80</v>
      </c>
      <c r="W259">
        <v>80.5</v>
      </c>
      <c r="X259">
        <f t="shared" si="136"/>
        <v>80.333333333333329</v>
      </c>
      <c r="Y259" t="s">
        <v>211</v>
      </c>
      <c r="Z259">
        <v>20.5</v>
      </c>
      <c r="AA259" s="23" t="s">
        <v>210</v>
      </c>
      <c r="AB259" t="e">
        <f t="shared" si="137"/>
        <v>#VALUE!</v>
      </c>
      <c r="AC259" t="s">
        <v>211</v>
      </c>
      <c r="AH259">
        <f t="shared" si="117"/>
        <v>0</v>
      </c>
      <c r="AL259">
        <f t="shared" si="118"/>
        <v>0</v>
      </c>
      <c r="AQ259">
        <f t="shared" si="127"/>
        <v>0</v>
      </c>
      <c r="AU259">
        <f t="shared" si="128"/>
        <v>0</v>
      </c>
      <c r="AZ259">
        <f t="shared" si="129"/>
        <v>0</v>
      </c>
      <c r="BD259">
        <f t="shared" si="130"/>
        <v>0</v>
      </c>
      <c r="BI259">
        <f t="shared" si="122"/>
        <v>0</v>
      </c>
      <c r="BN259" t="s">
        <v>216</v>
      </c>
      <c r="BO259" t="s">
        <v>218</v>
      </c>
      <c r="BP259" t="s">
        <v>232</v>
      </c>
      <c r="BQ259" t="s">
        <v>220</v>
      </c>
      <c r="BR259" t="s">
        <v>241</v>
      </c>
      <c r="BS259" t="s">
        <v>220</v>
      </c>
      <c r="BT259" t="s">
        <v>221</v>
      </c>
      <c r="BU259" t="s">
        <v>210</v>
      </c>
      <c r="BV259" t="s">
        <v>211</v>
      </c>
      <c r="BW259" t="s">
        <v>309</v>
      </c>
      <c r="BX259" s="7">
        <v>41410</v>
      </c>
      <c r="BY259" t="s">
        <v>337</v>
      </c>
      <c r="BZ259">
        <v>80</v>
      </c>
      <c r="CA259">
        <v>260</v>
      </c>
      <c r="CB259">
        <f t="shared" si="125"/>
        <v>340</v>
      </c>
      <c r="CC259">
        <v>0</v>
      </c>
      <c r="CD259">
        <v>0</v>
      </c>
      <c r="CE259">
        <v>0</v>
      </c>
      <c r="CF259">
        <f t="shared" si="131"/>
        <v>0</v>
      </c>
      <c r="CG259">
        <v>0</v>
      </c>
      <c r="CL259">
        <f t="shared" si="132"/>
        <v>0</v>
      </c>
      <c r="CP259">
        <f t="shared" si="133"/>
        <v>0</v>
      </c>
      <c r="CV259">
        <f>(CT259+CU259)</f>
        <v>0</v>
      </c>
      <c r="CZ259">
        <f>(CX259+CY259)</f>
        <v>0</v>
      </c>
      <c r="DB259" t="s">
        <v>218</v>
      </c>
    </row>
    <row r="260" spans="1:221" ht="12.75" customHeight="1">
      <c r="A260" t="s">
        <v>1047</v>
      </c>
      <c r="B260" t="s">
        <v>229</v>
      </c>
      <c r="C260" t="s">
        <v>221</v>
      </c>
      <c r="D260" t="s">
        <v>236</v>
      </c>
      <c r="E260" t="s">
        <v>213</v>
      </c>
      <c r="F260" t="s">
        <v>1046</v>
      </c>
      <c r="G260" t="s">
        <v>979</v>
      </c>
      <c r="H260" s="7">
        <v>41411</v>
      </c>
      <c r="K260" s="7">
        <v>41411</v>
      </c>
      <c r="L260">
        <v>112</v>
      </c>
      <c r="M260">
        <v>112</v>
      </c>
      <c r="N260">
        <v>112</v>
      </c>
      <c r="O260">
        <f t="shared" si="134"/>
        <v>112</v>
      </c>
      <c r="P260">
        <v>69</v>
      </c>
      <c r="Q260">
        <v>69</v>
      </c>
      <c r="R260">
        <v>69</v>
      </c>
      <c r="S260">
        <f t="shared" si="135"/>
        <v>69</v>
      </c>
      <c r="T260" t="s">
        <v>211</v>
      </c>
      <c r="U260">
        <v>70</v>
      </c>
      <c r="V260">
        <v>70.5</v>
      </c>
      <c r="W260">
        <v>70</v>
      </c>
      <c r="X260">
        <f t="shared" si="136"/>
        <v>70.166666666666671</v>
      </c>
      <c r="Y260" t="s">
        <v>211</v>
      </c>
      <c r="Z260">
        <v>19.5</v>
      </c>
      <c r="AA260">
        <v>3</v>
      </c>
      <c r="AB260">
        <f t="shared" si="137"/>
        <v>16.5</v>
      </c>
      <c r="AC260" t="s">
        <v>211</v>
      </c>
      <c r="AD260" s="7">
        <v>41444</v>
      </c>
      <c r="AE260">
        <v>113</v>
      </c>
      <c r="AF260">
        <v>113</v>
      </c>
      <c r="AG260">
        <v>113</v>
      </c>
      <c r="AH260">
        <f t="shared" si="117"/>
        <v>113</v>
      </c>
      <c r="AI260">
        <v>69</v>
      </c>
      <c r="AJ260">
        <v>69</v>
      </c>
      <c r="AK260">
        <v>69</v>
      </c>
      <c r="AL260">
        <f t="shared" si="118"/>
        <v>69</v>
      </c>
      <c r="AM260" t="s">
        <v>211</v>
      </c>
      <c r="AN260">
        <v>70</v>
      </c>
      <c r="AO260">
        <v>70.5</v>
      </c>
      <c r="AP260">
        <v>70</v>
      </c>
      <c r="AQ260">
        <f t="shared" si="127"/>
        <v>70.166666666666671</v>
      </c>
      <c r="AR260" t="s">
        <v>211</v>
      </c>
      <c r="AS260">
        <v>19.5</v>
      </c>
      <c r="AT260">
        <v>3.5</v>
      </c>
      <c r="AU260">
        <f t="shared" ref="AU260:AU274" si="138">AS260-AT260</f>
        <v>16</v>
      </c>
      <c r="AZ260">
        <f t="shared" si="129"/>
        <v>0</v>
      </c>
      <c r="BD260">
        <f t="shared" si="130"/>
        <v>0</v>
      </c>
      <c r="BI260">
        <f t="shared" si="122"/>
        <v>0</v>
      </c>
      <c r="BM260">
        <f>BK260-BL260</f>
        <v>0</v>
      </c>
      <c r="BN260" t="s">
        <v>217</v>
      </c>
      <c r="BO260" t="s">
        <v>217</v>
      </c>
      <c r="BP260" t="s">
        <v>229</v>
      </c>
      <c r="BQ260" t="s">
        <v>250</v>
      </c>
      <c r="BR260" t="s">
        <v>231</v>
      </c>
      <c r="BS260" t="s">
        <v>239</v>
      </c>
      <c r="BT260" t="s">
        <v>221</v>
      </c>
      <c r="BU260" t="s">
        <v>210</v>
      </c>
      <c r="BV260" t="s">
        <v>211</v>
      </c>
      <c r="BW260">
        <v>1</v>
      </c>
      <c r="BX260" s="7">
        <v>41411</v>
      </c>
      <c r="BY260" t="s">
        <v>337</v>
      </c>
      <c r="BZ260">
        <v>60</v>
      </c>
      <c r="CA260">
        <v>95</v>
      </c>
      <c r="CB260">
        <f t="shared" ref="CB260:CB276" si="139">BZ260+CA260</f>
        <v>155</v>
      </c>
      <c r="CC260" t="s">
        <v>210</v>
      </c>
      <c r="CD260">
        <v>8</v>
      </c>
      <c r="CE260">
        <v>11</v>
      </c>
      <c r="CF260">
        <f t="shared" ref="CF260:CF276" si="140">CD260+CE260</f>
        <v>19</v>
      </c>
      <c r="CG260">
        <v>0</v>
      </c>
      <c r="CH260" s="7">
        <v>41444</v>
      </c>
      <c r="CI260" t="s">
        <v>222</v>
      </c>
      <c r="CJ260" t="s">
        <v>210</v>
      </c>
      <c r="CK260">
        <v>80</v>
      </c>
      <c r="CL260" t="e">
        <f t="shared" ref="CL260:CL276" si="141">CJ260+CK260</f>
        <v>#VALUE!</v>
      </c>
      <c r="CM260">
        <v>0</v>
      </c>
      <c r="CN260" t="s">
        <v>210</v>
      </c>
      <c r="CO260">
        <v>12</v>
      </c>
      <c r="CP260" t="e">
        <f t="shared" ref="CP260:CP276" si="142">CN260+CO260</f>
        <v>#VALUE!</v>
      </c>
      <c r="CQ260">
        <v>0</v>
      </c>
      <c r="CV260">
        <f>CT260+CU260</f>
        <v>0</v>
      </c>
      <c r="CZ260">
        <f t="shared" ref="CZ260:CZ275" si="143">CX260+CY260</f>
        <v>0</v>
      </c>
      <c r="DB260">
        <v>77.2</v>
      </c>
      <c r="DC260" t="s">
        <v>226</v>
      </c>
      <c r="DD260" t="s">
        <v>879</v>
      </c>
      <c r="DE260" s="7">
        <v>41461</v>
      </c>
      <c r="DF260">
        <v>4</v>
      </c>
      <c r="DG260">
        <v>4</v>
      </c>
      <c r="DH260">
        <v>4</v>
      </c>
      <c r="DI260" t="s">
        <v>225</v>
      </c>
      <c r="DJ260" t="s">
        <v>254</v>
      </c>
      <c r="DK260" t="s">
        <v>221</v>
      </c>
      <c r="EI260"/>
      <c r="EJ260"/>
      <c r="EK260"/>
      <c r="EL260"/>
      <c r="EM260"/>
      <c r="EN260"/>
      <c r="EO260"/>
      <c r="EP260"/>
      <c r="EQ260"/>
      <c r="ER260"/>
      <c r="ES260"/>
    </row>
    <row r="261" spans="1:221" ht="12.75" customHeight="1">
      <c r="A261" t="s">
        <v>1045</v>
      </c>
      <c r="B261" t="s">
        <v>229</v>
      </c>
      <c r="C261" t="s">
        <v>221</v>
      </c>
      <c r="D261" t="s">
        <v>212</v>
      </c>
      <c r="E261" t="s">
        <v>246</v>
      </c>
      <c r="F261" t="s">
        <v>222</v>
      </c>
      <c r="G261" t="s">
        <v>979</v>
      </c>
      <c r="H261" s="7">
        <v>41411</v>
      </c>
      <c r="K261" s="7">
        <v>41411</v>
      </c>
      <c r="L261">
        <v>119</v>
      </c>
      <c r="M261">
        <v>119</v>
      </c>
      <c r="N261">
        <v>119</v>
      </c>
      <c r="O261">
        <f t="shared" si="134"/>
        <v>119</v>
      </c>
      <c r="P261">
        <v>98.5</v>
      </c>
      <c r="Q261">
        <v>98</v>
      </c>
      <c r="R261">
        <v>98</v>
      </c>
      <c r="S261">
        <f t="shared" si="135"/>
        <v>98.166666666666671</v>
      </c>
      <c r="T261" t="s">
        <v>211</v>
      </c>
      <c r="U261">
        <v>99</v>
      </c>
      <c r="V261">
        <v>99</v>
      </c>
      <c r="W261">
        <v>99</v>
      </c>
      <c r="X261">
        <f t="shared" si="136"/>
        <v>99</v>
      </c>
      <c r="Y261" t="s">
        <v>211</v>
      </c>
      <c r="Z261">
        <v>23.5</v>
      </c>
      <c r="AA261">
        <v>4</v>
      </c>
      <c r="AB261">
        <f t="shared" si="137"/>
        <v>19.5</v>
      </c>
      <c r="AC261" t="s">
        <v>211</v>
      </c>
      <c r="AH261">
        <f t="shared" si="117"/>
        <v>0</v>
      </c>
      <c r="AL261">
        <f t="shared" si="118"/>
        <v>0</v>
      </c>
      <c r="AQ261">
        <f t="shared" si="127"/>
        <v>0</v>
      </c>
      <c r="AU261">
        <f t="shared" si="138"/>
        <v>0</v>
      </c>
      <c r="AZ261">
        <f t="shared" si="129"/>
        <v>0</v>
      </c>
      <c r="BD261">
        <f t="shared" si="130"/>
        <v>0</v>
      </c>
      <c r="BI261">
        <f t="shared" si="122"/>
        <v>0</v>
      </c>
      <c r="BM261">
        <f>BK261-BL261</f>
        <v>0</v>
      </c>
      <c r="BN261" t="s">
        <v>239</v>
      </c>
      <c r="BO261" t="s">
        <v>248</v>
      </c>
      <c r="BP261" t="s">
        <v>229</v>
      </c>
      <c r="BQ261" t="s">
        <v>248</v>
      </c>
      <c r="BR261" t="s">
        <v>220</v>
      </c>
      <c r="BS261" t="s">
        <v>633</v>
      </c>
      <c r="BT261" t="s">
        <v>221</v>
      </c>
      <c r="BU261" t="s">
        <v>210</v>
      </c>
      <c r="BV261" t="s">
        <v>211</v>
      </c>
      <c r="BW261">
        <v>1.5</v>
      </c>
      <c r="BX261" s="7">
        <v>41411</v>
      </c>
      <c r="BY261" t="s">
        <v>222</v>
      </c>
      <c r="BZ261">
        <v>24</v>
      </c>
      <c r="CA261">
        <v>4</v>
      </c>
      <c r="CB261">
        <f t="shared" si="139"/>
        <v>28</v>
      </c>
      <c r="CC261">
        <v>0</v>
      </c>
      <c r="CD261">
        <v>0</v>
      </c>
      <c r="CE261">
        <v>5</v>
      </c>
      <c r="CF261">
        <f t="shared" si="140"/>
        <v>5</v>
      </c>
      <c r="CG261">
        <v>0</v>
      </c>
      <c r="CL261">
        <f t="shared" si="141"/>
        <v>0</v>
      </c>
      <c r="CP261">
        <f t="shared" si="142"/>
        <v>0</v>
      </c>
      <c r="CV261">
        <f>CT261+CU261</f>
        <v>0</v>
      </c>
      <c r="CZ261">
        <f t="shared" si="143"/>
        <v>0</v>
      </c>
      <c r="EI261"/>
      <c r="EJ261"/>
      <c r="EK261"/>
      <c r="EL261"/>
      <c r="EM261"/>
      <c r="EN261"/>
      <c r="EO261"/>
      <c r="EP261"/>
      <c r="EQ261"/>
      <c r="ER261"/>
      <c r="ES261"/>
    </row>
    <row r="262" spans="1:221" ht="12.75" customHeight="1">
      <c r="A262" s="25" t="s">
        <v>990</v>
      </c>
      <c r="B262" s="23" t="s">
        <v>309</v>
      </c>
      <c r="C262" s="25" t="s">
        <v>221</v>
      </c>
      <c r="D262" s="25" t="s">
        <v>236</v>
      </c>
      <c r="E262" s="25" t="s">
        <v>213</v>
      </c>
      <c r="F262" s="25" t="s">
        <v>273</v>
      </c>
      <c r="G262" s="25" t="s">
        <v>979</v>
      </c>
      <c r="H262" s="26">
        <v>41411</v>
      </c>
      <c r="I262" s="25"/>
      <c r="J262" s="25"/>
      <c r="K262" s="26">
        <v>41411</v>
      </c>
      <c r="L262" s="25">
        <v>112.5</v>
      </c>
      <c r="M262" s="25">
        <v>112.5</v>
      </c>
      <c r="N262" s="25">
        <v>112.5</v>
      </c>
      <c r="O262">
        <f t="shared" si="134"/>
        <v>112.5</v>
      </c>
      <c r="P262" s="25">
        <v>73</v>
      </c>
      <c r="Q262" s="25">
        <v>73</v>
      </c>
      <c r="R262" s="25">
        <v>73.5</v>
      </c>
      <c r="S262">
        <f t="shared" si="135"/>
        <v>73.166666666666671</v>
      </c>
      <c r="T262" s="25" t="s">
        <v>211</v>
      </c>
      <c r="U262" s="25">
        <v>74</v>
      </c>
      <c r="V262" s="25">
        <v>74</v>
      </c>
      <c r="W262" s="25">
        <v>74</v>
      </c>
      <c r="X262">
        <f t="shared" si="136"/>
        <v>74</v>
      </c>
      <c r="Y262" s="25" t="s">
        <v>211</v>
      </c>
      <c r="Z262" s="25" t="s">
        <v>248</v>
      </c>
      <c r="AA262" s="25" t="s">
        <v>248</v>
      </c>
      <c r="AB262" t="e">
        <f t="shared" si="137"/>
        <v>#VALUE!</v>
      </c>
      <c r="AC262" s="25" t="s">
        <v>211</v>
      </c>
      <c r="AD262" s="26">
        <v>41453</v>
      </c>
      <c r="AE262" s="25">
        <v>113</v>
      </c>
      <c r="AF262" s="25">
        <v>113</v>
      </c>
      <c r="AG262" s="25">
        <v>113</v>
      </c>
      <c r="AH262" s="25">
        <f t="shared" si="117"/>
        <v>113</v>
      </c>
      <c r="AI262" s="25">
        <v>74</v>
      </c>
      <c r="AJ262" s="25">
        <v>74</v>
      </c>
      <c r="AK262" s="25">
        <v>74</v>
      </c>
      <c r="AL262" s="25">
        <f t="shared" si="118"/>
        <v>74</v>
      </c>
      <c r="AM262" s="25" t="s">
        <v>211</v>
      </c>
      <c r="AN262" s="25">
        <v>75</v>
      </c>
      <c r="AO262" s="25">
        <v>75</v>
      </c>
      <c r="AP262" s="25">
        <v>75</v>
      </c>
      <c r="AQ262" s="25">
        <f t="shared" si="127"/>
        <v>75</v>
      </c>
      <c r="AR262" s="25" t="s">
        <v>211</v>
      </c>
      <c r="AS262" s="25">
        <v>18.5</v>
      </c>
      <c r="AT262" s="25">
        <v>3</v>
      </c>
      <c r="AU262" s="25">
        <f t="shared" si="138"/>
        <v>15.5</v>
      </c>
      <c r="AV262" s="26">
        <v>41459</v>
      </c>
      <c r="AW262" s="25"/>
      <c r="AX262" s="25"/>
      <c r="AY262" s="25"/>
      <c r="AZ262" s="25">
        <f t="shared" si="129"/>
        <v>0</v>
      </c>
      <c r="BA262" s="25"/>
      <c r="BB262" s="25"/>
      <c r="BC262" s="25"/>
      <c r="BD262" s="25">
        <f t="shared" si="130"/>
        <v>0</v>
      </c>
      <c r="BE262" s="25" t="s">
        <v>211</v>
      </c>
      <c r="BF262" s="25"/>
      <c r="BG262" s="25"/>
      <c r="BH262" s="25"/>
      <c r="BI262" s="25">
        <f t="shared" si="122"/>
        <v>0</v>
      </c>
      <c r="BJ262" s="25" t="s">
        <v>211</v>
      </c>
      <c r="BK262" s="25"/>
      <c r="BL262" s="25"/>
      <c r="BM262" s="25">
        <v>15.21</v>
      </c>
      <c r="BN262" s="25" t="s">
        <v>250</v>
      </c>
      <c r="BO262" s="25" t="s">
        <v>250</v>
      </c>
      <c r="BP262" s="25"/>
      <c r="BQ262" s="25" t="s">
        <v>230</v>
      </c>
      <c r="BR262" s="25" t="s">
        <v>231</v>
      </c>
      <c r="BS262" s="25" t="s">
        <v>220</v>
      </c>
      <c r="BT262" s="25" t="s">
        <v>211</v>
      </c>
      <c r="BU262" s="25" t="s">
        <v>251</v>
      </c>
      <c r="BV262" s="25" t="s">
        <v>211</v>
      </c>
      <c r="BW262" s="25">
        <v>0.25700000000000001</v>
      </c>
      <c r="BX262" s="26">
        <v>41411</v>
      </c>
      <c r="BY262" s="25" t="s">
        <v>337</v>
      </c>
      <c r="BZ262" s="25">
        <v>350</v>
      </c>
      <c r="CA262" s="25">
        <v>90</v>
      </c>
      <c r="CB262" s="25">
        <f t="shared" si="139"/>
        <v>440</v>
      </c>
      <c r="CC262" s="25">
        <v>0</v>
      </c>
      <c r="CD262" s="25">
        <v>0</v>
      </c>
      <c r="CE262" s="25">
        <v>0</v>
      </c>
      <c r="CF262" s="25">
        <f t="shared" si="140"/>
        <v>0</v>
      </c>
      <c r="CG262" s="25">
        <v>0</v>
      </c>
      <c r="CH262" s="26">
        <v>41453</v>
      </c>
      <c r="CI262" s="25" t="s">
        <v>222</v>
      </c>
      <c r="CJ262" s="25" t="s">
        <v>210</v>
      </c>
      <c r="CK262" s="25">
        <v>24</v>
      </c>
      <c r="CL262" s="25" t="e">
        <f t="shared" si="141"/>
        <v>#VALUE!</v>
      </c>
      <c r="CM262" s="25">
        <v>0</v>
      </c>
      <c r="CN262" s="25" t="s">
        <v>210</v>
      </c>
      <c r="CO262" s="25">
        <v>4</v>
      </c>
      <c r="CP262" s="25" t="e">
        <f t="shared" si="142"/>
        <v>#VALUE!</v>
      </c>
      <c r="CQ262" s="25">
        <v>0</v>
      </c>
      <c r="CR262" s="25"/>
      <c r="CS262" s="25"/>
      <c r="CT262" s="25"/>
      <c r="CU262" s="25"/>
      <c r="CV262" s="25">
        <f>CT262+CU262</f>
        <v>0</v>
      </c>
      <c r="CW262" s="25"/>
      <c r="CX262" s="25"/>
      <c r="CY262" s="25"/>
      <c r="CZ262" s="25">
        <f t="shared" si="143"/>
        <v>0</v>
      </c>
      <c r="DA262" s="25"/>
      <c r="DB262" s="25">
        <v>21</v>
      </c>
      <c r="DC262" s="25" t="s">
        <v>226</v>
      </c>
      <c r="DD262" s="25" t="s">
        <v>248</v>
      </c>
      <c r="DE262" s="26">
        <v>41413</v>
      </c>
      <c r="DF262" s="25">
        <v>4</v>
      </c>
      <c r="DG262" s="25">
        <v>0</v>
      </c>
      <c r="DH262" s="25">
        <v>0</v>
      </c>
      <c r="DI262" s="25" t="s">
        <v>227</v>
      </c>
      <c r="DJ262" s="25" t="s">
        <v>253</v>
      </c>
      <c r="DK262" s="25" t="s">
        <v>221</v>
      </c>
      <c r="DL262" s="25"/>
      <c r="DM262" s="25">
        <v>60.2</v>
      </c>
      <c r="DN262" s="25" t="s">
        <v>226</v>
      </c>
      <c r="DO262" s="25" t="s">
        <v>992</v>
      </c>
      <c r="DP262" s="26">
        <v>41442</v>
      </c>
      <c r="DQ262" s="25">
        <v>5</v>
      </c>
      <c r="DR262" s="25">
        <v>5</v>
      </c>
      <c r="DS262" s="25">
        <v>5</v>
      </c>
      <c r="DT262" s="25"/>
      <c r="DU262" s="25" t="s">
        <v>254</v>
      </c>
      <c r="DV262" s="25" t="s">
        <v>251</v>
      </c>
      <c r="DW262" s="25"/>
      <c r="DX262" s="25"/>
      <c r="DY262" s="25"/>
      <c r="DZ262" s="25"/>
      <c r="EA262" s="25"/>
      <c r="EB262" s="25"/>
      <c r="EC262" s="25"/>
      <c r="ED262" s="25"/>
      <c r="EE262" s="25"/>
      <c r="EF262" s="25"/>
      <c r="EG262" s="25"/>
      <c r="EH262" s="25"/>
      <c r="EI262" s="25"/>
      <c r="EJ262" s="25"/>
      <c r="EK262" s="25"/>
      <c r="EL262" s="25"/>
      <c r="EM262" s="25"/>
      <c r="EN262" s="25"/>
      <c r="EO262" s="25"/>
      <c r="EP262" s="25"/>
      <c r="EQ262" s="25"/>
      <c r="ER262" s="25"/>
      <c r="ES262" s="25"/>
    </row>
    <row r="263" spans="1:221" ht="12.75" customHeight="1">
      <c r="A263" t="s">
        <v>1044</v>
      </c>
      <c r="B263" t="s">
        <v>229</v>
      </c>
      <c r="C263" t="s">
        <v>221</v>
      </c>
      <c r="D263" t="s">
        <v>212</v>
      </c>
      <c r="E263" t="s">
        <v>1043</v>
      </c>
      <c r="F263" t="s">
        <v>1031</v>
      </c>
      <c r="G263" t="s">
        <v>979</v>
      </c>
      <c r="H263" s="7">
        <v>41414</v>
      </c>
      <c r="K263" s="7">
        <v>41414</v>
      </c>
      <c r="L263">
        <v>119</v>
      </c>
      <c r="M263">
        <v>119.5</v>
      </c>
      <c r="N263">
        <v>119.5</v>
      </c>
      <c r="O263">
        <f t="shared" si="134"/>
        <v>119.33333333333333</v>
      </c>
      <c r="P263">
        <v>84</v>
      </c>
      <c r="Q263">
        <v>85</v>
      </c>
      <c r="R263">
        <v>85</v>
      </c>
      <c r="S263">
        <f t="shared" si="135"/>
        <v>84.666666666666671</v>
      </c>
      <c r="T263" t="s">
        <v>211</v>
      </c>
      <c r="U263">
        <v>86.5</v>
      </c>
      <c r="V263">
        <v>85</v>
      </c>
      <c r="W263">
        <v>85</v>
      </c>
      <c r="X263">
        <f t="shared" si="136"/>
        <v>85.5</v>
      </c>
      <c r="Y263" t="s">
        <v>211</v>
      </c>
      <c r="Z263">
        <v>18</v>
      </c>
      <c r="AA263">
        <v>3</v>
      </c>
      <c r="AB263">
        <f t="shared" si="137"/>
        <v>15</v>
      </c>
      <c r="AC263" t="s">
        <v>211</v>
      </c>
      <c r="AH263">
        <f t="shared" si="117"/>
        <v>0</v>
      </c>
      <c r="AL263">
        <f t="shared" si="118"/>
        <v>0</v>
      </c>
      <c r="AQ263">
        <f t="shared" si="127"/>
        <v>0</v>
      </c>
      <c r="AU263">
        <f t="shared" si="138"/>
        <v>0</v>
      </c>
      <c r="AZ263">
        <f t="shared" si="129"/>
        <v>0</v>
      </c>
      <c r="BD263">
        <f t="shared" si="130"/>
        <v>0</v>
      </c>
      <c r="BI263">
        <f t="shared" si="122"/>
        <v>0</v>
      </c>
      <c r="BM263">
        <f>BK263-BL263</f>
        <v>0</v>
      </c>
      <c r="BN263" t="s">
        <v>238</v>
      </c>
      <c r="BP263" t="s">
        <v>229</v>
      </c>
      <c r="BR263" t="s">
        <v>218</v>
      </c>
      <c r="BS263" t="s">
        <v>231</v>
      </c>
      <c r="BV263" t="s">
        <v>211</v>
      </c>
      <c r="BW263">
        <v>0.25</v>
      </c>
      <c r="BX263" s="7">
        <v>41414</v>
      </c>
      <c r="BY263" t="s">
        <v>1033</v>
      </c>
      <c r="BZ263">
        <v>3000</v>
      </c>
      <c r="CA263">
        <v>65</v>
      </c>
      <c r="CB263">
        <f t="shared" si="139"/>
        <v>3065</v>
      </c>
      <c r="CC263">
        <v>0</v>
      </c>
      <c r="CD263">
        <v>0</v>
      </c>
      <c r="CE263">
        <v>3</v>
      </c>
      <c r="CF263">
        <f t="shared" si="140"/>
        <v>3</v>
      </c>
      <c r="CG263">
        <v>0</v>
      </c>
      <c r="CL263">
        <f t="shared" si="141"/>
        <v>0</v>
      </c>
      <c r="CP263">
        <f t="shared" si="142"/>
        <v>0</v>
      </c>
      <c r="CV263">
        <f>CT263+CU263</f>
        <v>0</v>
      </c>
      <c r="CZ263">
        <f t="shared" si="143"/>
        <v>0</v>
      </c>
      <c r="EI263"/>
      <c r="EJ263"/>
      <c r="EK263"/>
      <c r="EL263"/>
      <c r="EM263"/>
      <c r="EN263"/>
      <c r="EO263"/>
      <c r="EP263"/>
      <c r="EQ263"/>
      <c r="ER263"/>
      <c r="ES263"/>
    </row>
    <row r="264" spans="1:221" ht="12.75" customHeight="1">
      <c r="A264" s="25" t="s">
        <v>1042</v>
      </c>
      <c r="B264" s="23" t="s">
        <v>309</v>
      </c>
      <c r="C264" s="25" t="s">
        <v>221</v>
      </c>
      <c r="D264" s="25" t="s">
        <v>236</v>
      </c>
      <c r="E264" s="25" t="s">
        <v>272</v>
      </c>
      <c r="F264" s="25" t="s">
        <v>1041</v>
      </c>
      <c r="G264" s="25" t="s">
        <v>979</v>
      </c>
      <c r="H264" s="26">
        <v>41411</v>
      </c>
      <c r="I264" s="25"/>
      <c r="J264" s="25"/>
      <c r="K264" s="26">
        <v>41411</v>
      </c>
      <c r="L264" s="25">
        <v>119.5</v>
      </c>
      <c r="M264" s="25">
        <v>119</v>
      </c>
      <c r="N264" s="25">
        <v>119</v>
      </c>
      <c r="O264">
        <f t="shared" si="134"/>
        <v>119.16666666666667</v>
      </c>
      <c r="P264" s="25">
        <v>77.5</v>
      </c>
      <c r="Q264" s="25">
        <v>78</v>
      </c>
      <c r="R264" s="25">
        <v>78</v>
      </c>
      <c r="S264">
        <f t="shared" si="135"/>
        <v>77.833333333333329</v>
      </c>
      <c r="T264" s="25" t="s">
        <v>211</v>
      </c>
      <c r="U264" s="25">
        <v>79</v>
      </c>
      <c r="V264" s="25">
        <v>78</v>
      </c>
      <c r="W264" s="25">
        <v>78</v>
      </c>
      <c r="X264">
        <f t="shared" si="136"/>
        <v>78.333333333333329</v>
      </c>
      <c r="Y264" s="25" t="s">
        <v>211</v>
      </c>
      <c r="Z264" s="25">
        <v>20</v>
      </c>
      <c r="AA264" s="25">
        <v>3.75</v>
      </c>
      <c r="AB264">
        <f t="shared" si="137"/>
        <v>16.25</v>
      </c>
      <c r="AC264" s="25" t="s">
        <v>211</v>
      </c>
      <c r="AD264" s="26">
        <v>41444</v>
      </c>
      <c r="AE264" s="25">
        <v>119.5</v>
      </c>
      <c r="AF264" s="25">
        <v>119.5</v>
      </c>
      <c r="AG264" s="25">
        <v>119.5</v>
      </c>
      <c r="AH264" s="25">
        <f t="shared" si="117"/>
        <v>119.5</v>
      </c>
      <c r="AI264" s="25">
        <v>78</v>
      </c>
      <c r="AJ264" s="25">
        <v>78</v>
      </c>
      <c r="AK264" s="25">
        <v>78</v>
      </c>
      <c r="AL264" s="25">
        <f t="shared" si="118"/>
        <v>78</v>
      </c>
      <c r="AM264" s="25" t="s">
        <v>211</v>
      </c>
      <c r="AN264" s="25">
        <v>78.5</v>
      </c>
      <c r="AO264" s="25">
        <v>78.5</v>
      </c>
      <c r="AP264" s="25">
        <v>78.5</v>
      </c>
      <c r="AQ264" s="25">
        <f t="shared" si="127"/>
        <v>78.5</v>
      </c>
      <c r="AR264" s="25" t="s">
        <v>211</v>
      </c>
      <c r="AS264" s="25">
        <v>20</v>
      </c>
      <c r="AT264" s="25">
        <v>3</v>
      </c>
      <c r="AU264" s="25">
        <f t="shared" si="138"/>
        <v>17</v>
      </c>
      <c r="AV264" s="26">
        <v>41459</v>
      </c>
      <c r="AW264" s="25"/>
      <c r="AX264" s="25"/>
      <c r="AY264" s="25"/>
      <c r="AZ264" s="25">
        <f t="shared" si="129"/>
        <v>0</v>
      </c>
      <c r="BA264" s="25"/>
      <c r="BB264" s="25"/>
      <c r="BC264" s="25"/>
      <c r="BD264" s="25">
        <f t="shared" si="130"/>
        <v>0</v>
      </c>
      <c r="BE264" s="25" t="s">
        <v>211</v>
      </c>
      <c r="BF264" s="25"/>
      <c r="BG264" s="25"/>
      <c r="BH264" s="25"/>
      <c r="BI264" s="25">
        <f t="shared" si="122"/>
        <v>0</v>
      </c>
      <c r="BJ264" s="25" t="s">
        <v>221</v>
      </c>
      <c r="BK264" s="25"/>
      <c r="BL264" s="25"/>
      <c r="BM264" s="25">
        <f>BK264-BL264</f>
        <v>0</v>
      </c>
      <c r="BN264" s="25" t="s">
        <v>249</v>
      </c>
      <c r="BO264" s="25" t="s">
        <v>249</v>
      </c>
      <c r="BP264" s="25"/>
      <c r="BQ264" s="25" t="s">
        <v>239</v>
      </c>
      <c r="BR264" s="25" t="s">
        <v>230</v>
      </c>
      <c r="BS264" s="25" t="s">
        <v>230</v>
      </c>
      <c r="BT264" s="25" t="s">
        <v>221</v>
      </c>
      <c r="BU264" s="25" t="s">
        <v>210</v>
      </c>
      <c r="BV264" s="25" t="s">
        <v>211</v>
      </c>
      <c r="BW264" s="25">
        <v>0.9</v>
      </c>
      <c r="BX264" s="26">
        <v>41411</v>
      </c>
      <c r="BY264" s="25" t="s">
        <v>337</v>
      </c>
      <c r="BZ264" s="25">
        <v>130</v>
      </c>
      <c r="CA264" s="25">
        <v>59</v>
      </c>
      <c r="CB264" s="25">
        <f t="shared" si="139"/>
        <v>189</v>
      </c>
      <c r="CC264" s="25">
        <v>0</v>
      </c>
      <c r="CD264" s="25">
        <v>3</v>
      </c>
      <c r="CE264" s="25">
        <v>1</v>
      </c>
      <c r="CF264" s="25">
        <f t="shared" si="140"/>
        <v>4</v>
      </c>
      <c r="CG264" s="25">
        <v>0</v>
      </c>
      <c r="CH264" s="26">
        <v>41444</v>
      </c>
      <c r="CI264" s="25" t="s">
        <v>222</v>
      </c>
      <c r="CJ264" s="25" t="s">
        <v>210</v>
      </c>
      <c r="CK264" s="25">
        <v>101</v>
      </c>
      <c r="CL264" s="25" t="e">
        <f t="shared" si="141"/>
        <v>#VALUE!</v>
      </c>
      <c r="CM264" s="25">
        <v>0</v>
      </c>
      <c r="CN264" s="25" t="s">
        <v>210</v>
      </c>
      <c r="CO264" s="25">
        <v>2</v>
      </c>
      <c r="CP264" s="25" t="e">
        <f t="shared" si="142"/>
        <v>#VALUE!</v>
      </c>
      <c r="CQ264" s="25"/>
      <c r="CR264" s="25"/>
      <c r="CS264" s="25"/>
      <c r="CT264" s="25"/>
      <c r="CU264" s="25"/>
      <c r="CV264" s="25"/>
      <c r="CW264" s="25"/>
      <c r="CX264" s="25"/>
      <c r="CY264" s="25"/>
      <c r="CZ264" s="25">
        <f t="shared" si="143"/>
        <v>0</v>
      </c>
      <c r="DA264" s="25"/>
      <c r="DB264" s="25">
        <v>14.2</v>
      </c>
      <c r="DC264" s="25" t="s">
        <v>226</v>
      </c>
      <c r="DD264" s="25" t="s">
        <v>1040</v>
      </c>
      <c r="DE264" s="26">
        <v>41451</v>
      </c>
      <c r="DF264" s="25">
        <v>5</v>
      </c>
      <c r="DG264" s="25">
        <v>4</v>
      </c>
      <c r="DH264" s="25">
        <v>3</v>
      </c>
      <c r="DI264" s="25" t="s">
        <v>225</v>
      </c>
      <c r="DJ264" s="25" t="s">
        <v>253</v>
      </c>
      <c r="DK264" s="25" t="s">
        <v>221</v>
      </c>
      <c r="DL264" s="25" t="s">
        <v>1039</v>
      </c>
      <c r="DM264" s="25"/>
      <c r="DN264" s="25"/>
      <c r="DO264" s="25"/>
      <c r="DP264" s="25"/>
      <c r="DQ264" s="25"/>
      <c r="DR264" s="25"/>
      <c r="DS264" s="25"/>
      <c r="DT264" s="25"/>
      <c r="DU264" s="25"/>
      <c r="DV264" s="25"/>
      <c r="DW264" s="25"/>
      <c r="DX264" s="25"/>
      <c r="DY264" s="25"/>
      <c r="DZ264" s="25"/>
      <c r="EA264" s="25"/>
      <c r="EB264" s="25"/>
      <c r="EC264" s="25"/>
      <c r="ED264" s="25"/>
      <c r="EE264" s="25"/>
      <c r="EF264" s="25"/>
      <c r="EG264" s="25"/>
      <c r="EH264" s="25"/>
      <c r="EI264" s="25"/>
      <c r="EJ264" s="25"/>
      <c r="EK264" s="25"/>
      <c r="EL264" s="25"/>
      <c r="EM264" s="25"/>
      <c r="EN264" s="25"/>
      <c r="EO264" s="25"/>
      <c r="EP264" s="25"/>
      <c r="EQ264" s="25"/>
      <c r="ER264" s="25"/>
      <c r="ES264" s="25"/>
    </row>
    <row r="265" spans="1:221" ht="12.75" customHeight="1">
      <c r="A265" s="25" t="s">
        <v>1038</v>
      </c>
      <c r="B265" s="23" t="s">
        <v>309</v>
      </c>
      <c r="C265" s="25" t="s">
        <v>221</v>
      </c>
      <c r="D265" s="25" t="s">
        <v>236</v>
      </c>
      <c r="E265" s="25"/>
      <c r="F265" s="25" t="s">
        <v>1021</v>
      </c>
      <c r="G265" s="25" t="s">
        <v>979</v>
      </c>
      <c r="H265" s="26">
        <v>41414</v>
      </c>
      <c r="I265" s="25"/>
      <c r="J265" s="25"/>
      <c r="K265" s="26">
        <v>41414</v>
      </c>
      <c r="L265" s="25">
        <v>117</v>
      </c>
      <c r="M265" s="25">
        <v>117</v>
      </c>
      <c r="N265" s="25">
        <v>117</v>
      </c>
      <c r="O265">
        <f t="shared" si="134"/>
        <v>117</v>
      </c>
      <c r="P265" s="25">
        <v>80</v>
      </c>
      <c r="Q265" s="25">
        <v>80</v>
      </c>
      <c r="R265" s="25">
        <v>79</v>
      </c>
      <c r="S265">
        <f t="shared" si="135"/>
        <v>79.666666666666671</v>
      </c>
      <c r="T265" s="25" t="s">
        <v>211</v>
      </c>
      <c r="U265" s="25">
        <v>80</v>
      </c>
      <c r="V265" s="25">
        <v>80</v>
      </c>
      <c r="W265" s="25">
        <v>80</v>
      </c>
      <c r="X265">
        <f t="shared" si="136"/>
        <v>80</v>
      </c>
      <c r="Y265" s="25" t="s">
        <v>211</v>
      </c>
      <c r="Z265" s="25">
        <v>19.5</v>
      </c>
      <c r="AA265" s="25">
        <v>3</v>
      </c>
      <c r="AB265">
        <f t="shared" si="137"/>
        <v>16.5</v>
      </c>
      <c r="AC265" s="25" t="s">
        <v>211</v>
      </c>
      <c r="AD265" s="25"/>
      <c r="AE265" s="25"/>
      <c r="AF265" s="25"/>
      <c r="AG265" s="25"/>
      <c r="AH265" s="25">
        <f t="shared" si="117"/>
        <v>0</v>
      </c>
      <c r="AI265" s="25"/>
      <c r="AJ265" s="25"/>
      <c r="AK265" s="25"/>
      <c r="AL265" s="25">
        <f t="shared" si="118"/>
        <v>0</v>
      </c>
      <c r="AM265" s="25"/>
      <c r="AN265" s="25"/>
      <c r="AO265" s="25"/>
      <c r="AP265" s="25"/>
      <c r="AQ265" s="25">
        <f t="shared" si="127"/>
        <v>0</v>
      </c>
      <c r="AR265" s="25"/>
      <c r="AS265" s="25"/>
      <c r="AT265" s="25"/>
      <c r="AU265" s="25">
        <f t="shared" si="138"/>
        <v>0</v>
      </c>
      <c r="AV265" s="25"/>
      <c r="AW265" s="25"/>
      <c r="AX265" s="25"/>
      <c r="AY265" s="25"/>
      <c r="AZ265" s="25">
        <f t="shared" si="129"/>
        <v>0</v>
      </c>
      <c r="BA265" s="25"/>
      <c r="BB265" s="25"/>
      <c r="BC265" s="25"/>
      <c r="BD265" s="25">
        <f t="shared" si="130"/>
        <v>0</v>
      </c>
      <c r="BE265" s="25"/>
      <c r="BF265" s="25"/>
      <c r="BG265" s="25"/>
      <c r="BH265" s="25"/>
      <c r="BI265" s="25"/>
      <c r="BJ265" s="25"/>
      <c r="BK265" s="25"/>
      <c r="BL265" s="25"/>
      <c r="BM265" s="25">
        <f>BK265-BL265</f>
        <v>0</v>
      </c>
      <c r="BN265" s="25" t="s">
        <v>218</v>
      </c>
      <c r="BO265" s="25" t="s">
        <v>218</v>
      </c>
      <c r="BP265" s="25"/>
      <c r="BQ265" s="25"/>
      <c r="BR265" s="25" t="s">
        <v>219</v>
      </c>
      <c r="BS265" s="25" t="s">
        <v>219</v>
      </c>
      <c r="BT265" s="25" t="s">
        <v>221</v>
      </c>
      <c r="BU265" s="25" t="s">
        <v>210</v>
      </c>
      <c r="BV265" s="25" t="s">
        <v>211</v>
      </c>
      <c r="BW265" s="25">
        <v>0.2</v>
      </c>
      <c r="BX265" s="26">
        <v>41414</v>
      </c>
      <c r="BY265" s="25" t="s">
        <v>1033</v>
      </c>
      <c r="BZ265" s="25">
        <v>566</v>
      </c>
      <c r="CA265" s="25">
        <v>50</v>
      </c>
      <c r="CB265" s="25">
        <f t="shared" si="139"/>
        <v>616</v>
      </c>
      <c r="CC265" s="25">
        <v>0</v>
      </c>
      <c r="CD265" s="25">
        <v>2</v>
      </c>
      <c r="CE265" s="25">
        <v>3</v>
      </c>
      <c r="CF265" s="25">
        <f t="shared" si="140"/>
        <v>5</v>
      </c>
      <c r="CG265" s="25">
        <v>0</v>
      </c>
      <c r="CH265" s="25"/>
      <c r="CI265" s="25"/>
      <c r="CJ265" s="25"/>
      <c r="CK265" s="25"/>
      <c r="CL265" s="25">
        <f t="shared" si="141"/>
        <v>0</v>
      </c>
      <c r="CM265" s="25"/>
      <c r="CN265" s="25"/>
      <c r="CO265" s="25"/>
      <c r="CP265" s="25">
        <f t="shared" si="142"/>
        <v>0</v>
      </c>
      <c r="CQ265" s="25"/>
      <c r="CR265" s="25"/>
      <c r="CS265" s="25"/>
      <c r="CT265" s="25"/>
      <c r="CU265" s="25"/>
      <c r="CV265" s="25"/>
      <c r="CW265" s="25"/>
      <c r="CX265" s="25"/>
      <c r="CY265" s="25"/>
      <c r="CZ265" s="25">
        <f t="shared" si="143"/>
        <v>0</v>
      </c>
      <c r="DA265" s="25"/>
      <c r="DB265" s="25"/>
      <c r="DC265" s="25"/>
      <c r="DD265" s="25"/>
      <c r="DE265" s="25"/>
      <c r="DF265" s="25"/>
      <c r="DG265" s="25"/>
      <c r="DH265" s="25"/>
      <c r="DI265" s="25"/>
      <c r="DJ265" s="25"/>
      <c r="DK265" s="25"/>
      <c r="DL265" s="25"/>
      <c r="DM265" s="25"/>
      <c r="DN265" s="25"/>
      <c r="DO265" s="25"/>
      <c r="DP265" s="25"/>
      <c r="DQ265" s="25"/>
      <c r="DR265" s="25"/>
      <c r="DS265" s="25"/>
      <c r="DT265" s="25"/>
      <c r="DU265" s="25"/>
      <c r="DV265" s="25"/>
      <c r="DW265" s="25"/>
      <c r="DX265" s="25"/>
      <c r="DY265" s="25"/>
      <c r="DZ265" s="25"/>
      <c r="EA265" s="25"/>
      <c r="EB265" s="25"/>
      <c r="EC265" s="25"/>
      <c r="ED265" s="25"/>
      <c r="EE265" s="25"/>
      <c r="EF265" s="25"/>
      <c r="EG265" s="25"/>
      <c r="EH265" s="25"/>
      <c r="EI265" s="25"/>
      <c r="EJ265" s="25"/>
      <c r="EK265" s="25"/>
      <c r="EL265" s="25"/>
      <c r="EM265" s="25"/>
      <c r="EN265" s="25"/>
      <c r="EO265" s="25"/>
      <c r="EP265" s="25"/>
      <c r="EQ265" s="25"/>
      <c r="ER265" s="25"/>
      <c r="ES265" s="25"/>
    </row>
    <row r="266" spans="1:221" ht="12.75" customHeight="1">
      <c r="A266" t="s">
        <v>1023</v>
      </c>
      <c r="B266" t="s">
        <v>229</v>
      </c>
      <c r="C266" t="s">
        <v>221</v>
      </c>
      <c r="D266" t="s">
        <v>236</v>
      </c>
      <c r="E266" t="s">
        <v>1037</v>
      </c>
      <c r="F266" t="s">
        <v>1031</v>
      </c>
      <c r="G266" t="s">
        <v>979</v>
      </c>
      <c r="H266" s="7">
        <v>41414</v>
      </c>
      <c r="J266" t="s">
        <v>1036</v>
      </c>
      <c r="K266" s="7">
        <v>41414</v>
      </c>
      <c r="L266">
        <v>112</v>
      </c>
      <c r="M266">
        <v>112</v>
      </c>
      <c r="N266">
        <v>112</v>
      </c>
      <c r="O266">
        <f t="shared" si="134"/>
        <v>112</v>
      </c>
      <c r="P266">
        <v>71</v>
      </c>
      <c r="Q266">
        <v>71</v>
      </c>
      <c r="R266">
        <v>71</v>
      </c>
      <c r="S266">
        <f t="shared" si="135"/>
        <v>71</v>
      </c>
      <c r="T266" t="s">
        <v>211</v>
      </c>
      <c r="U266">
        <v>69</v>
      </c>
      <c r="V266">
        <v>69</v>
      </c>
      <c r="W266">
        <v>70</v>
      </c>
      <c r="X266">
        <f t="shared" si="136"/>
        <v>69.333333333333329</v>
      </c>
      <c r="Y266" t="s">
        <v>211</v>
      </c>
      <c r="Z266">
        <v>19.5</v>
      </c>
      <c r="AB266">
        <f t="shared" si="137"/>
        <v>19.5</v>
      </c>
      <c r="AC266" t="s">
        <v>211</v>
      </c>
      <c r="AD266" s="7">
        <v>41444</v>
      </c>
      <c r="AE266">
        <v>112.5</v>
      </c>
      <c r="AF266">
        <v>113</v>
      </c>
      <c r="AG266">
        <v>113</v>
      </c>
      <c r="AH266">
        <f t="shared" si="117"/>
        <v>112.83333333333333</v>
      </c>
      <c r="AI266">
        <v>71.5</v>
      </c>
      <c r="AJ266">
        <v>71</v>
      </c>
      <c r="AK266">
        <v>71</v>
      </c>
      <c r="AL266">
        <f t="shared" si="118"/>
        <v>71.166666666666671</v>
      </c>
      <c r="AM266" t="s">
        <v>211</v>
      </c>
      <c r="AN266">
        <v>71.5</v>
      </c>
      <c r="AO266">
        <v>71</v>
      </c>
      <c r="AP266">
        <v>71</v>
      </c>
      <c r="AQ266">
        <f t="shared" si="127"/>
        <v>71.166666666666671</v>
      </c>
      <c r="AR266" t="s">
        <v>211</v>
      </c>
      <c r="AS266">
        <v>22</v>
      </c>
      <c r="AT266">
        <v>3.5</v>
      </c>
      <c r="AU266">
        <f t="shared" si="138"/>
        <v>18.5</v>
      </c>
      <c r="AV266" s="7">
        <v>41459</v>
      </c>
      <c r="BD266">
        <f t="shared" si="130"/>
        <v>0</v>
      </c>
      <c r="BM266">
        <f>BK266-BL266</f>
        <v>0</v>
      </c>
      <c r="BN266" t="s">
        <v>230</v>
      </c>
      <c r="BO266" t="s">
        <v>250</v>
      </c>
      <c r="BP266" t="s">
        <v>229</v>
      </c>
      <c r="BQ266" t="s">
        <v>230</v>
      </c>
      <c r="BR266" t="s">
        <v>241</v>
      </c>
      <c r="BS266" t="s">
        <v>241</v>
      </c>
      <c r="BT266" t="s">
        <v>221</v>
      </c>
      <c r="BU266" t="s">
        <v>210</v>
      </c>
      <c r="BV266" t="s">
        <v>211</v>
      </c>
      <c r="BW266">
        <v>1</v>
      </c>
      <c r="BX266" s="7">
        <v>41444</v>
      </c>
      <c r="BY266" t="s">
        <v>222</v>
      </c>
      <c r="BZ266" t="s">
        <v>210</v>
      </c>
      <c r="CA266">
        <v>185</v>
      </c>
      <c r="CB266" t="e">
        <f t="shared" si="139"/>
        <v>#VALUE!</v>
      </c>
      <c r="CC266">
        <v>0</v>
      </c>
      <c r="CD266" t="s">
        <v>210</v>
      </c>
      <c r="CE266">
        <v>3</v>
      </c>
      <c r="CF266" t="e">
        <f t="shared" si="140"/>
        <v>#VALUE!</v>
      </c>
      <c r="CG266">
        <v>0</v>
      </c>
      <c r="CH266" s="7">
        <v>41459</v>
      </c>
      <c r="CI266" t="s">
        <v>247</v>
      </c>
      <c r="CJ266">
        <v>1</v>
      </c>
      <c r="CK266">
        <v>34</v>
      </c>
      <c r="CL266">
        <f t="shared" si="141"/>
        <v>35</v>
      </c>
      <c r="CM266">
        <v>0</v>
      </c>
      <c r="CP266">
        <f t="shared" si="142"/>
        <v>0</v>
      </c>
      <c r="CQ266">
        <v>0</v>
      </c>
      <c r="CZ266">
        <f t="shared" si="143"/>
        <v>0</v>
      </c>
      <c r="DB266">
        <v>78</v>
      </c>
      <c r="DC266" t="s">
        <v>226</v>
      </c>
      <c r="DD266" t="s">
        <v>1035</v>
      </c>
      <c r="DE266" s="7">
        <v>41444</v>
      </c>
      <c r="DF266">
        <v>4</v>
      </c>
      <c r="DG266">
        <v>4</v>
      </c>
      <c r="DH266">
        <v>4</v>
      </c>
      <c r="DI266" t="s">
        <v>225</v>
      </c>
      <c r="DJ266" t="s">
        <v>254</v>
      </c>
      <c r="DK266" t="s">
        <v>221</v>
      </c>
      <c r="EI266"/>
      <c r="EJ266"/>
      <c r="EK266"/>
      <c r="EL266"/>
      <c r="EM266"/>
      <c r="EN266"/>
      <c r="EO266"/>
      <c r="EP266"/>
      <c r="EQ266"/>
      <c r="ER266"/>
      <c r="ES266"/>
    </row>
    <row r="267" spans="1:221" ht="12.75" customHeight="1">
      <c r="A267" t="s">
        <v>1034</v>
      </c>
      <c r="B267" t="s">
        <v>229</v>
      </c>
      <c r="C267" t="s">
        <v>221</v>
      </c>
      <c r="D267" t="s">
        <v>236</v>
      </c>
      <c r="E267" t="s">
        <v>213</v>
      </c>
      <c r="F267" t="s">
        <v>237</v>
      </c>
      <c r="G267" t="s">
        <v>979</v>
      </c>
      <c r="H267" s="7">
        <v>41414</v>
      </c>
      <c r="K267" s="7">
        <v>41414</v>
      </c>
      <c r="L267">
        <v>122.5</v>
      </c>
      <c r="M267">
        <v>122</v>
      </c>
      <c r="N267">
        <v>122</v>
      </c>
      <c r="O267">
        <f t="shared" si="134"/>
        <v>122.16666666666667</v>
      </c>
      <c r="P267">
        <v>89</v>
      </c>
      <c r="Q267">
        <v>88.5</v>
      </c>
      <c r="R267">
        <v>88.5</v>
      </c>
      <c r="S267">
        <f t="shared" si="135"/>
        <v>88.666666666666671</v>
      </c>
      <c r="T267" t="s">
        <v>211</v>
      </c>
      <c r="U267">
        <v>89</v>
      </c>
      <c r="V267">
        <v>89</v>
      </c>
      <c r="W267">
        <v>89</v>
      </c>
      <c r="X267">
        <f t="shared" si="136"/>
        <v>89</v>
      </c>
      <c r="Y267" t="s">
        <v>211</v>
      </c>
      <c r="Z267">
        <v>23</v>
      </c>
      <c r="AA267">
        <v>3.5</v>
      </c>
      <c r="AB267">
        <f t="shared" si="137"/>
        <v>19.5</v>
      </c>
      <c r="AC267" t="s">
        <v>211</v>
      </c>
      <c r="AD267" s="7">
        <v>41453</v>
      </c>
      <c r="AE267">
        <v>122.5</v>
      </c>
      <c r="AF267">
        <v>122</v>
      </c>
      <c r="AG267">
        <v>122</v>
      </c>
      <c r="AH267">
        <f t="shared" si="117"/>
        <v>122.16666666666667</v>
      </c>
      <c r="AI267">
        <v>89.5</v>
      </c>
      <c r="AJ267">
        <v>89</v>
      </c>
      <c r="AK267">
        <v>89</v>
      </c>
      <c r="AL267">
        <f t="shared" si="118"/>
        <v>89.166666666666671</v>
      </c>
      <c r="AM267" t="s">
        <v>211</v>
      </c>
      <c r="AN267">
        <v>89</v>
      </c>
      <c r="AO267">
        <v>89</v>
      </c>
      <c r="AP267">
        <v>89</v>
      </c>
      <c r="AQ267">
        <f t="shared" si="127"/>
        <v>89</v>
      </c>
      <c r="AR267" t="s">
        <v>211</v>
      </c>
      <c r="AS267">
        <v>22</v>
      </c>
      <c r="AT267">
        <v>4</v>
      </c>
      <c r="AU267">
        <f t="shared" si="138"/>
        <v>18</v>
      </c>
      <c r="AV267" s="7">
        <v>41459</v>
      </c>
      <c r="BD267">
        <f t="shared" si="130"/>
        <v>0</v>
      </c>
      <c r="BE267" t="s">
        <v>211</v>
      </c>
      <c r="BJ267" t="s">
        <v>211</v>
      </c>
      <c r="BM267">
        <v>17.3</v>
      </c>
      <c r="BN267" t="s">
        <v>240</v>
      </c>
      <c r="BO267" t="s">
        <v>240</v>
      </c>
      <c r="BP267" t="s">
        <v>229</v>
      </c>
      <c r="BQ267" t="s">
        <v>220</v>
      </c>
      <c r="BR267" t="s">
        <v>220</v>
      </c>
      <c r="BS267" t="s">
        <v>220</v>
      </c>
      <c r="BT267" t="s">
        <v>211</v>
      </c>
      <c r="BU267" t="s">
        <v>251</v>
      </c>
      <c r="BV267" t="s">
        <v>211</v>
      </c>
      <c r="BX267" s="7">
        <v>41414</v>
      </c>
      <c r="BY267" t="s">
        <v>1033</v>
      </c>
      <c r="BZ267">
        <v>3</v>
      </c>
      <c r="CA267">
        <v>0</v>
      </c>
      <c r="CB267">
        <f t="shared" si="139"/>
        <v>3</v>
      </c>
      <c r="CC267">
        <v>0</v>
      </c>
      <c r="CD267" t="s">
        <v>210</v>
      </c>
      <c r="CE267">
        <v>8</v>
      </c>
      <c r="CF267" t="e">
        <f t="shared" si="140"/>
        <v>#VALUE!</v>
      </c>
      <c r="CG267">
        <v>0</v>
      </c>
      <c r="CH267" s="7">
        <v>41444</v>
      </c>
      <c r="CI267" t="s">
        <v>222</v>
      </c>
      <c r="CJ267" t="s">
        <v>210</v>
      </c>
      <c r="CK267">
        <v>32</v>
      </c>
      <c r="CL267" t="e">
        <f t="shared" si="141"/>
        <v>#VALUE!</v>
      </c>
      <c r="CM267">
        <v>0</v>
      </c>
      <c r="CN267" t="s">
        <v>210</v>
      </c>
      <c r="CO267">
        <v>8</v>
      </c>
      <c r="CP267" t="e">
        <f t="shared" si="142"/>
        <v>#VALUE!</v>
      </c>
      <c r="CQ267">
        <v>0</v>
      </c>
      <c r="CZ267">
        <f t="shared" si="143"/>
        <v>0</v>
      </c>
      <c r="DB267">
        <v>23</v>
      </c>
      <c r="DC267" t="s">
        <v>226</v>
      </c>
      <c r="DD267" t="s">
        <v>1032</v>
      </c>
      <c r="DE267" s="7">
        <v>41436</v>
      </c>
      <c r="DF267">
        <v>5</v>
      </c>
      <c r="DG267">
        <v>5</v>
      </c>
      <c r="DH267">
        <v>5</v>
      </c>
      <c r="DI267" t="s">
        <v>225</v>
      </c>
      <c r="DJ267" t="s">
        <v>254</v>
      </c>
      <c r="DK267" t="s">
        <v>221</v>
      </c>
      <c r="DM267">
        <v>23.2</v>
      </c>
      <c r="DN267" t="s">
        <v>226</v>
      </c>
      <c r="DO267" t="s">
        <v>1032</v>
      </c>
      <c r="DP267" s="7">
        <v>41486</v>
      </c>
      <c r="DQ267">
        <v>5</v>
      </c>
      <c r="DR267">
        <v>5</v>
      </c>
      <c r="DS267">
        <v>4</v>
      </c>
      <c r="DT267" t="s">
        <v>225</v>
      </c>
      <c r="DU267" t="s">
        <v>253</v>
      </c>
      <c r="DV267" t="s">
        <v>221</v>
      </c>
      <c r="EI267"/>
      <c r="EJ267"/>
      <c r="EK267"/>
      <c r="EL267"/>
      <c r="EM267"/>
      <c r="EN267"/>
      <c r="EO267"/>
      <c r="EP267"/>
      <c r="EQ267"/>
      <c r="ER267"/>
      <c r="ES267"/>
    </row>
    <row r="268" spans="1:221" ht="12.75" customHeight="1">
      <c r="A268" t="s">
        <v>1028</v>
      </c>
      <c r="B268" t="s">
        <v>229</v>
      </c>
      <c r="C268" t="s">
        <v>221</v>
      </c>
      <c r="D268" t="s">
        <v>212</v>
      </c>
      <c r="E268" t="s">
        <v>272</v>
      </c>
      <c r="F268" t="s">
        <v>1031</v>
      </c>
      <c r="G268" t="s">
        <v>979</v>
      </c>
      <c r="H268" s="7">
        <v>41414</v>
      </c>
      <c r="J268" t="s">
        <v>1030</v>
      </c>
      <c r="K268" s="7">
        <v>41414</v>
      </c>
      <c r="L268">
        <v>119</v>
      </c>
      <c r="M268">
        <v>119</v>
      </c>
      <c r="N268">
        <v>118.5</v>
      </c>
      <c r="O268">
        <f t="shared" si="134"/>
        <v>118.83333333333333</v>
      </c>
      <c r="P268">
        <v>96</v>
      </c>
      <c r="Q268">
        <v>96</v>
      </c>
      <c r="R268">
        <v>96.5</v>
      </c>
      <c r="S268">
        <f t="shared" si="135"/>
        <v>96.166666666666671</v>
      </c>
      <c r="T268" t="s">
        <v>211</v>
      </c>
      <c r="U268">
        <v>95</v>
      </c>
      <c r="V268">
        <v>95</v>
      </c>
      <c r="W268">
        <v>95</v>
      </c>
      <c r="X268">
        <f t="shared" si="136"/>
        <v>95</v>
      </c>
      <c r="Y268" t="s">
        <v>211</v>
      </c>
      <c r="Z268">
        <v>20.5</v>
      </c>
      <c r="AA268">
        <v>3</v>
      </c>
      <c r="AB268">
        <f t="shared" si="137"/>
        <v>17.5</v>
      </c>
      <c r="AC268" t="s">
        <v>211</v>
      </c>
      <c r="AD268" s="7">
        <v>41444</v>
      </c>
      <c r="AE268">
        <v>118</v>
      </c>
      <c r="AF268">
        <v>118</v>
      </c>
      <c r="AG268">
        <v>118</v>
      </c>
      <c r="AH268">
        <f t="shared" si="117"/>
        <v>118</v>
      </c>
      <c r="AI268">
        <v>101</v>
      </c>
      <c r="AJ268">
        <v>100</v>
      </c>
      <c r="AK268">
        <v>100</v>
      </c>
      <c r="AL268">
        <f t="shared" si="118"/>
        <v>100.33333333333333</v>
      </c>
      <c r="AM268" t="s">
        <v>211</v>
      </c>
      <c r="AN268">
        <v>97</v>
      </c>
      <c r="AO268">
        <v>97</v>
      </c>
      <c r="AP268">
        <v>97</v>
      </c>
      <c r="AQ268">
        <f t="shared" si="127"/>
        <v>97</v>
      </c>
      <c r="AR268" t="s">
        <v>211</v>
      </c>
      <c r="AS268">
        <v>21.5</v>
      </c>
      <c r="AT268">
        <v>3</v>
      </c>
      <c r="AU268">
        <f t="shared" si="138"/>
        <v>18.5</v>
      </c>
      <c r="AV268" s="7">
        <v>41459</v>
      </c>
      <c r="BD268">
        <f t="shared" si="130"/>
        <v>0</v>
      </c>
      <c r="BE268" t="s">
        <v>211</v>
      </c>
      <c r="BJ268" t="s">
        <v>211</v>
      </c>
      <c r="BM268">
        <v>17.36</v>
      </c>
      <c r="BN268" t="s">
        <v>238</v>
      </c>
      <c r="BO268" t="s">
        <v>238</v>
      </c>
      <c r="BP268" t="s">
        <v>229</v>
      </c>
      <c r="BQ268" t="s">
        <v>218</v>
      </c>
      <c r="BR268" t="s">
        <v>230</v>
      </c>
      <c r="BS268" t="s">
        <v>239</v>
      </c>
      <c r="BT268" t="s">
        <v>211</v>
      </c>
      <c r="BU268" t="s">
        <v>251</v>
      </c>
      <c r="BV268" t="s">
        <v>211</v>
      </c>
      <c r="BW268">
        <v>1.5</v>
      </c>
      <c r="BX268" s="7">
        <v>41414</v>
      </c>
      <c r="BY268" t="s">
        <v>337</v>
      </c>
      <c r="BZ268">
        <v>0</v>
      </c>
      <c r="CA268">
        <v>0</v>
      </c>
      <c r="CB268">
        <f t="shared" si="139"/>
        <v>0</v>
      </c>
      <c r="CC268">
        <v>0</v>
      </c>
      <c r="CD268" t="s">
        <v>210</v>
      </c>
      <c r="CE268">
        <v>15</v>
      </c>
      <c r="CF268" t="e">
        <f t="shared" si="140"/>
        <v>#VALUE!</v>
      </c>
      <c r="CG268">
        <v>0</v>
      </c>
      <c r="CH268" s="7">
        <v>41444</v>
      </c>
      <c r="CI268" t="s">
        <v>222</v>
      </c>
      <c r="CJ268" t="s">
        <v>210</v>
      </c>
      <c r="CK268">
        <v>18</v>
      </c>
      <c r="CL268" t="e">
        <f t="shared" si="141"/>
        <v>#VALUE!</v>
      </c>
      <c r="CM268">
        <v>0</v>
      </c>
      <c r="CN268" t="s">
        <v>210</v>
      </c>
      <c r="CO268">
        <v>15</v>
      </c>
      <c r="CP268" t="e">
        <f t="shared" si="142"/>
        <v>#VALUE!</v>
      </c>
      <c r="CQ268">
        <v>0</v>
      </c>
      <c r="CZ268">
        <f t="shared" si="143"/>
        <v>0</v>
      </c>
      <c r="DB268">
        <v>43</v>
      </c>
      <c r="DC268" t="s">
        <v>226</v>
      </c>
      <c r="DD268" t="s">
        <v>1027</v>
      </c>
      <c r="DE268" s="7">
        <v>41418</v>
      </c>
      <c r="DF268">
        <v>4</v>
      </c>
      <c r="DG268">
        <v>3</v>
      </c>
      <c r="DH268">
        <v>3</v>
      </c>
      <c r="DI268" t="s">
        <v>225</v>
      </c>
      <c r="DJ268" t="s">
        <v>253</v>
      </c>
      <c r="DK268" t="s">
        <v>221</v>
      </c>
      <c r="DM268">
        <v>41.2</v>
      </c>
      <c r="DN268" t="s">
        <v>226</v>
      </c>
      <c r="DO268" t="s">
        <v>1027</v>
      </c>
      <c r="DP268" s="7">
        <v>41467</v>
      </c>
      <c r="DQ268">
        <v>5</v>
      </c>
      <c r="DR268">
        <v>5</v>
      </c>
      <c r="DS268">
        <v>5</v>
      </c>
      <c r="DT268" t="s">
        <v>225</v>
      </c>
      <c r="DU268" t="s">
        <v>253</v>
      </c>
      <c r="DV268" t="s">
        <v>251</v>
      </c>
      <c r="EI268"/>
      <c r="EJ268"/>
      <c r="EK268"/>
      <c r="EL268"/>
      <c r="EM268"/>
      <c r="EN268"/>
      <c r="EO268"/>
      <c r="EP268"/>
      <c r="EQ268"/>
      <c r="ER268"/>
      <c r="ES268"/>
      <c r="ET268" t="s">
        <v>979</v>
      </c>
      <c r="EU268">
        <v>41</v>
      </c>
      <c r="EV268" s="7">
        <v>41491</v>
      </c>
      <c r="EW268">
        <v>217</v>
      </c>
      <c r="EX268" t="s">
        <v>468</v>
      </c>
      <c r="EY268" t="s">
        <v>221</v>
      </c>
      <c r="EZ268" t="s">
        <v>251</v>
      </c>
      <c r="FA268" t="s">
        <v>210</v>
      </c>
      <c r="FB268" t="s">
        <v>210</v>
      </c>
      <c r="FC268">
        <v>7</v>
      </c>
      <c r="FD268">
        <v>3</v>
      </c>
      <c r="FE268">
        <v>2</v>
      </c>
      <c r="FF268" t="s">
        <v>1028</v>
      </c>
      <c r="FG268" t="s">
        <v>1027</v>
      </c>
      <c r="FH268">
        <v>2</v>
      </c>
      <c r="FI268">
        <v>2</v>
      </c>
      <c r="FJ268" t="s">
        <v>210</v>
      </c>
      <c r="FK268" t="s">
        <v>210</v>
      </c>
      <c r="FL268" t="s">
        <v>210</v>
      </c>
      <c r="FM268" t="s">
        <v>210</v>
      </c>
      <c r="FN268" t="s">
        <v>210</v>
      </c>
      <c r="FO268" t="s">
        <v>210</v>
      </c>
      <c r="FP268" t="s">
        <v>210</v>
      </c>
      <c r="FQ268" t="s">
        <v>210</v>
      </c>
      <c r="FR268" t="s">
        <v>210</v>
      </c>
      <c r="FS268" t="s">
        <v>210</v>
      </c>
      <c r="FT268" t="s">
        <v>210</v>
      </c>
      <c r="FU268" t="s">
        <v>210</v>
      </c>
      <c r="FV268" t="s">
        <v>210</v>
      </c>
      <c r="FW268" t="s">
        <v>210</v>
      </c>
      <c r="FX268" t="s">
        <v>210</v>
      </c>
      <c r="FY268" t="s">
        <v>210</v>
      </c>
      <c r="FZ268" t="s">
        <v>210</v>
      </c>
      <c r="GA268" t="s">
        <v>210</v>
      </c>
      <c r="GB268" t="s">
        <v>210</v>
      </c>
      <c r="GC268" t="s">
        <v>1029</v>
      </c>
      <c r="GD268" t="s">
        <v>979</v>
      </c>
      <c r="GE268">
        <v>41</v>
      </c>
      <c r="GF268" t="s">
        <v>210</v>
      </c>
      <c r="GG268" t="s">
        <v>210</v>
      </c>
      <c r="GH268" t="s">
        <v>210</v>
      </c>
      <c r="GI268" t="s">
        <v>221</v>
      </c>
      <c r="GJ268" t="s">
        <v>251</v>
      </c>
      <c r="GK268" t="s">
        <v>210</v>
      </c>
      <c r="GL268" t="s">
        <v>210</v>
      </c>
      <c r="GM268">
        <v>13</v>
      </c>
      <c r="GN268">
        <v>3</v>
      </c>
      <c r="GO268">
        <v>2</v>
      </c>
      <c r="GP268" t="s">
        <v>1028</v>
      </c>
      <c r="GQ268" t="s">
        <v>1027</v>
      </c>
      <c r="GR268">
        <v>2</v>
      </c>
      <c r="GS268">
        <v>19</v>
      </c>
      <c r="GT268" t="s">
        <v>210</v>
      </c>
      <c r="GU268" t="s">
        <v>210</v>
      </c>
      <c r="GV268" t="s">
        <v>210</v>
      </c>
      <c r="GW268" t="s">
        <v>210</v>
      </c>
      <c r="GX268" t="s">
        <v>210</v>
      </c>
      <c r="GY268" t="s">
        <v>210</v>
      </c>
      <c r="GZ268" t="s">
        <v>210</v>
      </c>
      <c r="HA268" t="s">
        <v>210</v>
      </c>
      <c r="HB268" t="s">
        <v>210</v>
      </c>
      <c r="HC268" t="s">
        <v>210</v>
      </c>
      <c r="HD268" t="s">
        <v>210</v>
      </c>
      <c r="HE268" t="s">
        <v>210</v>
      </c>
      <c r="HF268" t="s">
        <v>210</v>
      </c>
      <c r="HG268" t="s">
        <v>210</v>
      </c>
      <c r="HH268" t="s">
        <v>210</v>
      </c>
      <c r="HI268" t="s">
        <v>210</v>
      </c>
      <c r="HJ268" t="s">
        <v>210</v>
      </c>
      <c r="HK268" t="s">
        <v>210</v>
      </c>
      <c r="HL268" t="s">
        <v>210</v>
      </c>
      <c r="HM268" t="s">
        <v>1026</v>
      </c>
    </row>
    <row r="269" spans="1:221" ht="12.75" customHeight="1">
      <c r="A269" s="25" t="s">
        <v>1025</v>
      </c>
      <c r="B269" s="23" t="s">
        <v>309</v>
      </c>
      <c r="C269" s="25" t="s">
        <v>221</v>
      </c>
      <c r="D269" s="25" t="s">
        <v>212</v>
      </c>
      <c r="E269" s="25" t="s">
        <v>272</v>
      </c>
      <c r="F269" s="25" t="s">
        <v>1024</v>
      </c>
      <c r="G269" s="25" t="s">
        <v>979</v>
      </c>
      <c r="H269" s="26">
        <v>41414</v>
      </c>
      <c r="I269" s="25"/>
      <c r="J269" s="25"/>
      <c r="K269" s="26">
        <v>41414</v>
      </c>
      <c r="L269" s="25">
        <v>114</v>
      </c>
      <c r="M269" s="25">
        <v>114</v>
      </c>
      <c r="N269" s="25">
        <v>114</v>
      </c>
      <c r="O269">
        <f t="shared" si="134"/>
        <v>114</v>
      </c>
      <c r="P269" s="25">
        <v>91</v>
      </c>
      <c r="Q269" s="25">
        <v>91.5</v>
      </c>
      <c r="R269" s="25">
        <v>91</v>
      </c>
      <c r="S269">
        <f t="shared" si="135"/>
        <v>91.166666666666671</v>
      </c>
      <c r="T269" s="25" t="s">
        <v>211</v>
      </c>
      <c r="U269" s="25">
        <v>91.5</v>
      </c>
      <c r="V269" s="25">
        <v>91</v>
      </c>
      <c r="W269" s="25">
        <v>91</v>
      </c>
      <c r="X269">
        <f t="shared" si="136"/>
        <v>91.166666666666671</v>
      </c>
      <c r="Y269" s="25" t="s">
        <v>211</v>
      </c>
      <c r="Z269" s="25">
        <v>19.75</v>
      </c>
      <c r="AA269" s="25">
        <v>3</v>
      </c>
      <c r="AB269">
        <f t="shared" si="137"/>
        <v>16.75</v>
      </c>
      <c r="AC269" s="25" t="s">
        <v>211</v>
      </c>
      <c r="AD269" s="26">
        <v>41453</v>
      </c>
      <c r="AE269" s="25">
        <v>116</v>
      </c>
      <c r="AF269" s="25">
        <v>116.5</v>
      </c>
      <c r="AG269" s="25">
        <v>116.5</v>
      </c>
      <c r="AH269" s="25">
        <f t="shared" si="117"/>
        <v>116.33333333333333</v>
      </c>
      <c r="AI269" s="25">
        <v>90</v>
      </c>
      <c r="AJ269" s="25">
        <v>90</v>
      </c>
      <c r="AK269" s="25">
        <v>90</v>
      </c>
      <c r="AL269" s="25">
        <f t="shared" si="118"/>
        <v>90</v>
      </c>
      <c r="AM269" s="25" t="s">
        <v>211</v>
      </c>
      <c r="AN269" s="25">
        <v>91</v>
      </c>
      <c r="AO269" s="25">
        <v>91</v>
      </c>
      <c r="AP269" s="25">
        <v>91</v>
      </c>
      <c r="AQ269" s="25">
        <f t="shared" si="127"/>
        <v>91</v>
      </c>
      <c r="AR269" s="25" t="s">
        <v>211</v>
      </c>
      <c r="AS269" s="25">
        <v>19.5</v>
      </c>
      <c r="AT269" s="25">
        <v>3.5</v>
      </c>
      <c r="AU269" s="25">
        <f t="shared" si="138"/>
        <v>16</v>
      </c>
      <c r="AV269" s="25"/>
      <c r="AW269" s="25"/>
      <c r="AX269" s="25"/>
      <c r="AY269" s="25"/>
      <c r="AZ269" s="25"/>
      <c r="BA269" s="25"/>
      <c r="BB269" s="25"/>
      <c r="BC269" s="25"/>
      <c r="BD269" s="25">
        <f t="shared" si="130"/>
        <v>0</v>
      </c>
      <c r="BE269" s="25"/>
      <c r="BF269" s="25"/>
      <c r="BG269" s="25"/>
      <c r="BH269" s="25"/>
      <c r="BI269" s="25"/>
      <c r="BJ269" s="25"/>
      <c r="BK269" s="25"/>
      <c r="BL269" s="25"/>
      <c r="BM269" s="25">
        <f>BK269-BL269</f>
        <v>0</v>
      </c>
      <c r="BN269" s="25" t="s">
        <v>240</v>
      </c>
      <c r="BO269" s="25" t="s">
        <v>240</v>
      </c>
      <c r="BP269" s="25"/>
      <c r="BQ269" s="25"/>
      <c r="BR269" s="25" t="s">
        <v>241</v>
      </c>
      <c r="BS269" s="25" t="s">
        <v>219</v>
      </c>
      <c r="BT269" s="25" t="s">
        <v>221</v>
      </c>
      <c r="BU269" s="25" t="s">
        <v>210</v>
      </c>
      <c r="BV269" s="25" t="s">
        <v>211</v>
      </c>
      <c r="BW269" s="25">
        <v>0.75</v>
      </c>
      <c r="BX269" s="26">
        <v>41414</v>
      </c>
      <c r="BY269" s="25" t="s">
        <v>222</v>
      </c>
      <c r="BZ269" s="25">
        <v>218</v>
      </c>
      <c r="CA269" s="25">
        <v>103</v>
      </c>
      <c r="CB269" s="25">
        <f t="shared" si="139"/>
        <v>321</v>
      </c>
      <c r="CC269" s="25">
        <v>0</v>
      </c>
      <c r="CD269" s="25">
        <v>4</v>
      </c>
      <c r="CE269" s="25">
        <v>2</v>
      </c>
      <c r="CF269" s="25">
        <f t="shared" si="140"/>
        <v>6</v>
      </c>
      <c r="CG269" s="25">
        <v>0</v>
      </c>
      <c r="CH269" s="26">
        <v>41453</v>
      </c>
      <c r="CI269" s="25" t="s">
        <v>222</v>
      </c>
      <c r="CJ269" s="25" t="s">
        <v>210</v>
      </c>
      <c r="CK269" s="25">
        <v>40</v>
      </c>
      <c r="CL269" s="25" t="e">
        <f t="shared" si="141"/>
        <v>#VALUE!</v>
      </c>
      <c r="CM269" s="25">
        <v>0</v>
      </c>
      <c r="CN269" s="25" t="s">
        <v>210</v>
      </c>
      <c r="CO269" s="25">
        <v>4</v>
      </c>
      <c r="CP269" s="25" t="e">
        <f t="shared" si="142"/>
        <v>#VALUE!</v>
      </c>
      <c r="CQ269" s="25">
        <v>0</v>
      </c>
      <c r="CR269" s="25"/>
      <c r="CS269" s="25"/>
      <c r="CT269" s="25"/>
      <c r="CU269" s="25"/>
      <c r="CV269" s="25"/>
      <c r="CW269" s="25"/>
      <c r="CX269" s="25"/>
      <c r="CY269" s="25"/>
      <c r="CZ269" s="25">
        <f t="shared" si="143"/>
        <v>0</v>
      </c>
      <c r="DA269" s="25"/>
      <c r="DB269" s="25">
        <v>78</v>
      </c>
      <c r="DC269" s="25" t="s">
        <v>226</v>
      </c>
      <c r="DD269" s="25" t="s">
        <v>1023</v>
      </c>
      <c r="DE269" s="26">
        <v>41444</v>
      </c>
      <c r="DF269" s="25">
        <v>4</v>
      </c>
      <c r="DG269" s="25">
        <v>4</v>
      </c>
      <c r="DH269" s="25">
        <v>4</v>
      </c>
      <c r="DI269" s="25" t="s">
        <v>225</v>
      </c>
      <c r="DJ269" s="25" t="s">
        <v>254</v>
      </c>
      <c r="DK269" s="25" t="s">
        <v>221</v>
      </c>
      <c r="DL269" s="25"/>
      <c r="DM269" s="25"/>
      <c r="DN269" s="25"/>
      <c r="DO269" s="25"/>
      <c r="DP269" s="25"/>
      <c r="DQ269" s="25"/>
      <c r="DR269" s="25"/>
      <c r="DS269" s="25"/>
      <c r="DT269" s="25"/>
      <c r="DU269" s="25"/>
      <c r="DV269" s="25"/>
      <c r="DW269" s="25"/>
      <c r="DX269" s="25"/>
      <c r="DY269" s="25"/>
      <c r="DZ269" s="25"/>
      <c r="EA269" s="25"/>
      <c r="EB269" s="25"/>
      <c r="EC269" s="25"/>
      <c r="ED269" s="25"/>
      <c r="EE269" s="25"/>
      <c r="EF269" s="25"/>
      <c r="EG269" s="25"/>
      <c r="EH269" s="25"/>
      <c r="EI269" s="25"/>
      <c r="EJ269" s="25"/>
      <c r="EK269" s="25"/>
      <c r="EL269" s="25"/>
      <c r="EM269" s="25"/>
      <c r="EN269" s="25"/>
      <c r="EO269" s="25"/>
      <c r="EP269" s="25"/>
      <c r="EQ269" s="25"/>
      <c r="ER269" s="25"/>
      <c r="ES269" s="25"/>
    </row>
    <row r="270" spans="1:221" ht="12.75" customHeight="1">
      <c r="A270" t="s">
        <v>1022</v>
      </c>
      <c r="B270" t="s">
        <v>229</v>
      </c>
      <c r="C270" t="s">
        <v>221</v>
      </c>
      <c r="D270" t="s">
        <v>236</v>
      </c>
      <c r="E270" t="s">
        <v>213</v>
      </c>
      <c r="F270" t="s">
        <v>1021</v>
      </c>
      <c r="G270" t="s">
        <v>979</v>
      </c>
      <c r="H270" s="7">
        <v>41414</v>
      </c>
      <c r="K270" s="7">
        <v>41414</v>
      </c>
      <c r="L270">
        <v>120</v>
      </c>
      <c r="M270">
        <v>120</v>
      </c>
      <c r="N270">
        <v>120</v>
      </c>
      <c r="O270">
        <f t="shared" si="134"/>
        <v>120</v>
      </c>
      <c r="P270">
        <v>85</v>
      </c>
      <c r="Q270">
        <v>85</v>
      </c>
      <c r="R270">
        <v>85</v>
      </c>
      <c r="S270">
        <f t="shared" si="135"/>
        <v>85</v>
      </c>
      <c r="T270" t="s">
        <v>211</v>
      </c>
      <c r="U270">
        <v>84</v>
      </c>
      <c r="V270">
        <v>84</v>
      </c>
      <c r="W270">
        <v>84</v>
      </c>
      <c r="X270">
        <f t="shared" si="136"/>
        <v>84</v>
      </c>
      <c r="Y270" t="s">
        <v>211</v>
      </c>
      <c r="Z270">
        <v>24</v>
      </c>
      <c r="AA270">
        <v>3.5</v>
      </c>
      <c r="AB270">
        <f t="shared" si="137"/>
        <v>20.5</v>
      </c>
      <c r="AC270" t="s">
        <v>211</v>
      </c>
      <c r="AD270" s="7">
        <v>41459</v>
      </c>
      <c r="AE270">
        <v>119</v>
      </c>
      <c r="AF270">
        <v>119</v>
      </c>
      <c r="AG270">
        <v>119.5</v>
      </c>
      <c r="AH270">
        <f t="shared" si="117"/>
        <v>119.16666666666667</v>
      </c>
      <c r="AI270">
        <v>85</v>
      </c>
      <c r="AJ270">
        <v>85</v>
      </c>
      <c r="AK270">
        <v>85</v>
      </c>
      <c r="AL270">
        <f t="shared" si="118"/>
        <v>85</v>
      </c>
      <c r="AM270" t="s">
        <v>211</v>
      </c>
      <c r="AN270">
        <v>85</v>
      </c>
      <c r="AO270">
        <v>85</v>
      </c>
      <c r="AP270">
        <v>84.5</v>
      </c>
      <c r="AQ270">
        <f t="shared" si="127"/>
        <v>84.833333333333329</v>
      </c>
      <c r="AR270" t="s">
        <v>211</v>
      </c>
      <c r="AS270">
        <v>20.5</v>
      </c>
      <c r="AT270">
        <v>4</v>
      </c>
      <c r="AU270">
        <f t="shared" si="138"/>
        <v>16.5</v>
      </c>
      <c r="BD270">
        <f t="shared" si="130"/>
        <v>0</v>
      </c>
      <c r="BM270">
        <f>BK270-BL270</f>
        <v>0</v>
      </c>
      <c r="BN270" t="s">
        <v>249</v>
      </c>
      <c r="BO270" t="s">
        <v>241</v>
      </c>
      <c r="BP270" t="s">
        <v>229</v>
      </c>
      <c r="BQ270" t="s">
        <v>219</v>
      </c>
      <c r="BR270" t="s">
        <v>218</v>
      </c>
      <c r="BS270" t="s">
        <v>241</v>
      </c>
      <c r="BT270" t="s">
        <v>211</v>
      </c>
      <c r="BU270" t="s">
        <v>1020</v>
      </c>
      <c r="BV270" t="s">
        <v>211</v>
      </c>
      <c r="BW270">
        <v>1.75</v>
      </c>
      <c r="BX270" s="7">
        <v>41414</v>
      </c>
      <c r="BY270" t="s">
        <v>337</v>
      </c>
      <c r="BZ270">
        <v>0</v>
      </c>
      <c r="CA270">
        <v>0</v>
      </c>
      <c r="CB270">
        <f t="shared" si="139"/>
        <v>0</v>
      </c>
      <c r="CC270">
        <v>0</v>
      </c>
      <c r="CD270">
        <v>6</v>
      </c>
      <c r="CE270">
        <v>2</v>
      </c>
      <c r="CF270">
        <f t="shared" si="140"/>
        <v>8</v>
      </c>
      <c r="CG270">
        <v>0</v>
      </c>
      <c r="CH270" s="7">
        <v>41459</v>
      </c>
      <c r="CI270" t="s">
        <v>222</v>
      </c>
      <c r="CJ270">
        <v>0</v>
      </c>
      <c r="CK270">
        <v>4</v>
      </c>
      <c r="CL270">
        <f t="shared" si="141"/>
        <v>4</v>
      </c>
      <c r="CM270">
        <v>0</v>
      </c>
      <c r="CN270">
        <v>0</v>
      </c>
      <c r="CO270">
        <v>1</v>
      </c>
      <c r="CP270">
        <f t="shared" si="142"/>
        <v>1</v>
      </c>
      <c r="CQ270">
        <v>0</v>
      </c>
      <c r="CZ270">
        <f t="shared" si="143"/>
        <v>0</v>
      </c>
      <c r="DB270">
        <v>37</v>
      </c>
      <c r="DC270" t="s">
        <v>226</v>
      </c>
      <c r="DD270" t="s">
        <v>1019</v>
      </c>
      <c r="DE270" s="7">
        <v>41436</v>
      </c>
      <c r="DF270">
        <v>5</v>
      </c>
      <c r="DG270">
        <v>0</v>
      </c>
      <c r="DH270">
        <v>0</v>
      </c>
      <c r="DI270" t="s">
        <v>227</v>
      </c>
      <c r="DJ270" t="s">
        <v>253</v>
      </c>
      <c r="DK270" t="s">
        <v>221</v>
      </c>
      <c r="DM270">
        <v>37.200000000000003</v>
      </c>
      <c r="DN270" t="s">
        <v>226</v>
      </c>
      <c r="DO270" t="s">
        <v>1018</v>
      </c>
      <c r="DP270" s="7">
        <v>41436</v>
      </c>
      <c r="DQ270">
        <v>4</v>
      </c>
      <c r="DR270">
        <v>4</v>
      </c>
      <c r="DS270">
        <v>3</v>
      </c>
      <c r="DT270" t="s">
        <v>225</v>
      </c>
      <c r="DU270" t="s">
        <v>254</v>
      </c>
      <c r="DV270" t="s">
        <v>221</v>
      </c>
      <c r="DX270">
        <v>37.299999999999997</v>
      </c>
      <c r="DY270" t="s">
        <v>226</v>
      </c>
      <c r="DZ270" t="s">
        <v>1018</v>
      </c>
      <c r="EA270" s="7">
        <v>41483</v>
      </c>
      <c r="EB270">
        <v>5</v>
      </c>
      <c r="EC270">
        <v>4</v>
      </c>
      <c r="ED270">
        <v>4</v>
      </c>
      <c r="EE270" t="s">
        <v>225</v>
      </c>
      <c r="EF270" t="s">
        <v>254</v>
      </c>
      <c r="EG270" t="s">
        <v>251</v>
      </c>
      <c r="EI270"/>
      <c r="EJ270"/>
      <c r="EK270"/>
      <c r="EL270"/>
      <c r="EM270"/>
      <c r="EN270"/>
      <c r="EO270"/>
      <c r="EP270"/>
      <c r="EQ270"/>
      <c r="ER270"/>
      <c r="ES270"/>
    </row>
    <row r="271" spans="1:221" ht="12.75" customHeight="1">
      <c r="A271" s="25" t="s">
        <v>1014</v>
      </c>
      <c r="B271" s="23" t="s">
        <v>309</v>
      </c>
      <c r="C271" t="s">
        <v>221</v>
      </c>
      <c r="D271" s="25" t="s">
        <v>212</v>
      </c>
      <c r="E271" s="25" t="s">
        <v>213</v>
      </c>
      <c r="F271" s="25" t="s">
        <v>273</v>
      </c>
      <c r="G271" s="25" t="s">
        <v>979</v>
      </c>
      <c r="H271" s="26">
        <v>41429</v>
      </c>
      <c r="I271" s="25"/>
      <c r="J271" s="25"/>
      <c r="K271" s="26">
        <v>41429</v>
      </c>
      <c r="L271" s="25">
        <v>114</v>
      </c>
      <c r="M271" s="25">
        <v>114</v>
      </c>
      <c r="N271" s="25">
        <v>114</v>
      </c>
      <c r="O271">
        <f t="shared" si="134"/>
        <v>114</v>
      </c>
      <c r="P271" s="25">
        <v>78</v>
      </c>
      <c r="Q271" s="25">
        <v>78.5</v>
      </c>
      <c r="R271" s="25">
        <v>78</v>
      </c>
      <c r="S271">
        <f t="shared" si="135"/>
        <v>78.166666666666671</v>
      </c>
      <c r="T271" s="25" t="s">
        <v>211</v>
      </c>
      <c r="U271" s="25">
        <v>81</v>
      </c>
      <c r="V271" s="25">
        <v>81</v>
      </c>
      <c r="W271" s="25">
        <v>81</v>
      </c>
      <c r="X271">
        <f t="shared" si="136"/>
        <v>81</v>
      </c>
      <c r="Y271" s="25" t="s">
        <v>211</v>
      </c>
      <c r="Z271" s="25">
        <v>19.5</v>
      </c>
      <c r="AA271" s="25">
        <v>3.5</v>
      </c>
      <c r="AB271">
        <f t="shared" si="137"/>
        <v>16</v>
      </c>
      <c r="AC271" s="25" t="s">
        <v>211</v>
      </c>
      <c r="AD271" s="26">
        <v>41444</v>
      </c>
      <c r="AE271" s="25">
        <v>114</v>
      </c>
      <c r="AF271" s="25">
        <v>113.5</v>
      </c>
      <c r="AG271" s="25">
        <v>113.5</v>
      </c>
      <c r="AH271" s="25">
        <f t="shared" si="117"/>
        <v>113.66666666666667</v>
      </c>
      <c r="AI271" s="25">
        <v>79</v>
      </c>
      <c r="AJ271" s="25">
        <v>79.5</v>
      </c>
      <c r="AK271" s="25">
        <v>79.5</v>
      </c>
      <c r="AL271" s="25">
        <f t="shared" si="118"/>
        <v>79.333333333333329</v>
      </c>
      <c r="AM271" s="25" t="s">
        <v>211</v>
      </c>
      <c r="AN271" s="25">
        <v>81</v>
      </c>
      <c r="AO271" s="25">
        <v>81</v>
      </c>
      <c r="AP271" s="25">
        <v>81</v>
      </c>
      <c r="AQ271" s="25">
        <f t="shared" si="127"/>
        <v>81</v>
      </c>
      <c r="AR271" s="25" t="s">
        <v>211</v>
      </c>
      <c r="AS271" s="25">
        <v>19.5</v>
      </c>
      <c r="AT271" s="25">
        <v>3</v>
      </c>
      <c r="AU271" s="25">
        <f t="shared" si="138"/>
        <v>16.5</v>
      </c>
      <c r="AV271" s="25"/>
      <c r="AW271" s="25"/>
      <c r="AX271" s="25"/>
      <c r="AY271" s="25"/>
      <c r="AZ271" s="25"/>
      <c r="BA271" s="25"/>
      <c r="BB271" s="25"/>
      <c r="BC271" s="25"/>
      <c r="BD271" s="25">
        <f t="shared" si="130"/>
        <v>0</v>
      </c>
      <c r="BE271" s="25"/>
      <c r="BF271" s="25"/>
      <c r="BG271" s="25"/>
      <c r="BH271" s="25"/>
      <c r="BI271" s="25"/>
      <c r="BJ271" s="25"/>
      <c r="BK271" s="25"/>
      <c r="BL271" s="25"/>
      <c r="BM271" s="25">
        <f>BK271-BL271</f>
        <v>0</v>
      </c>
      <c r="BN271" s="25" t="s">
        <v>250</v>
      </c>
      <c r="BO271" s="25" t="s">
        <v>238</v>
      </c>
      <c r="BP271" s="25"/>
      <c r="BQ271" s="25"/>
      <c r="BR271" s="25" t="s">
        <v>241</v>
      </c>
      <c r="BS271" s="25" t="s">
        <v>218</v>
      </c>
      <c r="BT271" s="25" t="s">
        <v>221</v>
      </c>
      <c r="BU271" s="25" t="s">
        <v>210</v>
      </c>
      <c r="BV271" s="25" t="s">
        <v>211</v>
      </c>
      <c r="BW271" s="25">
        <v>0.66</v>
      </c>
      <c r="BX271" s="26">
        <v>41429</v>
      </c>
      <c r="BY271" s="25" t="s">
        <v>222</v>
      </c>
      <c r="BZ271" s="25">
        <v>0</v>
      </c>
      <c r="CA271" s="25">
        <v>81</v>
      </c>
      <c r="CB271" s="25">
        <f t="shared" si="139"/>
        <v>81</v>
      </c>
      <c r="CC271" s="25">
        <v>0</v>
      </c>
      <c r="CD271" s="25">
        <v>14</v>
      </c>
      <c r="CE271" s="25">
        <v>3</v>
      </c>
      <c r="CF271" s="25">
        <f t="shared" si="140"/>
        <v>17</v>
      </c>
      <c r="CG271" s="25">
        <v>0</v>
      </c>
      <c r="CH271" s="26">
        <v>41444</v>
      </c>
      <c r="CI271" s="25" t="s">
        <v>222</v>
      </c>
      <c r="CJ271" s="25" t="s">
        <v>210</v>
      </c>
      <c r="CK271" s="25">
        <v>56</v>
      </c>
      <c r="CL271" s="25" t="e">
        <f t="shared" si="141"/>
        <v>#VALUE!</v>
      </c>
      <c r="CM271" s="25" t="s">
        <v>248</v>
      </c>
      <c r="CN271" s="25">
        <v>0</v>
      </c>
      <c r="CO271" s="25">
        <v>2</v>
      </c>
      <c r="CP271" s="25">
        <f t="shared" si="142"/>
        <v>2</v>
      </c>
      <c r="CQ271" s="25">
        <v>0</v>
      </c>
      <c r="CR271" s="25"/>
      <c r="CS271" s="25"/>
      <c r="CT271" s="25"/>
      <c r="CU271" s="25"/>
      <c r="CV271" s="25"/>
      <c r="CW271" s="25"/>
      <c r="CX271" s="25"/>
      <c r="CY271" s="25"/>
      <c r="CZ271" s="25">
        <f t="shared" si="143"/>
        <v>0</v>
      </c>
      <c r="DA271" s="25"/>
      <c r="DB271" s="25">
        <v>20</v>
      </c>
      <c r="DC271" s="25" t="s">
        <v>226</v>
      </c>
      <c r="DD271" s="25" t="s">
        <v>1015</v>
      </c>
      <c r="DE271" s="26">
        <v>41435</v>
      </c>
      <c r="DF271" s="25">
        <v>5</v>
      </c>
      <c r="DG271" s="25">
        <v>5</v>
      </c>
      <c r="DH271" s="25">
        <v>5</v>
      </c>
      <c r="DI271" s="25" t="s">
        <v>225</v>
      </c>
      <c r="DJ271" s="25" t="s">
        <v>254</v>
      </c>
      <c r="DK271" s="25" t="s">
        <v>221</v>
      </c>
      <c r="DL271" s="25"/>
      <c r="DM271" s="25">
        <v>58</v>
      </c>
      <c r="DN271" s="25" t="s">
        <v>226</v>
      </c>
      <c r="DO271" s="25" t="s">
        <v>1015</v>
      </c>
      <c r="DP271" s="26">
        <v>41487</v>
      </c>
      <c r="DQ271" s="25">
        <v>4</v>
      </c>
      <c r="DR271" s="25"/>
      <c r="DS271" s="25"/>
      <c r="DT271" s="25"/>
      <c r="DU271" s="25"/>
      <c r="DV271" s="25"/>
      <c r="DW271" s="25"/>
      <c r="DX271" s="25"/>
      <c r="DY271" s="25"/>
      <c r="DZ271" s="25"/>
      <c r="EA271" s="25"/>
      <c r="EB271" s="25"/>
      <c r="EC271" s="25"/>
      <c r="ED271" s="25"/>
      <c r="EE271" s="25"/>
      <c r="EF271" s="25"/>
      <c r="EG271" s="25"/>
      <c r="EH271" s="25"/>
      <c r="EI271" s="25"/>
      <c r="EJ271" s="25"/>
      <c r="EK271" s="25"/>
      <c r="EL271" s="25"/>
      <c r="EM271" s="25"/>
      <c r="EN271" s="25"/>
      <c r="EO271" s="25"/>
      <c r="EP271" s="25"/>
      <c r="EQ271" s="25"/>
      <c r="ER271" s="25"/>
      <c r="ES271" s="25"/>
    </row>
    <row r="272" spans="1:221" ht="12.75" customHeight="1">
      <c r="A272" t="s">
        <v>994</v>
      </c>
      <c r="B272" t="s">
        <v>229</v>
      </c>
      <c r="C272" t="s">
        <v>221</v>
      </c>
      <c r="D272" t="s">
        <v>309</v>
      </c>
      <c r="E272" t="s">
        <v>213</v>
      </c>
      <c r="F272" t="s">
        <v>214</v>
      </c>
      <c r="G272" t="s">
        <v>979</v>
      </c>
      <c r="H272" s="7">
        <v>41429</v>
      </c>
      <c r="J272" t="s">
        <v>1017</v>
      </c>
      <c r="K272" s="7">
        <v>41429</v>
      </c>
      <c r="L272">
        <v>113</v>
      </c>
      <c r="M272">
        <v>113</v>
      </c>
      <c r="N272">
        <v>113</v>
      </c>
      <c r="O272">
        <f t="shared" si="134"/>
        <v>113</v>
      </c>
      <c r="P272">
        <v>74</v>
      </c>
      <c r="Q272">
        <v>74</v>
      </c>
      <c r="R272">
        <v>73</v>
      </c>
      <c r="S272">
        <f t="shared" si="135"/>
        <v>73.666666666666671</v>
      </c>
      <c r="T272" t="s">
        <v>211</v>
      </c>
      <c r="U272">
        <v>74</v>
      </c>
      <c r="V272">
        <v>74</v>
      </c>
      <c r="W272">
        <v>73</v>
      </c>
      <c r="X272">
        <f t="shared" si="136"/>
        <v>73.666666666666671</v>
      </c>
      <c r="Y272" t="s">
        <v>211</v>
      </c>
      <c r="Z272">
        <v>22</v>
      </c>
      <c r="AA272">
        <v>3</v>
      </c>
      <c r="AB272">
        <f t="shared" si="137"/>
        <v>19</v>
      </c>
      <c r="AC272" t="s">
        <v>211</v>
      </c>
      <c r="AD272" s="7">
        <v>41444</v>
      </c>
      <c r="AE272">
        <v>112</v>
      </c>
      <c r="AF272">
        <v>112</v>
      </c>
      <c r="AG272">
        <v>112</v>
      </c>
      <c r="AH272">
        <f t="shared" si="117"/>
        <v>112</v>
      </c>
      <c r="AI272">
        <v>70</v>
      </c>
      <c r="AJ272">
        <v>70</v>
      </c>
      <c r="AK272">
        <v>70</v>
      </c>
      <c r="AL272">
        <f t="shared" si="118"/>
        <v>70</v>
      </c>
      <c r="AM272" t="s">
        <v>211</v>
      </c>
      <c r="AN272">
        <v>73</v>
      </c>
      <c r="AO272">
        <v>73</v>
      </c>
      <c r="AP272">
        <v>73</v>
      </c>
      <c r="AQ272">
        <f t="shared" si="127"/>
        <v>73</v>
      </c>
      <c r="AR272" t="s">
        <v>211</v>
      </c>
      <c r="AS272">
        <v>20.5</v>
      </c>
      <c r="AT272">
        <v>3</v>
      </c>
      <c r="AU272">
        <f t="shared" si="138"/>
        <v>17.5</v>
      </c>
      <c r="AV272" s="7">
        <v>41459</v>
      </c>
      <c r="BD272">
        <f t="shared" si="130"/>
        <v>0</v>
      </c>
      <c r="BE272" t="s">
        <v>211</v>
      </c>
      <c r="BJ272" t="s">
        <v>211</v>
      </c>
      <c r="BM272">
        <f>BK272-BL272</f>
        <v>0</v>
      </c>
      <c r="BN272" t="s">
        <v>219</v>
      </c>
      <c r="BO272" t="s">
        <v>276</v>
      </c>
      <c r="BP272" t="s">
        <v>229</v>
      </c>
      <c r="BR272" t="s">
        <v>230</v>
      </c>
      <c r="BS272" t="s">
        <v>230</v>
      </c>
      <c r="BT272" t="s">
        <v>221</v>
      </c>
      <c r="BU272" t="s">
        <v>210</v>
      </c>
      <c r="BV272" t="s">
        <v>211</v>
      </c>
      <c r="BW272">
        <v>0.25</v>
      </c>
      <c r="BX272" s="7">
        <v>41429</v>
      </c>
      <c r="BY272" t="s">
        <v>222</v>
      </c>
      <c r="BZ272">
        <v>96</v>
      </c>
      <c r="CA272">
        <v>105</v>
      </c>
      <c r="CB272">
        <f t="shared" si="139"/>
        <v>201</v>
      </c>
      <c r="CC272">
        <v>0</v>
      </c>
      <c r="CD272">
        <v>1</v>
      </c>
      <c r="CE272">
        <v>0</v>
      </c>
      <c r="CF272">
        <f t="shared" si="140"/>
        <v>1</v>
      </c>
      <c r="CG272">
        <v>0</v>
      </c>
      <c r="CH272" s="7">
        <v>41444</v>
      </c>
      <c r="CI272" t="s">
        <v>222</v>
      </c>
      <c r="CJ272" t="s">
        <v>210</v>
      </c>
      <c r="CK272">
        <v>116</v>
      </c>
      <c r="CL272" t="e">
        <f t="shared" si="141"/>
        <v>#VALUE!</v>
      </c>
      <c r="CM272">
        <v>0</v>
      </c>
      <c r="CN272" t="s">
        <v>210</v>
      </c>
      <c r="CO272">
        <v>3</v>
      </c>
      <c r="CP272" t="e">
        <f t="shared" si="142"/>
        <v>#VALUE!</v>
      </c>
      <c r="CQ272">
        <v>0</v>
      </c>
      <c r="CZ272">
        <f t="shared" si="143"/>
        <v>0</v>
      </c>
      <c r="DB272">
        <v>82</v>
      </c>
      <c r="DC272" t="s">
        <v>226</v>
      </c>
      <c r="DD272" t="s">
        <v>995</v>
      </c>
      <c r="DL272" t="s">
        <v>1016</v>
      </c>
      <c r="EI272"/>
      <c r="EJ272"/>
      <c r="EK272"/>
      <c r="EL272"/>
      <c r="EM272"/>
      <c r="EN272"/>
      <c r="EO272"/>
      <c r="EP272"/>
      <c r="EQ272"/>
      <c r="ER272"/>
      <c r="ES272"/>
    </row>
    <row r="273" spans="1:221" ht="12.75" customHeight="1">
      <c r="A273" t="s">
        <v>1015</v>
      </c>
      <c r="B273" t="s">
        <v>229</v>
      </c>
      <c r="C273" t="s">
        <v>221</v>
      </c>
      <c r="D273" t="s">
        <v>236</v>
      </c>
      <c r="E273" t="s">
        <v>272</v>
      </c>
      <c r="F273" t="s">
        <v>310</v>
      </c>
      <c r="G273" t="s">
        <v>979</v>
      </c>
      <c r="H273" s="7">
        <v>41429</v>
      </c>
      <c r="K273" s="7">
        <v>41429</v>
      </c>
      <c r="L273">
        <v>119</v>
      </c>
      <c r="M273">
        <v>119</v>
      </c>
      <c r="N273">
        <v>119</v>
      </c>
      <c r="O273">
        <f t="shared" si="134"/>
        <v>119</v>
      </c>
      <c r="P273">
        <v>75</v>
      </c>
      <c r="Q273">
        <v>76</v>
      </c>
      <c r="R273">
        <v>76</v>
      </c>
      <c r="S273">
        <f t="shared" si="135"/>
        <v>75.666666666666671</v>
      </c>
      <c r="T273" t="s">
        <v>211</v>
      </c>
      <c r="U273">
        <v>77</v>
      </c>
      <c r="V273">
        <v>78</v>
      </c>
      <c r="W273">
        <v>78</v>
      </c>
      <c r="X273">
        <f t="shared" si="136"/>
        <v>77.666666666666671</v>
      </c>
      <c r="Y273" t="s">
        <v>211</v>
      </c>
      <c r="Z273">
        <v>22</v>
      </c>
      <c r="AA273">
        <v>3.5</v>
      </c>
      <c r="AB273">
        <f t="shared" si="137"/>
        <v>18.5</v>
      </c>
      <c r="AC273" t="s">
        <v>211</v>
      </c>
      <c r="AD273" s="7">
        <v>41453</v>
      </c>
      <c r="AE273">
        <v>117</v>
      </c>
      <c r="AF273">
        <v>117</v>
      </c>
      <c r="AG273">
        <v>117</v>
      </c>
      <c r="AH273">
        <f t="shared" si="117"/>
        <v>117</v>
      </c>
      <c r="AI273">
        <v>76</v>
      </c>
      <c r="AJ273">
        <v>76</v>
      </c>
      <c r="AK273">
        <v>76</v>
      </c>
      <c r="AL273">
        <f t="shared" si="118"/>
        <v>76</v>
      </c>
      <c r="AM273" t="s">
        <v>211</v>
      </c>
      <c r="AN273">
        <v>79</v>
      </c>
      <c r="AO273">
        <v>79</v>
      </c>
      <c r="AP273">
        <v>79</v>
      </c>
      <c r="AQ273">
        <f t="shared" si="127"/>
        <v>79</v>
      </c>
      <c r="AR273" t="s">
        <v>211</v>
      </c>
      <c r="AS273">
        <v>19</v>
      </c>
      <c r="AT273">
        <v>3</v>
      </c>
      <c r="AU273">
        <f t="shared" si="138"/>
        <v>16</v>
      </c>
      <c r="AV273" s="7">
        <v>41459</v>
      </c>
      <c r="BD273">
        <f t="shared" si="130"/>
        <v>0</v>
      </c>
      <c r="BM273">
        <v>15.79</v>
      </c>
      <c r="BN273" t="s">
        <v>791</v>
      </c>
      <c r="BO273" t="s">
        <v>219</v>
      </c>
      <c r="BP273" t="s">
        <v>229</v>
      </c>
      <c r="BQ273" t="s">
        <v>218</v>
      </c>
      <c r="BR273" t="s">
        <v>230</v>
      </c>
      <c r="BS273" t="s">
        <v>218</v>
      </c>
      <c r="BT273" t="s">
        <v>221</v>
      </c>
      <c r="BU273" t="s">
        <v>210</v>
      </c>
      <c r="BV273" t="s">
        <v>211</v>
      </c>
      <c r="BW273">
        <v>0.33</v>
      </c>
      <c r="BX273" s="7">
        <v>41429</v>
      </c>
      <c r="BY273" t="s">
        <v>222</v>
      </c>
      <c r="BZ273">
        <v>0</v>
      </c>
      <c r="CA273">
        <v>197</v>
      </c>
      <c r="CB273">
        <f t="shared" si="139"/>
        <v>197</v>
      </c>
      <c r="CC273">
        <v>0</v>
      </c>
      <c r="CD273">
        <v>2</v>
      </c>
      <c r="CE273">
        <v>1</v>
      </c>
      <c r="CF273">
        <f t="shared" si="140"/>
        <v>3</v>
      </c>
      <c r="CG273">
        <v>0</v>
      </c>
      <c r="CH273" s="7">
        <v>41459</v>
      </c>
      <c r="CI273" t="s">
        <v>247</v>
      </c>
      <c r="CJ273">
        <v>0</v>
      </c>
      <c r="CK273">
        <v>54</v>
      </c>
      <c r="CL273">
        <f t="shared" si="141"/>
        <v>54</v>
      </c>
      <c r="CM273">
        <v>0</v>
      </c>
      <c r="CN273">
        <v>2</v>
      </c>
      <c r="CO273">
        <v>1</v>
      </c>
      <c r="CP273">
        <f t="shared" si="142"/>
        <v>3</v>
      </c>
      <c r="CQ273">
        <v>0</v>
      </c>
      <c r="CZ273">
        <f t="shared" si="143"/>
        <v>0</v>
      </c>
      <c r="DB273">
        <v>20</v>
      </c>
      <c r="DC273" t="s">
        <v>226</v>
      </c>
      <c r="DD273" t="s">
        <v>1014</v>
      </c>
      <c r="DE273" s="7">
        <v>41435</v>
      </c>
      <c r="DF273">
        <v>5</v>
      </c>
      <c r="DG273">
        <v>5</v>
      </c>
      <c r="DH273">
        <v>5</v>
      </c>
      <c r="DI273" t="s">
        <v>225</v>
      </c>
      <c r="DJ273" t="s">
        <v>254</v>
      </c>
      <c r="DK273" t="s">
        <v>221</v>
      </c>
      <c r="DM273">
        <v>58</v>
      </c>
      <c r="DN273" t="s">
        <v>226</v>
      </c>
      <c r="DO273" t="s">
        <v>1014</v>
      </c>
      <c r="DP273" s="7">
        <v>41487</v>
      </c>
      <c r="DQ273">
        <v>4</v>
      </c>
      <c r="EI273"/>
      <c r="EJ273"/>
      <c r="EK273"/>
      <c r="EL273"/>
      <c r="EM273"/>
      <c r="EN273"/>
      <c r="EO273"/>
      <c r="EP273"/>
      <c r="EQ273"/>
      <c r="ER273"/>
      <c r="ES273"/>
    </row>
    <row r="274" spans="1:221" ht="12.75" customHeight="1">
      <c r="A274" s="25" t="s">
        <v>1013</v>
      </c>
      <c r="B274" s="23" t="s">
        <v>309</v>
      </c>
      <c r="C274" s="25" t="s">
        <v>221</v>
      </c>
      <c r="D274" s="25" t="s">
        <v>236</v>
      </c>
      <c r="E274" s="25" t="s">
        <v>213</v>
      </c>
      <c r="F274" s="25" t="s">
        <v>273</v>
      </c>
      <c r="G274" s="25" t="s">
        <v>979</v>
      </c>
      <c r="H274" s="26">
        <v>41429</v>
      </c>
      <c r="I274" s="25"/>
      <c r="J274" s="25" t="s">
        <v>1012</v>
      </c>
      <c r="K274" s="26">
        <v>41429</v>
      </c>
      <c r="L274" s="25">
        <v>121</v>
      </c>
      <c r="M274" s="25">
        <v>121.5</v>
      </c>
      <c r="N274" s="25">
        <v>121</v>
      </c>
      <c r="O274">
        <f t="shared" si="134"/>
        <v>121.16666666666667</v>
      </c>
      <c r="P274" s="25">
        <v>80</v>
      </c>
      <c r="Q274" s="25">
        <v>80</v>
      </c>
      <c r="R274" s="25">
        <v>80.5</v>
      </c>
      <c r="S274">
        <f t="shared" si="135"/>
        <v>80.166666666666671</v>
      </c>
      <c r="T274" s="25" t="s">
        <v>211</v>
      </c>
      <c r="U274" s="25">
        <v>79</v>
      </c>
      <c r="V274" s="25">
        <v>79</v>
      </c>
      <c r="W274" s="25">
        <v>79</v>
      </c>
      <c r="X274">
        <f t="shared" si="136"/>
        <v>79</v>
      </c>
      <c r="Y274" s="25" t="s">
        <v>211</v>
      </c>
      <c r="Z274" s="25">
        <v>24</v>
      </c>
      <c r="AA274" s="25">
        <v>3.5</v>
      </c>
      <c r="AB274">
        <f t="shared" si="137"/>
        <v>20.5</v>
      </c>
      <c r="AC274" s="25" t="s">
        <v>211</v>
      </c>
      <c r="AD274" s="26">
        <v>41444</v>
      </c>
      <c r="AE274" s="25">
        <v>121.5</v>
      </c>
      <c r="AF274" s="25">
        <v>122</v>
      </c>
      <c r="AG274" s="25">
        <v>121.5</v>
      </c>
      <c r="AH274" s="25">
        <f t="shared" si="117"/>
        <v>121.66666666666667</v>
      </c>
      <c r="AI274" s="25">
        <v>79</v>
      </c>
      <c r="AJ274" s="25">
        <v>79</v>
      </c>
      <c r="AK274" s="25">
        <v>79</v>
      </c>
      <c r="AL274" s="25">
        <f t="shared" si="118"/>
        <v>79</v>
      </c>
      <c r="AM274" s="25"/>
      <c r="AN274" s="25">
        <v>78.5</v>
      </c>
      <c r="AO274" s="25">
        <v>79</v>
      </c>
      <c r="AP274" s="25">
        <v>79</v>
      </c>
      <c r="AQ274" s="25">
        <f t="shared" si="127"/>
        <v>78.833333333333329</v>
      </c>
      <c r="AR274" s="25"/>
      <c r="AS274" s="25">
        <v>22.5</v>
      </c>
      <c r="AT274" s="25">
        <v>3.5</v>
      </c>
      <c r="AU274" s="25">
        <f t="shared" si="138"/>
        <v>19</v>
      </c>
      <c r="AV274" s="25"/>
      <c r="AW274" s="25"/>
      <c r="AX274" s="25"/>
      <c r="AY274" s="25"/>
      <c r="AZ274" s="25"/>
      <c r="BA274" s="25"/>
      <c r="BB274" s="25"/>
      <c r="BC274" s="25"/>
      <c r="BD274" s="25">
        <f t="shared" si="130"/>
        <v>0</v>
      </c>
      <c r="BE274" s="25"/>
      <c r="BF274" s="25"/>
      <c r="BG274" s="25"/>
      <c r="BH274" s="25"/>
      <c r="BI274" s="25"/>
      <c r="BJ274" s="25"/>
      <c r="BK274" s="25"/>
      <c r="BL274" s="25"/>
      <c r="BM274" s="25">
        <f>BK274-BL274</f>
        <v>0</v>
      </c>
      <c r="BN274" s="25" t="s">
        <v>250</v>
      </c>
      <c r="BO274" s="25" t="s">
        <v>219</v>
      </c>
      <c r="BP274" s="25"/>
      <c r="BQ274" s="25" t="s">
        <v>250</v>
      </c>
      <c r="BR274" s="25" t="s">
        <v>241</v>
      </c>
      <c r="BS274" s="25" t="s">
        <v>220</v>
      </c>
      <c r="BT274" s="25" t="s">
        <v>211</v>
      </c>
      <c r="BU274" s="25" t="s">
        <v>251</v>
      </c>
      <c r="BV274" s="25" t="s">
        <v>211</v>
      </c>
      <c r="BW274" s="25">
        <v>0.5</v>
      </c>
      <c r="BX274" s="26">
        <v>41429</v>
      </c>
      <c r="BY274" s="25" t="s">
        <v>222</v>
      </c>
      <c r="BZ274" s="25">
        <v>100</v>
      </c>
      <c r="CA274" s="25">
        <v>70</v>
      </c>
      <c r="CB274" s="25">
        <f t="shared" si="139"/>
        <v>170</v>
      </c>
      <c r="CC274" s="25">
        <v>0</v>
      </c>
      <c r="CD274" s="25">
        <v>3</v>
      </c>
      <c r="CE274" s="25">
        <v>4</v>
      </c>
      <c r="CF274" s="25">
        <f t="shared" si="140"/>
        <v>7</v>
      </c>
      <c r="CG274" s="25">
        <v>0</v>
      </c>
      <c r="CH274" s="26">
        <v>41444</v>
      </c>
      <c r="CI274" s="25" t="s">
        <v>222</v>
      </c>
      <c r="CJ274" s="25" t="s">
        <v>210</v>
      </c>
      <c r="CK274" s="25">
        <v>143</v>
      </c>
      <c r="CL274" s="25" t="e">
        <f t="shared" si="141"/>
        <v>#VALUE!</v>
      </c>
      <c r="CM274" s="25">
        <v>0</v>
      </c>
      <c r="CN274" s="25" t="s">
        <v>210</v>
      </c>
      <c r="CO274" s="25">
        <v>5</v>
      </c>
      <c r="CP274" s="25" t="e">
        <f t="shared" si="142"/>
        <v>#VALUE!</v>
      </c>
      <c r="CQ274" s="25">
        <v>0</v>
      </c>
      <c r="CR274" s="25"/>
      <c r="CS274" s="25"/>
      <c r="CT274" s="25"/>
      <c r="CU274" s="25"/>
      <c r="CV274" s="25"/>
      <c r="CW274" s="25"/>
      <c r="CX274" s="25"/>
      <c r="CY274" s="25"/>
      <c r="CZ274" s="25">
        <f t="shared" si="143"/>
        <v>0</v>
      </c>
      <c r="DA274" s="25"/>
      <c r="DB274" s="25">
        <v>90</v>
      </c>
      <c r="DC274" s="25" t="s">
        <v>223</v>
      </c>
      <c r="DD274" s="25" t="s">
        <v>1011</v>
      </c>
      <c r="DE274" s="26">
        <v>41447</v>
      </c>
      <c r="DF274" s="25">
        <v>4</v>
      </c>
      <c r="DG274" s="25">
        <v>4</v>
      </c>
      <c r="DH274" s="25">
        <v>4</v>
      </c>
      <c r="DI274" s="25" t="s">
        <v>225</v>
      </c>
      <c r="DJ274" s="25" t="s">
        <v>254</v>
      </c>
      <c r="DK274" s="25" t="s">
        <v>251</v>
      </c>
      <c r="DL274" s="25"/>
      <c r="DM274" s="25"/>
      <c r="DN274" s="25"/>
      <c r="DO274" s="25"/>
      <c r="DP274" s="25"/>
      <c r="DQ274" s="25"/>
      <c r="DR274" s="25"/>
      <c r="DS274" s="25"/>
      <c r="DT274" s="25"/>
      <c r="DU274" s="25"/>
      <c r="DV274" s="25"/>
      <c r="DW274" s="25"/>
      <c r="DX274" s="25"/>
      <c r="DY274" s="25"/>
      <c r="DZ274" s="25"/>
      <c r="EA274" s="25"/>
      <c r="EB274" s="25"/>
      <c r="EC274" s="25"/>
      <c r="ED274" s="25"/>
      <c r="EE274" s="25"/>
      <c r="EF274" s="25"/>
      <c r="EG274" s="25"/>
      <c r="EH274" s="25"/>
      <c r="EI274" s="25"/>
      <c r="EJ274" s="25"/>
      <c r="EK274" s="25"/>
      <c r="EL274" s="25"/>
      <c r="EM274" s="25"/>
      <c r="EN274" s="25"/>
      <c r="EO274" s="25"/>
      <c r="EP274" s="25"/>
      <c r="EQ274" s="25"/>
      <c r="ER274" s="25"/>
      <c r="ES274" s="25"/>
    </row>
    <row r="275" spans="1:221" ht="12.75" customHeight="1">
      <c r="A275" t="s">
        <v>981</v>
      </c>
      <c r="B275" t="s">
        <v>229</v>
      </c>
      <c r="C275" t="s">
        <v>221</v>
      </c>
      <c r="D275" t="s">
        <v>236</v>
      </c>
      <c r="E275" t="s">
        <v>213</v>
      </c>
      <c r="F275" t="s">
        <v>310</v>
      </c>
      <c r="G275" t="s">
        <v>979</v>
      </c>
      <c r="H275" s="7">
        <v>41429</v>
      </c>
      <c r="K275" s="7">
        <v>41429</v>
      </c>
      <c r="L275">
        <v>119</v>
      </c>
      <c r="M275">
        <v>119</v>
      </c>
      <c r="N275">
        <v>119</v>
      </c>
      <c r="O275">
        <f t="shared" si="134"/>
        <v>119</v>
      </c>
      <c r="P275">
        <v>77</v>
      </c>
      <c r="Q275">
        <v>77</v>
      </c>
      <c r="R275">
        <v>77</v>
      </c>
      <c r="S275">
        <f t="shared" si="135"/>
        <v>77</v>
      </c>
      <c r="T275" t="s">
        <v>211</v>
      </c>
      <c r="U275">
        <v>76</v>
      </c>
      <c r="V275">
        <v>76</v>
      </c>
      <c r="W275">
        <v>76</v>
      </c>
      <c r="X275">
        <f t="shared" si="136"/>
        <v>76</v>
      </c>
      <c r="Y275" t="s">
        <v>211</v>
      </c>
      <c r="Z275">
        <v>22</v>
      </c>
      <c r="AA275">
        <v>3.5</v>
      </c>
      <c r="AB275">
        <f t="shared" si="137"/>
        <v>18.5</v>
      </c>
      <c r="AC275" t="s">
        <v>211</v>
      </c>
      <c r="AD275" s="7">
        <v>41459</v>
      </c>
      <c r="AE275">
        <v>117</v>
      </c>
      <c r="AF275">
        <v>117</v>
      </c>
      <c r="AG275">
        <v>117</v>
      </c>
      <c r="AH275">
        <f t="shared" si="117"/>
        <v>117</v>
      </c>
      <c r="AI275">
        <v>78</v>
      </c>
      <c r="AJ275">
        <v>78</v>
      </c>
      <c r="AK275">
        <v>78</v>
      </c>
      <c r="AL275">
        <f t="shared" si="118"/>
        <v>78</v>
      </c>
      <c r="AM275" t="s">
        <v>211</v>
      </c>
      <c r="AN275">
        <v>76</v>
      </c>
      <c r="AO275">
        <v>76</v>
      </c>
      <c r="AP275">
        <v>76</v>
      </c>
      <c r="AQ275">
        <f t="shared" si="127"/>
        <v>76</v>
      </c>
      <c r="AR275" t="s">
        <v>211</v>
      </c>
      <c r="AU275">
        <v>16.809999999999999</v>
      </c>
      <c r="BD275">
        <f t="shared" si="130"/>
        <v>0</v>
      </c>
      <c r="BM275">
        <f>BK275-BL275</f>
        <v>0</v>
      </c>
      <c r="BN275" t="s">
        <v>231</v>
      </c>
      <c r="BO275" t="s">
        <v>241</v>
      </c>
      <c r="BP275" t="s">
        <v>229</v>
      </c>
      <c r="BQ275" t="s">
        <v>218</v>
      </c>
      <c r="BR275" t="s">
        <v>220</v>
      </c>
      <c r="BS275" t="s">
        <v>241</v>
      </c>
      <c r="BT275" t="s">
        <v>221</v>
      </c>
      <c r="BU275" t="s">
        <v>210</v>
      </c>
      <c r="BV275" t="s">
        <v>211</v>
      </c>
      <c r="BW275">
        <v>0.5</v>
      </c>
      <c r="BX275" s="7">
        <v>41429</v>
      </c>
      <c r="BY275" t="s">
        <v>222</v>
      </c>
      <c r="BZ275">
        <v>32</v>
      </c>
      <c r="CA275">
        <v>216</v>
      </c>
      <c r="CB275">
        <f t="shared" si="139"/>
        <v>248</v>
      </c>
      <c r="CC275">
        <v>0</v>
      </c>
      <c r="CD275">
        <v>0</v>
      </c>
      <c r="CE275">
        <v>0</v>
      </c>
      <c r="CF275">
        <f t="shared" si="140"/>
        <v>0</v>
      </c>
      <c r="CG275">
        <v>0</v>
      </c>
      <c r="CH275" s="7">
        <v>41459</v>
      </c>
      <c r="CI275" t="s">
        <v>247</v>
      </c>
      <c r="CJ275">
        <v>2</v>
      </c>
      <c r="CK275">
        <v>49</v>
      </c>
      <c r="CL275">
        <f t="shared" si="141"/>
        <v>51</v>
      </c>
      <c r="CM275">
        <v>0</v>
      </c>
      <c r="CN275">
        <v>0</v>
      </c>
      <c r="CO275">
        <v>0</v>
      </c>
      <c r="CP275">
        <f t="shared" si="142"/>
        <v>0</v>
      </c>
      <c r="CQ275">
        <v>0</v>
      </c>
      <c r="CZ275">
        <f t="shared" si="143"/>
        <v>0</v>
      </c>
      <c r="DB275">
        <v>86</v>
      </c>
      <c r="DC275" t="s">
        <v>223</v>
      </c>
      <c r="DD275" t="s">
        <v>1010</v>
      </c>
      <c r="DE275" s="7">
        <v>41437</v>
      </c>
      <c r="DF275">
        <v>4</v>
      </c>
      <c r="DG275">
        <v>4</v>
      </c>
      <c r="DH275">
        <v>3</v>
      </c>
      <c r="DI275" t="s">
        <v>225</v>
      </c>
      <c r="DJ275" t="s">
        <v>253</v>
      </c>
      <c r="DK275" t="s">
        <v>221</v>
      </c>
      <c r="DL275" t="s">
        <v>1009</v>
      </c>
      <c r="DM275">
        <v>45</v>
      </c>
      <c r="DN275" t="s">
        <v>226</v>
      </c>
      <c r="DO275" t="s">
        <v>1008</v>
      </c>
      <c r="DP275" s="7">
        <v>41488</v>
      </c>
      <c r="DQ275">
        <v>4</v>
      </c>
      <c r="EI275"/>
      <c r="EJ275"/>
      <c r="EK275"/>
      <c r="EL275"/>
      <c r="EM275"/>
      <c r="EN275"/>
      <c r="EO275"/>
      <c r="EP275"/>
      <c r="EQ275"/>
      <c r="ER275"/>
      <c r="ES275"/>
    </row>
    <row r="276" spans="1:221" ht="12.75" customHeight="1">
      <c r="A276" s="25" t="s">
        <v>1007</v>
      </c>
      <c r="B276" s="23" t="s">
        <v>309</v>
      </c>
      <c r="C276" s="27" t="s">
        <v>221</v>
      </c>
      <c r="D276" s="25" t="s">
        <v>236</v>
      </c>
      <c r="E276" s="25" t="s">
        <v>213</v>
      </c>
      <c r="F276" s="25" t="s">
        <v>273</v>
      </c>
      <c r="G276" s="25" t="s">
        <v>979</v>
      </c>
      <c r="H276" s="26">
        <v>41429</v>
      </c>
      <c r="I276" s="25"/>
      <c r="J276" s="25"/>
      <c r="K276" s="26">
        <v>41429</v>
      </c>
      <c r="L276" s="25">
        <v>115.5</v>
      </c>
      <c r="M276" s="25">
        <v>115.5</v>
      </c>
      <c r="N276" s="25">
        <v>115.5</v>
      </c>
      <c r="O276">
        <f t="shared" si="134"/>
        <v>115.5</v>
      </c>
      <c r="P276" s="25">
        <v>69</v>
      </c>
      <c r="Q276" s="25">
        <v>69</v>
      </c>
      <c r="R276" s="25">
        <v>69</v>
      </c>
      <c r="S276">
        <f t="shared" si="135"/>
        <v>69</v>
      </c>
      <c r="T276" s="25" t="s">
        <v>211</v>
      </c>
      <c r="U276" s="25">
        <v>69</v>
      </c>
      <c r="V276" s="25">
        <v>69</v>
      </c>
      <c r="W276" s="25">
        <v>69</v>
      </c>
      <c r="X276">
        <f t="shared" si="136"/>
        <v>69</v>
      </c>
      <c r="Y276" s="25" t="s">
        <v>211</v>
      </c>
      <c r="Z276" s="25">
        <v>20</v>
      </c>
      <c r="AA276" s="25">
        <v>3</v>
      </c>
      <c r="AB276">
        <f t="shared" si="137"/>
        <v>17</v>
      </c>
      <c r="AC276" s="25" t="s">
        <v>211</v>
      </c>
      <c r="AD276" s="25"/>
      <c r="AE276" s="25"/>
      <c r="AF276" s="25"/>
      <c r="AG276" s="25"/>
      <c r="AH276" s="25">
        <f t="shared" si="117"/>
        <v>0</v>
      </c>
      <c r="AI276" s="25"/>
      <c r="AJ276" s="25"/>
      <c r="AK276" s="25"/>
      <c r="AL276" s="25">
        <f t="shared" si="118"/>
        <v>0</v>
      </c>
      <c r="AM276" s="25"/>
      <c r="AN276" s="25"/>
      <c r="AO276" s="25"/>
      <c r="AP276" s="25"/>
      <c r="AQ276" s="25">
        <f t="shared" si="127"/>
        <v>0</v>
      </c>
      <c r="AR276" s="25"/>
      <c r="AS276" s="25"/>
      <c r="AT276" s="25"/>
      <c r="AU276" s="25">
        <f>AS276-AT276</f>
        <v>0</v>
      </c>
      <c r="AV276" s="25"/>
      <c r="AW276" s="25"/>
      <c r="AX276" s="25"/>
      <c r="AY276" s="25"/>
      <c r="AZ276" s="25"/>
      <c r="BA276" s="25"/>
      <c r="BB276" s="25"/>
      <c r="BC276" s="25"/>
      <c r="BD276" s="25">
        <f t="shared" si="130"/>
        <v>0</v>
      </c>
      <c r="BE276" s="25"/>
      <c r="BF276" s="25"/>
      <c r="BG276" s="25"/>
      <c r="BH276" s="25"/>
      <c r="BI276" s="25"/>
      <c r="BJ276" s="25"/>
      <c r="BK276" s="25"/>
      <c r="BL276" s="25"/>
      <c r="BM276" s="25"/>
      <c r="BN276" s="25" t="s">
        <v>239</v>
      </c>
      <c r="BO276" s="25" t="s">
        <v>231</v>
      </c>
      <c r="BP276" s="25"/>
      <c r="BQ276" s="25" t="s">
        <v>219</v>
      </c>
      <c r="BR276" s="25" t="s">
        <v>219</v>
      </c>
      <c r="BS276" s="25" t="s">
        <v>220</v>
      </c>
      <c r="BT276" s="25" t="s">
        <v>221</v>
      </c>
      <c r="BU276" s="25" t="s">
        <v>210</v>
      </c>
      <c r="BV276" s="25" t="s">
        <v>211</v>
      </c>
      <c r="BW276" s="25">
        <v>1</v>
      </c>
      <c r="BX276" s="26">
        <v>41453</v>
      </c>
      <c r="BY276" s="25" t="s">
        <v>222</v>
      </c>
      <c r="BZ276" s="25">
        <v>0</v>
      </c>
      <c r="CA276" s="25">
        <v>16</v>
      </c>
      <c r="CB276" s="25">
        <f t="shared" si="139"/>
        <v>16</v>
      </c>
      <c r="CC276" s="25">
        <v>0</v>
      </c>
      <c r="CD276" s="25">
        <v>1</v>
      </c>
      <c r="CE276" s="25">
        <v>0</v>
      </c>
      <c r="CF276" s="25">
        <f t="shared" si="140"/>
        <v>1</v>
      </c>
      <c r="CG276" s="25">
        <v>0</v>
      </c>
      <c r="CH276" s="25"/>
      <c r="CI276" s="25"/>
      <c r="CJ276" s="25"/>
      <c r="CK276" s="25"/>
      <c r="CL276" s="25">
        <f t="shared" si="141"/>
        <v>0</v>
      </c>
      <c r="CM276" s="25"/>
      <c r="CN276" s="25"/>
      <c r="CO276" s="25"/>
      <c r="CP276" s="25">
        <f t="shared" si="142"/>
        <v>0</v>
      </c>
      <c r="CQ276" s="25"/>
      <c r="CR276" s="25"/>
      <c r="CS276" s="25"/>
      <c r="CT276" s="25"/>
      <c r="CU276" s="25"/>
      <c r="CV276" s="25"/>
      <c r="CW276" s="25"/>
      <c r="CX276" s="25"/>
      <c r="CY276" s="25"/>
      <c r="CZ276" s="25"/>
      <c r="DA276" s="25"/>
      <c r="DB276" s="25">
        <v>16.2</v>
      </c>
      <c r="DC276" s="25" t="s">
        <v>226</v>
      </c>
      <c r="DD276" s="25" t="s">
        <v>987</v>
      </c>
      <c r="DE276" s="26">
        <v>41426</v>
      </c>
      <c r="DF276" s="25">
        <v>4</v>
      </c>
      <c r="DG276" s="25">
        <v>4</v>
      </c>
      <c r="DH276" s="25">
        <v>3</v>
      </c>
      <c r="DI276" s="25" t="s">
        <v>225</v>
      </c>
      <c r="DJ276" s="25" t="s">
        <v>253</v>
      </c>
      <c r="DK276" s="25" t="s">
        <v>221</v>
      </c>
      <c r="DL276" s="25" t="s">
        <v>1006</v>
      </c>
      <c r="DM276" s="25">
        <v>16.3</v>
      </c>
      <c r="DN276" s="25" t="s">
        <v>226</v>
      </c>
      <c r="DO276" s="25" t="s">
        <v>987</v>
      </c>
      <c r="DP276" s="26">
        <v>41484</v>
      </c>
      <c r="DQ276" s="25">
        <v>4</v>
      </c>
      <c r="DR276" s="25">
        <v>0</v>
      </c>
      <c r="DS276" s="25">
        <v>0</v>
      </c>
      <c r="DT276" s="25" t="s">
        <v>227</v>
      </c>
      <c r="DU276" s="25" t="s">
        <v>253</v>
      </c>
      <c r="DV276" s="25"/>
      <c r="DW276" s="25"/>
      <c r="DX276" s="25"/>
      <c r="DY276" s="25"/>
      <c r="DZ276" s="25"/>
      <c r="EA276" s="25"/>
      <c r="EB276" s="25"/>
      <c r="EC276" s="25"/>
      <c r="ED276" s="25"/>
      <c r="EE276" s="25"/>
      <c r="EF276" s="25"/>
      <c r="EG276" s="25"/>
      <c r="EH276" s="25"/>
      <c r="EI276" s="25"/>
      <c r="EJ276" s="25"/>
      <c r="EK276" s="25"/>
      <c r="EL276" s="25"/>
      <c r="EM276" s="25"/>
      <c r="EN276" s="25"/>
      <c r="EO276" s="25"/>
      <c r="EP276" s="25"/>
      <c r="EQ276" s="25"/>
      <c r="ER276" s="25"/>
      <c r="ES276" s="25"/>
    </row>
    <row r="277" spans="1:221" ht="12.75" customHeight="1">
      <c r="A277" t="s">
        <v>331</v>
      </c>
      <c r="B277" t="s">
        <v>229</v>
      </c>
      <c r="C277" t="s">
        <v>221</v>
      </c>
      <c r="D277" t="s">
        <v>212</v>
      </c>
      <c r="E277" t="s">
        <v>246</v>
      </c>
      <c r="F277" t="s">
        <v>273</v>
      </c>
      <c r="G277" t="s">
        <v>306</v>
      </c>
      <c r="H277" s="7">
        <v>41430</v>
      </c>
      <c r="J277" t="s">
        <v>336</v>
      </c>
      <c r="K277" s="7">
        <v>41430</v>
      </c>
      <c r="L277">
        <v>115</v>
      </c>
      <c r="M277">
        <v>115</v>
      </c>
      <c r="N277">
        <v>115</v>
      </c>
      <c r="O277">
        <f t="shared" si="134"/>
        <v>115</v>
      </c>
      <c r="P277">
        <v>86</v>
      </c>
      <c r="Q277">
        <v>85.5</v>
      </c>
      <c r="R277">
        <v>86</v>
      </c>
      <c r="S277">
        <f t="shared" si="135"/>
        <v>85.833333333333329</v>
      </c>
      <c r="T277" t="s">
        <v>211</v>
      </c>
      <c r="U277">
        <v>85</v>
      </c>
      <c r="V277">
        <v>85</v>
      </c>
      <c r="W277">
        <v>85</v>
      </c>
      <c r="X277">
        <f t="shared" si="136"/>
        <v>85</v>
      </c>
      <c r="Y277" t="s">
        <v>211</v>
      </c>
      <c r="Z277">
        <v>21.5</v>
      </c>
      <c r="AA277">
        <v>3.5</v>
      </c>
      <c r="AB277">
        <f t="shared" si="137"/>
        <v>18</v>
      </c>
      <c r="AC277" t="s">
        <v>211</v>
      </c>
      <c r="AD277" s="7">
        <v>41443</v>
      </c>
      <c r="AE277">
        <v>114.5</v>
      </c>
      <c r="AF277">
        <v>114</v>
      </c>
      <c r="AG277">
        <v>114</v>
      </c>
      <c r="AH277">
        <f t="shared" si="117"/>
        <v>114.16666666666667</v>
      </c>
      <c r="AI277">
        <v>87</v>
      </c>
      <c r="AJ277">
        <v>87</v>
      </c>
      <c r="AK277">
        <v>86</v>
      </c>
      <c r="AL277">
        <f t="shared" si="118"/>
        <v>86.666666666666671</v>
      </c>
      <c r="AM277" t="s">
        <v>211</v>
      </c>
      <c r="AN277">
        <v>84</v>
      </c>
      <c r="AO277">
        <v>85</v>
      </c>
      <c r="AP277">
        <v>85</v>
      </c>
      <c r="AQ277">
        <f t="shared" si="127"/>
        <v>84.666666666666671</v>
      </c>
      <c r="AR277" t="s">
        <v>211</v>
      </c>
      <c r="AS277">
        <v>20</v>
      </c>
      <c r="AT277">
        <v>3</v>
      </c>
      <c r="AU277">
        <f>(AS277-AT277)</f>
        <v>17</v>
      </c>
      <c r="AZ277">
        <f>((AW277+AX277)+AY277)/3</f>
        <v>0</v>
      </c>
      <c r="BD277">
        <f t="shared" si="130"/>
        <v>0</v>
      </c>
      <c r="BI277">
        <f>((BF277+BG277)+BH277)/3</f>
        <v>0</v>
      </c>
      <c r="BN277" t="s">
        <v>218</v>
      </c>
      <c r="BO277" t="s">
        <v>218</v>
      </c>
      <c r="BP277" t="s">
        <v>210</v>
      </c>
      <c r="BQ277" t="s">
        <v>220</v>
      </c>
      <c r="BR277" t="s">
        <v>231</v>
      </c>
      <c r="BS277" t="s">
        <v>231</v>
      </c>
      <c r="BT277" t="s">
        <v>211</v>
      </c>
      <c r="BU277" t="s">
        <v>233</v>
      </c>
      <c r="BV277" t="s">
        <v>211</v>
      </c>
      <c r="BW277">
        <v>1.5</v>
      </c>
      <c r="BX277" s="7">
        <v>41430</v>
      </c>
      <c r="BY277" t="s">
        <v>237</v>
      </c>
      <c r="BZ277">
        <v>76</v>
      </c>
      <c r="CA277">
        <v>206</v>
      </c>
      <c r="CB277">
        <f t="shared" ref="CB277:CB288" si="144">(BZ277+CA277)</f>
        <v>282</v>
      </c>
      <c r="CC277">
        <v>0</v>
      </c>
      <c r="CD277">
        <v>0</v>
      </c>
      <c r="CE277">
        <v>2</v>
      </c>
      <c r="CF277">
        <f t="shared" ref="CF277:CF282" si="145">(CD277+CE277)</f>
        <v>2</v>
      </c>
      <c r="CG277">
        <v>0</v>
      </c>
      <c r="CH277" s="7">
        <v>41443</v>
      </c>
      <c r="CI277" t="s">
        <v>222</v>
      </c>
      <c r="CJ277" t="s">
        <v>210</v>
      </c>
      <c r="CK277">
        <v>10</v>
      </c>
      <c r="CL277">
        <v>10</v>
      </c>
      <c r="CM277">
        <v>0</v>
      </c>
      <c r="CN277" t="s">
        <v>210</v>
      </c>
      <c r="CO277">
        <v>2</v>
      </c>
      <c r="CP277">
        <v>2</v>
      </c>
      <c r="CQ277">
        <v>0</v>
      </c>
      <c r="CV277">
        <f>(CT277+CU277)</f>
        <v>0</v>
      </c>
      <c r="CZ277">
        <f>(CX277+CY277)</f>
        <v>0</v>
      </c>
      <c r="DB277">
        <v>65</v>
      </c>
      <c r="DC277" t="s">
        <v>226</v>
      </c>
      <c r="DD277" t="s">
        <v>330</v>
      </c>
      <c r="DE277" s="7">
        <v>41426</v>
      </c>
      <c r="DF277">
        <v>4</v>
      </c>
      <c r="DG277">
        <v>3</v>
      </c>
      <c r="DH277">
        <v>3</v>
      </c>
      <c r="DI277" t="s">
        <v>225</v>
      </c>
      <c r="DJ277" t="s">
        <v>221</v>
      </c>
      <c r="DK277" t="s">
        <v>221</v>
      </c>
      <c r="DM277">
        <v>69</v>
      </c>
      <c r="DN277" t="s">
        <v>226</v>
      </c>
      <c r="DO277" t="s">
        <v>330</v>
      </c>
      <c r="DP277" s="7">
        <v>41474</v>
      </c>
      <c r="DQ277">
        <v>4</v>
      </c>
      <c r="DR277">
        <v>4</v>
      </c>
      <c r="DS277" t="s">
        <v>309</v>
      </c>
      <c r="DT277" t="s">
        <v>309</v>
      </c>
      <c r="DU277" t="s">
        <v>309</v>
      </c>
      <c r="DV277" t="s">
        <v>233</v>
      </c>
      <c r="DW277" t="s">
        <v>333</v>
      </c>
      <c r="ET277" t="s">
        <v>306</v>
      </c>
      <c r="EU277">
        <v>69</v>
      </c>
      <c r="EV277" s="7">
        <v>41498</v>
      </c>
      <c r="EW277">
        <v>224</v>
      </c>
      <c r="EX277" t="s">
        <v>222</v>
      </c>
      <c r="EY277" t="s">
        <v>211</v>
      </c>
      <c r="EZ277" t="s">
        <v>233</v>
      </c>
      <c r="FA277" s="2">
        <v>0.3125</v>
      </c>
      <c r="FB277">
        <v>70</v>
      </c>
      <c r="FC277">
        <v>7</v>
      </c>
      <c r="FD277">
        <v>4</v>
      </c>
      <c r="FE277">
        <v>0</v>
      </c>
      <c r="FF277" t="s">
        <v>331</v>
      </c>
      <c r="FG277" t="s">
        <v>330</v>
      </c>
      <c r="FH277">
        <v>1</v>
      </c>
      <c r="FI277">
        <v>68</v>
      </c>
      <c r="FJ277">
        <v>4</v>
      </c>
      <c r="FK277">
        <v>4</v>
      </c>
      <c r="FL277">
        <v>0</v>
      </c>
      <c r="FM277">
        <v>0</v>
      </c>
      <c r="FN277">
        <f>(FJ277+FK277)</f>
        <v>8</v>
      </c>
      <c r="FO277">
        <v>4</v>
      </c>
      <c r="FP277">
        <v>0</v>
      </c>
      <c r="FQ277">
        <v>2</v>
      </c>
      <c r="FR277">
        <v>0</v>
      </c>
      <c r="FS277">
        <f>((FO277+FP277)+FQ277)</f>
        <v>6</v>
      </c>
      <c r="FT277">
        <v>0</v>
      </c>
      <c r="FU277">
        <v>14</v>
      </c>
      <c r="FV277">
        <f>(FR277+FM277)</f>
        <v>0</v>
      </c>
      <c r="FW277">
        <v>28.43</v>
      </c>
      <c r="FX277">
        <v>36.5</v>
      </c>
      <c r="FY277">
        <v>17.670000000000002</v>
      </c>
      <c r="FZ277">
        <v>3.92</v>
      </c>
      <c r="GA277">
        <v>4.43</v>
      </c>
      <c r="GB277">
        <v>8</v>
      </c>
      <c r="GC277" t="s">
        <v>332</v>
      </c>
      <c r="GD277" t="s">
        <v>306</v>
      </c>
      <c r="GE277">
        <v>69</v>
      </c>
      <c r="GF277" s="7">
        <v>41504</v>
      </c>
      <c r="GG277">
        <v>230</v>
      </c>
      <c r="GH277" t="s">
        <v>222</v>
      </c>
      <c r="GI277" t="s">
        <v>211</v>
      </c>
      <c r="GJ277" t="s">
        <v>233</v>
      </c>
      <c r="GK277" s="2">
        <v>0.33333333333333298</v>
      </c>
      <c r="GL277">
        <v>66</v>
      </c>
      <c r="GM277">
        <v>13</v>
      </c>
      <c r="GN277">
        <v>4</v>
      </c>
      <c r="GO277">
        <v>0</v>
      </c>
      <c r="GP277" t="s">
        <v>331</v>
      </c>
      <c r="GQ277" t="s">
        <v>330</v>
      </c>
      <c r="GR277">
        <v>1</v>
      </c>
      <c r="GS277">
        <v>197</v>
      </c>
      <c r="GT277">
        <v>0</v>
      </c>
      <c r="GU277">
        <v>4</v>
      </c>
      <c r="GV277">
        <v>0</v>
      </c>
      <c r="GW277">
        <v>0</v>
      </c>
      <c r="GX277">
        <f>(GT277+GU277)</f>
        <v>4</v>
      </c>
      <c r="GY277">
        <v>3</v>
      </c>
      <c r="GZ277">
        <v>2</v>
      </c>
      <c r="HA277">
        <v>0</v>
      </c>
      <c r="HB277">
        <v>0</v>
      </c>
      <c r="HC277">
        <f>(GY277+GZ277)</f>
        <v>5</v>
      </c>
      <c r="HD277">
        <v>0</v>
      </c>
      <c r="HE277">
        <v>9</v>
      </c>
      <c r="HF277">
        <f>(GW277+HB277)</f>
        <v>0</v>
      </c>
      <c r="HG277">
        <v>53.44</v>
      </c>
      <c r="HH277">
        <v>57.75</v>
      </c>
      <c r="HI277">
        <v>50</v>
      </c>
      <c r="HJ277">
        <v>5.25</v>
      </c>
      <c r="HK277">
        <v>9.33</v>
      </c>
      <c r="HL277">
        <v>6.25</v>
      </c>
    </row>
    <row r="278" spans="1:221" ht="12.75" customHeight="1">
      <c r="A278" t="s">
        <v>335</v>
      </c>
      <c r="B278" t="s">
        <v>309</v>
      </c>
      <c r="C278" t="s">
        <v>221</v>
      </c>
      <c r="D278" t="s">
        <v>212</v>
      </c>
      <c r="E278" t="s">
        <v>246</v>
      </c>
      <c r="F278" t="s">
        <v>273</v>
      </c>
      <c r="G278" t="s">
        <v>306</v>
      </c>
      <c r="H278" s="7">
        <v>41430</v>
      </c>
      <c r="K278" s="7">
        <v>41430</v>
      </c>
      <c r="L278">
        <v>119</v>
      </c>
      <c r="M278">
        <v>119</v>
      </c>
      <c r="N278">
        <v>119</v>
      </c>
      <c r="O278">
        <f t="shared" si="134"/>
        <v>119</v>
      </c>
      <c r="P278">
        <v>91.5</v>
      </c>
      <c r="Q278">
        <v>91</v>
      </c>
      <c r="R278">
        <v>91.5</v>
      </c>
      <c r="S278">
        <f t="shared" si="135"/>
        <v>91.333333333333329</v>
      </c>
      <c r="T278" t="s">
        <v>211</v>
      </c>
      <c r="U278">
        <v>92</v>
      </c>
      <c r="V278">
        <v>92.5</v>
      </c>
      <c r="W278">
        <v>92</v>
      </c>
      <c r="X278">
        <f t="shared" si="136"/>
        <v>92.166666666666671</v>
      </c>
      <c r="Y278" t="s">
        <v>211</v>
      </c>
      <c r="Z278">
        <v>18.25</v>
      </c>
      <c r="AA278">
        <v>3.5</v>
      </c>
      <c r="AB278">
        <f t="shared" si="137"/>
        <v>14.75</v>
      </c>
      <c r="AC278" t="s">
        <v>211</v>
      </c>
      <c r="AD278" s="7">
        <v>41443</v>
      </c>
      <c r="AE278">
        <v>117.5</v>
      </c>
      <c r="AF278">
        <v>117.5</v>
      </c>
      <c r="AG278">
        <v>118</v>
      </c>
      <c r="AH278">
        <f t="shared" si="117"/>
        <v>117.66666666666667</v>
      </c>
      <c r="AI278">
        <v>93</v>
      </c>
      <c r="AJ278">
        <v>92.5</v>
      </c>
      <c r="AK278">
        <v>92.5</v>
      </c>
      <c r="AL278">
        <f t="shared" si="118"/>
        <v>92.666666666666671</v>
      </c>
      <c r="AM278" t="s">
        <v>211</v>
      </c>
      <c r="AN278">
        <v>92</v>
      </c>
      <c r="AO278">
        <v>92</v>
      </c>
      <c r="AP278">
        <v>92.5</v>
      </c>
      <c r="AQ278">
        <f t="shared" si="127"/>
        <v>92.166666666666671</v>
      </c>
      <c r="AR278" t="s">
        <v>211</v>
      </c>
      <c r="AS278">
        <v>20</v>
      </c>
      <c r="AT278">
        <v>3</v>
      </c>
      <c r="AU278">
        <v>17</v>
      </c>
      <c r="AV278" s="7">
        <v>41471</v>
      </c>
      <c r="AW278" t="s">
        <v>248</v>
      </c>
      <c r="AX278" t="s">
        <v>248</v>
      </c>
      <c r="AY278" t="s">
        <v>248</v>
      </c>
      <c r="AZ278" t="s">
        <v>248</v>
      </c>
      <c r="BA278" t="s">
        <v>248</v>
      </c>
      <c r="BB278" t="s">
        <v>248</v>
      </c>
      <c r="BC278" t="s">
        <v>248</v>
      </c>
      <c r="BD278" t="s">
        <v>248</v>
      </c>
      <c r="BE278" t="s">
        <v>221</v>
      </c>
      <c r="BF278" t="s">
        <v>248</v>
      </c>
      <c r="BG278" t="s">
        <v>248</v>
      </c>
      <c r="BH278" t="s">
        <v>248</v>
      </c>
      <c r="BI278" t="s">
        <v>248</v>
      </c>
      <c r="BJ278" t="s">
        <v>211</v>
      </c>
      <c r="BK278" t="s">
        <v>248</v>
      </c>
      <c r="BL278" t="s">
        <v>248</v>
      </c>
      <c r="BM278">
        <v>16.28</v>
      </c>
      <c r="BN278" t="s">
        <v>276</v>
      </c>
      <c r="BO278" t="s">
        <v>249</v>
      </c>
      <c r="BP278" t="s">
        <v>210</v>
      </c>
      <c r="BQ278" t="s">
        <v>219</v>
      </c>
      <c r="BR278" t="s">
        <v>241</v>
      </c>
      <c r="BS278" t="s">
        <v>231</v>
      </c>
      <c r="BT278" t="s">
        <v>211</v>
      </c>
      <c r="BU278" t="s">
        <v>233</v>
      </c>
      <c r="BV278" t="s">
        <v>211</v>
      </c>
      <c r="BW278">
        <v>2</v>
      </c>
      <c r="BX278" s="7">
        <v>41429</v>
      </c>
      <c r="BY278" t="s">
        <v>222</v>
      </c>
      <c r="BZ278">
        <v>0</v>
      </c>
      <c r="CA278">
        <v>0</v>
      </c>
      <c r="CB278">
        <f t="shared" si="144"/>
        <v>0</v>
      </c>
      <c r="CC278">
        <v>0</v>
      </c>
      <c r="CD278">
        <v>2</v>
      </c>
      <c r="CE278">
        <v>4</v>
      </c>
      <c r="CF278">
        <f t="shared" si="145"/>
        <v>6</v>
      </c>
      <c r="CG278">
        <v>0</v>
      </c>
      <c r="CH278" s="7">
        <v>41443</v>
      </c>
      <c r="CI278" t="s">
        <v>222</v>
      </c>
      <c r="CJ278" t="s">
        <v>210</v>
      </c>
      <c r="CK278">
        <v>0</v>
      </c>
      <c r="CL278">
        <v>0</v>
      </c>
      <c r="CM278">
        <v>0</v>
      </c>
      <c r="CN278" t="s">
        <v>210</v>
      </c>
      <c r="CO278">
        <v>0</v>
      </c>
      <c r="CP278">
        <v>0</v>
      </c>
      <c r="CQ278">
        <v>0</v>
      </c>
      <c r="CV278">
        <f>(CT278+CU278)</f>
        <v>0</v>
      </c>
      <c r="CZ278">
        <f>(CX278+CY278)</f>
        <v>0</v>
      </c>
      <c r="DB278">
        <v>36</v>
      </c>
      <c r="DC278" t="s">
        <v>226</v>
      </c>
      <c r="DD278" t="s">
        <v>334</v>
      </c>
      <c r="DE278" s="7">
        <v>41422</v>
      </c>
      <c r="DF278">
        <v>5</v>
      </c>
      <c r="DG278">
        <v>5</v>
      </c>
      <c r="DH278">
        <v>5</v>
      </c>
      <c r="DI278" t="s">
        <v>225</v>
      </c>
      <c r="DJ278" t="s">
        <v>221</v>
      </c>
      <c r="DK278" t="s">
        <v>221</v>
      </c>
      <c r="DM278">
        <v>98</v>
      </c>
      <c r="DN278" t="s">
        <v>223</v>
      </c>
      <c r="DO278" t="s">
        <v>335</v>
      </c>
      <c r="DP278" s="7">
        <v>41472</v>
      </c>
      <c r="DQ278">
        <v>5</v>
      </c>
      <c r="DR278">
        <v>4</v>
      </c>
      <c r="DS278" t="s">
        <v>309</v>
      </c>
      <c r="DT278" t="s">
        <v>309</v>
      </c>
      <c r="DU278" t="s">
        <v>309</v>
      </c>
      <c r="DV278" t="s">
        <v>233</v>
      </c>
      <c r="DW278" t="s">
        <v>333</v>
      </c>
      <c r="ET278" t="s">
        <v>306</v>
      </c>
      <c r="EU278">
        <v>98</v>
      </c>
      <c r="EV278" s="7">
        <v>41498</v>
      </c>
      <c r="EW278">
        <v>224</v>
      </c>
      <c r="EX278" t="s">
        <v>222</v>
      </c>
      <c r="EY278" t="s">
        <v>221</v>
      </c>
      <c r="EZ278" t="s">
        <v>233</v>
      </c>
      <c r="FA278" s="2">
        <v>0.27083333333333298</v>
      </c>
      <c r="FB278">
        <v>70</v>
      </c>
      <c r="FC278">
        <v>7</v>
      </c>
      <c r="FD278">
        <v>4</v>
      </c>
      <c r="FE278">
        <v>2</v>
      </c>
      <c r="FF278" t="s">
        <v>335</v>
      </c>
      <c r="FG278" t="s">
        <v>334</v>
      </c>
      <c r="FH278">
        <v>1</v>
      </c>
      <c r="FI278">
        <v>45</v>
      </c>
      <c r="FJ278">
        <v>0</v>
      </c>
      <c r="FK278">
        <v>3</v>
      </c>
      <c r="FL278">
        <v>0</v>
      </c>
      <c r="FM278">
        <v>0</v>
      </c>
      <c r="FN278">
        <f>(FJ278+FK278)</f>
        <v>3</v>
      </c>
      <c r="FO278">
        <v>0</v>
      </c>
      <c r="FP278">
        <v>8</v>
      </c>
      <c r="FQ278">
        <v>0</v>
      </c>
      <c r="FR278">
        <v>0</v>
      </c>
      <c r="FS278">
        <f>(FO278+FP278)</f>
        <v>8</v>
      </c>
      <c r="FT278">
        <v>0</v>
      </c>
      <c r="FU278">
        <v>11</v>
      </c>
      <c r="FV278">
        <f>(FR278+FM278)</f>
        <v>0</v>
      </c>
      <c r="FW278">
        <v>42</v>
      </c>
      <c r="FX278">
        <v>76.33</v>
      </c>
      <c r="FY278">
        <v>29.13</v>
      </c>
      <c r="FZ278">
        <v>4.5</v>
      </c>
      <c r="GA278">
        <v>17.5</v>
      </c>
      <c r="GB278">
        <v>6.43</v>
      </c>
      <c r="GD278" t="s">
        <v>306</v>
      </c>
      <c r="GE278">
        <v>98</v>
      </c>
      <c r="GF278" s="7">
        <v>41504</v>
      </c>
      <c r="GG278">
        <v>230</v>
      </c>
      <c r="GH278" t="s">
        <v>222</v>
      </c>
      <c r="GI278" t="s">
        <v>221</v>
      </c>
      <c r="GJ278" t="s">
        <v>233</v>
      </c>
      <c r="GK278" s="2">
        <v>0.375</v>
      </c>
      <c r="GL278">
        <v>63</v>
      </c>
      <c r="GM278">
        <v>13</v>
      </c>
      <c r="GN278">
        <v>4</v>
      </c>
      <c r="GO278">
        <v>2</v>
      </c>
      <c r="GP278" t="s">
        <v>335</v>
      </c>
      <c r="GQ278" t="s">
        <v>334</v>
      </c>
      <c r="GR278">
        <v>1</v>
      </c>
      <c r="GS278">
        <v>195</v>
      </c>
      <c r="GT278">
        <v>0</v>
      </c>
      <c r="GU278">
        <v>5</v>
      </c>
      <c r="GV278">
        <v>0</v>
      </c>
      <c r="GW278">
        <v>0</v>
      </c>
      <c r="GX278">
        <f>(GT278+GU278)</f>
        <v>5</v>
      </c>
      <c r="GY278">
        <v>0</v>
      </c>
      <c r="GZ278">
        <v>7</v>
      </c>
      <c r="HA278">
        <v>0</v>
      </c>
      <c r="HB278">
        <v>0</v>
      </c>
      <c r="HC278">
        <f>(GY278+GZ278)</f>
        <v>7</v>
      </c>
      <c r="HD278">
        <v>0</v>
      </c>
      <c r="HE278">
        <v>12</v>
      </c>
      <c r="HF278">
        <f>(GW278+HB278)</f>
        <v>0</v>
      </c>
      <c r="HG278">
        <v>14.67</v>
      </c>
      <c r="HH278">
        <v>10.6</v>
      </c>
      <c r="HI278">
        <v>11.71</v>
      </c>
      <c r="HJ278">
        <v>4.09</v>
      </c>
      <c r="HK278">
        <v>6.5</v>
      </c>
      <c r="HL278">
        <v>7.5</v>
      </c>
    </row>
    <row r="279" spans="1:221" ht="12.75" customHeight="1">
      <c r="A279" t="s">
        <v>325</v>
      </c>
      <c r="B279" t="s">
        <v>229</v>
      </c>
      <c r="C279" t="s">
        <v>221</v>
      </c>
      <c r="D279" t="s">
        <v>212</v>
      </c>
      <c r="E279" t="s">
        <v>246</v>
      </c>
      <c r="F279" t="s">
        <v>222</v>
      </c>
      <c r="G279" t="s">
        <v>306</v>
      </c>
      <c r="H279" s="7">
        <v>41430</v>
      </c>
      <c r="K279" s="7">
        <v>41430</v>
      </c>
      <c r="L279">
        <v>121.5</v>
      </c>
      <c r="M279">
        <v>121.5</v>
      </c>
      <c r="N279">
        <v>121.5</v>
      </c>
      <c r="O279">
        <f t="shared" si="134"/>
        <v>121.5</v>
      </c>
      <c r="P279">
        <v>94</v>
      </c>
      <c r="Q279">
        <v>95</v>
      </c>
      <c r="R279">
        <v>94</v>
      </c>
      <c r="S279">
        <f t="shared" si="135"/>
        <v>94.333333333333329</v>
      </c>
      <c r="T279" t="s">
        <v>211</v>
      </c>
      <c r="U279">
        <v>88.5</v>
      </c>
      <c r="V279">
        <v>88</v>
      </c>
      <c r="W279">
        <v>88</v>
      </c>
      <c r="X279">
        <f t="shared" si="136"/>
        <v>88.166666666666671</v>
      </c>
      <c r="Y279" t="s">
        <v>211</v>
      </c>
      <c r="Z279">
        <v>21</v>
      </c>
      <c r="AA279">
        <v>4</v>
      </c>
      <c r="AB279">
        <f t="shared" si="137"/>
        <v>17</v>
      </c>
      <c r="AC279" t="s">
        <v>211</v>
      </c>
      <c r="AD279" s="7">
        <v>41443</v>
      </c>
      <c r="AE279">
        <v>120</v>
      </c>
      <c r="AF279">
        <v>119.5</v>
      </c>
      <c r="AG279">
        <v>120</v>
      </c>
      <c r="AH279">
        <f t="shared" si="117"/>
        <v>119.83333333333333</v>
      </c>
      <c r="AI279">
        <v>92.5</v>
      </c>
      <c r="AJ279">
        <v>92</v>
      </c>
      <c r="AK279">
        <v>97.5</v>
      </c>
      <c r="AL279">
        <f t="shared" si="118"/>
        <v>94</v>
      </c>
      <c r="AM279" t="s">
        <v>211</v>
      </c>
      <c r="AN279">
        <v>88</v>
      </c>
      <c r="AO279">
        <v>88</v>
      </c>
      <c r="AP279">
        <v>88</v>
      </c>
      <c r="AQ279">
        <f t="shared" si="127"/>
        <v>88</v>
      </c>
      <c r="AR279" t="s">
        <v>211</v>
      </c>
      <c r="AS279">
        <v>19.5</v>
      </c>
      <c r="AT279">
        <v>3</v>
      </c>
      <c r="AU279">
        <f>(AS279-AT279)</f>
        <v>16.5</v>
      </c>
      <c r="AZ279">
        <f>((AW279+AX279)+AY279)/3</f>
        <v>0</v>
      </c>
      <c r="BD279">
        <f>((BA279+BB279)+BC279)/3</f>
        <v>0</v>
      </c>
      <c r="BI279">
        <f t="shared" ref="BI279:BI284" si="146">((BF279+BG279)+BH279)/3</f>
        <v>0</v>
      </c>
      <c r="BN279" t="s">
        <v>218</v>
      </c>
      <c r="BO279" t="s">
        <v>218</v>
      </c>
      <c r="BP279" t="s">
        <v>210</v>
      </c>
      <c r="BQ279" t="s">
        <v>230</v>
      </c>
      <c r="BR279" t="s">
        <v>231</v>
      </c>
      <c r="BS279" t="s">
        <v>218</v>
      </c>
      <c r="BT279" t="s">
        <v>221</v>
      </c>
      <c r="BU279" t="s">
        <v>210</v>
      </c>
      <c r="BV279" t="s">
        <v>211</v>
      </c>
      <c r="BW279">
        <v>0.33</v>
      </c>
      <c r="BX279" s="7">
        <v>41429</v>
      </c>
      <c r="BY279" t="s">
        <v>222</v>
      </c>
      <c r="BZ279">
        <v>165</v>
      </c>
      <c r="CA279">
        <v>81</v>
      </c>
      <c r="CB279">
        <f t="shared" si="144"/>
        <v>246</v>
      </c>
      <c r="CC279">
        <v>0</v>
      </c>
      <c r="CD279">
        <v>3</v>
      </c>
      <c r="CE279">
        <v>6</v>
      </c>
      <c r="CF279">
        <f t="shared" si="145"/>
        <v>9</v>
      </c>
      <c r="CG279">
        <v>0</v>
      </c>
      <c r="CL279">
        <f>(CJ279+CK279)</f>
        <v>0</v>
      </c>
      <c r="CP279">
        <f>(CN279+CO279)</f>
        <v>0</v>
      </c>
      <c r="CV279">
        <f>(CT279+CU279)</f>
        <v>0</v>
      </c>
      <c r="DB279" t="s">
        <v>218</v>
      </c>
    </row>
    <row r="280" spans="1:221" ht="12.75" customHeight="1">
      <c r="A280" t="s">
        <v>324</v>
      </c>
      <c r="B280" t="s">
        <v>229</v>
      </c>
      <c r="C280" t="s">
        <v>221</v>
      </c>
      <c r="D280" t="s">
        <v>236</v>
      </c>
      <c r="E280" t="s">
        <v>323</v>
      </c>
      <c r="F280" t="s">
        <v>273</v>
      </c>
      <c r="G280" t="s">
        <v>306</v>
      </c>
      <c r="H280" s="7">
        <v>41430</v>
      </c>
      <c r="K280" s="7">
        <v>41430</v>
      </c>
      <c r="L280">
        <v>116.5</v>
      </c>
      <c r="M280">
        <v>117</v>
      </c>
      <c r="N280">
        <v>117</v>
      </c>
      <c r="O280">
        <f t="shared" si="134"/>
        <v>116.83333333333333</v>
      </c>
      <c r="P280">
        <v>74.5</v>
      </c>
      <c r="Q280">
        <v>75</v>
      </c>
      <c r="R280">
        <v>74.5</v>
      </c>
      <c r="S280">
        <f t="shared" si="135"/>
        <v>74.666666666666671</v>
      </c>
      <c r="T280" t="s">
        <v>211</v>
      </c>
      <c r="U280">
        <v>73</v>
      </c>
      <c r="V280">
        <v>73</v>
      </c>
      <c r="W280">
        <v>73</v>
      </c>
      <c r="X280">
        <f t="shared" si="136"/>
        <v>73</v>
      </c>
      <c r="Y280" t="s">
        <v>211</v>
      </c>
      <c r="Z280">
        <v>20</v>
      </c>
      <c r="AA280">
        <v>3.5</v>
      </c>
      <c r="AB280">
        <f t="shared" si="137"/>
        <v>16.5</v>
      </c>
      <c r="AC280" t="s">
        <v>211</v>
      </c>
      <c r="AD280" s="7">
        <v>41443</v>
      </c>
      <c r="AE280">
        <v>117</v>
      </c>
      <c r="AF280">
        <v>117</v>
      </c>
      <c r="AG280">
        <v>117</v>
      </c>
      <c r="AH280">
        <f t="shared" si="117"/>
        <v>117</v>
      </c>
      <c r="AI280">
        <v>76</v>
      </c>
      <c r="AJ280">
        <v>75.5</v>
      </c>
      <c r="AK280">
        <v>76.5</v>
      </c>
      <c r="AL280">
        <f t="shared" si="118"/>
        <v>76</v>
      </c>
      <c r="AM280" t="s">
        <v>211</v>
      </c>
      <c r="AN280">
        <v>74</v>
      </c>
      <c r="AO280">
        <v>74</v>
      </c>
      <c r="AP280">
        <v>74</v>
      </c>
      <c r="AQ280">
        <f t="shared" si="127"/>
        <v>74</v>
      </c>
      <c r="AR280" t="s">
        <v>211</v>
      </c>
      <c r="AS280">
        <v>25.5</v>
      </c>
      <c r="AT280">
        <v>3.5</v>
      </c>
      <c r="AU280">
        <f>(AS280-AT280)</f>
        <v>22</v>
      </c>
      <c r="AV280" s="7">
        <v>41450</v>
      </c>
      <c r="AW280">
        <v>117</v>
      </c>
      <c r="AX280">
        <v>117</v>
      </c>
      <c r="AY280">
        <v>117</v>
      </c>
      <c r="AZ280">
        <f>((AW280+AX280)+AY280)/3</f>
        <v>117</v>
      </c>
      <c r="BA280">
        <v>72</v>
      </c>
      <c r="BB280">
        <v>72</v>
      </c>
      <c r="BC280">
        <v>72</v>
      </c>
      <c r="BD280">
        <f>((BA280+BB280)+BC280)/3</f>
        <v>72</v>
      </c>
      <c r="BE280" t="s">
        <v>211</v>
      </c>
      <c r="BF280">
        <v>72</v>
      </c>
      <c r="BG280">
        <v>72</v>
      </c>
      <c r="BH280">
        <v>72</v>
      </c>
      <c r="BI280">
        <f t="shared" si="146"/>
        <v>72</v>
      </c>
      <c r="BJ280" t="s">
        <v>211</v>
      </c>
      <c r="BK280">
        <v>20.5</v>
      </c>
      <c r="BL280">
        <v>3.5</v>
      </c>
      <c r="BM280">
        <v>17</v>
      </c>
      <c r="BN280" t="s">
        <v>217</v>
      </c>
      <c r="BO280" t="s">
        <v>217</v>
      </c>
      <c r="BP280" t="s">
        <v>232</v>
      </c>
      <c r="BQ280" t="s">
        <v>239</v>
      </c>
      <c r="BR280" t="s">
        <v>218</v>
      </c>
      <c r="BS280" t="s">
        <v>218</v>
      </c>
      <c r="BT280" t="s">
        <v>221</v>
      </c>
      <c r="BU280" t="s">
        <v>210</v>
      </c>
      <c r="BV280" t="s">
        <v>211</v>
      </c>
      <c r="BW280">
        <v>2</v>
      </c>
      <c r="BX280" s="7">
        <v>41429</v>
      </c>
      <c r="BY280" t="s">
        <v>222</v>
      </c>
      <c r="BZ280">
        <v>37</v>
      </c>
      <c r="CA280">
        <v>263</v>
      </c>
      <c r="CB280">
        <f t="shared" si="144"/>
        <v>300</v>
      </c>
      <c r="CC280">
        <v>0</v>
      </c>
      <c r="CD280">
        <v>2</v>
      </c>
      <c r="CE280">
        <v>2</v>
      </c>
      <c r="CF280">
        <f t="shared" si="145"/>
        <v>4</v>
      </c>
      <c r="CG280">
        <v>0</v>
      </c>
      <c r="CH280" s="7">
        <v>41443</v>
      </c>
      <c r="CI280" t="s">
        <v>222</v>
      </c>
      <c r="CJ280" t="s">
        <v>210</v>
      </c>
      <c r="CK280">
        <v>111</v>
      </c>
      <c r="CL280">
        <v>111</v>
      </c>
      <c r="CM280">
        <v>0</v>
      </c>
      <c r="CN280" t="s">
        <v>210</v>
      </c>
      <c r="CO280">
        <v>4</v>
      </c>
      <c r="CP280">
        <v>4</v>
      </c>
      <c r="CQ280">
        <v>0</v>
      </c>
      <c r="DB280">
        <v>95</v>
      </c>
      <c r="DC280" t="s">
        <v>223</v>
      </c>
      <c r="DD280" t="s">
        <v>322</v>
      </c>
      <c r="DE280" s="7">
        <v>41471</v>
      </c>
      <c r="DF280">
        <v>3</v>
      </c>
      <c r="DG280">
        <v>1</v>
      </c>
      <c r="DH280">
        <v>1</v>
      </c>
      <c r="DI280" t="s">
        <v>225</v>
      </c>
      <c r="DJ280" t="s">
        <v>221</v>
      </c>
      <c r="DK280" t="s">
        <v>221</v>
      </c>
    </row>
    <row r="281" spans="1:221" ht="12.75" customHeight="1">
      <c r="A281" t="s">
        <v>321</v>
      </c>
      <c r="B281" t="s">
        <v>229</v>
      </c>
      <c r="C281" t="s">
        <v>221</v>
      </c>
      <c r="D281" t="s">
        <v>236</v>
      </c>
      <c r="E281" t="s">
        <v>213</v>
      </c>
      <c r="F281" t="s">
        <v>310</v>
      </c>
      <c r="G281" t="s">
        <v>306</v>
      </c>
      <c r="H281" s="7">
        <v>41441</v>
      </c>
      <c r="J281" t="s">
        <v>320</v>
      </c>
      <c r="O281">
        <f t="shared" si="134"/>
        <v>0</v>
      </c>
      <c r="S281">
        <f t="shared" si="135"/>
        <v>0</v>
      </c>
      <c r="X281">
        <f t="shared" si="136"/>
        <v>0</v>
      </c>
      <c r="AB281">
        <f t="shared" si="137"/>
        <v>0</v>
      </c>
      <c r="AH281">
        <f t="shared" si="117"/>
        <v>0</v>
      </c>
      <c r="AL281">
        <f t="shared" si="118"/>
        <v>0</v>
      </c>
      <c r="AQ281">
        <f t="shared" si="127"/>
        <v>0</v>
      </c>
      <c r="AU281">
        <f>(AS281-AT281)</f>
        <v>0</v>
      </c>
      <c r="BD281">
        <f>((BA281+BB281)+BC281)/3</f>
        <v>0</v>
      </c>
      <c r="BI281">
        <f t="shared" si="146"/>
        <v>0</v>
      </c>
      <c r="BN281" t="s">
        <v>218</v>
      </c>
      <c r="BO281" t="s">
        <v>218</v>
      </c>
      <c r="BP281" t="s">
        <v>210</v>
      </c>
      <c r="BQ281" t="s">
        <v>220</v>
      </c>
      <c r="BR281" t="s">
        <v>239</v>
      </c>
      <c r="BS281" t="s">
        <v>230</v>
      </c>
      <c r="BT281" t="s">
        <v>221</v>
      </c>
      <c r="BU281" t="s">
        <v>210</v>
      </c>
      <c r="BV281" t="s">
        <v>221</v>
      </c>
      <c r="BW281">
        <v>0</v>
      </c>
      <c r="BX281" t="s">
        <v>210</v>
      </c>
      <c r="CB281">
        <f t="shared" si="144"/>
        <v>0</v>
      </c>
      <c r="CF281">
        <f t="shared" si="145"/>
        <v>0</v>
      </c>
      <c r="CL281">
        <f>(CJ281+CK281)</f>
        <v>0</v>
      </c>
      <c r="CP281">
        <f>(CN281+CO281)</f>
        <v>0</v>
      </c>
      <c r="DB281" t="s">
        <v>218</v>
      </c>
    </row>
    <row r="282" spans="1:221" ht="12.75" customHeight="1">
      <c r="A282" t="s">
        <v>330</v>
      </c>
      <c r="B282" t="s">
        <v>309</v>
      </c>
      <c r="C282" t="s">
        <v>221</v>
      </c>
      <c r="D282" t="s">
        <v>236</v>
      </c>
      <c r="E282" t="s">
        <v>213</v>
      </c>
      <c r="F282" t="s">
        <v>273</v>
      </c>
      <c r="G282" t="s">
        <v>306</v>
      </c>
      <c r="H282" s="7">
        <v>41430</v>
      </c>
      <c r="K282" s="7">
        <v>41430</v>
      </c>
      <c r="L282">
        <v>116</v>
      </c>
      <c r="M282">
        <v>116.5</v>
      </c>
      <c r="N282">
        <v>116.5</v>
      </c>
      <c r="O282">
        <f t="shared" si="134"/>
        <v>116.33333333333333</v>
      </c>
      <c r="P282">
        <v>79</v>
      </c>
      <c r="Q282">
        <v>79.5</v>
      </c>
      <c r="R282">
        <v>79.5</v>
      </c>
      <c r="S282">
        <f t="shared" si="135"/>
        <v>79.333333333333329</v>
      </c>
      <c r="T282" t="s">
        <v>211</v>
      </c>
      <c r="U282">
        <v>79.5</v>
      </c>
      <c r="V282">
        <v>80</v>
      </c>
      <c r="W282">
        <v>80</v>
      </c>
      <c r="X282">
        <f t="shared" si="136"/>
        <v>79.833333333333329</v>
      </c>
      <c r="Y282" t="s">
        <v>211</v>
      </c>
      <c r="Z282">
        <v>21</v>
      </c>
      <c r="AA282">
        <v>3.5</v>
      </c>
      <c r="AB282">
        <f t="shared" si="137"/>
        <v>17.5</v>
      </c>
      <c r="AC282" t="s">
        <v>211</v>
      </c>
      <c r="AD282" s="7">
        <v>41443</v>
      </c>
      <c r="AE282">
        <v>118</v>
      </c>
      <c r="AF282">
        <v>118</v>
      </c>
      <c r="AG282">
        <v>118</v>
      </c>
      <c r="AH282">
        <v>118</v>
      </c>
      <c r="AI282">
        <v>82</v>
      </c>
      <c r="AJ282">
        <v>82.5</v>
      </c>
      <c r="AK282">
        <v>82</v>
      </c>
      <c r="AL282">
        <f t="shared" si="118"/>
        <v>82.166666666666671</v>
      </c>
      <c r="AM282" t="s">
        <v>211</v>
      </c>
      <c r="AN282">
        <v>81</v>
      </c>
      <c r="AO282">
        <v>81</v>
      </c>
      <c r="AP282">
        <v>81.5</v>
      </c>
      <c r="AQ282">
        <f t="shared" si="127"/>
        <v>81.166666666666671</v>
      </c>
      <c r="AR282" t="s">
        <v>211</v>
      </c>
      <c r="AS282">
        <v>20.5</v>
      </c>
      <c r="AT282">
        <v>3</v>
      </c>
      <c r="AU282">
        <f>(AS282-AT282)</f>
        <v>17.5</v>
      </c>
      <c r="AZ282">
        <f>((AW282+AX282)+AY282)/3</f>
        <v>0</v>
      </c>
      <c r="BD282">
        <f>((BA282+BB282)+BC282)/3</f>
        <v>0</v>
      </c>
      <c r="BI282">
        <f t="shared" si="146"/>
        <v>0</v>
      </c>
      <c r="BN282" t="s">
        <v>218</v>
      </c>
      <c r="BO282" t="s">
        <v>218</v>
      </c>
      <c r="BP282" t="s">
        <v>210</v>
      </c>
      <c r="BQ282" t="s">
        <v>220</v>
      </c>
      <c r="BR282" t="s">
        <v>219</v>
      </c>
      <c r="BS282" t="s">
        <v>239</v>
      </c>
      <c r="BT282" t="s">
        <v>211</v>
      </c>
      <c r="BU282" t="s">
        <v>233</v>
      </c>
      <c r="BV282" t="s">
        <v>211</v>
      </c>
      <c r="BW282">
        <v>0.5</v>
      </c>
      <c r="BX282" s="7">
        <v>41429</v>
      </c>
      <c r="BY282" t="s">
        <v>222</v>
      </c>
      <c r="BZ282">
        <v>5</v>
      </c>
      <c r="CA282">
        <v>67</v>
      </c>
      <c r="CB282">
        <f t="shared" si="144"/>
        <v>72</v>
      </c>
      <c r="CC282">
        <v>0</v>
      </c>
      <c r="CD282">
        <v>3</v>
      </c>
      <c r="CE282">
        <v>4</v>
      </c>
      <c r="CF282">
        <f t="shared" si="145"/>
        <v>7</v>
      </c>
      <c r="CG282">
        <v>0</v>
      </c>
      <c r="CH282" s="7">
        <v>41443</v>
      </c>
      <c r="CI282" t="s">
        <v>222</v>
      </c>
      <c r="CJ282" t="s">
        <v>210</v>
      </c>
      <c r="CK282">
        <v>11</v>
      </c>
      <c r="CL282">
        <v>11</v>
      </c>
      <c r="CM282">
        <v>0</v>
      </c>
      <c r="CN282" t="s">
        <v>210</v>
      </c>
      <c r="CO282">
        <v>0</v>
      </c>
      <c r="CP282">
        <v>0</v>
      </c>
      <c r="CQ282">
        <v>0</v>
      </c>
      <c r="CV282">
        <f>(CT282+CU282)</f>
        <v>0</v>
      </c>
      <c r="CZ282">
        <f>(CX282+CY282)</f>
        <v>0</v>
      </c>
      <c r="DB282">
        <v>65</v>
      </c>
      <c r="DC282" t="s">
        <v>226</v>
      </c>
      <c r="DD282" t="s">
        <v>331</v>
      </c>
      <c r="DE282" s="7">
        <v>41426</v>
      </c>
      <c r="DF282">
        <v>4</v>
      </c>
      <c r="DG282">
        <v>3</v>
      </c>
      <c r="DH282">
        <v>3</v>
      </c>
      <c r="DI282" t="s">
        <v>225</v>
      </c>
      <c r="DJ282" t="s">
        <v>221</v>
      </c>
      <c r="DK282" t="s">
        <v>221</v>
      </c>
      <c r="DM282">
        <v>69</v>
      </c>
      <c r="DN282" t="s">
        <v>226</v>
      </c>
      <c r="DO282" t="s">
        <v>331</v>
      </c>
      <c r="DP282" s="7">
        <v>41474</v>
      </c>
      <c r="DQ282">
        <v>4</v>
      </c>
      <c r="DR282">
        <v>4</v>
      </c>
      <c r="DS282" t="s">
        <v>309</v>
      </c>
      <c r="DT282" t="s">
        <v>309</v>
      </c>
      <c r="DU282" t="s">
        <v>309</v>
      </c>
      <c r="DV282" t="s">
        <v>233</v>
      </c>
      <c r="DW282" t="s">
        <v>333</v>
      </c>
      <c r="ET282" t="s">
        <v>306</v>
      </c>
      <c r="EU282">
        <v>69</v>
      </c>
      <c r="EV282" s="7">
        <v>41498</v>
      </c>
      <c r="EW282">
        <v>224</v>
      </c>
      <c r="EX282" t="s">
        <v>222</v>
      </c>
      <c r="EY282" t="s">
        <v>211</v>
      </c>
      <c r="EZ282" t="s">
        <v>233</v>
      </c>
      <c r="FA282" s="2">
        <v>0.3125</v>
      </c>
      <c r="FB282">
        <v>70</v>
      </c>
      <c r="FC282">
        <v>7</v>
      </c>
      <c r="FD282">
        <v>4</v>
      </c>
      <c r="FE282">
        <v>0</v>
      </c>
      <c r="FF282" t="s">
        <v>331</v>
      </c>
      <c r="FG282" t="s">
        <v>330</v>
      </c>
      <c r="FH282">
        <v>1</v>
      </c>
      <c r="FI282">
        <v>68</v>
      </c>
      <c r="FJ282">
        <v>4</v>
      </c>
      <c r="FK282">
        <v>4</v>
      </c>
      <c r="FL282">
        <v>0</v>
      </c>
      <c r="FM282">
        <v>0</v>
      </c>
      <c r="FN282">
        <f>(FJ282+FK282)</f>
        <v>8</v>
      </c>
      <c r="FO282">
        <v>4</v>
      </c>
      <c r="FP282">
        <v>0</v>
      </c>
      <c r="FQ282">
        <v>2</v>
      </c>
      <c r="FR282">
        <v>0</v>
      </c>
      <c r="FS282">
        <f>((FO282+FP282)+FQ282)</f>
        <v>6</v>
      </c>
      <c r="FT282">
        <v>0</v>
      </c>
      <c r="FU282">
        <v>14</v>
      </c>
      <c r="FV282">
        <f>(FR282+FM282)</f>
        <v>0</v>
      </c>
      <c r="FW282">
        <v>28.43</v>
      </c>
      <c r="FX282">
        <v>36.5</v>
      </c>
      <c r="FY282">
        <v>17.670000000000002</v>
      </c>
      <c r="FZ282">
        <v>3.92</v>
      </c>
      <c r="GA282">
        <v>4.43</v>
      </c>
      <c r="GB282">
        <v>8</v>
      </c>
      <c r="GC282" t="s">
        <v>332</v>
      </c>
      <c r="GD282" t="s">
        <v>306</v>
      </c>
      <c r="GE282">
        <v>69</v>
      </c>
      <c r="GF282" s="7">
        <v>41504</v>
      </c>
      <c r="GG282">
        <v>230</v>
      </c>
      <c r="GH282" t="s">
        <v>222</v>
      </c>
      <c r="GI282" t="s">
        <v>211</v>
      </c>
      <c r="GJ282" t="s">
        <v>233</v>
      </c>
      <c r="GK282" s="2">
        <v>0.33333333333333298</v>
      </c>
      <c r="GL282">
        <v>66</v>
      </c>
      <c r="GM282">
        <v>13</v>
      </c>
      <c r="GN282">
        <v>4</v>
      </c>
      <c r="GO282">
        <v>0</v>
      </c>
      <c r="GP282" t="s">
        <v>331</v>
      </c>
      <c r="GQ282" t="s">
        <v>330</v>
      </c>
      <c r="GR282">
        <v>1</v>
      </c>
      <c r="GS282">
        <v>197</v>
      </c>
      <c r="GT282">
        <v>0</v>
      </c>
      <c r="GU282">
        <v>4</v>
      </c>
      <c r="GV282">
        <v>0</v>
      </c>
      <c r="GW282">
        <v>0</v>
      </c>
      <c r="GX282">
        <f>(GT282+GU282)</f>
        <v>4</v>
      </c>
      <c r="GY282">
        <v>3</v>
      </c>
      <c r="GZ282">
        <v>2</v>
      </c>
      <c r="HA282">
        <v>0</v>
      </c>
      <c r="HB282">
        <v>0</v>
      </c>
      <c r="HC282">
        <f>(GY282+GZ282)</f>
        <v>5</v>
      </c>
      <c r="HD282">
        <v>0</v>
      </c>
      <c r="HE282">
        <v>9</v>
      </c>
      <c r="HF282">
        <f>(GW282+HB282)</f>
        <v>0</v>
      </c>
      <c r="HG282">
        <v>53.44</v>
      </c>
      <c r="HH282">
        <v>57.75</v>
      </c>
      <c r="HI282">
        <v>50</v>
      </c>
      <c r="HJ282">
        <v>5.25</v>
      </c>
      <c r="HK282">
        <v>9.33</v>
      </c>
      <c r="HL282">
        <v>6.25</v>
      </c>
    </row>
    <row r="283" spans="1:221" ht="12.75" customHeight="1">
      <c r="A283" s="27" t="s">
        <v>867</v>
      </c>
      <c r="B283" t="s">
        <v>309</v>
      </c>
      <c r="C283" t="s">
        <v>212</v>
      </c>
      <c r="D283" t="s">
        <v>221</v>
      </c>
      <c r="E283" t="s">
        <v>213</v>
      </c>
      <c r="F283" t="s">
        <v>255</v>
      </c>
      <c r="G283" t="s">
        <v>852</v>
      </c>
      <c r="H283" s="7">
        <v>41431</v>
      </c>
      <c r="I283">
        <v>157</v>
      </c>
      <c r="K283" s="7">
        <v>41431</v>
      </c>
      <c r="L283">
        <v>114</v>
      </c>
      <c r="M283">
        <v>114</v>
      </c>
      <c r="N283">
        <v>114</v>
      </c>
      <c r="O283">
        <f t="shared" si="134"/>
        <v>114</v>
      </c>
      <c r="P283">
        <v>78</v>
      </c>
      <c r="Q283">
        <v>78</v>
      </c>
      <c r="R283">
        <v>78</v>
      </c>
      <c r="S283">
        <f t="shared" si="135"/>
        <v>78</v>
      </c>
      <c r="T283" t="s">
        <v>211</v>
      </c>
      <c r="U283">
        <v>79</v>
      </c>
      <c r="V283">
        <v>79</v>
      </c>
      <c r="W283">
        <v>79</v>
      </c>
      <c r="X283">
        <f t="shared" si="136"/>
        <v>79</v>
      </c>
      <c r="Y283" t="s">
        <v>211</v>
      </c>
      <c r="Z283">
        <v>21</v>
      </c>
      <c r="AA283">
        <v>3.5</v>
      </c>
      <c r="AB283">
        <f t="shared" si="137"/>
        <v>17.5</v>
      </c>
      <c r="AC283">
        <v>17.5</v>
      </c>
      <c r="AD283" s="7">
        <v>41466</v>
      </c>
      <c r="AH283">
        <f t="shared" ref="AH283:AH288" si="147">((AE283+AF283)+AG283)/3</f>
        <v>0</v>
      </c>
      <c r="AL283">
        <f t="shared" si="118"/>
        <v>0</v>
      </c>
      <c r="AQ283">
        <f>((AP283+AO283)+AN283)/3</f>
        <v>0</v>
      </c>
      <c r="AU283">
        <v>15.94</v>
      </c>
      <c r="AZ283">
        <f>((AX283+AY283)+AW283)/3</f>
        <v>0</v>
      </c>
      <c r="BD283">
        <f>((BA283+BB283)+BB283)/3</f>
        <v>0</v>
      </c>
      <c r="BI283">
        <f t="shared" si="146"/>
        <v>0</v>
      </c>
      <c r="BM283">
        <f>(BK283+BL283)</f>
        <v>0</v>
      </c>
      <c r="BN283" t="s">
        <v>240</v>
      </c>
      <c r="BO283" t="s">
        <v>262</v>
      </c>
      <c r="BP283" t="s">
        <v>210</v>
      </c>
      <c r="BQ283" t="s">
        <v>218</v>
      </c>
      <c r="BR283" t="s">
        <v>219</v>
      </c>
      <c r="BS283" t="s">
        <v>219</v>
      </c>
      <c r="BT283" t="s">
        <v>221</v>
      </c>
      <c r="BU283" t="s">
        <v>210</v>
      </c>
      <c r="BV283" t="s">
        <v>211</v>
      </c>
      <c r="BW283">
        <v>0.33</v>
      </c>
      <c r="BX283" s="7">
        <v>41466</v>
      </c>
      <c r="BY283" t="s">
        <v>247</v>
      </c>
      <c r="BZ283">
        <v>0</v>
      </c>
      <c r="CA283">
        <v>47</v>
      </c>
      <c r="CB283">
        <f t="shared" si="144"/>
        <v>47</v>
      </c>
      <c r="CC283">
        <v>0</v>
      </c>
      <c r="CD283">
        <v>0</v>
      </c>
      <c r="CE283">
        <v>1</v>
      </c>
      <c r="CF283">
        <f>(CE283+CD283)</f>
        <v>1</v>
      </c>
      <c r="CG283" t="s">
        <v>210</v>
      </c>
      <c r="CL283">
        <f>CK283+CJ283</f>
        <v>0</v>
      </c>
      <c r="CP283">
        <f>CN283+CO283</f>
        <v>0</v>
      </c>
      <c r="CV283">
        <f>(CU283+CT283)</f>
        <v>0</v>
      </c>
      <c r="CZ283">
        <f>(CX283+CY283)</f>
        <v>0</v>
      </c>
      <c r="DB283">
        <v>8</v>
      </c>
      <c r="DC283" t="s">
        <v>226</v>
      </c>
      <c r="DD283" t="s">
        <v>859</v>
      </c>
      <c r="DE283" s="7">
        <v>41420</v>
      </c>
      <c r="DF283">
        <v>4</v>
      </c>
      <c r="DG283">
        <v>2</v>
      </c>
      <c r="DH283">
        <v>0</v>
      </c>
      <c r="DI283" t="s">
        <v>227</v>
      </c>
      <c r="DJ283" t="s">
        <v>221</v>
      </c>
      <c r="DM283">
        <v>7</v>
      </c>
      <c r="DN283" t="s">
        <v>226</v>
      </c>
      <c r="DO283" t="s">
        <v>859</v>
      </c>
      <c r="DP283" s="7">
        <v>41447</v>
      </c>
      <c r="DQ283">
        <v>4</v>
      </c>
      <c r="DR283">
        <v>0</v>
      </c>
      <c r="DS283">
        <v>0</v>
      </c>
      <c r="DT283" t="s">
        <v>227</v>
      </c>
      <c r="DU283" t="s">
        <v>221</v>
      </c>
      <c r="DV283" t="s">
        <v>221</v>
      </c>
      <c r="DW283" t="s">
        <v>858</v>
      </c>
      <c r="EI283" s="21"/>
      <c r="EJ283" s="21"/>
      <c r="EK283" s="21"/>
      <c r="EL283" s="21"/>
      <c r="EM283" s="21"/>
      <c r="EN283" s="21"/>
      <c r="EO283" s="21"/>
      <c r="EP283" s="21"/>
      <c r="EQ283" s="21"/>
      <c r="ER283" s="21"/>
      <c r="ES283" s="21"/>
    </row>
    <row r="284" spans="1:221" ht="12.75" customHeight="1">
      <c r="A284" t="s">
        <v>857</v>
      </c>
      <c r="B284" t="s">
        <v>229</v>
      </c>
      <c r="C284" t="s">
        <v>221</v>
      </c>
      <c r="D284" t="s">
        <v>236</v>
      </c>
      <c r="E284" t="s">
        <v>213</v>
      </c>
      <c r="F284" t="s">
        <v>222</v>
      </c>
      <c r="G284" t="s">
        <v>852</v>
      </c>
      <c r="H284" s="7">
        <v>41431</v>
      </c>
      <c r="I284">
        <v>157</v>
      </c>
      <c r="K284" s="7">
        <v>41431</v>
      </c>
      <c r="L284">
        <v>122</v>
      </c>
      <c r="M284">
        <v>122</v>
      </c>
      <c r="N284">
        <v>122</v>
      </c>
      <c r="O284">
        <f t="shared" si="134"/>
        <v>122</v>
      </c>
      <c r="P284">
        <v>89</v>
      </c>
      <c r="Q284">
        <v>89</v>
      </c>
      <c r="R284">
        <v>89</v>
      </c>
      <c r="S284">
        <f t="shared" si="135"/>
        <v>89</v>
      </c>
      <c r="T284" t="s">
        <v>211</v>
      </c>
      <c r="U284">
        <v>89</v>
      </c>
      <c r="V284">
        <v>89</v>
      </c>
      <c r="W284">
        <v>89</v>
      </c>
      <c r="X284">
        <f t="shared" si="136"/>
        <v>89</v>
      </c>
      <c r="Y284" t="s">
        <v>211</v>
      </c>
      <c r="Z284">
        <v>25</v>
      </c>
      <c r="AA284">
        <v>4</v>
      </c>
      <c r="AB284">
        <f t="shared" si="137"/>
        <v>21</v>
      </c>
      <c r="AC284" t="s">
        <v>211</v>
      </c>
      <c r="AD284" s="7">
        <v>41466</v>
      </c>
      <c r="AE284">
        <v>122</v>
      </c>
      <c r="AF284">
        <v>122</v>
      </c>
      <c r="AG284">
        <v>122</v>
      </c>
      <c r="AH284">
        <f t="shared" si="147"/>
        <v>122</v>
      </c>
      <c r="AI284">
        <v>89</v>
      </c>
      <c r="AJ284">
        <v>89</v>
      </c>
      <c r="AK284">
        <v>89</v>
      </c>
      <c r="AL284">
        <f t="shared" si="118"/>
        <v>89</v>
      </c>
      <c r="AM284" t="s">
        <v>211</v>
      </c>
      <c r="AN284">
        <v>89</v>
      </c>
      <c r="AO284">
        <v>89</v>
      </c>
      <c r="AP284">
        <v>89</v>
      </c>
      <c r="AQ284">
        <f>((AP284+AO284)+AN284)/3</f>
        <v>89</v>
      </c>
      <c r="AR284" t="s">
        <v>211</v>
      </c>
      <c r="AS284">
        <v>19.5</v>
      </c>
      <c r="AT284">
        <v>3</v>
      </c>
      <c r="AU284">
        <f>AS284-AT284</f>
        <v>16.5</v>
      </c>
      <c r="AZ284">
        <f>((AX284+AY284)+AW284)/3</f>
        <v>0</v>
      </c>
      <c r="BD284">
        <f>((BA284+BB284)+BB284)/3</f>
        <v>0</v>
      </c>
      <c r="BI284">
        <f t="shared" si="146"/>
        <v>0</v>
      </c>
      <c r="BM284">
        <f>(BK284+BL284)</f>
        <v>0</v>
      </c>
      <c r="BN284" t="s">
        <v>219</v>
      </c>
      <c r="BO284" t="s">
        <v>230</v>
      </c>
      <c r="BP284" t="s">
        <v>229</v>
      </c>
      <c r="BQ284" t="s">
        <v>218</v>
      </c>
      <c r="BR284" t="s">
        <v>218</v>
      </c>
      <c r="BS284" t="s">
        <v>230</v>
      </c>
      <c r="BT284" t="s">
        <v>221</v>
      </c>
      <c r="BU284" t="s">
        <v>210</v>
      </c>
      <c r="BV284" t="s">
        <v>211</v>
      </c>
      <c r="BW284">
        <v>0.75</v>
      </c>
      <c r="BX284" t="s">
        <v>210</v>
      </c>
      <c r="BY284" t="s">
        <v>210</v>
      </c>
      <c r="BZ284">
        <v>0</v>
      </c>
      <c r="CA284">
        <v>281</v>
      </c>
      <c r="CB284">
        <f t="shared" si="144"/>
        <v>281</v>
      </c>
      <c r="CC284">
        <v>0</v>
      </c>
      <c r="CD284">
        <v>2</v>
      </c>
      <c r="CE284">
        <v>9</v>
      </c>
      <c r="CF284">
        <f>(CE284+CD284)</f>
        <v>11</v>
      </c>
      <c r="CG284" t="s">
        <v>210</v>
      </c>
      <c r="CL284">
        <f>CK284+CJ284</f>
        <v>0</v>
      </c>
      <c r="CP284">
        <f>CN284+CO284</f>
        <v>0</v>
      </c>
      <c r="CV284">
        <f>(CU284+CT284)</f>
        <v>0</v>
      </c>
      <c r="CZ284">
        <f>(CX284+CY284)</f>
        <v>0</v>
      </c>
      <c r="DB284">
        <v>22</v>
      </c>
      <c r="DC284" t="s">
        <v>226</v>
      </c>
      <c r="DD284" t="s">
        <v>263</v>
      </c>
      <c r="DE284" s="7">
        <v>41428</v>
      </c>
      <c r="DF284">
        <v>3</v>
      </c>
      <c r="DG284">
        <v>0</v>
      </c>
      <c r="DH284">
        <v>0</v>
      </c>
      <c r="DI284" t="s">
        <v>227</v>
      </c>
      <c r="DJ284" t="s">
        <v>221</v>
      </c>
      <c r="DK284" t="s">
        <v>221</v>
      </c>
      <c r="DL284" t="s">
        <v>856</v>
      </c>
      <c r="DM284">
        <v>14</v>
      </c>
      <c r="DN284" t="s">
        <v>226</v>
      </c>
      <c r="DO284" t="s">
        <v>263</v>
      </c>
      <c r="DP284" s="7">
        <v>41448</v>
      </c>
      <c r="DQ284">
        <v>4</v>
      </c>
      <c r="DR284">
        <v>3</v>
      </c>
      <c r="DS284" t="s">
        <v>210</v>
      </c>
      <c r="DT284" t="s">
        <v>210</v>
      </c>
      <c r="DU284" t="s">
        <v>221</v>
      </c>
      <c r="DV284" t="s">
        <v>221</v>
      </c>
      <c r="DW284" t="s">
        <v>855</v>
      </c>
      <c r="EI284" s="20"/>
      <c r="EJ284" s="20"/>
      <c r="EK284" s="20"/>
      <c r="EL284" s="20"/>
      <c r="EM284" s="20"/>
      <c r="EN284" s="20"/>
      <c r="EO284" s="20"/>
      <c r="EP284" s="20"/>
      <c r="EQ284" s="20"/>
      <c r="ER284" s="20"/>
      <c r="ES284" s="20"/>
    </row>
    <row r="285" spans="1:221" ht="12.75" customHeight="1">
      <c r="A285" t="s">
        <v>265</v>
      </c>
      <c r="B285" t="s">
        <v>309</v>
      </c>
      <c r="C285" t="s">
        <v>221</v>
      </c>
      <c r="D285" t="s">
        <v>236</v>
      </c>
      <c r="E285" t="s">
        <v>213</v>
      </c>
      <c r="F285" t="s">
        <v>237</v>
      </c>
      <c r="G285" t="s">
        <v>243</v>
      </c>
      <c r="H285" s="7">
        <v>41431</v>
      </c>
      <c r="I285">
        <v>157</v>
      </c>
      <c r="J285" t="s">
        <v>278</v>
      </c>
      <c r="K285" s="7">
        <v>41431</v>
      </c>
      <c r="L285">
        <v>115.5</v>
      </c>
      <c r="M285">
        <v>115</v>
      </c>
      <c r="N285">
        <v>115</v>
      </c>
      <c r="O285">
        <f t="shared" si="134"/>
        <v>115.16666666666667</v>
      </c>
      <c r="P285">
        <v>81</v>
      </c>
      <c r="Q285">
        <v>81</v>
      </c>
      <c r="R285">
        <v>81</v>
      </c>
      <c r="S285">
        <f t="shared" si="135"/>
        <v>81</v>
      </c>
      <c r="T285" t="s">
        <v>211</v>
      </c>
      <c r="U285">
        <v>79</v>
      </c>
      <c r="V285">
        <v>79</v>
      </c>
      <c r="W285">
        <v>79.5</v>
      </c>
      <c r="X285">
        <f t="shared" si="136"/>
        <v>79.166666666666671</v>
      </c>
      <c r="Y285" t="s">
        <v>221</v>
      </c>
      <c r="Z285">
        <v>26.5</v>
      </c>
      <c r="AA285">
        <v>4</v>
      </c>
      <c r="AB285">
        <f t="shared" si="137"/>
        <v>22.5</v>
      </c>
      <c r="AC285" t="s">
        <v>211</v>
      </c>
      <c r="AD285" s="7">
        <v>41474</v>
      </c>
      <c r="AE285">
        <v>115.5</v>
      </c>
      <c r="AF285">
        <v>115.5</v>
      </c>
      <c r="AG285">
        <v>115.5</v>
      </c>
      <c r="AH285">
        <f t="shared" si="147"/>
        <v>115.5</v>
      </c>
      <c r="AI285">
        <v>81</v>
      </c>
      <c r="AJ285">
        <v>81</v>
      </c>
      <c r="AK285">
        <v>81</v>
      </c>
      <c r="AL285">
        <f t="shared" si="118"/>
        <v>81</v>
      </c>
      <c r="AM285" t="s">
        <v>211</v>
      </c>
      <c r="AN285">
        <v>80</v>
      </c>
      <c r="AO285">
        <v>79.5</v>
      </c>
      <c r="AP285">
        <v>79.5</v>
      </c>
      <c r="AQ285">
        <f>((AN285+AO285)+AP285)/3</f>
        <v>79.666666666666671</v>
      </c>
      <c r="AR285" t="s">
        <v>221</v>
      </c>
      <c r="AS285">
        <v>22.5</v>
      </c>
      <c r="AT285">
        <v>4</v>
      </c>
      <c r="AU285">
        <f>(AS285-AT285)</f>
        <v>18.5</v>
      </c>
      <c r="BN285" t="s">
        <v>216</v>
      </c>
      <c r="BO285" t="s">
        <v>219</v>
      </c>
      <c r="BQ285" t="s">
        <v>250</v>
      </c>
      <c r="BR285" t="s">
        <v>220</v>
      </c>
      <c r="BS285" t="s">
        <v>220</v>
      </c>
      <c r="BT285" t="s">
        <v>211</v>
      </c>
      <c r="BU285" t="s">
        <v>233</v>
      </c>
      <c r="BV285" t="s">
        <v>211</v>
      </c>
      <c r="BW285">
        <v>0.75</v>
      </c>
      <c r="BX285" s="7">
        <v>41431</v>
      </c>
      <c r="BY285" t="s">
        <v>237</v>
      </c>
      <c r="BZ285">
        <v>3</v>
      </c>
      <c r="CA285">
        <v>72</v>
      </c>
      <c r="CB285">
        <f t="shared" si="144"/>
        <v>75</v>
      </c>
      <c r="CC285">
        <v>1</v>
      </c>
      <c r="CD285">
        <v>2</v>
      </c>
      <c r="CE285">
        <v>20</v>
      </c>
      <c r="CF285">
        <f>(CD285+CE285)</f>
        <v>22</v>
      </c>
      <c r="CG285">
        <v>0</v>
      </c>
      <c r="CH285" s="7">
        <v>41474</v>
      </c>
      <c r="CI285" t="s">
        <v>222</v>
      </c>
      <c r="CJ285">
        <v>0</v>
      </c>
      <c r="CK285">
        <v>12</v>
      </c>
      <c r="CL285">
        <f>CJ285+CK285</f>
        <v>12</v>
      </c>
      <c r="CM285">
        <v>0</v>
      </c>
      <c r="CN285">
        <v>0</v>
      </c>
      <c r="CO285">
        <v>8</v>
      </c>
      <c r="CP285">
        <f>CO285+CN285</f>
        <v>8</v>
      </c>
      <c r="DB285">
        <v>18</v>
      </c>
      <c r="DC285" t="s">
        <v>226</v>
      </c>
      <c r="DD285" t="s">
        <v>264</v>
      </c>
      <c r="DE285" s="7">
        <v>41447</v>
      </c>
      <c r="DF285">
        <v>4</v>
      </c>
      <c r="DG285">
        <v>4</v>
      </c>
      <c r="DH285">
        <v>4</v>
      </c>
      <c r="DI285" t="s">
        <v>225</v>
      </c>
      <c r="DJ285" t="s">
        <v>254</v>
      </c>
      <c r="DK285" t="s">
        <v>233</v>
      </c>
      <c r="EI285" s="20"/>
      <c r="EJ285" s="20"/>
      <c r="EK285" s="20"/>
      <c r="EL285" s="20"/>
      <c r="EM285" s="20"/>
      <c r="EN285" s="20"/>
      <c r="EO285" s="20"/>
      <c r="EP285" s="20"/>
      <c r="EQ285" s="20"/>
      <c r="ER285" s="20"/>
      <c r="ES285" s="20"/>
      <c r="ET285" t="s">
        <v>243</v>
      </c>
      <c r="EU285">
        <v>18</v>
      </c>
      <c r="EV285" s="7">
        <v>41470</v>
      </c>
      <c r="EW285">
        <v>196</v>
      </c>
      <c r="EX285" t="s">
        <v>255</v>
      </c>
      <c r="EY285" t="s">
        <v>221</v>
      </c>
      <c r="EZ285" t="s">
        <v>233</v>
      </c>
      <c r="FA285" s="2">
        <v>0.35416666666666702</v>
      </c>
      <c r="FB285">
        <v>66</v>
      </c>
      <c r="FC285">
        <v>7</v>
      </c>
      <c r="FD285">
        <v>4</v>
      </c>
      <c r="FE285">
        <v>2</v>
      </c>
      <c r="FF285" t="s">
        <v>264</v>
      </c>
      <c r="FG285" t="s">
        <v>265</v>
      </c>
      <c r="FH285">
        <v>1</v>
      </c>
      <c r="FI285">
        <v>0</v>
      </c>
      <c r="FJ285">
        <v>0</v>
      </c>
      <c r="FK285">
        <v>2</v>
      </c>
      <c r="FL285">
        <v>0</v>
      </c>
      <c r="FM285">
        <v>0</v>
      </c>
      <c r="FN285">
        <f>(FJ285+FK285)</f>
        <v>2</v>
      </c>
      <c r="FO285">
        <v>6</v>
      </c>
      <c r="FP285">
        <v>1</v>
      </c>
      <c r="FQ285">
        <v>0</v>
      </c>
      <c r="FR285">
        <v>0</v>
      </c>
      <c r="FS285">
        <v>7</v>
      </c>
      <c r="FT285">
        <v>0</v>
      </c>
      <c r="FU285">
        <v>9</v>
      </c>
      <c r="FV285">
        <f>(FM285+FR285)</f>
        <v>0</v>
      </c>
      <c r="FW285">
        <v>619.33000000000004</v>
      </c>
      <c r="FX285">
        <v>1258.5</v>
      </c>
      <c r="FY285">
        <v>436.71</v>
      </c>
      <c r="FZ285">
        <v>6.63</v>
      </c>
      <c r="GA285">
        <v>15</v>
      </c>
      <c r="GB285">
        <v>8.16</v>
      </c>
      <c r="GC285" t="s">
        <v>266</v>
      </c>
      <c r="GD285" t="s">
        <v>243</v>
      </c>
      <c r="GE285">
        <v>18</v>
      </c>
      <c r="GF285" s="7">
        <v>41476</v>
      </c>
      <c r="GG285">
        <v>202</v>
      </c>
      <c r="GH285" t="s">
        <v>255</v>
      </c>
      <c r="GI285" t="s">
        <v>221</v>
      </c>
      <c r="GJ285" t="s">
        <v>233</v>
      </c>
      <c r="GK285" s="2">
        <v>0.35069444444444398</v>
      </c>
      <c r="GL285">
        <v>59</v>
      </c>
      <c r="GM285">
        <v>13</v>
      </c>
      <c r="GN285">
        <v>4</v>
      </c>
      <c r="GO285">
        <v>2</v>
      </c>
      <c r="GP285" t="s">
        <v>264</v>
      </c>
      <c r="GQ285" t="s">
        <v>265</v>
      </c>
      <c r="GR285">
        <v>1</v>
      </c>
      <c r="GS285">
        <v>3</v>
      </c>
      <c r="GT285">
        <v>20</v>
      </c>
      <c r="GU285">
        <v>2</v>
      </c>
      <c r="GV285">
        <v>0</v>
      </c>
      <c r="GW285">
        <v>0</v>
      </c>
      <c r="GX285">
        <f>(GT285+GU285)</f>
        <v>22</v>
      </c>
      <c r="GY285">
        <v>2</v>
      </c>
      <c r="GZ285">
        <v>2</v>
      </c>
      <c r="HA285">
        <v>0</v>
      </c>
      <c r="HB285">
        <v>1</v>
      </c>
      <c r="HC285">
        <f>(GY285+GZ285)</f>
        <v>4</v>
      </c>
      <c r="HD285">
        <v>0</v>
      </c>
      <c r="HE285">
        <v>26</v>
      </c>
      <c r="HF285">
        <f>(GW285+HB285)</f>
        <v>1</v>
      </c>
      <c r="HG285">
        <v>66.040000000000006</v>
      </c>
      <c r="HH285">
        <v>9.14</v>
      </c>
      <c r="HI285">
        <v>379</v>
      </c>
      <c r="HJ285">
        <v>2.12</v>
      </c>
      <c r="HK285">
        <v>2.19</v>
      </c>
      <c r="HL285">
        <v>13.67</v>
      </c>
      <c r="HM285" t="s">
        <v>267</v>
      </c>
    </row>
    <row r="286" spans="1:221" ht="12.75" customHeight="1">
      <c r="A286" t="s">
        <v>252</v>
      </c>
      <c r="B286" t="s">
        <v>229</v>
      </c>
      <c r="C286" t="s">
        <v>221</v>
      </c>
      <c r="D286" t="s">
        <v>236</v>
      </c>
      <c r="E286" t="s">
        <v>213</v>
      </c>
      <c r="F286" t="s">
        <v>214</v>
      </c>
      <c r="G286" t="s">
        <v>243</v>
      </c>
      <c r="H286" s="7">
        <v>41431</v>
      </c>
      <c r="I286">
        <v>157</v>
      </c>
      <c r="K286" s="7">
        <v>41431</v>
      </c>
      <c r="L286">
        <v>116.5</v>
      </c>
      <c r="M286">
        <v>117</v>
      </c>
      <c r="N286">
        <v>117</v>
      </c>
      <c r="O286">
        <f t="shared" si="134"/>
        <v>116.83333333333333</v>
      </c>
      <c r="P286">
        <v>80</v>
      </c>
      <c r="Q286">
        <v>79.5</v>
      </c>
      <c r="R286">
        <v>79.5</v>
      </c>
      <c r="S286">
        <f t="shared" si="135"/>
        <v>79.666666666666671</v>
      </c>
      <c r="T286" t="s">
        <v>211</v>
      </c>
      <c r="U286">
        <v>81</v>
      </c>
      <c r="V286">
        <v>81</v>
      </c>
      <c r="W286">
        <v>80</v>
      </c>
      <c r="X286">
        <f t="shared" si="136"/>
        <v>80.666666666666671</v>
      </c>
      <c r="Y286" t="s">
        <v>211</v>
      </c>
      <c r="Z286">
        <v>24</v>
      </c>
      <c r="AA286">
        <v>3</v>
      </c>
      <c r="AB286">
        <f t="shared" si="137"/>
        <v>21</v>
      </c>
      <c r="AC286" t="s">
        <v>211</v>
      </c>
      <c r="AH286">
        <f t="shared" si="147"/>
        <v>0</v>
      </c>
      <c r="AL286">
        <f t="shared" si="118"/>
        <v>0</v>
      </c>
      <c r="AQ286">
        <f>((AN286+AO286)+AP286)/3</f>
        <v>0</v>
      </c>
      <c r="AU286">
        <f>(AS286-AT286)</f>
        <v>0</v>
      </c>
      <c r="BN286" t="s">
        <v>240</v>
      </c>
      <c r="BO286" t="s">
        <v>230</v>
      </c>
      <c r="BP286" t="s">
        <v>229</v>
      </c>
      <c r="BQ286" t="s">
        <v>239</v>
      </c>
      <c r="BR286" t="s">
        <v>241</v>
      </c>
      <c r="BS286" t="s">
        <v>218</v>
      </c>
      <c r="BT286" t="s">
        <v>211</v>
      </c>
      <c r="BU286" t="s">
        <v>251</v>
      </c>
      <c r="BV286" t="s">
        <v>221</v>
      </c>
      <c r="BW286" t="s">
        <v>210</v>
      </c>
      <c r="BX286" s="7">
        <v>41431</v>
      </c>
      <c r="BY286" t="s">
        <v>237</v>
      </c>
      <c r="BZ286">
        <v>0</v>
      </c>
      <c r="CA286">
        <v>76</v>
      </c>
      <c r="CB286">
        <f t="shared" si="144"/>
        <v>76</v>
      </c>
      <c r="CC286" t="s">
        <v>210</v>
      </c>
      <c r="CD286">
        <v>2</v>
      </c>
      <c r="CE286">
        <v>11</v>
      </c>
      <c r="CF286">
        <f>(CD286+CE286)</f>
        <v>13</v>
      </c>
      <c r="CG286" t="s">
        <v>210</v>
      </c>
      <c r="CL286">
        <f>CJ286+CK286</f>
        <v>0</v>
      </c>
      <c r="CP286">
        <f>CO286+CN286</f>
        <v>0</v>
      </c>
      <c r="DB286">
        <v>34</v>
      </c>
      <c r="DC286" t="s">
        <v>226</v>
      </c>
      <c r="DD286" t="s">
        <v>245</v>
      </c>
      <c r="DE286" s="7">
        <v>41416</v>
      </c>
      <c r="DF286">
        <v>4</v>
      </c>
      <c r="DG286">
        <v>0</v>
      </c>
      <c r="DH286">
        <v>0</v>
      </c>
      <c r="DI286" t="s">
        <v>225</v>
      </c>
      <c r="DJ286" t="s">
        <v>253</v>
      </c>
      <c r="DK286" t="s">
        <v>221</v>
      </c>
      <c r="DM286">
        <v>34.200000000000003</v>
      </c>
      <c r="DN286" t="s">
        <v>226</v>
      </c>
      <c r="DO286" t="s">
        <v>279</v>
      </c>
      <c r="DP286" s="7">
        <v>41438</v>
      </c>
      <c r="DQ286">
        <v>4</v>
      </c>
      <c r="DR286">
        <v>4</v>
      </c>
      <c r="DS286">
        <v>4</v>
      </c>
      <c r="DT286" t="s">
        <v>225</v>
      </c>
      <c r="DU286" t="s">
        <v>254</v>
      </c>
      <c r="DV286" t="s">
        <v>251</v>
      </c>
      <c r="EI286" s="21"/>
      <c r="EJ286" s="21"/>
      <c r="EK286" s="21"/>
      <c r="EL286" s="21"/>
      <c r="EM286" s="21"/>
      <c r="EN286" s="21"/>
      <c r="EO286" s="21"/>
      <c r="EP286" s="21"/>
      <c r="EQ286" s="21"/>
      <c r="ER286" s="21"/>
      <c r="ES286" s="21"/>
      <c r="ET286" t="s">
        <v>243</v>
      </c>
      <c r="EU286">
        <v>34</v>
      </c>
      <c r="EV286" s="7">
        <v>41462</v>
      </c>
      <c r="EW286">
        <v>188</v>
      </c>
      <c r="EX286" t="s">
        <v>255</v>
      </c>
      <c r="EY286" t="s">
        <v>211</v>
      </c>
      <c r="EZ286" t="s">
        <v>251</v>
      </c>
      <c r="FA286" s="2">
        <v>0.36458333333333298</v>
      </c>
      <c r="FB286">
        <v>73</v>
      </c>
      <c r="FC286">
        <v>7</v>
      </c>
      <c r="FD286">
        <v>4</v>
      </c>
      <c r="FE286">
        <v>2</v>
      </c>
      <c r="FF286" t="s">
        <v>245</v>
      </c>
      <c r="FG286" t="s">
        <v>252</v>
      </c>
      <c r="FH286">
        <v>2</v>
      </c>
      <c r="FI286">
        <v>0</v>
      </c>
      <c r="FJ286">
        <v>0</v>
      </c>
      <c r="FK286">
        <v>0</v>
      </c>
      <c r="FL286">
        <v>0</v>
      </c>
      <c r="FM286">
        <v>0</v>
      </c>
      <c r="FN286">
        <f>(FJ286+FK286)</f>
        <v>0</v>
      </c>
      <c r="FO286">
        <v>1</v>
      </c>
      <c r="FP286">
        <v>15</v>
      </c>
      <c r="FQ286">
        <v>0</v>
      </c>
      <c r="FR286">
        <v>1</v>
      </c>
      <c r="FS286">
        <v>16</v>
      </c>
      <c r="FT286">
        <v>0</v>
      </c>
      <c r="FU286">
        <v>16</v>
      </c>
      <c r="FV286">
        <f>(FM286+FR286)</f>
        <v>1</v>
      </c>
      <c r="FW286" t="s">
        <v>210</v>
      </c>
      <c r="FX286" t="s">
        <v>210</v>
      </c>
      <c r="FY286" t="s">
        <v>210</v>
      </c>
      <c r="FZ286">
        <v>3.53</v>
      </c>
      <c r="GA286" t="s">
        <v>210</v>
      </c>
      <c r="GB286">
        <v>3.53</v>
      </c>
      <c r="GC286" t="s">
        <v>256</v>
      </c>
      <c r="GD286" t="s">
        <v>243</v>
      </c>
      <c r="GE286">
        <v>34</v>
      </c>
      <c r="GF286" s="7">
        <v>41468</v>
      </c>
      <c r="GG286">
        <v>194</v>
      </c>
      <c r="GH286" t="s">
        <v>255</v>
      </c>
      <c r="GI286" t="s">
        <v>221</v>
      </c>
      <c r="GJ286" t="s">
        <v>251</v>
      </c>
      <c r="GK286" s="2">
        <v>0.36805555555555602</v>
      </c>
      <c r="GL286">
        <v>68</v>
      </c>
      <c r="GM286">
        <v>13</v>
      </c>
      <c r="GN286">
        <v>4</v>
      </c>
      <c r="GO286">
        <v>2</v>
      </c>
      <c r="GP286" t="s">
        <v>245</v>
      </c>
      <c r="GQ286" t="s">
        <v>252</v>
      </c>
      <c r="GR286">
        <v>2</v>
      </c>
      <c r="GS286">
        <v>0</v>
      </c>
      <c r="GT286">
        <v>0</v>
      </c>
      <c r="GU286">
        <v>0</v>
      </c>
      <c r="GV286">
        <v>0</v>
      </c>
      <c r="GW286">
        <v>0</v>
      </c>
      <c r="GX286">
        <f>(GT286+GU286)</f>
        <v>0</v>
      </c>
      <c r="GY286">
        <v>0</v>
      </c>
      <c r="GZ286">
        <v>7</v>
      </c>
      <c r="HA286">
        <v>0</v>
      </c>
      <c r="HB286">
        <v>0</v>
      </c>
      <c r="HC286">
        <f>(GY286+GZ286)</f>
        <v>7</v>
      </c>
      <c r="HD286">
        <v>0</v>
      </c>
      <c r="HE286">
        <v>7</v>
      </c>
      <c r="HF286">
        <f>(GW286+HB286)</f>
        <v>0</v>
      </c>
      <c r="HG286">
        <v>26.86</v>
      </c>
      <c r="HH286" t="s">
        <v>210</v>
      </c>
      <c r="HI286">
        <v>26.86</v>
      </c>
      <c r="HJ286">
        <v>8.5</v>
      </c>
      <c r="HK286" t="s">
        <v>210</v>
      </c>
      <c r="HL286">
        <v>8.5</v>
      </c>
      <c r="HM286" t="s">
        <v>257</v>
      </c>
    </row>
    <row r="287" spans="1:221" ht="12.75" customHeight="1">
      <c r="A287" t="s">
        <v>280</v>
      </c>
      <c r="B287" t="s">
        <v>229</v>
      </c>
      <c r="C287" t="s">
        <v>221</v>
      </c>
      <c r="D287" t="s">
        <v>212</v>
      </c>
      <c r="E287" t="s">
        <v>246</v>
      </c>
      <c r="F287" t="s">
        <v>222</v>
      </c>
      <c r="G287" t="s">
        <v>243</v>
      </c>
      <c r="H287" s="7">
        <v>41431</v>
      </c>
      <c r="I287">
        <v>157</v>
      </c>
      <c r="K287" s="7">
        <v>41431</v>
      </c>
      <c r="L287">
        <v>119.5</v>
      </c>
      <c r="M287">
        <v>120</v>
      </c>
      <c r="N287">
        <v>119.5</v>
      </c>
      <c r="O287">
        <f t="shared" si="134"/>
        <v>119.66666666666667</v>
      </c>
      <c r="P287">
        <v>103</v>
      </c>
      <c r="Q287">
        <v>103</v>
      </c>
      <c r="R287">
        <v>103</v>
      </c>
      <c r="S287">
        <f t="shared" si="135"/>
        <v>103</v>
      </c>
      <c r="T287" t="s">
        <v>211</v>
      </c>
      <c r="U287">
        <v>102</v>
      </c>
      <c r="V287">
        <v>102</v>
      </c>
      <c r="W287">
        <v>102</v>
      </c>
      <c r="X287">
        <f t="shared" si="136"/>
        <v>102</v>
      </c>
      <c r="Y287" t="s">
        <v>211</v>
      </c>
      <c r="Z287">
        <v>21</v>
      </c>
      <c r="AA287">
        <v>4</v>
      </c>
      <c r="AB287">
        <f t="shared" si="137"/>
        <v>17</v>
      </c>
      <c r="AC287" t="s">
        <v>211</v>
      </c>
      <c r="AH287">
        <f t="shared" si="147"/>
        <v>0</v>
      </c>
      <c r="AL287">
        <f t="shared" si="118"/>
        <v>0</v>
      </c>
      <c r="AQ287">
        <f>((AN287+AO287)+AP287)/3</f>
        <v>0</v>
      </c>
      <c r="AU287">
        <f>(AS287-AT287)</f>
        <v>0</v>
      </c>
      <c r="BN287" t="s">
        <v>239</v>
      </c>
      <c r="BO287" t="s">
        <v>217</v>
      </c>
      <c r="BP287" t="s">
        <v>229</v>
      </c>
      <c r="BQ287" t="s">
        <v>219</v>
      </c>
      <c r="BR287" t="s">
        <v>231</v>
      </c>
      <c r="BS287" t="s">
        <v>231</v>
      </c>
      <c r="BV287" t="s">
        <v>211</v>
      </c>
      <c r="BW287">
        <v>2</v>
      </c>
      <c r="BX287" s="7">
        <v>41431</v>
      </c>
      <c r="BY287" t="s">
        <v>222</v>
      </c>
      <c r="BZ287">
        <v>0</v>
      </c>
      <c r="CA287">
        <v>400</v>
      </c>
      <c r="CB287">
        <f t="shared" si="144"/>
        <v>400</v>
      </c>
      <c r="CC287">
        <v>0</v>
      </c>
      <c r="CD287">
        <v>1</v>
      </c>
      <c r="CE287">
        <v>7</v>
      </c>
      <c r="CF287">
        <f>(CD287+CE287)</f>
        <v>8</v>
      </c>
      <c r="CG287">
        <v>0</v>
      </c>
      <c r="CL287">
        <f>CJ287+CK287</f>
        <v>0</v>
      </c>
      <c r="CP287">
        <f>CO287+CN287</f>
        <v>0</v>
      </c>
      <c r="EI287" s="20"/>
      <c r="EJ287" s="20"/>
      <c r="EK287" s="20"/>
      <c r="EL287" s="20"/>
      <c r="EM287" s="20"/>
      <c r="EN287" s="20"/>
      <c r="EO287" s="20"/>
      <c r="EP287" s="20"/>
      <c r="EQ287" s="20"/>
      <c r="ER287" s="20"/>
      <c r="ES287" s="20"/>
    </row>
    <row r="288" spans="1:221" ht="12.75" customHeight="1">
      <c r="A288" t="s">
        <v>281</v>
      </c>
      <c r="B288" t="s">
        <v>229</v>
      </c>
      <c r="C288" t="s">
        <v>221</v>
      </c>
      <c r="D288" t="s">
        <v>236</v>
      </c>
      <c r="E288" t="s">
        <v>210</v>
      </c>
      <c r="F288" t="s">
        <v>214</v>
      </c>
      <c r="G288" t="s">
        <v>243</v>
      </c>
      <c r="H288" s="7">
        <v>41431</v>
      </c>
      <c r="I288">
        <v>157</v>
      </c>
      <c r="K288" s="7">
        <v>41431</v>
      </c>
      <c r="L288">
        <v>115</v>
      </c>
      <c r="M288">
        <v>113</v>
      </c>
      <c r="N288">
        <v>114.5</v>
      </c>
      <c r="O288">
        <f t="shared" si="134"/>
        <v>114.16666666666667</v>
      </c>
      <c r="P288">
        <v>84</v>
      </c>
      <c r="Q288">
        <v>84</v>
      </c>
      <c r="R288">
        <v>84</v>
      </c>
      <c r="S288">
        <f t="shared" si="135"/>
        <v>84</v>
      </c>
      <c r="T288" t="s">
        <v>211</v>
      </c>
      <c r="U288">
        <v>81</v>
      </c>
      <c r="V288">
        <v>84</v>
      </c>
      <c r="W288">
        <v>84</v>
      </c>
      <c r="X288">
        <f t="shared" si="136"/>
        <v>83</v>
      </c>
      <c r="Y288" t="s">
        <v>211</v>
      </c>
      <c r="Z288">
        <v>22</v>
      </c>
      <c r="AA288">
        <v>3</v>
      </c>
      <c r="AB288">
        <f t="shared" si="137"/>
        <v>19</v>
      </c>
      <c r="AC288" t="s">
        <v>211</v>
      </c>
      <c r="AH288">
        <f t="shared" si="147"/>
        <v>0</v>
      </c>
      <c r="AL288">
        <f t="shared" si="118"/>
        <v>0</v>
      </c>
      <c r="AQ288">
        <f>((AN288+AO288)+AP288)/3</f>
        <v>0</v>
      </c>
      <c r="AU288">
        <f>(AS288-AT288)</f>
        <v>0</v>
      </c>
      <c r="BN288" t="s">
        <v>217</v>
      </c>
      <c r="BO288" t="s">
        <v>282</v>
      </c>
      <c r="BP288" t="s">
        <v>229</v>
      </c>
      <c r="BQ288" t="s">
        <v>230</v>
      </c>
      <c r="BR288" t="s">
        <v>219</v>
      </c>
      <c r="BS288" t="s">
        <v>230</v>
      </c>
      <c r="BT288" t="s">
        <v>210</v>
      </c>
      <c r="BU288" t="s">
        <v>210</v>
      </c>
      <c r="BV288" t="s">
        <v>211</v>
      </c>
      <c r="BW288">
        <v>1</v>
      </c>
      <c r="BX288" s="7">
        <v>41431</v>
      </c>
      <c r="BY288" t="s">
        <v>222</v>
      </c>
      <c r="BZ288">
        <v>0</v>
      </c>
      <c r="CA288">
        <v>155</v>
      </c>
      <c r="CB288">
        <f t="shared" si="144"/>
        <v>155</v>
      </c>
      <c r="CC288">
        <v>0</v>
      </c>
      <c r="CD288">
        <v>1</v>
      </c>
      <c r="CE288">
        <v>0</v>
      </c>
      <c r="CF288">
        <f>(CD288+CE288)</f>
        <v>1</v>
      </c>
      <c r="CG288">
        <v>0</v>
      </c>
      <c r="CL288">
        <f>CJ288+CK288</f>
        <v>0</v>
      </c>
      <c r="CP288">
        <f>CO288+CN288</f>
        <v>0</v>
      </c>
      <c r="EI288" s="21"/>
      <c r="EJ288" s="21"/>
      <c r="EK288" s="21"/>
      <c r="EL288" s="21"/>
      <c r="EM288" s="21"/>
      <c r="EN288" s="21"/>
      <c r="EO288" s="21"/>
      <c r="EP288" s="21"/>
      <c r="EQ288" s="21"/>
      <c r="ER288" s="21"/>
      <c r="ES288" s="21"/>
    </row>
    <row r="289" spans="1:221" ht="12.75" customHeight="1">
      <c r="A289" t="s">
        <v>724</v>
      </c>
      <c r="B289" t="s">
        <v>229</v>
      </c>
      <c r="C289" t="s">
        <v>221</v>
      </c>
      <c r="D289" t="s">
        <v>212</v>
      </c>
      <c r="E289" t="s">
        <v>246</v>
      </c>
      <c r="F289" t="s">
        <v>222</v>
      </c>
      <c r="G289" t="s">
        <v>725</v>
      </c>
      <c r="H289" s="7">
        <v>41431</v>
      </c>
      <c r="I289">
        <v>157</v>
      </c>
      <c r="K289" s="7">
        <v>41431</v>
      </c>
      <c r="L289">
        <v>120</v>
      </c>
      <c r="M289">
        <v>120</v>
      </c>
      <c r="N289">
        <v>120.5</v>
      </c>
      <c r="O289">
        <f t="shared" si="134"/>
        <v>120.16666666666667</v>
      </c>
      <c r="P289">
        <v>94</v>
      </c>
      <c r="Q289">
        <v>94</v>
      </c>
      <c r="R289">
        <v>94</v>
      </c>
      <c r="S289">
        <f t="shared" si="135"/>
        <v>94</v>
      </c>
      <c r="T289" t="s">
        <v>211</v>
      </c>
      <c r="U289">
        <v>95.5</v>
      </c>
      <c r="V289">
        <v>95.5</v>
      </c>
      <c r="W289">
        <v>96</v>
      </c>
      <c r="X289">
        <f t="shared" si="136"/>
        <v>95.666666666666671</v>
      </c>
      <c r="Y289" t="s">
        <v>211</v>
      </c>
      <c r="Z289">
        <v>22.5</v>
      </c>
      <c r="AA289">
        <v>4</v>
      </c>
      <c r="AB289">
        <f t="shared" si="137"/>
        <v>18.5</v>
      </c>
      <c r="AC289" t="s">
        <v>211</v>
      </c>
      <c r="BN289" t="s">
        <v>218</v>
      </c>
      <c r="BO289" t="s">
        <v>218</v>
      </c>
      <c r="BP289" t="s">
        <v>210</v>
      </c>
      <c r="BQ289" t="s">
        <v>230</v>
      </c>
      <c r="BR289" t="s">
        <v>220</v>
      </c>
      <c r="BS289" t="s">
        <v>218</v>
      </c>
      <c r="BT289" t="s">
        <v>211</v>
      </c>
      <c r="BU289" t="s">
        <v>251</v>
      </c>
      <c r="BV289" t="s">
        <v>211</v>
      </c>
      <c r="BW289">
        <v>0.75</v>
      </c>
      <c r="BX289" s="7">
        <v>41431</v>
      </c>
      <c r="BY289" t="s">
        <v>222</v>
      </c>
      <c r="BZ289">
        <v>30</v>
      </c>
      <c r="CA289">
        <v>190</v>
      </c>
      <c r="CB289">
        <v>220</v>
      </c>
      <c r="CC289">
        <v>0</v>
      </c>
      <c r="CD289">
        <v>1</v>
      </c>
      <c r="CE289">
        <v>4</v>
      </c>
      <c r="CF289">
        <v>5</v>
      </c>
      <c r="CG289">
        <v>0</v>
      </c>
      <c r="DB289">
        <v>6</v>
      </c>
      <c r="DC289" t="s">
        <v>226</v>
      </c>
      <c r="DD289" t="s">
        <v>726</v>
      </c>
      <c r="DE289" s="7">
        <v>41423</v>
      </c>
      <c r="DF289">
        <v>5</v>
      </c>
      <c r="DG289">
        <v>5</v>
      </c>
      <c r="DH289">
        <v>5</v>
      </c>
      <c r="DI289" t="s">
        <v>225</v>
      </c>
      <c r="DJ289" t="s">
        <v>221</v>
      </c>
      <c r="DK289" t="s">
        <v>221</v>
      </c>
      <c r="DM289">
        <v>6.2</v>
      </c>
      <c r="DN289" t="s">
        <v>226</v>
      </c>
      <c r="DO289" t="s">
        <v>726</v>
      </c>
      <c r="DP289" s="7">
        <v>41476</v>
      </c>
      <c r="DQ289">
        <v>4</v>
      </c>
      <c r="DR289">
        <v>4</v>
      </c>
      <c r="DS289">
        <v>4</v>
      </c>
      <c r="DT289" t="s">
        <v>225</v>
      </c>
      <c r="DU289" t="s">
        <v>221</v>
      </c>
      <c r="DV289" t="s">
        <v>251</v>
      </c>
    </row>
    <row r="290" spans="1:221" ht="12.75" customHeight="1">
      <c r="A290" t="s">
        <v>639</v>
      </c>
      <c r="B290" t="s">
        <v>309</v>
      </c>
      <c r="C290" t="s">
        <v>221</v>
      </c>
      <c r="D290" t="s">
        <v>236</v>
      </c>
      <c r="E290" t="s">
        <v>213</v>
      </c>
      <c r="F290" t="s">
        <v>237</v>
      </c>
      <c r="G290" t="s">
        <v>628</v>
      </c>
      <c r="H290" s="7">
        <v>41435</v>
      </c>
      <c r="K290" s="7">
        <v>41435</v>
      </c>
      <c r="L290">
        <v>112</v>
      </c>
      <c r="M290">
        <v>112</v>
      </c>
      <c r="N290">
        <v>112</v>
      </c>
      <c r="O290">
        <f t="shared" si="134"/>
        <v>112</v>
      </c>
      <c r="P290">
        <v>89.5</v>
      </c>
      <c r="Q290">
        <v>89.5</v>
      </c>
      <c r="R290">
        <v>89.5</v>
      </c>
      <c r="S290">
        <f t="shared" si="135"/>
        <v>89.5</v>
      </c>
      <c r="T290" t="s">
        <v>211</v>
      </c>
      <c r="U290">
        <v>88</v>
      </c>
      <c r="V290">
        <v>88</v>
      </c>
      <c r="W290">
        <v>88</v>
      </c>
      <c r="X290">
        <f t="shared" si="136"/>
        <v>88</v>
      </c>
      <c r="Y290" t="s">
        <v>211</v>
      </c>
      <c r="Z290">
        <v>20.5</v>
      </c>
      <c r="AA290">
        <v>4</v>
      </c>
      <c r="AB290">
        <f t="shared" si="137"/>
        <v>16.5</v>
      </c>
      <c r="AC290" t="s">
        <v>211</v>
      </c>
      <c r="AH290">
        <f t="shared" ref="AH290:AH308" si="148">((AE290+AF290)+AG290)/3</f>
        <v>0</v>
      </c>
      <c r="AL290">
        <f t="shared" ref="AL290:AL308" si="149">((AI290+AJ290)+AK290)/3</f>
        <v>0</v>
      </c>
      <c r="AQ290">
        <f t="shared" ref="AQ290:AQ304" si="150">((AN290+AO290)+AP290)/3</f>
        <v>0</v>
      </c>
      <c r="AU290">
        <f>AS290-AT290</f>
        <v>0</v>
      </c>
      <c r="AZ290">
        <f t="shared" ref="AZ290:AZ298" si="151">((AW290+AX290)+AY290)/3</f>
        <v>0</v>
      </c>
      <c r="BD290">
        <f>((BA290+BB290)+BC290)/3</f>
        <v>0</v>
      </c>
      <c r="BI290">
        <f>((BF290+BG290)+BH290)/3</f>
        <v>0</v>
      </c>
      <c r="BM290">
        <f>BK290-BL290</f>
        <v>0</v>
      </c>
      <c r="BN290" t="s">
        <v>239</v>
      </c>
      <c r="BO290" t="s">
        <v>218</v>
      </c>
      <c r="BP290" t="s">
        <v>309</v>
      </c>
      <c r="BQ290" t="s">
        <v>642</v>
      </c>
      <c r="BR290" t="s">
        <v>220</v>
      </c>
      <c r="BS290" t="s">
        <v>220</v>
      </c>
      <c r="BT290" t="s">
        <v>211</v>
      </c>
      <c r="BU290" t="s">
        <v>251</v>
      </c>
      <c r="BV290" t="s">
        <v>211</v>
      </c>
      <c r="BW290">
        <v>0.2</v>
      </c>
      <c r="BX290" s="7">
        <v>41445</v>
      </c>
      <c r="BY290" t="s">
        <v>222</v>
      </c>
      <c r="BZ290" t="s">
        <v>210</v>
      </c>
      <c r="CA290">
        <v>100</v>
      </c>
      <c r="CB290">
        <v>100</v>
      </c>
      <c r="CC290">
        <v>0</v>
      </c>
      <c r="CD290" t="s">
        <v>210</v>
      </c>
      <c r="CE290">
        <v>1</v>
      </c>
      <c r="CF290">
        <v>1</v>
      </c>
      <c r="CG290">
        <v>0</v>
      </c>
      <c r="CL290">
        <f>CJ290+CK290</f>
        <v>0</v>
      </c>
      <c r="CZ290">
        <f>CX290+CY290</f>
        <v>0</v>
      </c>
      <c r="DB290">
        <v>29</v>
      </c>
      <c r="DC290" t="s">
        <v>226</v>
      </c>
      <c r="DD290" t="s">
        <v>640</v>
      </c>
      <c r="DE290" s="7">
        <v>41420</v>
      </c>
      <c r="DF290">
        <v>6</v>
      </c>
      <c r="DG290">
        <v>4</v>
      </c>
      <c r="DH290">
        <v>0</v>
      </c>
      <c r="DI290" t="s">
        <v>227</v>
      </c>
      <c r="DJ290" t="s">
        <v>221</v>
      </c>
      <c r="DK290" t="s">
        <v>221</v>
      </c>
      <c r="DM290">
        <v>84</v>
      </c>
      <c r="DN290" t="s">
        <v>226</v>
      </c>
      <c r="DO290" t="s">
        <v>640</v>
      </c>
      <c r="DP290" s="7">
        <v>41461</v>
      </c>
      <c r="DQ290">
        <v>4</v>
      </c>
      <c r="DR290">
        <v>4</v>
      </c>
      <c r="DS290">
        <v>4</v>
      </c>
      <c r="DT290" t="s">
        <v>225</v>
      </c>
      <c r="DU290" t="s">
        <v>221</v>
      </c>
      <c r="DV290" t="s">
        <v>251</v>
      </c>
      <c r="DX290">
        <v>29.2</v>
      </c>
      <c r="DY290" t="s">
        <v>226</v>
      </c>
      <c r="DZ290" t="s">
        <v>640</v>
      </c>
      <c r="EA290" s="7">
        <v>41463</v>
      </c>
      <c r="EB290">
        <v>1</v>
      </c>
      <c r="EC290">
        <v>0</v>
      </c>
      <c r="ED290">
        <v>0</v>
      </c>
      <c r="EE290" t="s">
        <v>227</v>
      </c>
      <c r="EF290" t="s">
        <v>221</v>
      </c>
      <c r="EG290" t="s">
        <v>221</v>
      </c>
      <c r="ET290" t="s">
        <v>628</v>
      </c>
      <c r="EU290">
        <v>84</v>
      </c>
      <c r="EV290" s="7">
        <v>41486</v>
      </c>
      <c r="EW290">
        <v>212</v>
      </c>
      <c r="EX290" t="s">
        <v>468</v>
      </c>
      <c r="EY290" t="s">
        <v>221</v>
      </c>
      <c r="EZ290" t="s">
        <v>251</v>
      </c>
      <c r="FA290" s="2">
        <v>0.3125</v>
      </c>
      <c r="FB290">
        <v>64</v>
      </c>
      <c r="FC290">
        <v>7</v>
      </c>
      <c r="FD290">
        <v>4</v>
      </c>
      <c r="FE290">
        <v>2</v>
      </c>
      <c r="FF290" t="s">
        <v>640</v>
      </c>
      <c r="FG290" t="s">
        <v>639</v>
      </c>
      <c r="FH290">
        <v>1</v>
      </c>
      <c r="FI290">
        <v>0</v>
      </c>
      <c r="FJ290" t="s">
        <v>210</v>
      </c>
      <c r="FK290" t="s">
        <v>210</v>
      </c>
      <c r="FL290" t="s">
        <v>210</v>
      </c>
      <c r="FM290" t="s">
        <v>210</v>
      </c>
      <c r="FN290" t="s">
        <v>210</v>
      </c>
      <c r="FO290" t="s">
        <v>210</v>
      </c>
      <c r="FP290" t="s">
        <v>210</v>
      </c>
      <c r="FQ290" t="s">
        <v>210</v>
      </c>
      <c r="FR290" t="s">
        <v>210</v>
      </c>
      <c r="FS290" t="s">
        <v>210</v>
      </c>
      <c r="FT290" t="s">
        <v>210</v>
      </c>
      <c r="FU290" t="s">
        <v>210</v>
      </c>
      <c r="FV290" t="s">
        <v>210</v>
      </c>
      <c r="FW290" t="s">
        <v>210</v>
      </c>
      <c r="FX290" t="s">
        <v>210</v>
      </c>
      <c r="FY290" t="s">
        <v>210</v>
      </c>
      <c r="FZ290" t="s">
        <v>210</v>
      </c>
      <c r="GA290" t="s">
        <v>210</v>
      </c>
      <c r="GB290" t="s">
        <v>210</v>
      </c>
      <c r="GC290" t="s">
        <v>641</v>
      </c>
      <c r="GD290" t="s">
        <v>628</v>
      </c>
      <c r="GE290">
        <v>84</v>
      </c>
      <c r="GF290" t="s">
        <v>210</v>
      </c>
      <c r="GG290" t="s">
        <v>210</v>
      </c>
      <c r="GH290" t="s">
        <v>210</v>
      </c>
      <c r="GI290" t="s">
        <v>210</v>
      </c>
      <c r="GJ290" t="s">
        <v>251</v>
      </c>
      <c r="GK290" t="s">
        <v>210</v>
      </c>
      <c r="GL290" t="s">
        <v>210</v>
      </c>
      <c r="GM290">
        <v>13</v>
      </c>
      <c r="GN290">
        <v>4</v>
      </c>
      <c r="GO290">
        <v>2</v>
      </c>
      <c r="GP290" t="s">
        <v>640</v>
      </c>
      <c r="GQ290" t="s">
        <v>639</v>
      </c>
      <c r="GR290">
        <v>1</v>
      </c>
      <c r="GS290">
        <v>1</v>
      </c>
      <c r="GT290" t="s">
        <v>210</v>
      </c>
      <c r="GU290" t="s">
        <v>210</v>
      </c>
      <c r="GV290" t="s">
        <v>210</v>
      </c>
      <c r="GW290" t="s">
        <v>210</v>
      </c>
      <c r="GX290" t="s">
        <v>210</v>
      </c>
      <c r="GY290" t="s">
        <v>210</v>
      </c>
      <c r="GZ290" t="s">
        <v>210</v>
      </c>
      <c r="HA290" t="s">
        <v>210</v>
      </c>
      <c r="HB290" t="s">
        <v>210</v>
      </c>
      <c r="HC290" t="s">
        <v>210</v>
      </c>
      <c r="HD290" t="s">
        <v>210</v>
      </c>
      <c r="HE290" t="s">
        <v>210</v>
      </c>
      <c r="HF290" t="s">
        <v>210</v>
      </c>
      <c r="HG290" t="s">
        <v>210</v>
      </c>
      <c r="HH290" t="s">
        <v>210</v>
      </c>
      <c r="HI290" t="s">
        <v>210</v>
      </c>
      <c r="HJ290" t="s">
        <v>210</v>
      </c>
      <c r="HK290" t="s">
        <v>210</v>
      </c>
      <c r="HL290" t="s">
        <v>210</v>
      </c>
      <c r="HM290" t="s">
        <v>638</v>
      </c>
    </row>
    <row r="291" spans="1:221" ht="12.75" customHeight="1">
      <c r="A291" t="s">
        <v>624</v>
      </c>
      <c r="B291" t="s">
        <v>229</v>
      </c>
      <c r="C291" t="s">
        <v>221</v>
      </c>
      <c r="D291" t="s">
        <v>212</v>
      </c>
      <c r="E291" t="s">
        <v>213</v>
      </c>
      <c r="F291" t="s">
        <v>222</v>
      </c>
      <c r="G291" t="s">
        <v>622</v>
      </c>
      <c r="H291" s="7">
        <v>41435</v>
      </c>
      <c r="K291" s="7">
        <v>41435</v>
      </c>
      <c r="L291">
        <v>120.5</v>
      </c>
      <c r="M291">
        <v>120.5</v>
      </c>
      <c r="N291">
        <v>120.5</v>
      </c>
      <c r="O291">
        <f t="shared" si="134"/>
        <v>120.5</v>
      </c>
      <c r="P291">
        <v>80</v>
      </c>
      <c r="Q291">
        <v>80</v>
      </c>
      <c r="R291">
        <v>80</v>
      </c>
      <c r="S291">
        <f t="shared" si="135"/>
        <v>80</v>
      </c>
      <c r="T291" t="s">
        <v>211</v>
      </c>
      <c r="U291">
        <v>82</v>
      </c>
      <c r="V291">
        <v>82</v>
      </c>
      <c r="W291">
        <v>81.5</v>
      </c>
      <c r="X291">
        <f t="shared" si="136"/>
        <v>81.833333333333329</v>
      </c>
      <c r="Y291" t="s">
        <v>211</v>
      </c>
      <c r="Z291">
        <v>21</v>
      </c>
      <c r="AA291">
        <v>4</v>
      </c>
      <c r="AB291">
        <f t="shared" si="137"/>
        <v>17</v>
      </c>
      <c r="AC291" t="s">
        <v>211</v>
      </c>
      <c r="AH291">
        <f t="shared" si="148"/>
        <v>0</v>
      </c>
      <c r="AL291">
        <f t="shared" si="149"/>
        <v>0</v>
      </c>
      <c r="AQ291">
        <f t="shared" si="150"/>
        <v>0</v>
      </c>
      <c r="AU291">
        <f>AS291-AT291</f>
        <v>0</v>
      </c>
      <c r="AZ291">
        <f t="shared" si="151"/>
        <v>0</v>
      </c>
      <c r="BD291">
        <f>((BA291+BB291)+BC291)/3</f>
        <v>0</v>
      </c>
      <c r="BI291">
        <f>((BF291+BG291)+BH291)/3</f>
        <v>0</v>
      </c>
      <c r="BM291">
        <f>BK291-BL291</f>
        <v>0</v>
      </c>
      <c r="BN291" t="s">
        <v>218</v>
      </c>
      <c r="BO291" t="s">
        <v>218</v>
      </c>
      <c r="BP291" t="s">
        <v>210</v>
      </c>
      <c r="BQ291" t="s">
        <v>239</v>
      </c>
      <c r="BR291" t="s">
        <v>230</v>
      </c>
      <c r="BS291" t="s">
        <v>230</v>
      </c>
      <c r="BT291" t="s">
        <v>221</v>
      </c>
      <c r="BU291" t="s">
        <v>210</v>
      </c>
      <c r="BV291" t="s">
        <v>211</v>
      </c>
      <c r="BW291">
        <v>2</v>
      </c>
      <c r="BX291" s="7">
        <v>41435</v>
      </c>
      <c r="BY291" t="s">
        <v>222</v>
      </c>
      <c r="BZ291">
        <v>110</v>
      </c>
      <c r="CA291">
        <v>240</v>
      </c>
      <c r="CB291">
        <f>BZ291+CA291</f>
        <v>350</v>
      </c>
      <c r="CC291">
        <v>0</v>
      </c>
      <c r="CD291">
        <v>0</v>
      </c>
      <c r="CE291">
        <v>2</v>
      </c>
      <c r="CF291">
        <f>CD291+CE291</f>
        <v>2</v>
      </c>
      <c r="CG291">
        <v>0</v>
      </c>
      <c r="DB291">
        <v>10</v>
      </c>
      <c r="DC291" t="s">
        <v>223</v>
      </c>
      <c r="DD291" t="s">
        <v>627</v>
      </c>
      <c r="DE291" s="7">
        <v>41424</v>
      </c>
      <c r="DF291">
        <v>5</v>
      </c>
      <c r="DG291">
        <v>5</v>
      </c>
      <c r="DH291">
        <v>4</v>
      </c>
      <c r="DI291" t="s">
        <v>225</v>
      </c>
      <c r="DJ291" t="s">
        <v>211</v>
      </c>
      <c r="DK291" t="s">
        <v>221</v>
      </c>
    </row>
    <row r="292" spans="1:221" ht="12.75" customHeight="1">
      <c r="A292" t="s">
        <v>627</v>
      </c>
      <c r="B292" t="s">
        <v>229</v>
      </c>
      <c r="C292" t="s">
        <v>221</v>
      </c>
      <c r="D292" t="s">
        <v>236</v>
      </c>
      <c r="E292" t="s">
        <v>626</v>
      </c>
      <c r="F292" t="s">
        <v>625</v>
      </c>
      <c r="G292" t="s">
        <v>622</v>
      </c>
      <c r="H292" s="7">
        <v>41435</v>
      </c>
      <c r="K292" s="7">
        <v>41435</v>
      </c>
      <c r="L292">
        <v>113</v>
      </c>
      <c r="M292">
        <v>114</v>
      </c>
      <c r="N292">
        <v>114</v>
      </c>
      <c r="O292">
        <f t="shared" si="134"/>
        <v>113.66666666666667</v>
      </c>
      <c r="P292">
        <v>77</v>
      </c>
      <c r="Q292">
        <v>77.5</v>
      </c>
      <c r="R292">
        <v>77.5</v>
      </c>
      <c r="S292">
        <f t="shared" si="135"/>
        <v>77.333333333333329</v>
      </c>
      <c r="T292" t="s">
        <v>211</v>
      </c>
      <c r="U292">
        <v>78</v>
      </c>
      <c r="V292">
        <v>79</v>
      </c>
      <c r="W292">
        <v>79</v>
      </c>
      <c r="X292">
        <f t="shared" si="136"/>
        <v>78.666666666666671</v>
      </c>
      <c r="Y292" t="s">
        <v>211</v>
      </c>
      <c r="Z292">
        <v>22</v>
      </c>
      <c r="AA292">
        <v>3</v>
      </c>
      <c r="AB292">
        <f t="shared" si="137"/>
        <v>19</v>
      </c>
      <c r="AC292" t="s">
        <v>211</v>
      </c>
      <c r="AH292">
        <f t="shared" si="148"/>
        <v>0</v>
      </c>
      <c r="AL292">
        <f t="shared" si="149"/>
        <v>0</v>
      </c>
      <c r="AQ292">
        <f t="shared" si="150"/>
        <v>0</v>
      </c>
      <c r="AU292">
        <f>AS292-AT292</f>
        <v>0</v>
      </c>
      <c r="AZ292">
        <f t="shared" si="151"/>
        <v>0</v>
      </c>
      <c r="BD292">
        <f>((BA292+BB292)+BC292)/3</f>
        <v>0</v>
      </c>
      <c r="BM292">
        <f>BK292-BL292</f>
        <v>0</v>
      </c>
      <c r="BN292" t="s">
        <v>239</v>
      </c>
      <c r="BO292" t="s">
        <v>231</v>
      </c>
      <c r="BP292" t="s">
        <v>232</v>
      </c>
      <c r="BQ292" t="s">
        <v>218</v>
      </c>
      <c r="BR292" t="s">
        <v>241</v>
      </c>
      <c r="BS292" t="s">
        <v>220</v>
      </c>
      <c r="BT292" t="s">
        <v>221</v>
      </c>
      <c r="BU292" t="s">
        <v>210</v>
      </c>
      <c r="BV292" t="s">
        <v>211</v>
      </c>
      <c r="BW292">
        <v>0.25</v>
      </c>
      <c r="BX292" s="7">
        <v>41435</v>
      </c>
      <c r="BY292" t="s">
        <v>222</v>
      </c>
      <c r="BZ292">
        <v>135</v>
      </c>
      <c r="CA292">
        <v>0</v>
      </c>
      <c r="CB292">
        <f>BZ292+CA292</f>
        <v>135</v>
      </c>
      <c r="CC292">
        <v>0</v>
      </c>
      <c r="CD292">
        <v>2</v>
      </c>
      <c r="CE292">
        <v>4</v>
      </c>
      <c r="CF292">
        <f>CD292+CE292</f>
        <v>6</v>
      </c>
      <c r="CG292">
        <v>0</v>
      </c>
      <c r="DB292">
        <v>10</v>
      </c>
      <c r="DC292" t="s">
        <v>223</v>
      </c>
      <c r="DD292" t="s">
        <v>624</v>
      </c>
      <c r="DE292" s="7">
        <v>41424</v>
      </c>
      <c r="DF292">
        <v>5</v>
      </c>
      <c r="DG292">
        <v>5</v>
      </c>
      <c r="DH292">
        <v>4</v>
      </c>
      <c r="DI292" t="s">
        <v>225</v>
      </c>
      <c r="DJ292" t="s">
        <v>211</v>
      </c>
      <c r="DK292" t="s">
        <v>221</v>
      </c>
    </row>
    <row r="293" spans="1:221" ht="12.75" customHeight="1">
      <c r="A293" t="s">
        <v>621</v>
      </c>
      <c r="B293" t="s">
        <v>229</v>
      </c>
      <c r="C293" t="s">
        <v>221</v>
      </c>
      <c r="D293" t="s">
        <v>212</v>
      </c>
      <c r="E293" t="s">
        <v>213</v>
      </c>
      <c r="F293" t="s">
        <v>222</v>
      </c>
      <c r="G293" t="s">
        <v>622</v>
      </c>
      <c r="H293" s="7">
        <v>41435</v>
      </c>
      <c r="K293" s="7">
        <v>41435</v>
      </c>
      <c r="L293">
        <v>117.5</v>
      </c>
      <c r="M293">
        <v>118</v>
      </c>
      <c r="N293">
        <v>118</v>
      </c>
      <c r="O293">
        <f t="shared" si="134"/>
        <v>117.83333333333333</v>
      </c>
      <c r="P293">
        <v>86</v>
      </c>
      <c r="Q293">
        <v>86</v>
      </c>
      <c r="R293">
        <v>86</v>
      </c>
      <c r="S293">
        <f t="shared" si="135"/>
        <v>86</v>
      </c>
      <c r="T293" t="s">
        <v>211</v>
      </c>
      <c r="U293">
        <v>87</v>
      </c>
      <c r="V293">
        <v>87</v>
      </c>
      <c r="W293">
        <v>86.5</v>
      </c>
      <c r="X293">
        <f t="shared" si="136"/>
        <v>86.833333333333329</v>
      </c>
      <c r="Y293" t="s">
        <v>211</v>
      </c>
      <c r="Z293">
        <v>22.5</v>
      </c>
      <c r="AA293">
        <v>4</v>
      </c>
      <c r="AB293">
        <f t="shared" si="137"/>
        <v>18.5</v>
      </c>
      <c r="AC293" t="s">
        <v>211</v>
      </c>
      <c r="AH293">
        <f t="shared" si="148"/>
        <v>0</v>
      </c>
      <c r="AL293">
        <f t="shared" si="149"/>
        <v>0</v>
      </c>
      <c r="AQ293">
        <f t="shared" si="150"/>
        <v>0</v>
      </c>
      <c r="AU293">
        <f>AS293-AT293</f>
        <v>0</v>
      </c>
      <c r="AZ293">
        <f t="shared" si="151"/>
        <v>0</v>
      </c>
      <c r="BM293">
        <f>BK293-BL293</f>
        <v>0</v>
      </c>
      <c r="BN293" t="s">
        <v>230</v>
      </c>
      <c r="BO293" t="s">
        <v>216</v>
      </c>
      <c r="BP293" t="s">
        <v>232</v>
      </c>
      <c r="BQ293" t="s">
        <v>239</v>
      </c>
      <c r="BR293" t="s">
        <v>241</v>
      </c>
      <c r="BS293" t="s">
        <v>218</v>
      </c>
      <c r="BT293" t="s">
        <v>221</v>
      </c>
      <c r="BU293" t="s">
        <v>210</v>
      </c>
      <c r="BV293" t="s">
        <v>211</v>
      </c>
      <c r="BW293">
        <v>2</v>
      </c>
      <c r="BX293" s="7">
        <v>41435</v>
      </c>
      <c r="BY293" t="s">
        <v>222</v>
      </c>
      <c r="BZ293">
        <v>2</v>
      </c>
      <c r="CA293">
        <v>60</v>
      </c>
      <c r="CB293">
        <f>BZ293+CA293</f>
        <v>62</v>
      </c>
      <c r="CC293">
        <v>0</v>
      </c>
      <c r="CD293">
        <v>4</v>
      </c>
      <c r="CE293">
        <v>1</v>
      </c>
      <c r="CF293">
        <f>CD293+CE293</f>
        <v>5</v>
      </c>
      <c r="CG293">
        <v>0</v>
      </c>
      <c r="DB293">
        <v>3</v>
      </c>
      <c r="DC293" t="s">
        <v>226</v>
      </c>
      <c r="DD293" t="s">
        <v>623</v>
      </c>
      <c r="DE293" s="7">
        <v>41424</v>
      </c>
      <c r="DF293">
        <v>5</v>
      </c>
      <c r="DG293">
        <v>3</v>
      </c>
      <c r="DH293">
        <v>3</v>
      </c>
      <c r="DI293" t="s">
        <v>225</v>
      </c>
      <c r="DJ293" t="s">
        <v>211</v>
      </c>
      <c r="DK293" t="s">
        <v>221</v>
      </c>
      <c r="DM293">
        <v>3.2</v>
      </c>
      <c r="DN293" t="s">
        <v>226</v>
      </c>
      <c r="DO293" t="s">
        <v>623</v>
      </c>
      <c r="DP293" s="7">
        <v>41468</v>
      </c>
      <c r="DQ293">
        <v>3</v>
      </c>
      <c r="DR293">
        <v>0</v>
      </c>
      <c r="DS293">
        <v>0</v>
      </c>
      <c r="DT293" t="s">
        <v>227</v>
      </c>
      <c r="DU293" t="s">
        <v>211</v>
      </c>
      <c r="DV293" t="s">
        <v>221</v>
      </c>
      <c r="DW293" t="s">
        <v>620</v>
      </c>
    </row>
    <row r="294" spans="1:221" ht="12.75" customHeight="1">
      <c r="A294" t="s">
        <v>828</v>
      </c>
      <c r="B294" t="s">
        <v>229</v>
      </c>
      <c r="C294" t="s">
        <v>221</v>
      </c>
      <c r="D294" t="s">
        <v>236</v>
      </c>
      <c r="E294" t="s">
        <v>213</v>
      </c>
      <c r="F294" t="s">
        <v>222</v>
      </c>
      <c r="G294" t="s">
        <v>827</v>
      </c>
      <c r="H294" s="7">
        <v>41435</v>
      </c>
      <c r="K294" s="7">
        <v>41800</v>
      </c>
      <c r="L294">
        <v>114.5</v>
      </c>
      <c r="M294">
        <v>114</v>
      </c>
      <c r="N294">
        <v>114</v>
      </c>
      <c r="O294">
        <f t="shared" si="134"/>
        <v>114.16666666666667</v>
      </c>
      <c r="P294">
        <v>79</v>
      </c>
      <c r="Q294">
        <v>78.5</v>
      </c>
      <c r="R294">
        <v>78.5</v>
      </c>
      <c r="S294">
        <f t="shared" si="135"/>
        <v>78.666666666666671</v>
      </c>
      <c r="T294" t="s">
        <v>211</v>
      </c>
      <c r="U294" t="s">
        <v>210</v>
      </c>
      <c r="V294" t="s">
        <v>210</v>
      </c>
      <c r="W294" t="s">
        <v>210</v>
      </c>
      <c r="X294" t="e">
        <f t="shared" si="136"/>
        <v>#VALUE!</v>
      </c>
      <c r="Y294" t="s">
        <v>221</v>
      </c>
      <c r="Z294">
        <v>21</v>
      </c>
      <c r="AA294">
        <v>4</v>
      </c>
      <c r="AB294">
        <f t="shared" si="137"/>
        <v>17</v>
      </c>
      <c r="AC294" t="s">
        <v>211</v>
      </c>
      <c r="AD294" s="7">
        <v>41479</v>
      </c>
      <c r="AE294">
        <v>113.5</v>
      </c>
      <c r="AF294">
        <v>113.5</v>
      </c>
      <c r="AG294">
        <v>113.5</v>
      </c>
      <c r="AH294">
        <f t="shared" si="148"/>
        <v>113.5</v>
      </c>
      <c r="AI294">
        <v>76</v>
      </c>
      <c r="AJ294">
        <v>76</v>
      </c>
      <c r="AK294">
        <v>76</v>
      </c>
      <c r="AL294">
        <f t="shared" si="149"/>
        <v>76</v>
      </c>
      <c r="AM294" t="s">
        <v>826</v>
      </c>
      <c r="AN294">
        <v>73</v>
      </c>
      <c r="AO294">
        <v>73</v>
      </c>
      <c r="AP294">
        <v>73</v>
      </c>
      <c r="AQ294">
        <f t="shared" si="150"/>
        <v>73</v>
      </c>
      <c r="AR294" t="s">
        <v>826</v>
      </c>
      <c r="AU294">
        <v>16.3</v>
      </c>
      <c r="AZ294">
        <f t="shared" si="151"/>
        <v>0</v>
      </c>
      <c r="BD294">
        <f>((BA294+BB294)+BC294)/3</f>
        <v>0</v>
      </c>
      <c r="BI294">
        <f>((BF294+BG294)+BH294)/3</f>
        <v>0</v>
      </c>
      <c r="BM294">
        <f>((BJ294+BK294)+BL294)/3</f>
        <v>0</v>
      </c>
      <c r="BN294" t="s">
        <v>250</v>
      </c>
      <c r="BO294" t="s">
        <v>238</v>
      </c>
      <c r="BP294" t="s">
        <v>229</v>
      </c>
      <c r="BQ294" t="s">
        <v>250</v>
      </c>
      <c r="BR294" t="s">
        <v>230</v>
      </c>
      <c r="BS294" t="s">
        <v>239</v>
      </c>
      <c r="BT294" t="s">
        <v>221</v>
      </c>
      <c r="BU294" t="s">
        <v>210</v>
      </c>
      <c r="BV294" t="s">
        <v>211</v>
      </c>
      <c r="BW294">
        <v>1.25</v>
      </c>
      <c r="BX294" s="7">
        <v>41435</v>
      </c>
      <c r="BY294" t="s">
        <v>222</v>
      </c>
      <c r="BZ294">
        <v>0</v>
      </c>
      <c r="CA294">
        <v>191</v>
      </c>
      <c r="CB294">
        <f>(BZ294+CA294)</f>
        <v>191</v>
      </c>
      <c r="CC294">
        <v>0</v>
      </c>
      <c r="CD294">
        <v>0</v>
      </c>
      <c r="CE294">
        <v>2</v>
      </c>
      <c r="CF294">
        <f>(CD294+CE294)</f>
        <v>2</v>
      </c>
      <c r="CG294">
        <v>0</v>
      </c>
      <c r="CH294" s="7">
        <v>41459</v>
      </c>
      <c r="CI294" t="s">
        <v>247</v>
      </c>
      <c r="CJ294">
        <v>0</v>
      </c>
      <c r="CK294">
        <v>35</v>
      </c>
      <c r="CL294">
        <f>(CJ294+CK294)</f>
        <v>35</v>
      </c>
      <c r="CM294">
        <v>0</v>
      </c>
      <c r="CN294">
        <v>0</v>
      </c>
      <c r="CO294">
        <v>2</v>
      </c>
      <c r="CP294">
        <f>(CN294+CO294)</f>
        <v>2</v>
      </c>
      <c r="CQ294" t="s">
        <v>210</v>
      </c>
      <c r="CV294">
        <f>((CS294+CT294)+CU294)/3</f>
        <v>0</v>
      </c>
      <c r="CZ294">
        <f>((CW294+CX294)+CY294)/3</f>
        <v>0</v>
      </c>
      <c r="DB294" t="s">
        <v>825</v>
      </c>
      <c r="DC294" t="s">
        <v>223</v>
      </c>
      <c r="DD294" t="s">
        <v>823</v>
      </c>
      <c r="DE294" s="7">
        <v>41427</v>
      </c>
      <c r="DF294">
        <v>5</v>
      </c>
      <c r="DG294" t="s">
        <v>210</v>
      </c>
      <c r="DH294">
        <v>0</v>
      </c>
      <c r="DI294" t="s">
        <v>227</v>
      </c>
      <c r="DJ294" t="s">
        <v>211</v>
      </c>
      <c r="DK294" t="s">
        <v>221</v>
      </c>
      <c r="DM294" t="s">
        <v>824</v>
      </c>
      <c r="DN294" t="s">
        <v>223</v>
      </c>
      <c r="DO294" t="s">
        <v>823</v>
      </c>
      <c r="DP294" s="7">
        <v>41458</v>
      </c>
      <c r="DQ294">
        <v>4</v>
      </c>
      <c r="DR294">
        <v>4</v>
      </c>
      <c r="DS294">
        <v>4</v>
      </c>
      <c r="DT294" t="s">
        <v>225</v>
      </c>
      <c r="DU294" t="s">
        <v>221</v>
      </c>
      <c r="DV294" t="s">
        <v>221</v>
      </c>
      <c r="EI294" s="21"/>
      <c r="EJ294" s="21"/>
      <c r="EK294" s="21"/>
      <c r="EL294" s="21"/>
      <c r="EM294" s="21"/>
      <c r="EN294" s="21"/>
      <c r="EO294" s="21"/>
      <c r="EP294" s="21"/>
      <c r="EQ294" s="21"/>
      <c r="ER294" s="21"/>
      <c r="ES294" s="21"/>
    </row>
    <row r="295" spans="1:221" ht="12.75" customHeight="1">
      <c r="A295" t="s">
        <v>799</v>
      </c>
      <c r="B295" t="s">
        <v>229</v>
      </c>
      <c r="C295" t="s">
        <v>221</v>
      </c>
      <c r="D295" t="s">
        <v>212</v>
      </c>
      <c r="E295" t="s">
        <v>246</v>
      </c>
      <c r="F295" t="s">
        <v>222</v>
      </c>
      <c r="G295" t="s">
        <v>796</v>
      </c>
      <c r="H295" s="7">
        <v>41435</v>
      </c>
      <c r="K295" s="7">
        <v>41435</v>
      </c>
      <c r="L295">
        <v>123.5</v>
      </c>
      <c r="M295">
        <v>123</v>
      </c>
      <c r="N295">
        <v>123</v>
      </c>
      <c r="O295">
        <f t="shared" si="134"/>
        <v>123.16666666666667</v>
      </c>
      <c r="P295">
        <v>94</v>
      </c>
      <c r="Q295">
        <v>94.5</v>
      </c>
      <c r="R295">
        <v>94</v>
      </c>
      <c r="S295">
        <f t="shared" si="135"/>
        <v>94.166666666666671</v>
      </c>
      <c r="T295" t="s">
        <v>211</v>
      </c>
      <c r="U295">
        <v>95</v>
      </c>
      <c r="V295">
        <v>95</v>
      </c>
      <c r="W295">
        <v>95</v>
      </c>
      <c r="X295">
        <f t="shared" si="136"/>
        <v>95</v>
      </c>
      <c r="Y295" t="s">
        <v>211</v>
      </c>
      <c r="Z295">
        <v>22</v>
      </c>
      <c r="AA295">
        <v>4</v>
      </c>
      <c r="AB295">
        <f t="shared" si="137"/>
        <v>18</v>
      </c>
      <c r="AC295" t="s">
        <v>211</v>
      </c>
      <c r="AH295">
        <f t="shared" si="148"/>
        <v>0</v>
      </c>
      <c r="AL295">
        <f t="shared" si="149"/>
        <v>0</v>
      </c>
      <c r="AQ295">
        <f t="shared" si="150"/>
        <v>0</v>
      </c>
      <c r="AU295">
        <f>(AS295-AT295)</f>
        <v>0</v>
      </c>
      <c r="AZ295">
        <f t="shared" si="151"/>
        <v>0</v>
      </c>
      <c r="BD295">
        <f>((BA295+BB295)+BC295)/3</f>
        <v>0</v>
      </c>
      <c r="BI295">
        <f>((BF295+BG295)+BH295)/3</f>
        <v>0</v>
      </c>
      <c r="BM295">
        <f>((BJ295+BK295)+BL295)/3</f>
        <v>0</v>
      </c>
      <c r="BN295" t="s">
        <v>240</v>
      </c>
      <c r="BO295" t="s">
        <v>230</v>
      </c>
      <c r="BP295" t="s">
        <v>232</v>
      </c>
      <c r="BQ295" t="s">
        <v>218</v>
      </c>
      <c r="BR295" t="s">
        <v>241</v>
      </c>
      <c r="BS295" t="s">
        <v>218</v>
      </c>
      <c r="BT295" t="s">
        <v>221</v>
      </c>
      <c r="BU295" t="s">
        <v>210</v>
      </c>
      <c r="BV295" t="s">
        <v>211</v>
      </c>
      <c r="BW295">
        <v>1.5</v>
      </c>
      <c r="BX295" s="7">
        <v>41435</v>
      </c>
      <c r="BY295" t="s">
        <v>222</v>
      </c>
      <c r="BZ295">
        <v>190</v>
      </c>
      <c r="CA295">
        <v>100</v>
      </c>
      <c r="CB295">
        <f>(BZ295+CA295)</f>
        <v>290</v>
      </c>
      <c r="CC295">
        <v>0</v>
      </c>
      <c r="CD295">
        <v>0</v>
      </c>
      <c r="CE295">
        <v>2</v>
      </c>
      <c r="CF295">
        <f>(CD295+CE295)</f>
        <v>2</v>
      </c>
      <c r="CG295">
        <v>0</v>
      </c>
      <c r="CL295">
        <f>(CJ295+CK295)</f>
        <v>0</v>
      </c>
      <c r="CP295">
        <f>(CN295+CO295)</f>
        <v>0</v>
      </c>
      <c r="CV295">
        <f>((CS295+CT295)+CU295)/3</f>
        <v>0</v>
      </c>
      <c r="CZ295">
        <f>((CW295+CX295)+CY295)/3</f>
        <v>0</v>
      </c>
      <c r="DB295">
        <v>11</v>
      </c>
      <c r="DC295" t="s">
        <v>226</v>
      </c>
      <c r="DD295" t="s">
        <v>263</v>
      </c>
      <c r="DE295" s="7">
        <v>41429</v>
      </c>
      <c r="DF295">
        <v>2</v>
      </c>
      <c r="DG295">
        <v>0</v>
      </c>
      <c r="DH295">
        <v>0</v>
      </c>
      <c r="DI295" t="s">
        <v>227</v>
      </c>
      <c r="DJ295" t="s">
        <v>210</v>
      </c>
      <c r="DK295" t="s">
        <v>221</v>
      </c>
      <c r="EI295" s="20"/>
      <c r="EJ295" s="20"/>
      <c r="EK295" s="20"/>
      <c r="EL295" s="20"/>
      <c r="EM295" s="20"/>
      <c r="EN295" s="20"/>
      <c r="EO295" s="20"/>
      <c r="EP295" s="20"/>
      <c r="EQ295" s="20"/>
      <c r="ER295" s="20"/>
      <c r="ES295" s="20"/>
    </row>
    <row r="296" spans="1:221" ht="12.75" customHeight="1">
      <c r="A296" t="s">
        <v>822</v>
      </c>
      <c r="B296" t="s">
        <v>229</v>
      </c>
      <c r="C296" t="s">
        <v>221</v>
      </c>
      <c r="D296" t="s">
        <v>236</v>
      </c>
      <c r="E296" t="s">
        <v>213</v>
      </c>
      <c r="F296" t="s">
        <v>213</v>
      </c>
      <c r="G296" t="s">
        <v>816</v>
      </c>
      <c r="H296" s="7">
        <v>41435</v>
      </c>
      <c r="K296" s="7">
        <v>41435</v>
      </c>
      <c r="L296">
        <v>118.5</v>
      </c>
      <c r="M296">
        <v>118.5</v>
      </c>
      <c r="N296">
        <v>119</v>
      </c>
      <c r="O296">
        <f t="shared" si="134"/>
        <v>118.66666666666667</v>
      </c>
      <c r="P296">
        <v>80</v>
      </c>
      <c r="Q296">
        <v>79</v>
      </c>
      <c r="R296">
        <v>79</v>
      </c>
      <c r="S296">
        <f t="shared" si="135"/>
        <v>79.333333333333329</v>
      </c>
      <c r="T296" t="s">
        <v>211</v>
      </c>
      <c r="U296">
        <v>80</v>
      </c>
      <c r="V296">
        <v>80</v>
      </c>
      <c r="W296">
        <v>80</v>
      </c>
      <c r="X296">
        <f t="shared" si="136"/>
        <v>80</v>
      </c>
      <c r="Y296" t="s">
        <v>211</v>
      </c>
      <c r="Z296">
        <v>25</v>
      </c>
      <c r="AA296">
        <v>3.5</v>
      </c>
      <c r="AB296">
        <f t="shared" si="137"/>
        <v>21.5</v>
      </c>
      <c r="AC296" t="s">
        <v>211</v>
      </c>
      <c r="AH296">
        <f t="shared" si="148"/>
        <v>0</v>
      </c>
      <c r="AL296">
        <f t="shared" si="149"/>
        <v>0</v>
      </c>
      <c r="AQ296">
        <f t="shared" si="150"/>
        <v>0</v>
      </c>
      <c r="AU296">
        <f>((AR296+AS296)+AT296)/3</f>
        <v>0</v>
      </c>
      <c r="AZ296">
        <f t="shared" si="151"/>
        <v>0</v>
      </c>
      <c r="BD296">
        <f>((BA296+BB296)+BC296)/3</f>
        <v>0</v>
      </c>
      <c r="BI296">
        <f>((BF296+BG296)+BH296)/3</f>
        <v>0</v>
      </c>
      <c r="BM296">
        <f>((BJ296+BK296)+BL296)/3</f>
        <v>0</v>
      </c>
      <c r="BN296" t="s">
        <v>239</v>
      </c>
      <c r="BP296" t="s">
        <v>229</v>
      </c>
      <c r="BQ296" t="s">
        <v>230</v>
      </c>
      <c r="BR296" t="s">
        <v>230</v>
      </c>
      <c r="BS296" t="s">
        <v>230</v>
      </c>
      <c r="BT296" t="s">
        <v>221</v>
      </c>
      <c r="BU296" t="s">
        <v>210</v>
      </c>
      <c r="BV296" t="s">
        <v>211</v>
      </c>
      <c r="BW296">
        <v>2</v>
      </c>
      <c r="BX296" t="s">
        <v>210</v>
      </c>
      <c r="BY296" t="s">
        <v>210</v>
      </c>
      <c r="BZ296">
        <v>8</v>
      </c>
      <c r="CA296">
        <v>275</v>
      </c>
      <c r="CB296">
        <f>(BZ296+CA296)</f>
        <v>283</v>
      </c>
      <c r="CC296" t="s">
        <v>210</v>
      </c>
      <c r="CD296">
        <v>0</v>
      </c>
      <c r="CE296">
        <v>2</v>
      </c>
      <c r="CF296">
        <f>(CD296+CE296)</f>
        <v>2</v>
      </c>
      <c r="CG296" t="s">
        <v>210</v>
      </c>
      <c r="CL296">
        <f>(CJ296+CK296)</f>
        <v>0</v>
      </c>
      <c r="CP296">
        <f>(CN296+CO296)</f>
        <v>0</v>
      </c>
      <c r="CV296">
        <f>((CS296+CT296)+CU296)/3</f>
        <v>0</v>
      </c>
      <c r="CZ296">
        <f>((CW296+CX296)+CY296)/3</f>
        <v>0</v>
      </c>
      <c r="DB296" t="s">
        <v>821</v>
      </c>
      <c r="DC296" t="s">
        <v>223</v>
      </c>
      <c r="DD296" t="s">
        <v>210</v>
      </c>
      <c r="DE296" s="7">
        <v>41421</v>
      </c>
      <c r="DF296">
        <v>2</v>
      </c>
      <c r="DG296" t="s">
        <v>210</v>
      </c>
      <c r="DH296" t="s">
        <v>210</v>
      </c>
      <c r="DI296" t="s">
        <v>227</v>
      </c>
      <c r="DJ296" t="s">
        <v>210</v>
      </c>
      <c r="DK296" t="s">
        <v>221</v>
      </c>
      <c r="DM296" t="s">
        <v>820</v>
      </c>
      <c r="DN296" t="s">
        <v>226</v>
      </c>
      <c r="DO296" t="s">
        <v>819</v>
      </c>
      <c r="DP296" s="7">
        <v>41469</v>
      </c>
      <c r="DQ296">
        <v>4</v>
      </c>
      <c r="DR296">
        <v>4</v>
      </c>
      <c r="DS296">
        <v>3</v>
      </c>
      <c r="DT296" t="s">
        <v>225</v>
      </c>
      <c r="DU296" t="s">
        <v>211</v>
      </c>
      <c r="DV296" t="s">
        <v>221</v>
      </c>
      <c r="EI296" s="20"/>
      <c r="EJ296" s="20"/>
      <c r="EK296" s="20"/>
      <c r="EL296" s="20"/>
      <c r="EM296" s="20"/>
      <c r="EN296" s="20"/>
      <c r="EO296" s="20"/>
      <c r="EP296" s="20"/>
      <c r="EQ296" s="20"/>
      <c r="ER296" s="20"/>
      <c r="ES296" s="20"/>
    </row>
    <row r="297" spans="1:221" ht="12.75" customHeight="1">
      <c r="A297" t="s">
        <v>798</v>
      </c>
      <c r="B297" t="s">
        <v>229</v>
      </c>
      <c r="C297" t="s">
        <v>221</v>
      </c>
      <c r="D297" t="s">
        <v>236</v>
      </c>
      <c r="E297" t="s">
        <v>213</v>
      </c>
      <c r="F297" t="s">
        <v>237</v>
      </c>
      <c r="G297" t="s">
        <v>796</v>
      </c>
      <c r="H297" s="7">
        <v>41435</v>
      </c>
      <c r="K297" s="7">
        <v>41435</v>
      </c>
      <c r="L297">
        <v>112</v>
      </c>
      <c r="M297">
        <v>112</v>
      </c>
      <c r="N297">
        <v>112</v>
      </c>
      <c r="O297">
        <f t="shared" si="134"/>
        <v>112</v>
      </c>
      <c r="P297">
        <v>79</v>
      </c>
      <c r="Q297">
        <v>79</v>
      </c>
      <c r="R297">
        <v>79</v>
      </c>
      <c r="S297">
        <f t="shared" si="135"/>
        <v>79</v>
      </c>
      <c r="T297" t="s">
        <v>211</v>
      </c>
      <c r="U297">
        <v>0</v>
      </c>
      <c r="V297">
        <v>0</v>
      </c>
      <c r="W297">
        <v>0</v>
      </c>
      <c r="X297">
        <f t="shared" si="136"/>
        <v>0</v>
      </c>
      <c r="Y297" t="s">
        <v>221</v>
      </c>
      <c r="Z297">
        <v>23</v>
      </c>
      <c r="AA297">
        <v>4</v>
      </c>
      <c r="AB297">
        <f t="shared" si="137"/>
        <v>19</v>
      </c>
      <c r="AC297" t="s">
        <v>211</v>
      </c>
      <c r="AH297">
        <f t="shared" si="148"/>
        <v>0</v>
      </c>
      <c r="AL297">
        <f t="shared" si="149"/>
        <v>0</v>
      </c>
      <c r="AQ297">
        <f t="shared" si="150"/>
        <v>0</v>
      </c>
      <c r="AU297">
        <f>(AS297-AT297)</f>
        <v>0</v>
      </c>
      <c r="AZ297">
        <f t="shared" si="151"/>
        <v>0</v>
      </c>
      <c r="BD297">
        <f>((BA297+BB297)+BC297)/3</f>
        <v>0</v>
      </c>
      <c r="BI297">
        <f>((BF297+BG297)+BH297)/3</f>
        <v>0</v>
      </c>
      <c r="BM297">
        <f>((BJ297+BK297)+BL297)/3</f>
        <v>0</v>
      </c>
      <c r="BN297" t="s">
        <v>218</v>
      </c>
      <c r="BO297" t="s">
        <v>218</v>
      </c>
      <c r="BP297" t="s">
        <v>210</v>
      </c>
      <c r="BQ297" t="s">
        <v>218</v>
      </c>
      <c r="BR297" t="s">
        <v>218</v>
      </c>
      <c r="BS297" t="s">
        <v>230</v>
      </c>
      <c r="BT297" t="s">
        <v>221</v>
      </c>
      <c r="BU297" t="s">
        <v>210</v>
      </c>
      <c r="BV297" t="s">
        <v>211</v>
      </c>
      <c r="BW297" t="s">
        <v>795</v>
      </c>
      <c r="BX297" s="7">
        <v>41435</v>
      </c>
      <c r="BY297" t="s">
        <v>237</v>
      </c>
      <c r="BZ297">
        <v>27</v>
      </c>
      <c r="CA297">
        <v>285</v>
      </c>
      <c r="CB297">
        <f>(BZ297+CA297)</f>
        <v>312</v>
      </c>
      <c r="CC297">
        <v>0</v>
      </c>
      <c r="CD297">
        <v>0</v>
      </c>
      <c r="CE297">
        <v>5</v>
      </c>
      <c r="CF297">
        <f>(CD297+CE297)</f>
        <v>5</v>
      </c>
      <c r="CG297">
        <v>0</v>
      </c>
      <c r="CL297">
        <f>(CJ297+CK297)</f>
        <v>0</v>
      </c>
      <c r="CP297">
        <f>(CN297+CO297)</f>
        <v>0</v>
      </c>
      <c r="CV297">
        <f>((CS297+CT297)+CU297)/3</f>
        <v>0</v>
      </c>
      <c r="CZ297">
        <f>((CW297+CX297)+CY297)/3</f>
        <v>0</v>
      </c>
      <c r="DB297">
        <v>15</v>
      </c>
      <c r="DC297" t="s">
        <v>226</v>
      </c>
      <c r="DD297" t="s">
        <v>263</v>
      </c>
      <c r="DE297" s="7">
        <v>41426</v>
      </c>
      <c r="DF297">
        <v>3</v>
      </c>
      <c r="DG297">
        <v>0</v>
      </c>
      <c r="DH297">
        <v>0</v>
      </c>
      <c r="DI297" t="s">
        <v>227</v>
      </c>
      <c r="DJ297" t="s">
        <v>210</v>
      </c>
      <c r="DK297" t="s">
        <v>221</v>
      </c>
      <c r="EI297" s="21"/>
      <c r="EJ297" s="21"/>
      <c r="EK297" s="21"/>
      <c r="EL297" s="21"/>
      <c r="EM297" s="21"/>
      <c r="EN297" s="21"/>
      <c r="EO297" s="21"/>
      <c r="EP297" s="21"/>
      <c r="EQ297" s="21"/>
      <c r="ER297" s="21"/>
      <c r="ES297" s="21"/>
    </row>
    <row r="298" spans="1:221" ht="12.75" customHeight="1">
      <c r="A298" t="s">
        <v>537</v>
      </c>
      <c r="B298" t="s">
        <v>309</v>
      </c>
      <c r="C298" t="s">
        <v>221</v>
      </c>
      <c r="D298" t="s">
        <v>236</v>
      </c>
      <c r="E298" t="s">
        <v>213</v>
      </c>
      <c r="F298" t="s">
        <v>222</v>
      </c>
      <c r="G298" t="s">
        <v>538</v>
      </c>
      <c r="H298" s="7">
        <v>41436</v>
      </c>
      <c r="K298" s="7">
        <v>41436</v>
      </c>
      <c r="L298">
        <v>113.5</v>
      </c>
      <c r="M298">
        <v>113.5</v>
      </c>
      <c r="N298">
        <v>113</v>
      </c>
      <c r="O298">
        <f t="shared" si="134"/>
        <v>113.33333333333333</v>
      </c>
      <c r="P298">
        <v>74</v>
      </c>
      <c r="Q298">
        <v>73.5</v>
      </c>
      <c r="R298">
        <v>73.5</v>
      </c>
      <c r="S298">
        <f t="shared" si="135"/>
        <v>73.666666666666671</v>
      </c>
      <c r="T298" t="s">
        <v>221</v>
      </c>
      <c r="U298">
        <v>75</v>
      </c>
      <c r="V298">
        <v>75</v>
      </c>
      <c r="W298">
        <v>75.5</v>
      </c>
      <c r="X298">
        <f t="shared" si="136"/>
        <v>75.166666666666671</v>
      </c>
      <c r="Y298" t="s">
        <v>211</v>
      </c>
      <c r="Z298">
        <v>20.5</v>
      </c>
      <c r="AA298">
        <v>4</v>
      </c>
      <c r="AB298">
        <f t="shared" si="137"/>
        <v>16.5</v>
      </c>
      <c r="AC298" t="s">
        <v>211</v>
      </c>
      <c r="AH298">
        <f t="shared" si="148"/>
        <v>0</v>
      </c>
      <c r="AL298">
        <f t="shared" si="149"/>
        <v>0</v>
      </c>
      <c r="AQ298">
        <f t="shared" si="150"/>
        <v>0</v>
      </c>
      <c r="AU298">
        <f>(AS298-AT298)</f>
        <v>0</v>
      </c>
      <c r="AZ298">
        <f t="shared" si="151"/>
        <v>0</v>
      </c>
      <c r="BD298">
        <f>((BA298+BB298)+BC298)/3</f>
        <v>0</v>
      </c>
      <c r="BI298">
        <f>((BF298+BG298)+BH298)/3</f>
        <v>0</v>
      </c>
      <c r="BM298">
        <f>(BK298-BL298)</f>
        <v>0</v>
      </c>
      <c r="BN298" t="s">
        <v>239</v>
      </c>
      <c r="BO298" t="s">
        <v>216</v>
      </c>
      <c r="BP298" t="s">
        <v>210</v>
      </c>
      <c r="BQ298" t="s">
        <v>210</v>
      </c>
      <c r="BR298" t="s">
        <v>219</v>
      </c>
      <c r="BS298" t="s">
        <v>220</v>
      </c>
      <c r="BT298" t="s">
        <v>221</v>
      </c>
      <c r="BU298" t="s">
        <v>210</v>
      </c>
      <c r="BV298" t="s">
        <v>211</v>
      </c>
      <c r="BW298">
        <v>2</v>
      </c>
      <c r="BX298" s="7">
        <v>41436</v>
      </c>
      <c r="BY298" t="s">
        <v>222</v>
      </c>
      <c r="BZ298">
        <v>4</v>
      </c>
      <c r="CA298">
        <v>145</v>
      </c>
      <c r="CB298">
        <f>(BZ298+CA298)</f>
        <v>149</v>
      </c>
      <c r="CC298">
        <v>0</v>
      </c>
      <c r="CD298">
        <v>0</v>
      </c>
      <c r="CE298">
        <v>1</v>
      </c>
      <c r="CF298">
        <f>(CD298+CE298)</f>
        <v>1</v>
      </c>
      <c r="CG298">
        <v>0</v>
      </c>
      <c r="CL298">
        <f>(CJ298+CK298)</f>
        <v>0</v>
      </c>
      <c r="CP298">
        <f>(CN298+CO298)</f>
        <v>0</v>
      </c>
      <c r="CV298">
        <f>(CT298+CU298)</f>
        <v>0</v>
      </c>
      <c r="CZ298">
        <f>(CX298+CY298)</f>
        <v>0</v>
      </c>
      <c r="DB298">
        <v>1</v>
      </c>
      <c r="DC298" t="s">
        <v>223</v>
      </c>
      <c r="DD298" t="s">
        <v>540</v>
      </c>
      <c r="DE298" s="7">
        <v>41415</v>
      </c>
      <c r="DF298">
        <v>5</v>
      </c>
      <c r="DG298">
        <v>5</v>
      </c>
      <c r="DH298">
        <v>4</v>
      </c>
      <c r="DI298" t="s">
        <v>225</v>
      </c>
      <c r="DJ298" t="s">
        <v>253</v>
      </c>
      <c r="DK298" t="s">
        <v>221</v>
      </c>
      <c r="DM298">
        <v>1.2</v>
      </c>
      <c r="DN298" t="s">
        <v>223</v>
      </c>
      <c r="DO298" t="s">
        <v>540</v>
      </c>
      <c r="DP298" s="7">
        <v>41467</v>
      </c>
      <c r="DQ298">
        <v>5</v>
      </c>
      <c r="DR298">
        <v>5</v>
      </c>
      <c r="DS298">
        <v>5</v>
      </c>
      <c r="DT298" t="s">
        <v>225</v>
      </c>
      <c r="DU298" t="s">
        <v>254</v>
      </c>
      <c r="EI298" s="20"/>
      <c r="EJ298" s="20"/>
      <c r="EK298" s="20"/>
      <c r="EL298" s="20"/>
      <c r="EM298" s="20"/>
      <c r="EN298" s="20"/>
      <c r="EO298" s="20"/>
      <c r="EP298" s="20"/>
      <c r="EQ298" s="20"/>
      <c r="ER298" s="20"/>
      <c r="ES298" s="20"/>
    </row>
    <row r="299" spans="1:221" ht="12.75" customHeight="1">
      <c r="A299" t="s">
        <v>554</v>
      </c>
      <c r="B299" t="s">
        <v>229</v>
      </c>
      <c r="C299" t="s">
        <v>221</v>
      </c>
      <c r="D299" t="s">
        <v>236</v>
      </c>
      <c r="E299" t="s">
        <v>213</v>
      </c>
      <c r="F299" t="s">
        <v>222</v>
      </c>
      <c r="G299" t="s">
        <v>543</v>
      </c>
      <c r="H299" s="7">
        <v>41437</v>
      </c>
      <c r="I299">
        <v>163</v>
      </c>
      <c r="K299" s="7">
        <v>41437</v>
      </c>
      <c r="L299">
        <v>116</v>
      </c>
      <c r="M299">
        <v>115.5</v>
      </c>
      <c r="N299">
        <v>115.5</v>
      </c>
      <c r="O299">
        <f t="shared" si="134"/>
        <v>115.66666666666667</v>
      </c>
      <c r="P299">
        <v>87</v>
      </c>
      <c r="Q299">
        <v>87</v>
      </c>
      <c r="R299">
        <v>87</v>
      </c>
      <c r="S299">
        <f t="shared" si="135"/>
        <v>87</v>
      </c>
      <c r="T299" t="s">
        <v>211</v>
      </c>
      <c r="U299">
        <v>86</v>
      </c>
      <c r="V299">
        <v>86</v>
      </c>
      <c r="W299">
        <v>86</v>
      </c>
      <c r="X299">
        <f t="shared" si="136"/>
        <v>86</v>
      </c>
      <c r="Y299" t="s">
        <v>211</v>
      </c>
      <c r="Z299">
        <v>21.5</v>
      </c>
      <c r="AA299">
        <v>4</v>
      </c>
      <c r="AB299">
        <f t="shared" si="137"/>
        <v>17.5</v>
      </c>
      <c r="AC299" t="s">
        <v>211</v>
      </c>
      <c r="AD299" s="7">
        <v>41465</v>
      </c>
      <c r="AE299" t="s">
        <v>549</v>
      </c>
      <c r="AF299" t="s">
        <v>549</v>
      </c>
      <c r="AG299" t="s">
        <v>549</v>
      </c>
      <c r="AH299" t="e">
        <f t="shared" si="148"/>
        <v>#VALUE!</v>
      </c>
      <c r="AI299" t="s">
        <v>549</v>
      </c>
      <c r="AJ299" t="s">
        <v>549</v>
      </c>
      <c r="AK299" t="s">
        <v>549</v>
      </c>
      <c r="AL299" t="e">
        <f t="shared" si="149"/>
        <v>#VALUE!</v>
      </c>
      <c r="AM299" t="s">
        <v>549</v>
      </c>
      <c r="AN299" t="s">
        <v>549</v>
      </c>
      <c r="AO299" t="s">
        <v>549</v>
      </c>
      <c r="AP299" t="s">
        <v>549</v>
      </c>
      <c r="AQ299" t="e">
        <f t="shared" si="150"/>
        <v>#VALUE!</v>
      </c>
      <c r="AR299" t="s">
        <v>549</v>
      </c>
      <c r="AS299">
        <v>25</v>
      </c>
      <c r="AT299">
        <v>3.5</v>
      </c>
      <c r="AU299">
        <v>21.5</v>
      </c>
      <c r="BN299" t="s">
        <v>230</v>
      </c>
      <c r="BO299" t="s">
        <v>217</v>
      </c>
      <c r="BP299" t="s">
        <v>232</v>
      </c>
      <c r="BQ299" t="s">
        <v>218</v>
      </c>
      <c r="BR299" t="s">
        <v>220</v>
      </c>
      <c r="BS299" t="s">
        <v>218</v>
      </c>
      <c r="BT299" t="s">
        <v>221</v>
      </c>
      <c r="BU299" t="s">
        <v>221</v>
      </c>
      <c r="BV299" t="s">
        <v>211</v>
      </c>
      <c r="BW299">
        <v>0.66</v>
      </c>
      <c r="BX299" s="7">
        <v>41437</v>
      </c>
      <c r="BY299" t="s">
        <v>222</v>
      </c>
      <c r="BZ299">
        <v>0</v>
      </c>
      <c r="CA299">
        <v>16</v>
      </c>
      <c r="CB299">
        <v>16</v>
      </c>
      <c r="CC299">
        <v>0</v>
      </c>
      <c r="CD299">
        <v>0</v>
      </c>
      <c r="CE299">
        <v>0</v>
      </c>
      <c r="CF299">
        <v>0</v>
      </c>
      <c r="CG299">
        <v>0</v>
      </c>
      <c r="DB299">
        <v>51</v>
      </c>
      <c r="DC299" t="s">
        <v>226</v>
      </c>
      <c r="DD299" t="s">
        <v>552</v>
      </c>
      <c r="DE299" s="7">
        <v>41411</v>
      </c>
      <c r="DF299">
        <v>5</v>
      </c>
      <c r="DG299">
        <v>5</v>
      </c>
      <c r="DH299">
        <v>5</v>
      </c>
      <c r="DI299" t="s">
        <v>225</v>
      </c>
      <c r="DJ299" t="s">
        <v>221</v>
      </c>
      <c r="DK299" t="s">
        <v>221</v>
      </c>
      <c r="DM299">
        <v>31</v>
      </c>
      <c r="DN299" t="s">
        <v>226</v>
      </c>
      <c r="DO299" t="s">
        <v>552</v>
      </c>
      <c r="DP299" s="7">
        <v>41463</v>
      </c>
      <c r="DQ299">
        <v>2</v>
      </c>
      <c r="DR299">
        <v>0</v>
      </c>
      <c r="DS299">
        <v>0</v>
      </c>
      <c r="DT299" t="s">
        <v>227</v>
      </c>
      <c r="DU299" t="s">
        <v>221</v>
      </c>
      <c r="DV299" t="s">
        <v>221</v>
      </c>
      <c r="DW299" t="s">
        <v>553</v>
      </c>
      <c r="DX299">
        <v>16</v>
      </c>
      <c r="DY299" t="s">
        <v>226</v>
      </c>
      <c r="DZ299" t="s">
        <v>552</v>
      </c>
      <c r="EA299" s="7">
        <v>41475</v>
      </c>
      <c r="EB299">
        <v>3</v>
      </c>
      <c r="EC299">
        <v>2</v>
      </c>
      <c r="ED299">
        <v>2</v>
      </c>
      <c r="EE299" t="s">
        <v>225</v>
      </c>
      <c r="EF299" t="s">
        <v>221</v>
      </c>
      <c r="EG299" t="s">
        <v>221</v>
      </c>
    </row>
    <row r="300" spans="1:221" ht="12.75" customHeight="1">
      <c r="A300" t="s">
        <v>595</v>
      </c>
      <c r="B300" t="s">
        <v>229</v>
      </c>
      <c r="C300" t="s">
        <v>221</v>
      </c>
      <c r="D300" t="s">
        <v>236</v>
      </c>
      <c r="E300" t="s">
        <v>213</v>
      </c>
      <c r="F300" t="s">
        <v>255</v>
      </c>
      <c r="G300" t="s">
        <v>596</v>
      </c>
      <c r="H300" s="7">
        <v>41437</v>
      </c>
      <c r="I300">
        <v>163</v>
      </c>
      <c r="K300" s="7">
        <v>41437</v>
      </c>
      <c r="L300">
        <v>118</v>
      </c>
      <c r="M300">
        <v>118</v>
      </c>
      <c r="N300">
        <v>118</v>
      </c>
      <c r="O300">
        <f t="shared" si="134"/>
        <v>118</v>
      </c>
      <c r="P300">
        <v>82</v>
      </c>
      <c r="Q300">
        <v>82</v>
      </c>
      <c r="R300">
        <v>82</v>
      </c>
      <c r="S300">
        <f t="shared" si="135"/>
        <v>82</v>
      </c>
      <c r="T300" t="s">
        <v>211</v>
      </c>
      <c r="U300">
        <v>82</v>
      </c>
      <c r="V300">
        <v>82</v>
      </c>
      <c r="W300">
        <v>82</v>
      </c>
      <c r="X300">
        <f t="shared" si="136"/>
        <v>82</v>
      </c>
      <c r="Y300" t="s">
        <v>211</v>
      </c>
      <c r="Z300">
        <v>21</v>
      </c>
      <c r="AA300">
        <v>3.5</v>
      </c>
      <c r="AB300">
        <f t="shared" si="137"/>
        <v>17.5</v>
      </c>
      <c r="AC300" t="s">
        <v>211</v>
      </c>
      <c r="AH300">
        <f t="shared" si="148"/>
        <v>0</v>
      </c>
      <c r="AL300">
        <f t="shared" si="149"/>
        <v>0</v>
      </c>
      <c r="AQ300">
        <f t="shared" si="150"/>
        <v>0</v>
      </c>
      <c r="BN300" t="s">
        <v>219</v>
      </c>
      <c r="BO300" t="s">
        <v>250</v>
      </c>
      <c r="BP300" t="s">
        <v>232</v>
      </c>
      <c r="BQ300" t="s">
        <v>218</v>
      </c>
      <c r="BR300" t="s">
        <v>231</v>
      </c>
      <c r="BS300" t="s">
        <v>220</v>
      </c>
      <c r="BT300" t="s">
        <v>221</v>
      </c>
      <c r="BU300" t="s">
        <v>221</v>
      </c>
      <c r="BV300" t="s">
        <v>211</v>
      </c>
      <c r="BW300">
        <v>0.5</v>
      </c>
      <c r="BX300" s="7">
        <v>41437</v>
      </c>
      <c r="BY300" t="s">
        <v>222</v>
      </c>
      <c r="BZ300">
        <v>1</v>
      </c>
      <c r="CA300">
        <v>175</v>
      </c>
      <c r="CB300">
        <v>176</v>
      </c>
      <c r="CC300">
        <v>28</v>
      </c>
      <c r="CD300">
        <v>4</v>
      </c>
      <c r="CE300">
        <v>7</v>
      </c>
      <c r="CF300">
        <v>11</v>
      </c>
      <c r="CG300">
        <v>0</v>
      </c>
      <c r="DB300">
        <v>2</v>
      </c>
      <c r="DC300" t="s">
        <v>226</v>
      </c>
      <c r="DD300" t="s">
        <v>597</v>
      </c>
      <c r="DE300" s="7">
        <v>41422</v>
      </c>
      <c r="DF300">
        <v>5</v>
      </c>
      <c r="DG300">
        <v>5</v>
      </c>
      <c r="DH300">
        <v>5</v>
      </c>
      <c r="DI300" t="s">
        <v>225</v>
      </c>
      <c r="DJ300" t="s">
        <v>221</v>
      </c>
      <c r="DK300" t="s">
        <v>221</v>
      </c>
      <c r="EI300" s="21"/>
      <c r="EJ300" s="21"/>
      <c r="EK300" s="21"/>
      <c r="EL300" s="21"/>
      <c r="EM300" s="21"/>
      <c r="EN300" s="21"/>
      <c r="EO300" s="21"/>
      <c r="EP300" s="21"/>
      <c r="EQ300" s="21"/>
      <c r="ER300" s="21"/>
      <c r="ES300" s="21"/>
    </row>
    <row r="301" spans="1:221" ht="12.75" customHeight="1">
      <c r="A301" t="s">
        <v>604</v>
      </c>
      <c r="B301" t="s">
        <v>229</v>
      </c>
      <c r="C301" t="s">
        <v>221</v>
      </c>
      <c r="D301" t="s">
        <v>236</v>
      </c>
      <c r="E301" t="s">
        <v>213</v>
      </c>
      <c r="F301" t="s">
        <v>214</v>
      </c>
      <c r="G301" t="s">
        <v>596</v>
      </c>
      <c r="H301" s="7">
        <v>41437</v>
      </c>
      <c r="I301">
        <v>163</v>
      </c>
      <c r="K301" s="7">
        <v>41437</v>
      </c>
      <c r="L301">
        <v>116</v>
      </c>
      <c r="M301">
        <v>116</v>
      </c>
      <c r="N301">
        <v>116</v>
      </c>
      <c r="O301">
        <f t="shared" si="134"/>
        <v>116</v>
      </c>
      <c r="P301">
        <v>79</v>
      </c>
      <c r="Q301">
        <v>79</v>
      </c>
      <c r="R301">
        <v>79</v>
      </c>
      <c r="S301">
        <f t="shared" si="135"/>
        <v>79</v>
      </c>
      <c r="T301" t="s">
        <v>211</v>
      </c>
      <c r="U301">
        <v>80</v>
      </c>
      <c r="V301">
        <v>80</v>
      </c>
      <c r="W301">
        <v>80</v>
      </c>
      <c r="X301">
        <f t="shared" si="136"/>
        <v>80</v>
      </c>
      <c r="Y301" t="s">
        <v>211</v>
      </c>
      <c r="Z301">
        <v>21</v>
      </c>
      <c r="AA301">
        <v>3</v>
      </c>
      <c r="AB301">
        <f t="shared" si="137"/>
        <v>18</v>
      </c>
      <c r="AC301" t="s">
        <v>211</v>
      </c>
      <c r="AH301">
        <f t="shared" si="148"/>
        <v>0</v>
      </c>
      <c r="AL301">
        <f t="shared" si="149"/>
        <v>0</v>
      </c>
      <c r="AQ301">
        <f t="shared" si="150"/>
        <v>0</v>
      </c>
      <c r="BN301" t="s">
        <v>239</v>
      </c>
      <c r="BO301" t="s">
        <v>250</v>
      </c>
      <c r="BP301" t="s">
        <v>232</v>
      </c>
      <c r="BQ301" t="s">
        <v>230</v>
      </c>
      <c r="BR301" t="s">
        <v>218</v>
      </c>
      <c r="BS301" t="s">
        <v>239</v>
      </c>
      <c r="BT301" t="s">
        <v>211</v>
      </c>
      <c r="BU301" t="s">
        <v>251</v>
      </c>
      <c r="BV301" t="s">
        <v>221</v>
      </c>
      <c r="BW301">
        <v>0</v>
      </c>
      <c r="BX301" s="7">
        <v>41437</v>
      </c>
      <c r="BY301" t="s">
        <v>222</v>
      </c>
      <c r="BZ301">
        <v>52</v>
      </c>
      <c r="CA301">
        <v>85</v>
      </c>
      <c r="CB301">
        <v>137</v>
      </c>
      <c r="CC301">
        <v>0</v>
      </c>
      <c r="CD301">
        <v>9</v>
      </c>
      <c r="CE301">
        <v>4</v>
      </c>
      <c r="CF301">
        <v>13</v>
      </c>
      <c r="CG301">
        <v>0</v>
      </c>
      <c r="DB301">
        <v>5</v>
      </c>
      <c r="DC301" t="s">
        <v>223</v>
      </c>
      <c r="DD301" t="s">
        <v>603</v>
      </c>
      <c r="DE301" s="7">
        <v>41425</v>
      </c>
      <c r="DF301">
        <v>4</v>
      </c>
      <c r="DG301">
        <v>4</v>
      </c>
      <c r="DH301">
        <v>4</v>
      </c>
      <c r="DI301" t="s">
        <v>225</v>
      </c>
      <c r="DJ301" t="s">
        <v>221</v>
      </c>
      <c r="DK301" t="s">
        <v>221</v>
      </c>
      <c r="DM301">
        <v>11</v>
      </c>
      <c r="DN301" t="s">
        <v>223</v>
      </c>
      <c r="DO301" t="s">
        <v>603</v>
      </c>
      <c r="DP301" s="7">
        <v>41484</v>
      </c>
      <c r="DQ301">
        <v>4</v>
      </c>
      <c r="DR301">
        <v>4</v>
      </c>
      <c r="DV301" t="s">
        <v>251</v>
      </c>
      <c r="EI301" s="20"/>
      <c r="EJ301" s="20"/>
      <c r="EK301" s="20"/>
      <c r="EL301" s="20"/>
      <c r="EM301" s="20"/>
      <c r="EN301" s="20"/>
      <c r="EO301" s="20"/>
      <c r="EP301" s="20"/>
      <c r="EQ301" s="20"/>
      <c r="ER301" s="20"/>
      <c r="ES301" s="20"/>
    </row>
    <row r="302" spans="1:221" ht="12.75" customHeight="1">
      <c r="A302" t="s">
        <v>601</v>
      </c>
      <c r="B302" t="s">
        <v>229</v>
      </c>
      <c r="C302" t="s">
        <v>221</v>
      </c>
      <c r="D302" t="s">
        <v>236</v>
      </c>
      <c r="E302" t="s">
        <v>213</v>
      </c>
      <c r="F302" t="s">
        <v>214</v>
      </c>
      <c r="G302" t="s">
        <v>596</v>
      </c>
      <c r="H302" s="7">
        <v>41437</v>
      </c>
      <c r="I302">
        <v>163</v>
      </c>
      <c r="K302" s="7">
        <v>41437</v>
      </c>
      <c r="L302">
        <v>117.5</v>
      </c>
      <c r="M302">
        <v>117</v>
      </c>
      <c r="N302">
        <v>117</v>
      </c>
      <c r="O302">
        <f t="shared" si="134"/>
        <v>117.16666666666667</v>
      </c>
      <c r="P302">
        <v>78</v>
      </c>
      <c r="Q302">
        <v>78.5</v>
      </c>
      <c r="R302">
        <v>79</v>
      </c>
      <c r="S302">
        <f t="shared" si="135"/>
        <v>78.5</v>
      </c>
      <c r="T302" t="s">
        <v>211</v>
      </c>
      <c r="U302">
        <v>80</v>
      </c>
      <c r="V302">
        <v>79</v>
      </c>
      <c r="W302">
        <v>79</v>
      </c>
      <c r="X302">
        <f t="shared" si="136"/>
        <v>79.333333333333329</v>
      </c>
      <c r="Y302" t="s">
        <v>211</v>
      </c>
      <c r="Z302">
        <v>22.5</v>
      </c>
      <c r="AA302">
        <v>3</v>
      </c>
      <c r="AB302">
        <f t="shared" si="137"/>
        <v>19.5</v>
      </c>
      <c r="AC302" t="s">
        <v>211</v>
      </c>
      <c r="AH302">
        <f t="shared" si="148"/>
        <v>0</v>
      </c>
      <c r="AL302">
        <f t="shared" si="149"/>
        <v>0</v>
      </c>
      <c r="AQ302">
        <f t="shared" si="150"/>
        <v>0</v>
      </c>
      <c r="BN302" t="s">
        <v>230</v>
      </c>
      <c r="BO302" t="s">
        <v>216</v>
      </c>
      <c r="BP302" t="s">
        <v>232</v>
      </c>
      <c r="BQ302" t="s">
        <v>219</v>
      </c>
      <c r="BR302" t="s">
        <v>239</v>
      </c>
      <c r="BS302" t="s">
        <v>231</v>
      </c>
      <c r="BT302" t="s">
        <v>221</v>
      </c>
      <c r="BU302" t="s">
        <v>221</v>
      </c>
      <c r="BV302" t="s">
        <v>211</v>
      </c>
      <c r="BW302">
        <v>1.5</v>
      </c>
      <c r="BX302" s="7">
        <v>41437</v>
      </c>
      <c r="BY302" t="s">
        <v>222</v>
      </c>
      <c r="BZ302">
        <v>73</v>
      </c>
      <c r="CA302">
        <v>18</v>
      </c>
      <c r="CB302">
        <v>91</v>
      </c>
      <c r="CC302">
        <v>0</v>
      </c>
      <c r="CD302">
        <v>1</v>
      </c>
      <c r="CE302">
        <v>5</v>
      </c>
      <c r="CF302">
        <v>6</v>
      </c>
      <c r="CG302">
        <v>0</v>
      </c>
      <c r="DB302">
        <v>6</v>
      </c>
      <c r="DC302" t="s">
        <v>223</v>
      </c>
      <c r="DD302" t="s">
        <v>602</v>
      </c>
      <c r="DE302" s="7">
        <v>41438</v>
      </c>
      <c r="DF302">
        <v>3</v>
      </c>
      <c r="DG302">
        <v>3</v>
      </c>
      <c r="DH302">
        <v>3</v>
      </c>
      <c r="DI302" t="s">
        <v>225</v>
      </c>
      <c r="DJ302" t="s">
        <v>221</v>
      </c>
      <c r="DK302" t="s">
        <v>221</v>
      </c>
      <c r="DM302">
        <v>10</v>
      </c>
      <c r="DN302" t="s">
        <v>223</v>
      </c>
      <c r="DO302" t="s">
        <v>602</v>
      </c>
      <c r="DP302" s="7">
        <v>41491</v>
      </c>
      <c r="DQ302">
        <v>4</v>
      </c>
      <c r="EI302" s="21"/>
      <c r="EJ302" s="21"/>
      <c r="EK302" s="21"/>
      <c r="EL302" s="21"/>
      <c r="EM302" s="21"/>
      <c r="EN302" s="21"/>
      <c r="EO302" s="21"/>
      <c r="EP302" s="21"/>
      <c r="EQ302" s="21"/>
      <c r="ER302" s="21"/>
      <c r="ES302" s="21"/>
    </row>
    <row r="303" spans="1:221" ht="12.75" customHeight="1">
      <c r="A303" t="s">
        <v>602</v>
      </c>
      <c r="B303" t="s">
        <v>229</v>
      </c>
      <c r="C303" t="s">
        <v>221</v>
      </c>
      <c r="D303" t="s">
        <v>212</v>
      </c>
      <c r="E303" t="s">
        <v>246</v>
      </c>
      <c r="F303" t="s">
        <v>255</v>
      </c>
      <c r="G303" t="s">
        <v>596</v>
      </c>
      <c r="H303" s="7">
        <v>41437</v>
      </c>
      <c r="I303">
        <v>163</v>
      </c>
      <c r="K303" s="7">
        <v>41437</v>
      </c>
      <c r="L303">
        <v>115</v>
      </c>
      <c r="M303">
        <v>115.5</v>
      </c>
      <c r="N303">
        <v>115</v>
      </c>
      <c r="O303">
        <f t="shared" si="134"/>
        <v>115.16666666666667</v>
      </c>
      <c r="P303">
        <v>90</v>
      </c>
      <c r="Q303">
        <v>90</v>
      </c>
      <c r="R303">
        <v>90.5</v>
      </c>
      <c r="S303">
        <f t="shared" si="135"/>
        <v>90.166666666666671</v>
      </c>
      <c r="T303" t="s">
        <v>211</v>
      </c>
      <c r="U303">
        <v>86</v>
      </c>
      <c r="V303">
        <v>86</v>
      </c>
      <c r="W303">
        <v>86</v>
      </c>
      <c r="X303">
        <f t="shared" si="136"/>
        <v>86</v>
      </c>
      <c r="Y303" t="s">
        <v>211</v>
      </c>
      <c r="Z303">
        <v>21.5</v>
      </c>
      <c r="AA303">
        <v>3.5</v>
      </c>
      <c r="AB303">
        <f t="shared" si="137"/>
        <v>18</v>
      </c>
      <c r="AC303" t="s">
        <v>211</v>
      </c>
      <c r="AH303">
        <f t="shared" si="148"/>
        <v>0</v>
      </c>
      <c r="AL303">
        <f t="shared" si="149"/>
        <v>0</v>
      </c>
      <c r="AQ303">
        <f t="shared" si="150"/>
        <v>0</v>
      </c>
      <c r="BN303" t="s">
        <v>216</v>
      </c>
      <c r="BO303" t="s">
        <v>219</v>
      </c>
      <c r="BP303" t="s">
        <v>232</v>
      </c>
      <c r="BQ303" t="s">
        <v>218</v>
      </c>
      <c r="BR303" t="s">
        <v>220</v>
      </c>
      <c r="BS303" t="s">
        <v>239</v>
      </c>
      <c r="BT303" t="s">
        <v>221</v>
      </c>
      <c r="BU303" t="s">
        <v>221</v>
      </c>
      <c r="BV303" t="s">
        <v>221</v>
      </c>
      <c r="BW303">
        <v>0</v>
      </c>
      <c r="BX303" s="7">
        <v>41437</v>
      </c>
      <c r="BY303" t="s">
        <v>222</v>
      </c>
      <c r="BZ303">
        <v>42</v>
      </c>
      <c r="CA303">
        <v>202</v>
      </c>
      <c r="CB303">
        <v>244</v>
      </c>
      <c r="CC303">
        <v>11</v>
      </c>
      <c r="CD303">
        <v>3</v>
      </c>
      <c r="CE303">
        <v>3</v>
      </c>
      <c r="CF303">
        <v>6</v>
      </c>
      <c r="CG303">
        <v>0</v>
      </c>
      <c r="DB303">
        <v>6</v>
      </c>
      <c r="DC303" t="s">
        <v>223</v>
      </c>
      <c r="DD303" t="s">
        <v>601</v>
      </c>
      <c r="DE303" s="7">
        <v>41438</v>
      </c>
      <c r="DF303">
        <v>3</v>
      </c>
      <c r="DG303">
        <v>3</v>
      </c>
      <c r="DH303">
        <v>3</v>
      </c>
      <c r="DI303" t="s">
        <v>225</v>
      </c>
      <c r="DJ303" t="s">
        <v>221</v>
      </c>
      <c r="DK303" t="s">
        <v>221</v>
      </c>
      <c r="DM303">
        <v>10</v>
      </c>
      <c r="DN303" t="s">
        <v>223</v>
      </c>
      <c r="DO303" t="s">
        <v>601</v>
      </c>
      <c r="DP303" s="7">
        <v>41491</v>
      </c>
      <c r="DQ303">
        <v>4</v>
      </c>
      <c r="EI303" s="20"/>
      <c r="EJ303" s="20"/>
      <c r="EK303" s="20"/>
      <c r="EL303" s="20"/>
      <c r="EM303" s="20"/>
      <c r="EN303" s="20"/>
      <c r="EO303" s="20"/>
      <c r="EP303" s="20"/>
      <c r="EQ303" s="20"/>
      <c r="ER303" s="20"/>
      <c r="ES303" s="20"/>
    </row>
    <row r="304" spans="1:221" ht="12.75" customHeight="1">
      <c r="A304" t="s">
        <v>608</v>
      </c>
      <c r="B304" t="s">
        <v>229</v>
      </c>
      <c r="C304" t="s">
        <v>221</v>
      </c>
      <c r="D304" t="s">
        <v>212</v>
      </c>
      <c r="E304" t="s">
        <v>246</v>
      </c>
      <c r="F304" t="s">
        <v>255</v>
      </c>
      <c r="G304" t="s">
        <v>610</v>
      </c>
      <c r="H304" s="7">
        <v>41437</v>
      </c>
      <c r="I304">
        <v>163</v>
      </c>
      <c r="K304" s="7">
        <v>41437</v>
      </c>
      <c r="L304">
        <v>118.5</v>
      </c>
      <c r="M304">
        <v>118.5</v>
      </c>
      <c r="N304">
        <v>118</v>
      </c>
      <c r="O304">
        <f t="shared" si="134"/>
        <v>118.33333333333333</v>
      </c>
      <c r="P304">
        <v>91</v>
      </c>
      <c r="Q304">
        <v>91.5</v>
      </c>
      <c r="R304">
        <v>91.5</v>
      </c>
      <c r="S304">
        <f t="shared" si="135"/>
        <v>91.333333333333329</v>
      </c>
      <c r="T304" t="s">
        <v>211</v>
      </c>
      <c r="U304">
        <v>90</v>
      </c>
      <c r="V304">
        <v>91</v>
      </c>
      <c r="W304">
        <v>91</v>
      </c>
      <c r="X304">
        <f t="shared" si="136"/>
        <v>90.666666666666671</v>
      </c>
      <c r="Y304" t="s">
        <v>211</v>
      </c>
      <c r="Z304">
        <v>21</v>
      </c>
      <c r="AA304">
        <v>3</v>
      </c>
      <c r="AB304">
        <f t="shared" si="137"/>
        <v>18</v>
      </c>
      <c r="AC304" t="s">
        <v>211</v>
      </c>
      <c r="AH304">
        <f t="shared" si="148"/>
        <v>0</v>
      </c>
      <c r="AL304">
        <f t="shared" si="149"/>
        <v>0</v>
      </c>
      <c r="AQ304">
        <f t="shared" si="150"/>
        <v>0</v>
      </c>
      <c r="BN304" t="s">
        <v>239</v>
      </c>
      <c r="BO304" t="s">
        <v>230</v>
      </c>
      <c r="BP304" t="s">
        <v>232</v>
      </c>
      <c r="BQ304" t="s">
        <v>218</v>
      </c>
      <c r="BR304" t="s">
        <v>241</v>
      </c>
      <c r="BS304" t="s">
        <v>231</v>
      </c>
      <c r="BT304" t="s">
        <v>221</v>
      </c>
      <c r="BU304" t="s">
        <v>221</v>
      </c>
      <c r="BV304" t="s">
        <v>211</v>
      </c>
      <c r="BW304">
        <v>1.75</v>
      </c>
      <c r="BX304" s="7">
        <v>41437</v>
      </c>
      <c r="BY304" t="s">
        <v>222</v>
      </c>
      <c r="BZ304">
        <v>29</v>
      </c>
      <c r="CA304">
        <v>166</v>
      </c>
      <c r="CB304">
        <v>195</v>
      </c>
      <c r="CC304">
        <v>1</v>
      </c>
      <c r="CD304">
        <v>1</v>
      </c>
      <c r="CE304">
        <v>11</v>
      </c>
      <c r="CF304">
        <v>12</v>
      </c>
      <c r="CG304">
        <v>0</v>
      </c>
      <c r="DB304">
        <v>9</v>
      </c>
      <c r="DC304" t="s">
        <v>226</v>
      </c>
      <c r="DD304" t="s">
        <v>611</v>
      </c>
      <c r="DE304" s="7">
        <v>41420</v>
      </c>
      <c r="DF304">
        <v>5</v>
      </c>
      <c r="DG304">
        <v>4</v>
      </c>
      <c r="DH304">
        <v>4</v>
      </c>
      <c r="DI304" t="s">
        <v>225</v>
      </c>
      <c r="DJ304" t="s">
        <v>221</v>
      </c>
      <c r="DK304" t="s">
        <v>221</v>
      </c>
      <c r="DM304">
        <v>9.1999999999999993</v>
      </c>
      <c r="DN304" t="s">
        <v>226</v>
      </c>
      <c r="DO304" t="s">
        <v>611</v>
      </c>
      <c r="DP304" s="7">
        <v>41468</v>
      </c>
      <c r="DQ304">
        <v>5</v>
      </c>
      <c r="DR304">
        <v>2</v>
      </c>
      <c r="DS304">
        <v>2</v>
      </c>
      <c r="DT304" t="s">
        <v>225</v>
      </c>
      <c r="DU304" t="s">
        <v>221</v>
      </c>
      <c r="DV304" t="s">
        <v>221</v>
      </c>
      <c r="DW304" t="s">
        <v>607</v>
      </c>
      <c r="EI304" s="20"/>
      <c r="EJ304" s="20"/>
      <c r="EK304" s="20"/>
      <c r="EL304" s="20"/>
      <c r="EM304" s="20"/>
      <c r="EN304" s="20"/>
      <c r="EO304" s="20"/>
      <c r="EP304" s="20"/>
      <c r="EQ304" s="20"/>
      <c r="ER304" s="20"/>
      <c r="ES304" s="20"/>
    </row>
    <row r="305" spans="1:221" ht="12.75" customHeight="1">
      <c r="A305" t="s">
        <v>839</v>
      </c>
      <c r="B305" t="s">
        <v>229</v>
      </c>
      <c r="C305" t="s">
        <v>221</v>
      </c>
      <c r="D305" t="s">
        <v>212</v>
      </c>
      <c r="E305" t="s">
        <v>246</v>
      </c>
      <c r="F305" t="s">
        <v>222</v>
      </c>
      <c r="G305" t="s">
        <v>833</v>
      </c>
      <c r="H305" s="7">
        <v>41438</v>
      </c>
      <c r="I305">
        <v>164</v>
      </c>
      <c r="K305" s="7">
        <v>41438</v>
      </c>
      <c r="L305">
        <v>117</v>
      </c>
      <c r="M305">
        <v>116.5</v>
      </c>
      <c r="N305">
        <v>117</v>
      </c>
      <c r="O305">
        <f t="shared" si="134"/>
        <v>116.83333333333333</v>
      </c>
      <c r="P305">
        <v>92</v>
      </c>
      <c r="Q305">
        <v>92</v>
      </c>
      <c r="R305">
        <v>92</v>
      </c>
      <c r="S305">
        <f t="shared" si="135"/>
        <v>92</v>
      </c>
      <c r="T305" t="s">
        <v>211</v>
      </c>
      <c r="U305">
        <v>92</v>
      </c>
      <c r="V305">
        <v>92</v>
      </c>
      <c r="W305">
        <v>92</v>
      </c>
      <c r="X305">
        <f t="shared" si="136"/>
        <v>92</v>
      </c>
      <c r="Y305" t="s">
        <v>211</v>
      </c>
      <c r="Z305">
        <v>21</v>
      </c>
      <c r="AA305">
        <v>4</v>
      </c>
      <c r="AB305">
        <f t="shared" si="137"/>
        <v>17</v>
      </c>
      <c r="AC305" t="s">
        <v>211</v>
      </c>
      <c r="AH305">
        <f t="shared" si="148"/>
        <v>0</v>
      </c>
      <c r="AL305">
        <f t="shared" si="149"/>
        <v>0</v>
      </c>
      <c r="AQ305">
        <f>((AP305+AO305)+AN305)/3</f>
        <v>0</v>
      </c>
      <c r="AU305">
        <f>AS305-AT305</f>
        <v>0</v>
      </c>
      <c r="AZ305">
        <f>((AX305+AY305)+AW305)/3</f>
        <v>0</v>
      </c>
      <c r="BD305">
        <f>((BA305+BB305)+BB305)/3</f>
        <v>0</v>
      </c>
      <c r="BI305">
        <f>((BF305+BG305)+BH305)/3</f>
        <v>0</v>
      </c>
      <c r="BM305">
        <f>(BK305+BL305)</f>
        <v>0</v>
      </c>
      <c r="BN305" t="s">
        <v>250</v>
      </c>
      <c r="BO305" t="s">
        <v>240</v>
      </c>
      <c r="BP305" t="s">
        <v>232</v>
      </c>
      <c r="BQ305" t="s">
        <v>220</v>
      </c>
      <c r="BR305" t="s">
        <v>231</v>
      </c>
      <c r="BS305" t="s">
        <v>219</v>
      </c>
      <c r="BT305" t="s">
        <v>211</v>
      </c>
      <c r="BU305" t="s">
        <v>251</v>
      </c>
      <c r="BV305" t="s">
        <v>211</v>
      </c>
      <c r="BW305">
        <v>1.5</v>
      </c>
      <c r="BX305" s="7">
        <v>41438</v>
      </c>
      <c r="BY305" t="s">
        <v>222</v>
      </c>
      <c r="BZ305">
        <v>53</v>
      </c>
      <c r="CA305">
        <v>171</v>
      </c>
      <c r="CB305">
        <f>(BZ305+CA305)</f>
        <v>224</v>
      </c>
      <c r="CC305">
        <v>0</v>
      </c>
      <c r="CD305">
        <v>2</v>
      </c>
      <c r="CE305">
        <v>1</v>
      </c>
      <c r="CF305">
        <f>(CE305+CD305)</f>
        <v>3</v>
      </c>
      <c r="CG305">
        <v>0</v>
      </c>
      <c r="CL305">
        <f>CK305+CJ305</f>
        <v>0</v>
      </c>
      <c r="CP305">
        <f>CN305+CO305</f>
        <v>0</v>
      </c>
      <c r="CV305">
        <f>(CU305+CT305)</f>
        <v>0</v>
      </c>
      <c r="CZ305">
        <f>(CX305+CY305)</f>
        <v>0</v>
      </c>
      <c r="DB305">
        <v>15</v>
      </c>
      <c r="DC305" t="s">
        <v>223</v>
      </c>
      <c r="DD305" t="s">
        <v>838</v>
      </c>
      <c r="DE305" s="7">
        <v>41433</v>
      </c>
      <c r="DF305">
        <v>5</v>
      </c>
      <c r="DG305">
        <v>5</v>
      </c>
      <c r="DH305">
        <v>5</v>
      </c>
      <c r="DI305" t="s">
        <v>225</v>
      </c>
      <c r="DJ305" t="s">
        <v>221</v>
      </c>
      <c r="DK305" t="s">
        <v>221</v>
      </c>
      <c r="DM305">
        <v>15.2</v>
      </c>
      <c r="DN305" t="s">
        <v>223</v>
      </c>
      <c r="DO305" t="s">
        <v>838</v>
      </c>
      <c r="DP305" s="7">
        <v>41453</v>
      </c>
      <c r="DQ305">
        <v>4</v>
      </c>
      <c r="DR305">
        <v>4</v>
      </c>
      <c r="DS305">
        <v>4</v>
      </c>
      <c r="DT305" t="s">
        <v>225</v>
      </c>
      <c r="DU305" t="s">
        <v>221</v>
      </c>
      <c r="DV305" t="s">
        <v>251</v>
      </c>
    </row>
    <row r="306" spans="1:221" ht="12.75" customHeight="1">
      <c r="A306" t="s">
        <v>967</v>
      </c>
      <c r="B306" t="s">
        <v>229</v>
      </c>
      <c r="C306" t="s">
        <v>221</v>
      </c>
      <c r="D306" t="s">
        <v>236</v>
      </c>
      <c r="E306" t="s">
        <v>213</v>
      </c>
      <c r="F306" t="s">
        <v>222</v>
      </c>
      <c r="G306" t="s">
        <v>960</v>
      </c>
      <c r="H306" s="7">
        <v>41438</v>
      </c>
      <c r="I306">
        <v>164</v>
      </c>
      <c r="J306" t="s">
        <v>971</v>
      </c>
      <c r="K306" s="7">
        <v>41438</v>
      </c>
      <c r="L306">
        <v>117</v>
      </c>
      <c r="M306">
        <v>117</v>
      </c>
      <c r="N306">
        <v>117.5</v>
      </c>
      <c r="O306">
        <f t="shared" si="134"/>
        <v>117.16666666666667</v>
      </c>
      <c r="P306">
        <v>77</v>
      </c>
      <c r="Q306">
        <v>77</v>
      </c>
      <c r="R306">
        <v>76.5</v>
      </c>
      <c r="S306">
        <f t="shared" si="135"/>
        <v>76.833333333333329</v>
      </c>
      <c r="T306" t="s">
        <v>211</v>
      </c>
      <c r="U306">
        <v>75</v>
      </c>
      <c r="V306">
        <v>75</v>
      </c>
      <c r="W306">
        <v>75</v>
      </c>
      <c r="X306">
        <f t="shared" si="136"/>
        <v>75</v>
      </c>
      <c r="Y306" t="s">
        <v>211</v>
      </c>
      <c r="Z306">
        <v>23.5</v>
      </c>
      <c r="AA306">
        <v>4</v>
      </c>
      <c r="AB306">
        <f t="shared" si="137"/>
        <v>19.5</v>
      </c>
      <c r="AC306" t="s">
        <v>211</v>
      </c>
      <c r="AH306">
        <f t="shared" si="148"/>
        <v>0</v>
      </c>
      <c r="AL306">
        <f t="shared" si="149"/>
        <v>0</v>
      </c>
      <c r="AQ306">
        <f>((AN306+AO306)+AP306)/3</f>
        <v>0</v>
      </c>
      <c r="AZ306">
        <f>((AW306+AX306)+AY306)/3</f>
        <v>0</v>
      </c>
      <c r="BD306">
        <f>((BA306+BB306)+BC306)/3</f>
        <v>0</v>
      </c>
      <c r="BI306">
        <f>((BF306+BG306)+BH306)/3</f>
        <v>0</v>
      </c>
      <c r="BN306" t="s">
        <v>239</v>
      </c>
      <c r="BO306" t="s">
        <v>218</v>
      </c>
      <c r="BP306" t="s">
        <v>232</v>
      </c>
      <c r="BQ306" t="s">
        <v>922</v>
      </c>
      <c r="BR306" t="s">
        <v>219</v>
      </c>
      <c r="BS306" t="s">
        <v>241</v>
      </c>
      <c r="BT306" t="s">
        <v>221</v>
      </c>
      <c r="BU306" t="s">
        <v>221</v>
      </c>
      <c r="BV306" t="s">
        <v>211</v>
      </c>
      <c r="BW306">
        <v>0.33</v>
      </c>
      <c r="BX306" s="7">
        <v>41438</v>
      </c>
      <c r="BY306" t="s">
        <v>222</v>
      </c>
      <c r="BZ306">
        <v>0</v>
      </c>
      <c r="CA306">
        <v>124</v>
      </c>
      <c r="CB306">
        <v>124</v>
      </c>
      <c r="CC306">
        <v>0</v>
      </c>
      <c r="CD306">
        <v>0</v>
      </c>
      <c r="CE306">
        <v>5</v>
      </c>
      <c r="CF306">
        <v>5</v>
      </c>
      <c r="CG306">
        <v>0</v>
      </c>
      <c r="DB306">
        <v>8</v>
      </c>
      <c r="DC306" t="s">
        <v>226</v>
      </c>
      <c r="DD306" t="s">
        <v>969</v>
      </c>
      <c r="DE306" s="7">
        <v>41435</v>
      </c>
      <c r="DF306">
        <v>5</v>
      </c>
      <c r="DG306">
        <v>0</v>
      </c>
      <c r="DH306">
        <v>0</v>
      </c>
      <c r="DI306" t="s">
        <v>227</v>
      </c>
      <c r="DJ306" t="s">
        <v>221</v>
      </c>
      <c r="DK306" t="s">
        <v>221</v>
      </c>
      <c r="DL306" t="s">
        <v>966</v>
      </c>
      <c r="EI306" s="20"/>
      <c r="EJ306" s="20"/>
      <c r="EK306" s="20"/>
      <c r="EL306" s="20"/>
      <c r="EM306" s="20"/>
      <c r="EN306" s="20"/>
      <c r="EO306" s="20"/>
      <c r="EP306" s="20"/>
      <c r="EQ306" s="20"/>
      <c r="ER306" s="20"/>
      <c r="ES306" s="20"/>
    </row>
    <row r="307" spans="1:221" ht="12.75" customHeight="1">
      <c r="A307" t="s">
        <v>973</v>
      </c>
      <c r="B307" t="s">
        <v>229</v>
      </c>
      <c r="C307" t="s">
        <v>221</v>
      </c>
      <c r="D307" t="s">
        <v>236</v>
      </c>
      <c r="E307" t="s">
        <v>213</v>
      </c>
      <c r="F307" t="s">
        <v>255</v>
      </c>
      <c r="G307" t="s">
        <v>976</v>
      </c>
      <c r="H307" s="7">
        <v>41438</v>
      </c>
      <c r="I307">
        <v>164</v>
      </c>
      <c r="K307" s="7">
        <v>41438</v>
      </c>
      <c r="L307">
        <v>121</v>
      </c>
      <c r="M307">
        <v>121</v>
      </c>
      <c r="N307">
        <v>121</v>
      </c>
      <c r="O307">
        <f t="shared" si="134"/>
        <v>121</v>
      </c>
      <c r="P307">
        <v>80</v>
      </c>
      <c r="Q307">
        <v>80</v>
      </c>
      <c r="R307">
        <v>80</v>
      </c>
      <c r="S307">
        <f t="shared" si="135"/>
        <v>80</v>
      </c>
      <c r="T307" t="s">
        <v>211</v>
      </c>
      <c r="U307" t="s">
        <v>248</v>
      </c>
      <c r="V307" t="s">
        <v>248</v>
      </c>
      <c r="W307" t="s">
        <v>248</v>
      </c>
      <c r="X307" t="e">
        <f t="shared" si="136"/>
        <v>#VALUE!</v>
      </c>
      <c r="Y307" t="s">
        <v>221</v>
      </c>
      <c r="Z307">
        <v>23.5</v>
      </c>
      <c r="AA307">
        <v>3.5</v>
      </c>
      <c r="AB307">
        <f t="shared" si="137"/>
        <v>20</v>
      </c>
      <c r="AC307" t="s">
        <v>211</v>
      </c>
      <c r="AH307">
        <f t="shared" si="148"/>
        <v>0</v>
      </c>
      <c r="AL307">
        <f t="shared" si="149"/>
        <v>0</v>
      </c>
      <c r="AQ307">
        <f>((AN307+AO307)+AP307)/3</f>
        <v>0</v>
      </c>
      <c r="AZ307">
        <f>((AW307+AX307)+AY307)/3</f>
        <v>0</v>
      </c>
      <c r="BD307">
        <f>((BA307+BB307)+BC307)/3</f>
        <v>0</v>
      </c>
      <c r="BI307">
        <f>((BF307+BG307)+BH307)/3</f>
        <v>0</v>
      </c>
      <c r="BN307" t="s">
        <v>240</v>
      </c>
      <c r="BO307" t="s">
        <v>218</v>
      </c>
      <c r="BP307" t="s">
        <v>232</v>
      </c>
      <c r="BQ307" t="s">
        <v>218</v>
      </c>
      <c r="BR307" t="s">
        <v>231</v>
      </c>
      <c r="BT307" t="s">
        <v>211</v>
      </c>
      <c r="BU307" t="s">
        <v>891</v>
      </c>
      <c r="BV307" t="s">
        <v>211</v>
      </c>
      <c r="BW307">
        <v>0.5</v>
      </c>
      <c r="BX307" s="7">
        <v>41438</v>
      </c>
      <c r="BY307" t="s">
        <v>237</v>
      </c>
      <c r="BZ307">
        <v>15</v>
      </c>
      <c r="CA307">
        <v>266</v>
      </c>
      <c r="CB307">
        <v>281</v>
      </c>
      <c r="CC307">
        <v>1</v>
      </c>
      <c r="CD307">
        <v>0</v>
      </c>
      <c r="CE307">
        <v>7</v>
      </c>
      <c r="CF307">
        <v>7</v>
      </c>
      <c r="CG307">
        <v>0</v>
      </c>
      <c r="DB307">
        <v>6</v>
      </c>
      <c r="DC307" t="s">
        <v>226</v>
      </c>
      <c r="DD307" t="s">
        <v>834</v>
      </c>
      <c r="DE307" s="7">
        <v>41424</v>
      </c>
      <c r="DF307">
        <v>4</v>
      </c>
      <c r="DG307">
        <v>3</v>
      </c>
      <c r="DH307">
        <v>3</v>
      </c>
      <c r="DI307" t="s">
        <v>225</v>
      </c>
      <c r="DJ307" t="s">
        <v>211</v>
      </c>
      <c r="DK307" t="s">
        <v>221</v>
      </c>
      <c r="DL307" t="s">
        <v>974</v>
      </c>
      <c r="DM307">
        <v>6.2</v>
      </c>
      <c r="DN307" t="s">
        <v>226</v>
      </c>
      <c r="DO307" t="s">
        <v>834</v>
      </c>
      <c r="DP307" s="7">
        <v>41473</v>
      </c>
      <c r="DQ307">
        <v>4</v>
      </c>
      <c r="DR307">
        <v>4</v>
      </c>
      <c r="DS307">
        <v>1</v>
      </c>
      <c r="DT307" t="s">
        <v>225</v>
      </c>
      <c r="DU307" t="s">
        <v>221</v>
      </c>
      <c r="DV307" t="s">
        <v>251</v>
      </c>
      <c r="DW307" t="s">
        <v>972</v>
      </c>
      <c r="EI307" s="21"/>
      <c r="EJ307" s="21"/>
      <c r="EK307" s="21"/>
      <c r="EL307" s="21"/>
      <c r="EM307" s="21"/>
      <c r="EN307" s="21"/>
      <c r="EO307" s="21"/>
      <c r="EP307" s="21"/>
      <c r="EQ307" s="21"/>
      <c r="ER307" s="21"/>
      <c r="ES307" s="21"/>
    </row>
    <row r="308" spans="1:221" ht="12.75" customHeight="1">
      <c r="A308" t="s">
        <v>600</v>
      </c>
      <c r="B308" t="s">
        <v>229</v>
      </c>
      <c r="C308" t="s">
        <v>221</v>
      </c>
      <c r="D308" t="s">
        <v>236</v>
      </c>
      <c r="E308" t="s">
        <v>213</v>
      </c>
      <c r="F308" t="s">
        <v>222</v>
      </c>
      <c r="G308" t="s">
        <v>596</v>
      </c>
      <c r="H308" s="7">
        <v>41438</v>
      </c>
      <c r="I308">
        <v>164</v>
      </c>
      <c r="K308" s="7">
        <v>41438</v>
      </c>
      <c r="L308">
        <v>117.5</v>
      </c>
      <c r="M308">
        <v>118</v>
      </c>
      <c r="N308">
        <v>117.5</v>
      </c>
      <c r="O308">
        <f t="shared" si="134"/>
        <v>117.66666666666667</v>
      </c>
      <c r="P308">
        <v>74</v>
      </c>
      <c r="Q308">
        <v>74</v>
      </c>
      <c r="R308">
        <v>74</v>
      </c>
      <c r="S308">
        <f t="shared" si="135"/>
        <v>74</v>
      </c>
      <c r="T308" t="s">
        <v>211</v>
      </c>
      <c r="U308">
        <v>74</v>
      </c>
      <c r="V308">
        <v>74</v>
      </c>
      <c r="W308">
        <v>74</v>
      </c>
      <c r="X308">
        <f t="shared" si="136"/>
        <v>74</v>
      </c>
      <c r="Y308" t="s">
        <v>211</v>
      </c>
      <c r="Z308">
        <v>22</v>
      </c>
      <c r="AA308">
        <v>4</v>
      </c>
      <c r="AB308">
        <f t="shared" si="137"/>
        <v>18</v>
      </c>
      <c r="AC308" t="s">
        <v>211</v>
      </c>
      <c r="AH308">
        <f t="shared" si="148"/>
        <v>0</v>
      </c>
      <c r="AL308">
        <f t="shared" si="149"/>
        <v>0</v>
      </c>
      <c r="AQ308">
        <f>((AN308+AO308)+AP308)/3</f>
        <v>0</v>
      </c>
      <c r="BN308" t="s">
        <v>216</v>
      </c>
      <c r="BO308" t="s">
        <v>219</v>
      </c>
      <c r="BP308" t="s">
        <v>232</v>
      </c>
      <c r="BQ308" t="s">
        <v>220</v>
      </c>
      <c r="BR308" t="s">
        <v>220</v>
      </c>
      <c r="BS308" t="s">
        <v>219</v>
      </c>
      <c r="BT308" t="s">
        <v>221</v>
      </c>
      <c r="BU308" t="s">
        <v>221</v>
      </c>
      <c r="BV308" t="s">
        <v>211</v>
      </c>
      <c r="BW308">
        <v>2</v>
      </c>
      <c r="BX308" s="7">
        <v>41438</v>
      </c>
      <c r="BY308" t="s">
        <v>222</v>
      </c>
      <c r="BZ308">
        <v>3</v>
      </c>
      <c r="CA308">
        <v>57</v>
      </c>
      <c r="CB308">
        <v>60</v>
      </c>
      <c r="CC308">
        <v>0</v>
      </c>
      <c r="CD308">
        <v>0</v>
      </c>
      <c r="CE308">
        <v>1</v>
      </c>
      <c r="CF308">
        <v>1</v>
      </c>
      <c r="CG308">
        <v>0</v>
      </c>
      <c r="DB308">
        <v>4</v>
      </c>
      <c r="DC308" t="s">
        <v>226</v>
      </c>
      <c r="DD308" t="s">
        <v>599</v>
      </c>
      <c r="DE308" s="7">
        <v>41427</v>
      </c>
      <c r="DF308">
        <v>5</v>
      </c>
      <c r="DG308">
        <v>4</v>
      </c>
      <c r="DH308">
        <v>0</v>
      </c>
      <c r="DI308" t="s">
        <v>227</v>
      </c>
      <c r="DJ308" t="s">
        <v>598</v>
      </c>
      <c r="DK308" t="s">
        <v>221</v>
      </c>
      <c r="EI308" s="21"/>
      <c r="EJ308" s="21"/>
      <c r="EK308" s="21"/>
      <c r="EL308" s="21"/>
      <c r="EM308" s="21"/>
      <c r="EN308" s="21"/>
      <c r="EO308" s="21"/>
      <c r="EP308" s="21"/>
      <c r="EQ308" s="21"/>
      <c r="ER308" s="21"/>
      <c r="ES308" s="21"/>
    </row>
    <row r="309" spans="1:221" ht="12.75" customHeight="1">
      <c r="A309" t="s">
        <v>448</v>
      </c>
      <c r="B309" t="s">
        <v>309</v>
      </c>
      <c r="C309" t="s">
        <v>221</v>
      </c>
      <c r="D309" t="s">
        <v>236</v>
      </c>
      <c r="E309" t="s">
        <v>213</v>
      </c>
      <c r="F309" t="s">
        <v>273</v>
      </c>
      <c r="G309" t="s">
        <v>388</v>
      </c>
      <c r="H309" s="7">
        <v>6652328</v>
      </c>
      <c r="K309" s="7">
        <v>41439</v>
      </c>
      <c r="L309">
        <v>114</v>
      </c>
      <c r="M309">
        <v>113.5</v>
      </c>
      <c r="N309">
        <v>114</v>
      </c>
      <c r="O309">
        <f t="shared" si="134"/>
        <v>113.83333333333333</v>
      </c>
      <c r="P309" t="s">
        <v>210</v>
      </c>
      <c r="Q309" t="s">
        <v>210</v>
      </c>
      <c r="R309" t="s">
        <v>210</v>
      </c>
      <c r="S309" t="e">
        <f t="shared" si="135"/>
        <v>#VALUE!</v>
      </c>
      <c r="T309" t="s">
        <v>221</v>
      </c>
      <c r="U309" t="s">
        <v>210</v>
      </c>
      <c r="V309" t="s">
        <v>210</v>
      </c>
      <c r="W309" t="s">
        <v>210</v>
      </c>
      <c r="X309" t="e">
        <f t="shared" si="136"/>
        <v>#VALUE!</v>
      </c>
      <c r="Y309" t="s">
        <v>221</v>
      </c>
      <c r="Z309">
        <v>24</v>
      </c>
      <c r="AA309">
        <v>3.5</v>
      </c>
      <c r="AB309">
        <f t="shared" si="137"/>
        <v>20.5</v>
      </c>
      <c r="AC309" t="s">
        <v>211</v>
      </c>
      <c r="AD309" t="s">
        <v>447</v>
      </c>
      <c r="AE309" t="s">
        <v>210</v>
      </c>
      <c r="AF309" t="s">
        <v>210</v>
      </c>
      <c r="AG309" t="s">
        <v>210</v>
      </c>
      <c r="AH309" t="s">
        <v>210</v>
      </c>
      <c r="AI309" t="s">
        <v>210</v>
      </c>
      <c r="AJ309" t="s">
        <v>210</v>
      </c>
      <c r="AK309" t="s">
        <v>210</v>
      </c>
      <c r="AL309" t="s">
        <v>210</v>
      </c>
      <c r="AM309" t="s">
        <v>221</v>
      </c>
      <c r="AN309" t="s">
        <v>210</v>
      </c>
      <c r="AO309" t="s">
        <v>210</v>
      </c>
      <c r="AP309" t="s">
        <v>210</v>
      </c>
      <c r="AQ309" t="s">
        <v>210</v>
      </c>
      <c r="AR309" t="s">
        <v>221</v>
      </c>
      <c r="AS309" t="s">
        <v>210</v>
      </c>
      <c r="AT309" t="s">
        <v>210</v>
      </c>
      <c r="AU309">
        <v>19.059999999999999</v>
      </c>
      <c r="BN309" t="s">
        <v>262</v>
      </c>
      <c r="BO309" t="s">
        <v>217</v>
      </c>
      <c r="BP309" t="s">
        <v>210</v>
      </c>
      <c r="BQ309" t="s">
        <v>218</v>
      </c>
      <c r="BR309" t="s">
        <v>219</v>
      </c>
      <c r="BS309" t="s">
        <v>231</v>
      </c>
      <c r="BT309" t="s">
        <v>221</v>
      </c>
      <c r="BU309" t="s">
        <v>210</v>
      </c>
      <c r="BV309" t="s">
        <v>211</v>
      </c>
      <c r="BW309">
        <v>0.5</v>
      </c>
      <c r="BX309" s="7">
        <v>41439</v>
      </c>
      <c r="BY309" t="s">
        <v>237</v>
      </c>
      <c r="BZ309">
        <v>26</v>
      </c>
      <c r="CA309">
        <v>2</v>
      </c>
      <c r="CB309">
        <v>28</v>
      </c>
      <c r="CC309">
        <v>0</v>
      </c>
      <c r="CD309">
        <v>1</v>
      </c>
      <c r="CE309">
        <v>1</v>
      </c>
      <c r="CF309">
        <f>CD309+CE309</f>
        <v>2</v>
      </c>
      <c r="CG309">
        <v>0</v>
      </c>
      <c r="DB309" t="s">
        <v>210</v>
      </c>
    </row>
    <row r="310" spans="1:221" ht="12.75" customHeight="1">
      <c r="A310" t="s">
        <v>446</v>
      </c>
      <c r="B310" t="s">
        <v>309</v>
      </c>
      <c r="C310" t="s">
        <v>221</v>
      </c>
      <c r="D310" t="s">
        <v>236</v>
      </c>
      <c r="E310" t="s">
        <v>213</v>
      </c>
      <c r="F310" t="s">
        <v>273</v>
      </c>
      <c r="G310" t="s">
        <v>388</v>
      </c>
      <c r="H310" s="7">
        <v>41442</v>
      </c>
      <c r="K310" s="7">
        <v>41442</v>
      </c>
      <c r="L310">
        <v>119</v>
      </c>
      <c r="M310">
        <v>119</v>
      </c>
      <c r="N310">
        <v>119</v>
      </c>
      <c r="O310">
        <f t="shared" si="134"/>
        <v>119</v>
      </c>
      <c r="P310">
        <v>79.5</v>
      </c>
      <c r="Q310">
        <v>80</v>
      </c>
      <c r="R310">
        <v>80</v>
      </c>
      <c r="S310">
        <f t="shared" si="135"/>
        <v>79.833333333333329</v>
      </c>
      <c r="T310" t="s">
        <v>211</v>
      </c>
      <c r="U310">
        <v>79</v>
      </c>
      <c r="V310">
        <v>78.5</v>
      </c>
      <c r="W310">
        <v>79</v>
      </c>
      <c r="X310">
        <f t="shared" si="136"/>
        <v>78.833333333333329</v>
      </c>
      <c r="Y310" t="s">
        <v>211</v>
      </c>
      <c r="Z310">
        <v>22.5</v>
      </c>
      <c r="AA310">
        <v>4.5</v>
      </c>
      <c r="AB310">
        <f t="shared" si="137"/>
        <v>18</v>
      </c>
      <c r="AC310" t="s">
        <v>211</v>
      </c>
      <c r="BN310" t="s">
        <v>219</v>
      </c>
      <c r="BO310" t="s">
        <v>231</v>
      </c>
      <c r="BP310" t="s">
        <v>210</v>
      </c>
      <c r="BQ310" t="s">
        <v>230</v>
      </c>
      <c r="BR310" t="s">
        <v>239</v>
      </c>
      <c r="BS310" t="s">
        <v>239</v>
      </c>
      <c r="BT310" t="s">
        <v>221</v>
      </c>
      <c r="BU310" t="s">
        <v>210</v>
      </c>
      <c r="BV310" t="s">
        <v>211</v>
      </c>
      <c r="BW310">
        <v>0.75</v>
      </c>
      <c r="BX310" s="7">
        <v>41442</v>
      </c>
      <c r="BY310" t="s">
        <v>222</v>
      </c>
      <c r="BZ310">
        <v>14</v>
      </c>
      <c r="CA310">
        <v>190</v>
      </c>
      <c r="CB310">
        <f>BZ310+CA310</f>
        <v>204</v>
      </c>
      <c r="CC310">
        <v>0</v>
      </c>
      <c r="CD310">
        <v>0</v>
      </c>
      <c r="CE310">
        <v>2</v>
      </c>
      <c r="CF310">
        <f>CD310+CE310</f>
        <v>2</v>
      </c>
      <c r="CG310">
        <v>0</v>
      </c>
      <c r="DB310">
        <v>94</v>
      </c>
      <c r="DC310" t="s">
        <v>445</v>
      </c>
      <c r="DD310" t="s">
        <v>210</v>
      </c>
      <c r="DE310" s="7">
        <v>41435</v>
      </c>
      <c r="DF310">
        <v>5</v>
      </c>
      <c r="DG310">
        <v>2</v>
      </c>
      <c r="DH310">
        <v>0</v>
      </c>
      <c r="DI310" t="s">
        <v>227</v>
      </c>
      <c r="DJ310" t="s">
        <v>211</v>
      </c>
      <c r="DK310" t="s">
        <v>221</v>
      </c>
      <c r="DL310" t="s">
        <v>444</v>
      </c>
    </row>
    <row r="311" spans="1:221" ht="12.75" customHeight="1">
      <c r="A311" t="s">
        <v>382</v>
      </c>
      <c r="B311" t="s">
        <v>229</v>
      </c>
      <c r="C311" t="s">
        <v>221</v>
      </c>
      <c r="D311" t="s">
        <v>236</v>
      </c>
      <c r="E311" t="s">
        <v>213</v>
      </c>
      <c r="F311" t="s">
        <v>381</v>
      </c>
      <c r="G311" t="s">
        <v>380</v>
      </c>
      <c r="H311" s="7">
        <v>41443</v>
      </c>
      <c r="K311" s="7">
        <v>41443</v>
      </c>
      <c r="L311">
        <v>116</v>
      </c>
      <c r="M311">
        <v>116</v>
      </c>
      <c r="N311">
        <v>116</v>
      </c>
      <c r="O311">
        <f t="shared" si="134"/>
        <v>116</v>
      </c>
      <c r="P311">
        <v>78</v>
      </c>
      <c r="Q311">
        <v>78</v>
      </c>
      <c r="R311">
        <v>78</v>
      </c>
      <c r="S311">
        <f t="shared" si="135"/>
        <v>78</v>
      </c>
      <c r="T311" t="s">
        <v>211</v>
      </c>
      <c r="U311">
        <v>82</v>
      </c>
      <c r="V311">
        <v>82</v>
      </c>
      <c r="W311">
        <v>82</v>
      </c>
      <c r="X311">
        <f t="shared" si="136"/>
        <v>82</v>
      </c>
      <c r="Y311" t="s">
        <v>211</v>
      </c>
      <c r="Z311">
        <v>19.5</v>
      </c>
      <c r="AA311">
        <v>3.5</v>
      </c>
      <c r="AB311">
        <f t="shared" si="137"/>
        <v>16</v>
      </c>
      <c r="AC311" t="s">
        <v>211</v>
      </c>
      <c r="AH311">
        <f>((AE311+AF311)+AG311)/3</f>
        <v>0</v>
      </c>
      <c r="AL311">
        <f>((AI311+AJ311)+AK311)/3</f>
        <v>0</v>
      </c>
      <c r="AQ311">
        <f>((AN311+AO311)+AP311)/3</f>
        <v>0</v>
      </c>
      <c r="AU311">
        <f>(AS311-AT311)</f>
        <v>0</v>
      </c>
      <c r="AZ311">
        <f>((AW311+AX311)+AY311)/3</f>
        <v>0</v>
      </c>
      <c r="BD311">
        <f>((BA311+BB311)+BC311)/3</f>
        <v>0</v>
      </c>
      <c r="BI311">
        <f>((BF311+BG311)+BH311)/3</f>
        <v>0</v>
      </c>
      <c r="BN311" t="s">
        <v>217</v>
      </c>
      <c r="BO311" t="s">
        <v>218</v>
      </c>
      <c r="BP311" t="s">
        <v>232</v>
      </c>
      <c r="BQ311" t="s">
        <v>218</v>
      </c>
      <c r="BR311" t="s">
        <v>219</v>
      </c>
      <c r="BS311" t="s">
        <v>239</v>
      </c>
      <c r="BT311" t="s">
        <v>221</v>
      </c>
      <c r="BU311" t="s">
        <v>221</v>
      </c>
      <c r="BV311" t="s">
        <v>211</v>
      </c>
      <c r="BW311">
        <v>0.33</v>
      </c>
      <c r="BX311" s="7">
        <v>41443</v>
      </c>
      <c r="BY311" t="s">
        <v>222</v>
      </c>
      <c r="BZ311">
        <v>5</v>
      </c>
      <c r="CA311">
        <v>19</v>
      </c>
      <c r="CB311">
        <f>(BZ311+CA311)</f>
        <v>24</v>
      </c>
      <c r="CC311">
        <v>0</v>
      </c>
      <c r="CD311">
        <v>0</v>
      </c>
      <c r="CE311">
        <v>7</v>
      </c>
      <c r="CF311">
        <f>(CD311+CE311)</f>
        <v>7</v>
      </c>
      <c r="CG311">
        <v>0</v>
      </c>
      <c r="CL311">
        <f>(CJ311+CK311)</f>
        <v>0</v>
      </c>
      <c r="CP311">
        <f>(CN311+CO311)</f>
        <v>0</v>
      </c>
      <c r="CV311">
        <f>(CT311+CU311)</f>
        <v>0</v>
      </c>
      <c r="CZ311">
        <f>(CX311+CY311)</f>
        <v>0</v>
      </c>
      <c r="DB311">
        <v>2</v>
      </c>
      <c r="DC311" t="s">
        <v>226</v>
      </c>
      <c r="DD311" t="s">
        <v>263</v>
      </c>
      <c r="DE311" s="7">
        <v>41425</v>
      </c>
      <c r="DF311">
        <v>1</v>
      </c>
      <c r="DG311">
        <v>1</v>
      </c>
      <c r="DH311">
        <v>1</v>
      </c>
      <c r="DI311" t="s">
        <v>225</v>
      </c>
      <c r="DJ311" t="s">
        <v>221</v>
      </c>
      <c r="DK311" t="s">
        <v>221</v>
      </c>
      <c r="EI311" s="20"/>
      <c r="EJ311" s="20"/>
      <c r="EK311" s="20"/>
      <c r="EL311" s="20"/>
      <c r="EM311" s="20"/>
      <c r="EN311" s="20"/>
      <c r="EO311" s="20"/>
      <c r="EP311" s="20"/>
      <c r="EQ311" s="20"/>
      <c r="ER311" s="20"/>
      <c r="ES311" s="20"/>
    </row>
    <row r="312" spans="1:221" ht="12.75" customHeight="1">
      <c r="A312" s="25" t="s">
        <v>1005</v>
      </c>
      <c r="B312" s="23" t="s">
        <v>309</v>
      </c>
      <c r="C312" s="25" t="s">
        <v>221</v>
      </c>
      <c r="D312" s="25" t="s">
        <v>212</v>
      </c>
      <c r="E312" s="25" t="s">
        <v>272</v>
      </c>
      <c r="F312" s="25" t="s">
        <v>273</v>
      </c>
      <c r="G312" s="25" t="s">
        <v>979</v>
      </c>
      <c r="H312" s="26">
        <v>41444</v>
      </c>
      <c r="I312" s="25"/>
      <c r="J312" s="25"/>
      <c r="K312" s="26">
        <v>41444</v>
      </c>
      <c r="L312" s="25">
        <v>120</v>
      </c>
      <c r="M312" s="25">
        <v>120</v>
      </c>
      <c r="N312" s="25">
        <v>119.5</v>
      </c>
      <c r="O312">
        <f t="shared" si="134"/>
        <v>119.83333333333333</v>
      </c>
      <c r="P312" s="25">
        <v>87</v>
      </c>
      <c r="Q312" s="25">
        <v>87.5</v>
      </c>
      <c r="R312" s="25">
        <v>87.5</v>
      </c>
      <c r="S312">
        <f t="shared" si="135"/>
        <v>87.333333333333329</v>
      </c>
      <c r="T312" s="25" t="s">
        <v>211</v>
      </c>
      <c r="U312" s="25">
        <v>88.5</v>
      </c>
      <c r="V312" s="25">
        <v>89</v>
      </c>
      <c r="W312" s="25">
        <v>89</v>
      </c>
      <c r="X312">
        <f t="shared" si="136"/>
        <v>88.833333333333329</v>
      </c>
      <c r="Y312" s="25" t="s">
        <v>211</v>
      </c>
      <c r="Z312" s="25">
        <v>20</v>
      </c>
      <c r="AA312" s="25">
        <v>3.5</v>
      </c>
      <c r="AB312">
        <f t="shared" si="137"/>
        <v>16.5</v>
      </c>
      <c r="AC312" s="25" t="s">
        <v>211</v>
      </c>
      <c r="AD312" s="26">
        <v>41459</v>
      </c>
      <c r="AE312" s="25"/>
      <c r="AF312" s="25"/>
      <c r="AG312" s="25"/>
      <c r="AH312" s="25">
        <f>((AE312+AF312)+AG312)/3</f>
        <v>0</v>
      </c>
      <c r="AI312" s="25"/>
      <c r="AJ312" s="25"/>
      <c r="AK312" s="25"/>
      <c r="AL312" s="25">
        <f>((AI312+AJ312)+AK312)/3</f>
        <v>0</v>
      </c>
      <c r="AM312" s="25" t="s">
        <v>211</v>
      </c>
      <c r="AN312" s="25"/>
      <c r="AO312" s="25"/>
      <c r="AP312" s="25"/>
      <c r="AQ312" s="25">
        <f>((AN312+AO312)+AP312)/3</f>
        <v>0</v>
      </c>
      <c r="AR312" s="25" t="s">
        <v>211</v>
      </c>
      <c r="AS312" s="25"/>
      <c r="AT312" s="25"/>
      <c r="AU312" s="25">
        <v>16.48</v>
      </c>
      <c r="AV312" s="25"/>
      <c r="AW312" s="25"/>
      <c r="AX312" s="25"/>
      <c r="AY312" s="25"/>
      <c r="AZ312" s="25"/>
      <c r="BA312" s="25"/>
      <c r="BB312" s="25"/>
      <c r="BC312" s="25"/>
      <c r="BD312" s="25">
        <f>((BA312+BB312)+BC312)/3</f>
        <v>0</v>
      </c>
      <c r="BE312" s="25"/>
      <c r="BF312" s="25"/>
      <c r="BG312" s="25"/>
      <c r="BH312" s="25"/>
      <c r="BI312" s="25"/>
      <c r="BJ312" s="25"/>
      <c r="BK312" s="25"/>
      <c r="BL312" s="25"/>
      <c r="BM312" s="25"/>
      <c r="BN312" s="25" t="s">
        <v>217</v>
      </c>
      <c r="BO312" s="25" t="s">
        <v>276</v>
      </c>
      <c r="BP312" s="25"/>
      <c r="BQ312" s="25"/>
      <c r="BR312" s="25" t="s">
        <v>239</v>
      </c>
      <c r="BS312" s="25" t="s">
        <v>230</v>
      </c>
      <c r="BT312" s="25" t="s">
        <v>221</v>
      </c>
      <c r="BU312" s="25"/>
      <c r="BV312" s="25" t="s">
        <v>211</v>
      </c>
      <c r="BW312" s="25">
        <v>1.33</v>
      </c>
      <c r="BX312" s="26">
        <v>41444</v>
      </c>
      <c r="BY312" s="25" t="s">
        <v>222</v>
      </c>
      <c r="BZ312" s="25">
        <v>80</v>
      </c>
      <c r="CA312" s="25">
        <v>291</v>
      </c>
      <c r="CB312" s="25">
        <f t="shared" ref="CB312:CB317" si="152">BZ312+CA312</f>
        <v>371</v>
      </c>
      <c r="CC312" s="25">
        <v>0</v>
      </c>
      <c r="CD312" s="25">
        <v>0</v>
      </c>
      <c r="CE312" s="25">
        <v>2</v>
      </c>
      <c r="CF312" s="25">
        <f t="shared" ref="CF312:CF317" si="153">CD312+CE312</f>
        <v>2</v>
      </c>
      <c r="CG312" s="25">
        <v>0</v>
      </c>
      <c r="CH312" s="25"/>
      <c r="CI312" s="25"/>
      <c r="CJ312" s="25"/>
      <c r="CK312" s="25"/>
      <c r="CL312" s="25">
        <f t="shared" ref="CL312:CL317" si="154">CJ312+CK312</f>
        <v>0</v>
      </c>
      <c r="CM312" s="25"/>
      <c r="CN312" s="25"/>
      <c r="CO312" s="25"/>
      <c r="CP312" s="25">
        <f>CN312+CO312</f>
        <v>0</v>
      </c>
      <c r="CQ312" s="25"/>
      <c r="CR312" s="25"/>
      <c r="CS312" s="25"/>
      <c r="CT312" s="25"/>
      <c r="CU312" s="25"/>
      <c r="CV312" s="25"/>
      <c r="CW312" s="25"/>
      <c r="CX312" s="25"/>
      <c r="CY312" s="25"/>
      <c r="CZ312" s="25"/>
      <c r="DA312" s="25"/>
      <c r="DB312" s="25"/>
      <c r="DC312" s="25"/>
      <c r="DD312" s="25"/>
      <c r="DE312" s="25"/>
      <c r="DF312" s="25"/>
      <c r="DG312" s="25"/>
      <c r="DH312" s="25"/>
      <c r="DI312" s="25"/>
      <c r="DJ312" s="25"/>
      <c r="DK312" s="25"/>
      <c r="DL312" s="25"/>
      <c r="DM312" s="25"/>
      <c r="DN312" s="25"/>
      <c r="DO312" s="25"/>
      <c r="DP312" s="25"/>
      <c r="DQ312" s="25"/>
      <c r="DR312" s="25"/>
      <c r="DS312" s="25"/>
      <c r="DT312" s="25"/>
      <c r="DU312" s="25"/>
      <c r="DV312" s="25"/>
      <c r="DW312" s="25"/>
      <c r="DX312" s="25"/>
      <c r="DY312" s="25"/>
      <c r="DZ312" s="25"/>
      <c r="EA312" s="25"/>
      <c r="EB312" s="25"/>
      <c r="EC312" s="25"/>
      <c r="ED312" s="25"/>
      <c r="EE312" s="25"/>
      <c r="EF312" s="25"/>
      <c r="EG312" s="25"/>
      <c r="EH312" s="25"/>
      <c r="EI312" s="25"/>
      <c r="EJ312" s="25"/>
      <c r="EK312" s="25"/>
      <c r="EL312" s="25"/>
      <c r="EM312" s="25"/>
      <c r="EN312" s="25"/>
      <c r="EO312" s="25"/>
      <c r="EP312" s="25"/>
      <c r="EQ312" s="25"/>
      <c r="ER312" s="25"/>
      <c r="ES312" s="25"/>
    </row>
    <row r="313" spans="1:221" ht="12.75" customHeight="1">
      <c r="A313" t="s">
        <v>986</v>
      </c>
      <c r="B313" t="s">
        <v>229</v>
      </c>
      <c r="C313" t="s">
        <v>221</v>
      </c>
      <c r="D313" t="s">
        <v>212</v>
      </c>
      <c r="E313" t="s">
        <v>213</v>
      </c>
      <c r="F313" t="s">
        <v>273</v>
      </c>
      <c r="G313" t="s">
        <v>979</v>
      </c>
      <c r="H313" s="7">
        <v>41444</v>
      </c>
      <c r="K313" s="7">
        <v>41444</v>
      </c>
      <c r="L313">
        <v>119</v>
      </c>
      <c r="M313">
        <v>119</v>
      </c>
      <c r="N313">
        <v>119</v>
      </c>
      <c r="O313">
        <f t="shared" si="134"/>
        <v>119</v>
      </c>
      <c r="P313">
        <v>87</v>
      </c>
      <c r="Q313">
        <v>87</v>
      </c>
      <c r="R313">
        <v>87</v>
      </c>
      <c r="S313">
        <f t="shared" si="135"/>
        <v>87</v>
      </c>
      <c r="U313">
        <v>86.5</v>
      </c>
      <c r="V313">
        <v>86</v>
      </c>
      <c r="W313">
        <v>86</v>
      </c>
      <c r="X313">
        <f t="shared" si="136"/>
        <v>86.166666666666671</v>
      </c>
      <c r="Z313">
        <v>19.5</v>
      </c>
      <c r="AA313">
        <v>3.5</v>
      </c>
      <c r="AB313">
        <f t="shared" si="137"/>
        <v>16</v>
      </c>
      <c r="AC313" t="s">
        <v>211</v>
      </c>
      <c r="AD313" s="7">
        <v>41459</v>
      </c>
      <c r="AH313">
        <f>((AE313+AF313)+AG313)/3</f>
        <v>0</v>
      </c>
      <c r="AL313">
        <f>((AI313+AJ313)+AK313)/3</f>
        <v>0</v>
      </c>
      <c r="AQ313">
        <f>((AN313+AO313)+AP313)/3</f>
        <v>0</v>
      </c>
      <c r="AU313">
        <v>16.579999999999998</v>
      </c>
      <c r="BN313" t="s">
        <v>219</v>
      </c>
      <c r="BO313" t="s">
        <v>240</v>
      </c>
      <c r="BP313" t="s">
        <v>229</v>
      </c>
      <c r="BQ313" t="s">
        <v>230</v>
      </c>
      <c r="BR313" t="s">
        <v>230</v>
      </c>
      <c r="BS313" t="s">
        <v>230</v>
      </c>
      <c r="BT313" t="s">
        <v>211</v>
      </c>
      <c r="BU313" t="s">
        <v>251</v>
      </c>
      <c r="BV313" t="s">
        <v>211</v>
      </c>
      <c r="BW313">
        <v>0.5</v>
      </c>
      <c r="BX313" s="7">
        <v>41444</v>
      </c>
      <c r="BY313" t="s">
        <v>222</v>
      </c>
      <c r="BZ313">
        <v>0</v>
      </c>
      <c r="CA313">
        <v>16</v>
      </c>
      <c r="CB313">
        <f t="shared" si="152"/>
        <v>16</v>
      </c>
      <c r="CC313">
        <v>0</v>
      </c>
      <c r="CD313">
        <v>0</v>
      </c>
      <c r="CE313">
        <v>4</v>
      </c>
      <c r="CF313">
        <f t="shared" si="153"/>
        <v>4</v>
      </c>
      <c r="CG313">
        <v>0</v>
      </c>
      <c r="CL313">
        <f t="shared" si="154"/>
        <v>0</v>
      </c>
      <c r="CP313">
        <f>CN313+CO313</f>
        <v>0</v>
      </c>
      <c r="DB313">
        <v>4</v>
      </c>
      <c r="DC313" t="s">
        <v>226</v>
      </c>
      <c r="DD313" t="s">
        <v>985</v>
      </c>
      <c r="DE313" s="7">
        <v>41442</v>
      </c>
      <c r="DF313">
        <v>5</v>
      </c>
      <c r="DG313">
        <v>4</v>
      </c>
      <c r="DH313">
        <v>3</v>
      </c>
      <c r="DI313" t="s">
        <v>225</v>
      </c>
      <c r="DJ313" t="s">
        <v>253</v>
      </c>
      <c r="DK313" t="s">
        <v>251</v>
      </c>
      <c r="EI313"/>
      <c r="EJ313"/>
      <c r="EK313"/>
      <c r="EL313"/>
      <c r="EM313"/>
      <c r="EN313"/>
      <c r="EO313"/>
      <c r="EP313"/>
      <c r="EQ313"/>
      <c r="ER313"/>
      <c r="ES313"/>
      <c r="ET313" t="s">
        <v>979</v>
      </c>
      <c r="EU313">
        <v>4</v>
      </c>
      <c r="EV313" s="7">
        <v>41468</v>
      </c>
      <c r="EW313">
        <v>194</v>
      </c>
      <c r="EX313" t="s">
        <v>255</v>
      </c>
      <c r="EY313" t="s">
        <v>221</v>
      </c>
      <c r="EZ313" t="s">
        <v>251</v>
      </c>
      <c r="FA313" s="2">
        <v>0.30208333333333298</v>
      </c>
      <c r="FB313">
        <v>70</v>
      </c>
      <c r="FC313">
        <v>7</v>
      </c>
      <c r="FD313">
        <v>3</v>
      </c>
      <c r="FE313">
        <v>2</v>
      </c>
      <c r="FF313" t="s">
        <v>986</v>
      </c>
      <c r="FG313" t="s">
        <v>985</v>
      </c>
      <c r="FH313">
        <v>1</v>
      </c>
      <c r="FI313">
        <v>0</v>
      </c>
      <c r="FJ313">
        <v>2</v>
      </c>
      <c r="FK313">
        <v>23</v>
      </c>
      <c r="FL313">
        <v>0</v>
      </c>
      <c r="FM313">
        <v>0</v>
      </c>
      <c r="FN313">
        <f>(FJ313+FK313)</f>
        <v>25</v>
      </c>
      <c r="FO313">
        <v>8</v>
      </c>
      <c r="FP313">
        <v>15</v>
      </c>
      <c r="FQ313">
        <v>0</v>
      </c>
      <c r="FR313">
        <v>0</v>
      </c>
      <c r="FS313">
        <f>(FO313+FP313)</f>
        <v>23</v>
      </c>
      <c r="FT313">
        <v>0</v>
      </c>
      <c r="FU313">
        <v>48</v>
      </c>
      <c r="FV313">
        <f>(FM313+FR313)</f>
        <v>0</v>
      </c>
      <c r="FW313">
        <v>32.020000000000003</v>
      </c>
      <c r="FX313">
        <v>13.76</v>
      </c>
      <c r="FY313">
        <v>58.13</v>
      </c>
      <c r="FZ313">
        <v>1.26</v>
      </c>
      <c r="GA313">
        <v>2.42</v>
      </c>
      <c r="GB313">
        <v>2.64</v>
      </c>
      <c r="GD313" t="s">
        <v>979</v>
      </c>
      <c r="GE313">
        <v>4</v>
      </c>
      <c r="GF313" s="7">
        <v>41474</v>
      </c>
      <c r="GG313">
        <v>200</v>
      </c>
      <c r="GH313" t="s">
        <v>255</v>
      </c>
      <c r="GI313" t="s">
        <v>221</v>
      </c>
      <c r="GJ313" t="s">
        <v>251</v>
      </c>
      <c r="GK313" s="2">
        <v>0.27083333333333298</v>
      </c>
      <c r="GL313">
        <v>70</v>
      </c>
      <c r="GM313">
        <v>13</v>
      </c>
      <c r="GN313">
        <v>3</v>
      </c>
      <c r="GO313">
        <v>2</v>
      </c>
      <c r="GP313" t="s">
        <v>986</v>
      </c>
      <c r="GQ313" t="s">
        <v>985</v>
      </c>
      <c r="GR313">
        <v>1</v>
      </c>
      <c r="GS313">
        <v>0</v>
      </c>
      <c r="GT313">
        <v>0</v>
      </c>
      <c r="GU313">
        <v>3</v>
      </c>
      <c r="GV313">
        <v>0</v>
      </c>
      <c r="GW313">
        <v>0</v>
      </c>
      <c r="GX313">
        <f>(GT313+GU313)</f>
        <v>3</v>
      </c>
      <c r="GY313">
        <v>1</v>
      </c>
      <c r="GZ313">
        <v>6</v>
      </c>
      <c r="HA313">
        <v>0</v>
      </c>
      <c r="HB313">
        <v>0</v>
      </c>
      <c r="HC313">
        <f>(GY313+GZ313)</f>
        <v>7</v>
      </c>
      <c r="HD313">
        <v>0</v>
      </c>
      <c r="HE313">
        <v>10</v>
      </c>
      <c r="HF313">
        <f>(GW313+HB313)</f>
        <v>0</v>
      </c>
      <c r="HG313">
        <v>7.6</v>
      </c>
      <c r="HH313">
        <v>4.67</v>
      </c>
      <c r="HI313">
        <v>8.86</v>
      </c>
      <c r="HJ313">
        <v>6.33</v>
      </c>
      <c r="HK313">
        <v>14.5</v>
      </c>
      <c r="HL313">
        <v>8.33</v>
      </c>
      <c r="HM313" t="s">
        <v>984</v>
      </c>
    </row>
    <row r="314" spans="1:221" ht="12.75" customHeight="1">
      <c r="A314" t="s">
        <v>1001</v>
      </c>
      <c r="B314" t="s">
        <v>229</v>
      </c>
      <c r="C314" t="s">
        <v>221</v>
      </c>
      <c r="D314" t="s">
        <v>212</v>
      </c>
      <c r="E314" t="s">
        <v>1004</v>
      </c>
      <c r="F314" t="s">
        <v>214</v>
      </c>
      <c r="G314" t="s">
        <v>979</v>
      </c>
      <c r="H314" s="7">
        <v>41444</v>
      </c>
      <c r="J314" t="s">
        <v>1003</v>
      </c>
      <c r="K314" s="7">
        <v>41444</v>
      </c>
      <c r="L314">
        <v>118</v>
      </c>
      <c r="M314">
        <v>118</v>
      </c>
      <c r="N314">
        <v>118</v>
      </c>
      <c r="O314">
        <f t="shared" si="134"/>
        <v>118</v>
      </c>
      <c r="P314">
        <v>87</v>
      </c>
      <c r="Q314">
        <v>87</v>
      </c>
      <c r="R314">
        <v>87</v>
      </c>
      <c r="S314">
        <f t="shared" si="135"/>
        <v>87</v>
      </c>
      <c r="T314" t="s">
        <v>211</v>
      </c>
      <c r="U314">
        <v>87.5</v>
      </c>
      <c r="V314">
        <v>87.5</v>
      </c>
      <c r="W314">
        <v>88</v>
      </c>
      <c r="X314">
        <f t="shared" si="136"/>
        <v>87.666666666666671</v>
      </c>
      <c r="Y314" t="s">
        <v>211</v>
      </c>
      <c r="Z314">
        <v>19</v>
      </c>
      <c r="AA314">
        <v>3</v>
      </c>
      <c r="AB314">
        <f t="shared" si="137"/>
        <v>16</v>
      </c>
      <c r="AC314" t="s">
        <v>211</v>
      </c>
      <c r="AH314">
        <f>((AE314+AF314)+AG314)/3</f>
        <v>0</v>
      </c>
      <c r="AL314">
        <f>((AI314+AJ314)+AK314)/3</f>
        <v>0</v>
      </c>
      <c r="AQ314">
        <f>((AN314+AO314)+AP314)/3</f>
        <v>0</v>
      </c>
      <c r="AU314">
        <f>AS314-AT314</f>
        <v>0</v>
      </c>
      <c r="BN314" t="s">
        <v>238</v>
      </c>
      <c r="BO314" t="s">
        <v>239</v>
      </c>
      <c r="BP314" t="s">
        <v>229</v>
      </c>
      <c r="BQ314" t="s">
        <v>218</v>
      </c>
      <c r="BR314" t="s">
        <v>239</v>
      </c>
      <c r="BS314" t="s">
        <v>231</v>
      </c>
      <c r="BT314" t="s">
        <v>221</v>
      </c>
      <c r="BU314" t="s">
        <v>210</v>
      </c>
      <c r="BV314" t="s">
        <v>221</v>
      </c>
      <c r="BW314">
        <v>0</v>
      </c>
      <c r="BX314" s="7">
        <v>41444</v>
      </c>
      <c r="BY314" t="s">
        <v>222</v>
      </c>
      <c r="BZ314">
        <v>8</v>
      </c>
      <c r="CA314">
        <v>173</v>
      </c>
      <c r="CB314">
        <f t="shared" si="152"/>
        <v>181</v>
      </c>
      <c r="CC314">
        <v>0</v>
      </c>
      <c r="CD314">
        <v>7</v>
      </c>
      <c r="CE314">
        <v>6</v>
      </c>
      <c r="CF314">
        <f t="shared" si="153"/>
        <v>13</v>
      </c>
      <c r="CG314">
        <v>0</v>
      </c>
      <c r="CL314">
        <f t="shared" si="154"/>
        <v>0</v>
      </c>
      <c r="CP314">
        <f>CN314+CO314</f>
        <v>0</v>
      </c>
      <c r="DB314">
        <v>91</v>
      </c>
      <c r="DC314" t="s">
        <v>223</v>
      </c>
      <c r="DD314" t="s">
        <v>1002</v>
      </c>
      <c r="DE314" s="7">
        <v>41447</v>
      </c>
      <c r="DF314">
        <v>5</v>
      </c>
      <c r="DG314">
        <v>3</v>
      </c>
      <c r="DH314">
        <v>3</v>
      </c>
      <c r="DI314" t="s">
        <v>225</v>
      </c>
      <c r="DJ314" t="s">
        <v>254</v>
      </c>
      <c r="DK314" t="s">
        <v>221</v>
      </c>
      <c r="DL314" t="s">
        <v>1000</v>
      </c>
      <c r="EI314"/>
      <c r="EJ314"/>
      <c r="EK314"/>
      <c r="EL314"/>
      <c r="EM314"/>
      <c r="EN314"/>
      <c r="EO314"/>
      <c r="EP314"/>
      <c r="EQ314"/>
      <c r="ER314"/>
      <c r="ES314"/>
    </row>
    <row r="315" spans="1:221" ht="12.75" customHeight="1">
      <c r="A315" s="25" t="s">
        <v>1002</v>
      </c>
      <c r="B315" s="23" t="s">
        <v>309</v>
      </c>
      <c r="C315" s="25" t="s">
        <v>221</v>
      </c>
      <c r="D315" s="25" t="s">
        <v>236</v>
      </c>
      <c r="E315" s="25" t="s">
        <v>213</v>
      </c>
      <c r="F315" s="25" t="s">
        <v>273</v>
      </c>
      <c r="G315" s="25" t="s">
        <v>979</v>
      </c>
      <c r="H315" s="28">
        <v>41444</v>
      </c>
      <c r="I315" s="25"/>
      <c r="J315" s="25"/>
      <c r="K315" s="28">
        <v>41444</v>
      </c>
      <c r="L315" s="25">
        <v>116</v>
      </c>
      <c r="M315" s="25">
        <v>116</v>
      </c>
      <c r="N315" s="25">
        <v>116</v>
      </c>
      <c r="O315">
        <f t="shared" si="134"/>
        <v>116</v>
      </c>
      <c r="P315" s="25">
        <v>79</v>
      </c>
      <c r="Q315" s="25">
        <v>79</v>
      </c>
      <c r="R315" s="25">
        <v>79</v>
      </c>
      <c r="S315">
        <f t="shared" si="135"/>
        <v>79</v>
      </c>
      <c r="T315" s="25"/>
      <c r="U315" s="25">
        <v>78.5</v>
      </c>
      <c r="V315" s="25">
        <v>79</v>
      </c>
      <c r="W315" s="25">
        <v>79</v>
      </c>
      <c r="X315">
        <f t="shared" si="136"/>
        <v>78.833333333333329</v>
      </c>
      <c r="Y315" s="25"/>
      <c r="Z315" s="25">
        <v>22</v>
      </c>
      <c r="AA315" s="25">
        <v>3.5</v>
      </c>
      <c r="AB315">
        <f t="shared" si="137"/>
        <v>18.5</v>
      </c>
      <c r="AC315" s="25" t="s">
        <v>211</v>
      </c>
      <c r="AD315" s="25"/>
      <c r="AE315" s="25"/>
      <c r="AF315" s="25"/>
      <c r="AG315" s="25"/>
      <c r="AH315" s="25"/>
      <c r="AI315" s="25"/>
      <c r="AJ315" s="25"/>
      <c r="AK315" s="25"/>
      <c r="AL315" s="25"/>
      <c r="AM315" s="25"/>
      <c r="AN315" s="25"/>
      <c r="AO315" s="25"/>
      <c r="AP315" s="25"/>
      <c r="AQ315" s="25"/>
      <c r="AR315" s="25"/>
      <c r="AS315" s="25"/>
      <c r="AT315" s="25"/>
      <c r="AU315" s="25"/>
      <c r="AV315" s="25"/>
      <c r="AW315" s="25"/>
      <c r="AX315" s="25"/>
      <c r="AY315" s="25"/>
      <c r="AZ315" s="25"/>
      <c r="BA315" s="25"/>
      <c r="BB315" s="25"/>
      <c r="BC315" s="25"/>
      <c r="BD315" s="25"/>
      <c r="BE315" s="25"/>
      <c r="BF315" s="25"/>
      <c r="BG315" s="25"/>
      <c r="BH315" s="25"/>
      <c r="BI315" s="25"/>
      <c r="BJ315" s="25"/>
      <c r="BK315" s="25"/>
      <c r="BL315" s="25"/>
      <c r="BM315" s="25"/>
      <c r="BN315" s="25" t="s">
        <v>1095</v>
      </c>
      <c r="BO315" s="25" t="s">
        <v>1095</v>
      </c>
      <c r="BP315" s="25" t="s">
        <v>210</v>
      </c>
      <c r="BQ315" s="25" t="s">
        <v>219</v>
      </c>
      <c r="BR315" s="25" t="s">
        <v>241</v>
      </c>
      <c r="BS315" s="25" t="s">
        <v>241</v>
      </c>
      <c r="BT315" s="25" t="s">
        <v>221</v>
      </c>
      <c r="BU315" s="25" t="s">
        <v>210</v>
      </c>
      <c r="BV315" s="25" t="s">
        <v>211</v>
      </c>
      <c r="BW315" s="25">
        <v>0.5</v>
      </c>
      <c r="BX315" s="26">
        <v>41444</v>
      </c>
      <c r="BY315" s="25" t="s">
        <v>222</v>
      </c>
      <c r="BZ315" s="25">
        <v>0</v>
      </c>
      <c r="CA315" s="25">
        <v>153</v>
      </c>
      <c r="CB315" s="25">
        <f t="shared" si="152"/>
        <v>153</v>
      </c>
      <c r="CC315" s="25">
        <v>0</v>
      </c>
      <c r="CD315" s="25">
        <v>0</v>
      </c>
      <c r="CE315" s="25">
        <v>10</v>
      </c>
      <c r="CF315" s="25">
        <f t="shared" si="153"/>
        <v>10</v>
      </c>
      <c r="CG315" s="25">
        <v>0</v>
      </c>
      <c r="CH315" s="25"/>
      <c r="CI315" s="25"/>
      <c r="CJ315" s="25"/>
      <c r="CK315" s="25"/>
      <c r="CL315" s="25">
        <f t="shared" si="154"/>
        <v>0</v>
      </c>
      <c r="CM315" s="25"/>
      <c r="CN315" s="25"/>
      <c r="CO315" s="25"/>
      <c r="CP315" s="25">
        <f>CN315+CO315</f>
        <v>0</v>
      </c>
      <c r="CQ315" s="25"/>
      <c r="CR315" s="25"/>
      <c r="CS315" s="25"/>
      <c r="CT315" s="25"/>
      <c r="CU315" s="25"/>
      <c r="CV315" s="25"/>
      <c r="CW315" s="25"/>
      <c r="CX315" s="25"/>
      <c r="CY315" s="25"/>
      <c r="CZ315" s="25"/>
      <c r="DA315" s="25"/>
      <c r="DB315" s="25">
        <v>91</v>
      </c>
      <c r="DC315" s="25" t="s">
        <v>223</v>
      </c>
      <c r="DD315" s="25" t="s">
        <v>1001</v>
      </c>
      <c r="DE315" s="26">
        <v>41447</v>
      </c>
      <c r="DF315" s="25">
        <v>5</v>
      </c>
      <c r="DG315" s="25">
        <v>3</v>
      </c>
      <c r="DH315" s="25">
        <v>3</v>
      </c>
      <c r="DI315" s="25" t="s">
        <v>225</v>
      </c>
      <c r="DJ315" s="25" t="s">
        <v>254</v>
      </c>
      <c r="DK315" s="25" t="s">
        <v>221</v>
      </c>
      <c r="DL315" s="25" t="s">
        <v>1000</v>
      </c>
      <c r="DM315" s="25"/>
      <c r="DN315" s="25"/>
      <c r="DO315" s="25"/>
      <c r="DP315" s="25"/>
      <c r="DQ315" s="25"/>
      <c r="DR315" s="25"/>
      <c r="DS315" s="25"/>
      <c r="DT315" s="25"/>
      <c r="DU315" s="25"/>
      <c r="DV315" s="25"/>
      <c r="DW315" s="25"/>
      <c r="DX315" s="25"/>
      <c r="DY315" s="25"/>
      <c r="DZ315" s="25"/>
      <c r="EA315" s="25"/>
      <c r="EB315" s="25"/>
      <c r="EC315" s="25"/>
      <c r="ED315" s="25"/>
      <c r="EE315" s="25"/>
      <c r="EF315" s="25"/>
      <c r="EG315" s="25"/>
      <c r="EH315" s="25"/>
      <c r="EI315" s="25"/>
      <c r="EJ315" s="25"/>
      <c r="EK315" s="25"/>
      <c r="EL315" s="25"/>
      <c r="EM315" s="25"/>
      <c r="EN315" s="25"/>
      <c r="EO315" s="25"/>
      <c r="EP315" s="25"/>
      <c r="EQ315" s="25"/>
      <c r="ER315" s="25"/>
      <c r="ES315" s="25"/>
    </row>
    <row r="316" spans="1:221" ht="12.75" customHeight="1">
      <c r="A316" t="s">
        <v>997</v>
      </c>
      <c r="B316" t="s">
        <v>229</v>
      </c>
      <c r="C316" t="s">
        <v>221</v>
      </c>
      <c r="D316" t="s">
        <v>212</v>
      </c>
      <c r="E316" t="s">
        <v>272</v>
      </c>
      <c r="F316" t="s">
        <v>214</v>
      </c>
      <c r="G316" t="s">
        <v>979</v>
      </c>
      <c r="H316" s="7">
        <v>41444</v>
      </c>
      <c r="K316" s="7">
        <v>41444</v>
      </c>
      <c r="L316">
        <v>121</v>
      </c>
      <c r="M316">
        <v>121</v>
      </c>
      <c r="N316">
        <v>121</v>
      </c>
      <c r="O316">
        <f t="shared" si="134"/>
        <v>121</v>
      </c>
      <c r="P316">
        <v>97</v>
      </c>
      <c r="Q316">
        <v>97</v>
      </c>
      <c r="R316">
        <v>97</v>
      </c>
      <c r="S316">
        <f t="shared" si="135"/>
        <v>97</v>
      </c>
      <c r="T316" t="s">
        <v>211</v>
      </c>
      <c r="U316">
        <v>97</v>
      </c>
      <c r="V316">
        <v>97</v>
      </c>
      <c r="W316">
        <v>97</v>
      </c>
      <c r="X316">
        <f t="shared" si="136"/>
        <v>97</v>
      </c>
      <c r="Y316" t="s">
        <v>211</v>
      </c>
      <c r="Z316">
        <v>19.5</v>
      </c>
      <c r="AA316">
        <v>3</v>
      </c>
      <c r="AB316">
        <f t="shared" si="137"/>
        <v>16.5</v>
      </c>
      <c r="AC316" t="s">
        <v>211</v>
      </c>
      <c r="AD316" s="7">
        <v>41459</v>
      </c>
      <c r="AH316">
        <f>((AE316+AF316)+AG316)/3</f>
        <v>0</v>
      </c>
      <c r="AL316">
        <f>((AI316+AJ316)+AK316)/3</f>
        <v>0</v>
      </c>
      <c r="AQ316">
        <f>((AN316+AO316)+AP316)/3</f>
        <v>0</v>
      </c>
      <c r="AU316">
        <v>16.32</v>
      </c>
      <c r="BN316" t="s">
        <v>240</v>
      </c>
      <c r="BO316" t="s">
        <v>231</v>
      </c>
      <c r="BP316" t="s">
        <v>229</v>
      </c>
      <c r="BQ316" t="s">
        <v>220</v>
      </c>
      <c r="BR316" t="s">
        <v>220</v>
      </c>
      <c r="BS316" t="s">
        <v>220</v>
      </c>
      <c r="BT316" t="s">
        <v>211</v>
      </c>
      <c r="BU316" t="s">
        <v>251</v>
      </c>
      <c r="BV316" t="s">
        <v>211</v>
      </c>
      <c r="BW316">
        <v>2</v>
      </c>
      <c r="BX316" s="7">
        <v>41444</v>
      </c>
      <c r="BY316" t="s">
        <v>222</v>
      </c>
      <c r="BZ316">
        <v>0</v>
      </c>
      <c r="CA316">
        <v>5</v>
      </c>
      <c r="CB316">
        <f t="shared" si="152"/>
        <v>5</v>
      </c>
      <c r="CC316">
        <v>0</v>
      </c>
      <c r="CD316">
        <v>8</v>
      </c>
      <c r="CE316">
        <v>11</v>
      </c>
      <c r="CF316">
        <f t="shared" si="153"/>
        <v>19</v>
      </c>
      <c r="CG316">
        <v>0</v>
      </c>
      <c r="CL316">
        <f t="shared" si="154"/>
        <v>0</v>
      </c>
      <c r="CP316">
        <f>CN316+CO316</f>
        <v>0</v>
      </c>
      <c r="DB316">
        <v>6</v>
      </c>
      <c r="DC316" t="s">
        <v>226</v>
      </c>
      <c r="DD316" t="s">
        <v>996</v>
      </c>
      <c r="DE316" s="7">
        <v>41424</v>
      </c>
      <c r="DF316">
        <v>3</v>
      </c>
      <c r="DG316">
        <v>3</v>
      </c>
      <c r="DH316">
        <v>2</v>
      </c>
      <c r="DI316" t="s">
        <v>225</v>
      </c>
      <c r="DJ316" t="s">
        <v>253</v>
      </c>
      <c r="DK316" t="s">
        <v>221</v>
      </c>
      <c r="DL316" t="s">
        <v>999</v>
      </c>
      <c r="DM316">
        <v>71</v>
      </c>
      <c r="DN316" t="s">
        <v>226</v>
      </c>
      <c r="DO316" t="s">
        <v>998</v>
      </c>
      <c r="DP316" s="7">
        <v>41445</v>
      </c>
      <c r="DQ316">
        <v>5</v>
      </c>
      <c r="DR316">
        <v>1</v>
      </c>
      <c r="DS316">
        <v>1</v>
      </c>
      <c r="DT316" t="s">
        <v>225</v>
      </c>
      <c r="DU316" t="s">
        <v>253</v>
      </c>
      <c r="DV316" t="s">
        <v>221</v>
      </c>
      <c r="DX316">
        <v>59</v>
      </c>
      <c r="DY316" t="s">
        <v>226</v>
      </c>
      <c r="DZ316" t="s">
        <v>996</v>
      </c>
      <c r="EA316" s="7">
        <v>41471</v>
      </c>
      <c r="EB316">
        <v>4</v>
      </c>
      <c r="EC316">
        <v>4</v>
      </c>
      <c r="ED316">
        <v>4</v>
      </c>
      <c r="EE316" t="s">
        <v>225</v>
      </c>
      <c r="EF316" t="s">
        <v>254</v>
      </c>
      <c r="EG316" t="s">
        <v>251</v>
      </c>
      <c r="EI316"/>
      <c r="EJ316"/>
      <c r="EK316"/>
      <c r="EL316"/>
      <c r="EM316"/>
      <c r="EN316"/>
      <c r="EO316"/>
      <c r="EP316"/>
      <c r="EQ316"/>
      <c r="ER316"/>
      <c r="ES316"/>
      <c r="ET316" t="s">
        <v>979</v>
      </c>
      <c r="EU316">
        <v>59</v>
      </c>
      <c r="EV316" s="7">
        <v>41495</v>
      </c>
      <c r="EW316">
        <v>221</v>
      </c>
      <c r="EX316" t="s">
        <v>255</v>
      </c>
      <c r="EY316" t="s">
        <v>211</v>
      </c>
      <c r="EZ316" t="s">
        <v>251</v>
      </c>
      <c r="FA316" s="2">
        <v>0.32986111111111099</v>
      </c>
      <c r="FB316">
        <v>61</v>
      </c>
      <c r="FC316">
        <v>7</v>
      </c>
      <c r="FD316">
        <v>4</v>
      </c>
      <c r="FE316">
        <v>0</v>
      </c>
      <c r="FF316" t="s">
        <v>997</v>
      </c>
      <c r="FG316" t="s">
        <v>996</v>
      </c>
      <c r="FH316">
        <v>2</v>
      </c>
      <c r="FI316">
        <v>2</v>
      </c>
      <c r="FJ316">
        <v>4</v>
      </c>
      <c r="FK316">
        <v>11</v>
      </c>
      <c r="FL316">
        <v>0</v>
      </c>
      <c r="FM316">
        <v>2</v>
      </c>
      <c r="FN316">
        <f>(FJ316+FK316)</f>
        <v>15</v>
      </c>
      <c r="FO316">
        <v>2</v>
      </c>
      <c r="FP316">
        <v>14</v>
      </c>
      <c r="FQ316">
        <v>8</v>
      </c>
      <c r="FR316">
        <v>0</v>
      </c>
      <c r="FS316">
        <f>(FO316+FP316)</f>
        <v>16</v>
      </c>
      <c r="FT316">
        <v>0</v>
      </c>
      <c r="FU316">
        <v>31</v>
      </c>
      <c r="FV316">
        <f>(FM316+FR316)</f>
        <v>2</v>
      </c>
      <c r="FW316">
        <v>53.32</v>
      </c>
      <c r="FX316">
        <v>6.2</v>
      </c>
      <c r="FY316">
        <v>97.5</v>
      </c>
      <c r="FZ316">
        <v>2</v>
      </c>
      <c r="GA316">
        <v>4</v>
      </c>
      <c r="GB316">
        <v>3.93</v>
      </c>
      <c r="GD316" t="s">
        <v>979</v>
      </c>
      <c r="GE316">
        <v>59</v>
      </c>
      <c r="GF316" s="7">
        <v>41501</v>
      </c>
      <c r="GG316">
        <v>227</v>
      </c>
      <c r="GH316" t="s">
        <v>255</v>
      </c>
      <c r="GI316" t="s">
        <v>211</v>
      </c>
      <c r="GJ316" t="s">
        <v>251</v>
      </c>
      <c r="GK316" s="2">
        <v>0.30208333333333298</v>
      </c>
      <c r="GL316">
        <v>61</v>
      </c>
      <c r="GM316">
        <v>13</v>
      </c>
      <c r="GN316">
        <v>4</v>
      </c>
      <c r="GO316">
        <v>0</v>
      </c>
      <c r="GP316" t="s">
        <v>997</v>
      </c>
      <c r="GQ316" t="s">
        <v>996</v>
      </c>
      <c r="GR316">
        <v>2</v>
      </c>
      <c r="GS316">
        <v>7</v>
      </c>
      <c r="GT316">
        <v>2</v>
      </c>
      <c r="GU316">
        <v>7</v>
      </c>
      <c r="GV316">
        <v>0</v>
      </c>
      <c r="GW316">
        <v>0</v>
      </c>
      <c r="GX316">
        <f>(GT316+GU316)</f>
        <v>9</v>
      </c>
      <c r="GY316">
        <v>0</v>
      </c>
      <c r="GZ316">
        <v>4</v>
      </c>
      <c r="HA316">
        <v>0</v>
      </c>
      <c r="HB316">
        <v>0</v>
      </c>
      <c r="HC316">
        <f>(GY316+GZ316)</f>
        <v>4</v>
      </c>
      <c r="HD316">
        <v>0</v>
      </c>
      <c r="HE316">
        <v>13</v>
      </c>
      <c r="HF316">
        <f>(GW316+HB316)</f>
        <v>0</v>
      </c>
      <c r="HG316">
        <v>1.54</v>
      </c>
      <c r="HH316">
        <v>1.33</v>
      </c>
      <c r="HI316">
        <v>2</v>
      </c>
      <c r="HJ316">
        <v>4.92</v>
      </c>
      <c r="HK316">
        <v>7.38</v>
      </c>
      <c r="HL316">
        <v>17</v>
      </c>
    </row>
    <row r="317" spans="1:221" ht="12.75" customHeight="1">
      <c r="A317" t="s">
        <v>637</v>
      </c>
      <c r="B317" t="s">
        <v>229</v>
      </c>
      <c r="C317" t="s">
        <v>221</v>
      </c>
      <c r="D317" t="s">
        <v>212</v>
      </c>
      <c r="E317" t="s">
        <v>246</v>
      </c>
      <c r="F317" t="s">
        <v>214</v>
      </c>
      <c r="G317" t="s">
        <v>628</v>
      </c>
      <c r="H317" s="7">
        <v>41445</v>
      </c>
      <c r="K317" s="7">
        <v>41445</v>
      </c>
      <c r="L317">
        <v>120</v>
      </c>
      <c r="M317">
        <v>121</v>
      </c>
      <c r="N317">
        <v>121</v>
      </c>
      <c r="O317">
        <f t="shared" si="134"/>
        <v>120.66666666666667</v>
      </c>
      <c r="P317">
        <v>95</v>
      </c>
      <c r="Q317">
        <v>95</v>
      </c>
      <c r="R317">
        <v>95</v>
      </c>
      <c r="S317">
        <f t="shared" si="135"/>
        <v>95</v>
      </c>
      <c r="T317" t="s">
        <v>211</v>
      </c>
      <c r="U317">
        <v>94</v>
      </c>
      <c r="V317">
        <v>94</v>
      </c>
      <c r="W317">
        <v>94</v>
      </c>
      <c r="X317">
        <f t="shared" si="136"/>
        <v>94</v>
      </c>
      <c r="Y317" t="s">
        <v>211</v>
      </c>
      <c r="Z317">
        <v>20.5</v>
      </c>
      <c r="AA317">
        <v>3</v>
      </c>
      <c r="AB317">
        <f t="shared" si="137"/>
        <v>17.5</v>
      </c>
      <c r="AC317" t="s">
        <v>211</v>
      </c>
      <c r="AH317">
        <f>((AE317+AF317)+AG317)/3</f>
        <v>0</v>
      </c>
      <c r="AL317">
        <f>((AI317+AJ317)+AK317)/3</f>
        <v>0</v>
      </c>
      <c r="AQ317">
        <f>((AN317+AO317)+AP317)/3</f>
        <v>0</v>
      </c>
      <c r="AU317">
        <f>AS317-AT317</f>
        <v>0</v>
      </c>
      <c r="AZ317">
        <f>((AW317+AX317)+AY317)/3</f>
        <v>0</v>
      </c>
      <c r="BD317">
        <f>((BA317+BB317)+BC317)/3</f>
        <v>0</v>
      </c>
      <c r="BI317">
        <f>((BF317+BG317)+BH317)/3</f>
        <v>0</v>
      </c>
      <c r="BM317">
        <f>BK317-BL317</f>
        <v>0</v>
      </c>
      <c r="BN317" t="s">
        <v>238</v>
      </c>
      <c r="BO317" t="s">
        <v>239</v>
      </c>
      <c r="BP317" t="s">
        <v>232</v>
      </c>
      <c r="BQ317" t="s">
        <v>218</v>
      </c>
      <c r="BR317" t="s">
        <v>220</v>
      </c>
      <c r="BS317" t="s">
        <v>230</v>
      </c>
      <c r="BT317" t="s">
        <v>221</v>
      </c>
      <c r="BU317" t="s">
        <v>210</v>
      </c>
      <c r="BV317" t="s">
        <v>211</v>
      </c>
      <c r="BW317">
        <v>0.75</v>
      </c>
      <c r="BX317" s="7">
        <v>41445</v>
      </c>
      <c r="BY317" t="s">
        <v>222</v>
      </c>
      <c r="BZ317">
        <v>0</v>
      </c>
      <c r="CA317">
        <v>21</v>
      </c>
      <c r="CB317">
        <f t="shared" si="152"/>
        <v>21</v>
      </c>
      <c r="CC317">
        <v>0</v>
      </c>
      <c r="CD317">
        <v>3</v>
      </c>
      <c r="CE317">
        <v>5</v>
      </c>
      <c r="CF317">
        <f t="shared" si="153"/>
        <v>8</v>
      </c>
      <c r="CG317">
        <v>0</v>
      </c>
      <c r="CL317">
        <f t="shared" si="154"/>
        <v>0</v>
      </c>
      <c r="CZ317">
        <f>CX317+CY317</f>
        <v>0</v>
      </c>
      <c r="DB317" t="s">
        <v>218</v>
      </c>
    </row>
    <row r="318" spans="1:221" ht="12.75" customHeight="1">
      <c r="A318" t="s">
        <v>597</v>
      </c>
      <c r="B318" t="s">
        <v>229</v>
      </c>
      <c r="C318" t="s">
        <v>221</v>
      </c>
      <c r="D318" t="s">
        <v>212</v>
      </c>
      <c r="E318" t="s">
        <v>246</v>
      </c>
      <c r="F318" t="s">
        <v>310</v>
      </c>
      <c r="G318" t="s">
        <v>596</v>
      </c>
      <c r="H318" s="7">
        <v>41446</v>
      </c>
      <c r="I318">
        <v>172</v>
      </c>
      <c r="K318" s="7">
        <v>41446</v>
      </c>
      <c r="L318">
        <v>122</v>
      </c>
      <c r="M318">
        <v>122</v>
      </c>
      <c r="N318">
        <v>122</v>
      </c>
      <c r="O318">
        <f t="shared" si="134"/>
        <v>122</v>
      </c>
      <c r="P318">
        <v>91</v>
      </c>
      <c r="Q318">
        <v>91</v>
      </c>
      <c r="R318">
        <v>91</v>
      </c>
      <c r="S318">
        <f t="shared" si="135"/>
        <v>91</v>
      </c>
      <c r="T318" t="s">
        <v>211</v>
      </c>
      <c r="U318">
        <v>98</v>
      </c>
      <c r="V318">
        <v>98</v>
      </c>
      <c r="W318">
        <v>98.5</v>
      </c>
      <c r="X318">
        <f t="shared" si="136"/>
        <v>98.166666666666671</v>
      </c>
      <c r="Y318" t="s">
        <v>211</v>
      </c>
      <c r="Z318">
        <v>20</v>
      </c>
      <c r="AA318">
        <v>3.5</v>
      </c>
      <c r="AB318">
        <f t="shared" si="137"/>
        <v>16.5</v>
      </c>
      <c r="AC318" t="s">
        <v>211</v>
      </c>
      <c r="AH318">
        <f>((AE318+AF318)+AG318)/3</f>
        <v>0</v>
      </c>
      <c r="AL318">
        <f>((AI318+AJ318)+AK318)/3</f>
        <v>0</v>
      </c>
      <c r="AQ318">
        <f>((AN318+AO318)+AP318)/3</f>
        <v>0</v>
      </c>
      <c r="BN318" t="s">
        <v>219</v>
      </c>
      <c r="BO318" t="s">
        <v>216</v>
      </c>
      <c r="BP318" t="s">
        <v>232</v>
      </c>
      <c r="BQ318" t="s">
        <v>218</v>
      </c>
      <c r="BR318" t="s">
        <v>231</v>
      </c>
      <c r="BS318" t="s">
        <v>241</v>
      </c>
      <c r="BT318" t="s">
        <v>221</v>
      </c>
      <c r="BU318" t="s">
        <v>221</v>
      </c>
      <c r="BV318" t="s">
        <v>211</v>
      </c>
      <c r="BW318">
        <v>1</v>
      </c>
      <c r="BX318" s="7">
        <v>41446</v>
      </c>
      <c r="BY318" t="s">
        <v>222</v>
      </c>
      <c r="BZ318">
        <v>0</v>
      </c>
      <c r="CA318">
        <v>258</v>
      </c>
      <c r="CB318">
        <v>258</v>
      </c>
      <c r="CC318">
        <v>0</v>
      </c>
      <c r="CD318">
        <v>3</v>
      </c>
      <c r="CE318">
        <v>9</v>
      </c>
      <c r="CF318">
        <v>12</v>
      </c>
      <c r="CG318">
        <v>0</v>
      </c>
      <c r="DB318">
        <v>2</v>
      </c>
      <c r="DC318" t="s">
        <v>226</v>
      </c>
      <c r="DD318" t="s">
        <v>595</v>
      </c>
      <c r="DE318" s="7">
        <v>41422</v>
      </c>
      <c r="DF318">
        <v>5</v>
      </c>
      <c r="DG318">
        <v>5</v>
      </c>
      <c r="DH318">
        <v>5</v>
      </c>
      <c r="DI318" t="s">
        <v>225</v>
      </c>
      <c r="DJ318" t="s">
        <v>221</v>
      </c>
      <c r="DK318" t="s">
        <v>221</v>
      </c>
      <c r="EI318" s="20"/>
      <c r="EJ318" s="20"/>
      <c r="EK318" s="20"/>
      <c r="EL318" s="20"/>
      <c r="EM318" s="20"/>
      <c r="EN318" s="20"/>
      <c r="EO318" s="20"/>
      <c r="EP318" s="20"/>
      <c r="EQ318" s="20"/>
      <c r="ER318" s="20"/>
      <c r="ES318" s="20"/>
    </row>
    <row r="319" spans="1:221" ht="12.75" customHeight="1">
      <c r="A319" t="s">
        <v>735</v>
      </c>
      <c r="B319" t="s">
        <v>229</v>
      </c>
      <c r="C319" t="s">
        <v>221</v>
      </c>
      <c r="D319" t="s">
        <v>212</v>
      </c>
      <c r="E319" t="s">
        <v>246</v>
      </c>
      <c r="F319" t="s">
        <v>222</v>
      </c>
      <c r="G319" t="s">
        <v>731</v>
      </c>
      <c r="H319" s="7">
        <v>41449</v>
      </c>
      <c r="I319">
        <v>175</v>
      </c>
      <c r="K319" s="7">
        <v>41449</v>
      </c>
      <c r="L319">
        <v>120.5</v>
      </c>
      <c r="M319">
        <v>121</v>
      </c>
      <c r="N319">
        <v>121</v>
      </c>
      <c r="O319">
        <f t="shared" si="134"/>
        <v>120.83333333333333</v>
      </c>
      <c r="P319">
        <v>94</v>
      </c>
      <c r="Q319">
        <v>94</v>
      </c>
      <c r="R319">
        <v>94</v>
      </c>
      <c r="S319">
        <f t="shared" si="135"/>
        <v>94</v>
      </c>
      <c r="T319" t="s">
        <v>211</v>
      </c>
      <c r="U319">
        <v>93.5</v>
      </c>
      <c r="V319">
        <v>93</v>
      </c>
      <c r="W319">
        <v>93</v>
      </c>
      <c r="X319">
        <f t="shared" si="136"/>
        <v>93.166666666666671</v>
      </c>
      <c r="Y319" t="s">
        <v>211</v>
      </c>
      <c r="Z319">
        <v>21.5</v>
      </c>
      <c r="AA319">
        <v>4</v>
      </c>
      <c r="AB319">
        <f t="shared" si="137"/>
        <v>17.5</v>
      </c>
      <c r="AC319" t="s">
        <v>211</v>
      </c>
      <c r="BN319" t="s">
        <v>262</v>
      </c>
      <c r="BO319" t="s">
        <v>240</v>
      </c>
      <c r="BP319" t="s">
        <v>232</v>
      </c>
      <c r="BQ319" t="s">
        <v>239</v>
      </c>
      <c r="BR319" t="s">
        <v>220</v>
      </c>
      <c r="BS319" t="s">
        <v>239</v>
      </c>
      <c r="BT319" t="s">
        <v>221</v>
      </c>
      <c r="BU319" t="s">
        <v>221</v>
      </c>
      <c r="BV319" t="s">
        <v>211</v>
      </c>
      <c r="BW319">
        <v>2</v>
      </c>
      <c r="BX319" s="7">
        <v>41449</v>
      </c>
      <c r="BY319" t="s">
        <v>222</v>
      </c>
      <c r="BZ319">
        <v>10</v>
      </c>
      <c r="CA319">
        <v>44</v>
      </c>
      <c r="CB319">
        <v>54</v>
      </c>
      <c r="CC319">
        <v>0</v>
      </c>
      <c r="CD319">
        <v>0</v>
      </c>
      <c r="CE319">
        <v>5</v>
      </c>
      <c r="CF319">
        <v>5</v>
      </c>
      <c r="CG319">
        <v>0</v>
      </c>
      <c r="DB319">
        <v>39</v>
      </c>
      <c r="DC319" t="s">
        <v>226</v>
      </c>
      <c r="DD319" t="s">
        <v>736</v>
      </c>
      <c r="DE319" s="7">
        <v>41435</v>
      </c>
      <c r="DF319">
        <v>3</v>
      </c>
      <c r="DG319">
        <v>0</v>
      </c>
      <c r="DH319">
        <v>0</v>
      </c>
      <c r="DI319" t="s">
        <v>227</v>
      </c>
      <c r="DJ319" t="s">
        <v>221</v>
      </c>
      <c r="DK319" t="s">
        <v>221</v>
      </c>
      <c r="DL319" t="s">
        <v>553</v>
      </c>
      <c r="DM319">
        <v>39.200000000000003</v>
      </c>
      <c r="DN319" t="s">
        <v>226</v>
      </c>
      <c r="DO319" t="s">
        <v>736</v>
      </c>
      <c r="DP319" s="7">
        <v>41469</v>
      </c>
      <c r="DQ319">
        <v>3</v>
      </c>
      <c r="DR319" t="s">
        <v>309</v>
      </c>
      <c r="DS319" t="s">
        <v>309</v>
      </c>
      <c r="DT319" t="s">
        <v>309</v>
      </c>
      <c r="DU319" t="s">
        <v>309</v>
      </c>
      <c r="DV319" t="s">
        <v>221</v>
      </c>
      <c r="DW319" t="s">
        <v>734</v>
      </c>
    </row>
    <row r="320" spans="1:221" ht="12.75" customHeight="1">
      <c r="A320" t="s">
        <v>737</v>
      </c>
      <c r="B320" t="s">
        <v>229</v>
      </c>
      <c r="C320" t="s">
        <v>221</v>
      </c>
      <c r="D320" t="s">
        <v>212</v>
      </c>
      <c r="E320" t="s">
        <v>246</v>
      </c>
      <c r="F320" t="s">
        <v>214</v>
      </c>
      <c r="G320" t="s">
        <v>731</v>
      </c>
      <c r="H320" s="7">
        <v>41449</v>
      </c>
      <c r="I320">
        <v>175</v>
      </c>
      <c r="K320" s="7">
        <v>41449</v>
      </c>
      <c r="L320">
        <v>119</v>
      </c>
      <c r="M320">
        <v>119</v>
      </c>
      <c r="N320">
        <v>119</v>
      </c>
      <c r="O320">
        <f t="shared" si="134"/>
        <v>119</v>
      </c>
      <c r="P320">
        <v>89.5</v>
      </c>
      <c r="Q320">
        <v>89.5</v>
      </c>
      <c r="R320">
        <v>89.5</v>
      </c>
      <c r="S320">
        <f t="shared" si="135"/>
        <v>89.5</v>
      </c>
      <c r="T320" t="s">
        <v>211</v>
      </c>
      <c r="U320">
        <v>90.5</v>
      </c>
      <c r="V320">
        <v>90.5</v>
      </c>
      <c r="W320">
        <v>90.5</v>
      </c>
      <c r="X320">
        <f t="shared" si="136"/>
        <v>90.5</v>
      </c>
      <c r="Y320" t="s">
        <v>211</v>
      </c>
      <c r="Z320">
        <v>20</v>
      </c>
      <c r="AA320">
        <v>3</v>
      </c>
      <c r="AB320">
        <f t="shared" si="137"/>
        <v>17</v>
      </c>
      <c r="AC320" t="s">
        <v>211</v>
      </c>
      <c r="BN320" t="s">
        <v>230</v>
      </c>
      <c r="BO320" t="s">
        <v>250</v>
      </c>
      <c r="BP320" t="s">
        <v>232</v>
      </c>
      <c r="BQ320" t="s">
        <v>218</v>
      </c>
      <c r="BR320" t="s">
        <v>241</v>
      </c>
      <c r="BS320" t="s">
        <v>219</v>
      </c>
      <c r="BT320" t="s">
        <v>221</v>
      </c>
      <c r="BU320" t="s">
        <v>221</v>
      </c>
      <c r="BV320" t="s">
        <v>211</v>
      </c>
      <c r="BW320">
        <v>1</v>
      </c>
      <c r="BX320" s="7">
        <v>41449</v>
      </c>
      <c r="BY320" t="s">
        <v>222</v>
      </c>
      <c r="BZ320">
        <v>1</v>
      </c>
      <c r="CA320">
        <v>160</v>
      </c>
      <c r="CB320">
        <v>161</v>
      </c>
      <c r="CC320">
        <v>0</v>
      </c>
      <c r="CD320">
        <v>0</v>
      </c>
      <c r="CE320">
        <v>3</v>
      </c>
      <c r="CF320">
        <v>3</v>
      </c>
      <c r="CG320">
        <v>0</v>
      </c>
      <c r="DB320">
        <v>50.2</v>
      </c>
      <c r="DC320" t="s">
        <v>226</v>
      </c>
      <c r="DD320" t="s">
        <v>738</v>
      </c>
      <c r="DE320" s="7">
        <v>41446</v>
      </c>
      <c r="DF320">
        <v>2</v>
      </c>
      <c r="DG320">
        <v>0</v>
      </c>
      <c r="DH320">
        <v>0</v>
      </c>
      <c r="DI320" t="s">
        <v>227</v>
      </c>
      <c r="DJ320" t="s">
        <v>211</v>
      </c>
      <c r="DK320" t="s">
        <v>221</v>
      </c>
      <c r="DL320" t="s">
        <v>757</v>
      </c>
      <c r="DM320">
        <v>30</v>
      </c>
      <c r="DN320" t="s">
        <v>226</v>
      </c>
      <c r="DO320" t="s">
        <v>738</v>
      </c>
      <c r="DP320" s="7">
        <v>41469</v>
      </c>
      <c r="DQ320">
        <v>3</v>
      </c>
      <c r="DR320" t="s">
        <v>309</v>
      </c>
      <c r="DS320" t="s">
        <v>309</v>
      </c>
      <c r="DT320" t="s">
        <v>309</v>
      </c>
      <c r="DU320" t="s">
        <v>309</v>
      </c>
      <c r="DV320" t="s">
        <v>221</v>
      </c>
      <c r="DW320" t="s">
        <v>734</v>
      </c>
    </row>
    <row r="321" spans="1:127" ht="12.75" customHeight="1">
      <c r="A321" t="s">
        <v>756</v>
      </c>
      <c r="B321" t="s">
        <v>229</v>
      </c>
      <c r="C321" t="s">
        <v>221</v>
      </c>
      <c r="D321" t="s">
        <v>212</v>
      </c>
      <c r="E321" t="s">
        <v>246</v>
      </c>
      <c r="F321" t="s">
        <v>255</v>
      </c>
      <c r="G321" t="s">
        <v>731</v>
      </c>
      <c r="H321" s="7">
        <v>41449</v>
      </c>
      <c r="I321">
        <v>175</v>
      </c>
      <c r="K321" s="7">
        <v>41449</v>
      </c>
      <c r="L321">
        <v>118.5</v>
      </c>
      <c r="M321">
        <v>119</v>
      </c>
      <c r="N321">
        <v>118.5</v>
      </c>
      <c r="O321">
        <f t="shared" si="134"/>
        <v>118.66666666666667</v>
      </c>
      <c r="P321">
        <v>93</v>
      </c>
      <c r="Q321">
        <v>93.5</v>
      </c>
      <c r="R321">
        <v>93</v>
      </c>
      <c r="S321">
        <f t="shared" si="135"/>
        <v>93.166666666666671</v>
      </c>
      <c r="T321" t="s">
        <v>211</v>
      </c>
      <c r="U321">
        <v>94</v>
      </c>
      <c r="V321">
        <v>94</v>
      </c>
      <c r="W321">
        <v>94</v>
      </c>
      <c r="X321">
        <f t="shared" si="136"/>
        <v>94</v>
      </c>
      <c r="Y321" t="s">
        <v>211</v>
      </c>
      <c r="Z321">
        <v>20.5</v>
      </c>
      <c r="AA321">
        <v>3.5</v>
      </c>
      <c r="AB321">
        <f t="shared" si="137"/>
        <v>17</v>
      </c>
      <c r="AC321" t="s">
        <v>211</v>
      </c>
      <c r="AD321" s="7">
        <v>41458</v>
      </c>
      <c r="AE321" t="s">
        <v>210</v>
      </c>
      <c r="AF321" t="s">
        <v>210</v>
      </c>
      <c r="AG321" t="s">
        <v>210</v>
      </c>
      <c r="AH321" t="s">
        <v>210</v>
      </c>
      <c r="AI321" t="s">
        <v>210</v>
      </c>
      <c r="AJ321" t="s">
        <v>210</v>
      </c>
      <c r="AK321" t="s">
        <v>210</v>
      </c>
      <c r="AL321" t="s">
        <v>210</v>
      </c>
      <c r="AM321" t="s">
        <v>210</v>
      </c>
      <c r="AN321" t="s">
        <v>210</v>
      </c>
      <c r="AO321" t="s">
        <v>210</v>
      </c>
      <c r="AP321" t="s">
        <v>210</v>
      </c>
      <c r="AQ321" t="s">
        <v>210</v>
      </c>
      <c r="AR321" t="s">
        <v>210</v>
      </c>
      <c r="AS321" t="s">
        <v>210</v>
      </c>
      <c r="AT321" t="s">
        <v>210</v>
      </c>
      <c r="AU321">
        <v>16.39</v>
      </c>
      <c r="BN321" t="s">
        <v>216</v>
      </c>
      <c r="BO321" t="s">
        <v>219</v>
      </c>
      <c r="BP321" t="s">
        <v>232</v>
      </c>
      <c r="BQ321" t="s">
        <v>218</v>
      </c>
      <c r="BR321" t="s">
        <v>231</v>
      </c>
      <c r="BS321" t="s">
        <v>230</v>
      </c>
      <c r="BT321" t="s">
        <v>221</v>
      </c>
      <c r="BU321" t="s">
        <v>221</v>
      </c>
      <c r="BV321" t="s">
        <v>211</v>
      </c>
      <c r="BW321">
        <v>2</v>
      </c>
      <c r="BX321" s="7">
        <v>41449</v>
      </c>
      <c r="BY321" t="s">
        <v>222</v>
      </c>
      <c r="BZ321">
        <v>10</v>
      </c>
      <c r="CA321">
        <v>255</v>
      </c>
      <c r="CB321">
        <v>265</v>
      </c>
      <c r="CC321">
        <v>0</v>
      </c>
      <c r="CD321">
        <v>0</v>
      </c>
      <c r="CE321">
        <v>1</v>
      </c>
      <c r="CF321">
        <v>1</v>
      </c>
      <c r="CG321">
        <v>0</v>
      </c>
      <c r="DB321" t="s">
        <v>218</v>
      </c>
    </row>
    <row r="322" spans="1:127" ht="12.75" customHeight="1">
      <c r="A322" t="s">
        <v>750</v>
      </c>
      <c r="B322" t="s">
        <v>229</v>
      </c>
      <c r="C322" t="s">
        <v>221</v>
      </c>
      <c r="D322" t="s">
        <v>212</v>
      </c>
      <c r="E322" t="s">
        <v>246</v>
      </c>
      <c r="F322" t="s">
        <v>214</v>
      </c>
      <c r="G322" t="s">
        <v>731</v>
      </c>
      <c r="H322" s="7">
        <v>41449</v>
      </c>
      <c r="I322">
        <v>175</v>
      </c>
      <c r="J322" t="s">
        <v>755</v>
      </c>
      <c r="K322" s="7">
        <v>41449</v>
      </c>
      <c r="L322">
        <v>116</v>
      </c>
      <c r="M322">
        <v>116</v>
      </c>
      <c r="N322">
        <v>116</v>
      </c>
      <c r="O322">
        <f t="shared" ref="O322:O385" si="155">(N322+L322+M322)/3</f>
        <v>116</v>
      </c>
      <c r="P322">
        <v>93</v>
      </c>
      <c r="Q322">
        <v>93</v>
      </c>
      <c r="R322">
        <v>93</v>
      </c>
      <c r="S322">
        <f t="shared" ref="S322:S385" si="156">(P322+Q322+R322)/3</f>
        <v>93</v>
      </c>
      <c r="T322" t="s">
        <v>211</v>
      </c>
      <c r="U322">
        <v>91</v>
      </c>
      <c r="V322">
        <v>91.5</v>
      </c>
      <c r="W322">
        <v>91</v>
      </c>
      <c r="X322">
        <f t="shared" ref="X322:X385" si="157">(U322+V322+W322)/3</f>
        <v>91.166666666666671</v>
      </c>
      <c r="Y322" t="s">
        <v>211</v>
      </c>
      <c r="Z322">
        <v>20</v>
      </c>
      <c r="AA322">
        <v>3</v>
      </c>
      <c r="AB322">
        <f t="shared" ref="AB322:AB385" si="158">Z322-AA322</f>
        <v>17</v>
      </c>
      <c r="AC322" t="s">
        <v>211</v>
      </c>
      <c r="BN322" t="s">
        <v>217</v>
      </c>
      <c r="BO322" t="s">
        <v>217</v>
      </c>
      <c r="BP322" t="s">
        <v>232</v>
      </c>
      <c r="BQ322" t="s">
        <v>219</v>
      </c>
      <c r="BR322" t="s">
        <v>231</v>
      </c>
      <c r="BS322" t="s">
        <v>230</v>
      </c>
      <c r="BT322" t="s">
        <v>221</v>
      </c>
      <c r="BU322" t="s">
        <v>221</v>
      </c>
      <c r="BV322" t="s">
        <v>211</v>
      </c>
      <c r="BW322">
        <v>0.33</v>
      </c>
      <c r="BX322" s="7">
        <v>41449</v>
      </c>
      <c r="BY322" t="s">
        <v>222</v>
      </c>
      <c r="BZ322">
        <v>0</v>
      </c>
      <c r="CA322">
        <v>162</v>
      </c>
      <c r="CB322">
        <v>162</v>
      </c>
      <c r="CC322">
        <v>0</v>
      </c>
      <c r="CD322">
        <v>1</v>
      </c>
      <c r="CE322">
        <v>6</v>
      </c>
      <c r="CF322">
        <v>7</v>
      </c>
      <c r="CG322">
        <v>0</v>
      </c>
      <c r="DB322">
        <v>15</v>
      </c>
      <c r="DC322" t="s">
        <v>226</v>
      </c>
      <c r="DD322" t="s">
        <v>752</v>
      </c>
      <c r="DE322" s="7">
        <v>41438</v>
      </c>
      <c r="DF322">
        <v>4</v>
      </c>
      <c r="DG322">
        <v>4</v>
      </c>
      <c r="DH322">
        <v>0</v>
      </c>
      <c r="DI322" t="s">
        <v>227</v>
      </c>
      <c r="DJ322" t="s">
        <v>221</v>
      </c>
      <c r="DK322" t="s">
        <v>221</v>
      </c>
      <c r="DL322" t="s">
        <v>754</v>
      </c>
      <c r="DM322">
        <v>23</v>
      </c>
      <c r="DN322" t="s">
        <v>226</v>
      </c>
      <c r="DO322" t="s">
        <v>752</v>
      </c>
      <c r="DP322" t="s">
        <v>309</v>
      </c>
      <c r="DQ322" t="s">
        <v>309</v>
      </c>
      <c r="DR322" t="s">
        <v>309</v>
      </c>
      <c r="DS322" t="s">
        <v>309</v>
      </c>
      <c r="DT322" t="s">
        <v>309</v>
      </c>
      <c r="DU322" t="s">
        <v>309</v>
      </c>
      <c r="DV322" t="s">
        <v>221</v>
      </c>
      <c r="DW322" t="s">
        <v>749</v>
      </c>
    </row>
    <row r="323" spans="1:127" ht="12.75" customHeight="1">
      <c r="A323" t="s">
        <v>753</v>
      </c>
      <c r="B323" t="s">
        <v>229</v>
      </c>
      <c r="C323" t="s">
        <v>221</v>
      </c>
      <c r="D323" t="s">
        <v>212</v>
      </c>
      <c r="E323" t="s">
        <v>246</v>
      </c>
      <c r="F323" t="s">
        <v>214</v>
      </c>
      <c r="G323" t="s">
        <v>731</v>
      </c>
      <c r="H323" s="7">
        <v>41449</v>
      </c>
      <c r="I323">
        <v>175</v>
      </c>
      <c r="K323" s="7">
        <v>41449</v>
      </c>
      <c r="L323">
        <v>114.5</v>
      </c>
      <c r="M323">
        <v>114.5</v>
      </c>
      <c r="N323">
        <v>115</v>
      </c>
      <c r="O323">
        <f t="shared" si="155"/>
        <v>114.66666666666667</v>
      </c>
      <c r="P323">
        <v>82</v>
      </c>
      <c r="Q323">
        <v>82</v>
      </c>
      <c r="R323">
        <v>82</v>
      </c>
      <c r="S323">
        <f t="shared" si="156"/>
        <v>82</v>
      </c>
      <c r="T323" t="s">
        <v>211</v>
      </c>
      <c r="U323">
        <v>83</v>
      </c>
      <c r="V323">
        <v>83</v>
      </c>
      <c r="W323">
        <v>83.5</v>
      </c>
      <c r="X323">
        <f t="shared" si="157"/>
        <v>83.166666666666671</v>
      </c>
      <c r="Y323" t="s">
        <v>211</v>
      </c>
      <c r="Z323">
        <v>18.5</v>
      </c>
      <c r="AA323">
        <v>3</v>
      </c>
      <c r="AB323">
        <f t="shared" si="158"/>
        <v>15.5</v>
      </c>
      <c r="AC323" t="s">
        <v>211</v>
      </c>
      <c r="AD323" s="7">
        <v>41458</v>
      </c>
      <c r="AE323" t="s">
        <v>210</v>
      </c>
      <c r="AF323" t="s">
        <v>210</v>
      </c>
      <c r="AG323" t="s">
        <v>210</v>
      </c>
      <c r="AH323" t="s">
        <v>210</v>
      </c>
      <c r="AI323" t="s">
        <v>210</v>
      </c>
      <c r="AJ323" t="s">
        <v>210</v>
      </c>
      <c r="AK323" t="s">
        <v>210</v>
      </c>
      <c r="AL323" t="s">
        <v>210</v>
      </c>
      <c r="AM323" t="s">
        <v>210</v>
      </c>
      <c r="AN323" t="s">
        <v>210</v>
      </c>
      <c r="AO323" t="s">
        <v>210</v>
      </c>
      <c r="AP323" t="s">
        <v>210</v>
      </c>
      <c r="AQ323" t="s">
        <v>210</v>
      </c>
      <c r="AR323" t="s">
        <v>210</v>
      </c>
      <c r="AS323" t="s">
        <v>210</v>
      </c>
      <c r="AT323" t="s">
        <v>210</v>
      </c>
      <c r="AU323">
        <v>16.21</v>
      </c>
      <c r="BN323" t="s">
        <v>249</v>
      </c>
      <c r="BO323" t="s">
        <v>249</v>
      </c>
      <c r="BP323" t="s">
        <v>232</v>
      </c>
      <c r="BQ323" t="s">
        <v>220</v>
      </c>
      <c r="BR323" t="s">
        <v>239</v>
      </c>
      <c r="BS323" t="s">
        <v>219</v>
      </c>
      <c r="BT323" t="s">
        <v>221</v>
      </c>
      <c r="BU323" t="s">
        <v>221</v>
      </c>
      <c r="BV323" t="s">
        <v>211</v>
      </c>
      <c r="BW323">
        <v>0.5</v>
      </c>
      <c r="BX323" s="7">
        <v>41449</v>
      </c>
      <c r="BY323" t="s">
        <v>222</v>
      </c>
      <c r="BZ323">
        <v>7</v>
      </c>
      <c r="CA323">
        <v>176</v>
      </c>
      <c r="CB323">
        <v>183</v>
      </c>
      <c r="CC323">
        <v>0</v>
      </c>
      <c r="CD323">
        <v>7</v>
      </c>
      <c r="CE323">
        <v>5</v>
      </c>
      <c r="CF323">
        <v>12</v>
      </c>
      <c r="CG323">
        <v>0</v>
      </c>
      <c r="DB323">
        <v>56</v>
      </c>
      <c r="DC323" t="s">
        <v>223</v>
      </c>
      <c r="DD323" t="s">
        <v>263</v>
      </c>
      <c r="DE323" s="7">
        <v>41466</v>
      </c>
      <c r="DF323">
        <v>4</v>
      </c>
      <c r="DG323" t="s">
        <v>309</v>
      </c>
      <c r="DH323" t="s">
        <v>309</v>
      </c>
      <c r="DI323" t="s">
        <v>309</v>
      </c>
      <c r="DJ323" t="s">
        <v>309</v>
      </c>
      <c r="DK323" t="s">
        <v>221</v>
      </c>
      <c r="DL323" t="s">
        <v>734</v>
      </c>
    </row>
    <row r="324" spans="1:127" ht="12.75" customHeight="1">
      <c r="A324" t="s">
        <v>752</v>
      </c>
      <c r="B324" t="s">
        <v>229</v>
      </c>
      <c r="C324" t="s">
        <v>221</v>
      </c>
      <c r="D324" t="s">
        <v>236</v>
      </c>
      <c r="E324" t="s">
        <v>213</v>
      </c>
      <c r="F324" t="s">
        <v>214</v>
      </c>
      <c r="G324" t="s">
        <v>731</v>
      </c>
      <c r="H324" s="7">
        <v>41449</v>
      </c>
      <c r="I324">
        <v>175</v>
      </c>
      <c r="K324" s="7">
        <v>41449</v>
      </c>
      <c r="L324">
        <v>119</v>
      </c>
      <c r="M324">
        <v>119</v>
      </c>
      <c r="N324">
        <v>119</v>
      </c>
      <c r="O324">
        <f t="shared" si="155"/>
        <v>119</v>
      </c>
      <c r="P324">
        <v>0</v>
      </c>
      <c r="Q324">
        <v>0</v>
      </c>
      <c r="R324">
        <v>0</v>
      </c>
      <c r="S324">
        <f t="shared" si="156"/>
        <v>0</v>
      </c>
      <c r="T324" t="s">
        <v>221</v>
      </c>
      <c r="U324">
        <v>79</v>
      </c>
      <c r="V324">
        <v>79</v>
      </c>
      <c r="W324">
        <v>79</v>
      </c>
      <c r="X324">
        <f t="shared" si="157"/>
        <v>79</v>
      </c>
      <c r="Y324" t="s">
        <v>211</v>
      </c>
      <c r="Z324">
        <v>21</v>
      </c>
      <c r="AA324">
        <v>3</v>
      </c>
      <c r="AB324">
        <f t="shared" si="158"/>
        <v>18</v>
      </c>
      <c r="AC324" t="s">
        <v>211</v>
      </c>
      <c r="BN324" t="s">
        <v>238</v>
      </c>
      <c r="BO324" t="s">
        <v>219</v>
      </c>
      <c r="BP324" t="s">
        <v>232</v>
      </c>
      <c r="BQ324" t="s">
        <v>219</v>
      </c>
      <c r="BR324" t="s">
        <v>231</v>
      </c>
      <c r="BS324" t="s">
        <v>239</v>
      </c>
      <c r="BT324" t="s">
        <v>221</v>
      </c>
      <c r="BU324" t="s">
        <v>221</v>
      </c>
      <c r="BV324" t="s">
        <v>211</v>
      </c>
      <c r="BW324">
        <v>0.5</v>
      </c>
      <c r="BX324" s="7">
        <v>41449</v>
      </c>
      <c r="BY324" t="s">
        <v>222</v>
      </c>
      <c r="BZ324">
        <v>10</v>
      </c>
      <c r="CA324">
        <v>196</v>
      </c>
      <c r="CB324">
        <v>206</v>
      </c>
      <c r="CC324">
        <v>0</v>
      </c>
      <c r="CD324">
        <v>4</v>
      </c>
      <c r="CE324">
        <v>7</v>
      </c>
      <c r="CF324">
        <v>11</v>
      </c>
      <c r="CG324">
        <v>0</v>
      </c>
      <c r="DB324">
        <v>15</v>
      </c>
      <c r="DC324" t="s">
        <v>226</v>
      </c>
      <c r="DD324" t="s">
        <v>750</v>
      </c>
      <c r="DE324" s="7">
        <v>41438</v>
      </c>
      <c r="DF324">
        <v>4</v>
      </c>
      <c r="DG324">
        <v>4</v>
      </c>
      <c r="DH324">
        <v>0</v>
      </c>
      <c r="DI324" t="s">
        <v>227</v>
      </c>
      <c r="DJ324" t="s">
        <v>221</v>
      </c>
      <c r="DK324" t="s">
        <v>221</v>
      </c>
      <c r="DL324" t="s">
        <v>751</v>
      </c>
      <c r="DM324">
        <v>23</v>
      </c>
      <c r="DN324" t="s">
        <v>226</v>
      </c>
      <c r="DO324" t="s">
        <v>750</v>
      </c>
      <c r="DP324" t="s">
        <v>309</v>
      </c>
      <c r="DQ324" t="s">
        <v>309</v>
      </c>
      <c r="DR324" t="s">
        <v>309</v>
      </c>
      <c r="DS324" t="s">
        <v>309</v>
      </c>
      <c r="DT324" t="s">
        <v>309</v>
      </c>
      <c r="DU324" t="s">
        <v>309</v>
      </c>
      <c r="DV324" t="s">
        <v>221</v>
      </c>
      <c r="DW324" t="s">
        <v>749</v>
      </c>
    </row>
    <row r="325" spans="1:127" ht="12.75" customHeight="1">
      <c r="A325" t="s">
        <v>748</v>
      </c>
      <c r="B325" t="s">
        <v>229</v>
      </c>
      <c r="C325" t="s">
        <v>221</v>
      </c>
      <c r="D325" t="s">
        <v>212</v>
      </c>
      <c r="E325" t="s">
        <v>213</v>
      </c>
      <c r="F325" t="s">
        <v>214</v>
      </c>
      <c r="G325" t="s">
        <v>731</v>
      </c>
      <c r="H325" s="7">
        <v>41449</v>
      </c>
      <c r="I325">
        <v>175</v>
      </c>
      <c r="K325" s="7">
        <v>41449</v>
      </c>
      <c r="L325">
        <v>120</v>
      </c>
      <c r="M325">
        <v>120</v>
      </c>
      <c r="N325">
        <v>120.5</v>
      </c>
      <c r="O325">
        <f t="shared" si="155"/>
        <v>120.16666666666667</v>
      </c>
      <c r="P325">
        <v>0</v>
      </c>
      <c r="Q325">
        <v>0</v>
      </c>
      <c r="R325">
        <v>0</v>
      </c>
      <c r="S325">
        <f t="shared" si="156"/>
        <v>0</v>
      </c>
      <c r="T325" t="s">
        <v>221</v>
      </c>
      <c r="U325">
        <v>93</v>
      </c>
      <c r="V325">
        <v>93</v>
      </c>
      <c r="W325">
        <v>93</v>
      </c>
      <c r="X325">
        <f t="shared" si="157"/>
        <v>93</v>
      </c>
      <c r="Y325" t="s">
        <v>211</v>
      </c>
      <c r="Z325">
        <v>18.5</v>
      </c>
      <c r="AA325">
        <v>3</v>
      </c>
      <c r="AB325">
        <f t="shared" si="158"/>
        <v>15.5</v>
      </c>
      <c r="AC325" t="s">
        <v>211</v>
      </c>
      <c r="BN325" t="s">
        <v>240</v>
      </c>
      <c r="BO325" t="s">
        <v>240</v>
      </c>
      <c r="BP325" t="s">
        <v>232</v>
      </c>
      <c r="BQ325" t="s">
        <v>218</v>
      </c>
      <c r="BR325" t="s">
        <v>230</v>
      </c>
      <c r="BS325" t="s">
        <v>218</v>
      </c>
      <c r="BT325" t="s">
        <v>221</v>
      </c>
      <c r="BU325" t="s">
        <v>221</v>
      </c>
      <c r="BV325" t="s">
        <v>211</v>
      </c>
      <c r="BW325">
        <v>0.5</v>
      </c>
      <c r="BX325" s="7">
        <v>41449</v>
      </c>
      <c r="BY325" t="s">
        <v>222</v>
      </c>
      <c r="BZ325">
        <v>0</v>
      </c>
      <c r="CA325">
        <v>118</v>
      </c>
      <c r="CB325">
        <v>118</v>
      </c>
      <c r="CC325">
        <v>8</v>
      </c>
      <c r="CD325">
        <v>5</v>
      </c>
      <c r="CE325">
        <v>4</v>
      </c>
      <c r="CF325">
        <v>9</v>
      </c>
      <c r="CG325">
        <v>0</v>
      </c>
      <c r="DB325">
        <v>37</v>
      </c>
      <c r="DC325" t="s">
        <v>226</v>
      </c>
      <c r="DD325" t="s">
        <v>746</v>
      </c>
      <c r="DE325" s="7">
        <v>41467</v>
      </c>
      <c r="DF325">
        <v>4</v>
      </c>
      <c r="DG325" t="s">
        <v>309</v>
      </c>
      <c r="DH325" t="s">
        <v>309</v>
      </c>
      <c r="DI325" t="s">
        <v>309</v>
      </c>
      <c r="DJ325" t="s">
        <v>309</v>
      </c>
      <c r="DK325" t="s">
        <v>221</v>
      </c>
      <c r="DL325" t="s">
        <v>734</v>
      </c>
      <c r="DM325" t="s">
        <v>747</v>
      </c>
      <c r="DN325" t="s">
        <v>223</v>
      </c>
      <c r="DO325" t="s">
        <v>746</v>
      </c>
      <c r="DP325" t="s">
        <v>309</v>
      </c>
      <c r="DQ325">
        <v>2</v>
      </c>
      <c r="DR325">
        <v>1</v>
      </c>
      <c r="DS325">
        <v>0</v>
      </c>
      <c r="DT325" t="s">
        <v>227</v>
      </c>
      <c r="DU325" t="s">
        <v>221</v>
      </c>
      <c r="DV325" t="s">
        <v>221</v>
      </c>
      <c r="DW325" t="s">
        <v>745</v>
      </c>
    </row>
    <row r="326" spans="1:127" ht="12.75" customHeight="1">
      <c r="A326" t="s">
        <v>744</v>
      </c>
      <c r="B326" t="s">
        <v>229</v>
      </c>
      <c r="C326" t="s">
        <v>221</v>
      </c>
      <c r="D326" t="s">
        <v>212</v>
      </c>
      <c r="E326" t="s">
        <v>246</v>
      </c>
      <c r="F326" t="s">
        <v>255</v>
      </c>
      <c r="G326" t="s">
        <v>731</v>
      </c>
      <c r="H326" s="7">
        <v>41449</v>
      </c>
      <c r="I326">
        <v>175</v>
      </c>
      <c r="K326" s="7">
        <v>41449</v>
      </c>
      <c r="L326">
        <v>120</v>
      </c>
      <c r="M326">
        <v>120</v>
      </c>
      <c r="N326">
        <v>119.5</v>
      </c>
      <c r="O326">
        <f t="shared" si="155"/>
        <v>119.83333333333333</v>
      </c>
      <c r="P326">
        <v>94</v>
      </c>
      <c r="Q326">
        <v>94</v>
      </c>
      <c r="R326">
        <v>94</v>
      </c>
      <c r="S326">
        <f t="shared" si="156"/>
        <v>94</v>
      </c>
      <c r="T326" t="s">
        <v>211</v>
      </c>
      <c r="U326">
        <v>92</v>
      </c>
      <c r="V326">
        <v>92</v>
      </c>
      <c r="W326">
        <v>92</v>
      </c>
      <c r="X326">
        <f t="shared" si="157"/>
        <v>92</v>
      </c>
      <c r="Y326" t="s">
        <v>211</v>
      </c>
      <c r="Z326">
        <v>20.5</v>
      </c>
      <c r="AA326">
        <v>3.5</v>
      </c>
      <c r="AB326">
        <f t="shared" si="158"/>
        <v>17</v>
      </c>
      <c r="AC326" t="s">
        <v>211</v>
      </c>
      <c r="BN326" t="s">
        <v>216</v>
      </c>
      <c r="BO326" t="s">
        <v>218</v>
      </c>
      <c r="BP326" t="s">
        <v>232</v>
      </c>
      <c r="BQ326" t="s">
        <v>218</v>
      </c>
      <c r="BR326" t="s">
        <v>239</v>
      </c>
      <c r="BS326" t="s">
        <v>239</v>
      </c>
      <c r="BT326" t="s">
        <v>221</v>
      </c>
      <c r="BU326" t="s">
        <v>221</v>
      </c>
      <c r="BV326" t="s">
        <v>211</v>
      </c>
      <c r="BW326">
        <v>1</v>
      </c>
      <c r="BX326" s="7">
        <v>41449</v>
      </c>
      <c r="BY326" t="s">
        <v>222</v>
      </c>
      <c r="BZ326">
        <v>13</v>
      </c>
      <c r="CA326">
        <v>190</v>
      </c>
      <c r="CB326">
        <v>203</v>
      </c>
      <c r="CC326">
        <v>0</v>
      </c>
      <c r="CD326">
        <v>2</v>
      </c>
      <c r="CE326">
        <v>9</v>
      </c>
      <c r="CF326">
        <v>11</v>
      </c>
      <c r="CG326">
        <v>0</v>
      </c>
      <c r="DB326" t="s">
        <v>218</v>
      </c>
    </row>
    <row r="327" spans="1:127" ht="12.75" customHeight="1">
      <c r="A327" t="s">
        <v>743</v>
      </c>
      <c r="B327" t="s">
        <v>229</v>
      </c>
      <c r="C327" t="s">
        <v>221</v>
      </c>
      <c r="D327" t="s">
        <v>236</v>
      </c>
      <c r="E327" t="s">
        <v>213</v>
      </c>
      <c r="F327" t="s">
        <v>214</v>
      </c>
      <c r="G327" t="s">
        <v>731</v>
      </c>
      <c r="H327" s="7">
        <v>41449</v>
      </c>
      <c r="I327">
        <v>175</v>
      </c>
      <c r="K327" s="7">
        <v>41449</v>
      </c>
      <c r="L327">
        <v>117</v>
      </c>
      <c r="M327">
        <v>117</v>
      </c>
      <c r="N327">
        <v>117</v>
      </c>
      <c r="O327">
        <f t="shared" si="155"/>
        <v>117</v>
      </c>
      <c r="P327">
        <v>82</v>
      </c>
      <c r="Q327">
        <v>82</v>
      </c>
      <c r="R327">
        <v>82</v>
      </c>
      <c r="S327">
        <f t="shared" si="156"/>
        <v>82</v>
      </c>
      <c r="T327" t="s">
        <v>211</v>
      </c>
      <c r="U327">
        <v>79</v>
      </c>
      <c r="V327">
        <v>79</v>
      </c>
      <c r="W327">
        <v>78.5</v>
      </c>
      <c r="X327">
        <f t="shared" si="157"/>
        <v>78.833333333333329</v>
      </c>
      <c r="Y327" t="s">
        <v>211</v>
      </c>
      <c r="Z327">
        <v>19.5</v>
      </c>
      <c r="AA327">
        <v>3</v>
      </c>
      <c r="AB327">
        <f t="shared" si="158"/>
        <v>16.5</v>
      </c>
      <c r="AC327" t="s">
        <v>211</v>
      </c>
      <c r="BN327" t="s">
        <v>250</v>
      </c>
      <c r="BO327" t="s">
        <v>231</v>
      </c>
      <c r="BP327" t="s">
        <v>232</v>
      </c>
      <c r="BQ327" t="s">
        <v>250</v>
      </c>
      <c r="BR327" t="s">
        <v>239</v>
      </c>
      <c r="BS327" t="s">
        <v>230</v>
      </c>
      <c r="BT327" t="s">
        <v>211</v>
      </c>
      <c r="BU327" t="s">
        <v>233</v>
      </c>
      <c r="BV327" t="s">
        <v>211</v>
      </c>
      <c r="BW327">
        <v>0.5</v>
      </c>
      <c r="BX327" s="7">
        <v>41449</v>
      </c>
      <c r="BY327" t="s">
        <v>222</v>
      </c>
      <c r="BZ327">
        <v>9</v>
      </c>
      <c r="CA327">
        <v>245</v>
      </c>
      <c r="CB327">
        <v>254</v>
      </c>
      <c r="CC327">
        <v>0</v>
      </c>
      <c r="CD327">
        <v>6</v>
      </c>
      <c r="CE327">
        <v>11</v>
      </c>
      <c r="CF327">
        <v>17</v>
      </c>
      <c r="CG327">
        <v>0</v>
      </c>
      <c r="DB327">
        <v>63.2</v>
      </c>
      <c r="DC327" t="s">
        <v>223</v>
      </c>
      <c r="DD327" t="s">
        <v>742</v>
      </c>
      <c r="DE327" s="7">
        <v>41456</v>
      </c>
      <c r="DF327">
        <v>4</v>
      </c>
      <c r="DG327">
        <v>4</v>
      </c>
      <c r="DH327" t="s">
        <v>309</v>
      </c>
      <c r="DI327" t="s">
        <v>309</v>
      </c>
      <c r="DJ327" t="s">
        <v>309</v>
      </c>
      <c r="DK327" t="s">
        <v>221</v>
      </c>
      <c r="DL327" t="s">
        <v>734</v>
      </c>
    </row>
    <row r="328" spans="1:127" ht="12.75" customHeight="1">
      <c r="A328" t="s">
        <v>741</v>
      </c>
      <c r="B328" t="s">
        <v>229</v>
      </c>
      <c r="C328" t="s">
        <v>221</v>
      </c>
      <c r="D328" t="s">
        <v>212</v>
      </c>
      <c r="E328" t="s">
        <v>246</v>
      </c>
      <c r="F328" t="s">
        <v>255</v>
      </c>
      <c r="G328" t="s">
        <v>731</v>
      </c>
      <c r="H328" s="7">
        <v>41449</v>
      </c>
      <c r="I328">
        <v>175</v>
      </c>
      <c r="K328" s="7">
        <v>41449</v>
      </c>
      <c r="L328">
        <v>119</v>
      </c>
      <c r="M328">
        <v>119</v>
      </c>
      <c r="N328">
        <v>119</v>
      </c>
      <c r="O328">
        <f t="shared" si="155"/>
        <v>119</v>
      </c>
      <c r="P328">
        <v>88</v>
      </c>
      <c r="Q328">
        <v>88</v>
      </c>
      <c r="R328">
        <v>88</v>
      </c>
      <c r="S328">
        <f t="shared" si="156"/>
        <v>88</v>
      </c>
      <c r="T328" t="s">
        <v>211</v>
      </c>
      <c r="U328">
        <v>89</v>
      </c>
      <c r="V328">
        <v>89</v>
      </c>
      <c r="W328">
        <v>89</v>
      </c>
      <c r="X328">
        <f t="shared" si="157"/>
        <v>89</v>
      </c>
      <c r="Y328" t="s">
        <v>211</v>
      </c>
      <c r="Z328">
        <v>19.5</v>
      </c>
      <c r="AA328">
        <v>3.5</v>
      </c>
      <c r="AB328">
        <f t="shared" si="158"/>
        <v>16</v>
      </c>
      <c r="AC328" t="s">
        <v>211</v>
      </c>
      <c r="BN328" t="s">
        <v>230</v>
      </c>
      <c r="BO328" t="s">
        <v>218</v>
      </c>
      <c r="BP328" t="s">
        <v>232</v>
      </c>
      <c r="BQ328" t="s">
        <v>218</v>
      </c>
      <c r="BR328" t="s">
        <v>220</v>
      </c>
      <c r="BS328" t="s">
        <v>219</v>
      </c>
      <c r="BT328" t="s">
        <v>221</v>
      </c>
      <c r="BU328" t="s">
        <v>221</v>
      </c>
      <c r="BV328" t="s">
        <v>211</v>
      </c>
      <c r="BW328">
        <v>0.75</v>
      </c>
      <c r="BX328" s="7">
        <v>41449</v>
      </c>
      <c r="BY328" t="s">
        <v>222</v>
      </c>
      <c r="BZ328">
        <v>3</v>
      </c>
      <c r="CA328">
        <v>224</v>
      </c>
      <c r="CB328">
        <v>227</v>
      </c>
      <c r="CC328">
        <v>1</v>
      </c>
      <c r="CD328">
        <v>0</v>
      </c>
      <c r="CE328">
        <v>13</v>
      </c>
      <c r="CF328">
        <v>13</v>
      </c>
      <c r="CG328">
        <v>0</v>
      </c>
      <c r="DB328">
        <v>9</v>
      </c>
      <c r="DC328" t="s">
        <v>226</v>
      </c>
      <c r="DD328" t="s">
        <v>263</v>
      </c>
      <c r="DE328" s="7">
        <v>41437</v>
      </c>
      <c r="DF328">
        <v>4</v>
      </c>
      <c r="DG328">
        <v>0</v>
      </c>
      <c r="DH328">
        <v>0</v>
      </c>
      <c r="DI328" t="s">
        <v>227</v>
      </c>
      <c r="DJ328" t="s">
        <v>211</v>
      </c>
      <c r="DK328" t="s">
        <v>221</v>
      </c>
      <c r="DL328" t="s">
        <v>740</v>
      </c>
    </row>
    <row r="329" spans="1:127" ht="12.75" customHeight="1">
      <c r="A329" t="s">
        <v>739</v>
      </c>
      <c r="B329" t="s">
        <v>229</v>
      </c>
      <c r="C329" t="s">
        <v>221</v>
      </c>
      <c r="D329" t="s">
        <v>236</v>
      </c>
      <c r="E329" t="s">
        <v>213</v>
      </c>
      <c r="F329" t="s">
        <v>214</v>
      </c>
      <c r="G329" t="s">
        <v>731</v>
      </c>
      <c r="H329" s="7">
        <v>41449</v>
      </c>
      <c r="I329">
        <v>175</v>
      </c>
      <c r="K329" s="7">
        <v>41449</v>
      </c>
      <c r="L329">
        <v>118</v>
      </c>
      <c r="M329">
        <v>117.5</v>
      </c>
      <c r="N329">
        <v>117.5</v>
      </c>
      <c r="O329">
        <f t="shared" si="155"/>
        <v>117.66666666666667</v>
      </c>
      <c r="P329">
        <v>82</v>
      </c>
      <c r="Q329">
        <v>82</v>
      </c>
      <c r="R329">
        <v>82</v>
      </c>
      <c r="S329">
        <f t="shared" si="156"/>
        <v>82</v>
      </c>
      <c r="T329" t="s">
        <v>211</v>
      </c>
      <c r="U329">
        <v>81</v>
      </c>
      <c r="V329">
        <v>81</v>
      </c>
      <c r="W329">
        <v>81</v>
      </c>
      <c r="X329">
        <f t="shared" si="157"/>
        <v>81</v>
      </c>
      <c r="Y329" t="s">
        <v>211</v>
      </c>
      <c r="Z329">
        <v>19</v>
      </c>
      <c r="AA329">
        <v>3</v>
      </c>
      <c r="AB329">
        <f t="shared" si="158"/>
        <v>16</v>
      </c>
      <c r="AC329" t="s">
        <v>211</v>
      </c>
      <c r="AD329" s="7">
        <v>41458</v>
      </c>
      <c r="AE329" t="s">
        <v>210</v>
      </c>
      <c r="AF329" t="s">
        <v>210</v>
      </c>
      <c r="AG329" t="s">
        <v>210</v>
      </c>
      <c r="AH329" t="s">
        <v>210</v>
      </c>
      <c r="AI329" t="s">
        <v>210</v>
      </c>
      <c r="AJ329" t="s">
        <v>210</v>
      </c>
      <c r="AK329" t="s">
        <v>210</v>
      </c>
      <c r="AL329" t="s">
        <v>210</v>
      </c>
      <c r="AM329" t="s">
        <v>210</v>
      </c>
      <c r="AN329" t="s">
        <v>210</v>
      </c>
      <c r="AO329" t="s">
        <v>210</v>
      </c>
      <c r="AP329" t="s">
        <v>210</v>
      </c>
      <c r="AQ329" t="s">
        <v>210</v>
      </c>
      <c r="AR329" t="s">
        <v>210</v>
      </c>
      <c r="AS329" t="s">
        <v>210</v>
      </c>
      <c r="AT329" t="s">
        <v>210</v>
      </c>
      <c r="AU329">
        <v>19.440000000000001</v>
      </c>
      <c r="BN329" t="s">
        <v>250</v>
      </c>
      <c r="BO329" t="s">
        <v>250</v>
      </c>
      <c r="BP329" t="s">
        <v>232</v>
      </c>
      <c r="BQ329" t="s">
        <v>218</v>
      </c>
      <c r="BR329" t="s">
        <v>220</v>
      </c>
      <c r="BS329" t="s">
        <v>218</v>
      </c>
      <c r="BT329" t="s">
        <v>221</v>
      </c>
      <c r="BU329" t="s">
        <v>221</v>
      </c>
      <c r="BV329" t="s">
        <v>211</v>
      </c>
      <c r="BW329">
        <v>0.25</v>
      </c>
      <c r="BX329" s="7">
        <v>41449</v>
      </c>
      <c r="BY329" t="s">
        <v>222</v>
      </c>
      <c r="BZ329">
        <v>0</v>
      </c>
      <c r="CA329">
        <v>92</v>
      </c>
      <c r="CB329">
        <v>92</v>
      </c>
      <c r="CC329">
        <v>0</v>
      </c>
      <c r="CD329">
        <v>8</v>
      </c>
      <c r="CE329">
        <v>25</v>
      </c>
      <c r="CF329">
        <v>33</v>
      </c>
      <c r="CG329">
        <v>0</v>
      </c>
      <c r="DB329" t="s">
        <v>218</v>
      </c>
    </row>
    <row r="330" spans="1:127" ht="12.75" customHeight="1">
      <c r="A330" t="s">
        <v>738</v>
      </c>
      <c r="B330" t="s">
        <v>229</v>
      </c>
      <c r="C330" t="s">
        <v>221</v>
      </c>
      <c r="D330" t="s">
        <v>236</v>
      </c>
      <c r="E330" t="s">
        <v>213</v>
      </c>
      <c r="F330" t="s">
        <v>255</v>
      </c>
      <c r="G330" t="s">
        <v>731</v>
      </c>
      <c r="H330" s="7">
        <v>41449</v>
      </c>
      <c r="I330">
        <v>175</v>
      </c>
      <c r="K330" s="7">
        <v>41449</v>
      </c>
      <c r="L330">
        <v>116</v>
      </c>
      <c r="M330">
        <v>116</v>
      </c>
      <c r="N330">
        <v>116</v>
      </c>
      <c r="O330">
        <f t="shared" si="155"/>
        <v>116</v>
      </c>
      <c r="P330">
        <v>82</v>
      </c>
      <c r="Q330">
        <v>82</v>
      </c>
      <c r="R330">
        <v>82</v>
      </c>
      <c r="S330">
        <f t="shared" si="156"/>
        <v>82</v>
      </c>
      <c r="T330" t="s">
        <v>211</v>
      </c>
      <c r="U330">
        <v>84</v>
      </c>
      <c r="V330">
        <v>84</v>
      </c>
      <c r="W330">
        <v>84</v>
      </c>
      <c r="X330">
        <f t="shared" si="157"/>
        <v>84</v>
      </c>
      <c r="Y330" t="s">
        <v>211</v>
      </c>
      <c r="Z330">
        <v>20.5</v>
      </c>
      <c r="AA330">
        <v>3.5</v>
      </c>
      <c r="AB330">
        <f t="shared" si="158"/>
        <v>17</v>
      </c>
      <c r="AC330" t="s">
        <v>211</v>
      </c>
      <c r="BN330" t="s">
        <v>262</v>
      </c>
      <c r="BO330" t="s">
        <v>217</v>
      </c>
      <c r="BP330" t="s">
        <v>232</v>
      </c>
      <c r="BQ330" t="s">
        <v>230</v>
      </c>
      <c r="BR330" t="s">
        <v>220</v>
      </c>
      <c r="BS330" t="s">
        <v>239</v>
      </c>
      <c r="BT330" t="s">
        <v>221</v>
      </c>
      <c r="BU330" t="s">
        <v>221</v>
      </c>
      <c r="BV330" t="s">
        <v>211</v>
      </c>
      <c r="BW330">
        <v>0.75</v>
      </c>
      <c r="BX330" s="7">
        <v>41449</v>
      </c>
      <c r="BY330" t="s">
        <v>222</v>
      </c>
      <c r="BZ330">
        <v>3</v>
      </c>
      <c r="CA330">
        <v>143</v>
      </c>
      <c r="CB330">
        <v>146</v>
      </c>
      <c r="CC330">
        <v>0</v>
      </c>
      <c r="CD330">
        <v>3</v>
      </c>
      <c r="CE330">
        <v>4</v>
      </c>
      <c r="CF330">
        <v>7</v>
      </c>
      <c r="CG330">
        <v>0</v>
      </c>
      <c r="DB330">
        <v>50.2</v>
      </c>
      <c r="DC330" t="s">
        <v>226</v>
      </c>
      <c r="DD330" t="s">
        <v>737</v>
      </c>
      <c r="DE330" s="7">
        <v>41446</v>
      </c>
      <c r="DF330">
        <v>2</v>
      </c>
      <c r="DG330">
        <v>0</v>
      </c>
      <c r="DH330">
        <v>0</v>
      </c>
      <c r="DI330" t="s">
        <v>227</v>
      </c>
      <c r="DJ330" t="s">
        <v>211</v>
      </c>
      <c r="DK330" t="s">
        <v>221</v>
      </c>
      <c r="DM330">
        <v>30</v>
      </c>
      <c r="DN330" t="s">
        <v>226</v>
      </c>
      <c r="DO330" t="s">
        <v>737</v>
      </c>
      <c r="DP330" s="7">
        <v>41469</v>
      </c>
      <c r="DQ330">
        <v>3</v>
      </c>
      <c r="DR330" t="s">
        <v>309</v>
      </c>
      <c r="DS330" t="s">
        <v>309</v>
      </c>
      <c r="DT330" t="s">
        <v>309</v>
      </c>
      <c r="DU330" t="s">
        <v>309</v>
      </c>
      <c r="DV330" t="s">
        <v>221</v>
      </c>
      <c r="DW330" t="s">
        <v>734</v>
      </c>
    </row>
    <row r="331" spans="1:127" ht="12.75" customHeight="1">
      <c r="A331" t="s">
        <v>736</v>
      </c>
      <c r="B331" t="s">
        <v>229</v>
      </c>
      <c r="C331" t="s">
        <v>221</v>
      </c>
      <c r="D331" t="s">
        <v>236</v>
      </c>
      <c r="E331" t="s">
        <v>213</v>
      </c>
      <c r="F331" t="s">
        <v>214</v>
      </c>
      <c r="G331" t="s">
        <v>731</v>
      </c>
      <c r="H331" s="7">
        <v>41449</v>
      </c>
      <c r="I331">
        <v>175</v>
      </c>
      <c r="K331" s="7">
        <v>41449</v>
      </c>
      <c r="L331">
        <v>121</v>
      </c>
      <c r="M331">
        <v>121</v>
      </c>
      <c r="N331">
        <v>121</v>
      </c>
      <c r="O331">
        <f t="shared" si="155"/>
        <v>121</v>
      </c>
      <c r="P331">
        <v>82</v>
      </c>
      <c r="Q331">
        <v>82</v>
      </c>
      <c r="R331">
        <v>82</v>
      </c>
      <c r="S331">
        <f t="shared" si="156"/>
        <v>82</v>
      </c>
      <c r="T331" t="s">
        <v>211</v>
      </c>
      <c r="U331">
        <v>81</v>
      </c>
      <c r="V331">
        <v>81</v>
      </c>
      <c r="W331">
        <v>81</v>
      </c>
      <c r="X331">
        <f t="shared" si="157"/>
        <v>81</v>
      </c>
      <c r="Y331" t="s">
        <v>211</v>
      </c>
      <c r="Z331">
        <v>20</v>
      </c>
      <c r="AA331">
        <v>3</v>
      </c>
      <c r="AB331">
        <f t="shared" si="158"/>
        <v>17</v>
      </c>
      <c r="AC331" t="s">
        <v>211</v>
      </c>
      <c r="BN331" t="s">
        <v>249</v>
      </c>
      <c r="BO331" t="s">
        <v>216</v>
      </c>
      <c r="BP331" t="s">
        <v>232</v>
      </c>
      <c r="BQ331" t="s">
        <v>220</v>
      </c>
      <c r="BR331" t="s">
        <v>231</v>
      </c>
      <c r="BS331" t="s">
        <v>230</v>
      </c>
      <c r="BT331" t="s">
        <v>221</v>
      </c>
      <c r="BU331" t="s">
        <v>221</v>
      </c>
      <c r="BV331" t="s">
        <v>211</v>
      </c>
      <c r="BW331">
        <v>0.5</v>
      </c>
      <c r="BX331" s="7">
        <v>41449</v>
      </c>
      <c r="BY331" t="s">
        <v>222</v>
      </c>
      <c r="BZ331">
        <v>1</v>
      </c>
      <c r="CA331">
        <v>65</v>
      </c>
      <c r="CB331">
        <v>66</v>
      </c>
      <c r="CC331">
        <v>0</v>
      </c>
      <c r="CD331">
        <v>4</v>
      </c>
      <c r="CE331">
        <v>5</v>
      </c>
      <c r="CF331">
        <v>9</v>
      </c>
      <c r="CG331">
        <v>0</v>
      </c>
      <c r="DB331">
        <v>39</v>
      </c>
      <c r="DC331" t="s">
        <v>226</v>
      </c>
      <c r="DD331" t="s">
        <v>735</v>
      </c>
      <c r="DE331" s="7">
        <v>41435</v>
      </c>
      <c r="DF331">
        <v>3</v>
      </c>
      <c r="DG331">
        <v>0</v>
      </c>
      <c r="DH331">
        <v>0</v>
      </c>
      <c r="DI331" t="s">
        <v>227</v>
      </c>
      <c r="DJ331" t="s">
        <v>221</v>
      </c>
      <c r="DK331" t="s">
        <v>221</v>
      </c>
      <c r="DL331" t="s">
        <v>553</v>
      </c>
      <c r="DM331">
        <v>39.200000000000003</v>
      </c>
      <c r="DN331" t="s">
        <v>226</v>
      </c>
      <c r="DO331" t="s">
        <v>735</v>
      </c>
      <c r="DP331" s="7">
        <v>41469</v>
      </c>
      <c r="DQ331">
        <v>3</v>
      </c>
      <c r="DR331" t="s">
        <v>309</v>
      </c>
      <c r="DS331" t="s">
        <v>309</v>
      </c>
      <c r="DT331" t="s">
        <v>309</v>
      </c>
      <c r="DU331" t="s">
        <v>309</v>
      </c>
      <c r="DV331" t="s">
        <v>221</v>
      </c>
      <c r="DW331" t="s">
        <v>734</v>
      </c>
    </row>
    <row r="332" spans="1:127" ht="12.75" customHeight="1">
      <c r="A332" t="s">
        <v>319</v>
      </c>
      <c r="B332" t="s">
        <v>309</v>
      </c>
      <c r="C332" t="s">
        <v>221</v>
      </c>
      <c r="D332" t="s">
        <v>212</v>
      </c>
      <c r="E332" t="s">
        <v>246</v>
      </c>
      <c r="F332" t="s">
        <v>222</v>
      </c>
      <c r="G332" t="s">
        <v>306</v>
      </c>
      <c r="H332" s="7">
        <v>41450</v>
      </c>
      <c r="K332" s="7">
        <v>41450</v>
      </c>
      <c r="L332">
        <v>103</v>
      </c>
      <c r="M332">
        <v>103</v>
      </c>
      <c r="N332">
        <v>102.5</v>
      </c>
      <c r="O332">
        <f t="shared" si="155"/>
        <v>102.83333333333333</v>
      </c>
      <c r="P332">
        <v>90</v>
      </c>
      <c r="Q332">
        <v>89</v>
      </c>
      <c r="R332">
        <v>89</v>
      </c>
      <c r="S332">
        <f t="shared" si="156"/>
        <v>89.333333333333329</v>
      </c>
      <c r="T332" t="s">
        <v>211</v>
      </c>
      <c r="U332">
        <v>92</v>
      </c>
      <c r="V332">
        <v>92</v>
      </c>
      <c r="W332">
        <v>92</v>
      </c>
      <c r="X332">
        <f t="shared" si="157"/>
        <v>92</v>
      </c>
      <c r="Y332" t="s">
        <v>211</v>
      </c>
      <c r="Z332">
        <v>20</v>
      </c>
      <c r="AA332">
        <v>4</v>
      </c>
      <c r="AB332">
        <f t="shared" si="158"/>
        <v>16</v>
      </c>
      <c r="AC332" t="s">
        <v>211</v>
      </c>
      <c r="AD332" s="7">
        <v>41471</v>
      </c>
      <c r="AE332" t="s">
        <v>248</v>
      </c>
      <c r="AF332" t="s">
        <v>248</v>
      </c>
      <c r="AG332" t="s">
        <v>248</v>
      </c>
      <c r="AH332" t="s">
        <v>248</v>
      </c>
      <c r="AI332" t="s">
        <v>248</v>
      </c>
      <c r="AJ332" t="s">
        <v>248</v>
      </c>
      <c r="AK332" t="s">
        <v>248</v>
      </c>
      <c r="AL332" t="s">
        <v>248</v>
      </c>
      <c r="AM332" t="s">
        <v>211</v>
      </c>
      <c r="AN332" t="s">
        <v>248</v>
      </c>
      <c r="AO332" t="s">
        <v>248</v>
      </c>
      <c r="AP332" t="s">
        <v>248</v>
      </c>
      <c r="AQ332" t="s">
        <v>248</v>
      </c>
      <c r="AR332" t="s">
        <v>221</v>
      </c>
      <c r="AS332">
        <v>20</v>
      </c>
      <c r="AT332">
        <v>4</v>
      </c>
      <c r="AU332">
        <f>(AS332-AT332)</f>
        <v>16</v>
      </c>
      <c r="BD332">
        <f t="shared" ref="BD332:BD338" si="159">((BA332+BB332)+BC332)/3</f>
        <v>0</v>
      </c>
      <c r="BI332">
        <f t="shared" ref="BI332:BI338" si="160">((BF332+BG332)+BH332)/3</f>
        <v>0</v>
      </c>
      <c r="BN332" t="s">
        <v>217</v>
      </c>
      <c r="BO332" t="s">
        <v>249</v>
      </c>
      <c r="BP332" t="s">
        <v>210</v>
      </c>
      <c r="BQ332" t="s">
        <v>219</v>
      </c>
      <c r="BR332" t="s">
        <v>218</v>
      </c>
      <c r="BS332" t="s">
        <v>218</v>
      </c>
      <c r="BT332" t="s">
        <v>221</v>
      </c>
      <c r="BU332" t="s">
        <v>210</v>
      </c>
      <c r="BV332" t="s">
        <v>211</v>
      </c>
      <c r="BW332">
        <v>0.5</v>
      </c>
      <c r="BX332" s="7">
        <v>41450</v>
      </c>
      <c r="BY332" t="s">
        <v>222</v>
      </c>
      <c r="BZ332">
        <v>0</v>
      </c>
      <c r="CA332">
        <v>23</v>
      </c>
      <c r="CB332">
        <f>(BZ332+CA332)</f>
        <v>23</v>
      </c>
      <c r="CC332">
        <v>0</v>
      </c>
      <c r="CD332">
        <v>1</v>
      </c>
      <c r="CE332">
        <v>7</v>
      </c>
      <c r="CF332">
        <f>(CD332+CE332)</f>
        <v>8</v>
      </c>
      <c r="CG332">
        <v>0</v>
      </c>
      <c r="CL332">
        <f>(CJ332+CK332)</f>
        <v>0</v>
      </c>
      <c r="DB332">
        <v>90</v>
      </c>
      <c r="DC332" t="s">
        <v>226</v>
      </c>
      <c r="DD332" t="s">
        <v>263</v>
      </c>
      <c r="DE332" s="7">
        <v>41433</v>
      </c>
      <c r="DF332">
        <v>5</v>
      </c>
      <c r="DG332">
        <v>0</v>
      </c>
      <c r="DH332">
        <v>0</v>
      </c>
      <c r="DI332" t="s">
        <v>227</v>
      </c>
      <c r="DJ332" t="s">
        <v>221</v>
      </c>
      <c r="DK332" t="s">
        <v>221</v>
      </c>
    </row>
    <row r="333" spans="1:127" ht="12.75" customHeight="1">
      <c r="A333" t="s">
        <v>328</v>
      </c>
      <c r="B333" t="s">
        <v>309</v>
      </c>
      <c r="C333" t="s">
        <v>221</v>
      </c>
      <c r="D333" t="s">
        <v>236</v>
      </c>
      <c r="E333" t="s">
        <v>213</v>
      </c>
      <c r="F333" t="s">
        <v>273</v>
      </c>
      <c r="G333" t="s">
        <v>306</v>
      </c>
      <c r="H333" s="7">
        <v>41449</v>
      </c>
      <c r="K333" s="7">
        <v>41449</v>
      </c>
      <c r="L333">
        <v>118</v>
      </c>
      <c r="M333">
        <v>118</v>
      </c>
      <c r="N333">
        <v>117.5</v>
      </c>
      <c r="O333">
        <f t="shared" si="155"/>
        <v>117.83333333333333</v>
      </c>
      <c r="P333">
        <v>78.5</v>
      </c>
      <c r="Q333">
        <v>78.5</v>
      </c>
      <c r="R333">
        <v>78.5</v>
      </c>
      <c r="S333">
        <f t="shared" si="156"/>
        <v>78.5</v>
      </c>
      <c r="T333" t="s">
        <v>211</v>
      </c>
      <c r="U333">
        <v>78</v>
      </c>
      <c r="V333">
        <v>78</v>
      </c>
      <c r="W333">
        <v>78</v>
      </c>
      <c r="X333">
        <f t="shared" si="157"/>
        <v>78</v>
      </c>
      <c r="Y333" t="s">
        <v>211</v>
      </c>
      <c r="Z333">
        <v>19</v>
      </c>
      <c r="AA333">
        <v>3.5</v>
      </c>
      <c r="AB333">
        <f t="shared" si="158"/>
        <v>15.5</v>
      </c>
      <c r="AC333" t="s">
        <v>211</v>
      </c>
      <c r="AH333">
        <f t="shared" ref="AH333:AH338" si="161">((AE333+AF333)+AG333)/3</f>
        <v>0</v>
      </c>
      <c r="AL333">
        <f t="shared" ref="AL333:AL338" si="162">((AI333+AJ333)+AK333)/3</f>
        <v>0</v>
      </c>
      <c r="AQ333">
        <f t="shared" ref="AQ333:AQ338" si="163">((AN333+AO333)+AP333)/3</f>
        <v>0</v>
      </c>
      <c r="AU333">
        <f>(AS333-AT333)</f>
        <v>0</v>
      </c>
      <c r="AZ333">
        <f t="shared" ref="AZ333:AZ338" si="164">((AW333+AX333)+AY333)/3</f>
        <v>0</v>
      </c>
      <c r="BD333">
        <f t="shared" si="159"/>
        <v>0</v>
      </c>
      <c r="BI333">
        <f t="shared" si="160"/>
        <v>0</v>
      </c>
      <c r="BN333" t="s">
        <v>219</v>
      </c>
      <c r="BO333" t="s">
        <v>217</v>
      </c>
      <c r="BP333" t="s">
        <v>210</v>
      </c>
      <c r="BQ333" t="s">
        <v>218</v>
      </c>
      <c r="BR333" t="s">
        <v>220</v>
      </c>
      <c r="BS333" t="s">
        <v>241</v>
      </c>
      <c r="BT333" t="s">
        <v>221</v>
      </c>
      <c r="BU333" t="s">
        <v>210</v>
      </c>
      <c r="BV333" t="s">
        <v>211</v>
      </c>
      <c r="BW333">
        <v>0.75</v>
      </c>
      <c r="BX333" s="7">
        <v>41450</v>
      </c>
      <c r="BY333" t="s">
        <v>222</v>
      </c>
      <c r="BZ333">
        <v>0</v>
      </c>
      <c r="CA333">
        <v>138</v>
      </c>
      <c r="CB333">
        <f>(BZ333+CA333)</f>
        <v>138</v>
      </c>
      <c r="CC333">
        <v>0</v>
      </c>
      <c r="CD333">
        <v>4</v>
      </c>
      <c r="CE333">
        <v>9</v>
      </c>
      <c r="CF333">
        <f>(CD333+CE333)</f>
        <v>13</v>
      </c>
      <c r="CG333">
        <v>0</v>
      </c>
      <c r="CL333">
        <f>(CJ333+CK333)</f>
        <v>0</v>
      </c>
      <c r="CP333">
        <f>(CN333+CO333)</f>
        <v>0</v>
      </c>
      <c r="CV333">
        <f>(CT333+CU333)</f>
        <v>0</v>
      </c>
      <c r="DB333">
        <v>8</v>
      </c>
      <c r="DC333" t="s">
        <v>226</v>
      </c>
      <c r="DD333" t="s">
        <v>329</v>
      </c>
      <c r="DE333" s="7">
        <v>41421</v>
      </c>
      <c r="DF333">
        <v>5</v>
      </c>
      <c r="DG333">
        <v>5</v>
      </c>
      <c r="DH333">
        <v>2</v>
      </c>
      <c r="DI333" t="s">
        <v>225</v>
      </c>
      <c r="DJ333" t="s">
        <v>211</v>
      </c>
      <c r="DK333" t="s">
        <v>221</v>
      </c>
      <c r="DM333">
        <v>100</v>
      </c>
      <c r="DN333" t="s">
        <v>223</v>
      </c>
      <c r="DO333" t="s">
        <v>329</v>
      </c>
      <c r="DP333" s="7">
        <v>41462</v>
      </c>
      <c r="DQ333">
        <v>4</v>
      </c>
      <c r="DR333">
        <v>4</v>
      </c>
      <c r="DS333">
        <v>3</v>
      </c>
      <c r="DT333" t="s">
        <v>225</v>
      </c>
      <c r="DU333" t="s">
        <v>211</v>
      </c>
      <c r="DV333" t="s">
        <v>221</v>
      </c>
    </row>
    <row r="334" spans="1:127" ht="12.75" customHeight="1">
      <c r="A334" t="s">
        <v>329</v>
      </c>
      <c r="B334" t="s">
        <v>309</v>
      </c>
      <c r="C334" t="s">
        <v>221</v>
      </c>
      <c r="D334" t="s">
        <v>212</v>
      </c>
      <c r="E334" t="s">
        <v>246</v>
      </c>
      <c r="F334" t="s">
        <v>310</v>
      </c>
      <c r="G334" t="s">
        <v>306</v>
      </c>
      <c r="H334" s="7">
        <v>41450</v>
      </c>
      <c r="K334" s="7">
        <v>41450</v>
      </c>
      <c r="L334">
        <v>119</v>
      </c>
      <c r="M334">
        <v>119</v>
      </c>
      <c r="N334">
        <v>119</v>
      </c>
      <c r="O334">
        <f t="shared" si="155"/>
        <v>119</v>
      </c>
      <c r="P334">
        <v>92</v>
      </c>
      <c r="Q334">
        <v>92</v>
      </c>
      <c r="R334">
        <v>92</v>
      </c>
      <c r="S334">
        <f t="shared" si="156"/>
        <v>92</v>
      </c>
      <c r="T334" t="s">
        <v>211</v>
      </c>
      <c r="U334">
        <v>92</v>
      </c>
      <c r="V334">
        <v>92</v>
      </c>
      <c r="W334">
        <v>92</v>
      </c>
      <c r="X334">
        <f t="shared" si="157"/>
        <v>92</v>
      </c>
      <c r="Y334" t="s">
        <v>211</v>
      </c>
      <c r="Z334">
        <v>21</v>
      </c>
      <c r="AA334">
        <v>3.5</v>
      </c>
      <c r="AB334">
        <f t="shared" si="158"/>
        <v>17.5</v>
      </c>
      <c r="AC334" t="s">
        <v>211</v>
      </c>
      <c r="AH334">
        <f t="shared" si="161"/>
        <v>0</v>
      </c>
      <c r="AL334">
        <f t="shared" si="162"/>
        <v>0</v>
      </c>
      <c r="AQ334">
        <f t="shared" si="163"/>
        <v>0</v>
      </c>
      <c r="AU334">
        <f>(AS334-AT334)</f>
        <v>0</v>
      </c>
      <c r="AZ334">
        <f t="shared" si="164"/>
        <v>0</v>
      </c>
      <c r="BD334">
        <f t="shared" si="159"/>
        <v>0</v>
      </c>
      <c r="BI334">
        <f t="shared" si="160"/>
        <v>0</v>
      </c>
      <c r="BN334" t="s">
        <v>240</v>
      </c>
      <c r="BO334" t="s">
        <v>218</v>
      </c>
      <c r="BP334" t="s">
        <v>210</v>
      </c>
      <c r="BQ334" t="s">
        <v>230</v>
      </c>
      <c r="BR334" t="s">
        <v>239</v>
      </c>
      <c r="BS334" t="s">
        <v>219</v>
      </c>
      <c r="BT334" t="s">
        <v>221</v>
      </c>
      <c r="BU334" t="s">
        <v>210</v>
      </c>
      <c r="BV334" t="s">
        <v>211</v>
      </c>
      <c r="BW334">
        <v>0.5</v>
      </c>
      <c r="BX334" s="7">
        <v>41450</v>
      </c>
      <c r="BY334" t="s">
        <v>222</v>
      </c>
      <c r="BZ334">
        <v>0</v>
      </c>
      <c r="CA334">
        <v>67</v>
      </c>
      <c r="CB334">
        <f>(BZ334+CA334)</f>
        <v>67</v>
      </c>
      <c r="CC334">
        <v>0</v>
      </c>
      <c r="CD334">
        <v>2</v>
      </c>
      <c r="CE334">
        <v>7</v>
      </c>
      <c r="CF334">
        <f>(CD334+CE334)</f>
        <v>9</v>
      </c>
      <c r="CG334">
        <v>0</v>
      </c>
      <c r="CL334">
        <f>(CJ334+CK334)</f>
        <v>0</v>
      </c>
      <c r="CP334">
        <f>(CN334+CO334)</f>
        <v>0</v>
      </c>
      <c r="CV334">
        <f>(CT334+CU334)</f>
        <v>0</v>
      </c>
      <c r="DB334">
        <v>8</v>
      </c>
      <c r="DC334" t="s">
        <v>226</v>
      </c>
      <c r="DD334" t="s">
        <v>328</v>
      </c>
      <c r="DE334" s="7">
        <v>41421</v>
      </c>
      <c r="DF334">
        <v>5</v>
      </c>
      <c r="DG334">
        <v>5</v>
      </c>
      <c r="DH334">
        <v>2</v>
      </c>
      <c r="DI334" t="s">
        <v>225</v>
      </c>
      <c r="DJ334" t="s">
        <v>211</v>
      </c>
      <c r="DK334" t="s">
        <v>221</v>
      </c>
      <c r="DM334">
        <v>100</v>
      </c>
      <c r="DN334" t="s">
        <v>223</v>
      </c>
      <c r="DO334" t="s">
        <v>328</v>
      </c>
      <c r="DP334" s="7">
        <v>41462</v>
      </c>
      <c r="DQ334">
        <v>4</v>
      </c>
      <c r="DR334">
        <v>4</v>
      </c>
      <c r="DS334">
        <v>3</v>
      </c>
      <c r="DT334" t="s">
        <v>225</v>
      </c>
      <c r="DU334" t="s">
        <v>211</v>
      </c>
      <c r="DV334" t="s">
        <v>221</v>
      </c>
    </row>
    <row r="335" spans="1:127" ht="12.75" customHeight="1">
      <c r="A335" t="s">
        <v>327</v>
      </c>
      <c r="B335" t="s">
        <v>309</v>
      </c>
      <c r="C335" t="s">
        <v>221</v>
      </c>
      <c r="D335" t="s">
        <v>236</v>
      </c>
      <c r="E335" t="s">
        <v>309</v>
      </c>
      <c r="F335" t="s">
        <v>273</v>
      </c>
      <c r="G335" t="s">
        <v>306</v>
      </c>
      <c r="H335" s="7">
        <v>41449</v>
      </c>
      <c r="K335" s="7">
        <v>41449</v>
      </c>
      <c r="L335">
        <v>116</v>
      </c>
      <c r="M335">
        <v>116</v>
      </c>
      <c r="N335">
        <v>116.5</v>
      </c>
      <c r="O335">
        <f t="shared" si="155"/>
        <v>116.16666666666667</v>
      </c>
      <c r="P335">
        <v>76</v>
      </c>
      <c r="Q335">
        <v>76</v>
      </c>
      <c r="R335">
        <v>76.5</v>
      </c>
      <c r="S335">
        <f t="shared" si="156"/>
        <v>76.166666666666671</v>
      </c>
      <c r="T335" t="s">
        <v>211</v>
      </c>
      <c r="U335">
        <v>0</v>
      </c>
      <c r="V335">
        <v>0</v>
      </c>
      <c r="W335">
        <v>0</v>
      </c>
      <c r="X335">
        <f t="shared" si="157"/>
        <v>0</v>
      </c>
      <c r="Y335" t="s">
        <v>221</v>
      </c>
      <c r="Z335">
        <v>20.5</v>
      </c>
      <c r="AA335">
        <v>3.5</v>
      </c>
      <c r="AB335">
        <f t="shared" si="158"/>
        <v>17</v>
      </c>
      <c r="AC335" t="s">
        <v>309</v>
      </c>
      <c r="AH335">
        <f t="shared" si="161"/>
        <v>0</v>
      </c>
      <c r="AL335">
        <f t="shared" si="162"/>
        <v>0</v>
      </c>
      <c r="AQ335">
        <f t="shared" si="163"/>
        <v>0</v>
      </c>
      <c r="AU335">
        <f>(AS335-AT335)</f>
        <v>0</v>
      </c>
      <c r="AZ335">
        <f t="shared" si="164"/>
        <v>0</v>
      </c>
      <c r="BD335">
        <f t="shared" si="159"/>
        <v>0</v>
      </c>
      <c r="BI335">
        <f t="shared" si="160"/>
        <v>0</v>
      </c>
      <c r="BN335" t="s">
        <v>217</v>
      </c>
      <c r="BO335" t="s">
        <v>230</v>
      </c>
      <c r="BP335" t="s">
        <v>210</v>
      </c>
      <c r="BQ335" t="s">
        <v>218</v>
      </c>
      <c r="BR335" t="s">
        <v>239</v>
      </c>
      <c r="BS335" t="s">
        <v>241</v>
      </c>
      <c r="BT335" t="s">
        <v>221</v>
      </c>
      <c r="BU335" t="s">
        <v>210</v>
      </c>
      <c r="BV335" t="s">
        <v>211</v>
      </c>
      <c r="BW335" t="s">
        <v>326</v>
      </c>
      <c r="BX335" s="7">
        <v>41450</v>
      </c>
      <c r="BY335" t="s">
        <v>222</v>
      </c>
      <c r="BZ335">
        <v>39</v>
      </c>
      <c r="CA335">
        <v>208</v>
      </c>
      <c r="CB335">
        <f>(BZ335+CA335)</f>
        <v>247</v>
      </c>
      <c r="CC335">
        <v>0</v>
      </c>
      <c r="CD335">
        <v>4</v>
      </c>
      <c r="CE335">
        <v>5</v>
      </c>
      <c r="CF335">
        <f>(CD335+CE335)</f>
        <v>9</v>
      </c>
      <c r="CG335">
        <v>0</v>
      </c>
      <c r="CL335">
        <f>(CJ335+CK335)</f>
        <v>0</v>
      </c>
      <c r="CP335">
        <f>(CN335+CO335)</f>
        <v>0</v>
      </c>
      <c r="CV335">
        <f>(CT335+CU335)</f>
        <v>0</v>
      </c>
      <c r="DB335">
        <v>49</v>
      </c>
      <c r="DC335" t="s">
        <v>226</v>
      </c>
      <c r="DD335" t="s">
        <v>263</v>
      </c>
      <c r="DE335" s="7">
        <v>41440</v>
      </c>
      <c r="DF335">
        <v>4</v>
      </c>
      <c r="DG335">
        <v>4</v>
      </c>
      <c r="DH335">
        <v>4</v>
      </c>
      <c r="DI335" t="s">
        <v>225</v>
      </c>
      <c r="DJ335" t="s">
        <v>221</v>
      </c>
      <c r="DK335" t="s">
        <v>221</v>
      </c>
      <c r="DM335">
        <v>49.2</v>
      </c>
      <c r="DN335" t="s">
        <v>226</v>
      </c>
      <c r="DO335" t="s">
        <v>263</v>
      </c>
      <c r="DP335" s="7">
        <v>41479</v>
      </c>
      <c r="DQ335">
        <v>4</v>
      </c>
      <c r="DR335">
        <v>4</v>
      </c>
      <c r="DS335">
        <v>4</v>
      </c>
      <c r="DT335" t="s">
        <v>225</v>
      </c>
      <c r="DU335" t="s">
        <v>221</v>
      </c>
      <c r="DV335" t="s">
        <v>221</v>
      </c>
    </row>
    <row r="336" spans="1:127" ht="12.75" customHeight="1">
      <c r="A336" t="s">
        <v>910</v>
      </c>
      <c r="B336" t="s">
        <v>229</v>
      </c>
      <c r="C336" t="s">
        <v>221</v>
      </c>
      <c r="D336" t="s">
        <v>212</v>
      </c>
      <c r="E336" t="s">
        <v>213</v>
      </c>
      <c r="F336" t="s">
        <v>222</v>
      </c>
      <c r="G336" t="s">
        <v>884</v>
      </c>
      <c r="H336" s="7">
        <v>41450</v>
      </c>
      <c r="I336">
        <v>176</v>
      </c>
      <c r="K336" s="7">
        <v>41450</v>
      </c>
      <c r="L336">
        <v>117</v>
      </c>
      <c r="M336">
        <v>117</v>
      </c>
      <c r="N336">
        <v>117</v>
      </c>
      <c r="O336">
        <f t="shared" si="155"/>
        <v>117</v>
      </c>
      <c r="P336">
        <v>79</v>
      </c>
      <c r="Q336">
        <v>79</v>
      </c>
      <c r="R336">
        <v>79</v>
      </c>
      <c r="S336">
        <f t="shared" si="156"/>
        <v>79</v>
      </c>
      <c r="T336" t="s">
        <v>211</v>
      </c>
      <c r="U336">
        <v>0</v>
      </c>
      <c r="V336">
        <v>0</v>
      </c>
      <c r="W336">
        <v>0</v>
      </c>
      <c r="X336">
        <f t="shared" si="157"/>
        <v>0</v>
      </c>
      <c r="Y336" t="s">
        <v>221</v>
      </c>
      <c r="Z336">
        <v>24</v>
      </c>
      <c r="AA336">
        <v>4</v>
      </c>
      <c r="AB336">
        <f t="shared" si="158"/>
        <v>20</v>
      </c>
      <c r="AC336" t="s">
        <v>211</v>
      </c>
      <c r="AD336" s="7">
        <v>41472</v>
      </c>
      <c r="AE336">
        <v>121</v>
      </c>
      <c r="AF336">
        <v>121</v>
      </c>
      <c r="AG336">
        <v>121</v>
      </c>
      <c r="AH336">
        <f t="shared" si="161"/>
        <v>121</v>
      </c>
      <c r="AI336">
        <v>91</v>
      </c>
      <c r="AJ336">
        <v>91</v>
      </c>
      <c r="AK336">
        <v>91</v>
      </c>
      <c r="AL336">
        <f t="shared" si="162"/>
        <v>91</v>
      </c>
      <c r="AM336" t="s">
        <v>211</v>
      </c>
      <c r="AN336">
        <v>0</v>
      </c>
      <c r="AO336">
        <v>0</v>
      </c>
      <c r="AP336">
        <v>0</v>
      </c>
      <c r="AQ336">
        <f t="shared" si="163"/>
        <v>0</v>
      </c>
      <c r="AR336" t="s">
        <v>221</v>
      </c>
      <c r="AS336">
        <v>22</v>
      </c>
      <c r="AT336">
        <v>3</v>
      </c>
      <c r="AU336">
        <v>19</v>
      </c>
      <c r="AZ336">
        <f t="shared" si="164"/>
        <v>0</v>
      </c>
      <c r="BD336">
        <f t="shared" si="159"/>
        <v>0</v>
      </c>
      <c r="BI336">
        <f t="shared" si="160"/>
        <v>0</v>
      </c>
      <c r="BN336" t="s">
        <v>262</v>
      </c>
      <c r="BO336" t="s">
        <v>217</v>
      </c>
      <c r="BP336" t="s">
        <v>232</v>
      </c>
      <c r="BQ336" t="s">
        <v>239</v>
      </c>
      <c r="BR336" t="s">
        <v>220</v>
      </c>
      <c r="BS336" t="s">
        <v>231</v>
      </c>
      <c r="BT336" t="s">
        <v>221</v>
      </c>
      <c r="BU336" t="s">
        <v>221</v>
      </c>
      <c r="BV336" t="s">
        <v>211</v>
      </c>
      <c r="BW336" t="s">
        <v>912</v>
      </c>
      <c r="BX336" s="7">
        <v>41450</v>
      </c>
      <c r="BY336" t="s">
        <v>222</v>
      </c>
      <c r="BZ336">
        <v>0</v>
      </c>
      <c r="CA336">
        <v>44</v>
      </c>
      <c r="CB336">
        <v>44</v>
      </c>
      <c r="CC336">
        <v>0</v>
      </c>
      <c r="CD336">
        <v>1</v>
      </c>
      <c r="CE336">
        <v>1</v>
      </c>
      <c r="CF336">
        <v>2</v>
      </c>
      <c r="CG336">
        <v>0</v>
      </c>
      <c r="CH336" s="7">
        <v>41472</v>
      </c>
      <c r="CI336" t="s">
        <v>247</v>
      </c>
      <c r="CJ336">
        <v>0</v>
      </c>
      <c r="CK336">
        <v>6</v>
      </c>
      <c r="CL336">
        <v>6</v>
      </c>
      <c r="CM336">
        <v>0</v>
      </c>
      <c r="CN336">
        <v>1</v>
      </c>
      <c r="CO336">
        <v>1</v>
      </c>
      <c r="CP336">
        <v>2</v>
      </c>
      <c r="CQ336">
        <v>0</v>
      </c>
      <c r="DB336">
        <v>25</v>
      </c>
      <c r="DC336" t="s">
        <v>223</v>
      </c>
      <c r="DD336" t="s">
        <v>911</v>
      </c>
      <c r="DE336" s="7">
        <v>41437</v>
      </c>
      <c r="DF336">
        <v>3</v>
      </c>
      <c r="DG336">
        <v>3</v>
      </c>
      <c r="DH336">
        <v>3</v>
      </c>
      <c r="DI336" t="s">
        <v>225</v>
      </c>
      <c r="DJ336" t="s">
        <v>221</v>
      </c>
      <c r="DK336" t="s">
        <v>221</v>
      </c>
      <c r="DM336">
        <v>3</v>
      </c>
      <c r="DN336" t="s">
        <v>226</v>
      </c>
      <c r="DO336" t="s">
        <v>911</v>
      </c>
      <c r="DP336" s="7">
        <v>41487</v>
      </c>
      <c r="DQ336">
        <v>3</v>
      </c>
      <c r="DR336">
        <v>3</v>
      </c>
      <c r="DV336" t="s">
        <v>221</v>
      </c>
    </row>
    <row r="337" spans="1:221" ht="12.75" customHeight="1">
      <c r="A337" t="s">
        <v>911</v>
      </c>
      <c r="B337" t="s">
        <v>229</v>
      </c>
      <c r="C337" t="s">
        <v>221</v>
      </c>
      <c r="D337" t="s">
        <v>236</v>
      </c>
      <c r="E337" t="s">
        <v>213</v>
      </c>
      <c r="F337" t="s">
        <v>214</v>
      </c>
      <c r="G337" t="s">
        <v>884</v>
      </c>
      <c r="H337" s="7">
        <v>41450</v>
      </c>
      <c r="I337">
        <v>176</v>
      </c>
      <c r="K337" s="7">
        <v>41450</v>
      </c>
      <c r="L337">
        <v>115</v>
      </c>
      <c r="M337">
        <v>115</v>
      </c>
      <c r="N337">
        <v>115</v>
      </c>
      <c r="O337">
        <f t="shared" si="155"/>
        <v>115</v>
      </c>
      <c r="P337">
        <v>77</v>
      </c>
      <c r="Q337">
        <v>77</v>
      </c>
      <c r="R337">
        <v>77</v>
      </c>
      <c r="S337">
        <f t="shared" si="156"/>
        <v>77</v>
      </c>
      <c r="T337" t="s">
        <v>211</v>
      </c>
      <c r="U337">
        <v>78</v>
      </c>
      <c r="V337">
        <v>78</v>
      </c>
      <c r="W337">
        <v>78</v>
      </c>
      <c r="X337">
        <f t="shared" si="157"/>
        <v>78</v>
      </c>
      <c r="Y337" t="s">
        <v>211</v>
      </c>
      <c r="Z337">
        <v>21</v>
      </c>
      <c r="AA337">
        <v>3</v>
      </c>
      <c r="AB337">
        <f t="shared" si="158"/>
        <v>18</v>
      </c>
      <c r="AC337" t="s">
        <v>211</v>
      </c>
      <c r="AH337">
        <f t="shared" si="161"/>
        <v>0</v>
      </c>
      <c r="AL337">
        <f t="shared" si="162"/>
        <v>0</v>
      </c>
      <c r="AQ337">
        <f t="shared" si="163"/>
        <v>0</v>
      </c>
      <c r="AZ337">
        <f t="shared" si="164"/>
        <v>0</v>
      </c>
      <c r="BD337">
        <f t="shared" si="159"/>
        <v>0</v>
      </c>
      <c r="BI337">
        <f t="shared" si="160"/>
        <v>0</v>
      </c>
      <c r="BN337" t="s">
        <v>216</v>
      </c>
      <c r="BO337" t="s">
        <v>239</v>
      </c>
      <c r="BP337" t="s">
        <v>232</v>
      </c>
      <c r="BQ337" t="s">
        <v>218</v>
      </c>
      <c r="BR337" t="s">
        <v>219</v>
      </c>
      <c r="BS337" t="s">
        <v>219</v>
      </c>
      <c r="BT337" t="s">
        <v>221</v>
      </c>
      <c r="BU337" t="s">
        <v>221</v>
      </c>
      <c r="BV337" t="s">
        <v>211</v>
      </c>
      <c r="BW337">
        <v>1.5</v>
      </c>
      <c r="BX337" s="7">
        <v>41450</v>
      </c>
      <c r="BY337" t="s">
        <v>222</v>
      </c>
      <c r="BZ337">
        <v>2</v>
      </c>
      <c r="CA337">
        <v>5</v>
      </c>
      <c r="CB337">
        <v>7</v>
      </c>
      <c r="CC337">
        <v>0</v>
      </c>
      <c r="CD337">
        <v>0</v>
      </c>
      <c r="CE337">
        <v>0</v>
      </c>
      <c r="CF337">
        <v>0</v>
      </c>
      <c r="CG337">
        <v>0</v>
      </c>
      <c r="DB337">
        <v>25</v>
      </c>
      <c r="DC337" t="s">
        <v>223</v>
      </c>
      <c r="DD337" t="s">
        <v>910</v>
      </c>
      <c r="DE337" s="7">
        <v>41437</v>
      </c>
      <c r="DF337">
        <v>3</v>
      </c>
      <c r="DG337">
        <v>3</v>
      </c>
      <c r="DH337">
        <v>3</v>
      </c>
      <c r="DI337" t="s">
        <v>225</v>
      </c>
      <c r="DJ337" t="s">
        <v>221</v>
      </c>
      <c r="DK337" t="s">
        <v>221</v>
      </c>
      <c r="DM337">
        <v>3</v>
      </c>
      <c r="DN337" t="s">
        <v>226</v>
      </c>
      <c r="DO337" t="s">
        <v>910</v>
      </c>
      <c r="DP337" s="7">
        <v>41487</v>
      </c>
      <c r="DQ337">
        <v>3</v>
      </c>
      <c r="DR337">
        <v>3</v>
      </c>
      <c r="DV337" t="s">
        <v>221</v>
      </c>
    </row>
    <row r="338" spans="1:221" ht="12.75" customHeight="1">
      <c r="A338" t="s">
        <v>805</v>
      </c>
      <c r="B338" t="s">
        <v>229</v>
      </c>
      <c r="C338" t="s">
        <v>221</v>
      </c>
      <c r="D338" t="s">
        <v>212</v>
      </c>
      <c r="E338" t="s">
        <v>246</v>
      </c>
      <c r="F338" t="s">
        <v>222</v>
      </c>
      <c r="G338" t="s">
        <v>818</v>
      </c>
      <c r="H338" s="7">
        <v>41450</v>
      </c>
      <c r="K338" s="7">
        <v>41450</v>
      </c>
      <c r="L338">
        <v>117.5</v>
      </c>
      <c r="M338">
        <v>118</v>
      </c>
      <c r="N338">
        <v>118</v>
      </c>
      <c r="O338">
        <f t="shared" si="155"/>
        <v>117.83333333333333</v>
      </c>
      <c r="P338">
        <v>89</v>
      </c>
      <c r="Q338">
        <v>88.5</v>
      </c>
      <c r="R338">
        <v>88.5</v>
      </c>
      <c r="S338">
        <f t="shared" si="156"/>
        <v>88.666666666666671</v>
      </c>
      <c r="T338" t="s">
        <v>211</v>
      </c>
      <c r="U338">
        <v>90</v>
      </c>
      <c r="V338">
        <v>90</v>
      </c>
      <c r="W338">
        <v>90</v>
      </c>
      <c r="X338">
        <f t="shared" si="157"/>
        <v>90</v>
      </c>
      <c r="Y338" t="s">
        <v>211</v>
      </c>
      <c r="Z338">
        <v>21</v>
      </c>
      <c r="AA338">
        <v>4</v>
      </c>
      <c r="AB338">
        <f t="shared" si="158"/>
        <v>17</v>
      </c>
      <c r="AC338" t="s">
        <v>211</v>
      </c>
      <c r="AH338">
        <f t="shared" si="161"/>
        <v>0</v>
      </c>
      <c r="AL338">
        <f t="shared" si="162"/>
        <v>0</v>
      </c>
      <c r="AQ338">
        <f t="shared" si="163"/>
        <v>0</v>
      </c>
      <c r="AS338">
        <v>20.309999999999999</v>
      </c>
      <c r="AT338">
        <v>3.95</v>
      </c>
      <c r="AU338">
        <f>(AS338-AT338)</f>
        <v>16.36</v>
      </c>
      <c r="AZ338">
        <f t="shared" si="164"/>
        <v>0</v>
      </c>
      <c r="BD338">
        <f t="shared" si="159"/>
        <v>0</v>
      </c>
      <c r="BI338">
        <f t="shared" si="160"/>
        <v>0</v>
      </c>
      <c r="BM338">
        <f>((BJ338+BK338)+BL338)/3</f>
        <v>0</v>
      </c>
      <c r="BN338" t="s">
        <v>249</v>
      </c>
      <c r="BO338" t="s">
        <v>276</v>
      </c>
      <c r="BP338" t="s">
        <v>232</v>
      </c>
      <c r="BQ338" t="s">
        <v>239</v>
      </c>
      <c r="BR338" t="s">
        <v>241</v>
      </c>
      <c r="BS338" t="s">
        <v>218</v>
      </c>
      <c r="BT338" t="s">
        <v>221</v>
      </c>
      <c r="BU338" t="s">
        <v>210</v>
      </c>
      <c r="BV338" t="s">
        <v>211</v>
      </c>
      <c r="BW338">
        <v>1.25</v>
      </c>
      <c r="BX338" s="7">
        <v>41450</v>
      </c>
      <c r="BY338" t="s">
        <v>222</v>
      </c>
      <c r="BZ338">
        <v>33</v>
      </c>
      <c r="CA338">
        <v>148</v>
      </c>
      <c r="CB338">
        <f>(BZ338+CA338)</f>
        <v>181</v>
      </c>
      <c r="CC338">
        <v>9</v>
      </c>
      <c r="CD338">
        <v>9</v>
      </c>
      <c r="CE338">
        <v>7</v>
      </c>
      <c r="CF338">
        <f>(CD338+CE338)</f>
        <v>16</v>
      </c>
      <c r="CG338" t="s">
        <v>817</v>
      </c>
      <c r="CL338">
        <f>(CJ338+CK338)</f>
        <v>0</v>
      </c>
      <c r="CP338">
        <f>(CN338+CO338)</f>
        <v>0</v>
      </c>
      <c r="CV338">
        <f>((CS338+CT338)+CU338)/3</f>
        <v>0</v>
      </c>
      <c r="CZ338">
        <f>((CW338+CX338)+CY338)/3</f>
        <v>0</v>
      </c>
      <c r="DB338" t="s">
        <v>808</v>
      </c>
      <c r="DC338" t="s">
        <v>223</v>
      </c>
      <c r="DD338" t="s">
        <v>804</v>
      </c>
      <c r="DE338" s="7">
        <v>41437</v>
      </c>
      <c r="DF338">
        <v>5</v>
      </c>
      <c r="DG338">
        <v>5</v>
      </c>
      <c r="DH338">
        <v>3</v>
      </c>
      <c r="DI338" t="s">
        <v>225</v>
      </c>
      <c r="DJ338" t="s">
        <v>211</v>
      </c>
      <c r="DK338" t="s">
        <v>221</v>
      </c>
      <c r="EI338" s="21"/>
      <c r="EJ338" s="21"/>
      <c r="EK338" s="21"/>
      <c r="EL338" s="21"/>
      <c r="EM338" s="21"/>
      <c r="EN338" s="21"/>
      <c r="EO338" s="21"/>
      <c r="EP338" s="21"/>
      <c r="EQ338" s="21"/>
      <c r="ER338" s="21"/>
      <c r="ES338" s="21"/>
      <c r="ET338" t="s">
        <v>806</v>
      </c>
      <c r="EU338">
        <v>5</v>
      </c>
      <c r="EV338" s="7">
        <v>41461</v>
      </c>
      <c r="EW338">
        <v>187</v>
      </c>
      <c r="EX338" t="s">
        <v>255</v>
      </c>
      <c r="EY338" t="s">
        <v>221</v>
      </c>
      <c r="EZ338" t="s">
        <v>233</v>
      </c>
      <c r="FA338" s="2">
        <v>0.38541666666666702</v>
      </c>
      <c r="FB338">
        <v>64</v>
      </c>
      <c r="FC338">
        <v>7</v>
      </c>
      <c r="FD338">
        <v>5</v>
      </c>
      <c r="FE338">
        <v>2</v>
      </c>
      <c r="FF338" t="s">
        <v>805</v>
      </c>
      <c r="FG338" t="s">
        <v>804</v>
      </c>
      <c r="FH338">
        <v>1</v>
      </c>
      <c r="FI338">
        <v>6</v>
      </c>
      <c r="FJ338" t="s">
        <v>210</v>
      </c>
      <c r="FK338" t="s">
        <v>210</v>
      </c>
      <c r="FL338" t="s">
        <v>210</v>
      </c>
      <c r="FM338" t="s">
        <v>210</v>
      </c>
      <c r="FN338" t="s">
        <v>210</v>
      </c>
      <c r="FO338" t="s">
        <v>210</v>
      </c>
      <c r="FP338" t="s">
        <v>210</v>
      </c>
      <c r="FQ338" t="s">
        <v>210</v>
      </c>
      <c r="FR338" t="s">
        <v>210</v>
      </c>
      <c r="FS338" t="s">
        <v>210</v>
      </c>
      <c r="FT338" t="s">
        <v>210</v>
      </c>
      <c r="FU338">
        <v>25</v>
      </c>
      <c r="FV338" t="s">
        <v>210</v>
      </c>
      <c r="FW338" t="s">
        <v>210</v>
      </c>
      <c r="FX338" t="s">
        <v>210</v>
      </c>
      <c r="FY338" t="s">
        <v>210</v>
      </c>
      <c r="FZ338" t="s">
        <v>210</v>
      </c>
      <c r="GA338" t="s">
        <v>210</v>
      </c>
      <c r="GB338" t="s">
        <v>210</v>
      </c>
      <c r="GC338" t="s">
        <v>807</v>
      </c>
      <c r="GD338" t="s">
        <v>806</v>
      </c>
      <c r="GE338">
        <v>5</v>
      </c>
      <c r="GF338" s="7">
        <v>41467</v>
      </c>
      <c r="GG338">
        <v>193</v>
      </c>
      <c r="GH338" t="s">
        <v>255</v>
      </c>
      <c r="GI338" t="s">
        <v>221</v>
      </c>
      <c r="GJ338" t="s">
        <v>233</v>
      </c>
      <c r="GK338" s="2">
        <v>0.375</v>
      </c>
      <c r="GL338">
        <v>81</v>
      </c>
      <c r="GM338">
        <v>13</v>
      </c>
      <c r="GN338">
        <v>5</v>
      </c>
      <c r="GO338">
        <v>2</v>
      </c>
      <c r="GP338" t="s">
        <v>805</v>
      </c>
      <c r="GQ338" t="s">
        <v>804</v>
      </c>
      <c r="GR338">
        <v>1</v>
      </c>
      <c r="GS338">
        <v>107</v>
      </c>
      <c r="GT338" t="s">
        <v>210</v>
      </c>
      <c r="GU338" t="s">
        <v>210</v>
      </c>
      <c r="GV338" t="s">
        <v>210</v>
      </c>
      <c r="GW338" t="s">
        <v>210</v>
      </c>
      <c r="GX338" t="s">
        <v>210</v>
      </c>
      <c r="GY338" t="s">
        <v>210</v>
      </c>
      <c r="GZ338" t="s">
        <v>210</v>
      </c>
      <c r="HA338" t="s">
        <v>210</v>
      </c>
      <c r="HB338" t="s">
        <v>210</v>
      </c>
      <c r="HC338" t="s">
        <v>210</v>
      </c>
      <c r="HD338" t="s">
        <v>210</v>
      </c>
      <c r="HE338" t="s">
        <v>210</v>
      </c>
      <c r="HF338" t="s">
        <v>210</v>
      </c>
      <c r="HG338" t="s">
        <v>210</v>
      </c>
      <c r="HH338" t="s">
        <v>210</v>
      </c>
      <c r="HI338" t="s">
        <v>210</v>
      </c>
      <c r="HJ338" t="s">
        <v>210</v>
      </c>
      <c r="HK338" t="s">
        <v>210</v>
      </c>
      <c r="HL338" t="s">
        <v>210</v>
      </c>
      <c r="HM338" t="s">
        <v>803</v>
      </c>
    </row>
    <row r="339" spans="1:221" ht="12.75" customHeight="1">
      <c r="A339" t="s">
        <v>419</v>
      </c>
      <c r="B339" t="s">
        <v>229</v>
      </c>
      <c r="C339" t="s">
        <v>221</v>
      </c>
      <c r="D339" t="s">
        <v>212</v>
      </c>
      <c r="E339" t="s">
        <v>246</v>
      </c>
      <c r="F339" t="s">
        <v>273</v>
      </c>
      <c r="G339" t="s">
        <v>388</v>
      </c>
      <c r="H339" s="7">
        <v>41452</v>
      </c>
      <c r="K339" s="7">
        <v>41452</v>
      </c>
      <c r="L339">
        <v>117</v>
      </c>
      <c r="M339">
        <v>117</v>
      </c>
      <c r="N339">
        <v>117</v>
      </c>
      <c r="O339">
        <f t="shared" si="155"/>
        <v>117</v>
      </c>
      <c r="P339">
        <v>83</v>
      </c>
      <c r="Q339">
        <v>83</v>
      </c>
      <c r="R339">
        <v>83</v>
      </c>
      <c r="S339">
        <f t="shared" si="156"/>
        <v>83</v>
      </c>
      <c r="T339" t="s">
        <v>211</v>
      </c>
      <c r="U339">
        <v>84</v>
      </c>
      <c r="V339">
        <v>84</v>
      </c>
      <c r="W339">
        <v>84.5</v>
      </c>
      <c r="X339">
        <f t="shared" si="157"/>
        <v>84.166666666666671</v>
      </c>
      <c r="Y339" t="s">
        <v>211</v>
      </c>
      <c r="Z339">
        <v>18</v>
      </c>
      <c r="AA339">
        <v>3.5</v>
      </c>
      <c r="AB339">
        <f t="shared" si="158"/>
        <v>14.5</v>
      </c>
      <c r="AC339" t="s">
        <v>211</v>
      </c>
      <c r="BN339" t="s">
        <v>443</v>
      </c>
      <c r="BO339" t="s">
        <v>250</v>
      </c>
      <c r="BP339" t="s">
        <v>232</v>
      </c>
      <c r="BQ339" t="s">
        <v>218</v>
      </c>
      <c r="BR339" t="s">
        <v>230</v>
      </c>
      <c r="BS339" t="s">
        <v>239</v>
      </c>
      <c r="BT339" t="s">
        <v>221</v>
      </c>
      <c r="BU339" t="s">
        <v>210</v>
      </c>
      <c r="BV339" t="s">
        <v>211</v>
      </c>
      <c r="BW339">
        <f>1/8</f>
        <v>0.125</v>
      </c>
      <c r="BX339" s="7">
        <v>41452</v>
      </c>
      <c r="BY339" t="s">
        <v>222</v>
      </c>
      <c r="BZ339">
        <v>1</v>
      </c>
      <c r="CA339">
        <v>76</v>
      </c>
      <c r="CB339">
        <f>BZ339+CA339</f>
        <v>77</v>
      </c>
      <c r="CC339">
        <v>0</v>
      </c>
      <c r="CD339">
        <v>3</v>
      </c>
      <c r="CE339">
        <v>12</v>
      </c>
      <c r="CF339">
        <f>CD339+CE339</f>
        <v>15</v>
      </c>
      <c r="CG339">
        <v>0</v>
      </c>
      <c r="DB339">
        <v>55</v>
      </c>
      <c r="DC339" t="s">
        <v>226</v>
      </c>
      <c r="DD339" t="s">
        <v>421</v>
      </c>
      <c r="DE339" s="7">
        <v>41463</v>
      </c>
      <c r="DF339">
        <v>4</v>
      </c>
      <c r="DG339">
        <v>3</v>
      </c>
      <c r="DH339">
        <v>3</v>
      </c>
      <c r="DI339" t="s">
        <v>225</v>
      </c>
      <c r="DJ339" t="s">
        <v>221</v>
      </c>
      <c r="DK339" t="s">
        <v>221</v>
      </c>
    </row>
    <row r="340" spans="1:221" ht="12.75" customHeight="1">
      <c r="A340" t="s">
        <v>442</v>
      </c>
      <c r="B340" t="s">
        <v>229</v>
      </c>
      <c r="C340" t="s">
        <v>221</v>
      </c>
      <c r="D340" t="s">
        <v>212</v>
      </c>
      <c r="E340" t="s">
        <v>246</v>
      </c>
      <c r="F340" t="s">
        <v>255</v>
      </c>
      <c r="G340" t="s">
        <v>388</v>
      </c>
      <c r="H340" s="7">
        <v>41452</v>
      </c>
      <c r="K340" s="7">
        <v>41452</v>
      </c>
      <c r="L340">
        <v>118</v>
      </c>
      <c r="M340">
        <v>118</v>
      </c>
      <c r="N340">
        <v>118</v>
      </c>
      <c r="O340">
        <f t="shared" si="155"/>
        <v>118</v>
      </c>
      <c r="P340">
        <v>82</v>
      </c>
      <c r="Q340">
        <v>81.5</v>
      </c>
      <c r="R340">
        <v>81.5</v>
      </c>
      <c r="S340">
        <f t="shared" si="156"/>
        <v>81.666666666666671</v>
      </c>
      <c r="T340" t="s">
        <v>210</v>
      </c>
      <c r="U340">
        <v>85.5</v>
      </c>
      <c r="V340">
        <v>85.5</v>
      </c>
      <c r="W340">
        <v>85.5</v>
      </c>
      <c r="X340">
        <f t="shared" si="157"/>
        <v>85.5</v>
      </c>
      <c r="Y340" t="s">
        <v>210</v>
      </c>
      <c r="Z340">
        <v>22</v>
      </c>
      <c r="AA340">
        <v>3.5</v>
      </c>
      <c r="AB340">
        <f t="shared" si="158"/>
        <v>18.5</v>
      </c>
      <c r="AC340" t="s">
        <v>211</v>
      </c>
      <c r="BN340" t="s">
        <v>390</v>
      </c>
      <c r="BO340" t="s">
        <v>230</v>
      </c>
      <c r="BP340" t="s">
        <v>232</v>
      </c>
      <c r="BQ340" t="s">
        <v>210</v>
      </c>
      <c r="BR340" t="s">
        <v>220</v>
      </c>
      <c r="BS340" t="s">
        <v>219</v>
      </c>
      <c r="BT340" t="s">
        <v>221</v>
      </c>
      <c r="BU340" t="s">
        <v>210</v>
      </c>
      <c r="BV340" t="s">
        <v>211</v>
      </c>
      <c r="BW340">
        <v>0.25</v>
      </c>
      <c r="BX340" s="7">
        <v>41452</v>
      </c>
      <c r="BY340" t="s">
        <v>222</v>
      </c>
      <c r="BZ340">
        <v>38</v>
      </c>
      <c r="CA340">
        <v>185</v>
      </c>
      <c r="CB340">
        <f>BZ340+CA340</f>
        <v>223</v>
      </c>
      <c r="CC340">
        <v>0</v>
      </c>
      <c r="CD340">
        <v>1</v>
      </c>
      <c r="CE340">
        <v>9</v>
      </c>
      <c r="CF340">
        <f>CD340+CE340</f>
        <v>10</v>
      </c>
      <c r="CG340">
        <v>0</v>
      </c>
      <c r="DB340" t="s">
        <v>210</v>
      </c>
    </row>
    <row r="341" spans="1:221" ht="12.75" customHeight="1">
      <c r="A341" t="s">
        <v>992</v>
      </c>
      <c r="B341" t="s">
        <v>229</v>
      </c>
      <c r="C341" t="s">
        <v>221</v>
      </c>
      <c r="D341" t="s">
        <v>212</v>
      </c>
      <c r="E341" t="s">
        <v>272</v>
      </c>
      <c r="F341" t="s">
        <v>310</v>
      </c>
      <c r="G341" t="s">
        <v>979</v>
      </c>
      <c r="H341" s="7">
        <v>41453</v>
      </c>
      <c r="J341" t="s">
        <v>991</v>
      </c>
      <c r="K341" s="7">
        <v>41453</v>
      </c>
      <c r="L341">
        <v>124</v>
      </c>
      <c r="M341">
        <v>124</v>
      </c>
      <c r="N341">
        <v>124</v>
      </c>
      <c r="O341">
        <f t="shared" si="155"/>
        <v>124</v>
      </c>
      <c r="P341">
        <v>81</v>
      </c>
      <c r="Q341">
        <v>81</v>
      </c>
      <c r="R341">
        <v>81</v>
      </c>
      <c r="S341">
        <f t="shared" si="156"/>
        <v>81</v>
      </c>
      <c r="T341" s="23"/>
      <c r="U341">
        <v>89</v>
      </c>
      <c r="V341">
        <v>89</v>
      </c>
      <c r="W341">
        <v>89</v>
      </c>
      <c r="X341">
        <f t="shared" si="157"/>
        <v>89</v>
      </c>
      <c r="Y341" s="23"/>
      <c r="Z341">
        <v>20</v>
      </c>
      <c r="AA341">
        <v>3.5</v>
      </c>
      <c r="AB341">
        <f t="shared" si="158"/>
        <v>16.5</v>
      </c>
      <c r="AC341" t="s">
        <v>211</v>
      </c>
      <c r="AH341">
        <f>((AE341+AF341)+AG341)/3</f>
        <v>0</v>
      </c>
      <c r="AL341">
        <f>((AI341+AJ341)+AK341)/3</f>
        <v>0</v>
      </c>
      <c r="AQ341">
        <f>((AN341+AO341)+AP341)/3</f>
        <v>0</v>
      </c>
      <c r="BN341" t="s">
        <v>230</v>
      </c>
      <c r="BO341" t="s">
        <v>238</v>
      </c>
      <c r="BP341" t="s">
        <v>232</v>
      </c>
      <c r="BQ341" t="s">
        <v>230</v>
      </c>
      <c r="BR341" t="s">
        <v>230</v>
      </c>
      <c r="BS341" t="s">
        <v>230</v>
      </c>
      <c r="BT341" t="s">
        <v>211</v>
      </c>
      <c r="BU341" t="s">
        <v>251</v>
      </c>
      <c r="BV341" t="s">
        <v>211</v>
      </c>
      <c r="BW341">
        <v>1</v>
      </c>
      <c r="BX341" s="7">
        <v>41453</v>
      </c>
      <c r="BY341" t="s">
        <v>222</v>
      </c>
      <c r="BZ341">
        <v>0</v>
      </c>
      <c r="CA341">
        <v>4</v>
      </c>
      <c r="CB341">
        <f>BZ341+CA341</f>
        <v>4</v>
      </c>
      <c r="CC341">
        <v>0</v>
      </c>
      <c r="CD341">
        <v>4</v>
      </c>
      <c r="CE341">
        <v>9</v>
      </c>
      <c r="CF341">
        <f>CD341+CE341</f>
        <v>13</v>
      </c>
      <c r="CG341">
        <v>0</v>
      </c>
      <c r="CL341">
        <f>CJ341+CK341</f>
        <v>0</v>
      </c>
      <c r="CP341">
        <f>CN341+CO341</f>
        <v>0</v>
      </c>
      <c r="DB341">
        <v>60.2</v>
      </c>
      <c r="DC341" t="s">
        <v>226</v>
      </c>
      <c r="DD341" t="s">
        <v>990</v>
      </c>
      <c r="DE341" s="7">
        <v>41442</v>
      </c>
      <c r="DF341">
        <v>5</v>
      </c>
      <c r="DG341">
        <v>5</v>
      </c>
      <c r="DH341">
        <v>5</v>
      </c>
      <c r="DI341" t="s">
        <v>225</v>
      </c>
      <c r="DJ341" t="s">
        <v>254</v>
      </c>
      <c r="DK341" t="s">
        <v>251</v>
      </c>
      <c r="DM341">
        <v>21</v>
      </c>
      <c r="DN341" t="s">
        <v>226</v>
      </c>
      <c r="DO341" t="s">
        <v>990</v>
      </c>
      <c r="DP341" s="7">
        <v>41413</v>
      </c>
      <c r="DQ341">
        <v>4</v>
      </c>
      <c r="DR341">
        <v>0</v>
      </c>
      <c r="DS341">
        <v>0</v>
      </c>
      <c r="DT341" t="s">
        <v>227</v>
      </c>
      <c r="DU341" t="s">
        <v>253</v>
      </c>
      <c r="DV341" t="s">
        <v>221</v>
      </c>
      <c r="EI341"/>
      <c r="EJ341"/>
      <c r="EK341"/>
      <c r="EL341"/>
      <c r="EM341"/>
      <c r="EN341"/>
      <c r="EO341"/>
      <c r="EP341"/>
      <c r="EQ341"/>
      <c r="ER341"/>
      <c r="ES341"/>
    </row>
    <row r="342" spans="1:221" ht="12.75" customHeight="1">
      <c r="A342" t="s">
        <v>985</v>
      </c>
      <c r="B342" t="s">
        <v>229</v>
      </c>
      <c r="C342" t="s">
        <v>221</v>
      </c>
      <c r="D342" t="s">
        <v>236</v>
      </c>
      <c r="E342" t="s">
        <v>246</v>
      </c>
      <c r="F342" t="s">
        <v>310</v>
      </c>
      <c r="G342" t="s">
        <v>979</v>
      </c>
      <c r="H342" s="7">
        <v>41453</v>
      </c>
      <c r="J342" t="s">
        <v>989</v>
      </c>
      <c r="K342" s="7">
        <v>41453</v>
      </c>
      <c r="L342">
        <v>117</v>
      </c>
      <c r="M342">
        <v>117</v>
      </c>
      <c r="N342">
        <v>117</v>
      </c>
      <c r="O342">
        <f t="shared" si="155"/>
        <v>117</v>
      </c>
      <c r="P342">
        <v>74</v>
      </c>
      <c r="Q342">
        <v>74</v>
      </c>
      <c r="R342">
        <v>74</v>
      </c>
      <c r="S342">
        <f t="shared" si="156"/>
        <v>74</v>
      </c>
      <c r="T342" t="s">
        <v>211</v>
      </c>
      <c r="U342">
        <v>74</v>
      </c>
      <c r="V342">
        <v>74.5</v>
      </c>
      <c r="W342">
        <v>75</v>
      </c>
      <c r="X342">
        <f t="shared" si="157"/>
        <v>74.5</v>
      </c>
      <c r="Y342" t="s">
        <v>211</v>
      </c>
      <c r="Z342">
        <v>19.5</v>
      </c>
      <c r="AA342">
        <v>3.5</v>
      </c>
      <c r="AB342">
        <f t="shared" si="158"/>
        <v>16</v>
      </c>
      <c r="AC342" t="s">
        <v>211</v>
      </c>
      <c r="AH342">
        <f>((AE342+AF342)+AG342)/3</f>
        <v>0</v>
      </c>
      <c r="AL342">
        <f>((AI342+AJ342)+AK342)/3</f>
        <v>0</v>
      </c>
      <c r="AQ342">
        <f>((AN342+AO342)+AP342)/3</f>
        <v>0</v>
      </c>
      <c r="BN342" t="s">
        <v>231</v>
      </c>
      <c r="BO342" t="s">
        <v>250</v>
      </c>
      <c r="BP342" t="s">
        <v>229</v>
      </c>
      <c r="BQ342" t="s">
        <v>230</v>
      </c>
      <c r="BR342" t="s">
        <v>239</v>
      </c>
      <c r="BS342" t="s">
        <v>239</v>
      </c>
      <c r="BT342" t="s">
        <v>211</v>
      </c>
      <c r="BU342" t="s">
        <v>988</v>
      </c>
      <c r="BV342" t="s">
        <v>211</v>
      </c>
      <c r="BW342">
        <v>2</v>
      </c>
      <c r="BX342" s="7">
        <v>41453</v>
      </c>
      <c r="BY342" t="s">
        <v>222</v>
      </c>
      <c r="BZ342">
        <v>8</v>
      </c>
      <c r="CA342">
        <v>99</v>
      </c>
      <c r="CB342">
        <f>BZ342+CA342</f>
        <v>107</v>
      </c>
      <c r="CC342">
        <v>0</v>
      </c>
      <c r="CD342">
        <v>2</v>
      </c>
      <c r="CE342">
        <v>9</v>
      </c>
      <c r="CF342">
        <f>CD342+CE342</f>
        <v>11</v>
      </c>
      <c r="CG342">
        <v>0</v>
      </c>
      <c r="CL342">
        <f>CJ342+CK342</f>
        <v>0</v>
      </c>
      <c r="CP342">
        <f>CN342+CO342</f>
        <v>0</v>
      </c>
      <c r="DB342">
        <v>4</v>
      </c>
      <c r="DC342" t="s">
        <v>226</v>
      </c>
      <c r="DD342" t="s">
        <v>986</v>
      </c>
      <c r="DE342" s="7">
        <v>41442</v>
      </c>
      <c r="DF342">
        <v>5</v>
      </c>
      <c r="DG342">
        <v>4</v>
      </c>
      <c r="DH342">
        <v>3</v>
      </c>
      <c r="DI342" t="s">
        <v>225</v>
      </c>
      <c r="DJ342" t="s">
        <v>253</v>
      </c>
      <c r="DK342" t="s">
        <v>251</v>
      </c>
      <c r="DM342">
        <v>61.2</v>
      </c>
      <c r="DN342" t="s">
        <v>226</v>
      </c>
      <c r="DO342" t="s">
        <v>987</v>
      </c>
      <c r="DP342" s="7">
        <v>41487</v>
      </c>
      <c r="DQ342">
        <v>4</v>
      </c>
      <c r="DR342">
        <v>4</v>
      </c>
      <c r="DS342">
        <v>4</v>
      </c>
      <c r="DT342" t="s">
        <v>225</v>
      </c>
      <c r="DU342" t="s">
        <v>254</v>
      </c>
      <c r="DV342" t="s">
        <v>251</v>
      </c>
      <c r="EI342"/>
      <c r="EJ342"/>
      <c r="EK342"/>
      <c r="EL342"/>
      <c r="EM342"/>
      <c r="EN342"/>
      <c r="EO342"/>
      <c r="EP342"/>
      <c r="EQ342"/>
      <c r="ER342"/>
      <c r="ES342"/>
      <c r="ET342" t="s">
        <v>979</v>
      </c>
      <c r="EU342">
        <v>4</v>
      </c>
      <c r="EV342" s="7">
        <v>41468</v>
      </c>
      <c r="EW342">
        <v>194</v>
      </c>
      <c r="EX342" t="s">
        <v>255</v>
      </c>
      <c r="EY342" t="s">
        <v>221</v>
      </c>
      <c r="EZ342" t="s">
        <v>251</v>
      </c>
      <c r="FA342" s="2">
        <v>0.30208333333333298</v>
      </c>
      <c r="FB342">
        <v>70</v>
      </c>
      <c r="FC342">
        <v>7</v>
      </c>
      <c r="FD342">
        <v>3</v>
      </c>
      <c r="FE342">
        <v>2</v>
      </c>
      <c r="FF342" t="s">
        <v>986</v>
      </c>
      <c r="FG342" t="s">
        <v>985</v>
      </c>
      <c r="FH342">
        <v>1</v>
      </c>
      <c r="FI342">
        <v>0</v>
      </c>
      <c r="FJ342">
        <v>2</v>
      </c>
      <c r="FK342">
        <v>23</v>
      </c>
      <c r="FL342">
        <v>0</v>
      </c>
      <c r="FM342">
        <v>0</v>
      </c>
      <c r="FN342">
        <f>(FJ342+FK342)</f>
        <v>25</v>
      </c>
      <c r="FO342">
        <v>8</v>
      </c>
      <c r="FP342">
        <v>15</v>
      </c>
      <c r="FQ342">
        <v>0</v>
      </c>
      <c r="FR342">
        <v>0</v>
      </c>
      <c r="FS342">
        <f>(FO342+FP342)</f>
        <v>23</v>
      </c>
      <c r="FT342">
        <v>0</v>
      </c>
      <c r="FU342">
        <v>48</v>
      </c>
      <c r="FV342">
        <f>(FM342+FR342)</f>
        <v>0</v>
      </c>
      <c r="FW342">
        <v>32.020000000000003</v>
      </c>
      <c r="FX342">
        <v>13.76</v>
      </c>
      <c r="FY342">
        <v>58.13</v>
      </c>
      <c r="FZ342">
        <v>1.26</v>
      </c>
      <c r="GA342">
        <v>2.42</v>
      </c>
      <c r="GB342">
        <v>2.64</v>
      </c>
      <c r="GD342" t="s">
        <v>979</v>
      </c>
      <c r="GE342">
        <v>4</v>
      </c>
      <c r="GF342" s="7">
        <v>41474</v>
      </c>
      <c r="GG342">
        <v>200</v>
      </c>
      <c r="GH342" t="s">
        <v>255</v>
      </c>
      <c r="GI342" t="s">
        <v>221</v>
      </c>
      <c r="GJ342" t="s">
        <v>251</v>
      </c>
      <c r="GK342" s="2">
        <v>0.27083333333333298</v>
      </c>
      <c r="GL342">
        <v>70</v>
      </c>
      <c r="GM342">
        <v>13</v>
      </c>
      <c r="GN342">
        <v>3</v>
      </c>
      <c r="GO342">
        <v>2</v>
      </c>
      <c r="GP342" t="s">
        <v>986</v>
      </c>
      <c r="GQ342" t="s">
        <v>985</v>
      </c>
      <c r="GR342">
        <v>1</v>
      </c>
      <c r="GS342">
        <v>0</v>
      </c>
      <c r="GT342">
        <v>0</v>
      </c>
      <c r="GU342">
        <v>3</v>
      </c>
      <c r="GV342">
        <v>0</v>
      </c>
      <c r="GW342">
        <v>0</v>
      </c>
      <c r="GX342">
        <f>(GT342+GU342)</f>
        <v>3</v>
      </c>
      <c r="GY342">
        <v>1</v>
      </c>
      <c r="GZ342">
        <v>6</v>
      </c>
      <c r="HA342">
        <v>0</v>
      </c>
      <c r="HB342">
        <v>0</v>
      </c>
      <c r="HC342">
        <f>(GY342+GZ342)</f>
        <v>7</v>
      </c>
      <c r="HD342">
        <v>0</v>
      </c>
      <c r="HE342">
        <v>10</v>
      </c>
      <c r="HF342">
        <f>(GW342+HB342)</f>
        <v>0</v>
      </c>
      <c r="HG342">
        <v>7.6</v>
      </c>
      <c r="HH342">
        <v>4.67</v>
      </c>
      <c r="HI342">
        <v>8.86</v>
      </c>
      <c r="HJ342">
        <v>6.33</v>
      </c>
      <c r="HK342">
        <v>14.5</v>
      </c>
      <c r="HL342">
        <v>8.33</v>
      </c>
      <c r="HM342" t="s">
        <v>984</v>
      </c>
    </row>
    <row r="343" spans="1:221" ht="12.75" customHeight="1">
      <c r="A343" t="s">
        <v>983</v>
      </c>
      <c r="B343" t="s">
        <v>229</v>
      </c>
      <c r="C343" t="s">
        <v>221</v>
      </c>
      <c r="D343" t="s">
        <v>236</v>
      </c>
      <c r="E343" t="s">
        <v>246</v>
      </c>
      <c r="F343" t="s">
        <v>310</v>
      </c>
      <c r="G343" t="s">
        <v>979</v>
      </c>
      <c r="H343" s="7">
        <v>41453</v>
      </c>
      <c r="K343" s="7">
        <v>41453</v>
      </c>
      <c r="L343">
        <v>120</v>
      </c>
      <c r="M343">
        <v>120</v>
      </c>
      <c r="N343">
        <v>120</v>
      </c>
      <c r="O343">
        <f t="shared" si="155"/>
        <v>120</v>
      </c>
      <c r="P343">
        <v>82</v>
      </c>
      <c r="Q343">
        <v>82</v>
      </c>
      <c r="R343">
        <v>82</v>
      </c>
      <c r="S343">
        <f t="shared" si="156"/>
        <v>82</v>
      </c>
      <c r="T343" t="s">
        <v>211</v>
      </c>
      <c r="U343">
        <v>81</v>
      </c>
      <c r="V343">
        <v>81</v>
      </c>
      <c r="W343">
        <v>81</v>
      </c>
      <c r="X343">
        <f t="shared" si="157"/>
        <v>81</v>
      </c>
      <c r="Y343" t="s">
        <v>211</v>
      </c>
      <c r="Z343">
        <v>19</v>
      </c>
      <c r="AA343">
        <v>3.5</v>
      </c>
      <c r="AB343">
        <f t="shared" si="158"/>
        <v>15.5</v>
      </c>
      <c r="AC343" t="s">
        <v>211</v>
      </c>
      <c r="AH343">
        <f>((AE343+AF343)+AG343)/3</f>
        <v>0</v>
      </c>
      <c r="AL343">
        <f>((AI343+AJ343)+AK343)/3</f>
        <v>0</v>
      </c>
      <c r="AQ343">
        <f>((AN343+AO343)+AP343)/3</f>
        <v>0</v>
      </c>
      <c r="BN343" t="s">
        <v>239</v>
      </c>
      <c r="BO343" t="s">
        <v>231</v>
      </c>
      <c r="BP343" t="s">
        <v>229</v>
      </c>
      <c r="BQ343" t="s">
        <v>239</v>
      </c>
      <c r="BR343" t="s">
        <v>231</v>
      </c>
      <c r="BS343" t="s">
        <v>239</v>
      </c>
      <c r="BT343" t="s">
        <v>221</v>
      </c>
      <c r="BU343" t="s">
        <v>210</v>
      </c>
      <c r="BV343" t="s">
        <v>211</v>
      </c>
      <c r="BW343">
        <v>0.75</v>
      </c>
      <c r="BX343" s="7">
        <v>41453</v>
      </c>
      <c r="BY343" t="s">
        <v>222</v>
      </c>
      <c r="BZ343">
        <v>0</v>
      </c>
      <c r="CA343">
        <v>7</v>
      </c>
      <c r="CB343">
        <f>BZ343+CA343</f>
        <v>7</v>
      </c>
      <c r="CC343">
        <v>0</v>
      </c>
      <c r="CD343">
        <v>3</v>
      </c>
      <c r="CE343">
        <v>5</v>
      </c>
      <c r="CF343">
        <f>CD343+CE343</f>
        <v>8</v>
      </c>
      <c r="CG343">
        <v>0</v>
      </c>
      <c r="CL343">
        <f>CJ343+CK343</f>
        <v>0</v>
      </c>
      <c r="CP343">
        <f>CN343+CO343</f>
        <v>0</v>
      </c>
      <c r="DB343">
        <v>86</v>
      </c>
      <c r="DC343" t="s">
        <v>223</v>
      </c>
      <c r="DD343" t="s">
        <v>981</v>
      </c>
      <c r="DE343" s="7">
        <v>41437</v>
      </c>
      <c r="DF343">
        <v>4</v>
      </c>
      <c r="DG343">
        <v>4</v>
      </c>
      <c r="DH343">
        <v>3</v>
      </c>
      <c r="DI343" t="s">
        <v>225</v>
      </c>
      <c r="DJ343" t="s">
        <v>253</v>
      </c>
      <c r="DK343" t="s">
        <v>221</v>
      </c>
      <c r="DL343" t="s">
        <v>982</v>
      </c>
      <c r="DM343">
        <v>45</v>
      </c>
      <c r="DN343" t="s">
        <v>226</v>
      </c>
      <c r="DO343" t="s">
        <v>981</v>
      </c>
      <c r="DP343" s="7">
        <v>41488</v>
      </c>
      <c r="DQ343">
        <v>4</v>
      </c>
      <c r="EI343"/>
      <c r="EJ343"/>
      <c r="EK343"/>
      <c r="EL343"/>
      <c r="EM343"/>
      <c r="EN343"/>
      <c r="EO343"/>
      <c r="EP343"/>
      <c r="EQ343"/>
      <c r="ER343"/>
      <c r="ES343"/>
    </row>
    <row r="344" spans="1:221" ht="12.75" customHeight="1">
      <c r="A344" t="s">
        <v>291</v>
      </c>
      <c r="B344" t="s">
        <v>229</v>
      </c>
      <c r="C344" t="s">
        <v>221</v>
      </c>
      <c r="D344" t="s">
        <v>236</v>
      </c>
      <c r="E344" t="s">
        <v>213</v>
      </c>
      <c r="F344" t="s">
        <v>214</v>
      </c>
      <c r="G344" t="s">
        <v>290</v>
      </c>
      <c r="H344" s="7">
        <v>41456</v>
      </c>
      <c r="I344">
        <v>182</v>
      </c>
      <c r="K344" s="7">
        <v>41456</v>
      </c>
      <c r="L344">
        <v>115</v>
      </c>
      <c r="M344">
        <v>115</v>
      </c>
      <c r="N344">
        <v>115</v>
      </c>
      <c r="O344">
        <f t="shared" si="155"/>
        <v>115</v>
      </c>
      <c r="P344">
        <v>79</v>
      </c>
      <c r="Q344">
        <v>79</v>
      </c>
      <c r="R344">
        <v>79</v>
      </c>
      <c r="S344">
        <f t="shared" si="156"/>
        <v>79</v>
      </c>
      <c r="T344" t="s">
        <v>211</v>
      </c>
      <c r="U344">
        <v>78.5</v>
      </c>
      <c r="V344">
        <v>78.5</v>
      </c>
      <c r="W344">
        <v>78.5</v>
      </c>
      <c r="X344">
        <f t="shared" si="157"/>
        <v>78.5</v>
      </c>
      <c r="Y344" t="s">
        <v>211</v>
      </c>
      <c r="Z344">
        <v>19.5</v>
      </c>
      <c r="AA344">
        <v>3</v>
      </c>
      <c r="AB344">
        <f t="shared" si="158"/>
        <v>16.5</v>
      </c>
      <c r="AC344" t="s">
        <v>211</v>
      </c>
      <c r="AH344">
        <f>((AE344+AF344)+AG344)/3</f>
        <v>0</v>
      </c>
      <c r="AL344">
        <f>((AI344+AJ344)+AK344)/3</f>
        <v>0</v>
      </c>
      <c r="AQ344">
        <f>((AN344+AO344)+AP344)/3</f>
        <v>0</v>
      </c>
      <c r="AU344">
        <f>(AS344-AT344)</f>
        <v>0</v>
      </c>
      <c r="BN344" t="s">
        <v>249</v>
      </c>
      <c r="BO344" t="s">
        <v>249</v>
      </c>
      <c r="BP344" t="s">
        <v>232</v>
      </c>
      <c r="BQ344" t="s">
        <v>218</v>
      </c>
      <c r="BR344" t="s">
        <v>218</v>
      </c>
      <c r="BS344" t="s">
        <v>218</v>
      </c>
      <c r="BT344" t="s">
        <v>221</v>
      </c>
      <c r="BU344" t="s">
        <v>221</v>
      </c>
      <c r="BV344" t="s">
        <v>211</v>
      </c>
      <c r="BW344">
        <v>1.5</v>
      </c>
      <c r="BX344" s="7">
        <v>41456</v>
      </c>
      <c r="BY344" t="s">
        <v>247</v>
      </c>
      <c r="BZ344">
        <v>0</v>
      </c>
      <c r="CA344">
        <v>168</v>
      </c>
      <c r="CB344">
        <f>(BZ344+CA344)</f>
        <v>168</v>
      </c>
      <c r="CC344">
        <v>0</v>
      </c>
      <c r="CD344">
        <v>0</v>
      </c>
      <c r="CE344">
        <v>0</v>
      </c>
      <c r="CF344">
        <f>(CD344+CE344)</f>
        <v>0</v>
      </c>
      <c r="CG344">
        <v>0</v>
      </c>
      <c r="CL344">
        <f>CJ344+CK344</f>
        <v>0</v>
      </c>
      <c r="CP344">
        <f>CO344+CN344</f>
        <v>0</v>
      </c>
      <c r="DB344">
        <v>7.2</v>
      </c>
      <c r="DC344" t="s">
        <v>226</v>
      </c>
      <c r="DD344" t="s">
        <v>287</v>
      </c>
      <c r="DE344" s="7">
        <v>41439</v>
      </c>
      <c r="DF344">
        <v>4</v>
      </c>
      <c r="DG344">
        <v>0</v>
      </c>
      <c r="DH344">
        <v>0</v>
      </c>
      <c r="DI344" t="s">
        <v>227</v>
      </c>
      <c r="DJ344" t="s">
        <v>221</v>
      </c>
      <c r="DK344" t="s">
        <v>221</v>
      </c>
      <c r="DL344" t="s">
        <v>292</v>
      </c>
    </row>
    <row r="345" spans="1:221" ht="12.75" customHeight="1">
      <c r="A345" t="s">
        <v>441</v>
      </c>
      <c r="B345" t="s">
        <v>232</v>
      </c>
      <c r="C345" t="s">
        <v>221</v>
      </c>
      <c r="D345" t="s">
        <v>236</v>
      </c>
      <c r="E345" t="s">
        <v>213</v>
      </c>
      <c r="F345" t="s">
        <v>310</v>
      </c>
      <c r="G345" t="s">
        <v>388</v>
      </c>
      <c r="H345" s="7">
        <v>41457</v>
      </c>
      <c r="K345" s="7">
        <v>41457</v>
      </c>
      <c r="L345">
        <v>122</v>
      </c>
      <c r="M345">
        <v>122</v>
      </c>
      <c r="N345">
        <v>122</v>
      </c>
      <c r="O345">
        <f t="shared" si="155"/>
        <v>122</v>
      </c>
      <c r="P345">
        <v>80</v>
      </c>
      <c r="Q345">
        <v>80</v>
      </c>
      <c r="R345">
        <v>80</v>
      </c>
      <c r="S345">
        <f t="shared" si="156"/>
        <v>80</v>
      </c>
      <c r="T345" t="s">
        <v>211</v>
      </c>
      <c r="U345">
        <v>79</v>
      </c>
      <c r="V345">
        <v>79</v>
      </c>
      <c r="W345">
        <v>79</v>
      </c>
      <c r="X345">
        <f t="shared" si="157"/>
        <v>79</v>
      </c>
      <c r="Y345" t="s">
        <v>211</v>
      </c>
      <c r="Z345" t="s">
        <v>210</v>
      </c>
      <c r="AA345" t="s">
        <v>210</v>
      </c>
      <c r="AB345" t="e">
        <f t="shared" si="158"/>
        <v>#VALUE!</v>
      </c>
      <c r="AC345" t="s">
        <v>211</v>
      </c>
      <c r="BN345" t="s">
        <v>262</v>
      </c>
      <c r="BO345" t="s">
        <v>262</v>
      </c>
      <c r="BP345" t="s">
        <v>229</v>
      </c>
      <c r="BQ345" t="s">
        <v>239</v>
      </c>
      <c r="BR345" t="s">
        <v>218</v>
      </c>
      <c r="BS345" t="s">
        <v>218</v>
      </c>
      <c r="BT345" t="s">
        <v>221</v>
      </c>
      <c r="BU345" t="s">
        <v>210</v>
      </c>
      <c r="BV345" t="s">
        <v>211</v>
      </c>
      <c r="BW345">
        <v>0.5</v>
      </c>
      <c r="BX345" s="7">
        <v>6659286</v>
      </c>
      <c r="BY345" t="s">
        <v>247</v>
      </c>
      <c r="BZ345">
        <v>0</v>
      </c>
      <c r="CA345">
        <v>160</v>
      </c>
      <c r="CB345">
        <f>BZ345+CA345</f>
        <v>160</v>
      </c>
      <c r="CC345">
        <v>0</v>
      </c>
      <c r="CD345">
        <v>0</v>
      </c>
      <c r="CE345">
        <v>0</v>
      </c>
      <c r="CF345">
        <v>0</v>
      </c>
      <c r="CG345">
        <v>0</v>
      </c>
      <c r="DB345">
        <v>61</v>
      </c>
      <c r="DC345" t="s">
        <v>226</v>
      </c>
      <c r="DD345" t="s">
        <v>210</v>
      </c>
      <c r="DE345" s="7">
        <v>41473</v>
      </c>
      <c r="DF345">
        <v>3</v>
      </c>
      <c r="DG345">
        <v>3</v>
      </c>
      <c r="DH345" t="s">
        <v>210</v>
      </c>
      <c r="DI345" t="s">
        <v>440</v>
      </c>
      <c r="DJ345" t="s">
        <v>210</v>
      </c>
      <c r="DK345" t="s">
        <v>439</v>
      </c>
      <c r="DL345" t="s">
        <v>438</v>
      </c>
    </row>
    <row r="346" spans="1:221" ht="12.75" customHeight="1">
      <c r="A346" t="s">
        <v>437</v>
      </c>
      <c r="B346" t="s">
        <v>232</v>
      </c>
      <c r="C346" s="27" t="s">
        <v>211</v>
      </c>
      <c r="D346" t="s">
        <v>212</v>
      </c>
      <c r="E346" t="s">
        <v>246</v>
      </c>
      <c r="F346" t="s">
        <v>289</v>
      </c>
      <c r="G346" t="s">
        <v>388</v>
      </c>
      <c r="H346" s="7">
        <v>41457</v>
      </c>
      <c r="J346" t="s">
        <v>1093</v>
      </c>
      <c r="K346" s="7">
        <v>41463</v>
      </c>
      <c r="L346">
        <v>125</v>
      </c>
      <c r="M346">
        <v>125</v>
      </c>
      <c r="N346">
        <v>125</v>
      </c>
      <c r="O346">
        <f t="shared" si="155"/>
        <v>125</v>
      </c>
      <c r="P346">
        <v>97</v>
      </c>
      <c r="Q346">
        <v>97</v>
      </c>
      <c r="R346">
        <v>97</v>
      </c>
      <c r="S346">
        <f t="shared" si="156"/>
        <v>97</v>
      </c>
      <c r="T346" t="s">
        <v>211</v>
      </c>
      <c r="U346" t="s">
        <v>210</v>
      </c>
      <c r="V346" t="s">
        <v>210</v>
      </c>
      <c r="W346" t="s">
        <v>210</v>
      </c>
      <c r="X346" t="e">
        <f t="shared" si="157"/>
        <v>#VALUE!</v>
      </c>
      <c r="Y346" t="s">
        <v>221</v>
      </c>
      <c r="Z346" t="s">
        <v>210</v>
      </c>
      <c r="AA346" t="s">
        <v>210</v>
      </c>
      <c r="AB346" t="e">
        <f t="shared" si="158"/>
        <v>#VALUE!</v>
      </c>
      <c r="AC346" t="s">
        <v>436</v>
      </c>
      <c r="BN346" t="s">
        <v>390</v>
      </c>
      <c r="BO346" t="s">
        <v>250</v>
      </c>
      <c r="BP346" t="s">
        <v>229</v>
      </c>
      <c r="BQ346" t="s">
        <v>239</v>
      </c>
      <c r="BR346" t="s">
        <v>218</v>
      </c>
      <c r="BS346" t="s">
        <v>218</v>
      </c>
      <c r="BT346" t="s">
        <v>211</v>
      </c>
      <c r="BU346" t="s">
        <v>251</v>
      </c>
      <c r="BV346" t="s">
        <v>211</v>
      </c>
      <c r="BW346">
        <v>0.5</v>
      </c>
      <c r="BX346" s="7">
        <v>41457</v>
      </c>
      <c r="BY346" t="s">
        <v>247</v>
      </c>
      <c r="BZ346">
        <v>8</v>
      </c>
      <c r="CA346">
        <v>75</v>
      </c>
      <c r="CB346">
        <f>BZ346+CA346</f>
        <v>83</v>
      </c>
      <c r="CC346">
        <v>0</v>
      </c>
      <c r="CD346">
        <v>0</v>
      </c>
      <c r="CE346">
        <v>1</v>
      </c>
      <c r="CF346">
        <v>1</v>
      </c>
      <c r="CG346">
        <v>0</v>
      </c>
      <c r="CH346" s="7">
        <v>41463</v>
      </c>
      <c r="CI346" t="s">
        <v>247</v>
      </c>
      <c r="CJ346">
        <v>13</v>
      </c>
      <c r="CK346">
        <v>62</v>
      </c>
      <c r="CL346">
        <f>CJ346+CK346</f>
        <v>75</v>
      </c>
      <c r="CM346">
        <v>0</v>
      </c>
      <c r="CN346">
        <v>0</v>
      </c>
      <c r="CO346">
        <v>1</v>
      </c>
      <c r="CP346">
        <f>CN346+CO346</f>
        <v>1</v>
      </c>
      <c r="CQ346">
        <v>0</v>
      </c>
      <c r="DB346">
        <v>104</v>
      </c>
      <c r="DC346" t="s">
        <v>226</v>
      </c>
      <c r="DD346" t="s">
        <v>408</v>
      </c>
      <c r="DE346" s="7">
        <v>41435</v>
      </c>
      <c r="DF346">
        <v>5</v>
      </c>
      <c r="DG346">
        <v>4</v>
      </c>
      <c r="DH346">
        <v>2</v>
      </c>
      <c r="DI346" t="s">
        <v>225</v>
      </c>
      <c r="DJ346" t="s">
        <v>221</v>
      </c>
      <c r="DK346" t="s">
        <v>221</v>
      </c>
      <c r="DL346" t="s">
        <v>405</v>
      </c>
      <c r="DM346">
        <v>86</v>
      </c>
      <c r="DN346" t="s">
        <v>226</v>
      </c>
      <c r="DO346" t="s">
        <v>433</v>
      </c>
      <c r="DP346" s="7">
        <v>41470</v>
      </c>
      <c r="DQ346">
        <v>5</v>
      </c>
      <c r="DR346">
        <v>5</v>
      </c>
      <c r="DS346">
        <v>5</v>
      </c>
      <c r="DT346" t="s">
        <v>225</v>
      </c>
      <c r="DU346" t="s">
        <v>221</v>
      </c>
      <c r="DV346" t="s">
        <v>251</v>
      </c>
      <c r="DX346">
        <v>8</v>
      </c>
      <c r="DY346" t="s">
        <v>226</v>
      </c>
      <c r="DZ346" t="s">
        <v>433</v>
      </c>
      <c r="EA346" t="s">
        <v>210</v>
      </c>
      <c r="EB346" t="s">
        <v>210</v>
      </c>
      <c r="EC346" t="s">
        <v>221</v>
      </c>
      <c r="ED346" t="s">
        <v>210</v>
      </c>
      <c r="EE346" t="s">
        <v>210</v>
      </c>
      <c r="EF346" t="s">
        <v>210</v>
      </c>
      <c r="EG346" t="s">
        <v>221</v>
      </c>
      <c r="EH346" t="s">
        <v>435</v>
      </c>
      <c r="ET346" t="s">
        <v>385</v>
      </c>
      <c r="EU346">
        <v>86</v>
      </c>
      <c r="EV346" s="7">
        <v>41494</v>
      </c>
      <c r="EW346">
        <v>220</v>
      </c>
      <c r="EX346" t="s">
        <v>255</v>
      </c>
      <c r="EY346" t="s">
        <v>221</v>
      </c>
      <c r="EZ346" t="s">
        <v>251</v>
      </c>
      <c r="FA346" s="2">
        <v>0.375</v>
      </c>
      <c r="FB346">
        <v>59</v>
      </c>
      <c r="FC346">
        <v>7</v>
      </c>
      <c r="FD346">
        <v>5</v>
      </c>
      <c r="FE346">
        <v>2</v>
      </c>
      <c r="FF346" t="s">
        <v>406</v>
      </c>
      <c r="FG346" t="s">
        <v>433</v>
      </c>
      <c r="FH346">
        <v>2</v>
      </c>
      <c r="FI346">
        <v>4</v>
      </c>
      <c r="FJ346">
        <v>0</v>
      </c>
      <c r="FK346">
        <v>18</v>
      </c>
      <c r="FL346">
        <v>0</v>
      </c>
      <c r="FM346">
        <v>3</v>
      </c>
      <c r="FN346">
        <f>(FJ346+FK346)</f>
        <v>18</v>
      </c>
      <c r="FO346">
        <v>0</v>
      </c>
      <c r="FP346">
        <v>13</v>
      </c>
      <c r="FQ346">
        <v>0</v>
      </c>
      <c r="FR346">
        <v>3</v>
      </c>
      <c r="FS346">
        <f>(FO346+FP346)</f>
        <v>13</v>
      </c>
      <c r="FT346">
        <v>0</v>
      </c>
      <c r="FU346">
        <v>31</v>
      </c>
      <c r="FV346">
        <f>(FM346+FR346)</f>
        <v>6</v>
      </c>
      <c r="FW346">
        <v>6.87</v>
      </c>
      <c r="FX346">
        <v>3.17</v>
      </c>
      <c r="FY346">
        <v>12</v>
      </c>
      <c r="FZ346">
        <v>2</v>
      </c>
      <c r="GA346">
        <v>3.41</v>
      </c>
      <c r="GB346">
        <v>5</v>
      </c>
      <c r="GC346" t="s">
        <v>434</v>
      </c>
      <c r="GD346" t="s">
        <v>385</v>
      </c>
      <c r="GE346">
        <v>86</v>
      </c>
      <c r="GF346" s="7">
        <v>41500</v>
      </c>
      <c r="GG346">
        <v>226</v>
      </c>
      <c r="GH346" t="s">
        <v>255</v>
      </c>
      <c r="GI346" t="s">
        <v>221</v>
      </c>
      <c r="GJ346" t="s">
        <v>251</v>
      </c>
      <c r="GK346" s="2">
        <v>0.35416666666666702</v>
      </c>
      <c r="GL346">
        <v>68</v>
      </c>
      <c r="GM346">
        <v>13</v>
      </c>
      <c r="GN346">
        <v>5</v>
      </c>
      <c r="GO346">
        <v>2</v>
      </c>
      <c r="GP346" t="s">
        <v>406</v>
      </c>
      <c r="GQ346" t="s">
        <v>433</v>
      </c>
      <c r="GR346">
        <v>2</v>
      </c>
      <c r="GS346">
        <v>3</v>
      </c>
      <c r="GT346">
        <v>0</v>
      </c>
      <c r="GU346">
        <v>11</v>
      </c>
      <c r="GV346">
        <v>0</v>
      </c>
      <c r="GW346">
        <v>0</v>
      </c>
      <c r="GX346">
        <f>(GT346+GU346)</f>
        <v>11</v>
      </c>
      <c r="GY346">
        <v>0</v>
      </c>
      <c r="GZ346">
        <v>2</v>
      </c>
      <c r="HA346">
        <v>0</v>
      </c>
      <c r="HB346">
        <v>0</v>
      </c>
      <c r="HC346">
        <f>(GY346+GZ346)</f>
        <v>2</v>
      </c>
      <c r="HD346">
        <v>0</v>
      </c>
      <c r="HE346">
        <v>13</v>
      </c>
      <c r="HF346">
        <f>(GW346+HB346)</f>
        <v>0</v>
      </c>
      <c r="HG346">
        <v>1.92</v>
      </c>
      <c r="HH346">
        <v>1.64</v>
      </c>
      <c r="HI346">
        <v>3.5</v>
      </c>
      <c r="HJ346">
        <v>4.67</v>
      </c>
      <c r="HK346">
        <v>5.3</v>
      </c>
      <c r="HL346">
        <v>8</v>
      </c>
      <c r="HM346" t="s">
        <v>432</v>
      </c>
    </row>
    <row r="347" spans="1:221" ht="12.75" customHeight="1">
      <c r="A347" t="s">
        <v>431</v>
      </c>
      <c r="B347" t="s">
        <v>232</v>
      </c>
      <c r="C347" t="s">
        <v>221</v>
      </c>
      <c r="D347" t="s">
        <v>236</v>
      </c>
      <c r="E347" t="s">
        <v>275</v>
      </c>
      <c r="F347" t="s">
        <v>222</v>
      </c>
      <c r="G347" t="s">
        <v>388</v>
      </c>
      <c r="H347" s="7">
        <v>41457</v>
      </c>
      <c r="K347" s="7">
        <v>41457</v>
      </c>
      <c r="L347">
        <v>122</v>
      </c>
      <c r="M347">
        <v>122</v>
      </c>
      <c r="N347">
        <v>122</v>
      </c>
      <c r="O347">
        <f t="shared" si="155"/>
        <v>122</v>
      </c>
      <c r="P347">
        <v>84</v>
      </c>
      <c r="Q347">
        <v>84</v>
      </c>
      <c r="R347">
        <v>84</v>
      </c>
      <c r="S347">
        <f t="shared" si="156"/>
        <v>84</v>
      </c>
      <c r="T347" t="s">
        <v>211</v>
      </c>
      <c r="U347">
        <v>84</v>
      </c>
      <c r="V347">
        <v>83.5</v>
      </c>
      <c r="W347">
        <v>84</v>
      </c>
      <c r="X347">
        <f t="shared" si="157"/>
        <v>83.833333333333329</v>
      </c>
      <c r="Y347" t="s">
        <v>211</v>
      </c>
      <c r="Z347">
        <v>21.5</v>
      </c>
      <c r="AA347">
        <v>4</v>
      </c>
      <c r="AB347">
        <f t="shared" si="158"/>
        <v>17.5</v>
      </c>
      <c r="AC347" t="s">
        <v>211</v>
      </c>
      <c r="BN347" t="s">
        <v>429</v>
      </c>
      <c r="BO347" t="s">
        <v>262</v>
      </c>
      <c r="BP347" t="s">
        <v>229</v>
      </c>
      <c r="BQ347" t="s">
        <v>219</v>
      </c>
      <c r="BR347" t="s">
        <v>218</v>
      </c>
      <c r="BS347" t="s">
        <v>218</v>
      </c>
      <c r="BT347" t="s">
        <v>221</v>
      </c>
      <c r="BU347" t="s">
        <v>210</v>
      </c>
      <c r="BV347" t="s">
        <v>211</v>
      </c>
      <c r="BW347">
        <v>0.25</v>
      </c>
      <c r="BX347" s="7">
        <v>41457</v>
      </c>
      <c r="BY347" t="s">
        <v>222</v>
      </c>
      <c r="BZ347">
        <v>0</v>
      </c>
      <c r="CA347">
        <v>43</v>
      </c>
      <c r="CB347">
        <f>BZ347+CA347</f>
        <v>43</v>
      </c>
      <c r="CC347">
        <v>0</v>
      </c>
      <c r="CD347">
        <v>0</v>
      </c>
      <c r="CE347">
        <v>3</v>
      </c>
      <c r="CF347">
        <f>CD347+CE347</f>
        <v>3</v>
      </c>
      <c r="CG347">
        <v>0</v>
      </c>
      <c r="DB347" t="s">
        <v>210</v>
      </c>
    </row>
    <row r="348" spans="1:221" ht="12.75" customHeight="1">
      <c r="A348" t="s">
        <v>430</v>
      </c>
      <c r="B348" t="s">
        <v>229</v>
      </c>
      <c r="C348" t="s">
        <v>221</v>
      </c>
      <c r="D348" t="s">
        <v>212</v>
      </c>
      <c r="E348" t="s">
        <v>246</v>
      </c>
      <c r="F348" t="s">
        <v>222</v>
      </c>
      <c r="G348" t="s">
        <v>388</v>
      </c>
      <c r="H348" s="7">
        <v>41457</v>
      </c>
      <c r="K348" s="7">
        <v>41457</v>
      </c>
      <c r="L348">
        <v>116.5</v>
      </c>
      <c r="M348">
        <v>117</v>
      </c>
      <c r="N348">
        <v>116.5</v>
      </c>
      <c r="O348">
        <f t="shared" si="155"/>
        <v>116.66666666666667</v>
      </c>
      <c r="P348">
        <v>88</v>
      </c>
      <c r="Q348">
        <v>88</v>
      </c>
      <c r="R348">
        <v>88.5</v>
      </c>
      <c r="S348">
        <f t="shared" si="156"/>
        <v>88.166666666666671</v>
      </c>
      <c r="T348" t="s">
        <v>211</v>
      </c>
      <c r="U348">
        <v>89</v>
      </c>
      <c r="V348">
        <v>89</v>
      </c>
      <c r="W348">
        <v>89</v>
      </c>
      <c r="X348">
        <f t="shared" si="157"/>
        <v>89</v>
      </c>
      <c r="Y348" t="s">
        <v>211</v>
      </c>
      <c r="Z348">
        <v>19</v>
      </c>
      <c r="AA348">
        <v>4</v>
      </c>
      <c r="AB348">
        <f t="shared" si="158"/>
        <v>15</v>
      </c>
      <c r="AC348" t="s">
        <v>211</v>
      </c>
      <c r="BN348" t="s">
        <v>262</v>
      </c>
      <c r="BO348" t="s">
        <v>429</v>
      </c>
      <c r="BP348" t="s">
        <v>232</v>
      </c>
      <c r="BQ348" t="s">
        <v>220</v>
      </c>
      <c r="BR348" t="s">
        <v>218</v>
      </c>
      <c r="BS348" t="s">
        <v>218</v>
      </c>
      <c r="BT348" t="s">
        <v>221</v>
      </c>
      <c r="BU348" t="s">
        <v>210</v>
      </c>
      <c r="BV348" t="s">
        <v>211</v>
      </c>
      <c r="BW348">
        <v>1.25</v>
      </c>
      <c r="BX348" s="7">
        <v>41457</v>
      </c>
      <c r="BY348" t="s">
        <v>222</v>
      </c>
      <c r="BZ348">
        <v>0</v>
      </c>
      <c r="CA348">
        <v>72</v>
      </c>
      <c r="CB348">
        <f>BZ348+CA348</f>
        <v>72</v>
      </c>
      <c r="CC348">
        <v>0</v>
      </c>
      <c r="CD348">
        <v>3</v>
      </c>
      <c r="CE348">
        <v>8</v>
      </c>
      <c r="CF348">
        <f>CD348+CE348</f>
        <v>11</v>
      </c>
      <c r="CG348">
        <v>0</v>
      </c>
      <c r="DB348" t="s">
        <v>210</v>
      </c>
    </row>
    <row r="349" spans="1:221" ht="12.75" customHeight="1">
      <c r="A349" t="s">
        <v>428</v>
      </c>
      <c r="B349" t="s">
        <v>232</v>
      </c>
      <c r="C349" t="s">
        <v>221</v>
      </c>
      <c r="D349" t="s">
        <v>236</v>
      </c>
      <c r="E349" t="s">
        <v>213</v>
      </c>
      <c r="F349" t="s">
        <v>289</v>
      </c>
      <c r="G349" t="s">
        <v>388</v>
      </c>
      <c r="H349" s="7">
        <v>41457</v>
      </c>
      <c r="K349" s="7">
        <v>41457</v>
      </c>
      <c r="L349">
        <v>117</v>
      </c>
      <c r="M349">
        <v>117</v>
      </c>
      <c r="N349">
        <v>117</v>
      </c>
      <c r="O349">
        <f t="shared" si="155"/>
        <v>117</v>
      </c>
      <c r="P349">
        <v>78</v>
      </c>
      <c r="Q349">
        <v>78</v>
      </c>
      <c r="R349">
        <v>78</v>
      </c>
      <c r="S349">
        <f t="shared" si="156"/>
        <v>78</v>
      </c>
      <c r="T349" t="s">
        <v>211</v>
      </c>
      <c r="U349">
        <v>73</v>
      </c>
      <c r="V349">
        <v>73</v>
      </c>
      <c r="W349">
        <v>73</v>
      </c>
      <c r="X349">
        <f t="shared" si="157"/>
        <v>73</v>
      </c>
      <c r="Y349" t="s">
        <v>211</v>
      </c>
      <c r="Z349" t="s">
        <v>210</v>
      </c>
      <c r="AA349" t="s">
        <v>210</v>
      </c>
      <c r="AB349" t="e">
        <f t="shared" si="158"/>
        <v>#VALUE!</v>
      </c>
      <c r="AC349" t="s">
        <v>211</v>
      </c>
      <c r="BN349" t="s">
        <v>231</v>
      </c>
      <c r="BO349" t="s">
        <v>241</v>
      </c>
      <c r="BP349" t="s">
        <v>229</v>
      </c>
      <c r="BQ349" t="s">
        <v>230</v>
      </c>
      <c r="BR349" t="s">
        <v>218</v>
      </c>
      <c r="BS349" t="s">
        <v>218</v>
      </c>
      <c r="BT349" t="s">
        <v>221</v>
      </c>
      <c r="BU349" t="s">
        <v>210</v>
      </c>
      <c r="BV349" t="s">
        <v>211</v>
      </c>
      <c r="BW349">
        <v>0.125</v>
      </c>
      <c r="BX349" t="s">
        <v>210</v>
      </c>
      <c r="DB349">
        <v>68</v>
      </c>
      <c r="DC349" t="s">
        <v>226</v>
      </c>
      <c r="DD349" t="s">
        <v>427</v>
      </c>
      <c r="DE349" s="7">
        <v>41456</v>
      </c>
      <c r="DF349">
        <v>4</v>
      </c>
      <c r="DG349">
        <v>4</v>
      </c>
      <c r="DH349">
        <v>4</v>
      </c>
      <c r="DI349" t="s">
        <v>225</v>
      </c>
      <c r="DJ349" t="s">
        <v>221</v>
      </c>
      <c r="DK349" t="s">
        <v>221</v>
      </c>
      <c r="DL349" t="s">
        <v>426</v>
      </c>
    </row>
    <row r="350" spans="1:221" ht="12.75" customHeight="1">
      <c r="A350" t="s">
        <v>425</v>
      </c>
      <c r="B350" t="s">
        <v>232</v>
      </c>
      <c r="C350" t="s">
        <v>221</v>
      </c>
      <c r="D350" t="s">
        <v>212</v>
      </c>
      <c r="E350" t="s">
        <v>288</v>
      </c>
      <c r="F350" t="s">
        <v>247</v>
      </c>
      <c r="G350" t="s">
        <v>388</v>
      </c>
      <c r="H350" s="7">
        <v>41457</v>
      </c>
      <c r="K350" s="7">
        <v>41457</v>
      </c>
      <c r="L350">
        <v>116</v>
      </c>
      <c r="M350">
        <v>115.5</v>
      </c>
      <c r="N350">
        <v>116</v>
      </c>
      <c r="O350">
        <f t="shared" si="155"/>
        <v>115.83333333333333</v>
      </c>
      <c r="P350">
        <v>79</v>
      </c>
      <c r="Q350">
        <v>79</v>
      </c>
      <c r="R350">
        <v>79</v>
      </c>
      <c r="S350">
        <f t="shared" si="156"/>
        <v>79</v>
      </c>
      <c r="T350" t="s">
        <v>211</v>
      </c>
      <c r="U350">
        <v>80</v>
      </c>
      <c r="V350">
        <v>80</v>
      </c>
      <c r="W350">
        <v>80</v>
      </c>
      <c r="X350">
        <f t="shared" si="157"/>
        <v>80</v>
      </c>
      <c r="Y350" t="s">
        <v>211</v>
      </c>
      <c r="Z350" t="s">
        <v>210</v>
      </c>
      <c r="AA350" t="s">
        <v>210</v>
      </c>
      <c r="AB350" t="e">
        <f t="shared" si="158"/>
        <v>#VALUE!</v>
      </c>
      <c r="AC350" t="s">
        <v>211</v>
      </c>
      <c r="BN350" t="s">
        <v>231</v>
      </c>
      <c r="BO350" t="s">
        <v>424</v>
      </c>
      <c r="BP350" t="s">
        <v>229</v>
      </c>
      <c r="BQ350" t="s">
        <v>239</v>
      </c>
      <c r="BR350" t="s">
        <v>218</v>
      </c>
      <c r="BS350" t="s">
        <v>218</v>
      </c>
      <c r="BT350" t="s">
        <v>221</v>
      </c>
      <c r="BU350" t="s">
        <v>210</v>
      </c>
      <c r="BV350" t="s">
        <v>211</v>
      </c>
      <c r="BW350">
        <v>0.5</v>
      </c>
      <c r="BX350" s="7">
        <v>41457</v>
      </c>
      <c r="BY350" t="s">
        <v>222</v>
      </c>
      <c r="BZ350">
        <v>7</v>
      </c>
      <c r="CA350">
        <v>78</v>
      </c>
      <c r="CB350">
        <f>BZ350+CA350</f>
        <v>85</v>
      </c>
      <c r="CC350">
        <v>0</v>
      </c>
      <c r="CD350">
        <v>0</v>
      </c>
      <c r="CE350">
        <v>10</v>
      </c>
      <c r="CF350">
        <f>CD350+CE350</f>
        <v>10</v>
      </c>
      <c r="CG350">
        <v>0</v>
      </c>
      <c r="DB350">
        <v>11</v>
      </c>
      <c r="DC350" t="s">
        <v>226</v>
      </c>
      <c r="DD350" t="s">
        <v>423</v>
      </c>
      <c r="DE350" s="7">
        <v>41419</v>
      </c>
      <c r="DF350">
        <v>5</v>
      </c>
      <c r="DG350">
        <v>5</v>
      </c>
      <c r="DH350">
        <v>3</v>
      </c>
      <c r="DI350" t="s">
        <v>225</v>
      </c>
      <c r="DJ350" t="s">
        <v>211</v>
      </c>
      <c r="DK350" t="s">
        <v>221</v>
      </c>
      <c r="DM350">
        <v>19</v>
      </c>
      <c r="DN350" t="s">
        <v>226</v>
      </c>
      <c r="DO350" t="s">
        <v>423</v>
      </c>
      <c r="DP350" s="7">
        <v>41462</v>
      </c>
      <c r="DQ350">
        <v>4</v>
      </c>
      <c r="DR350">
        <v>0</v>
      </c>
      <c r="DS350">
        <v>0</v>
      </c>
      <c r="DT350" t="s">
        <v>227</v>
      </c>
      <c r="DU350" t="s">
        <v>221</v>
      </c>
      <c r="DV350" t="s">
        <v>221</v>
      </c>
    </row>
    <row r="351" spans="1:221" ht="12.75" customHeight="1">
      <c r="A351" t="s">
        <v>422</v>
      </c>
      <c r="B351" t="s">
        <v>229</v>
      </c>
      <c r="C351" t="s">
        <v>221</v>
      </c>
      <c r="D351" t="s">
        <v>236</v>
      </c>
      <c r="E351" t="s">
        <v>213</v>
      </c>
      <c r="F351" t="s">
        <v>222</v>
      </c>
      <c r="G351" t="s">
        <v>388</v>
      </c>
      <c r="H351" s="7">
        <v>41457</v>
      </c>
      <c r="K351" s="7">
        <v>41457</v>
      </c>
      <c r="L351">
        <v>115</v>
      </c>
      <c r="M351">
        <v>115</v>
      </c>
      <c r="N351">
        <v>115.5</v>
      </c>
      <c r="O351">
        <f t="shared" si="155"/>
        <v>115.16666666666667</v>
      </c>
      <c r="P351">
        <v>76</v>
      </c>
      <c r="Q351">
        <v>76</v>
      </c>
      <c r="R351">
        <v>76</v>
      </c>
      <c r="S351">
        <f t="shared" si="156"/>
        <v>76</v>
      </c>
      <c r="T351" t="s">
        <v>211</v>
      </c>
      <c r="U351">
        <v>77</v>
      </c>
      <c r="V351">
        <v>77</v>
      </c>
      <c r="W351">
        <v>77</v>
      </c>
      <c r="X351">
        <f t="shared" si="157"/>
        <v>77</v>
      </c>
      <c r="Y351" t="s">
        <v>211</v>
      </c>
      <c r="Z351">
        <v>19</v>
      </c>
      <c r="AA351">
        <v>4</v>
      </c>
      <c r="AB351">
        <f t="shared" si="158"/>
        <v>15</v>
      </c>
      <c r="AC351" t="s">
        <v>211</v>
      </c>
      <c r="BN351" t="s">
        <v>231</v>
      </c>
      <c r="BO351" t="s">
        <v>420</v>
      </c>
      <c r="BP351" t="s">
        <v>232</v>
      </c>
      <c r="BQ351" t="s">
        <v>220</v>
      </c>
      <c r="BR351" t="s">
        <v>218</v>
      </c>
      <c r="BS351" t="s">
        <v>218</v>
      </c>
      <c r="BT351" t="s">
        <v>221</v>
      </c>
      <c r="BU351" t="s">
        <v>210</v>
      </c>
      <c r="BV351" t="s">
        <v>211</v>
      </c>
      <c r="BW351">
        <v>0.25</v>
      </c>
      <c r="BX351" s="7">
        <v>41457</v>
      </c>
      <c r="BY351" t="s">
        <v>222</v>
      </c>
      <c r="BZ351">
        <v>0</v>
      </c>
      <c r="CA351">
        <v>24</v>
      </c>
      <c r="CB351">
        <f>BZ351+CA351</f>
        <v>24</v>
      </c>
      <c r="CC351">
        <v>0</v>
      </c>
      <c r="CD351">
        <v>1</v>
      </c>
      <c r="CE351">
        <v>10</v>
      </c>
      <c r="CF351">
        <f>CD351+CE351</f>
        <v>11</v>
      </c>
      <c r="CG351">
        <v>0</v>
      </c>
      <c r="DB351">
        <v>119</v>
      </c>
      <c r="DC351" t="s">
        <v>226</v>
      </c>
      <c r="DD351" t="s">
        <v>410</v>
      </c>
      <c r="DE351" s="7">
        <v>41424</v>
      </c>
      <c r="DF351">
        <v>4</v>
      </c>
      <c r="DG351">
        <v>3</v>
      </c>
      <c r="DH351">
        <v>3</v>
      </c>
      <c r="DI351" t="s">
        <v>225</v>
      </c>
      <c r="DJ351" t="s">
        <v>221</v>
      </c>
      <c r="DK351" t="s">
        <v>221</v>
      </c>
      <c r="DM351">
        <v>11.2</v>
      </c>
      <c r="DN351" t="s">
        <v>226</v>
      </c>
      <c r="DO351" t="s">
        <v>410</v>
      </c>
      <c r="DP351" s="7">
        <v>41472</v>
      </c>
      <c r="DQ351">
        <v>5</v>
      </c>
      <c r="DR351">
        <v>3</v>
      </c>
      <c r="DS351">
        <v>3</v>
      </c>
      <c r="DT351" t="s">
        <v>225</v>
      </c>
      <c r="DU351" t="s">
        <v>221</v>
      </c>
      <c r="DV351" t="s">
        <v>221</v>
      </c>
    </row>
    <row r="352" spans="1:221" ht="12.75" customHeight="1">
      <c r="A352" t="s">
        <v>733</v>
      </c>
      <c r="B352" t="s">
        <v>229</v>
      </c>
      <c r="C352" t="s">
        <v>221</v>
      </c>
      <c r="D352" t="s">
        <v>236</v>
      </c>
      <c r="E352" t="s">
        <v>213</v>
      </c>
      <c r="F352" t="s">
        <v>222</v>
      </c>
      <c r="G352" t="s">
        <v>731</v>
      </c>
      <c r="H352" s="7">
        <v>41458</v>
      </c>
      <c r="I352">
        <v>184</v>
      </c>
      <c r="K352" s="7">
        <v>41449</v>
      </c>
      <c r="L352">
        <v>120</v>
      </c>
      <c r="M352">
        <v>120</v>
      </c>
      <c r="N352">
        <v>120</v>
      </c>
      <c r="O352">
        <f t="shared" si="155"/>
        <v>120</v>
      </c>
      <c r="P352">
        <v>86</v>
      </c>
      <c r="Q352">
        <v>85.5</v>
      </c>
      <c r="R352">
        <v>86</v>
      </c>
      <c r="S352">
        <f t="shared" si="156"/>
        <v>85.833333333333329</v>
      </c>
      <c r="T352" t="s">
        <v>211</v>
      </c>
      <c r="U352">
        <v>85</v>
      </c>
      <c r="V352">
        <v>85</v>
      </c>
      <c r="W352">
        <v>85</v>
      </c>
      <c r="X352">
        <f t="shared" si="157"/>
        <v>85</v>
      </c>
      <c r="Y352" t="s">
        <v>211</v>
      </c>
      <c r="Z352">
        <v>22</v>
      </c>
      <c r="AA352">
        <v>4</v>
      </c>
      <c r="AB352">
        <f t="shared" si="158"/>
        <v>18</v>
      </c>
      <c r="AC352" t="s">
        <v>211</v>
      </c>
      <c r="BN352" t="s">
        <v>240</v>
      </c>
      <c r="BO352" t="s">
        <v>231</v>
      </c>
      <c r="BP352" t="s">
        <v>232</v>
      </c>
      <c r="BQ352" t="s">
        <v>218</v>
      </c>
      <c r="BR352" t="s">
        <v>218</v>
      </c>
      <c r="BS352" t="s">
        <v>218</v>
      </c>
      <c r="BT352" t="s">
        <v>221</v>
      </c>
      <c r="BU352" t="s">
        <v>221</v>
      </c>
      <c r="BV352" t="s">
        <v>211</v>
      </c>
      <c r="BW352">
        <v>0.5</v>
      </c>
      <c r="BX352" s="7">
        <v>41458</v>
      </c>
      <c r="BY352" t="s">
        <v>222</v>
      </c>
      <c r="BZ352">
        <v>7</v>
      </c>
      <c r="CA352">
        <v>3</v>
      </c>
      <c r="CB352">
        <v>10</v>
      </c>
      <c r="CC352">
        <v>0</v>
      </c>
      <c r="CD352">
        <v>0</v>
      </c>
      <c r="CE352">
        <v>1</v>
      </c>
      <c r="CF352">
        <v>1</v>
      </c>
      <c r="CG352">
        <v>0</v>
      </c>
      <c r="DB352" t="s">
        <v>218</v>
      </c>
    </row>
    <row r="353" spans="1:149" ht="12.75" customHeight="1">
      <c r="A353" t="s">
        <v>732</v>
      </c>
      <c r="B353" t="s">
        <v>232</v>
      </c>
      <c r="C353" t="s">
        <v>221</v>
      </c>
      <c r="D353" t="s">
        <v>236</v>
      </c>
      <c r="E353" t="s">
        <v>213</v>
      </c>
      <c r="F353" t="s">
        <v>247</v>
      </c>
      <c r="G353" t="s">
        <v>731</v>
      </c>
      <c r="H353" s="7">
        <v>41458</v>
      </c>
      <c r="I353">
        <v>184</v>
      </c>
      <c r="K353" s="7">
        <v>41458</v>
      </c>
      <c r="L353">
        <v>118</v>
      </c>
      <c r="M353">
        <v>118</v>
      </c>
      <c r="N353">
        <v>118</v>
      </c>
      <c r="O353">
        <f t="shared" si="155"/>
        <v>118</v>
      </c>
      <c r="P353">
        <v>76.5</v>
      </c>
      <c r="Q353">
        <v>76.5</v>
      </c>
      <c r="R353">
        <v>76</v>
      </c>
      <c r="S353">
        <f t="shared" si="156"/>
        <v>76.333333333333329</v>
      </c>
      <c r="T353" t="s">
        <v>211</v>
      </c>
      <c r="U353">
        <v>0</v>
      </c>
      <c r="V353">
        <v>0</v>
      </c>
      <c r="W353">
        <v>0</v>
      </c>
      <c r="X353">
        <f t="shared" si="157"/>
        <v>0</v>
      </c>
      <c r="Y353" t="s">
        <v>221</v>
      </c>
      <c r="Z353" t="s">
        <v>210</v>
      </c>
      <c r="AA353" t="s">
        <v>210</v>
      </c>
      <c r="AB353" t="e">
        <f t="shared" si="158"/>
        <v>#VALUE!</v>
      </c>
      <c r="AC353" t="s">
        <v>211</v>
      </c>
      <c r="BN353" t="s">
        <v>249</v>
      </c>
      <c r="BO353" t="s">
        <v>262</v>
      </c>
      <c r="BP353" t="s">
        <v>229</v>
      </c>
      <c r="BQ353" t="s">
        <v>218</v>
      </c>
      <c r="BR353" t="s">
        <v>218</v>
      </c>
      <c r="BS353" t="s">
        <v>218</v>
      </c>
      <c r="BT353" t="s">
        <v>221</v>
      </c>
      <c r="BU353" t="s">
        <v>221</v>
      </c>
      <c r="BV353" t="s">
        <v>211</v>
      </c>
      <c r="BW353">
        <v>0.5</v>
      </c>
      <c r="BX353" s="7">
        <v>41458</v>
      </c>
      <c r="BY353" t="s">
        <v>247</v>
      </c>
      <c r="BZ353">
        <v>0</v>
      </c>
      <c r="CA353">
        <v>57</v>
      </c>
      <c r="CB353">
        <v>57</v>
      </c>
      <c r="CC353">
        <v>0</v>
      </c>
      <c r="CD353">
        <v>0</v>
      </c>
      <c r="CE353">
        <v>1</v>
      </c>
      <c r="CF353">
        <v>1</v>
      </c>
      <c r="CG353">
        <v>0</v>
      </c>
      <c r="DB353" t="s">
        <v>218</v>
      </c>
    </row>
    <row r="354" spans="1:149" ht="12.75" customHeight="1">
      <c r="A354" s="27" t="s">
        <v>1092</v>
      </c>
      <c r="B354" t="s">
        <v>309</v>
      </c>
      <c r="C354" t="s">
        <v>221</v>
      </c>
      <c r="D354" t="s">
        <v>236</v>
      </c>
      <c r="E354" t="s">
        <v>213</v>
      </c>
      <c r="F354" t="s">
        <v>273</v>
      </c>
      <c r="G354" t="s">
        <v>532</v>
      </c>
      <c r="H354" s="7">
        <v>41478</v>
      </c>
      <c r="K354" s="7">
        <v>41478</v>
      </c>
      <c r="L354">
        <v>112</v>
      </c>
      <c r="M354">
        <v>111.5</v>
      </c>
      <c r="N354">
        <v>112</v>
      </c>
      <c r="O354">
        <f t="shared" si="155"/>
        <v>111.83333333333333</v>
      </c>
      <c r="P354">
        <v>76</v>
      </c>
      <c r="Q354">
        <v>76</v>
      </c>
      <c r="R354">
        <v>76</v>
      </c>
      <c r="S354">
        <f t="shared" si="156"/>
        <v>76</v>
      </c>
      <c r="T354" t="s">
        <v>211</v>
      </c>
      <c r="U354">
        <v>76</v>
      </c>
      <c r="V354">
        <v>76</v>
      </c>
      <c r="W354">
        <v>76</v>
      </c>
      <c r="X354">
        <f t="shared" si="157"/>
        <v>76</v>
      </c>
      <c r="Y354" t="s">
        <v>211</v>
      </c>
      <c r="Z354">
        <v>20.5</v>
      </c>
      <c r="AA354">
        <v>3.5</v>
      </c>
      <c r="AB354">
        <f t="shared" si="158"/>
        <v>17</v>
      </c>
      <c r="AC354" t="s">
        <v>211</v>
      </c>
      <c r="AH354">
        <f t="shared" ref="AH354:AH374" si="165">((AE354+AF354)+AG354)/3</f>
        <v>0</v>
      </c>
      <c r="AL354">
        <f t="shared" ref="AL354:AL374" si="166">((AI354+AJ354)+AK354)/3</f>
        <v>0</v>
      </c>
      <c r="AQ354">
        <f t="shared" ref="AQ354:AQ369" si="167">((AN354+AO354)+AP354)/3</f>
        <v>0</v>
      </c>
      <c r="AU354">
        <f>(AS354-AT354)</f>
        <v>0</v>
      </c>
      <c r="AZ354">
        <f t="shared" ref="AZ354:AZ367" si="168">((AW354+AX354)+AY354)/3</f>
        <v>0</v>
      </c>
      <c r="BD354">
        <f t="shared" ref="BD354:BD367" si="169">((BA354+BB354)+BC354)/3</f>
        <v>0</v>
      </c>
      <c r="BI354">
        <f t="shared" ref="BI354:BI367" si="170">((BF354+BG354)+BH354)/3</f>
        <v>0</v>
      </c>
      <c r="BM354">
        <f>(BK354-BL354)</f>
        <v>0</v>
      </c>
      <c r="BN354" t="s">
        <v>250</v>
      </c>
      <c r="BO354" t="s">
        <v>217</v>
      </c>
      <c r="BP354" t="s">
        <v>210</v>
      </c>
      <c r="BQ354" t="s">
        <v>220</v>
      </c>
      <c r="BR354" t="s">
        <v>218</v>
      </c>
      <c r="BS354" t="s">
        <v>218</v>
      </c>
      <c r="BT354" t="s">
        <v>221</v>
      </c>
      <c r="BU354" t="s">
        <v>210</v>
      </c>
      <c r="BV354" t="s">
        <v>211</v>
      </c>
      <c r="BW354">
        <v>0.5</v>
      </c>
      <c r="BX354" s="7">
        <v>41478</v>
      </c>
      <c r="BY354" t="s">
        <v>222</v>
      </c>
      <c r="BZ354">
        <v>3</v>
      </c>
      <c r="CA354">
        <v>56</v>
      </c>
      <c r="CB354">
        <f>(BZ354+CA354)</f>
        <v>59</v>
      </c>
      <c r="CC354">
        <v>0</v>
      </c>
      <c r="CD354">
        <v>0</v>
      </c>
      <c r="CE354">
        <v>0</v>
      </c>
      <c r="CF354">
        <f>(CD354+CE354)</f>
        <v>0</v>
      </c>
      <c r="CG354">
        <v>0</v>
      </c>
      <c r="CL354">
        <f>(CJ354+CK354)</f>
        <v>0</v>
      </c>
      <c r="CP354">
        <f>(CN354+CO354)</f>
        <v>0</v>
      </c>
      <c r="CV354">
        <f>(CT354+CU354)</f>
        <v>0</v>
      </c>
      <c r="CZ354">
        <f>(CX354+CY354)</f>
        <v>0</v>
      </c>
      <c r="DB354">
        <v>5</v>
      </c>
      <c r="DC354" t="s">
        <v>226</v>
      </c>
      <c r="DD354" t="s">
        <v>263</v>
      </c>
      <c r="DE354" s="7">
        <v>41468</v>
      </c>
      <c r="DF354">
        <v>4</v>
      </c>
      <c r="DG354">
        <v>0</v>
      </c>
      <c r="DH354">
        <v>0</v>
      </c>
      <c r="DI354" t="s">
        <v>227</v>
      </c>
      <c r="DJ354" t="s">
        <v>221</v>
      </c>
      <c r="DK354" t="s">
        <v>221</v>
      </c>
      <c r="EI354" s="20"/>
      <c r="EJ354" s="20"/>
      <c r="EK354" s="20"/>
      <c r="EL354" s="20"/>
      <c r="EM354" s="20"/>
      <c r="EN354" s="20"/>
      <c r="EO354" s="20"/>
      <c r="EP354" s="20"/>
      <c r="EQ354" s="20"/>
      <c r="ER354" s="20"/>
      <c r="ES354" s="20"/>
    </row>
    <row r="355" spans="1:149" ht="12.75" customHeight="1">
      <c r="A355" t="s">
        <v>531</v>
      </c>
      <c r="B355" t="s">
        <v>232</v>
      </c>
      <c r="C355" t="s">
        <v>221</v>
      </c>
      <c r="D355" t="s">
        <v>212</v>
      </c>
      <c r="E355" t="s">
        <v>246</v>
      </c>
      <c r="F355" t="s">
        <v>247</v>
      </c>
      <c r="G355" t="s">
        <v>532</v>
      </c>
      <c r="H355" s="7">
        <v>41478</v>
      </c>
      <c r="K355" s="7">
        <v>41478</v>
      </c>
      <c r="L355">
        <v>120.5</v>
      </c>
      <c r="M355">
        <v>120.5</v>
      </c>
      <c r="N355">
        <v>120.5</v>
      </c>
      <c r="O355">
        <f t="shared" si="155"/>
        <v>120.5</v>
      </c>
      <c r="P355">
        <v>101</v>
      </c>
      <c r="Q355">
        <v>101</v>
      </c>
      <c r="R355">
        <v>101</v>
      </c>
      <c r="S355">
        <f t="shared" si="156"/>
        <v>101</v>
      </c>
      <c r="T355" t="s">
        <v>211</v>
      </c>
      <c r="U355">
        <v>100.5</v>
      </c>
      <c r="V355">
        <v>100.5</v>
      </c>
      <c r="W355">
        <v>100.5</v>
      </c>
      <c r="X355">
        <f t="shared" si="157"/>
        <v>100.5</v>
      </c>
      <c r="Y355" t="s">
        <v>211</v>
      </c>
      <c r="Z355">
        <v>16.559999999999999</v>
      </c>
      <c r="AA355">
        <v>0</v>
      </c>
      <c r="AB355">
        <f t="shared" si="158"/>
        <v>16.559999999999999</v>
      </c>
      <c r="AC355" t="s">
        <v>211</v>
      </c>
      <c r="AH355">
        <f t="shared" si="165"/>
        <v>0</v>
      </c>
      <c r="AL355">
        <f t="shared" si="166"/>
        <v>0</v>
      </c>
      <c r="AQ355">
        <f t="shared" si="167"/>
        <v>0</v>
      </c>
      <c r="AU355">
        <f>(AS355-AT355)</f>
        <v>0</v>
      </c>
      <c r="AZ355">
        <f t="shared" si="168"/>
        <v>0</v>
      </c>
      <c r="BD355">
        <f t="shared" si="169"/>
        <v>0</v>
      </c>
      <c r="BI355">
        <f t="shared" si="170"/>
        <v>0</v>
      </c>
      <c r="BM355">
        <f>(BK355-BL355)</f>
        <v>0</v>
      </c>
      <c r="BN355" t="s">
        <v>250</v>
      </c>
      <c r="BO355" t="s">
        <v>262</v>
      </c>
      <c r="BP355" t="s">
        <v>229</v>
      </c>
      <c r="BQ355" t="s">
        <v>218</v>
      </c>
      <c r="BR355" t="s">
        <v>218</v>
      </c>
      <c r="BS355" t="s">
        <v>218</v>
      </c>
      <c r="BT355" t="s">
        <v>221</v>
      </c>
      <c r="BU355" t="s">
        <v>210</v>
      </c>
      <c r="BV355" t="s">
        <v>211</v>
      </c>
      <c r="BW355">
        <v>0.25</v>
      </c>
      <c r="BX355" s="7">
        <v>41478</v>
      </c>
      <c r="BY355" t="s">
        <v>247</v>
      </c>
      <c r="BZ355">
        <v>2</v>
      </c>
      <c r="CA355">
        <v>11</v>
      </c>
      <c r="CB355">
        <f>(BZ355+CA355)</f>
        <v>13</v>
      </c>
      <c r="CC355">
        <v>0</v>
      </c>
      <c r="CD355">
        <v>2</v>
      </c>
      <c r="CE355">
        <v>0</v>
      </c>
      <c r="CF355">
        <f>(CD355+CE355)</f>
        <v>2</v>
      </c>
      <c r="CG355">
        <v>0</v>
      </c>
      <c r="CL355">
        <f>(CJ355+CK355)</f>
        <v>0</v>
      </c>
      <c r="CP355">
        <f>(CN355+CO355)</f>
        <v>0</v>
      </c>
      <c r="CV355">
        <f>(CT355+CU355)</f>
        <v>0</v>
      </c>
      <c r="CZ355">
        <f>(CX355+CY355)</f>
        <v>0</v>
      </c>
      <c r="DB355">
        <v>22</v>
      </c>
      <c r="DC355" t="s">
        <v>223</v>
      </c>
      <c r="DD355" t="s">
        <v>533</v>
      </c>
      <c r="DE355" s="7">
        <v>41457</v>
      </c>
      <c r="DF355">
        <v>6</v>
      </c>
      <c r="DG355">
        <v>0</v>
      </c>
      <c r="DH355">
        <v>0</v>
      </c>
      <c r="DI355" t="s">
        <v>227</v>
      </c>
      <c r="DJ355" t="s">
        <v>221</v>
      </c>
      <c r="DK355" t="s">
        <v>221</v>
      </c>
      <c r="EI355" s="21"/>
      <c r="EJ355" s="21"/>
      <c r="EK355" s="21"/>
      <c r="EL355" s="21"/>
      <c r="EM355" s="21"/>
      <c r="EN355" s="21"/>
      <c r="EO355" s="21"/>
      <c r="EP355" s="21"/>
      <c r="EQ355" s="21"/>
      <c r="ER355" s="21"/>
      <c r="ES355" s="21"/>
    </row>
    <row r="356" spans="1:149" ht="12.75" customHeight="1">
      <c r="A356" t="s">
        <v>533</v>
      </c>
      <c r="B356" t="s">
        <v>229</v>
      </c>
      <c r="C356" t="s">
        <v>221</v>
      </c>
      <c r="D356" t="s">
        <v>236</v>
      </c>
      <c r="E356" t="s">
        <v>213</v>
      </c>
      <c r="F356" t="s">
        <v>273</v>
      </c>
      <c r="G356" t="s">
        <v>532</v>
      </c>
      <c r="H356" s="7">
        <v>41478</v>
      </c>
      <c r="K356" s="7">
        <v>41478</v>
      </c>
      <c r="L356">
        <v>115</v>
      </c>
      <c r="M356">
        <v>115</v>
      </c>
      <c r="N356">
        <v>114.5</v>
      </c>
      <c r="O356">
        <f t="shared" si="155"/>
        <v>114.83333333333333</v>
      </c>
      <c r="P356">
        <v>78</v>
      </c>
      <c r="Q356">
        <v>77.5</v>
      </c>
      <c r="R356">
        <v>77</v>
      </c>
      <c r="S356">
        <f t="shared" si="156"/>
        <v>77.5</v>
      </c>
      <c r="T356" t="s">
        <v>211</v>
      </c>
      <c r="U356">
        <v>76</v>
      </c>
      <c r="V356">
        <v>76</v>
      </c>
      <c r="W356">
        <v>76</v>
      </c>
      <c r="X356">
        <f t="shared" si="157"/>
        <v>76</v>
      </c>
      <c r="Y356" t="s">
        <v>211</v>
      </c>
      <c r="Z356">
        <v>22.5</v>
      </c>
      <c r="AA356">
        <v>3.5</v>
      </c>
      <c r="AB356">
        <f t="shared" si="158"/>
        <v>19</v>
      </c>
      <c r="AC356" t="s">
        <v>211</v>
      </c>
      <c r="AH356">
        <f t="shared" si="165"/>
        <v>0</v>
      </c>
      <c r="AL356">
        <f t="shared" si="166"/>
        <v>0</v>
      </c>
      <c r="AQ356">
        <f t="shared" si="167"/>
        <v>0</v>
      </c>
      <c r="AU356">
        <f>(AS356-AT356)</f>
        <v>0</v>
      </c>
      <c r="AZ356">
        <f t="shared" si="168"/>
        <v>0</v>
      </c>
      <c r="BD356">
        <f t="shared" si="169"/>
        <v>0</v>
      </c>
      <c r="BI356">
        <f t="shared" si="170"/>
        <v>0</v>
      </c>
      <c r="BM356">
        <f>(BK356-BL356)</f>
        <v>0</v>
      </c>
      <c r="BN356" t="s">
        <v>250</v>
      </c>
      <c r="BO356" t="s">
        <v>276</v>
      </c>
      <c r="BP356" t="s">
        <v>232</v>
      </c>
      <c r="BQ356" t="s">
        <v>239</v>
      </c>
      <c r="BR356" t="s">
        <v>218</v>
      </c>
      <c r="BS356" t="s">
        <v>218</v>
      </c>
      <c r="BT356" t="s">
        <v>221</v>
      </c>
      <c r="BU356" t="s">
        <v>210</v>
      </c>
      <c r="BV356" t="s">
        <v>211</v>
      </c>
      <c r="BW356">
        <v>0.3</v>
      </c>
      <c r="BX356" s="7">
        <v>41478</v>
      </c>
      <c r="BY356" t="s">
        <v>247</v>
      </c>
      <c r="BZ356">
        <v>1</v>
      </c>
      <c r="CA356">
        <v>8</v>
      </c>
      <c r="CB356">
        <f>(BZ356+CA356)</f>
        <v>9</v>
      </c>
      <c r="CC356">
        <v>0</v>
      </c>
      <c r="CD356">
        <v>1</v>
      </c>
      <c r="CE356">
        <v>0</v>
      </c>
      <c r="CF356">
        <f>(CD356+CE356)</f>
        <v>1</v>
      </c>
      <c r="CG356">
        <v>0</v>
      </c>
      <c r="CL356">
        <f>(CJ356+CK356)</f>
        <v>0</v>
      </c>
      <c r="CP356">
        <f>(CN356+CO356)</f>
        <v>0</v>
      </c>
      <c r="CV356">
        <f>(CT356+CU356)</f>
        <v>0</v>
      </c>
      <c r="CZ356">
        <f>(CX356+CY356)</f>
        <v>0</v>
      </c>
      <c r="DB356">
        <v>22</v>
      </c>
      <c r="DC356" t="s">
        <v>223</v>
      </c>
      <c r="DD356" t="s">
        <v>531</v>
      </c>
      <c r="DE356" s="7">
        <v>41457</v>
      </c>
      <c r="DF356">
        <v>6</v>
      </c>
      <c r="DG356">
        <v>0</v>
      </c>
      <c r="DH356">
        <v>0</v>
      </c>
      <c r="DI356" t="s">
        <v>227</v>
      </c>
      <c r="DJ356" t="s">
        <v>221</v>
      </c>
      <c r="DK356" t="s">
        <v>221</v>
      </c>
      <c r="EI356" s="20"/>
      <c r="EJ356" s="20"/>
      <c r="EK356" s="20"/>
      <c r="EL356" s="20"/>
      <c r="EM356" s="20"/>
      <c r="EN356" s="20"/>
      <c r="EO356" s="20"/>
      <c r="EP356" s="20"/>
      <c r="EQ356" s="20"/>
      <c r="ER356" s="20"/>
      <c r="ES356" s="20"/>
    </row>
    <row r="357" spans="1:149" ht="12.75" customHeight="1">
      <c r="A357" t="s">
        <v>942</v>
      </c>
      <c r="B357" t="s">
        <v>229</v>
      </c>
      <c r="C357" t="s">
        <v>221</v>
      </c>
      <c r="D357" t="s">
        <v>212</v>
      </c>
      <c r="E357" t="s">
        <v>352</v>
      </c>
      <c r="F357" t="s">
        <v>237</v>
      </c>
      <c r="G357" t="s">
        <v>939</v>
      </c>
      <c r="H357" s="7">
        <v>41436</v>
      </c>
      <c r="I357">
        <v>162</v>
      </c>
      <c r="K357" s="7">
        <v>41436</v>
      </c>
      <c r="L357">
        <v>117.5</v>
      </c>
      <c r="M357">
        <v>118</v>
      </c>
      <c r="N357">
        <v>118</v>
      </c>
      <c r="O357">
        <f t="shared" si="155"/>
        <v>117.83333333333333</v>
      </c>
      <c r="P357">
        <v>87</v>
      </c>
      <c r="Q357">
        <v>87</v>
      </c>
      <c r="R357">
        <v>87.5</v>
      </c>
      <c r="S357">
        <f t="shared" si="156"/>
        <v>87.166666666666671</v>
      </c>
      <c r="T357" t="s">
        <v>211</v>
      </c>
      <c r="U357">
        <v>78.5</v>
      </c>
      <c r="V357">
        <v>78.5</v>
      </c>
      <c r="W357">
        <v>79</v>
      </c>
      <c r="X357">
        <f t="shared" si="157"/>
        <v>78.666666666666671</v>
      </c>
      <c r="Y357" t="s">
        <v>211</v>
      </c>
      <c r="Z357">
        <v>21</v>
      </c>
      <c r="AA357">
        <v>4</v>
      </c>
      <c r="AB357">
        <f t="shared" si="158"/>
        <v>17</v>
      </c>
      <c r="AC357" t="s">
        <v>211</v>
      </c>
      <c r="AH357">
        <f t="shared" si="165"/>
        <v>0</v>
      </c>
      <c r="AL357">
        <f t="shared" si="166"/>
        <v>0</v>
      </c>
      <c r="AQ357">
        <f t="shared" si="167"/>
        <v>0</v>
      </c>
      <c r="AZ357">
        <f t="shared" si="168"/>
        <v>0</v>
      </c>
      <c r="BD357">
        <f t="shared" si="169"/>
        <v>0</v>
      </c>
      <c r="BI357">
        <f t="shared" si="170"/>
        <v>0</v>
      </c>
      <c r="BN357" t="s">
        <v>250</v>
      </c>
      <c r="BO357" t="s">
        <v>217</v>
      </c>
      <c r="BP357" t="s">
        <v>232</v>
      </c>
      <c r="BQ357" t="s">
        <v>218</v>
      </c>
      <c r="BR357" t="s">
        <v>230</v>
      </c>
      <c r="BS357" t="s">
        <v>220</v>
      </c>
      <c r="BT357" t="s">
        <v>211</v>
      </c>
      <c r="BU357" t="s">
        <v>905</v>
      </c>
      <c r="BV357" t="s">
        <v>211</v>
      </c>
      <c r="BW357">
        <v>0.5</v>
      </c>
      <c r="BX357" s="7">
        <v>41436</v>
      </c>
      <c r="BY357" t="s">
        <v>237</v>
      </c>
      <c r="BZ357">
        <v>1</v>
      </c>
      <c r="CA357">
        <v>189</v>
      </c>
      <c r="CB357">
        <v>190</v>
      </c>
      <c r="CC357">
        <v>0</v>
      </c>
      <c r="CD357">
        <v>1</v>
      </c>
      <c r="CE357">
        <v>12</v>
      </c>
      <c r="CF357">
        <v>13</v>
      </c>
      <c r="CG357">
        <v>0</v>
      </c>
      <c r="DB357">
        <v>28</v>
      </c>
      <c r="DC357" t="s">
        <v>223</v>
      </c>
      <c r="DD357" t="s">
        <v>941</v>
      </c>
      <c r="DE357" s="7">
        <v>41417</v>
      </c>
      <c r="DF357">
        <v>5</v>
      </c>
      <c r="DG357">
        <v>5</v>
      </c>
      <c r="DH357">
        <v>4</v>
      </c>
      <c r="DI357" t="s">
        <v>225</v>
      </c>
      <c r="DJ357" t="s">
        <v>221</v>
      </c>
      <c r="DK357" t="s">
        <v>221</v>
      </c>
      <c r="DM357">
        <v>28.2</v>
      </c>
      <c r="DN357" t="s">
        <v>223</v>
      </c>
      <c r="DO357" t="s">
        <v>941</v>
      </c>
      <c r="DP357" s="7">
        <v>41471</v>
      </c>
      <c r="DQ357">
        <v>4</v>
      </c>
      <c r="DR357">
        <v>4</v>
      </c>
      <c r="DV357" t="s">
        <v>233</v>
      </c>
      <c r="EI357" s="20"/>
      <c r="EJ357" s="20"/>
      <c r="EK357" s="20"/>
      <c r="EL357" s="20"/>
      <c r="EM357" s="20"/>
      <c r="EN357" s="20"/>
      <c r="EO357" s="20"/>
      <c r="EP357" s="20"/>
      <c r="EQ357" s="20"/>
      <c r="ER357" s="20"/>
      <c r="ES357" s="20"/>
    </row>
    <row r="358" spans="1:149" ht="12.75" customHeight="1">
      <c r="A358" t="s">
        <v>909</v>
      </c>
      <c r="B358" t="s">
        <v>229</v>
      </c>
      <c r="C358" t="s">
        <v>221</v>
      </c>
      <c r="D358" t="s">
        <v>236</v>
      </c>
      <c r="E358" t="s">
        <v>213</v>
      </c>
      <c r="F358" t="s">
        <v>237</v>
      </c>
      <c r="G358" t="s">
        <v>884</v>
      </c>
      <c r="H358" s="7">
        <v>41437</v>
      </c>
      <c r="I358">
        <v>163</v>
      </c>
      <c r="K358" s="7">
        <v>41437</v>
      </c>
      <c r="L358">
        <v>114.5</v>
      </c>
      <c r="M358">
        <v>115</v>
      </c>
      <c r="N358">
        <v>115</v>
      </c>
      <c r="O358">
        <f t="shared" si="155"/>
        <v>114.83333333333333</v>
      </c>
      <c r="P358">
        <v>72</v>
      </c>
      <c r="Q358">
        <v>72.5</v>
      </c>
      <c r="R358">
        <v>72.5</v>
      </c>
      <c r="S358">
        <f t="shared" si="156"/>
        <v>72.333333333333329</v>
      </c>
      <c r="T358" t="s">
        <v>211</v>
      </c>
      <c r="U358">
        <v>73</v>
      </c>
      <c r="V358">
        <v>73</v>
      </c>
      <c r="W358">
        <v>73</v>
      </c>
      <c r="X358">
        <f t="shared" si="157"/>
        <v>73</v>
      </c>
      <c r="Y358" t="s">
        <v>211</v>
      </c>
      <c r="Z358">
        <v>21.5</v>
      </c>
      <c r="AA358">
        <v>4</v>
      </c>
      <c r="AB358">
        <f t="shared" si="158"/>
        <v>17.5</v>
      </c>
      <c r="AC358" t="s">
        <v>211</v>
      </c>
      <c r="AH358">
        <f t="shared" si="165"/>
        <v>0</v>
      </c>
      <c r="AL358">
        <f t="shared" si="166"/>
        <v>0</v>
      </c>
      <c r="AQ358">
        <f t="shared" si="167"/>
        <v>0</v>
      </c>
      <c r="AZ358">
        <f t="shared" si="168"/>
        <v>0</v>
      </c>
      <c r="BD358">
        <f t="shared" si="169"/>
        <v>0</v>
      </c>
      <c r="BI358">
        <f t="shared" si="170"/>
        <v>0</v>
      </c>
      <c r="BN358" t="s">
        <v>217</v>
      </c>
      <c r="BO358" t="s">
        <v>239</v>
      </c>
      <c r="BP358" t="s">
        <v>232</v>
      </c>
      <c r="BQ358" t="s">
        <v>218</v>
      </c>
      <c r="BR358" t="s">
        <v>239</v>
      </c>
      <c r="BS358" t="s">
        <v>218</v>
      </c>
      <c r="BT358" t="s">
        <v>221</v>
      </c>
      <c r="BU358" t="s">
        <v>221</v>
      </c>
      <c r="BV358" t="s">
        <v>211</v>
      </c>
      <c r="BW358">
        <v>0.25</v>
      </c>
      <c r="BX358" s="7">
        <v>41437</v>
      </c>
      <c r="BY358" t="s">
        <v>237</v>
      </c>
      <c r="BZ358">
        <v>58</v>
      </c>
      <c r="CA358">
        <v>487</v>
      </c>
      <c r="CB358">
        <v>545</v>
      </c>
      <c r="CC358">
        <v>0</v>
      </c>
      <c r="CD358">
        <v>1</v>
      </c>
      <c r="CE358">
        <v>6</v>
      </c>
      <c r="CF358">
        <v>7</v>
      </c>
      <c r="CG358">
        <v>0</v>
      </c>
      <c r="DB358">
        <v>23</v>
      </c>
      <c r="DC358" t="s">
        <v>223</v>
      </c>
      <c r="DD358" t="s">
        <v>263</v>
      </c>
      <c r="DE358" s="7">
        <v>41426</v>
      </c>
      <c r="DF358">
        <v>5</v>
      </c>
      <c r="DG358">
        <v>4</v>
      </c>
      <c r="DH358">
        <v>4</v>
      </c>
      <c r="DI358" t="s">
        <v>225</v>
      </c>
      <c r="DJ358" t="s">
        <v>221</v>
      </c>
      <c r="DK358" t="s">
        <v>221</v>
      </c>
      <c r="DL358" t="s">
        <v>908</v>
      </c>
    </row>
    <row r="359" spans="1:149" ht="12.75" customHeight="1">
      <c r="A359" t="s">
        <v>907</v>
      </c>
      <c r="B359" t="s">
        <v>229</v>
      </c>
      <c r="C359" t="s">
        <v>221</v>
      </c>
      <c r="D359" t="s">
        <v>212</v>
      </c>
      <c r="E359" t="s">
        <v>213</v>
      </c>
      <c r="F359" t="s">
        <v>310</v>
      </c>
      <c r="G359" t="s">
        <v>884</v>
      </c>
      <c r="H359" s="7">
        <v>41437</v>
      </c>
      <c r="I359">
        <v>163</v>
      </c>
      <c r="K359" s="7">
        <v>41437</v>
      </c>
      <c r="L359">
        <v>117</v>
      </c>
      <c r="M359">
        <v>117.5</v>
      </c>
      <c r="N359">
        <v>117</v>
      </c>
      <c r="O359">
        <f t="shared" si="155"/>
        <v>117.16666666666667</v>
      </c>
      <c r="P359">
        <v>88</v>
      </c>
      <c r="Q359">
        <v>88</v>
      </c>
      <c r="R359">
        <v>88</v>
      </c>
      <c r="S359">
        <f t="shared" si="156"/>
        <v>88</v>
      </c>
      <c r="T359" t="s">
        <v>211</v>
      </c>
      <c r="U359">
        <v>89</v>
      </c>
      <c r="V359">
        <v>89</v>
      </c>
      <c r="W359">
        <v>89</v>
      </c>
      <c r="X359">
        <f t="shared" si="157"/>
        <v>89</v>
      </c>
      <c r="Y359" t="s">
        <v>211</v>
      </c>
      <c r="Z359">
        <v>20</v>
      </c>
      <c r="AA359">
        <v>3.5</v>
      </c>
      <c r="AB359">
        <f t="shared" si="158"/>
        <v>16.5</v>
      </c>
      <c r="AC359" t="s">
        <v>211</v>
      </c>
      <c r="AD359" s="7">
        <v>41472</v>
      </c>
      <c r="AE359">
        <v>117</v>
      </c>
      <c r="AF359">
        <v>117</v>
      </c>
      <c r="AG359">
        <v>117.5</v>
      </c>
      <c r="AH359">
        <f t="shared" si="165"/>
        <v>117.16666666666667</v>
      </c>
      <c r="AI359">
        <v>88.5</v>
      </c>
      <c r="AJ359">
        <v>89</v>
      </c>
      <c r="AK359">
        <v>88.5</v>
      </c>
      <c r="AL359">
        <f t="shared" si="166"/>
        <v>88.666666666666671</v>
      </c>
      <c r="AM359" t="s">
        <v>211</v>
      </c>
      <c r="AN359">
        <v>89.5</v>
      </c>
      <c r="AO359">
        <v>89.5</v>
      </c>
      <c r="AP359">
        <v>89.5</v>
      </c>
      <c r="AQ359">
        <f t="shared" si="167"/>
        <v>89.5</v>
      </c>
      <c r="AR359" t="s">
        <v>211</v>
      </c>
      <c r="AS359">
        <v>20</v>
      </c>
      <c r="AT359">
        <v>4.5</v>
      </c>
      <c r="AU359">
        <v>15.5</v>
      </c>
      <c r="AZ359">
        <f t="shared" si="168"/>
        <v>0</v>
      </c>
      <c r="BD359">
        <f t="shared" si="169"/>
        <v>0</v>
      </c>
      <c r="BI359">
        <f t="shared" si="170"/>
        <v>0</v>
      </c>
      <c r="BN359" t="s">
        <v>219</v>
      </c>
      <c r="BO359" t="s">
        <v>250</v>
      </c>
      <c r="BP359" t="s">
        <v>232</v>
      </c>
      <c r="BQ359" t="s">
        <v>218</v>
      </c>
      <c r="BR359" t="s">
        <v>230</v>
      </c>
      <c r="BS359" t="s">
        <v>231</v>
      </c>
      <c r="BT359" t="s">
        <v>221</v>
      </c>
      <c r="BU359" t="s">
        <v>221</v>
      </c>
      <c r="BV359" t="s">
        <v>211</v>
      </c>
      <c r="BW359">
        <v>0.25</v>
      </c>
      <c r="BX359" s="7">
        <v>41437</v>
      </c>
      <c r="BY359" t="s">
        <v>237</v>
      </c>
      <c r="BZ359">
        <v>118</v>
      </c>
      <c r="CA359">
        <v>339</v>
      </c>
      <c r="CB359">
        <v>457</v>
      </c>
      <c r="CC359">
        <v>0</v>
      </c>
      <c r="CD359">
        <v>3</v>
      </c>
      <c r="CE359">
        <v>10</v>
      </c>
      <c r="CF359">
        <v>13</v>
      </c>
      <c r="CG359">
        <v>0</v>
      </c>
      <c r="CH359" s="7">
        <v>41472</v>
      </c>
      <c r="CI359" t="s">
        <v>247</v>
      </c>
      <c r="CJ359">
        <v>1</v>
      </c>
      <c r="CK359">
        <v>38</v>
      </c>
      <c r="CL359">
        <v>39</v>
      </c>
      <c r="CM359">
        <v>0</v>
      </c>
      <c r="CN359">
        <v>1</v>
      </c>
      <c r="CO359">
        <v>0</v>
      </c>
      <c r="CP359">
        <v>1</v>
      </c>
      <c r="CQ359">
        <v>0</v>
      </c>
      <c r="DB359" t="s">
        <v>218</v>
      </c>
    </row>
    <row r="360" spans="1:149" ht="12.75" customHeight="1">
      <c r="A360" t="s">
        <v>906</v>
      </c>
      <c r="B360" t="s">
        <v>232</v>
      </c>
      <c r="C360" t="s">
        <v>221</v>
      </c>
      <c r="D360" t="s">
        <v>212</v>
      </c>
      <c r="E360" t="s">
        <v>213</v>
      </c>
      <c r="F360" t="s">
        <v>310</v>
      </c>
      <c r="G360" t="s">
        <v>884</v>
      </c>
      <c r="H360" s="7">
        <v>41437</v>
      </c>
      <c r="I360">
        <v>163</v>
      </c>
      <c r="K360" s="7">
        <v>41437</v>
      </c>
      <c r="L360">
        <v>116</v>
      </c>
      <c r="M360">
        <v>115.5</v>
      </c>
      <c r="N360">
        <v>116</v>
      </c>
      <c r="O360">
        <f t="shared" si="155"/>
        <v>115.83333333333333</v>
      </c>
      <c r="P360">
        <v>85</v>
      </c>
      <c r="Q360">
        <v>85</v>
      </c>
      <c r="R360">
        <v>85</v>
      </c>
      <c r="S360">
        <f t="shared" si="156"/>
        <v>85</v>
      </c>
      <c r="T360" t="s">
        <v>211</v>
      </c>
      <c r="U360">
        <v>86</v>
      </c>
      <c r="V360">
        <v>86</v>
      </c>
      <c r="W360">
        <v>86</v>
      </c>
      <c r="X360">
        <f t="shared" si="157"/>
        <v>86</v>
      </c>
      <c r="Y360" t="s">
        <v>211</v>
      </c>
      <c r="Z360">
        <v>20.5</v>
      </c>
      <c r="AA360">
        <v>3.5</v>
      </c>
      <c r="AB360">
        <f t="shared" si="158"/>
        <v>17</v>
      </c>
      <c r="AC360" t="s">
        <v>211</v>
      </c>
      <c r="AD360" s="7">
        <v>41472</v>
      </c>
      <c r="AE360">
        <v>115</v>
      </c>
      <c r="AF360">
        <v>115.5</v>
      </c>
      <c r="AG360">
        <v>115</v>
      </c>
      <c r="AH360">
        <f t="shared" si="165"/>
        <v>115.16666666666667</v>
      </c>
      <c r="AI360">
        <v>85.5</v>
      </c>
      <c r="AJ360">
        <v>85.5</v>
      </c>
      <c r="AK360">
        <v>85.5</v>
      </c>
      <c r="AL360">
        <f t="shared" si="166"/>
        <v>85.5</v>
      </c>
      <c r="AM360" t="s">
        <v>211</v>
      </c>
      <c r="AN360">
        <v>86</v>
      </c>
      <c r="AO360">
        <v>86.5</v>
      </c>
      <c r="AP360">
        <v>86.5</v>
      </c>
      <c r="AQ360">
        <f t="shared" si="167"/>
        <v>86.333333333333329</v>
      </c>
      <c r="AR360" t="s">
        <v>211</v>
      </c>
      <c r="AS360">
        <v>21</v>
      </c>
      <c r="AT360">
        <v>4.5</v>
      </c>
      <c r="AU360">
        <v>16.5</v>
      </c>
      <c r="AZ360">
        <f t="shared" si="168"/>
        <v>0</v>
      </c>
      <c r="BD360">
        <f t="shared" si="169"/>
        <v>0</v>
      </c>
      <c r="BI360">
        <f t="shared" si="170"/>
        <v>0</v>
      </c>
      <c r="BN360" t="s">
        <v>791</v>
      </c>
      <c r="BO360" t="s">
        <v>250</v>
      </c>
      <c r="BP360" t="s">
        <v>229</v>
      </c>
      <c r="BQ360" t="s">
        <v>218</v>
      </c>
      <c r="BR360" t="s">
        <v>230</v>
      </c>
      <c r="BS360" t="s">
        <v>230</v>
      </c>
      <c r="BT360" t="s">
        <v>211</v>
      </c>
      <c r="BU360" t="s">
        <v>905</v>
      </c>
      <c r="BV360" t="s">
        <v>211</v>
      </c>
      <c r="BW360">
        <v>1.5</v>
      </c>
      <c r="BX360" s="7">
        <v>41437</v>
      </c>
      <c r="BY360" t="s">
        <v>237</v>
      </c>
      <c r="BZ360">
        <v>480</v>
      </c>
      <c r="CA360">
        <v>523</v>
      </c>
      <c r="CB360">
        <v>1003</v>
      </c>
      <c r="CC360">
        <v>0</v>
      </c>
      <c r="CD360">
        <v>0</v>
      </c>
      <c r="CE360">
        <v>3</v>
      </c>
      <c r="CF360">
        <v>3</v>
      </c>
      <c r="CG360">
        <v>0</v>
      </c>
      <c r="DB360">
        <v>21</v>
      </c>
      <c r="DC360" t="s">
        <v>223</v>
      </c>
      <c r="DD360" t="s">
        <v>904</v>
      </c>
      <c r="DE360" s="7">
        <v>41422</v>
      </c>
      <c r="DF360">
        <v>5</v>
      </c>
      <c r="DG360">
        <v>4</v>
      </c>
      <c r="DH360">
        <v>0</v>
      </c>
      <c r="DI360" t="s">
        <v>227</v>
      </c>
      <c r="DJ360" t="s">
        <v>211</v>
      </c>
      <c r="DM360">
        <v>21.2</v>
      </c>
      <c r="DN360" t="s">
        <v>223</v>
      </c>
      <c r="DO360" t="s">
        <v>904</v>
      </c>
      <c r="DP360" s="7">
        <v>41449</v>
      </c>
      <c r="DQ360">
        <v>4</v>
      </c>
      <c r="DR360">
        <v>4</v>
      </c>
      <c r="DS360">
        <v>3</v>
      </c>
      <c r="DT360" t="s">
        <v>225</v>
      </c>
      <c r="DU360" t="s">
        <v>221</v>
      </c>
      <c r="DV360" t="s">
        <v>233</v>
      </c>
    </row>
    <row r="361" spans="1:149" ht="12.75" customHeight="1">
      <c r="A361" t="s">
        <v>903</v>
      </c>
      <c r="B361" t="s">
        <v>229</v>
      </c>
      <c r="C361" t="s">
        <v>221</v>
      </c>
      <c r="D361" t="s">
        <v>236</v>
      </c>
      <c r="E361" t="s">
        <v>213</v>
      </c>
      <c r="F361" t="s">
        <v>455</v>
      </c>
      <c r="G361" t="s">
        <v>884</v>
      </c>
      <c r="H361" s="7">
        <v>41437</v>
      </c>
      <c r="I361">
        <v>163</v>
      </c>
      <c r="K361" s="7">
        <v>41437</v>
      </c>
      <c r="L361">
        <v>114.5</v>
      </c>
      <c r="M361">
        <v>114.5</v>
      </c>
      <c r="N361">
        <v>114</v>
      </c>
      <c r="O361">
        <f t="shared" si="155"/>
        <v>114.33333333333333</v>
      </c>
      <c r="P361">
        <v>82.5</v>
      </c>
      <c r="Q361">
        <v>82.5</v>
      </c>
      <c r="R361">
        <v>83</v>
      </c>
      <c r="S361">
        <f t="shared" si="156"/>
        <v>82.666666666666671</v>
      </c>
      <c r="T361" t="s">
        <v>211</v>
      </c>
      <c r="U361">
        <v>83</v>
      </c>
      <c r="V361">
        <v>83</v>
      </c>
      <c r="W361">
        <v>83</v>
      </c>
      <c r="X361">
        <f t="shared" si="157"/>
        <v>83</v>
      </c>
      <c r="Y361" t="s">
        <v>211</v>
      </c>
      <c r="Z361">
        <v>22</v>
      </c>
      <c r="AA361">
        <v>4</v>
      </c>
      <c r="AB361">
        <f t="shared" si="158"/>
        <v>18</v>
      </c>
      <c r="AC361" t="s">
        <v>211</v>
      </c>
      <c r="AD361" s="7">
        <v>41472</v>
      </c>
      <c r="AE361" t="s">
        <v>248</v>
      </c>
      <c r="AF361" t="s">
        <v>248</v>
      </c>
      <c r="AG361" t="s">
        <v>248</v>
      </c>
      <c r="AH361" t="e">
        <f t="shared" si="165"/>
        <v>#VALUE!</v>
      </c>
      <c r="AI361" t="s">
        <v>248</v>
      </c>
      <c r="AJ361" t="s">
        <v>248</v>
      </c>
      <c r="AK361" t="s">
        <v>248</v>
      </c>
      <c r="AL361" t="e">
        <f t="shared" si="166"/>
        <v>#VALUE!</v>
      </c>
      <c r="AM361" t="s">
        <v>248</v>
      </c>
      <c r="AN361" t="s">
        <v>248</v>
      </c>
      <c r="AO361" t="s">
        <v>248</v>
      </c>
      <c r="AP361" t="s">
        <v>248</v>
      </c>
      <c r="AQ361" t="e">
        <f t="shared" si="167"/>
        <v>#VALUE!</v>
      </c>
      <c r="AR361" t="s">
        <v>248</v>
      </c>
      <c r="AS361">
        <v>21</v>
      </c>
      <c r="AT361">
        <v>3.5</v>
      </c>
      <c r="AU361">
        <v>17.5</v>
      </c>
      <c r="AZ361">
        <f t="shared" si="168"/>
        <v>0</v>
      </c>
      <c r="BD361">
        <f t="shared" si="169"/>
        <v>0</v>
      </c>
      <c r="BI361">
        <f t="shared" si="170"/>
        <v>0</v>
      </c>
      <c r="BN361" t="s">
        <v>239</v>
      </c>
      <c r="BO361" t="s">
        <v>219</v>
      </c>
      <c r="BP361" t="s">
        <v>232</v>
      </c>
      <c r="BQ361" t="s">
        <v>230</v>
      </c>
      <c r="BR361" t="s">
        <v>231</v>
      </c>
      <c r="BS361" t="s">
        <v>220</v>
      </c>
      <c r="BT361" t="s">
        <v>221</v>
      </c>
      <c r="BU361" t="s">
        <v>221</v>
      </c>
      <c r="BV361" t="s">
        <v>211</v>
      </c>
      <c r="BW361">
        <v>1</v>
      </c>
      <c r="BX361" s="7">
        <v>41437</v>
      </c>
      <c r="BY361" t="s">
        <v>237</v>
      </c>
      <c r="BZ361">
        <v>0</v>
      </c>
      <c r="CA361">
        <v>71</v>
      </c>
      <c r="CB361">
        <v>71</v>
      </c>
      <c r="CC361">
        <v>0</v>
      </c>
      <c r="CD361">
        <v>1</v>
      </c>
      <c r="CE361">
        <v>0</v>
      </c>
      <c r="CF361">
        <v>1</v>
      </c>
      <c r="CG361">
        <v>0</v>
      </c>
      <c r="CH361" s="7">
        <v>41472</v>
      </c>
      <c r="CI361" t="s">
        <v>247</v>
      </c>
      <c r="CJ361">
        <v>3</v>
      </c>
      <c r="CK361">
        <v>26</v>
      </c>
      <c r="CL361">
        <v>29</v>
      </c>
      <c r="CM361">
        <v>0</v>
      </c>
      <c r="CN361">
        <v>0</v>
      </c>
      <c r="CO361">
        <v>0</v>
      </c>
      <c r="CP361">
        <v>0</v>
      </c>
      <c r="CQ361">
        <v>0</v>
      </c>
      <c r="DB361">
        <v>20</v>
      </c>
      <c r="DC361" t="s">
        <v>223</v>
      </c>
      <c r="DD361" t="s">
        <v>902</v>
      </c>
      <c r="DE361" s="7">
        <v>41422</v>
      </c>
      <c r="DF361">
        <v>5</v>
      </c>
      <c r="DG361">
        <v>4</v>
      </c>
      <c r="DH361">
        <v>4</v>
      </c>
      <c r="DI361" t="s">
        <v>225</v>
      </c>
      <c r="DJ361" t="s">
        <v>221</v>
      </c>
      <c r="DK361" t="s">
        <v>221</v>
      </c>
      <c r="DM361">
        <v>20.2</v>
      </c>
      <c r="DN361" t="s">
        <v>223</v>
      </c>
      <c r="DO361" t="s">
        <v>902</v>
      </c>
      <c r="DP361" s="7">
        <v>41477</v>
      </c>
      <c r="DQ361">
        <v>4</v>
      </c>
      <c r="DR361">
        <v>4</v>
      </c>
      <c r="DV361" t="s">
        <v>221</v>
      </c>
    </row>
    <row r="362" spans="1:149" ht="12.75" customHeight="1">
      <c r="A362" t="s">
        <v>901</v>
      </c>
      <c r="B362" t="s">
        <v>229</v>
      </c>
      <c r="C362" t="s">
        <v>221</v>
      </c>
      <c r="D362" t="s">
        <v>236</v>
      </c>
      <c r="E362" t="s">
        <v>213</v>
      </c>
      <c r="F362" t="s">
        <v>310</v>
      </c>
      <c r="G362" t="s">
        <v>884</v>
      </c>
      <c r="H362" s="7">
        <v>41437</v>
      </c>
      <c r="I362">
        <v>163</v>
      </c>
      <c r="K362" s="7">
        <v>41437</v>
      </c>
      <c r="L362">
        <v>116</v>
      </c>
      <c r="M362">
        <v>116</v>
      </c>
      <c r="N362">
        <v>116</v>
      </c>
      <c r="O362">
        <f t="shared" si="155"/>
        <v>116</v>
      </c>
      <c r="P362">
        <v>75</v>
      </c>
      <c r="Q362">
        <v>75</v>
      </c>
      <c r="R362">
        <v>75</v>
      </c>
      <c r="S362">
        <f t="shared" si="156"/>
        <v>75</v>
      </c>
      <c r="T362" t="s">
        <v>211</v>
      </c>
      <c r="U362">
        <v>75</v>
      </c>
      <c r="V362">
        <v>74</v>
      </c>
      <c r="W362">
        <v>74</v>
      </c>
      <c r="X362">
        <f t="shared" si="157"/>
        <v>74.333333333333329</v>
      </c>
      <c r="Y362" t="s">
        <v>211</v>
      </c>
      <c r="Z362">
        <v>22</v>
      </c>
      <c r="AA362">
        <v>6.5</v>
      </c>
      <c r="AB362">
        <f t="shared" si="158"/>
        <v>15.5</v>
      </c>
      <c r="AC362" t="s">
        <v>211</v>
      </c>
      <c r="AH362">
        <f t="shared" si="165"/>
        <v>0</v>
      </c>
      <c r="AL362">
        <f t="shared" si="166"/>
        <v>0</v>
      </c>
      <c r="AQ362">
        <f t="shared" si="167"/>
        <v>0</v>
      </c>
      <c r="AZ362">
        <f t="shared" si="168"/>
        <v>0</v>
      </c>
      <c r="BD362">
        <f t="shared" si="169"/>
        <v>0</v>
      </c>
      <c r="BI362">
        <f t="shared" si="170"/>
        <v>0</v>
      </c>
      <c r="BN362" t="s">
        <v>250</v>
      </c>
      <c r="BO362" t="s">
        <v>218</v>
      </c>
      <c r="BP362" t="s">
        <v>232</v>
      </c>
      <c r="BQ362" t="s">
        <v>220</v>
      </c>
      <c r="BR362" t="s">
        <v>241</v>
      </c>
      <c r="BS362" t="s">
        <v>241</v>
      </c>
      <c r="BT362" t="s">
        <v>221</v>
      </c>
      <c r="BU362" t="s">
        <v>221</v>
      </c>
      <c r="BV362" t="s">
        <v>211</v>
      </c>
      <c r="BW362">
        <v>2</v>
      </c>
      <c r="BX362" s="7">
        <v>41437</v>
      </c>
      <c r="BY362" t="s">
        <v>237</v>
      </c>
      <c r="BZ362">
        <v>46</v>
      </c>
      <c r="CA362">
        <v>314</v>
      </c>
      <c r="CB362">
        <v>360</v>
      </c>
      <c r="CC362">
        <v>0</v>
      </c>
      <c r="CD362">
        <v>0</v>
      </c>
      <c r="CE362">
        <v>2</v>
      </c>
      <c r="CF362">
        <v>2</v>
      </c>
      <c r="CG362">
        <v>0</v>
      </c>
      <c r="DB362" t="s">
        <v>218</v>
      </c>
    </row>
    <row r="363" spans="1:149" ht="12.75" customHeight="1">
      <c r="A363" t="s">
        <v>900</v>
      </c>
      <c r="B363" t="s">
        <v>229</v>
      </c>
      <c r="C363" t="s">
        <v>221</v>
      </c>
      <c r="D363" t="s">
        <v>236</v>
      </c>
      <c r="E363" t="s">
        <v>213</v>
      </c>
      <c r="F363" t="s">
        <v>310</v>
      </c>
      <c r="G363" t="s">
        <v>884</v>
      </c>
      <c r="H363" s="7">
        <v>41437</v>
      </c>
      <c r="I363">
        <v>163</v>
      </c>
      <c r="K363" s="7">
        <v>41437</v>
      </c>
      <c r="L363">
        <v>117</v>
      </c>
      <c r="M363">
        <v>117</v>
      </c>
      <c r="N363">
        <v>117</v>
      </c>
      <c r="O363">
        <f t="shared" si="155"/>
        <v>117</v>
      </c>
      <c r="P363">
        <v>75</v>
      </c>
      <c r="Q363">
        <v>75</v>
      </c>
      <c r="R363">
        <v>75</v>
      </c>
      <c r="S363">
        <f t="shared" si="156"/>
        <v>75</v>
      </c>
      <c r="T363" t="s">
        <v>211</v>
      </c>
      <c r="U363">
        <v>76</v>
      </c>
      <c r="V363">
        <v>76</v>
      </c>
      <c r="W363">
        <v>75.5</v>
      </c>
      <c r="X363">
        <f t="shared" si="157"/>
        <v>75.833333333333329</v>
      </c>
      <c r="Y363" t="s">
        <v>211</v>
      </c>
      <c r="Z363">
        <v>23.5</v>
      </c>
      <c r="AA363">
        <v>3.5</v>
      </c>
      <c r="AB363">
        <f t="shared" si="158"/>
        <v>20</v>
      </c>
      <c r="AC363" t="s">
        <v>211</v>
      </c>
      <c r="AD363" s="7">
        <v>41472</v>
      </c>
      <c r="AE363" t="s">
        <v>248</v>
      </c>
      <c r="AF363" t="s">
        <v>248</v>
      </c>
      <c r="AG363" t="s">
        <v>248</v>
      </c>
      <c r="AH363" t="e">
        <f t="shared" si="165"/>
        <v>#VALUE!</v>
      </c>
      <c r="AI363" t="s">
        <v>248</v>
      </c>
      <c r="AJ363" t="s">
        <v>248</v>
      </c>
      <c r="AK363" t="s">
        <v>248</v>
      </c>
      <c r="AL363" t="e">
        <f t="shared" si="166"/>
        <v>#VALUE!</v>
      </c>
      <c r="AM363" t="s">
        <v>248</v>
      </c>
      <c r="AN363" t="s">
        <v>248</v>
      </c>
      <c r="AO363" t="s">
        <v>248</v>
      </c>
      <c r="AP363" t="s">
        <v>248</v>
      </c>
      <c r="AQ363" t="e">
        <f t="shared" si="167"/>
        <v>#VALUE!</v>
      </c>
      <c r="AR363" t="s">
        <v>248</v>
      </c>
      <c r="AS363" t="s">
        <v>248</v>
      </c>
      <c r="AT363" t="s">
        <v>248</v>
      </c>
      <c r="AU363">
        <v>16.420000000000002</v>
      </c>
      <c r="AZ363">
        <f t="shared" si="168"/>
        <v>0</v>
      </c>
      <c r="BD363">
        <f t="shared" si="169"/>
        <v>0</v>
      </c>
      <c r="BI363">
        <f t="shared" si="170"/>
        <v>0</v>
      </c>
      <c r="BN363" t="s">
        <v>230</v>
      </c>
      <c r="BO363" t="s">
        <v>230</v>
      </c>
      <c r="BP363" t="s">
        <v>232</v>
      </c>
      <c r="BQ363" t="s">
        <v>219</v>
      </c>
      <c r="BR363" t="s">
        <v>218</v>
      </c>
      <c r="BS363" t="s">
        <v>218</v>
      </c>
      <c r="BT363" t="s">
        <v>221</v>
      </c>
      <c r="BU363" t="s">
        <v>221</v>
      </c>
      <c r="BV363" t="s">
        <v>211</v>
      </c>
      <c r="BW363">
        <v>2</v>
      </c>
      <c r="BX363" s="7">
        <v>41472</v>
      </c>
      <c r="BY363" t="s">
        <v>247</v>
      </c>
      <c r="BZ363">
        <v>0</v>
      </c>
      <c r="CA363">
        <v>5</v>
      </c>
      <c r="CB363">
        <v>5</v>
      </c>
      <c r="CC363">
        <v>0</v>
      </c>
      <c r="CD363">
        <v>0</v>
      </c>
      <c r="CE363">
        <v>0</v>
      </c>
      <c r="CF363">
        <v>0</v>
      </c>
      <c r="CG363">
        <v>0</v>
      </c>
      <c r="DB363" t="s">
        <v>218</v>
      </c>
    </row>
    <row r="364" spans="1:149" ht="12.75" customHeight="1">
      <c r="A364" t="s">
        <v>963</v>
      </c>
      <c r="B364" t="s">
        <v>229</v>
      </c>
      <c r="C364" t="s">
        <v>221</v>
      </c>
      <c r="D364" t="s">
        <v>236</v>
      </c>
      <c r="E364" t="s">
        <v>213</v>
      </c>
      <c r="F364" t="s">
        <v>237</v>
      </c>
      <c r="G364" t="s">
        <v>960</v>
      </c>
      <c r="H364" s="7">
        <v>41438</v>
      </c>
      <c r="I364">
        <v>164</v>
      </c>
      <c r="K364" s="7">
        <v>41438</v>
      </c>
      <c r="L364">
        <v>118</v>
      </c>
      <c r="M364">
        <v>118</v>
      </c>
      <c r="N364">
        <v>118</v>
      </c>
      <c r="O364">
        <f t="shared" si="155"/>
        <v>118</v>
      </c>
      <c r="P364">
        <v>77</v>
      </c>
      <c r="Q364">
        <v>76.5</v>
      </c>
      <c r="R364">
        <v>76.5</v>
      </c>
      <c r="S364">
        <f t="shared" si="156"/>
        <v>76.666666666666671</v>
      </c>
      <c r="T364" t="s">
        <v>211</v>
      </c>
      <c r="U364">
        <v>78.5</v>
      </c>
      <c r="V364">
        <v>78.5</v>
      </c>
      <c r="W364">
        <v>78.5</v>
      </c>
      <c r="X364">
        <f t="shared" si="157"/>
        <v>78.5</v>
      </c>
      <c r="Y364" t="s">
        <v>211</v>
      </c>
      <c r="Z364">
        <v>23.5</v>
      </c>
      <c r="AA364">
        <v>4</v>
      </c>
      <c r="AB364">
        <f t="shared" si="158"/>
        <v>19.5</v>
      </c>
      <c r="AC364" t="s">
        <v>211</v>
      </c>
      <c r="AH364">
        <f t="shared" si="165"/>
        <v>0</v>
      </c>
      <c r="AL364">
        <f t="shared" si="166"/>
        <v>0</v>
      </c>
      <c r="AQ364">
        <f t="shared" si="167"/>
        <v>0</v>
      </c>
      <c r="AZ364">
        <f t="shared" si="168"/>
        <v>0</v>
      </c>
      <c r="BD364">
        <f t="shared" si="169"/>
        <v>0</v>
      </c>
      <c r="BI364">
        <f t="shared" si="170"/>
        <v>0</v>
      </c>
      <c r="BN364" t="s">
        <v>250</v>
      </c>
      <c r="BO364" t="s">
        <v>216</v>
      </c>
      <c r="BP364" t="s">
        <v>232</v>
      </c>
      <c r="BQ364" t="s">
        <v>230</v>
      </c>
      <c r="BR364" t="s">
        <v>231</v>
      </c>
      <c r="BS364" t="s">
        <v>239</v>
      </c>
      <c r="BT364" t="s">
        <v>221</v>
      </c>
      <c r="BU364" t="s">
        <v>221</v>
      </c>
      <c r="BV364" t="s">
        <v>211</v>
      </c>
      <c r="BW364">
        <v>0.66</v>
      </c>
      <c r="BX364" s="7">
        <v>41438</v>
      </c>
      <c r="BY364" t="s">
        <v>237</v>
      </c>
      <c r="BZ364">
        <v>18</v>
      </c>
      <c r="CA364">
        <v>397</v>
      </c>
      <c r="CB364">
        <v>415</v>
      </c>
      <c r="CC364">
        <v>0</v>
      </c>
      <c r="CD364">
        <v>0</v>
      </c>
      <c r="CE364">
        <v>4</v>
      </c>
      <c r="CF364">
        <v>4</v>
      </c>
      <c r="CG364">
        <v>0</v>
      </c>
      <c r="DB364">
        <v>7</v>
      </c>
      <c r="DC364" t="s">
        <v>226</v>
      </c>
      <c r="DD364" t="s">
        <v>965</v>
      </c>
      <c r="DE364" s="7">
        <v>41425</v>
      </c>
      <c r="DF364">
        <v>5</v>
      </c>
      <c r="DG364">
        <v>2</v>
      </c>
      <c r="DH364">
        <v>2</v>
      </c>
      <c r="DI364" t="s">
        <v>225</v>
      </c>
      <c r="DJ364" t="s">
        <v>211</v>
      </c>
      <c r="DK364" t="s">
        <v>221</v>
      </c>
      <c r="DL364" t="s">
        <v>964</v>
      </c>
      <c r="DM364">
        <v>9</v>
      </c>
      <c r="DN364" t="s">
        <v>223</v>
      </c>
      <c r="DO364" t="s">
        <v>965</v>
      </c>
      <c r="DP364" s="7">
        <v>41476</v>
      </c>
      <c r="DQ364">
        <v>3</v>
      </c>
      <c r="DR364">
        <v>0</v>
      </c>
      <c r="DS364">
        <v>0</v>
      </c>
      <c r="DT364" t="s">
        <v>227</v>
      </c>
      <c r="DU364" t="s">
        <v>221</v>
      </c>
      <c r="DV364" t="s">
        <v>221</v>
      </c>
      <c r="DW364" t="s">
        <v>970</v>
      </c>
      <c r="EI364" s="21"/>
      <c r="EJ364" s="21"/>
      <c r="EK364" s="21"/>
      <c r="EL364" s="21"/>
      <c r="EM364" s="21"/>
      <c r="EN364" s="21"/>
      <c r="EO364" s="21"/>
      <c r="EP364" s="21"/>
      <c r="EQ364" s="21"/>
      <c r="ER364" s="21"/>
      <c r="ES364" s="21"/>
    </row>
    <row r="365" spans="1:149" ht="12.75" customHeight="1">
      <c r="A365" t="s">
        <v>969</v>
      </c>
      <c r="B365" t="s">
        <v>229</v>
      </c>
      <c r="C365" t="s">
        <v>221</v>
      </c>
      <c r="D365" t="s">
        <v>212</v>
      </c>
      <c r="E365" t="s">
        <v>246</v>
      </c>
      <c r="F365" t="s">
        <v>255</v>
      </c>
      <c r="G365" t="s">
        <v>960</v>
      </c>
      <c r="H365" s="7">
        <v>41438</v>
      </c>
      <c r="I365">
        <v>164</v>
      </c>
      <c r="K365" s="7">
        <v>41438</v>
      </c>
      <c r="L365">
        <v>118</v>
      </c>
      <c r="M365">
        <v>118</v>
      </c>
      <c r="N365">
        <v>117.5</v>
      </c>
      <c r="O365">
        <f t="shared" si="155"/>
        <v>117.83333333333333</v>
      </c>
      <c r="P365">
        <v>82</v>
      </c>
      <c r="Q365">
        <v>82</v>
      </c>
      <c r="R365">
        <v>82</v>
      </c>
      <c r="S365">
        <f t="shared" si="156"/>
        <v>82</v>
      </c>
      <c r="T365" t="s">
        <v>211</v>
      </c>
      <c r="U365">
        <v>81</v>
      </c>
      <c r="V365">
        <v>81</v>
      </c>
      <c r="W365">
        <v>81</v>
      </c>
      <c r="X365">
        <f t="shared" si="157"/>
        <v>81</v>
      </c>
      <c r="Y365" t="s">
        <v>211</v>
      </c>
      <c r="Z365">
        <v>21</v>
      </c>
      <c r="AA365">
        <v>3.5</v>
      </c>
      <c r="AB365">
        <f t="shared" si="158"/>
        <v>17.5</v>
      </c>
      <c r="AC365" t="s">
        <v>211</v>
      </c>
      <c r="AH365">
        <f t="shared" si="165"/>
        <v>0</v>
      </c>
      <c r="AL365">
        <f t="shared" si="166"/>
        <v>0</v>
      </c>
      <c r="AQ365">
        <f t="shared" si="167"/>
        <v>0</v>
      </c>
      <c r="AZ365">
        <f t="shared" si="168"/>
        <v>0</v>
      </c>
      <c r="BD365">
        <f t="shared" si="169"/>
        <v>0</v>
      </c>
      <c r="BI365">
        <f t="shared" si="170"/>
        <v>0</v>
      </c>
      <c r="BN365" t="s">
        <v>219</v>
      </c>
      <c r="BO365" t="s">
        <v>218</v>
      </c>
      <c r="BP365" t="s">
        <v>232</v>
      </c>
      <c r="BQ365" t="s">
        <v>968</v>
      </c>
      <c r="BR365" t="s">
        <v>239</v>
      </c>
      <c r="BS365" t="s">
        <v>230</v>
      </c>
      <c r="BT365" t="s">
        <v>221</v>
      </c>
      <c r="BU365" t="s">
        <v>221</v>
      </c>
      <c r="BV365" t="s">
        <v>211</v>
      </c>
      <c r="BW365">
        <v>0.25</v>
      </c>
      <c r="BX365" s="7">
        <v>41438</v>
      </c>
      <c r="BY365" t="s">
        <v>222</v>
      </c>
      <c r="BZ365">
        <v>2</v>
      </c>
      <c r="CA365">
        <v>191</v>
      </c>
      <c r="CB365">
        <v>193</v>
      </c>
      <c r="CC365">
        <v>0</v>
      </c>
      <c r="CD365">
        <v>0</v>
      </c>
      <c r="CE365">
        <v>3</v>
      </c>
      <c r="CF365">
        <v>3</v>
      </c>
      <c r="CG365">
        <v>0</v>
      </c>
      <c r="DB365">
        <v>8</v>
      </c>
      <c r="DC365" t="s">
        <v>226</v>
      </c>
      <c r="DD365" t="s">
        <v>967</v>
      </c>
      <c r="DE365" s="7">
        <v>41435</v>
      </c>
      <c r="DF365">
        <v>5</v>
      </c>
      <c r="DG365">
        <v>0</v>
      </c>
      <c r="DH365">
        <v>0</v>
      </c>
      <c r="DI365" t="s">
        <v>227</v>
      </c>
      <c r="DJ365" t="s">
        <v>221</v>
      </c>
      <c r="DK365" t="s">
        <v>221</v>
      </c>
      <c r="DL365" t="s">
        <v>966</v>
      </c>
      <c r="EI365" s="20"/>
      <c r="EJ365" s="20"/>
      <c r="EK365" s="20"/>
      <c r="EL365" s="20"/>
      <c r="EM365" s="20"/>
      <c r="EN365" s="20"/>
      <c r="EO365" s="20"/>
      <c r="EP365" s="20"/>
      <c r="EQ365" s="20"/>
      <c r="ER365" s="20"/>
      <c r="ES365" s="20"/>
    </row>
    <row r="366" spans="1:149" ht="12.75" customHeight="1">
      <c r="A366" t="s">
        <v>965</v>
      </c>
      <c r="B366" t="s">
        <v>229</v>
      </c>
      <c r="C366" t="s">
        <v>221</v>
      </c>
      <c r="D366" t="s">
        <v>212</v>
      </c>
      <c r="E366" t="s">
        <v>352</v>
      </c>
      <c r="F366" t="s">
        <v>237</v>
      </c>
      <c r="G366" t="s">
        <v>960</v>
      </c>
      <c r="H366" s="7">
        <v>41438</v>
      </c>
      <c r="I366">
        <v>164</v>
      </c>
      <c r="K366" s="7">
        <v>41438</v>
      </c>
      <c r="L366">
        <v>123</v>
      </c>
      <c r="M366">
        <v>123</v>
      </c>
      <c r="N366">
        <v>123</v>
      </c>
      <c r="O366">
        <f t="shared" si="155"/>
        <v>123</v>
      </c>
      <c r="P366">
        <v>96</v>
      </c>
      <c r="Q366">
        <v>95.5</v>
      </c>
      <c r="R366">
        <v>95.5</v>
      </c>
      <c r="S366">
        <f t="shared" si="156"/>
        <v>95.666666666666671</v>
      </c>
      <c r="T366" t="s">
        <v>211</v>
      </c>
      <c r="U366">
        <v>98.5</v>
      </c>
      <c r="V366">
        <v>98.5</v>
      </c>
      <c r="W366">
        <v>98.5</v>
      </c>
      <c r="X366">
        <f t="shared" si="157"/>
        <v>98.5</v>
      </c>
      <c r="Y366" t="s">
        <v>211</v>
      </c>
      <c r="Z366">
        <v>22.5</v>
      </c>
      <c r="AA366">
        <v>4</v>
      </c>
      <c r="AB366">
        <f t="shared" si="158"/>
        <v>18.5</v>
      </c>
      <c r="AC366" t="s">
        <v>211</v>
      </c>
      <c r="AH366">
        <f t="shared" si="165"/>
        <v>0</v>
      </c>
      <c r="AL366">
        <f t="shared" si="166"/>
        <v>0</v>
      </c>
      <c r="AQ366">
        <f t="shared" si="167"/>
        <v>0</v>
      </c>
      <c r="AZ366">
        <f t="shared" si="168"/>
        <v>0</v>
      </c>
      <c r="BD366">
        <f t="shared" si="169"/>
        <v>0</v>
      </c>
      <c r="BI366">
        <f t="shared" si="170"/>
        <v>0</v>
      </c>
      <c r="BN366" t="s">
        <v>217</v>
      </c>
      <c r="BO366" t="s">
        <v>250</v>
      </c>
      <c r="BP366" t="s">
        <v>232</v>
      </c>
      <c r="BQ366" t="s">
        <v>218</v>
      </c>
      <c r="BR366" t="s">
        <v>230</v>
      </c>
      <c r="BS366" t="s">
        <v>220</v>
      </c>
      <c r="BT366" t="s">
        <v>221</v>
      </c>
      <c r="BU366" t="s">
        <v>221</v>
      </c>
      <c r="BV366" t="s">
        <v>211</v>
      </c>
      <c r="BW366">
        <v>1.5</v>
      </c>
      <c r="BX366" s="7">
        <v>41438</v>
      </c>
      <c r="BY366" t="s">
        <v>237</v>
      </c>
      <c r="BZ366">
        <v>15</v>
      </c>
      <c r="CA366">
        <v>101</v>
      </c>
      <c r="CB366">
        <v>116</v>
      </c>
      <c r="CC366">
        <v>0</v>
      </c>
      <c r="CD366">
        <v>0</v>
      </c>
      <c r="CE366">
        <v>4</v>
      </c>
      <c r="CF366">
        <v>4</v>
      </c>
      <c r="CG366">
        <v>0</v>
      </c>
      <c r="DB366">
        <v>7</v>
      </c>
      <c r="DC366" t="s">
        <v>226</v>
      </c>
      <c r="DD366" t="s">
        <v>963</v>
      </c>
      <c r="DE366" s="7">
        <v>41425</v>
      </c>
      <c r="DF366">
        <v>5</v>
      </c>
      <c r="DG366">
        <v>2</v>
      </c>
      <c r="DH366">
        <v>2</v>
      </c>
      <c r="DI366" t="s">
        <v>225</v>
      </c>
      <c r="DJ366" t="s">
        <v>211</v>
      </c>
      <c r="DK366" t="s">
        <v>221</v>
      </c>
      <c r="DL366" t="s">
        <v>964</v>
      </c>
      <c r="DM366">
        <v>9</v>
      </c>
      <c r="DN366" t="s">
        <v>223</v>
      </c>
      <c r="DO366" t="s">
        <v>963</v>
      </c>
      <c r="DP366" s="7">
        <v>41476</v>
      </c>
      <c r="DQ366">
        <v>3</v>
      </c>
      <c r="DR366">
        <v>0</v>
      </c>
      <c r="DS366">
        <v>0</v>
      </c>
      <c r="DT366" t="s">
        <v>227</v>
      </c>
      <c r="DU366" t="s">
        <v>221</v>
      </c>
      <c r="DV366" t="s">
        <v>221</v>
      </c>
      <c r="DW366" t="s">
        <v>962</v>
      </c>
      <c r="EI366" s="21"/>
      <c r="EJ366" s="21"/>
      <c r="EK366" s="21"/>
      <c r="EL366" s="21"/>
      <c r="EM366" s="21"/>
      <c r="EN366" s="21"/>
      <c r="EO366" s="21"/>
      <c r="EP366" s="21"/>
      <c r="EQ366" s="21"/>
      <c r="ER366" s="21"/>
      <c r="ES366" s="21"/>
    </row>
    <row r="367" spans="1:149" ht="12.75" customHeight="1">
      <c r="A367" t="s">
        <v>961</v>
      </c>
      <c r="B367" t="s">
        <v>229</v>
      </c>
      <c r="C367" t="s">
        <v>221</v>
      </c>
      <c r="D367" t="s">
        <v>212</v>
      </c>
      <c r="E367" t="s">
        <v>246</v>
      </c>
      <c r="F367" t="s">
        <v>255</v>
      </c>
      <c r="G367" t="s">
        <v>960</v>
      </c>
      <c r="H367" s="7">
        <v>41438</v>
      </c>
      <c r="I367">
        <v>164</v>
      </c>
      <c r="K367" s="7">
        <v>41438</v>
      </c>
      <c r="L367">
        <v>116.5</v>
      </c>
      <c r="M367">
        <v>117</v>
      </c>
      <c r="N367">
        <v>117</v>
      </c>
      <c r="O367">
        <f t="shared" si="155"/>
        <v>116.83333333333333</v>
      </c>
      <c r="P367">
        <v>106</v>
      </c>
      <c r="Q367">
        <v>106</v>
      </c>
      <c r="R367">
        <v>106</v>
      </c>
      <c r="S367">
        <f t="shared" si="156"/>
        <v>106</v>
      </c>
      <c r="T367" t="s">
        <v>211</v>
      </c>
      <c r="U367">
        <v>104</v>
      </c>
      <c r="V367">
        <v>104</v>
      </c>
      <c r="W367">
        <v>104</v>
      </c>
      <c r="X367">
        <f t="shared" si="157"/>
        <v>104</v>
      </c>
      <c r="Y367" t="s">
        <v>211</v>
      </c>
      <c r="Z367">
        <v>22</v>
      </c>
      <c r="AA367">
        <v>3.5</v>
      </c>
      <c r="AB367">
        <f t="shared" si="158"/>
        <v>18.5</v>
      </c>
      <c r="AC367" t="s">
        <v>211</v>
      </c>
      <c r="AH367">
        <f t="shared" si="165"/>
        <v>0</v>
      </c>
      <c r="AL367">
        <f t="shared" si="166"/>
        <v>0</v>
      </c>
      <c r="AQ367">
        <f t="shared" si="167"/>
        <v>0</v>
      </c>
      <c r="AZ367">
        <f t="shared" si="168"/>
        <v>0</v>
      </c>
      <c r="BD367">
        <f t="shared" si="169"/>
        <v>0</v>
      </c>
      <c r="BI367">
        <f t="shared" si="170"/>
        <v>0</v>
      </c>
      <c r="BN367" t="s">
        <v>240</v>
      </c>
      <c r="BO367" t="s">
        <v>230</v>
      </c>
      <c r="BP367" t="s">
        <v>232</v>
      </c>
      <c r="BQ367" t="s">
        <v>218</v>
      </c>
      <c r="BR367" t="s">
        <v>220</v>
      </c>
      <c r="BS367" t="s">
        <v>219</v>
      </c>
      <c r="BT367" t="s">
        <v>221</v>
      </c>
      <c r="BU367" t="s">
        <v>221</v>
      </c>
      <c r="BV367" t="s">
        <v>211</v>
      </c>
      <c r="BW367">
        <v>0.25</v>
      </c>
      <c r="BX367" s="7">
        <v>41438</v>
      </c>
      <c r="BY367" t="s">
        <v>222</v>
      </c>
      <c r="BZ367">
        <v>0</v>
      </c>
      <c r="CA367">
        <v>58</v>
      </c>
      <c r="CB367">
        <v>58</v>
      </c>
      <c r="CC367">
        <v>0</v>
      </c>
      <c r="CD367">
        <v>0</v>
      </c>
      <c r="CE367">
        <v>1</v>
      </c>
      <c r="CF367">
        <v>1</v>
      </c>
      <c r="CG367">
        <v>0</v>
      </c>
      <c r="DB367">
        <v>4</v>
      </c>
      <c r="DC367" t="s">
        <v>226</v>
      </c>
      <c r="DD367" t="s">
        <v>959</v>
      </c>
      <c r="DE367" s="7">
        <v>41416</v>
      </c>
      <c r="DF367">
        <v>5</v>
      </c>
      <c r="DG367">
        <v>2</v>
      </c>
      <c r="DH367">
        <v>2</v>
      </c>
      <c r="DI367" t="s">
        <v>225</v>
      </c>
      <c r="DJ367" t="s">
        <v>221</v>
      </c>
      <c r="DK367" t="s">
        <v>221</v>
      </c>
      <c r="DL367" t="s">
        <v>607</v>
      </c>
      <c r="DM367">
        <v>4.2</v>
      </c>
      <c r="DN367" t="s">
        <v>226</v>
      </c>
      <c r="DO367" t="s">
        <v>959</v>
      </c>
      <c r="DP367" s="7">
        <v>41456</v>
      </c>
      <c r="DQ367">
        <v>3</v>
      </c>
      <c r="DR367">
        <v>3</v>
      </c>
      <c r="DS367">
        <v>2</v>
      </c>
      <c r="DT367" t="s">
        <v>225</v>
      </c>
      <c r="DU367" t="s">
        <v>221</v>
      </c>
      <c r="DV367" t="s">
        <v>221</v>
      </c>
      <c r="DW367" t="s">
        <v>958</v>
      </c>
      <c r="EI367" s="20"/>
      <c r="EJ367" s="20"/>
      <c r="EK367" s="20"/>
      <c r="EL367" s="20"/>
      <c r="EM367" s="20"/>
      <c r="EN367" s="20"/>
      <c r="EO367" s="20"/>
      <c r="EP367" s="20"/>
      <c r="EQ367" s="20"/>
      <c r="ER367" s="20"/>
      <c r="ES367" s="20"/>
    </row>
    <row r="368" spans="1:149" ht="12.75" customHeight="1">
      <c r="A368" t="s">
        <v>611</v>
      </c>
      <c r="B368" t="s">
        <v>229</v>
      </c>
      <c r="C368" t="s">
        <v>221</v>
      </c>
      <c r="D368" t="s">
        <v>236</v>
      </c>
      <c r="E368" t="s">
        <v>213</v>
      </c>
      <c r="F368" t="s">
        <v>237</v>
      </c>
      <c r="G368" t="s">
        <v>610</v>
      </c>
      <c r="H368" s="7">
        <v>41438</v>
      </c>
      <c r="I368">
        <v>164</v>
      </c>
      <c r="J368" t="s">
        <v>609</v>
      </c>
      <c r="K368" s="7">
        <v>41438</v>
      </c>
      <c r="L368">
        <v>119</v>
      </c>
      <c r="M368">
        <v>119.5</v>
      </c>
      <c r="N368">
        <v>119.5</v>
      </c>
      <c r="O368">
        <f t="shared" si="155"/>
        <v>119.33333333333333</v>
      </c>
      <c r="P368">
        <v>85</v>
      </c>
      <c r="Q368">
        <v>84.5</v>
      </c>
      <c r="R368">
        <v>84.5</v>
      </c>
      <c r="S368">
        <f t="shared" si="156"/>
        <v>84.666666666666671</v>
      </c>
      <c r="T368" t="s">
        <v>211</v>
      </c>
      <c r="U368">
        <v>85.5</v>
      </c>
      <c r="V368">
        <v>85</v>
      </c>
      <c r="W368">
        <v>85.5</v>
      </c>
      <c r="X368">
        <f t="shared" si="157"/>
        <v>85.333333333333329</v>
      </c>
      <c r="Y368" t="s">
        <v>211</v>
      </c>
      <c r="Z368">
        <v>24</v>
      </c>
      <c r="AA368">
        <v>4</v>
      </c>
      <c r="AB368">
        <f t="shared" si="158"/>
        <v>20</v>
      </c>
      <c r="AC368" t="s">
        <v>211</v>
      </c>
      <c r="AH368">
        <f t="shared" si="165"/>
        <v>0</v>
      </c>
      <c r="AL368">
        <f t="shared" si="166"/>
        <v>0</v>
      </c>
      <c r="AQ368">
        <f t="shared" si="167"/>
        <v>0</v>
      </c>
      <c r="BN368" t="s">
        <v>240</v>
      </c>
      <c r="BO368" t="s">
        <v>217</v>
      </c>
      <c r="BP368" t="s">
        <v>232</v>
      </c>
      <c r="BQ368" t="s">
        <v>218</v>
      </c>
      <c r="BR368" t="s">
        <v>230</v>
      </c>
      <c r="BS368" t="s">
        <v>241</v>
      </c>
      <c r="BT368" t="s">
        <v>221</v>
      </c>
      <c r="BU368" t="s">
        <v>221</v>
      </c>
      <c r="BV368" t="s">
        <v>211</v>
      </c>
      <c r="BW368">
        <v>1.5</v>
      </c>
      <c r="BX368" s="7">
        <v>41438</v>
      </c>
      <c r="BY368" t="s">
        <v>237</v>
      </c>
      <c r="BZ368">
        <v>0</v>
      </c>
      <c r="CA368">
        <v>0</v>
      </c>
      <c r="CB368">
        <v>0</v>
      </c>
      <c r="CC368">
        <v>0</v>
      </c>
      <c r="CD368">
        <v>0</v>
      </c>
      <c r="CE368">
        <v>0</v>
      </c>
      <c r="CF368">
        <v>0</v>
      </c>
      <c r="CG368">
        <v>0</v>
      </c>
      <c r="DB368">
        <v>9</v>
      </c>
      <c r="DC368" t="s">
        <v>226</v>
      </c>
      <c r="DD368" t="s">
        <v>608</v>
      </c>
      <c r="DE368" s="7">
        <v>41420</v>
      </c>
      <c r="DF368">
        <v>5</v>
      </c>
      <c r="DG368">
        <v>4</v>
      </c>
      <c r="DH368">
        <v>4</v>
      </c>
      <c r="DI368" t="s">
        <v>225</v>
      </c>
      <c r="DJ368" t="s">
        <v>221</v>
      </c>
      <c r="DK368" t="s">
        <v>221</v>
      </c>
      <c r="DM368">
        <v>9.1999999999999993</v>
      </c>
      <c r="DN368" t="s">
        <v>226</v>
      </c>
      <c r="DO368" t="s">
        <v>608</v>
      </c>
      <c r="DP368" s="7">
        <v>41468</v>
      </c>
      <c r="DQ368">
        <v>5</v>
      </c>
      <c r="DR368">
        <v>2</v>
      </c>
      <c r="DS368">
        <v>2</v>
      </c>
      <c r="DT368" t="s">
        <v>225</v>
      </c>
      <c r="DU368" t="s">
        <v>221</v>
      </c>
      <c r="DV368" t="s">
        <v>221</v>
      </c>
      <c r="DW368" t="s">
        <v>607</v>
      </c>
      <c r="EI368" s="21"/>
      <c r="EJ368" s="21"/>
      <c r="EK368" s="21"/>
      <c r="EL368" s="21"/>
      <c r="EM368" s="21"/>
      <c r="EN368" s="21"/>
      <c r="EO368" s="21"/>
      <c r="EP368" s="21"/>
      <c r="EQ368" s="21"/>
      <c r="ER368" s="21"/>
      <c r="ES368" s="21"/>
    </row>
    <row r="369" spans="1:220" ht="12.75" customHeight="1">
      <c r="A369" t="s">
        <v>940</v>
      </c>
      <c r="B369" t="s">
        <v>229</v>
      </c>
      <c r="C369" t="s">
        <v>221</v>
      </c>
      <c r="D369" t="s">
        <v>212</v>
      </c>
      <c r="E369" t="s">
        <v>246</v>
      </c>
      <c r="F369" t="s">
        <v>255</v>
      </c>
      <c r="G369" t="s">
        <v>939</v>
      </c>
      <c r="H369" s="7">
        <v>41440</v>
      </c>
      <c r="I369">
        <v>166</v>
      </c>
      <c r="K369" s="7">
        <v>41440</v>
      </c>
      <c r="L369">
        <v>123.5</v>
      </c>
      <c r="M369">
        <v>123.5</v>
      </c>
      <c r="N369">
        <v>123.5</v>
      </c>
      <c r="O369">
        <f t="shared" si="155"/>
        <v>123.5</v>
      </c>
      <c r="P369">
        <v>90</v>
      </c>
      <c r="Q369">
        <v>89.5</v>
      </c>
      <c r="R369">
        <v>90</v>
      </c>
      <c r="S369">
        <f t="shared" si="156"/>
        <v>89.833333333333329</v>
      </c>
      <c r="T369" t="s">
        <v>211</v>
      </c>
      <c r="U369">
        <v>92</v>
      </c>
      <c r="V369">
        <v>92</v>
      </c>
      <c r="W369">
        <v>92</v>
      </c>
      <c r="X369">
        <f t="shared" si="157"/>
        <v>92</v>
      </c>
      <c r="Y369" t="s">
        <v>211</v>
      </c>
      <c r="Z369">
        <v>21</v>
      </c>
      <c r="AA369">
        <v>3.5</v>
      </c>
      <c r="AB369">
        <f t="shared" si="158"/>
        <v>17.5</v>
      </c>
      <c r="AC369" t="s">
        <v>211</v>
      </c>
      <c r="AH369">
        <f t="shared" si="165"/>
        <v>0</v>
      </c>
      <c r="AL369">
        <f t="shared" si="166"/>
        <v>0</v>
      </c>
      <c r="AQ369">
        <f t="shared" si="167"/>
        <v>0</v>
      </c>
      <c r="AZ369">
        <f>((AW369+AX369)+AY369)/3</f>
        <v>0</v>
      </c>
      <c r="BD369">
        <f>((BA369+BB369)+BC369)/3</f>
        <v>0</v>
      </c>
      <c r="BI369">
        <f t="shared" ref="BI369:BI374" si="171">((BF369+BG369)+BH369)/3</f>
        <v>0</v>
      </c>
      <c r="BN369" t="s">
        <v>239</v>
      </c>
      <c r="BO369" t="s">
        <v>217</v>
      </c>
      <c r="BP369" t="s">
        <v>232</v>
      </c>
      <c r="BQ369" t="s">
        <v>218</v>
      </c>
      <c r="BR369" t="s">
        <v>219</v>
      </c>
      <c r="BS369" t="s">
        <v>230</v>
      </c>
      <c r="BT369" t="s">
        <v>221</v>
      </c>
      <c r="BU369" t="s">
        <v>221</v>
      </c>
      <c r="BV369" t="s">
        <v>211</v>
      </c>
      <c r="BW369">
        <v>1</v>
      </c>
      <c r="BX369" s="7">
        <v>41440</v>
      </c>
      <c r="BY369" t="s">
        <v>237</v>
      </c>
      <c r="BZ369">
        <v>2</v>
      </c>
      <c r="CA369">
        <v>328</v>
      </c>
      <c r="CB369">
        <v>330</v>
      </c>
      <c r="CC369">
        <v>0</v>
      </c>
      <c r="CD369">
        <v>3</v>
      </c>
      <c r="CE369">
        <v>3</v>
      </c>
      <c r="CF369">
        <v>6</v>
      </c>
      <c r="CG369">
        <v>0</v>
      </c>
      <c r="DB369">
        <v>2</v>
      </c>
      <c r="DC369" t="s">
        <v>223</v>
      </c>
      <c r="DD369" t="s">
        <v>263</v>
      </c>
      <c r="DE369" s="7">
        <v>41468</v>
      </c>
      <c r="DF369">
        <v>4</v>
      </c>
      <c r="DG369">
        <v>4</v>
      </c>
      <c r="DH369">
        <v>2</v>
      </c>
      <c r="DI369" t="s">
        <v>225</v>
      </c>
      <c r="DJ369" t="s">
        <v>221</v>
      </c>
      <c r="DK369" t="s">
        <v>221</v>
      </c>
      <c r="DL369" t="s">
        <v>938</v>
      </c>
      <c r="EI369" s="21"/>
      <c r="EJ369" s="21"/>
      <c r="EK369" s="21"/>
      <c r="EL369" s="21"/>
      <c r="EM369" s="21"/>
      <c r="EN369" s="21"/>
      <c r="EO369" s="21"/>
      <c r="EP369" s="21"/>
      <c r="EQ369" s="21"/>
      <c r="ER369" s="21"/>
      <c r="ES369" s="21"/>
    </row>
    <row r="370" spans="1:220" ht="12.75" customHeight="1">
      <c r="A370" t="s">
        <v>854</v>
      </c>
      <c r="B370" t="s">
        <v>229</v>
      </c>
      <c r="C370" t="s">
        <v>221</v>
      </c>
      <c r="D370" t="s">
        <v>212</v>
      </c>
      <c r="E370" t="s">
        <v>352</v>
      </c>
      <c r="F370" t="s">
        <v>237</v>
      </c>
      <c r="G370" t="s">
        <v>852</v>
      </c>
      <c r="H370" s="7">
        <v>41442</v>
      </c>
      <c r="I370">
        <v>168</v>
      </c>
      <c r="K370" s="7">
        <v>41442</v>
      </c>
      <c r="L370">
        <v>119.5</v>
      </c>
      <c r="M370">
        <v>119.5</v>
      </c>
      <c r="N370">
        <v>119</v>
      </c>
      <c r="O370">
        <f t="shared" si="155"/>
        <v>119.33333333333333</v>
      </c>
      <c r="P370">
        <v>88</v>
      </c>
      <c r="Q370">
        <v>88</v>
      </c>
      <c r="R370">
        <v>88</v>
      </c>
      <c r="S370">
        <f t="shared" si="156"/>
        <v>88</v>
      </c>
      <c r="T370" t="s">
        <v>211</v>
      </c>
      <c r="U370">
        <v>90</v>
      </c>
      <c r="V370">
        <v>90</v>
      </c>
      <c r="W370">
        <v>90.5</v>
      </c>
      <c r="X370">
        <f t="shared" si="157"/>
        <v>90.166666666666671</v>
      </c>
      <c r="Y370" t="s">
        <v>211</v>
      </c>
      <c r="Z370">
        <v>22</v>
      </c>
      <c r="AA370">
        <v>4</v>
      </c>
      <c r="AB370">
        <f t="shared" si="158"/>
        <v>18</v>
      </c>
      <c r="AC370" t="s">
        <v>211</v>
      </c>
      <c r="AD370" s="7">
        <v>41466</v>
      </c>
      <c r="AH370">
        <f t="shared" si="165"/>
        <v>0</v>
      </c>
      <c r="AL370">
        <f t="shared" si="166"/>
        <v>0</v>
      </c>
      <c r="AQ370">
        <f>((AP370+AO370)+AN370)/3</f>
        <v>0</v>
      </c>
      <c r="AU370">
        <v>16.079999999999998</v>
      </c>
      <c r="AZ370">
        <f>((AX370+AY370)+AW370)/3</f>
        <v>0</v>
      </c>
      <c r="BD370">
        <f>((BA370+BB370)+BB370)/3</f>
        <v>0</v>
      </c>
      <c r="BI370">
        <f t="shared" si="171"/>
        <v>0</v>
      </c>
      <c r="BM370">
        <f>(BK370+BL370)</f>
        <v>0</v>
      </c>
      <c r="BN370" t="s">
        <v>250</v>
      </c>
      <c r="BO370" t="s">
        <v>791</v>
      </c>
      <c r="BP370" t="s">
        <v>210</v>
      </c>
      <c r="BQ370" t="s">
        <v>218</v>
      </c>
      <c r="BR370" t="s">
        <v>230</v>
      </c>
      <c r="BS370" t="s">
        <v>230</v>
      </c>
      <c r="BT370" t="s">
        <v>221</v>
      </c>
      <c r="BU370" t="s">
        <v>210</v>
      </c>
      <c r="BV370" t="s">
        <v>211</v>
      </c>
      <c r="BW370">
        <v>0.75</v>
      </c>
      <c r="BX370" s="7">
        <v>41442</v>
      </c>
      <c r="BY370" t="s">
        <v>237</v>
      </c>
      <c r="BZ370">
        <v>22</v>
      </c>
      <c r="CA370" t="s">
        <v>210</v>
      </c>
      <c r="CB370" t="e">
        <f>(BZ370+CA370)</f>
        <v>#VALUE!</v>
      </c>
      <c r="CC370">
        <v>0</v>
      </c>
      <c r="CD370">
        <v>1</v>
      </c>
      <c r="CE370">
        <v>2</v>
      </c>
      <c r="CF370">
        <f>(CE370+CD370)</f>
        <v>3</v>
      </c>
      <c r="CG370" t="s">
        <v>210</v>
      </c>
      <c r="CH370" s="7">
        <v>41466</v>
      </c>
      <c r="CI370" t="s">
        <v>247</v>
      </c>
      <c r="CJ370">
        <v>0</v>
      </c>
      <c r="CK370">
        <v>75</v>
      </c>
      <c r="CL370">
        <f>CK370+CJ370</f>
        <v>75</v>
      </c>
      <c r="CM370">
        <v>0</v>
      </c>
      <c r="CN370">
        <v>1</v>
      </c>
      <c r="CO370">
        <v>2</v>
      </c>
      <c r="CP370">
        <f>CN370+CO370</f>
        <v>3</v>
      </c>
      <c r="CQ370" t="s">
        <v>210</v>
      </c>
      <c r="CV370">
        <f>(CU370+CT370)</f>
        <v>0</v>
      </c>
      <c r="CZ370">
        <f>(CX370+CY370)</f>
        <v>0</v>
      </c>
      <c r="EI370" s="21"/>
      <c r="EJ370" s="21"/>
      <c r="EK370" s="21"/>
      <c r="EL370" s="21"/>
      <c r="EM370" s="21"/>
      <c r="EN370" s="21"/>
      <c r="EO370" s="21"/>
      <c r="EP370" s="21"/>
      <c r="EQ370" s="21"/>
      <c r="ER370" s="21"/>
      <c r="ES370" s="21"/>
    </row>
    <row r="371" spans="1:220" ht="12.75" customHeight="1">
      <c r="A371" t="s">
        <v>794</v>
      </c>
      <c r="B371" t="s">
        <v>229</v>
      </c>
      <c r="C371" t="s">
        <v>221</v>
      </c>
      <c r="D371" t="s">
        <v>212</v>
      </c>
      <c r="E371" t="s">
        <v>246</v>
      </c>
      <c r="F371" t="s">
        <v>255</v>
      </c>
      <c r="G371" t="s">
        <v>796</v>
      </c>
      <c r="H371" s="7">
        <v>41442</v>
      </c>
      <c r="K371" s="7">
        <v>41442</v>
      </c>
      <c r="L371">
        <v>117.5</v>
      </c>
      <c r="M371">
        <v>117.5</v>
      </c>
      <c r="N371">
        <v>117.5</v>
      </c>
      <c r="O371">
        <f t="shared" si="155"/>
        <v>117.5</v>
      </c>
      <c r="P371">
        <v>92.5</v>
      </c>
      <c r="Q371">
        <v>92.5</v>
      </c>
      <c r="R371">
        <v>92.5</v>
      </c>
      <c r="S371">
        <f t="shared" si="156"/>
        <v>92.5</v>
      </c>
      <c r="T371" t="s">
        <v>211</v>
      </c>
      <c r="U371">
        <v>101</v>
      </c>
      <c r="V371">
        <v>101</v>
      </c>
      <c r="W371">
        <v>101</v>
      </c>
      <c r="X371">
        <f t="shared" si="157"/>
        <v>101</v>
      </c>
      <c r="Y371" t="s">
        <v>211</v>
      </c>
      <c r="Z371">
        <v>21.5</v>
      </c>
      <c r="AA371">
        <v>3.5</v>
      </c>
      <c r="AB371">
        <f t="shared" si="158"/>
        <v>18</v>
      </c>
      <c r="AC371" t="s">
        <v>211</v>
      </c>
      <c r="AH371">
        <f t="shared" si="165"/>
        <v>0</v>
      </c>
      <c r="AL371">
        <f t="shared" si="166"/>
        <v>0</v>
      </c>
      <c r="AQ371">
        <f>((AN371+AO371)+AP371)/3</f>
        <v>0</v>
      </c>
      <c r="AU371">
        <f>(AS371-AT371)</f>
        <v>0</v>
      </c>
      <c r="AZ371">
        <f>((AW371+AX371)+AY371)/3</f>
        <v>0</v>
      </c>
      <c r="BD371">
        <f>((BA371+BB371)+BC371)/3</f>
        <v>0</v>
      </c>
      <c r="BI371">
        <f t="shared" si="171"/>
        <v>0</v>
      </c>
      <c r="BM371">
        <f>((BJ371+BK371)+BL371)/3</f>
        <v>0</v>
      </c>
      <c r="BN371" t="s">
        <v>230</v>
      </c>
      <c r="BO371" t="s">
        <v>218</v>
      </c>
      <c r="BP371" t="s">
        <v>232</v>
      </c>
      <c r="BQ371" t="s">
        <v>230</v>
      </c>
      <c r="BR371" t="s">
        <v>220</v>
      </c>
      <c r="BS371" t="s">
        <v>219</v>
      </c>
      <c r="BT371" t="s">
        <v>221</v>
      </c>
      <c r="BU371" t="s">
        <v>210</v>
      </c>
      <c r="BV371" t="s">
        <v>221</v>
      </c>
      <c r="BW371">
        <v>0</v>
      </c>
      <c r="BX371" s="7">
        <v>41442</v>
      </c>
      <c r="BY371" t="s">
        <v>237</v>
      </c>
      <c r="BZ371">
        <v>3</v>
      </c>
      <c r="CA371">
        <v>100</v>
      </c>
      <c r="CB371">
        <f>(BZ371+CA371)</f>
        <v>103</v>
      </c>
      <c r="CC371">
        <v>0</v>
      </c>
      <c r="CD371">
        <v>0</v>
      </c>
      <c r="CE371">
        <v>1</v>
      </c>
      <c r="CF371">
        <f>(CD371+CE371)</f>
        <v>1</v>
      </c>
      <c r="CG371">
        <v>0</v>
      </c>
      <c r="CL371">
        <f>(CJ371+CK371)</f>
        <v>0</v>
      </c>
      <c r="CP371">
        <f>(CN371+CO371)</f>
        <v>0</v>
      </c>
      <c r="CZ371">
        <f>((CW371+CX371)+CY371)/3</f>
        <v>0</v>
      </c>
      <c r="DB371">
        <v>9</v>
      </c>
      <c r="DC371" t="s">
        <v>226</v>
      </c>
      <c r="DD371" t="s">
        <v>797</v>
      </c>
      <c r="DE371" s="7">
        <v>41412</v>
      </c>
      <c r="DF371">
        <v>5</v>
      </c>
      <c r="DG371">
        <v>5</v>
      </c>
      <c r="DH371">
        <v>5</v>
      </c>
      <c r="DI371" t="s">
        <v>225</v>
      </c>
      <c r="DJ371" t="s">
        <v>221</v>
      </c>
      <c r="DK371" t="s">
        <v>221</v>
      </c>
      <c r="DM371">
        <v>9.1999999999999993</v>
      </c>
      <c r="DN371" t="s">
        <v>226</v>
      </c>
      <c r="DO371" t="s">
        <v>797</v>
      </c>
      <c r="DP371" s="7">
        <v>41466</v>
      </c>
      <c r="DQ371">
        <v>4</v>
      </c>
      <c r="DR371">
        <v>3</v>
      </c>
      <c r="DS371">
        <v>3</v>
      </c>
      <c r="DT371" t="s">
        <v>227</v>
      </c>
      <c r="DU371" t="s">
        <v>309</v>
      </c>
      <c r="DV371" t="s">
        <v>221</v>
      </c>
      <c r="DW371" t="s">
        <v>793</v>
      </c>
      <c r="EI371" s="20"/>
      <c r="EJ371" s="20"/>
      <c r="EK371" s="20"/>
      <c r="EL371" s="20"/>
      <c r="EM371" s="20"/>
      <c r="EN371" s="20"/>
      <c r="EO371" s="20"/>
      <c r="EP371" s="20"/>
      <c r="EQ371" s="20"/>
      <c r="ER371" s="20"/>
      <c r="ES371" s="20"/>
    </row>
    <row r="372" spans="1:220" ht="12.75" customHeight="1">
      <c r="A372" t="s">
        <v>797</v>
      </c>
      <c r="B372" t="s">
        <v>229</v>
      </c>
      <c r="C372" t="s">
        <v>221</v>
      </c>
      <c r="D372" t="s">
        <v>236</v>
      </c>
      <c r="E372" t="s">
        <v>213</v>
      </c>
      <c r="F372" t="s">
        <v>310</v>
      </c>
      <c r="G372" t="s">
        <v>796</v>
      </c>
      <c r="H372" s="7">
        <v>41442</v>
      </c>
      <c r="K372" s="7">
        <v>41442</v>
      </c>
      <c r="L372">
        <v>115</v>
      </c>
      <c r="M372">
        <v>115</v>
      </c>
      <c r="N372">
        <v>115</v>
      </c>
      <c r="O372">
        <f t="shared" si="155"/>
        <v>115</v>
      </c>
      <c r="P372">
        <v>75</v>
      </c>
      <c r="Q372">
        <v>75</v>
      </c>
      <c r="R372">
        <v>75</v>
      </c>
      <c r="S372">
        <f t="shared" si="156"/>
        <v>75</v>
      </c>
      <c r="T372" t="s">
        <v>211</v>
      </c>
      <c r="U372">
        <v>75.5</v>
      </c>
      <c r="V372">
        <v>76</v>
      </c>
      <c r="W372">
        <v>76</v>
      </c>
      <c r="X372">
        <f t="shared" si="157"/>
        <v>75.833333333333329</v>
      </c>
      <c r="Y372" t="s">
        <v>211</v>
      </c>
      <c r="Z372">
        <v>21</v>
      </c>
      <c r="AA372">
        <v>3.5</v>
      </c>
      <c r="AB372">
        <f t="shared" si="158"/>
        <v>17.5</v>
      </c>
      <c r="AC372" t="s">
        <v>211</v>
      </c>
      <c r="AH372">
        <f t="shared" si="165"/>
        <v>0</v>
      </c>
      <c r="AL372">
        <f t="shared" si="166"/>
        <v>0</v>
      </c>
      <c r="AQ372">
        <f>((AN372+AO372)+AP372)/3</f>
        <v>0</v>
      </c>
      <c r="AU372">
        <f>(AS372-AT372)</f>
        <v>0</v>
      </c>
      <c r="AZ372">
        <f>((AW372+AX372)+AY372)/3</f>
        <v>0</v>
      </c>
      <c r="BD372">
        <f>((BA372+BB372)+BC372)/3</f>
        <v>0</v>
      </c>
      <c r="BI372">
        <f t="shared" si="171"/>
        <v>0</v>
      </c>
      <c r="BM372">
        <f>((BJ372+BK372)+BL372)/3</f>
        <v>0</v>
      </c>
      <c r="BN372" t="s">
        <v>250</v>
      </c>
      <c r="BO372" t="s">
        <v>230</v>
      </c>
      <c r="BP372" t="s">
        <v>232</v>
      </c>
      <c r="BQ372" t="s">
        <v>220</v>
      </c>
      <c r="BR372" t="s">
        <v>218</v>
      </c>
      <c r="BS372" t="s">
        <v>218</v>
      </c>
      <c r="BT372" t="s">
        <v>221</v>
      </c>
      <c r="BU372" t="s">
        <v>210</v>
      </c>
      <c r="BV372" t="s">
        <v>211</v>
      </c>
      <c r="BW372" t="s">
        <v>795</v>
      </c>
      <c r="BX372" t="s">
        <v>549</v>
      </c>
      <c r="CB372">
        <f>(BZ372+CA372)</f>
        <v>0</v>
      </c>
      <c r="CF372">
        <f>(CD372+CE372)</f>
        <v>0</v>
      </c>
      <c r="CL372">
        <f>(CJ372+CK372)</f>
        <v>0</v>
      </c>
      <c r="CP372">
        <f>(CN372+CO372)</f>
        <v>0</v>
      </c>
      <c r="CZ372">
        <f>((CW372+CX372)+CY372)/3</f>
        <v>0</v>
      </c>
      <c r="DB372">
        <v>9</v>
      </c>
      <c r="DC372" t="s">
        <v>226</v>
      </c>
      <c r="DD372" t="s">
        <v>794</v>
      </c>
      <c r="DE372" s="7">
        <v>41412</v>
      </c>
      <c r="DF372">
        <v>5</v>
      </c>
      <c r="DG372">
        <v>5</v>
      </c>
      <c r="DH372">
        <v>5</v>
      </c>
      <c r="DI372" t="s">
        <v>225</v>
      </c>
      <c r="DJ372" t="s">
        <v>221</v>
      </c>
      <c r="DK372" t="s">
        <v>221</v>
      </c>
      <c r="DM372">
        <v>9.1999999999999993</v>
      </c>
      <c r="DN372" t="s">
        <v>226</v>
      </c>
      <c r="DO372" t="s">
        <v>794</v>
      </c>
      <c r="DP372" s="7">
        <v>41466</v>
      </c>
      <c r="DQ372">
        <v>4</v>
      </c>
      <c r="DR372">
        <v>3</v>
      </c>
      <c r="DS372">
        <v>3</v>
      </c>
      <c r="DT372" t="s">
        <v>227</v>
      </c>
      <c r="DU372" t="s">
        <v>309</v>
      </c>
      <c r="DV372" t="s">
        <v>221</v>
      </c>
      <c r="DW372" t="s">
        <v>793</v>
      </c>
      <c r="EI372" s="21"/>
      <c r="EJ372" s="21"/>
      <c r="EK372" s="21"/>
      <c r="EL372" s="21"/>
      <c r="EM372" s="21"/>
      <c r="EN372" s="21"/>
      <c r="EO372" s="21"/>
      <c r="EP372" s="21"/>
      <c r="EQ372" s="21"/>
      <c r="ER372" s="21"/>
      <c r="ES372" s="21"/>
    </row>
    <row r="373" spans="1:220" ht="12.75" customHeight="1">
      <c r="A373" t="s">
        <v>810</v>
      </c>
      <c r="B373" t="s">
        <v>309</v>
      </c>
      <c r="C373" t="s">
        <v>221</v>
      </c>
      <c r="D373" t="s">
        <v>236</v>
      </c>
      <c r="E373" t="s">
        <v>213</v>
      </c>
      <c r="F373" t="s">
        <v>310</v>
      </c>
      <c r="G373" t="s">
        <v>816</v>
      </c>
      <c r="H373" s="7">
        <v>41442</v>
      </c>
      <c r="K373" s="7">
        <v>41442</v>
      </c>
      <c r="L373">
        <v>123</v>
      </c>
      <c r="M373">
        <v>124</v>
      </c>
      <c r="N373">
        <v>123</v>
      </c>
      <c r="O373">
        <f t="shared" si="155"/>
        <v>123.33333333333333</v>
      </c>
      <c r="P373">
        <v>83</v>
      </c>
      <c r="Q373">
        <v>83</v>
      </c>
      <c r="R373">
        <v>83</v>
      </c>
      <c r="S373">
        <f t="shared" si="156"/>
        <v>83</v>
      </c>
      <c r="T373" t="s">
        <v>211</v>
      </c>
      <c r="U373">
        <v>81</v>
      </c>
      <c r="V373">
        <v>81</v>
      </c>
      <c r="W373">
        <v>81</v>
      </c>
      <c r="X373">
        <f t="shared" si="157"/>
        <v>81</v>
      </c>
      <c r="Y373" t="s">
        <v>211</v>
      </c>
      <c r="Z373">
        <v>23</v>
      </c>
      <c r="AA373">
        <v>3.5</v>
      </c>
      <c r="AB373">
        <f t="shared" si="158"/>
        <v>19.5</v>
      </c>
      <c r="AC373" t="s">
        <v>211</v>
      </c>
      <c r="AH373">
        <f t="shared" si="165"/>
        <v>0</v>
      </c>
      <c r="AL373">
        <f t="shared" si="166"/>
        <v>0</v>
      </c>
      <c r="AQ373">
        <f>((AN373+AO373)+AP373)/3</f>
        <v>0</v>
      </c>
      <c r="AU373">
        <f>(AS373-AT373)</f>
        <v>0</v>
      </c>
      <c r="AZ373">
        <f>((AW373+AX373)+AY373)/3</f>
        <v>0</v>
      </c>
      <c r="BD373">
        <f>((BA373+BB373)+BC373)/3</f>
        <v>0</v>
      </c>
      <c r="BI373">
        <f t="shared" si="171"/>
        <v>0</v>
      </c>
      <c r="BM373">
        <f>((BJ373+BK373)+BL373)/3</f>
        <v>0</v>
      </c>
      <c r="BN373" t="s">
        <v>250</v>
      </c>
      <c r="BO373" t="s">
        <v>217</v>
      </c>
      <c r="BP373" t="s">
        <v>210</v>
      </c>
      <c r="BQ373" t="s">
        <v>250</v>
      </c>
      <c r="BR373" t="s">
        <v>231</v>
      </c>
      <c r="BS373" t="s">
        <v>239</v>
      </c>
      <c r="BT373" t="s">
        <v>221</v>
      </c>
      <c r="BU373" t="s">
        <v>210</v>
      </c>
      <c r="BV373" t="s">
        <v>210</v>
      </c>
      <c r="BW373" t="s">
        <v>210</v>
      </c>
      <c r="BX373" s="7">
        <v>41442</v>
      </c>
      <c r="BY373" t="s">
        <v>237</v>
      </c>
      <c r="BZ373">
        <v>31</v>
      </c>
      <c r="CA373">
        <v>3984</v>
      </c>
      <c r="CB373">
        <f>(BZ373+CA373)</f>
        <v>4015</v>
      </c>
      <c r="CC373" t="s">
        <v>210</v>
      </c>
      <c r="CD373">
        <v>1</v>
      </c>
      <c r="CE373">
        <v>4</v>
      </c>
      <c r="CF373">
        <f>(CD373+CE373)</f>
        <v>5</v>
      </c>
      <c r="CG373">
        <v>0</v>
      </c>
      <c r="CL373">
        <f>(CJ373+CK373)</f>
        <v>0</v>
      </c>
      <c r="CP373">
        <f>(CN373+CO373)</f>
        <v>0</v>
      </c>
      <c r="CV373">
        <f>((CS373+CT373)+CU373)/3</f>
        <v>0</v>
      </c>
      <c r="CZ373">
        <f>((CW373+CX373)+CY373)/3</f>
        <v>0</v>
      </c>
      <c r="DB373" t="s">
        <v>812</v>
      </c>
      <c r="DC373" t="s">
        <v>226</v>
      </c>
      <c r="DD373" t="s">
        <v>815</v>
      </c>
      <c r="DE373" s="7">
        <v>41473</v>
      </c>
      <c r="DF373">
        <v>4</v>
      </c>
      <c r="DG373">
        <v>4</v>
      </c>
      <c r="DH373">
        <v>3</v>
      </c>
      <c r="DI373" t="s">
        <v>225</v>
      </c>
      <c r="DJ373" t="s">
        <v>211</v>
      </c>
      <c r="DK373" t="s">
        <v>221</v>
      </c>
      <c r="DM373" t="s">
        <v>811</v>
      </c>
      <c r="DN373" t="s">
        <v>226</v>
      </c>
      <c r="DO373" t="s">
        <v>815</v>
      </c>
      <c r="DP373" s="7">
        <v>41491</v>
      </c>
      <c r="DQ373">
        <v>4</v>
      </c>
      <c r="DR373">
        <v>4</v>
      </c>
      <c r="DS373">
        <v>4</v>
      </c>
      <c r="DT373" t="s">
        <v>225</v>
      </c>
      <c r="DU373" t="s">
        <v>221</v>
      </c>
      <c r="DV373" t="s">
        <v>221</v>
      </c>
      <c r="EI373" s="20"/>
      <c r="EJ373" s="20"/>
      <c r="EK373" s="20"/>
      <c r="EL373" s="20"/>
      <c r="EM373" s="20"/>
      <c r="EN373" s="20"/>
      <c r="EO373" s="20"/>
      <c r="EP373" s="20"/>
      <c r="EQ373" s="20"/>
      <c r="ER373" s="20"/>
      <c r="ES373" s="20"/>
    </row>
    <row r="374" spans="1:220" ht="12.75" customHeight="1">
      <c r="A374" t="s">
        <v>815</v>
      </c>
      <c r="B374" t="s">
        <v>229</v>
      </c>
      <c r="C374" t="s">
        <v>221</v>
      </c>
      <c r="D374" t="s">
        <v>212</v>
      </c>
      <c r="E374" t="s">
        <v>814</v>
      </c>
      <c r="F374" t="s">
        <v>255</v>
      </c>
      <c r="G374" t="s">
        <v>813</v>
      </c>
      <c r="H374" s="7">
        <v>41442</v>
      </c>
      <c r="K374" s="7">
        <v>41442</v>
      </c>
      <c r="L374">
        <v>115</v>
      </c>
      <c r="M374">
        <v>116</v>
      </c>
      <c r="N374">
        <v>116</v>
      </c>
      <c r="O374">
        <f t="shared" si="155"/>
        <v>115.66666666666667</v>
      </c>
      <c r="P374" t="s">
        <v>210</v>
      </c>
      <c r="Q374" t="s">
        <v>210</v>
      </c>
      <c r="R374" t="s">
        <v>210</v>
      </c>
      <c r="S374" t="e">
        <f t="shared" si="156"/>
        <v>#VALUE!</v>
      </c>
      <c r="T374" t="s">
        <v>221</v>
      </c>
      <c r="U374">
        <v>84</v>
      </c>
      <c r="V374">
        <v>84</v>
      </c>
      <c r="W374">
        <v>84</v>
      </c>
      <c r="X374">
        <f t="shared" si="157"/>
        <v>84</v>
      </c>
      <c r="Y374" t="s">
        <v>211</v>
      </c>
      <c r="Z374">
        <v>21</v>
      </c>
      <c r="AA374">
        <v>3.5</v>
      </c>
      <c r="AB374">
        <f t="shared" si="158"/>
        <v>17.5</v>
      </c>
      <c r="AC374" t="s">
        <v>210</v>
      </c>
      <c r="AH374">
        <f t="shared" si="165"/>
        <v>0</v>
      </c>
      <c r="AL374">
        <f t="shared" si="166"/>
        <v>0</v>
      </c>
      <c r="AQ374">
        <f>((AN374+AO374)+AP374)/3</f>
        <v>0</v>
      </c>
      <c r="AU374">
        <f>(AS374-AT374)</f>
        <v>0</v>
      </c>
      <c r="AZ374">
        <f>((AW374+AX374)+AY374)/3</f>
        <v>0</v>
      </c>
      <c r="BD374">
        <f>((BA374+BB374)+BC374)/3</f>
        <v>0</v>
      </c>
      <c r="BI374">
        <f t="shared" si="171"/>
        <v>0</v>
      </c>
      <c r="BM374">
        <f>((BJ374+BK374)+BL374)/3</f>
        <v>0</v>
      </c>
      <c r="BN374" t="s">
        <v>217</v>
      </c>
      <c r="BP374" t="s">
        <v>229</v>
      </c>
      <c r="BQ374" t="s">
        <v>218</v>
      </c>
      <c r="BR374" t="s">
        <v>218</v>
      </c>
      <c r="BS374" t="s">
        <v>231</v>
      </c>
      <c r="BT374" t="s">
        <v>221</v>
      </c>
      <c r="BU374" t="s">
        <v>210</v>
      </c>
      <c r="BV374" t="s">
        <v>210</v>
      </c>
      <c r="BW374" t="s">
        <v>210</v>
      </c>
      <c r="BX374" s="7">
        <v>41442</v>
      </c>
      <c r="BY374" t="s">
        <v>237</v>
      </c>
      <c r="BZ374">
        <v>1</v>
      </c>
      <c r="CA374">
        <v>56</v>
      </c>
      <c r="CB374">
        <f>(BZ374+CA374)</f>
        <v>57</v>
      </c>
      <c r="CC374">
        <v>0</v>
      </c>
      <c r="CD374">
        <v>1</v>
      </c>
      <c r="CE374">
        <v>1</v>
      </c>
      <c r="CF374">
        <f>(CD374+CE374)</f>
        <v>2</v>
      </c>
      <c r="CG374" t="s">
        <v>210</v>
      </c>
      <c r="CL374">
        <f>(CJ374+CK374)</f>
        <v>0</v>
      </c>
      <c r="CP374">
        <f>(CN374+CO374)</f>
        <v>0</v>
      </c>
      <c r="CV374">
        <f>((CS374+CT374)+CU374)/3</f>
        <v>0</v>
      </c>
      <c r="CZ374">
        <f>((CW374+CX374)+CY374)/3</f>
        <v>0</v>
      </c>
      <c r="DB374" t="s">
        <v>812</v>
      </c>
      <c r="DC374" t="s">
        <v>226</v>
      </c>
      <c r="DD374" t="s">
        <v>810</v>
      </c>
      <c r="DE374" s="7">
        <v>41473</v>
      </c>
      <c r="DF374">
        <v>4</v>
      </c>
      <c r="DG374">
        <v>4</v>
      </c>
      <c r="DH374">
        <v>3</v>
      </c>
      <c r="DI374" t="s">
        <v>225</v>
      </c>
      <c r="DJ374" t="s">
        <v>211</v>
      </c>
      <c r="DK374" t="s">
        <v>221</v>
      </c>
      <c r="DM374" t="s">
        <v>811</v>
      </c>
      <c r="DN374" t="s">
        <v>226</v>
      </c>
      <c r="DO374" t="s">
        <v>810</v>
      </c>
      <c r="DP374" s="7">
        <v>41491</v>
      </c>
      <c r="DQ374">
        <v>4</v>
      </c>
      <c r="DR374">
        <v>4</v>
      </c>
      <c r="DS374">
        <v>4</v>
      </c>
      <c r="DT374" t="s">
        <v>225</v>
      </c>
      <c r="DU374" t="s">
        <v>221</v>
      </c>
      <c r="DV374" t="s">
        <v>221</v>
      </c>
      <c r="EI374" s="21"/>
      <c r="EJ374" s="21"/>
      <c r="EK374" s="21"/>
      <c r="EL374" s="21"/>
      <c r="EM374" s="21"/>
      <c r="EN374" s="21"/>
      <c r="EO374" s="21"/>
      <c r="EP374" s="21"/>
      <c r="EQ374" s="21"/>
      <c r="ER374" s="21"/>
      <c r="ES374" s="21"/>
    </row>
    <row r="375" spans="1:220" ht="12.75" customHeight="1">
      <c r="A375" t="s">
        <v>788</v>
      </c>
      <c r="B375" t="s">
        <v>229</v>
      </c>
      <c r="C375" t="s">
        <v>221</v>
      </c>
      <c r="D375" t="s">
        <v>236</v>
      </c>
      <c r="E375" t="s">
        <v>213</v>
      </c>
      <c r="F375" t="s">
        <v>310</v>
      </c>
      <c r="G375" t="s">
        <v>785</v>
      </c>
      <c r="H375" s="7">
        <v>41443</v>
      </c>
      <c r="I375">
        <v>169</v>
      </c>
      <c r="K375" s="7">
        <v>41443</v>
      </c>
      <c r="L375">
        <v>118</v>
      </c>
      <c r="M375">
        <v>118</v>
      </c>
      <c r="N375">
        <v>118</v>
      </c>
      <c r="O375">
        <f t="shared" si="155"/>
        <v>118</v>
      </c>
      <c r="P375">
        <v>74</v>
      </c>
      <c r="Q375">
        <v>74</v>
      </c>
      <c r="R375">
        <v>74</v>
      </c>
      <c r="S375">
        <f t="shared" si="156"/>
        <v>74</v>
      </c>
      <c r="T375" t="s">
        <v>211</v>
      </c>
      <c r="U375">
        <v>74</v>
      </c>
      <c r="V375">
        <v>74</v>
      </c>
      <c r="W375">
        <v>74</v>
      </c>
      <c r="X375">
        <f t="shared" si="157"/>
        <v>74</v>
      </c>
      <c r="Y375" t="s">
        <v>211</v>
      </c>
      <c r="Z375">
        <v>25</v>
      </c>
      <c r="AA375">
        <v>3.5</v>
      </c>
      <c r="AB375">
        <f t="shared" si="158"/>
        <v>21.5</v>
      </c>
      <c r="AC375" t="s">
        <v>211</v>
      </c>
      <c r="BN375" t="s">
        <v>219</v>
      </c>
      <c r="BO375" t="s">
        <v>216</v>
      </c>
      <c r="BP375" t="s">
        <v>232</v>
      </c>
      <c r="BQ375" t="s">
        <v>218</v>
      </c>
      <c r="BR375" t="s">
        <v>241</v>
      </c>
      <c r="BS375" t="s">
        <v>218</v>
      </c>
      <c r="BT375" t="s">
        <v>211</v>
      </c>
      <c r="BU375" t="s">
        <v>233</v>
      </c>
      <c r="BV375" t="s">
        <v>211</v>
      </c>
      <c r="BW375">
        <v>2</v>
      </c>
      <c r="BX375" s="7">
        <v>41443</v>
      </c>
      <c r="BY375" t="s">
        <v>237</v>
      </c>
      <c r="BZ375">
        <v>2</v>
      </c>
      <c r="CA375">
        <v>122</v>
      </c>
      <c r="CB375">
        <v>124</v>
      </c>
      <c r="CC375">
        <v>0</v>
      </c>
      <c r="CD375">
        <v>1</v>
      </c>
      <c r="CE375">
        <v>5</v>
      </c>
      <c r="CF375">
        <v>6</v>
      </c>
      <c r="CG375">
        <v>0</v>
      </c>
      <c r="DB375">
        <v>11</v>
      </c>
      <c r="DC375" t="s">
        <v>226</v>
      </c>
      <c r="DD375" t="s">
        <v>787</v>
      </c>
      <c r="DE375" s="7">
        <v>41443</v>
      </c>
      <c r="DF375">
        <v>5</v>
      </c>
      <c r="DG375">
        <v>5</v>
      </c>
      <c r="DH375">
        <v>5</v>
      </c>
      <c r="DI375" t="s">
        <v>225</v>
      </c>
      <c r="DJ375" t="s">
        <v>221</v>
      </c>
      <c r="DK375" t="s">
        <v>233</v>
      </c>
      <c r="EI375" s="20"/>
      <c r="EJ375" s="20"/>
      <c r="EK375" s="20"/>
      <c r="EL375" s="20"/>
      <c r="EM375" s="20"/>
      <c r="EN375" s="20"/>
      <c r="EO375" s="20"/>
      <c r="EP375" s="20"/>
      <c r="EQ375" s="20"/>
      <c r="ER375" s="20"/>
      <c r="ES375" s="20"/>
    </row>
    <row r="376" spans="1:220" ht="12.75" customHeight="1">
      <c r="A376" t="s">
        <v>786</v>
      </c>
      <c r="B376" t="s">
        <v>229</v>
      </c>
      <c r="C376" t="s">
        <v>221</v>
      </c>
      <c r="D376" t="s">
        <v>236</v>
      </c>
      <c r="E376" t="s">
        <v>213</v>
      </c>
      <c r="F376" t="s">
        <v>255</v>
      </c>
      <c r="G376" t="s">
        <v>785</v>
      </c>
      <c r="H376" s="7">
        <v>41443</v>
      </c>
      <c r="I376">
        <v>169</v>
      </c>
      <c r="K376" s="7">
        <v>41443</v>
      </c>
      <c r="L376">
        <v>114.5</v>
      </c>
      <c r="M376">
        <v>114.5</v>
      </c>
      <c r="N376">
        <v>114.5</v>
      </c>
      <c r="O376">
        <f t="shared" si="155"/>
        <v>114.5</v>
      </c>
      <c r="P376">
        <v>75.5</v>
      </c>
      <c r="Q376">
        <v>75.5</v>
      </c>
      <c r="R376">
        <v>75.5</v>
      </c>
      <c r="S376">
        <f t="shared" si="156"/>
        <v>75.5</v>
      </c>
      <c r="T376" t="s">
        <v>211</v>
      </c>
      <c r="U376">
        <v>71</v>
      </c>
      <c r="V376">
        <v>71</v>
      </c>
      <c r="W376">
        <v>71</v>
      </c>
      <c r="X376">
        <f t="shared" si="157"/>
        <v>71</v>
      </c>
      <c r="Y376" t="s">
        <v>211</v>
      </c>
      <c r="Z376">
        <v>24</v>
      </c>
      <c r="AA376">
        <v>3.5</v>
      </c>
      <c r="AB376">
        <f t="shared" si="158"/>
        <v>20.5</v>
      </c>
      <c r="AC376" t="s">
        <v>211</v>
      </c>
      <c r="BN376" t="s">
        <v>217</v>
      </c>
      <c r="BO376" t="s">
        <v>219</v>
      </c>
      <c r="BP376" t="s">
        <v>232</v>
      </c>
      <c r="BQ376" t="s">
        <v>218</v>
      </c>
      <c r="BR376" t="s">
        <v>239</v>
      </c>
      <c r="BS376" t="s">
        <v>231</v>
      </c>
      <c r="BT376" t="s">
        <v>211</v>
      </c>
      <c r="BU376" t="s">
        <v>233</v>
      </c>
      <c r="BV376" t="s">
        <v>211</v>
      </c>
      <c r="BW376">
        <v>0.5</v>
      </c>
      <c r="BX376" s="7">
        <v>41443</v>
      </c>
      <c r="BY376" t="s">
        <v>237</v>
      </c>
      <c r="BZ376">
        <v>2</v>
      </c>
      <c r="CA376">
        <v>207</v>
      </c>
      <c r="CB376">
        <v>209</v>
      </c>
      <c r="CC376">
        <v>0</v>
      </c>
      <c r="CD376">
        <v>1</v>
      </c>
      <c r="CE376">
        <v>1</v>
      </c>
      <c r="CF376">
        <v>2</v>
      </c>
      <c r="CG376">
        <v>1</v>
      </c>
      <c r="DB376">
        <v>1</v>
      </c>
      <c r="DC376" t="s">
        <v>226</v>
      </c>
      <c r="DD376" t="s">
        <v>784</v>
      </c>
      <c r="DE376" s="7">
        <v>41435</v>
      </c>
      <c r="DF376">
        <v>5</v>
      </c>
      <c r="DG376">
        <v>5</v>
      </c>
      <c r="DH376">
        <v>5</v>
      </c>
      <c r="DI376" t="s">
        <v>225</v>
      </c>
      <c r="DJ376" t="s">
        <v>221</v>
      </c>
      <c r="DK376" t="s">
        <v>221</v>
      </c>
      <c r="DM376">
        <v>13.3</v>
      </c>
      <c r="DN376" t="s">
        <v>226</v>
      </c>
      <c r="DO376" t="s">
        <v>784</v>
      </c>
      <c r="DP376" s="7">
        <v>41486</v>
      </c>
      <c r="DQ376">
        <v>4</v>
      </c>
      <c r="DR376">
        <v>4</v>
      </c>
      <c r="DS376">
        <v>0</v>
      </c>
      <c r="DT376" t="s">
        <v>227</v>
      </c>
      <c r="DU376" t="s">
        <v>221</v>
      </c>
      <c r="DV376" t="s">
        <v>233</v>
      </c>
      <c r="DW376" t="s">
        <v>783</v>
      </c>
      <c r="EI376" s="21"/>
      <c r="EJ376" s="21"/>
      <c r="EK376" s="21"/>
      <c r="EL376" s="21"/>
      <c r="EM376" s="21"/>
      <c r="EN376" s="21"/>
      <c r="EO376" s="21"/>
      <c r="EP376" s="21"/>
      <c r="EQ376" s="21"/>
      <c r="ER376" s="21"/>
      <c r="ES376" s="21"/>
    </row>
    <row r="377" spans="1:220" ht="12.75" customHeight="1">
      <c r="A377" t="s">
        <v>897</v>
      </c>
      <c r="B377" t="s">
        <v>229</v>
      </c>
      <c r="C377" t="s">
        <v>221</v>
      </c>
      <c r="D377" t="s">
        <v>212</v>
      </c>
      <c r="E377" t="s">
        <v>213</v>
      </c>
      <c r="F377" t="s">
        <v>310</v>
      </c>
      <c r="G377" t="s">
        <v>884</v>
      </c>
      <c r="H377" s="7">
        <v>41443</v>
      </c>
      <c r="I377">
        <v>169</v>
      </c>
      <c r="J377" t="s">
        <v>887</v>
      </c>
      <c r="K377" s="7">
        <v>41443</v>
      </c>
      <c r="L377">
        <v>114</v>
      </c>
      <c r="M377">
        <v>114</v>
      </c>
      <c r="N377">
        <v>114</v>
      </c>
      <c r="O377">
        <f t="shared" si="155"/>
        <v>114</v>
      </c>
      <c r="P377">
        <v>84</v>
      </c>
      <c r="Q377">
        <v>84</v>
      </c>
      <c r="R377">
        <v>84</v>
      </c>
      <c r="S377">
        <f t="shared" si="156"/>
        <v>84</v>
      </c>
      <c r="T377" t="s">
        <v>211</v>
      </c>
      <c r="U377">
        <v>82</v>
      </c>
      <c r="V377">
        <v>82</v>
      </c>
      <c r="W377">
        <v>82</v>
      </c>
      <c r="X377">
        <f t="shared" si="157"/>
        <v>82</v>
      </c>
      <c r="Y377" t="s">
        <v>211</v>
      </c>
      <c r="Z377">
        <v>21</v>
      </c>
      <c r="AA377">
        <v>3.5</v>
      </c>
      <c r="AB377">
        <f t="shared" si="158"/>
        <v>17.5</v>
      </c>
      <c r="AC377" t="s">
        <v>211</v>
      </c>
      <c r="AH377">
        <f t="shared" ref="AH377:AH385" si="172">((AE377+AF377)+AG377)/3</f>
        <v>0</v>
      </c>
      <c r="AL377">
        <f t="shared" ref="AL377:AL385" si="173">((AI377+AJ377)+AK377)/3</f>
        <v>0</v>
      </c>
      <c r="AQ377">
        <f>((AN377+AO377)+AP377)/3</f>
        <v>0</v>
      </c>
      <c r="BN377" t="s">
        <v>240</v>
      </c>
      <c r="BO377" t="s">
        <v>218</v>
      </c>
      <c r="BP377" t="s">
        <v>232</v>
      </c>
      <c r="BQ377" t="s">
        <v>239</v>
      </c>
      <c r="BR377" t="s">
        <v>239</v>
      </c>
      <c r="BS377" t="s">
        <v>220</v>
      </c>
      <c r="BT377" t="s">
        <v>211</v>
      </c>
      <c r="BU377" t="s">
        <v>891</v>
      </c>
      <c r="BV377" t="s">
        <v>309</v>
      </c>
      <c r="BW377" t="s">
        <v>309</v>
      </c>
      <c r="BX377" s="7">
        <v>41443</v>
      </c>
      <c r="BY377" t="s">
        <v>237</v>
      </c>
      <c r="BZ377">
        <v>5</v>
      </c>
      <c r="CA377">
        <v>69</v>
      </c>
      <c r="CB377">
        <v>74</v>
      </c>
      <c r="CC377">
        <v>0</v>
      </c>
      <c r="CD377">
        <v>1</v>
      </c>
      <c r="CE377">
        <v>2</v>
      </c>
      <c r="CF377">
        <v>3</v>
      </c>
      <c r="CG377">
        <v>0</v>
      </c>
      <c r="DB377">
        <v>10</v>
      </c>
      <c r="DC377" t="s">
        <v>223</v>
      </c>
      <c r="DD377" t="s">
        <v>896</v>
      </c>
      <c r="DE377" s="7">
        <v>41437</v>
      </c>
      <c r="DF377">
        <v>4</v>
      </c>
      <c r="DG377">
        <v>0</v>
      </c>
      <c r="DH377">
        <v>0</v>
      </c>
      <c r="DI377" t="s">
        <v>227</v>
      </c>
      <c r="DJ377" t="s">
        <v>211</v>
      </c>
      <c r="DK377" t="s">
        <v>221</v>
      </c>
      <c r="DL377" t="s">
        <v>899</v>
      </c>
      <c r="DM377">
        <v>27</v>
      </c>
      <c r="DN377" t="s">
        <v>223</v>
      </c>
      <c r="DO377" t="s">
        <v>896</v>
      </c>
      <c r="DP377" s="7">
        <v>41456</v>
      </c>
      <c r="DQ377">
        <v>5</v>
      </c>
      <c r="DR377">
        <v>5</v>
      </c>
      <c r="DS377">
        <v>5</v>
      </c>
      <c r="DT377" t="s">
        <v>225</v>
      </c>
      <c r="DU377" t="s">
        <v>221</v>
      </c>
      <c r="DV377" t="s">
        <v>251</v>
      </c>
      <c r="ET377" t="s">
        <v>884</v>
      </c>
      <c r="EU377">
        <v>27</v>
      </c>
      <c r="EV377" s="7">
        <v>41480</v>
      </c>
      <c r="EW377">
        <v>206</v>
      </c>
      <c r="EX377" t="s">
        <v>255</v>
      </c>
      <c r="EY377" t="s">
        <v>211</v>
      </c>
      <c r="EZ377" t="s">
        <v>251</v>
      </c>
      <c r="FA377" s="2">
        <v>0.33333333333333298</v>
      </c>
      <c r="FB377">
        <v>59</v>
      </c>
      <c r="FC377">
        <v>7</v>
      </c>
      <c r="FD377">
        <v>5</v>
      </c>
      <c r="FE377">
        <v>2</v>
      </c>
      <c r="FF377" t="s">
        <v>897</v>
      </c>
      <c r="FG377" t="s">
        <v>896</v>
      </c>
      <c r="FH377">
        <v>2</v>
      </c>
      <c r="FI377">
        <v>0</v>
      </c>
      <c r="FJ377">
        <v>1</v>
      </c>
      <c r="FK377">
        <v>13</v>
      </c>
      <c r="FL377">
        <v>0</v>
      </c>
      <c r="FM377">
        <v>1</v>
      </c>
      <c r="FN377">
        <f>(FJ377+FK377)</f>
        <v>14</v>
      </c>
      <c r="FO377">
        <v>0</v>
      </c>
      <c r="FP377">
        <v>14</v>
      </c>
      <c r="FQ377">
        <v>0</v>
      </c>
      <c r="FR377">
        <v>1</v>
      </c>
      <c r="FS377">
        <f>(FO377+FP377)</f>
        <v>14</v>
      </c>
      <c r="FT377">
        <v>0</v>
      </c>
      <c r="FU377">
        <v>28</v>
      </c>
      <c r="FV377">
        <f>(FM377+FR377)</f>
        <v>2</v>
      </c>
      <c r="FW377">
        <v>11.39</v>
      </c>
      <c r="FX377">
        <v>5.86</v>
      </c>
      <c r="FY377">
        <v>16.93</v>
      </c>
      <c r="FZ377">
        <v>2.0699999999999998</v>
      </c>
      <c r="GA377">
        <v>3.92</v>
      </c>
      <c r="GB377">
        <v>4.3099999999999996</v>
      </c>
      <c r="GC377" t="s">
        <v>898</v>
      </c>
      <c r="GD377" t="s">
        <v>884</v>
      </c>
      <c r="GE377">
        <v>27</v>
      </c>
      <c r="GF377" s="7">
        <v>41486</v>
      </c>
      <c r="GG377">
        <v>212</v>
      </c>
      <c r="GH377" t="s">
        <v>255</v>
      </c>
      <c r="GI377" t="s">
        <v>211</v>
      </c>
      <c r="GJ377" t="s">
        <v>251</v>
      </c>
      <c r="GK377" s="2">
        <v>0.31597222222222199</v>
      </c>
      <c r="GL377">
        <v>64</v>
      </c>
      <c r="GM377">
        <v>13</v>
      </c>
      <c r="GN377">
        <v>5</v>
      </c>
      <c r="GO377">
        <v>2</v>
      </c>
      <c r="GP377" t="s">
        <v>897</v>
      </c>
      <c r="GQ377" t="s">
        <v>896</v>
      </c>
      <c r="GR377">
        <v>2</v>
      </c>
      <c r="GS377">
        <v>0</v>
      </c>
      <c r="GT377">
        <v>0</v>
      </c>
      <c r="GU377">
        <v>10</v>
      </c>
      <c r="GV377">
        <v>0</v>
      </c>
      <c r="GW377">
        <v>1</v>
      </c>
      <c r="GX377">
        <f>(GT377+GU377)</f>
        <v>10</v>
      </c>
      <c r="GY377">
        <v>0</v>
      </c>
      <c r="GZ377">
        <v>16</v>
      </c>
      <c r="HA377">
        <v>0</v>
      </c>
      <c r="HB377">
        <v>0</v>
      </c>
      <c r="HC377">
        <f>(GY377+GZ377)</f>
        <v>16</v>
      </c>
      <c r="HD377">
        <v>0</v>
      </c>
      <c r="HE377">
        <v>26</v>
      </c>
      <c r="HF377">
        <f>(GW377+HB377)</f>
        <v>1</v>
      </c>
      <c r="HG377">
        <v>1.88</v>
      </c>
      <c r="HH377">
        <v>1.6</v>
      </c>
      <c r="HI377">
        <v>2.06</v>
      </c>
      <c r="HJ377">
        <v>2.3199999999999998</v>
      </c>
      <c r="HK377">
        <v>5.67</v>
      </c>
      <c r="HL377">
        <v>3.87</v>
      </c>
    </row>
    <row r="378" spans="1:220" ht="12.75" customHeight="1">
      <c r="A378" t="s">
        <v>895</v>
      </c>
      <c r="B378" t="s">
        <v>229</v>
      </c>
      <c r="C378" t="s">
        <v>221</v>
      </c>
      <c r="D378" t="s">
        <v>236</v>
      </c>
      <c r="E378" t="s">
        <v>213</v>
      </c>
      <c r="F378" t="s">
        <v>255</v>
      </c>
      <c r="G378" t="s">
        <v>884</v>
      </c>
      <c r="H378" s="7">
        <v>41443</v>
      </c>
      <c r="I378">
        <v>169</v>
      </c>
      <c r="K378" s="7">
        <v>41443</v>
      </c>
      <c r="L378">
        <v>113.5</v>
      </c>
      <c r="M378">
        <v>113</v>
      </c>
      <c r="N378">
        <v>113.5</v>
      </c>
      <c r="O378">
        <f t="shared" si="155"/>
        <v>113.33333333333333</v>
      </c>
      <c r="P378">
        <v>77.5</v>
      </c>
      <c r="Q378">
        <v>78</v>
      </c>
      <c r="R378">
        <v>77.5</v>
      </c>
      <c r="S378">
        <f t="shared" si="156"/>
        <v>77.666666666666671</v>
      </c>
      <c r="T378" t="s">
        <v>211</v>
      </c>
      <c r="U378">
        <v>72</v>
      </c>
      <c r="V378">
        <v>72</v>
      </c>
      <c r="W378">
        <v>72</v>
      </c>
      <c r="X378">
        <f t="shared" si="157"/>
        <v>72</v>
      </c>
      <c r="Y378" t="s">
        <v>211</v>
      </c>
      <c r="Z378">
        <v>22</v>
      </c>
      <c r="AA378">
        <v>3.5</v>
      </c>
      <c r="AB378">
        <f t="shared" si="158"/>
        <v>18.5</v>
      </c>
      <c r="AC378" t="s">
        <v>211</v>
      </c>
      <c r="AH378">
        <f t="shared" si="172"/>
        <v>0</v>
      </c>
      <c r="AL378">
        <f t="shared" si="173"/>
        <v>0</v>
      </c>
      <c r="AQ378">
        <f>((AN378+AO378)+AP378)/3</f>
        <v>0</v>
      </c>
      <c r="BN378" t="s">
        <v>239</v>
      </c>
      <c r="BO378" t="s">
        <v>250</v>
      </c>
      <c r="BP378" t="s">
        <v>232</v>
      </c>
      <c r="BQ378" t="s">
        <v>218</v>
      </c>
      <c r="BR378" t="s">
        <v>218</v>
      </c>
      <c r="BS378" t="s">
        <v>230</v>
      </c>
      <c r="BT378" t="s">
        <v>221</v>
      </c>
      <c r="BU378" t="s">
        <v>221</v>
      </c>
      <c r="BV378" t="s">
        <v>211</v>
      </c>
      <c r="BW378" t="s">
        <v>326</v>
      </c>
      <c r="BX378" s="7">
        <v>41443</v>
      </c>
      <c r="BY378" t="s">
        <v>237</v>
      </c>
      <c r="BZ378">
        <v>1</v>
      </c>
      <c r="CA378">
        <v>56</v>
      </c>
      <c r="CB378">
        <v>57</v>
      </c>
      <c r="CC378">
        <v>0</v>
      </c>
      <c r="CD378">
        <v>0</v>
      </c>
      <c r="CE378">
        <v>1</v>
      </c>
      <c r="CF378">
        <v>1</v>
      </c>
      <c r="CG378">
        <v>0</v>
      </c>
      <c r="DB378">
        <v>24</v>
      </c>
      <c r="DC378" t="s">
        <v>223</v>
      </c>
      <c r="DD378" t="s">
        <v>263</v>
      </c>
      <c r="DE378" s="7">
        <v>41433</v>
      </c>
      <c r="DF378">
        <v>5</v>
      </c>
      <c r="DG378">
        <v>0</v>
      </c>
      <c r="DH378">
        <v>0</v>
      </c>
      <c r="DI378" t="s">
        <v>227</v>
      </c>
      <c r="DJ378" t="s">
        <v>211</v>
      </c>
      <c r="DK378" t="s">
        <v>221</v>
      </c>
      <c r="DM378" t="s">
        <v>894</v>
      </c>
      <c r="DN378" t="s">
        <v>226</v>
      </c>
      <c r="DO378" t="s">
        <v>263</v>
      </c>
      <c r="DP378" s="7">
        <v>41473</v>
      </c>
      <c r="DQ378">
        <v>3</v>
      </c>
      <c r="DR378">
        <v>3</v>
      </c>
      <c r="DS378">
        <v>3</v>
      </c>
      <c r="DT378" t="s">
        <v>225</v>
      </c>
      <c r="DU378" t="s">
        <v>221</v>
      </c>
      <c r="DV378" t="s">
        <v>221</v>
      </c>
      <c r="DW378" t="s">
        <v>893</v>
      </c>
    </row>
    <row r="379" spans="1:220" ht="12.75" customHeight="1">
      <c r="A379" t="s">
        <v>623</v>
      </c>
      <c r="B379" t="s">
        <v>229</v>
      </c>
      <c r="C379" t="s">
        <v>221</v>
      </c>
      <c r="D379" t="s">
        <v>212</v>
      </c>
      <c r="E379" t="s">
        <v>246</v>
      </c>
      <c r="F379" t="s">
        <v>237</v>
      </c>
      <c r="G379" t="s">
        <v>622</v>
      </c>
      <c r="H379" s="7">
        <v>41445</v>
      </c>
      <c r="K379" s="7">
        <v>41445</v>
      </c>
      <c r="L379">
        <v>122</v>
      </c>
      <c r="M379">
        <v>122</v>
      </c>
      <c r="N379">
        <v>122.5</v>
      </c>
      <c r="O379">
        <f t="shared" si="155"/>
        <v>122.16666666666667</v>
      </c>
      <c r="P379">
        <v>93</v>
      </c>
      <c r="Q379">
        <v>93</v>
      </c>
      <c r="R379">
        <v>93</v>
      </c>
      <c r="S379">
        <f t="shared" si="156"/>
        <v>93</v>
      </c>
      <c r="T379" t="s">
        <v>211</v>
      </c>
      <c r="U379">
        <v>82.5</v>
      </c>
      <c r="V379">
        <v>82.5</v>
      </c>
      <c r="W379">
        <v>82.5</v>
      </c>
      <c r="X379">
        <f t="shared" si="157"/>
        <v>82.5</v>
      </c>
      <c r="Y379" t="s">
        <v>211</v>
      </c>
      <c r="Z379">
        <v>21</v>
      </c>
      <c r="AA379">
        <v>4</v>
      </c>
      <c r="AB379">
        <f t="shared" si="158"/>
        <v>17</v>
      </c>
      <c r="AC379" t="s">
        <v>211</v>
      </c>
      <c r="AH379">
        <f t="shared" si="172"/>
        <v>0</v>
      </c>
      <c r="AL379">
        <f t="shared" si="173"/>
        <v>0</v>
      </c>
      <c r="AQ379">
        <f>((AN379+AO379)+AP379)/3</f>
        <v>0</v>
      </c>
      <c r="AU379">
        <f t="shared" ref="AU379:AU385" si="174">AS379-AT379</f>
        <v>0</v>
      </c>
      <c r="AZ379">
        <f>((AW379+AX379)+AY379)/3</f>
        <v>0</v>
      </c>
      <c r="BM379">
        <f>BK379-BL379</f>
        <v>0</v>
      </c>
      <c r="BN379" t="s">
        <v>230</v>
      </c>
      <c r="BO379" t="s">
        <v>219</v>
      </c>
      <c r="BP379" t="s">
        <v>232</v>
      </c>
      <c r="BQ379" t="s">
        <v>218</v>
      </c>
      <c r="BR379" t="s">
        <v>231</v>
      </c>
      <c r="BS379" t="s">
        <v>230</v>
      </c>
      <c r="BT379" t="s">
        <v>221</v>
      </c>
      <c r="BU379" t="s">
        <v>210</v>
      </c>
      <c r="BV379" t="s">
        <v>211</v>
      </c>
      <c r="BW379">
        <v>1</v>
      </c>
      <c r="BX379" s="7">
        <v>41445</v>
      </c>
      <c r="BY379" t="s">
        <v>237</v>
      </c>
      <c r="BZ379">
        <v>20</v>
      </c>
      <c r="CA379">
        <v>433</v>
      </c>
      <c r="CB379">
        <f>BZ379+CA379</f>
        <v>453</v>
      </c>
      <c r="CC379">
        <v>0</v>
      </c>
      <c r="CD379">
        <v>1</v>
      </c>
      <c r="CE379">
        <v>1</v>
      </c>
      <c r="CF379">
        <f>CD379+CE379</f>
        <v>2</v>
      </c>
      <c r="CG379">
        <v>0</v>
      </c>
      <c r="DB379">
        <v>3</v>
      </c>
      <c r="DC379" t="s">
        <v>226</v>
      </c>
      <c r="DD379" t="s">
        <v>621</v>
      </c>
      <c r="DE379" s="7">
        <v>41424</v>
      </c>
      <c r="DF379">
        <v>5</v>
      </c>
      <c r="DG379">
        <v>3</v>
      </c>
      <c r="DH379">
        <v>3</v>
      </c>
      <c r="DI379" t="s">
        <v>225</v>
      </c>
      <c r="DJ379" t="s">
        <v>211</v>
      </c>
      <c r="DK379" t="s">
        <v>221</v>
      </c>
      <c r="DM379">
        <v>3.2</v>
      </c>
      <c r="DN379" t="s">
        <v>226</v>
      </c>
      <c r="DO379" t="s">
        <v>621</v>
      </c>
      <c r="DP379" s="7">
        <v>41468</v>
      </c>
      <c r="DQ379">
        <v>3</v>
      </c>
      <c r="DR379">
        <v>0</v>
      </c>
      <c r="DS379">
        <v>0</v>
      </c>
      <c r="DT379" t="s">
        <v>227</v>
      </c>
      <c r="DU379" t="s">
        <v>211</v>
      </c>
      <c r="DV379" t="s">
        <v>221</v>
      </c>
      <c r="DW379" t="s">
        <v>620</v>
      </c>
    </row>
    <row r="380" spans="1:220" ht="12.75" customHeight="1">
      <c r="A380" t="s">
        <v>837</v>
      </c>
      <c r="B380" t="s">
        <v>229</v>
      </c>
      <c r="C380" t="s">
        <v>221</v>
      </c>
      <c r="D380" t="s">
        <v>212</v>
      </c>
      <c r="E380" t="s">
        <v>213</v>
      </c>
      <c r="F380" t="s">
        <v>237</v>
      </c>
      <c r="G380" t="s">
        <v>833</v>
      </c>
      <c r="H380" s="7">
        <v>41446</v>
      </c>
      <c r="I380">
        <v>172</v>
      </c>
      <c r="K380" s="7">
        <v>41446</v>
      </c>
      <c r="L380">
        <v>116</v>
      </c>
      <c r="M380">
        <v>116</v>
      </c>
      <c r="N380">
        <v>116</v>
      </c>
      <c r="O380">
        <f t="shared" si="155"/>
        <v>116</v>
      </c>
      <c r="P380">
        <v>0</v>
      </c>
      <c r="Q380">
        <v>0</v>
      </c>
      <c r="R380">
        <v>0</v>
      </c>
      <c r="S380">
        <f t="shared" si="156"/>
        <v>0</v>
      </c>
      <c r="T380" t="s">
        <v>221</v>
      </c>
      <c r="U380">
        <v>91</v>
      </c>
      <c r="V380">
        <v>91</v>
      </c>
      <c r="W380">
        <v>91</v>
      </c>
      <c r="X380">
        <f t="shared" si="157"/>
        <v>91</v>
      </c>
      <c r="Y380" t="s">
        <v>211</v>
      </c>
      <c r="Z380">
        <v>20.5</v>
      </c>
      <c r="AA380">
        <v>4</v>
      </c>
      <c r="AB380">
        <f t="shared" si="158"/>
        <v>16.5</v>
      </c>
      <c r="AC380" t="s">
        <v>211</v>
      </c>
      <c r="AH380">
        <f t="shared" si="172"/>
        <v>0</v>
      </c>
      <c r="AL380">
        <f t="shared" si="173"/>
        <v>0</v>
      </c>
      <c r="AQ380">
        <f>((AP380+AO380)+AN380)/3</f>
        <v>0</v>
      </c>
      <c r="AU380">
        <f t="shared" si="174"/>
        <v>0</v>
      </c>
      <c r="AZ380">
        <f>((AX380+AY380)+AW380)/3</f>
        <v>0</v>
      </c>
      <c r="BD380">
        <f>((BA380+BB380)+BB380)/3</f>
        <v>0</v>
      </c>
      <c r="BI380">
        <f t="shared" ref="BI380:BI385" si="175">((BF380+BG380)+BH380)/3</f>
        <v>0</v>
      </c>
      <c r="BM380">
        <f>(BK380+BL380)</f>
        <v>0</v>
      </c>
      <c r="BN380" t="s">
        <v>217</v>
      </c>
      <c r="BO380" t="s">
        <v>230</v>
      </c>
      <c r="BP380" t="s">
        <v>232</v>
      </c>
      <c r="BQ380" t="s">
        <v>250</v>
      </c>
      <c r="BR380" t="s">
        <v>239</v>
      </c>
      <c r="BS380" t="s">
        <v>219</v>
      </c>
      <c r="BT380" t="s">
        <v>221</v>
      </c>
      <c r="BU380" t="s">
        <v>221</v>
      </c>
      <c r="BV380" t="s">
        <v>211</v>
      </c>
      <c r="BW380" t="s">
        <v>836</v>
      </c>
      <c r="BX380" s="7">
        <v>41446</v>
      </c>
      <c r="BY380" t="s">
        <v>237</v>
      </c>
      <c r="BZ380">
        <v>55</v>
      </c>
      <c r="CA380">
        <v>51</v>
      </c>
      <c r="CB380">
        <f>(BZ380+CA380)</f>
        <v>106</v>
      </c>
      <c r="CC380">
        <v>0</v>
      </c>
      <c r="CD380">
        <v>0</v>
      </c>
      <c r="CE380">
        <v>7</v>
      </c>
      <c r="CF380">
        <f>(CE380+CD380)</f>
        <v>7</v>
      </c>
      <c r="CG380">
        <v>0</v>
      </c>
      <c r="CL380">
        <f>CK380+CJ380</f>
        <v>0</v>
      </c>
      <c r="CP380">
        <f>CN380+CO380</f>
        <v>0</v>
      </c>
      <c r="CV380">
        <f>(CU380+CT380)</f>
        <v>0</v>
      </c>
      <c r="CZ380">
        <f>(CX380+CY380)</f>
        <v>0</v>
      </c>
      <c r="DB380">
        <v>9</v>
      </c>
      <c r="DC380" t="s">
        <v>226</v>
      </c>
      <c r="DD380" t="s">
        <v>835</v>
      </c>
      <c r="DE380" s="7">
        <v>41421</v>
      </c>
      <c r="DF380">
        <v>3</v>
      </c>
      <c r="DG380">
        <v>3</v>
      </c>
      <c r="DH380">
        <v>3</v>
      </c>
      <c r="DI380" t="s">
        <v>225</v>
      </c>
      <c r="DJ380" t="s">
        <v>221</v>
      </c>
      <c r="DK380" t="s">
        <v>221</v>
      </c>
    </row>
    <row r="381" spans="1:220" ht="12.75" customHeight="1">
      <c r="A381" t="s">
        <v>636</v>
      </c>
      <c r="B381" t="s">
        <v>229</v>
      </c>
      <c r="C381" t="s">
        <v>221</v>
      </c>
      <c r="D381" t="s">
        <v>236</v>
      </c>
      <c r="E381" t="s">
        <v>213</v>
      </c>
      <c r="F381" t="s">
        <v>273</v>
      </c>
      <c r="G381" t="s">
        <v>628</v>
      </c>
      <c r="H381" s="7">
        <v>41464</v>
      </c>
      <c r="K381" s="7">
        <v>41464</v>
      </c>
      <c r="L381">
        <v>118.5</v>
      </c>
      <c r="M381">
        <v>118.5</v>
      </c>
      <c r="N381">
        <v>118.5</v>
      </c>
      <c r="O381">
        <f t="shared" si="155"/>
        <v>118.5</v>
      </c>
      <c r="P381">
        <v>76</v>
      </c>
      <c r="Q381">
        <v>76</v>
      </c>
      <c r="R381">
        <v>75.5</v>
      </c>
      <c r="S381">
        <f t="shared" si="156"/>
        <v>75.833333333333329</v>
      </c>
      <c r="T381" t="s">
        <v>211</v>
      </c>
      <c r="U381">
        <v>75</v>
      </c>
      <c r="V381">
        <v>75.5</v>
      </c>
      <c r="W381">
        <v>75.5</v>
      </c>
      <c r="X381">
        <f t="shared" si="157"/>
        <v>75.333333333333329</v>
      </c>
      <c r="Y381" t="s">
        <v>211</v>
      </c>
      <c r="Z381">
        <v>23</v>
      </c>
      <c r="AA381">
        <v>4</v>
      </c>
      <c r="AB381">
        <f t="shared" si="158"/>
        <v>19</v>
      </c>
      <c r="AC381" t="s">
        <v>211</v>
      </c>
      <c r="AH381">
        <f t="shared" si="172"/>
        <v>0</v>
      </c>
      <c r="AL381">
        <f t="shared" si="173"/>
        <v>0</v>
      </c>
      <c r="AQ381">
        <f>((AN381+AO381)+AP381)/3</f>
        <v>0</v>
      </c>
      <c r="AU381">
        <f t="shared" si="174"/>
        <v>0</v>
      </c>
      <c r="AZ381">
        <f>((AW381+AX381)+AY381)/3</f>
        <v>0</v>
      </c>
      <c r="BD381">
        <f>((BA381+BB381)+BC381)/3</f>
        <v>0</v>
      </c>
      <c r="BI381">
        <f t="shared" si="175"/>
        <v>0</v>
      </c>
      <c r="BM381">
        <f>BK381-BL381</f>
        <v>0</v>
      </c>
      <c r="BN381" t="s">
        <v>230</v>
      </c>
      <c r="BO381" t="s">
        <v>276</v>
      </c>
      <c r="BP381" t="s">
        <v>232</v>
      </c>
      <c r="BQ381" t="s">
        <v>220</v>
      </c>
      <c r="BR381" t="s">
        <v>218</v>
      </c>
      <c r="BS381" t="s">
        <v>218</v>
      </c>
      <c r="BT381" t="s">
        <v>221</v>
      </c>
      <c r="BU381" t="s">
        <v>210</v>
      </c>
      <c r="BV381" t="s">
        <v>211</v>
      </c>
      <c r="BW381">
        <v>0.33</v>
      </c>
      <c r="BX381" s="7">
        <v>41464</v>
      </c>
      <c r="BY381" t="s">
        <v>247</v>
      </c>
      <c r="BZ381">
        <v>0</v>
      </c>
      <c r="CA381">
        <v>149</v>
      </c>
      <c r="CB381">
        <f t="shared" ref="CB381:CB386" si="176">BZ381+CA381</f>
        <v>149</v>
      </c>
      <c r="CC381">
        <v>0</v>
      </c>
      <c r="CD381">
        <v>0</v>
      </c>
      <c r="CE381">
        <v>3</v>
      </c>
      <c r="CF381">
        <f t="shared" ref="CF381:CF386" si="177">CD381+CE381</f>
        <v>3</v>
      </c>
      <c r="CG381">
        <v>0</v>
      </c>
      <c r="CL381">
        <f>CJ381+CK381</f>
        <v>0</v>
      </c>
      <c r="DB381">
        <v>12</v>
      </c>
      <c r="DC381" t="s">
        <v>226</v>
      </c>
      <c r="DD381" t="s">
        <v>635</v>
      </c>
      <c r="DE381" s="7">
        <v>41470</v>
      </c>
      <c r="DF381">
        <v>4</v>
      </c>
      <c r="DG381">
        <v>3</v>
      </c>
      <c r="DH381">
        <v>2</v>
      </c>
      <c r="DI381" t="s">
        <v>225</v>
      </c>
      <c r="DJ381" t="s">
        <v>211</v>
      </c>
      <c r="DK381" t="s">
        <v>221</v>
      </c>
    </row>
    <row r="382" spans="1:220" ht="12.75" customHeight="1">
      <c r="A382" t="s">
        <v>634</v>
      </c>
      <c r="B382" t="s">
        <v>232</v>
      </c>
      <c r="C382" t="s">
        <v>221</v>
      </c>
      <c r="D382" t="s">
        <v>212</v>
      </c>
      <c r="E382" t="s">
        <v>246</v>
      </c>
      <c r="F382" t="s">
        <v>255</v>
      </c>
      <c r="G382" t="s">
        <v>628</v>
      </c>
      <c r="H382" s="7">
        <v>41464</v>
      </c>
      <c r="K382" s="7">
        <v>41464</v>
      </c>
      <c r="L382">
        <v>123</v>
      </c>
      <c r="M382">
        <v>123</v>
      </c>
      <c r="N382">
        <v>123</v>
      </c>
      <c r="O382">
        <f t="shared" si="155"/>
        <v>123</v>
      </c>
      <c r="P382">
        <v>108</v>
      </c>
      <c r="Q382">
        <v>108.5</v>
      </c>
      <c r="R382">
        <v>108.5</v>
      </c>
      <c r="S382">
        <f t="shared" si="156"/>
        <v>108.33333333333333</v>
      </c>
      <c r="T382" t="s">
        <v>211</v>
      </c>
      <c r="U382">
        <v>106</v>
      </c>
      <c r="V382">
        <v>106</v>
      </c>
      <c r="W382">
        <v>106</v>
      </c>
      <c r="X382">
        <f t="shared" si="157"/>
        <v>106</v>
      </c>
      <c r="Y382" t="s">
        <v>211</v>
      </c>
      <c r="Z382">
        <v>19.5</v>
      </c>
      <c r="AA382">
        <v>3.5</v>
      </c>
      <c r="AB382">
        <f t="shared" si="158"/>
        <v>16</v>
      </c>
      <c r="AC382" t="s">
        <v>211</v>
      </c>
      <c r="AH382">
        <f t="shared" si="172"/>
        <v>0</v>
      </c>
      <c r="AL382">
        <f t="shared" si="173"/>
        <v>0</v>
      </c>
      <c r="AQ382">
        <f>((AN382+AO382)+AP382)/3</f>
        <v>0</v>
      </c>
      <c r="AU382">
        <f t="shared" si="174"/>
        <v>0</v>
      </c>
      <c r="AZ382">
        <f>((AW382+AX382)+AY382)/3</f>
        <v>0</v>
      </c>
      <c r="BD382">
        <f>((BA382+BB382)+BC382)/3</f>
        <v>0</v>
      </c>
      <c r="BI382">
        <f t="shared" si="175"/>
        <v>0</v>
      </c>
      <c r="BM382">
        <f>BK382-BL382</f>
        <v>0</v>
      </c>
      <c r="BN382" t="s">
        <v>238</v>
      </c>
      <c r="BO382" t="s">
        <v>240</v>
      </c>
      <c r="BP382" t="s">
        <v>229</v>
      </c>
      <c r="BQ382" t="s">
        <v>633</v>
      </c>
      <c r="BR382" t="s">
        <v>218</v>
      </c>
      <c r="BS382" t="s">
        <v>218</v>
      </c>
      <c r="BT382" t="s">
        <v>221</v>
      </c>
      <c r="BU382" t="s">
        <v>210</v>
      </c>
      <c r="BV382" t="s">
        <v>211</v>
      </c>
      <c r="BW382">
        <v>0.25</v>
      </c>
      <c r="BX382" s="7">
        <v>41464</v>
      </c>
      <c r="BY382" t="s">
        <v>247</v>
      </c>
      <c r="BZ382">
        <v>0</v>
      </c>
      <c r="CA382">
        <v>58</v>
      </c>
      <c r="CB382">
        <f t="shared" si="176"/>
        <v>58</v>
      </c>
      <c r="CC382" t="s">
        <v>210</v>
      </c>
      <c r="CD382">
        <v>0</v>
      </c>
      <c r="CE382">
        <v>1</v>
      </c>
      <c r="CF382">
        <f t="shared" si="177"/>
        <v>1</v>
      </c>
      <c r="CG382" t="s">
        <v>210</v>
      </c>
      <c r="CL382">
        <f>CJ382+CK382</f>
        <v>0</v>
      </c>
    </row>
    <row r="383" spans="1:220" ht="12.75" customHeight="1">
      <c r="A383" t="s">
        <v>632</v>
      </c>
      <c r="B383" t="s">
        <v>229</v>
      </c>
      <c r="C383" t="s">
        <v>221</v>
      </c>
      <c r="D383" t="s">
        <v>212</v>
      </c>
      <c r="E383" t="s">
        <v>210</v>
      </c>
      <c r="F383" t="s">
        <v>289</v>
      </c>
      <c r="G383" t="s">
        <v>628</v>
      </c>
      <c r="H383" s="7">
        <v>41464</v>
      </c>
      <c r="K383" s="7">
        <v>41464</v>
      </c>
      <c r="L383">
        <v>118</v>
      </c>
      <c r="M383">
        <v>117.5</v>
      </c>
      <c r="N383">
        <v>118</v>
      </c>
      <c r="O383">
        <f t="shared" si="155"/>
        <v>117.83333333333333</v>
      </c>
      <c r="P383">
        <v>82</v>
      </c>
      <c r="Q383">
        <v>82</v>
      </c>
      <c r="R383">
        <v>82</v>
      </c>
      <c r="S383">
        <f t="shared" si="156"/>
        <v>82</v>
      </c>
      <c r="T383" t="s">
        <v>211</v>
      </c>
      <c r="U383">
        <v>83</v>
      </c>
      <c r="V383">
        <v>83</v>
      </c>
      <c r="W383">
        <v>83</v>
      </c>
      <c r="X383">
        <f t="shared" si="157"/>
        <v>83</v>
      </c>
      <c r="Y383" t="s">
        <v>211</v>
      </c>
      <c r="AB383">
        <f t="shared" si="158"/>
        <v>0</v>
      </c>
      <c r="AC383" t="s">
        <v>211</v>
      </c>
      <c r="AH383">
        <f t="shared" si="172"/>
        <v>0</v>
      </c>
      <c r="AL383">
        <f t="shared" si="173"/>
        <v>0</v>
      </c>
      <c r="AQ383">
        <f>((AN383+AO383)+AP383)/3</f>
        <v>0</v>
      </c>
      <c r="AU383">
        <f t="shared" si="174"/>
        <v>0</v>
      </c>
      <c r="AZ383">
        <f>((AW383+AX383)+AY383)/3</f>
        <v>0</v>
      </c>
      <c r="BD383">
        <f>((BA383+BB383)+BC383)/3</f>
        <v>0</v>
      </c>
      <c r="BI383">
        <f t="shared" si="175"/>
        <v>0</v>
      </c>
      <c r="BM383">
        <f>BK383-BL383</f>
        <v>0</v>
      </c>
      <c r="BN383" t="s">
        <v>231</v>
      </c>
      <c r="BO383" t="s">
        <v>219</v>
      </c>
      <c r="BP383" t="s">
        <v>232</v>
      </c>
      <c r="BQ383" t="s">
        <v>220</v>
      </c>
      <c r="BR383" t="s">
        <v>218</v>
      </c>
      <c r="BS383" t="s">
        <v>218</v>
      </c>
      <c r="BT383" t="s">
        <v>221</v>
      </c>
      <c r="BU383" t="s">
        <v>210</v>
      </c>
      <c r="BV383" t="s">
        <v>211</v>
      </c>
      <c r="BW383">
        <v>1</v>
      </c>
      <c r="BX383" s="7">
        <v>41403</v>
      </c>
      <c r="BY383" t="s">
        <v>247</v>
      </c>
      <c r="BZ383">
        <v>0</v>
      </c>
      <c r="CA383">
        <v>39</v>
      </c>
      <c r="CB383">
        <f t="shared" si="176"/>
        <v>39</v>
      </c>
      <c r="CC383" t="s">
        <v>210</v>
      </c>
      <c r="CD383">
        <v>0</v>
      </c>
      <c r="CE383">
        <v>4</v>
      </c>
      <c r="CF383">
        <f t="shared" si="177"/>
        <v>4</v>
      </c>
      <c r="CG383" t="s">
        <v>210</v>
      </c>
    </row>
    <row r="384" spans="1:220" ht="12.75" customHeight="1">
      <c r="A384" t="s">
        <v>631</v>
      </c>
      <c r="B384" t="s">
        <v>229</v>
      </c>
      <c r="C384" t="s">
        <v>221</v>
      </c>
      <c r="D384" t="s">
        <v>236</v>
      </c>
      <c r="E384" t="s">
        <v>213</v>
      </c>
      <c r="F384" t="s">
        <v>273</v>
      </c>
      <c r="G384" t="s">
        <v>628</v>
      </c>
      <c r="H384" s="7">
        <v>41464</v>
      </c>
      <c r="K384" s="7">
        <v>41464</v>
      </c>
      <c r="L384">
        <v>118</v>
      </c>
      <c r="M384">
        <v>117.5</v>
      </c>
      <c r="N384">
        <v>117.5</v>
      </c>
      <c r="O384">
        <f t="shared" si="155"/>
        <v>117.66666666666667</v>
      </c>
      <c r="P384">
        <v>68.5</v>
      </c>
      <c r="Q384">
        <v>68</v>
      </c>
      <c r="R384">
        <v>68.5</v>
      </c>
      <c r="S384">
        <f t="shared" si="156"/>
        <v>68.333333333333329</v>
      </c>
      <c r="T384" t="s">
        <v>211</v>
      </c>
      <c r="U384">
        <v>70</v>
      </c>
      <c r="V384">
        <v>70.5</v>
      </c>
      <c r="W384">
        <v>70</v>
      </c>
      <c r="X384">
        <f t="shared" si="157"/>
        <v>70.166666666666671</v>
      </c>
      <c r="Y384" t="s">
        <v>211</v>
      </c>
      <c r="Z384">
        <v>22</v>
      </c>
      <c r="AA384">
        <v>4</v>
      </c>
      <c r="AB384">
        <f t="shared" si="158"/>
        <v>18</v>
      </c>
      <c r="AC384" t="s">
        <v>211</v>
      </c>
      <c r="AH384">
        <f t="shared" si="172"/>
        <v>0</v>
      </c>
      <c r="AL384">
        <f t="shared" si="173"/>
        <v>0</v>
      </c>
      <c r="AQ384">
        <f>((AN384+AO384)+AP384)/3</f>
        <v>0</v>
      </c>
      <c r="AU384">
        <f t="shared" si="174"/>
        <v>0</v>
      </c>
      <c r="AZ384">
        <f>((AW384+AX384)+AY384)/3</f>
        <v>0</v>
      </c>
      <c r="BD384">
        <f>((BA384+BB384)+BC384)/3</f>
        <v>0</v>
      </c>
      <c r="BI384">
        <f t="shared" si="175"/>
        <v>0</v>
      </c>
      <c r="BM384">
        <f>BK384-BL384</f>
        <v>0</v>
      </c>
      <c r="BN384" t="s">
        <v>231</v>
      </c>
      <c r="BO384" t="s">
        <v>249</v>
      </c>
      <c r="BP384" t="s">
        <v>232</v>
      </c>
      <c r="BQ384" t="s">
        <v>219</v>
      </c>
      <c r="BR384" t="s">
        <v>218</v>
      </c>
      <c r="BS384" t="s">
        <v>218</v>
      </c>
      <c r="BT384" t="s">
        <v>221</v>
      </c>
      <c r="BU384" t="s">
        <v>210</v>
      </c>
      <c r="BV384" t="s">
        <v>211</v>
      </c>
      <c r="BW384" t="s">
        <v>210</v>
      </c>
      <c r="BX384" s="7">
        <v>41464</v>
      </c>
      <c r="BY384" t="s">
        <v>247</v>
      </c>
      <c r="BZ384">
        <v>0</v>
      </c>
      <c r="CA384">
        <v>10</v>
      </c>
      <c r="CB384">
        <f t="shared" si="176"/>
        <v>10</v>
      </c>
      <c r="CC384" t="s">
        <v>210</v>
      </c>
      <c r="CD384">
        <v>2</v>
      </c>
      <c r="CE384">
        <v>1</v>
      </c>
      <c r="CF384">
        <f t="shared" si="177"/>
        <v>3</v>
      </c>
      <c r="CG384" t="s">
        <v>210</v>
      </c>
      <c r="DB384">
        <v>37</v>
      </c>
      <c r="DC384" t="s">
        <v>226</v>
      </c>
      <c r="DD384" t="s">
        <v>630</v>
      </c>
      <c r="DE384" s="7">
        <v>41466</v>
      </c>
      <c r="DF384">
        <v>2</v>
      </c>
      <c r="DG384">
        <v>2</v>
      </c>
      <c r="DH384">
        <v>1</v>
      </c>
      <c r="DI384" t="s">
        <v>225</v>
      </c>
      <c r="DJ384" t="s">
        <v>211</v>
      </c>
      <c r="DK384" t="s">
        <v>221</v>
      </c>
    </row>
    <row r="385" spans="1:221" ht="12.75" customHeight="1">
      <c r="A385" t="s">
        <v>629</v>
      </c>
      <c r="B385" t="s">
        <v>232</v>
      </c>
      <c r="C385" t="s">
        <v>221</v>
      </c>
      <c r="D385" t="s">
        <v>236</v>
      </c>
      <c r="E385" t="s">
        <v>213</v>
      </c>
      <c r="F385" t="s">
        <v>289</v>
      </c>
      <c r="G385" t="s">
        <v>628</v>
      </c>
      <c r="H385" s="7">
        <v>41464</v>
      </c>
      <c r="K385" s="7">
        <v>41464</v>
      </c>
      <c r="L385">
        <v>121</v>
      </c>
      <c r="M385">
        <v>121</v>
      </c>
      <c r="N385">
        <v>121</v>
      </c>
      <c r="O385">
        <f t="shared" si="155"/>
        <v>121</v>
      </c>
      <c r="P385">
        <v>84</v>
      </c>
      <c r="Q385">
        <v>84</v>
      </c>
      <c r="R385">
        <v>84</v>
      </c>
      <c r="S385">
        <f t="shared" si="156"/>
        <v>84</v>
      </c>
      <c r="T385" t="s">
        <v>211</v>
      </c>
      <c r="U385">
        <v>83</v>
      </c>
      <c r="V385">
        <v>83</v>
      </c>
      <c r="W385">
        <v>83</v>
      </c>
      <c r="X385">
        <f t="shared" si="157"/>
        <v>83</v>
      </c>
      <c r="Y385" t="s">
        <v>211</v>
      </c>
      <c r="AB385">
        <f t="shared" si="158"/>
        <v>0</v>
      </c>
      <c r="AC385" t="s">
        <v>211</v>
      </c>
      <c r="AH385">
        <f t="shared" si="172"/>
        <v>0</v>
      </c>
      <c r="AL385">
        <f t="shared" si="173"/>
        <v>0</v>
      </c>
      <c r="AQ385">
        <f>((AN385+AO385)+AP385)/3</f>
        <v>0</v>
      </c>
      <c r="AU385">
        <f t="shared" si="174"/>
        <v>0</v>
      </c>
      <c r="AZ385">
        <f>((AW385+AX385)+AY385)/3</f>
        <v>0</v>
      </c>
      <c r="BD385">
        <f>((BA385+BB385)+BC385)/3</f>
        <v>0</v>
      </c>
      <c r="BI385">
        <f t="shared" si="175"/>
        <v>0</v>
      </c>
      <c r="BM385">
        <f>BK385-BL385</f>
        <v>0</v>
      </c>
      <c r="BN385" t="s">
        <v>250</v>
      </c>
      <c r="BO385" t="s">
        <v>231</v>
      </c>
      <c r="BP385" t="s">
        <v>229</v>
      </c>
      <c r="BQ385" t="s">
        <v>230</v>
      </c>
      <c r="BR385" t="s">
        <v>218</v>
      </c>
      <c r="BS385" t="s">
        <v>218</v>
      </c>
      <c r="BT385" t="s">
        <v>221</v>
      </c>
      <c r="BU385" t="s">
        <v>210</v>
      </c>
      <c r="BV385" t="s">
        <v>211</v>
      </c>
      <c r="BW385">
        <v>0.5</v>
      </c>
      <c r="BX385" s="7">
        <v>41464</v>
      </c>
      <c r="BY385" t="s">
        <v>247</v>
      </c>
      <c r="BZ385">
        <v>0</v>
      </c>
      <c r="CA385">
        <v>42</v>
      </c>
      <c r="CB385">
        <f t="shared" si="176"/>
        <v>42</v>
      </c>
      <c r="CC385" t="s">
        <v>210</v>
      </c>
      <c r="CD385" t="s">
        <v>210</v>
      </c>
      <c r="CE385" t="s">
        <v>210</v>
      </c>
      <c r="CF385" t="e">
        <f t="shared" si="177"/>
        <v>#VALUE!</v>
      </c>
      <c r="CG385" t="s">
        <v>210</v>
      </c>
    </row>
    <row r="386" spans="1:221" ht="12.75" customHeight="1">
      <c r="A386" t="s">
        <v>421</v>
      </c>
      <c r="B386" t="s">
        <v>232</v>
      </c>
      <c r="C386" t="s">
        <v>221</v>
      </c>
      <c r="D386" t="s">
        <v>236</v>
      </c>
      <c r="E386" t="s">
        <v>213</v>
      </c>
      <c r="F386" t="s">
        <v>289</v>
      </c>
      <c r="G386" t="s">
        <v>388</v>
      </c>
      <c r="H386" s="7">
        <v>41463</v>
      </c>
      <c r="K386" s="7">
        <v>41463</v>
      </c>
      <c r="L386">
        <v>117</v>
      </c>
      <c r="M386">
        <v>117</v>
      </c>
      <c r="N386">
        <v>117</v>
      </c>
      <c r="O386">
        <f t="shared" ref="O386:O416" si="178">(N386+L386+M386)/3</f>
        <v>117</v>
      </c>
      <c r="P386">
        <v>79</v>
      </c>
      <c r="Q386">
        <v>79</v>
      </c>
      <c r="R386">
        <v>79</v>
      </c>
      <c r="S386">
        <f t="shared" ref="S386:S416" si="179">(P386+Q386+R386)/3</f>
        <v>79</v>
      </c>
      <c r="T386" t="s">
        <v>211</v>
      </c>
      <c r="U386">
        <v>76.5</v>
      </c>
      <c r="V386">
        <v>76.5</v>
      </c>
      <c r="W386">
        <v>76.5</v>
      </c>
      <c r="X386">
        <f t="shared" ref="X386:X416" si="180">(U386+V386+W386)/3</f>
        <v>76.5</v>
      </c>
      <c r="Y386" t="s">
        <v>211</v>
      </c>
      <c r="Z386" t="s">
        <v>210</v>
      </c>
      <c r="AA386" t="s">
        <v>210</v>
      </c>
      <c r="AB386" t="e">
        <f t="shared" ref="AB386:AB416" si="181">Z386-AA386</f>
        <v>#VALUE!</v>
      </c>
      <c r="AC386" t="s">
        <v>211</v>
      </c>
      <c r="BN386" t="s">
        <v>219</v>
      </c>
      <c r="BO386" t="s">
        <v>420</v>
      </c>
      <c r="BP386" t="s">
        <v>229</v>
      </c>
      <c r="BQ386" t="s">
        <v>230</v>
      </c>
      <c r="BR386" t="s">
        <v>417</v>
      </c>
      <c r="BS386" t="s">
        <v>219</v>
      </c>
      <c r="BT386" t="s">
        <v>221</v>
      </c>
      <c r="BU386" t="s">
        <v>210</v>
      </c>
      <c r="BV386" t="s">
        <v>211</v>
      </c>
      <c r="BW386">
        <v>0.33300000000000002</v>
      </c>
      <c r="BX386" s="7">
        <v>41463</v>
      </c>
      <c r="BY386" t="s">
        <v>247</v>
      </c>
      <c r="BZ386">
        <v>1</v>
      </c>
      <c r="CA386">
        <v>10</v>
      </c>
      <c r="CB386">
        <f t="shared" si="176"/>
        <v>11</v>
      </c>
      <c r="CC386">
        <v>0</v>
      </c>
      <c r="CD386">
        <v>0</v>
      </c>
      <c r="CE386">
        <v>0</v>
      </c>
      <c r="CF386">
        <f t="shared" si="177"/>
        <v>0</v>
      </c>
      <c r="CG386">
        <v>0</v>
      </c>
      <c r="DB386">
        <v>55</v>
      </c>
      <c r="DC386" t="s">
        <v>226</v>
      </c>
      <c r="DD386" t="s">
        <v>419</v>
      </c>
      <c r="DE386" s="7">
        <v>41463</v>
      </c>
      <c r="DF386">
        <v>4</v>
      </c>
      <c r="DG386">
        <v>3</v>
      </c>
      <c r="DH386">
        <v>3</v>
      </c>
      <c r="DI386" t="s">
        <v>225</v>
      </c>
      <c r="DJ386" t="s">
        <v>221</v>
      </c>
      <c r="DK386" t="s">
        <v>221</v>
      </c>
    </row>
    <row r="387" spans="1:221" ht="12.75" customHeight="1">
      <c r="A387" t="s">
        <v>804</v>
      </c>
      <c r="B387" t="s">
        <v>232</v>
      </c>
      <c r="C387" t="s">
        <v>221</v>
      </c>
      <c r="D387" t="s">
        <v>236</v>
      </c>
      <c r="E387" t="s">
        <v>213</v>
      </c>
      <c r="F387" t="s">
        <v>289</v>
      </c>
      <c r="G387" t="s">
        <v>809</v>
      </c>
      <c r="H387" s="7">
        <v>41465</v>
      </c>
      <c r="K387" s="7">
        <v>41465</v>
      </c>
      <c r="L387">
        <v>114.5</v>
      </c>
      <c r="M387">
        <v>114.5</v>
      </c>
      <c r="N387">
        <v>114.5</v>
      </c>
      <c r="O387">
        <f t="shared" si="178"/>
        <v>114.5</v>
      </c>
      <c r="P387">
        <v>74</v>
      </c>
      <c r="Q387">
        <v>74</v>
      </c>
      <c r="R387">
        <v>74</v>
      </c>
      <c r="S387">
        <f t="shared" si="179"/>
        <v>74</v>
      </c>
      <c r="T387" t="s">
        <v>211</v>
      </c>
      <c r="U387">
        <v>74</v>
      </c>
      <c r="V387">
        <v>74</v>
      </c>
      <c r="W387">
        <v>74</v>
      </c>
      <c r="X387">
        <f t="shared" si="180"/>
        <v>74</v>
      </c>
      <c r="Y387" t="s">
        <v>211</v>
      </c>
      <c r="AB387">
        <f t="shared" si="181"/>
        <v>0</v>
      </c>
      <c r="AC387" t="s">
        <v>211</v>
      </c>
      <c r="AH387">
        <f t="shared" ref="AH387:AH395" si="182">((AE387+AF387)+AG387)/3</f>
        <v>0</v>
      </c>
      <c r="AL387">
        <f t="shared" ref="AL387:AL395" si="183">((AI387+AJ387)+AK387)/3</f>
        <v>0</v>
      </c>
      <c r="AQ387">
        <f>((AN387+AO387)+AP387)/3</f>
        <v>0</v>
      </c>
      <c r="AU387">
        <f>(AS387-AT387)</f>
        <v>0</v>
      </c>
      <c r="AZ387">
        <f>((AW387+AX387)+AY387)/3</f>
        <v>0</v>
      </c>
      <c r="BD387">
        <f>((BA387+BB387)+BC387)/3</f>
        <v>0</v>
      </c>
      <c r="BI387">
        <f>((BF387+BG387)+BH387)/3</f>
        <v>0</v>
      </c>
      <c r="BM387">
        <f>((BJ387+BK387)+BL387)/3</f>
        <v>0</v>
      </c>
      <c r="BN387" t="s">
        <v>238</v>
      </c>
      <c r="BO387" t="s">
        <v>276</v>
      </c>
      <c r="BP387" t="s">
        <v>232</v>
      </c>
      <c r="BQ387" t="s">
        <v>210</v>
      </c>
      <c r="BR387" t="s">
        <v>210</v>
      </c>
      <c r="BS387" t="s">
        <v>210</v>
      </c>
      <c r="BT387" t="s">
        <v>211</v>
      </c>
      <c r="BU387" t="s">
        <v>233</v>
      </c>
      <c r="BV387" t="s">
        <v>211</v>
      </c>
      <c r="BW387">
        <v>0.33</v>
      </c>
      <c r="CB387">
        <f t="shared" ref="CB387:CB392" si="184">(BZ387+CA387)</f>
        <v>0</v>
      </c>
      <c r="CF387">
        <f>(CD387+CE387)</f>
        <v>0</v>
      </c>
      <c r="CL387">
        <f>(CJ387+CK387)</f>
        <v>0</v>
      </c>
      <c r="CP387">
        <f>(CN387+CO387)</f>
        <v>0</v>
      </c>
      <c r="CV387">
        <f>((CS387+CT387)+CU387)/3</f>
        <v>0</v>
      </c>
      <c r="CZ387">
        <f>((CW387+CX387)+CY387)/3</f>
        <v>0</v>
      </c>
      <c r="DB387" t="s">
        <v>808</v>
      </c>
      <c r="DC387" t="s">
        <v>223</v>
      </c>
      <c r="DD387" t="s">
        <v>805</v>
      </c>
      <c r="DE387" s="7">
        <v>41437</v>
      </c>
      <c r="DF387">
        <v>5</v>
      </c>
      <c r="DG387">
        <v>5</v>
      </c>
      <c r="DH387">
        <v>3</v>
      </c>
      <c r="DI387" t="s">
        <v>225</v>
      </c>
      <c r="DJ387" t="s">
        <v>211</v>
      </c>
      <c r="DK387" t="s">
        <v>221</v>
      </c>
      <c r="EI387" s="20"/>
      <c r="EJ387" s="20"/>
      <c r="EK387" s="20"/>
      <c r="EL387" s="20"/>
      <c r="EM387" s="20"/>
      <c r="EN387" s="20"/>
      <c r="EO387" s="20"/>
      <c r="EP387" s="20"/>
      <c r="EQ387" s="20"/>
      <c r="ER387" s="20"/>
      <c r="ES387" s="20"/>
      <c r="ET387" t="s">
        <v>806</v>
      </c>
      <c r="EU387">
        <v>5</v>
      </c>
      <c r="EV387" s="7">
        <v>41461</v>
      </c>
      <c r="EW387">
        <v>187</v>
      </c>
      <c r="EX387" t="s">
        <v>255</v>
      </c>
      <c r="EY387" t="s">
        <v>221</v>
      </c>
      <c r="EZ387" t="s">
        <v>233</v>
      </c>
      <c r="FA387" s="2">
        <v>0.38541666666666702</v>
      </c>
      <c r="FB387">
        <v>64</v>
      </c>
      <c r="FC387">
        <v>7</v>
      </c>
      <c r="FD387">
        <v>5</v>
      </c>
      <c r="FE387">
        <v>2</v>
      </c>
      <c r="FF387" t="s">
        <v>805</v>
      </c>
      <c r="FG387" t="s">
        <v>804</v>
      </c>
      <c r="FH387">
        <v>1</v>
      </c>
      <c r="FI387">
        <v>6</v>
      </c>
      <c r="FJ387" t="s">
        <v>210</v>
      </c>
      <c r="FK387" t="s">
        <v>210</v>
      </c>
      <c r="FL387" t="s">
        <v>210</v>
      </c>
      <c r="FM387" t="s">
        <v>210</v>
      </c>
      <c r="FN387" t="s">
        <v>210</v>
      </c>
      <c r="FO387" t="s">
        <v>210</v>
      </c>
      <c r="FP387" t="s">
        <v>210</v>
      </c>
      <c r="FQ387" t="s">
        <v>210</v>
      </c>
      <c r="FR387" t="s">
        <v>210</v>
      </c>
      <c r="FS387" t="s">
        <v>210</v>
      </c>
      <c r="FT387" t="s">
        <v>210</v>
      </c>
      <c r="FU387">
        <v>25</v>
      </c>
      <c r="FV387" t="s">
        <v>210</v>
      </c>
      <c r="FW387" t="s">
        <v>210</v>
      </c>
      <c r="FX387" t="s">
        <v>210</v>
      </c>
      <c r="FY387" t="s">
        <v>210</v>
      </c>
      <c r="FZ387" t="s">
        <v>210</v>
      </c>
      <c r="GA387" t="s">
        <v>210</v>
      </c>
      <c r="GB387" t="s">
        <v>210</v>
      </c>
      <c r="GC387" t="s">
        <v>807</v>
      </c>
      <c r="GD387" t="s">
        <v>806</v>
      </c>
      <c r="GE387">
        <v>5</v>
      </c>
      <c r="GF387" s="7">
        <v>41467</v>
      </c>
      <c r="GG387">
        <v>193</v>
      </c>
      <c r="GH387" t="s">
        <v>255</v>
      </c>
      <c r="GI387" t="s">
        <v>221</v>
      </c>
      <c r="GJ387" t="s">
        <v>233</v>
      </c>
      <c r="GK387" s="2">
        <v>0.375</v>
      </c>
      <c r="GL387">
        <v>81</v>
      </c>
      <c r="GM387">
        <v>13</v>
      </c>
      <c r="GN387">
        <v>5</v>
      </c>
      <c r="GO387">
        <v>2</v>
      </c>
      <c r="GP387" t="s">
        <v>805</v>
      </c>
      <c r="GQ387" t="s">
        <v>804</v>
      </c>
      <c r="GR387">
        <v>1</v>
      </c>
      <c r="GS387">
        <v>107</v>
      </c>
      <c r="GT387" t="s">
        <v>210</v>
      </c>
      <c r="GU387" t="s">
        <v>210</v>
      </c>
      <c r="GV387" t="s">
        <v>210</v>
      </c>
      <c r="GW387" t="s">
        <v>210</v>
      </c>
      <c r="GX387" t="s">
        <v>210</v>
      </c>
      <c r="GY387" t="s">
        <v>210</v>
      </c>
      <c r="GZ387" t="s">
        <v>210</v>
      </c>
      <c r="HA387" t="s">
        <v>210</v>
      </c>
      <c r="HB387" t="s">
        <v>210</v>
      </c>
      <c r="HC387" t="s">
        <v>210</v>
      </c>
      <c r="HD387" t="s">
        <v>210</v>
      </c>
      <c r="HE387" t="s">
        <v>210</v>
      </c>
      <c r="HF387" t="s">
        <v>210</v>
      </c>
      <c r="HG387" t="s">
        <v>210</v>
      </c>
      <c r="HH387" t="s">
        <v>210</v>
      </c>
      <c r="HI387" t="s">
        <v>210</v>
      </c>
      <c r="HJ387" t="s">
        <v>210</v>
      </c>
      <c r="HK387" t="s">
        <v>210</v>
      </c>
      <c r="HL387" t="s">
        <v>210</v>
      </c>
      <c r="HM387" t="s">
        <v>803</v>
      </c>
    </row>
    <row r="388" spans="1:221" ht="12.75" customHeight="1">
      <c r="A388" t="s">
        <v>853</v>
      </c>
      <c r="B388" t="s">
        <v>232</v>
      </c>
      <c r="C388" t="s">
        <v>221</v>
      </c>
      <c r="D388" t="s">
        <v>212</v>
      </c>
      <c r="E388" t="s">
        <v>246</v>
      </c>
      <c r="F388" t="s">
        <v>273</v>
      </c>
      <c r="G388" t="s">
        <v>852</v>
      </c>
      <c r="H388" s="7">
        <v>41466</v>
      </c>
      <c r="K388" s="7">
        <v>41466</v>
      </c>
      <c r="L388">
        <v>125</v>
      </c>
      <c r="M388">
        <v>125</v>
      </c>
      <c r="N388">
        <v>125</v>
      </c>
      <c r="O388">
        <f t="shared" si="178"/>
        <v>125</v>
      </c>
      <c r="P388">
        <v>89.5</v>
      </c>
      <c r="Q388">
        <v>89</v>
      </c>
      <c r="R388">
        <v>89</v>
      </c>
      <c r="S388">
        <f t="shared" si="179"/>
        <v>89.166666666666671</v>
      </c>
      <c r="T388" t="s">
        <v>211</v>
      </c>
      <c r="U388">
        <v>87</v>
      </c>
      <c r="V388">
        <v>87</v>
      </c>
      <c r="W388">
        <v>87</v>
      </c>
      <c r="X388">
        <f t="shared" si="180"/>
        <v>87</v>
      </c>
      <c r="Y388" t="s">
        <v>211</v>
      </c>
      <c r="Z388">
        <v>20</v>
      </c>
      <c r="AA388">
        <v>3.5</v>
      </c>
      <c r="AB388">
        <f t="shared" si="181"/>
        <v>16.5</v>
      </c>
      <c r="AC388" t="s">
        <v>211</v>
      </c>
      <c r="AH388">
        <f t="shared" si="182"/>
        <v>0</v>
      </c>
      <c r="AL388">
        <f t="shared" si="183"/>
        <v>0</v>
      </c>
      <c r="AQ388">
        <f>((AP388+AO388)+AN388)/3</f>
        <v>0</v>
      </c>
      <c r="AU388">
        <f>AS388-AT388</f>
        <v>0</v>
      </c>
      <c r="AZ388">
        <f>((AX388+AY388)+AW388)/3</f>
        <v>0</v>
      </c>
      <c r="BD388">
        <f>((BA388+BB388)+BB388)/3</f>
        <v>0</v>
      </c>
      <c r="BI388">
        <f>((BF388+BG388)+BH388)/3</f>
        <v>0</v>
      </c>
      <c r="BM388">
        <f>(BK388+BL388)</f>
        <v>0</v>
      </c>
      <c r="BN388" t="s">
        <v>249</v>
      </c>
      <c r="BO388" t="s">
        <v>851</v>
      </c>
      <c r="BP388" t="s">
        <v>229</v>
      </c>
      <c r="BQ388" t="s">
        <v>230</v>
      </c>
      <c r="BR388" t="s">
        <v>218</v>
      </c>
      <c r="BS388" t="s">
        <v>218</v>
      </c>
      <c r="BT388" t="s">
        <v>221</v>
      </c>
      <c r="BU388" t="s">
        <v>210</v>
      </c>
      <c r="BV388" t="s">
        <v>211</v>
      </c>
      <c r="BW388">
        <v>0.5</v>
      </c>
      <c r="BX388" s="7">
        <v>41466</v>
      </c>
      <c r="BY388" t="s">
        <v>247</v>
      </c>
      <c r="BZ388">
        <v>0</v>
      </c>
      <c r="CA388">
        <v>6</v>
      </c>
      <c r="CB388">
        <f t="shared" si="184"/>
        <v>6</v>
      </c>
      <c r="CC388" t="s">
        <v>210</v>
      </c>
      <c r="CD388">
        <v>0</v>
      </c>
      <c r="CE388">
        <v>2</v>
      </c>
      <c r="CF388">
        <f>(CE388+CD388)</f>
        <v>2</v>
      </c>
      <c r="CG388" t="s">
        <v>210</v>
      </c>
      <c r="CL388">
        <f>CK388+CJ388</f>
        <v>0</v>
      </c>
      <c r="CP388">
        <f>CN388+CO388</f>
        <v>0</v>
      </c>
      <c r="CV388">
        <f>(CU388+CT388)</f>
        <v>0</v>
      </c>
      <c r="CZ388">
        <f>(CX388+CY388)</f>
        <v>0</v>
      </c>
    </row>
    <row r="389" spans="1:221" ht="12.75" customHeight="1">
      <c r="A389" t="s">
        <v>284</v>
      </c>
      <c r="B389" t="s">
        <v>232</v>
      </c>
      <c r="C389" t="s">
        <v>221</v>
      </c>
      <c r="D389" t="s">
        <v>212</v>
      </c>
      <c r="E389" t="s">
        <v>246</v>
      </c>
      <c r="F389" t="s">
        <v>255</v>
      </c>
      <c r="G389" t="s">
        <v>243</v>
      </c>
      <c r="H389" s="7">
        <v>41466</v>
      </c>
      <c r="I389">
        <v>192</v>
      </c>
      <c r="K389" s="7">
        <v>41466</v>
      </c>
      <c r="L389">
        <v>115</v>
      </c>
      <c r="M389">
        <v>115</v>
      </c>
      <c r="N389">
        <v>115</v>
      </c>
      <c r="O389">
        <f t="shared" si="178"/>
        <v>115</v>
      </c>
      <c r="P389">
        <v>90</v>
      </c>
      <c r="Q389">
        <v>90</v>
      </c>
      <c r="R389">
        <v>90</v>
      </c>
      <c r="S389">
        <f t="shared" si="179"/>
        <v>90</v>
      </c>
      <c r="T389" t="s">
        <v>211</v>
      </c>
      <c r="U389">
        <v>90</v>
      </c>
      <c r="V389">
        <v>90</v>
      </c>
      <c r="W389">
        <v>90</v>
      </c>
      <c r="X389">
        <f t="shared" si="180"/>
        <v>90</v>
      </c>
      <c r="Y389" t="s">
        <v>211</v>
      </c>
      <c r="Z389">
        <v>20.5</v>
      </c>
      <c r="AA389">
        <v>3.5</v>
      </c>
      <c r="AB389">
        <f t="shared" si="181"/>
        <v>17</v>
      </c>
      <c r="AC389" t="s">
        <v>211</v>
      </c>
      <c r="AH389">
        <f t="shared" si="182"/>
        <v>0</v>
      </c>
      <c r="AL389">
        <f t="shared" si="183"/>
        <v>0</v>
      </c>
      <c r="AQ389">
        <f t="shared" ref="AQ389:AQ395" si="185">((AN389+AO389)+AP389)/3</f>
        <v>0</v>
      </c>
      <c r="AU389">
        <f>(AS389-AT389)</f>
        <v>0</v>
      </c>
      <c r="BN389" t="s">
        <v>219</v>
      </c>
      <c r="BO389" t="s">
        <v>262</v>
      </c>
      <c r="BP389" t="s">
        <v>229</v>
      </c>
      <c r="BQ389" t="s">
        <v>220</v>
      </c>
      <c r="BR389" t="s">
        <v>218</v>
      </c>
      <c r="BS389" t="s">
        <v>218</v>
      </c>
      <c r="BT389" t="s">
        <v>211</v>
      </c>
      <c r="BU389" t="s">
        <v>251</v>
      </c>
      <c r="BV389" t="s">
        <v>211</v>
      </c>
      <c r="BW389">
        <v>2</v>
      </c>
      <c r="BX389" s="7">
        <v>41466</v>
      </c>
      <c r="BY389" t="s">
        <v>247</v>
      </c>
      <c r="BZ389">
        <v>2</v>
      </c>
      <c r="CA389">
        <v>407</v>
      </c>
      <c r="CB389">
        <f t="shared" si="184"/>
        <v>409</v>
      </c>
      <c r="CC389" t="s">
        <v>210</v>
      </c>
      <c r="CD389" t="s">
        <v>210</v>
      </c>
      <c r="CE389" t="s">
        <v>210</v>
      </c>
      <c r="CF389" t="e">
        <f>(CD389+CE389)</f>
        <v>#VALUE!</v>
      </c>
      <c r="CG389" t="s">
        <v>210</v>
      </c>
      <c r="CL389">
        <f>CJ389+CK389</f>
        <v>0</v>
      </c>
      <c r="CP389">
        <f>CO389+CN389</f>
        <v>0</v>
      </c>
      <c r="DB389">
        <v>46</v>
      </c>
      <c r="DC389" t="s">
        <v>226</v>
      </c>
      <c r="DD389" t="s">
        <v>285</v>
      </c>
      <c r="DE389" s="7">
        <v>41446</v>
      </c>
      <c r="DF389">
        <v>5</v>
      </c>
      <c r="DG389">
        <v>4</v>
      </c>
      <c r="DH389">
        <v>4</v>
      </c>
      <c r="DI389" t="s">
        <v>225</v>
      </c>
      <c r="DJ389" t="s">
        <v>253</v>
      </c>
      <c r="DK389" t="s">
        <v>251</v>
      </c>
      <c r="DL389" t="s">
        <v>286</v>
      </c>
      <c r="EI389" s="21"/>
      <c r="EJ389" s="21"/>
      <c r="EK389" s="21"/>
      <c r="EL389" s="21"/>
      <c r="EM389" s="21"/>
      <c r="EN389" s="21"/>
      <c r="EO389" s="21"/>
      <c r="EP389" s="21"/>
      <c r="EQ389" s="21"/>
      <c r="ER389" s="21"/>
      <c r="ES389" s="21"/>
    </row>
    <row r="390" spans="1:221" ht="12.75" customHeight="1">
      <c r="A390" t="s">
        <v>285</v>
      </c>
      <c r="B390" t="s">
        <v>229</v>
      </c>
      <c r="C390" t="s">
        <v>221</v>
      </c>
      <c r="D390" t="s">
        <v>236</v>
      </c>
      <c r="E390" t="s">
        <v>213</v>
      </c>
      <c r="F390" t="s">
        <v>214</v>
      </c>
      <c r="G390" t="s">
        <v>243</v>
      </c>
      <c r="H390" s="7">
        <v>41466</v>
      </c>
      <c r="I390">
        <v>192</v>
      </c>
      <c r="K390" s="7">
        <v>41466</v>
      </c>
      <c r="L390">
        <v>116</v>
      </c>
      <c r="M390">
        <v>115</v>
      </c>
      <c r="N390">
        <v>116</v>
      </c>
      <c r="O390">
        <f t="shared" si="178"/>
        <v>115.66666666666667</v>
      </c>
      <c r="P390">
        <v>80</v>
      </c>
      <c r="Q390">
        <v>80</v>
      </c>
      <c r="R390">
        <v>80</v>
      </c>
      <c r="S390">
        <f t="shared" si="179"/>
        <v>80</v>
      </c>
      <c r="T390" t="s">
        <v>221</v>
      </c>
      <c r="U390">
        <v>77</v>
      </c>
      <c r="V390">
        <v>77</v>
      </c>
      <c r="W390">
        <v>77</v>
      </c>
      <c r="X390">
        <f t="shared" si="180"/>
        <v>77</v>
      </c>
      <c r="Y390" t="s">
        <v>221</v>
      </c>
      <c r="Z390">
        <v>19.5</v>
      </c>
      <c r="AA390">
        <v>3</v>
      </c>
      <c r="AB390">
        <f t="shared" si="181"/>
        <v>16.5</v>
      </c>
      <c r="AC390" t="s">
        <v>211</v>
      </c>
      <c r="AH390">
        <f t="shared" si="182"/>
        <v>0</v>
      </c>
      <c r="AI390" t="s">
        <v>210</v>
      </c>
      <c r="AJ390" t="s">
        <v>210</v>
      </c>
      <c r="AK390" t="s">
        <v>210</v>
      </c>
      <c r="AL390" t="e">
        <f t="shared" si="183"/>
        <v>#VALUE!</v>
      </c>
      <c r="AM390" t="s">
        <v>221</v>
      </c>
      <c r="AN390" t="s">
        <v>210</v>
      </c>
      <c r="AO390" t="s">
        <v>210</v>
      </c>
      <c r="AP390" t="s">
        <v>210</v>
      </c>
      <c r="AQ390" t="e">
        <f t="shared" si="185"/>
        <v>#VALUE!</v>
      </c>
      <c r="AR390" t="s">
        <v>221</v>
      </c>
      <c r="AS390">
        <v>20</v>
      </c>
      <c r="AT390" s="23"/>
      <c r="AU390">
        <f>(AS390-AT390)</f>
        <v>20</v>
      </c>
      <c r="BN390" t="s">
        <v>239</v>
      </c>
      <c r="BO390" t="s">
        <v>238</v>
      </c>
      <c r="BP390" t="s">
        <v>229</v>
      </c>
      <c r="BQ390" t="s">
        <v>218</v>
      </c>
      <c r="BR390" t="s">
        <v>218</v>
      </c>
      <c r="BS390" t="s">
        <v>218</v>
      </c>
      <c r="BT390" t="s">
        <v>211</v>
      </c>
      <c r="BU390" t="s">
        <v>251</v>
      </c>
      <c r="BV390" t="s">
        <v>211</v>
      </c>
      <c r="BW390">
        <v>1.75</v>
      </c>
      <c r="BX390" s="7">
        <v>41466</v>
      </c>
      <c r="BY390" t="s">
        <v>247</v>
      </c>
      <c r="BZ390">
        <v>0</v>
      </c>
      <c r="CA390">
        <v>7</v>
      </c>
      <c r="CB390">
        <f t="shared" si="184"/>
        <v>7</v>
      </c>
      <c r="CC390" t="s">
        <v>210</v>
      </c>
      <c r="CD390">
        <v>1</v>
      </c>
      <c r="CE390">
        <v>0</v>
      </c>
      <c r="CF390">
        <f>(CD390+CE390)</f>
        <v>1</v>
      </c>
      <c r="CG390" t="s">
        <v>210</v>
      </c>
      <c r="CL390">
        <f>CJ390+CK390</f>
        <v>0</v>
      </c>
      <c r="CP390">
        <f>CO390+CN390</f>
        <v>0</v>
      </c>
      <c r="DB390">
        <v>46</v>
      </c>
      <c r="DC390" t="s">
        <v>226</v>
      </c>
      <c r="DD390" t="s">
        <v>284</v>
      </c>
      <c r="DE390" s="7">
        <v>41446</v>
      </c>
      <c r="DF390">
        <v>5</v>
      </c>
      <c r="DG390">
        <v>4</v>
      </c>
      <c r="DH390">
        <v>4</v>
      </c>
      <c r="DI390" t="s">
        <v>225</v>
      </c>
      <c r="DJ390" t="s">
        <v>253</v>
      </c>
      <c r="DK390" t="s">
        <v>251</v>
      </c>
      <c r="DL390" t="s">
        <v>286</v>
      </c>
    </row>
    <row r="391" spans="1:221" ht="12.75" customHeight="1">
      <c r="A391" t="s">
        <v>316</v>
      </c>
      <c r="B391" t="s">
        <v>232</v>
      </c>
      <c r="C391" t="s">
        <v>221</v>
      </c>
      <c r="D391" t="s">
        <v>236</v>
      </c>
      <c r="E391" t="s">
        <v>213</v>
      </c>
      <c r="F391" t="s">
        <v>289</v>
      </c>
      <c r="G391" t="s">
        <v>306</v>
      </c>
      <c r="H391" s="7">
        <v>41470</v>
      </c>
      <c r="K391" s="7">
        <v>41470</v>
      </c>
      <c r="L391">
        <v>113.5</v>
      </c>
      <c r="M391">
        <v>113.5</v>
      </c>
      <c r="N391">
        <v>113.5</v>
      </c>
      <c r="O391">
        <f t="shared" si="178"/>
        <v>113.5</v>
      </c>
      <c r="P391">
        <v>74</v>
      </c>
      <c r="Q391">
        <v>74</v>
      </c>
      <c r="R391">
        <v>74</v>
      </c>
      <c r="S391">
        <f t="shared" si="179"/>
        <v>74</v>
      </c>
      <c r="T391" t="s">
        <v>211</v>
      </c>
      <c r="U391">
        <v>73</v>
      </c>
      <c r="V391">
        <v>73</v>
      </c>
      <c r="W391">
        <v>73</v>
      </c>
      <c r="X391">
        <f t="shared" si="180"/>
        <v>73</v>
      </c>
      <c r="Y391" t="s">
        <v>211</v>
      </c>
      <c r="Z391" t="s">
        <v>248</v>
      </c>
      <c r="AA391" t="s">
        <v>248</v>
      </c>
      <c r="AB391" t="e">
        <f t="shared" si="181"/>
        <v>#VALUE!</v>
      </c>
      <c r="AC391" t="s">
        <v>211</v>
      </c>
      <c r="AH391">
        <f t="shared" si="182"/>
        <v>0</v>
      </c>
      <c r="AL391">
        <f t="shared" si="183"/>
        <v>0</v>
      </c>
      <c r="AQ391">
        <f t="shared" si="185"/>
        <v>0</v>
      </c>
      <c r="AU391">
        <f>(AS391-AT391)</f>
        <v>0</v>
      </c>
      <c r="BD391">
        <f>((BA391+BB391)+BC391)/3</f>
        <v>0</v>
      </c>
      <c r="BI391">
        <f>((BF391+BG391)+BH391)/3</f>
        <v>0</v>
      </c>
      <c r="BN391" t="s">
        <v>216</v>
      </c>
      <c r="BO391" t="s">
        <v>219</v>
      </c>
      <c r="BP391" t="s">
        <v>229</v>
      </c>
      <c r="BQ391" t="s">
        <v>219</v>
      </c>
      <c r="BR391" t="s">
        <v>218</v>
      </c>
      <c r="BS391" t="s">
        <v>218</v>
      </c>
      <c r="BT391" t="s">
        <v>221</v>
      </c>
      <c r="BU391" t="s">
        <v>210</v>
      </c>
      <c r="BV391" t="s">
        <v>211</v>
      </c>
      <c r="BW391">
        <v>0.75</v>
      </c>
      <c r="BX391" s="7">
        <v>41471</v>
      </c>
      <c r="BY391" t="s">
        <v>247</v>
      </c>
      <c r="BZ391">
        <v>1</v>
      </c>
      <c r="CA391">
        <v>20</v>
      </c>
      <c r="CB391">
        <f t="shared" si="184"/>
        <v>21</v>
      </c>
      <c r="CC391">
        <v>0</v>
      </c>
      <c r="CD391">
        <v>0</v>
      </c>
      <c r="CE391">
        <v>1</v>
      </c>
      <c r="CF391">
        <f>(CD391+CE391)</f>
        <v>1</v>
      </c>
      <c r="CG391">
        <v>0</v>
      </c>
      <c r="CL391">
        <f>(CJ391+CK391)</f>
        <v>0</v>
      </c>
      <c r="DB391">
        <v>97</v>
      </c>
      <c r="DC391" t="s">
        <v>223</v>
      </c>
      <c r="DD391" t="s">
        <v>317</v>
      </c>
      <c r="DE391" s="7">
        <v>41459</v>
      </c>
      <c r="DF391">
        <v>4</v>
      </c>
      <c r="DG391">
        <v>4</v>
      </c>
      <c r="DH391">
        <v>3</v>
      </c>
      <c r="DI391" t="s">
        <v>225</v>
      </c>
      <c r="DJ391" t="s">
        <v>211</v>
      </c>
      <c r="DK391" t="s">
        <v>221</v>
      </c>
      <c r="ET391" t="s">
        <v>306</v>
      </c>
      <c r="EU391">
        <v>97</v>
      </c>
      <c r="EV391" s="7">
        <v>41483</v>
      </c>
      <c r="EW391">
        <v>209</v>
      </c>
      <c r="EX391" t="s">
        <v>255</v>
      </c>
      <c r="EY391" t="s">
        <v>221</v>
      </c>
      <c r="EZ391" t="s">
        <v>233</v>
      </c>
      <c r="FA391" s="2">
        <v>0.3125</v>
      </c>
      <c r="FB391">
        <v>61</v>
      </c>
      <c r="FC391">
        <v>7</v>
      </c>
      <c r="FD391">
        <v>4</v>
      </c>
      <c r="FE391">
        <v>2</v>
      </c>
      <c r="FF391" t="s">
        <v>317</v>
      </c>
      <c r="FG391" t="s">
        <v>316</v>
      </c>
      <c r="FH391">
        <v>1</v>
      </c>
      <c r="FI391">
        <v>87</v>
      </c>
      <c r="FJ391">
        <v>0</v>
      </c>
      <c r="FK391">
        <v>10</v>
      </c>
      <c r="FL391">
        <v>0</v>
      </c>
      <c r="FM391">
        <v>1</v>
      </c>
      <c r="FN391">
        <f>(FJ391+FK391)</f>
        <v>10</v>
      </c>
      <c r="FO391">
        <v>0</v>
      </c>
      <c r="FP391">
        <v>6</v>
      </c>
      <c r="FQ391">
        <v>1</v>
      </c>
      <c r="FR391">
        <v>0</v>
      </c>
      <c r="FS391">
        <f>(FO391+FP391)</f>
        <v>6</v>
      </c>
      <c r="FT391">
        <v>0</v>
      </c>
      <c r="FU391">
        <v>16</v>
      </c>
      <c r="FV391">
        <f>(FR391+FM391)</f>
        <v>1</v>
      </c>
      <c r="FW391">
        <v>101.88</v>
      </c>
      <c r="FX391">
        <v>20.7</v>
      </c>
      <c r="FY391">
        <v>237.17</v>
      </c>
      <c r="FZ391">
        <v>2.0699999999999998</v>
      </c>
      <c r="GA391">
        <v>3.44</v>
      </c>
      <c r="GB391">
        <v>5.8</v>
      </c>
      <c r="GC391" t="s">
        <v>318</v>
      </c>
      <c r="GD391" t="s">
        <v>306</v>
      </c>
      <c r="GE391">
        <v>97</v>
      </c>
      <c r="GF391" s="7">
        <v>41489</v>
      </c>
      <c r="GG391">
        <v>215</v>
      </c>
      <c r="GH391" t="s">
        <v>255</v>
      </c>
      <c r="GI391" t="s">
        <v>221</v>
      </c>
      <c r="GJ391" t="s">
        <v>233</v>
      </c>
      <c r="GK391" s="2">
        <v>0.25</v>
      </c>
      <c r="GL391">
        <v>70</v>
      </c>
      <c r="GM391">
        <v>13</v>
      </c>
      <c r="GN391">
        <v>4</v>
      </c>
      <c r="GO391">
        <v>2</v>
      </c>
      <c r="GP391" t="s">
        <v>317</v>
      </c>
      <c r="GQ391" t="s">
        <v>316</v>
      </c>
      <c r="GR391">
        <v>1</v>
      </c>
      <c r="GS391">
        <v>291</v>
      </c>
      <c r="GT391">
        <v>0</v>
      </c>
      <c r="GU391">
        <v>1</v>
      </c>
      <c r="GV391">
        <v>0</v>
      </c>
      <c r="GW391">
        <v>0</v>
      </c>
      <c r="GX391">
        <f>(GT391+GU391)</f>
        <v>1</v>
      </c>
      <c r="GY391">
        <v>0</v>
      </c>
      <c r="GZ391">
        <v>1</v>
      </c>
      <c r="HA391">
        <v>0</v>
      </c>
      <c r="HB391">
        <v>0</v>
      </c>
      <c r="HC391">
        <f>(GY391+GZ391)</f>
        <v>1</v>
      </c>
      <c r="HD391">
        <v>0</v>
      </c>
      <c r="HE391">
        <v>2</v>
      </c>
      <c r="HF391">
        <f>(GW391+HB391)</f>
        <v>0</v>
      </c>
      <c r="HG391">
        <v>7</v>
      </c>
      <c r="HH391">
        <v>11</v>
      </c>
      <c r="HI391">
        <v>3</v>
      </c>
      <c r="HJ391">
        <v>23</v>
      </c>
      <c r="HK391" t="s">
        <v>210</v>
      </c>
      <c r="HL391" t="s">
        <v>210</v>
      </c>
      <c r="HM391" t="s">
        <v>315</v>
      </c>
    </row>
    <row r="392" spans="1:221" ht="12.75" customHeight="1">
      <c r="A392" t="s">
        <v>313</v>
      </c>
      <c r="B392" t="s">
        <v>232</v>
      </c>
      <c r="C392" t="s">
        <v>221</v>
      </c>
      <c r="D392" t="s">
        <v>212</v>
      </c>
      <c r="E392" t="s">
        <v>314</v>
      </c>
      <c r="F392" t="s">
        <v>289</v>
      </c>
      <c r="G392" t="s">
        <v>306</v>
      </c>
      <c r="H392" s="7">
        <v>41470</v>
      </c>
      <c r="K392" s="7">
        <v>41470</v>
      </c>
      <c r="L392">
        <v>116</v>
      </c>
      <c r="M392">
        <v>116</v>
      </c>
      <c r="N392">
        <v>116</v>
      </c>
      <c r="O392">
        <f t="shared" si="178"/>
        <v>116</v>
      </c>
      <c r="P392">
        <v>0</v>
      </c>
      <c r="Q392">
        <v>0</v>
      </c>
      <c r="R392">
        <v>0</v>
      </c>
      <c r="S392">
        <f t="shared" si="179"/>
        <v>0</v>
      </c>
      <c r="T392" t="s">
        <v>221</v>
      </c>
      <c r="U392">
        <v>0</v>
      </c>
      <c r="V392">
        <v>0</v>
      </c>
      <c r="W392">
        <v>0</v>
      </c>
      <c r="X392">
        <f t="shared" si="180"/>
        <v>0</v>
      </c>
      <c r="Y392" t="s">
        <v>221</v>
      </c>
      <c r="Z392" t="s">
        <v>248</v>
      </c>
      <c r="AA392" t="s">
        <v>248</v>
      </c>
      <c r="AB392" t="e">
        <f t="shared" si="181"/>
        <v>#VALUE!</v>
      </c>
      <c r="AC392" t="s">
        <v>211</v>
      </c>
      <c r="AH392">
        <f t="shared" si="182"/>
        <v>0</v>
      </c>
      <c r="AL392">
        <f t="shared" si="183"/>
        <v>0</v>
      </c>
      <c r="AQ392">
        <f t="shared" si="185"/>
        <v>0</v>
      </c>
      <c r="AU392">
        <f>(AS392-AT392)</f>
        <v>0</v>
      </c>
      <c r="BD392">
        <f>((BA392+BB392)+BC392)/3</f>
        <v>0</v>
      </c>
      <c r="BI392">
        <f>((BF392+BG392)+BH392)/3</f>
        <v>0</v>
      </c>
      <c r="BN392" t="s">
        <v>262</v>
      </c>
      <c r="BO392" t="s">
        <v>240</v>
      </c>
      <c r="BP392" t="s">
        <v>229</v>
      </c>
      <c r="BQ392" t="s">
        <v>218</v>
      </c>
      <c r="BR392" t="s">
        <v>218</v>
      </c>
      <c r="BS392" t="s">
        <v>218</v>
      </c>
      <c r="BT392" t="s">
        <v>211</v>
      </c>
      <c r="BU392" t="s">
        <v>233</v>
      </c>
      <c r="BV392" t="s">
        <v>211</v>
      </c>
      <c r="BW392">
        <v>0.75</v>
      </c>
      <c r="BX392" s="7">
        <v>41471</v>
      </c>
      <c r="BY392" t="s">
        <v>247</v>
      </c>
      <c r="BZ392">
        <v>2</v>
      </c>
      <c r="CA392">
        <v>13</v>
      </c>
      <c r="CB392">
        <f t="shared" si="184"/>
        <v>15</v>
      </c>
      <c r="CC392">
        <v>0</v>
      </c>
      <c r="CD392">
        <v>0</v>
      </c>
      <c r="CE392">
        <v>3</v>
      </c>
      <c r="CF392">
        <f>(CD392+CE392)</f>
        <v>3</v>
      </c>
      <c r="CG392">
        <v>0</v>
      </c>
      <c r="DB392">
        <v>16</v>
      </c>
      <c r="DC392" t="s">
        <v>226</v>
      </c>
      <c r="DD392" t="s">
        <v>312</v>
      </c>
      <c r="DE392" s="7">
        <v>41413</v>
      </c>
      <c r="DF392">
        <v>5</v>
      </c>
      <c r="DG392">
        <v>3</v>
      </c>
      <c r="DH392">
        <v>3</v>
      </c>
      <c r="DI392" t="s">
        <v>225</v>
      </c>
      <c r="DJ392" t="s">
        <v>221</v>
      </c>
      <c r="DK392" t="s">
        <v>221</v>
      </c>
      <c r="DM392">
        <v>18</v>
      </c>
      <c r="DN392" t="s">
        <v>226</v>
      </c>
      <c r="DO392" t="s">
        <v>312</v>
      </c>
      <c r="DP392" s="7">
        <v>41476</v>
      </c>
      <c r="DQ392">
        <v>4</v>
      </c>
      <c r="DR392">
        <v>4</v>
      </c>
      <c r="DS392">
        <v>4</v>
      </c>
      <c r="DT392" t="s">
        <v>225</v>
      </c>
      <c r="DU392" t="s">
        <v>221</v>
      </c>
      <c r="DV392" t="s">
        <v>233</v>
      </c>
      <c r="ET392" t="s">
        <v>306</v>
      </c>
      <c r="EU392">
        <v>18</v>
      </c>
      <c r="EV392" s="7">
        <v>41500</v>
      </c>
      <c r="EW392">
        <v>226</v>
      </c>
      <c r="EX392" t="s">
        <v>255</v>
      </c>
      <c r="EY392" t="s">
        <v>211</v>
      </c>
      <c r="EZ392" t="s">
        <v>233</v>
      </c>
      <c r="FA392" s="2">
        <v>0.28125</v>
      </c>
      <c r="FB392">
        <v>68</v>
      </c>
      <c r="FC392">
        <v>7</v>
      </c>
      <c r="FD392">
        <v>4</v>
      </c>
      <c r="FE392">
        <v>0</v>
      </c>
      <c r="FF392" t="s">
        <v>313</v>
      </c>
      <c r="FG392" t="s">
        <v>312</v>
      </c>
      <c r="FH392">
        <v>2</v>
      </c>
      <c r="FI392">
        <v>39</v>
      </c>
      <c r="FJ392">
        <v>0</v>
      </c>
      <c r="FK392">
        <v>11</v>
      </c>
      <c r="FL392">
        <v>4</v>
      </c>
      <c r="FM392">
        <v>0</v>
      </c>
      <c r="FN392">
        <f>(FJ392+FK392)</f>
        <v>11</v>
      </c>
      <c r="FO392">
        <v>0</v>
      </c>
      <c r="FP392">
        <v>14</v>
      </c>
      <c r="FQ392">
        <v>5</v>
      </c>
      <c r="FR392">
        <v>1</v>
      </c>
      <c r="FS392">
        <f>(FO392+FP392)</f>
        <v>14</v>
      </c>
      <c r="FT392">
        <v>0</v>
      </c>
      <c r="FU392">
        <v>25</v>
      </c>
      <c r="FV392">
        <f>(FR392+FM392)</f>
        <v>1</v>
      </c>
      <c r="FW392">
        <v>59.84</v>
      </c>
      <c r="FX392">
        <v>68.36</v>
      </c>
      <c r="FY392">
        <v>53.14</v>
      </c>
      <c r="FZ392">
        <v>2.48</v>
      </c>
      <c r="GA392">
        <v>5.5</v>
      </c>
      <c r="GB392">
        <v>4.08</v>
      </c>
      <c r="GD392" t="s">
        <v>306</v>
      </c>
      <c r="GE392">
        <v>18</v>
      </c>
      <c r="GF392" s="7">
        <v>41506</v>
      </c>
      <c r="GG392">
        <v>232</v>
      </c>
      <c r="GH392" t="s">
        <v>255</v>
      </c>
      <c r="GI392" t="s">
        <v>211</v>
      </c>
      <c r="GJ392" t="s">
        <v>233</v>
      </c>
      <c r="GK392" s="2">
        <v>0.29166666666666702</v>
      </c>
      <c r="GL392">
        <v>68</v>
      </c>
      <c r="GM392">
        <v>13</v>
      </c>
      <c r="GN392">
        <v>4</v>
      </c>
      <c r="GO392">
        <v>0</v>
      </c>
      <c r="GP392" t="s">
        <v>313</v>
      </c>
      <c r="GQ392" t="s">
        <v>312</v>
      </c>
      <c r="GR392">
        <v>2</v>
      </c>
      <c r="GS392">
        <v>314</v>
      </c>
      <c r="GT392">
        <v>0</v>
      </c>
      <c r="GU392">
        <v>7</v>
      </c>
      <c r="GV392">
        <v>0</v>
      </c>
      <c r="GW392">
        <v>0</v>
      </c>
      <c r="GX392">
        <f>(GT392+GU392)</f>
        <v>7</v>
      </c>
      <c r="GY392">
        <v>1</v>
      </c>
      <c r="GZ392">
        <v>16</v>
      </c>
      <c r="HA392">
        <v>0</v>
      </c>
      <c r="HB392">
        <v>3</v>
      </c>
      <c r="HC392">
        <f>(GY392+GZ392)</f>
        <v>17</v>
      </c>
      <c r="HD392">
        <v>0</v>
      </c>
      <c r="HE392">
        <v>24</v>
      </c>
      <c r="HF392">
        <f>(GW392+HB392)</f>
        <v>3</v>
      </c>
      <c r="HG392">
        <v>30.17</v>
      </c>
      <c r="HH392">
        <v>17.86</v>
      </c>
      <c r="HI392">
        <v>35.24</v>
      </c>
      <c r="HJ392">
        <v>2.48</v>
      </c>
      <c r="HK392">
        <v>9.5</v>
      </c>
      <c r="HL392">
        <v>3.25</v>
      </c>
      <c r="HM392" t="s">
        <v>311</v>
      </c>
    </row>
    <row r="393" spans="1:221" ht="12.75" customHeight="1">
      <c r="A393" t="s">
        <v>892</v>
      </c>
      <c r="B393" t="s">
        <v>229</v>
      </c>
      <c r="C393" t="s">
        <v>221</v>
      </c>
      <c r="D393" t="s">
        <v>236</v>
      </c>
      <c r="E393" t="s">
        <v>213</v>
      </c>
      <c r="F393" t="s">
        <v>214</v>
      </c>
      <c r="G393" t="s">
        <v>884</v>
      </c>
      <c r="H393" s="7">
        <v>41472</v>
      </c>
      <c r="I393">
        <v>198</v>
      </c>
      <c r="K393" s="7">
        <v>41472</v>
      </c>
      <c r="L393">
        <v>119</v>
      </c>
      <c r="M393">
        <v>119</v>
      </c>
      <c r="N393">
        <v>119</v>
      </c>
      <c r="O393">
        <f t="shared" si="178"/>
        <v>119</v>
      </c>
      <c r="P393">
        <v>75</v>
      </c>
      <c r="Q393">
        <v>75</v>
      </c>
      <c r="R393">
        <v>75</v>
      </c>
      <c r="S393">
        <f t="shared" si="179"/>
        <v>75</v>
      </c>
      <c r="T393" t="s">
        <v>211</v>
      </c>
      <c r="U393">
        <v>0</v>
      </c>
      <c r="V393">
        <v>0</v>
      </c>
      <c r="W393">
        <v>0</v>
      </c>
      <c r="X393">
        <f t="shared" si="180"/>
        <v>0</v>
      </c>
      <c r="Y393" t="s">
        <v>221</v>
      </c>
      <c r="Z393">
        <v>20.5</v>
      </c>
      <c r="AA393">
        <v>3</v>
      </c>
      <c r="AB393">
        <f t="shared" si="181"/>
        <v>17.5</v>
      </c>
      <c r="AC393" t="s">
        <v>211</v>
      </c>
      <c r="AH393">
        <f t="shared" si="182"/>
        <v>0</v>
      </c>
      <c r="AL393">
        <f t="shared" si="183"/>
        <v>0</v>
      </c>
      <c r="AQ393">
        <f t="shared" si="185"/>
        <v>0</v>
      </c>
      <c r="BN393" t="s">
        <v>262</v>
      </c>
      <c r="BO393" t="s">
        <v>219</v>
      </c>
      <c r="BP393" t="s">
        <v>232</v>
      </c>
      <c r="BQ393" t="s">
        <v>218</v>
      </c>
      <c r="BR393" t="s">
        <v>218</v>
      </c>
      <c r="BS393" t="s">
        <v>218</v>
      </c>
      <c r="BT393" t="s">
        <v>211</v>
      </c>
      <c r="BU393" t="s">
        <v>891</v>
      </c>
      <c r="BV393" t="s">
        <v>211</v>
      </c>
      <c r="BW393">
        <v>1</v>
      </c>
      <c r="BX393" s="7">
        <v>41472</v>
      </c>
      <c r="BY393" t="s">
        <v>247</v>
      </c>
      <c r="BZ393">
        <v>3</v>
      </c>
      <c r="CA393">
        <v>591</v>
      </c>
      <c r="CB393">
        <v>594</v>
      </c>
      <c r="CC393">
        <v>0</v>
      </c>
      <c r="CD393">
        <v>0</v>
      </c>
      <c r="CE393">
        <v>0</v>
      </c>
      <c r="CF393">
        <v>0</v>
      </c>
      <c r="CG393">
        <v>0</v>
      </c>
      <c r="DB393">
        <v>26</v>
      </c>
      <c r="DC393" t="s">
        <v>223</v>
      </c>
      <c r="DD393" t="s">
        <v>263</v>
      </c>
      <c r="DE393" s="7">
        <v>41465</v>
      </c>
      <c r="DF393">
        <v>4</v>
      </c>
      <c r="DG393">
        <v>0</v>
      </c>
      <c r="DH393">
        <v>0</v>
      </c>
      <c r="DI393" t="s">
        <v>227</v>
      </c>
      <c r="DJ393" t="s">
        <v>221</v>
      </c>
      <c r="DK393" t="s">
        <v>221</v>
      </c>
      <c r="DL393" t="s">
        <v>553</v>
      </c>
      <c r="DM393" t="s">
        <v>890</v>
      </c>
      <c r="DN393" t="s">
        <v>223</v>
      </c>
      <c r="DO393" t="s">
        <v>263</v>
      </c>
      <c r="DP393" s="7">
        <v>41490</v>
      </c>
      <c r="DQ393">
        <v>4</v>
      </c>
      <c r="DR393">
        <v>4</v>
      </c>
      <c r="DV393" t="s">
        <v>251</v>
      </c>
      <c r="DW393" t="s">
        <v>889</v>
      </c>
    </row>
    <row r="394" spans="1:221" ht="12.75" customHeight="1">
      <c r="A394" t="s">
        <v>888</v>
      </c>
      <c r="B394" t="s">
        <v>229</v>
      </c>
      <c r="C394" t="s">
        <v>221</v>
      </c>
      <c r="D394" t="s">
        <v>236</v>
      </c>
      <c r="E394" t="s">
        <v>213</v>
      </c>
      <c r="F394" t="s">
        <v>214</v>
      </c>
      <c r="G394" t="s">
        <v>884</v>
      </c>
      <c r="H394" s="7">
        <v>41472</v>
      </c>
      <c r="I394">
        <v>198</v>
      </c>
      <c r="J394" t="s">
        <v>887</v>
      </c>
      <c r="K394" s="7">
        <v>41472</v>
      </c>
      <c r="L394">
        <v>119</v>
      </c>
      <c r="M394">
        <v>119</v>
      </c>
      <c r="N394">
        <v>119</v>
      </c>
      <c r="O394">
        <f t="shared" si="178"/>
        <v>119</v>
      </c>
      <c r="P394">
        <v>78</v>
      </c>
      <c r="Q394">
        <v>78</v>
      </c>
      <c r="R394">
        <v>78</v>
      </c>
      <c r="S394">
        <f t="shared" si="179"/>
        <v>78</v>
      </c>
      <c r="T394" t="s">
        <v>211</v>
      </c>
      <c r="U394">
        <v>79</v>
      </c>
      <c r="V394">
        <v>79</v>
      </c>
      <c r="W394">
        <v>79</v>
      </c>
      <c r="X394">
        <f t="shared" si="180"/>
        <v>79</v>
      </c>
      <c r="Y394" t="s">
        <v>211</v>
      </c>
      <c r="Z394">
        <v>21.5</v>
      </c>
      <c r="AA394">
        <v>3</v>
      </c>
      <c r="AB394">
        <f t="shared" si="181"/>
        <v>18.5</v>
      </c>
      <c r="AC394" t="s">
        <v>211</v>
      </c>
      <c r="AH394">
        <f t="shared" si="182"/>
        <v>0</v>
      </c>
      <c r="AL394">
        <f t="shared" si="183"/>
        <v>0</v>
      </c>
      <c r="AQ394">
        <f t="shared" si="185"/>
        <v>0</v>
      </c>
      <c r="BN394" t="s">
        <v>216</v>
      </c>
      <c r="BO394" t="s">
        <v>217</v>
      </c>
      <c r="BP394" t="s">
        <v>232</v>
      </c>
      <c r="BQ394" t="s">
        <v>218</v>
      </c>
      <c r="BR394" t="s">
        <v>218</v>
      </c>
      <c r="BS394" t="s">
        <v>218</v>
      </c>
      <c r="BT394" t="s">
        <v>221</v>
      </c>
      <c r="BU394" t="s">
        <v>221</v>
      </c>
      <c r="BV394" t="s">
        <v>309</v>
      </c>
      <c r="BW394" t="s">
        <v>309</v>
      </c>
      <c r="BX394" s="7">
        <v>41472</v>
      </c>
      <c r="BY394" t="s">
        <v>247</v>
      </c>
      <c r="BZ394">
        <v>1</v>
      </c>
      <c r="CA394">
        <v>13</v>
      </c>
      <c r="CB394">
        <v>14</v>
      </c>
      <c r="CC394">
        <v>0</v>
      </c>
      <c r="CD394">
        <v>2</v>
      </c>
      <c r="CE394">
        <v>1</v>
      </c>
      <c r="CF394">
        <v>3</v>
      </c>
      <c r="CG394">
        <v>0</v>
      </c>
      <c r="DB394">
        <v>4</v>
      </c>
      <c r="DC394" t="s">
        <v>223</v>
      </c>
      <c r="DD394" t="s">
        <v>263</v>
      </c>
      <c r="DE394" s="7">
        <v>41446</v>
      </c>
      <c r="DF394">
        <v>4</v>
      </c>
      <c r="DG394">
        <v>3</v>
      </c>
      <c r="DH394">
        <v>2</v>
      </c>
      <c r="DI394" t="s">
        <v>225</v>
      </c>
      <c r="DJ394" t="s">
        <v>598</v>
      </c>
      <c r="DK394" t="s">
        <v>221</v>
      </c>
      <c r="DL394" t="s">
        <v>886</v>
      </c>
    </row>
    <row r="395" spans="1:221" ht="12.75" customHeight="1">
      <c r="A395" t="s">
        <v>885</v>
      </c>
      <c r="B395" t="s">
        <v>232</v>
      </c>
      <c r="C395" t="s">
        <v>221</v>
      </c>
      <c r="D395" t="s">
        <v>212</v>
      </c>
      <c r="E395" t="s">
        <v>213</v>
      </c>
      <c r="F395" t="s">
        <v>214</v>
      </c>
      <c r="G395" t="s">
        <v>884</v>
      </c>
      <c r="H395" s="7">
        <v>41472</v>
      </c>
      <c r="I395">
        <v>198</v>
      </c>
      <c r="J395" t="s">
        <v>883</v>
      </c>
      <c r="K395" s="7">
        <v>41472</v>
      </c>
      <c r="L395">
        <v>117</v>
      </c>
      <c r="M395">
        <v>117</v>
      </c>
      <c r="N395">
        <v>117</v>
      </c>
      <c r="O395">
        <f t="shared" si="178"/>
        <v>117</v>
      </c>
      <c r="P395">
        <v>82</v>
      </c>
      <c r="Q395">
        <v>82</v>
      </c>
      <c r="R395">
        <v>82</v>
      </c>
      <c r="S395">
        <f t="shared" si="179"/>
        <v>82</v>
      </c>
      <c r="T395" t="s">
        <v>211</v>
      </c>
      <c r="U395">
        <v>80</v>
      </c>
      <c r="V395">
        <v>80</v>
      </c>
      <c r="W395">
        <v>80</v>
      </c>
      <c r="X395">
        <f t="shared" si="180"/>
        <v>80</v>
      </c>
      <c r="Y395" t="s">
        <v>211</v>
      </c>
      <c r="Z395">
        <v>18.5</v>
      </c>
      <c r="AA395">
        <v>3</v>
      </c>
      <c r="AB395">
        <f t="shared" si="181"/>
        <v>15.5</v>
      </c>
      <c r="AC395" t="s">
        <v>211</v>
      </c>
      <c r="AH395">
        <f t="shared" si="182"/>
        <v>0</v>
      </c>
      <c r="AL395">
        <f t="shared" si="183"/>
        <v>0</v>
      </c>
      <c r="AQ395">
        <f t="shared" si="185"/>
        <v>0</v>
      </c>
      <c r="BN395" t="s">
        <v>791</v>
      </c>
      <c r="BO395" t="s">
        <v>238</v>
      </c>
      <c r="BP395" t="s">
        <v>229</v>
      </c>
      <c r="BQ395" t="s">
        <v>230</v>
      </c>
      <c r="BR395" t="s">
        <v>218</v>
      </c>
      <c r="BS395" t="s">
        <v>218</v>
      </c>
      <c r="BT395" t="s">
        <v>221</v>
      </c>
      <c r="BU395" t="s">
        <v>221</v>
      </c>
      <c r="BV395" t="s">
        <v>211</v>
      </c>
      <c r="BW395">
        <v>0.5</v>
      </c>
      <c r="BX395" s="7">
        <v>41472</v>
      </c>
      <c r="BY395" t="s">
        <v>247</v>
      </c>
      <c r="BZ395">
        <v>0</v>
      </c>
      <c r="CA395">
        <v>34</v>
      </c>
      <c r="CB395">
        <v>34</v>
      </c>
      <c r="CC395">
        <v>0</v>
      </c>
      <c r="CD395">
        <v>3</v>
      </c>
      <c r="CE395">
        <v>2</v>
      </c>
      <c r="CF395">
        <v>5</v>
      </c>
      <c r="CG395">
        <v>0</v>
      </c>
      <c r="DB395" t="s">
        <v>218</v>
      </c>
    </row>
    <row r="396" spans="1:221" ht="12.75" customHeight="1">
      <c r="A396" t="s">
        <v>398</v>
      </c>
      <c r="B396" t="s">
        <v>232</v>
      </c>
      <c r="C396" t="s">
        <v>221</v>
      </c>
      <c r="D396" t="s">
        <v>236</v>
      </c>
      <c r="E396" t="s">
        <v>213</v>
      </c>
      <c r="F396" t="s">
        <v>289</v>
      </c>
      <c r="G396" t="s">
        <v>388</v>
      </c>
      <c r="H396" s="7">
        <v>41473</v>
      </c>
      <c r="K396" s="7">
        <v>41473</v>
      </c>
      <c r="L396">
        <v>118</v>
      </c>
      <c r="M396">
        <v>118</v>
      </c>
      <c r="N396">
        <v>118</v>
      </c>
      <c r="O396">
        <f t="shared" si="178"/>
        <v>118</v>
      </c>
      <c r="P396">
        <v>73</v>
      </c>
      <c r="Q396">
        <v>73</v>
      </c>
      <c r="R396">
        <v>73</v>
      </c>
      <c r="S396">
        <f t="shared" si="179"/>
        <v>73</v>
      </c>
      <c r="T396" t="s">
        <v>211</v>
      </c>
      <c r="U396">
        <v>72</v>
      </c>
      <c r="V396">
        <v>72</v>
      </c>
      <c r="W396">
        <v>72</v>
      </c>
      <c r="X396">
        <f t="shared" si="180"/>
        <v>72</v>
      </c>
      <c r="Y396" t="s">
        <v>211</v>
      </c>
      <c r="Z396" t="s">
        <v>210</v>
      </c>
      <c r="AA396" t="s">
        <v>210</v>
      </c>
      <c r="AB396" t="e">
        <f t="shared" si="181"/>
        <v>#VALUE!</v>
      </c>
      <c r="AC396" t="s">
        <v>211</v>
      </c>
      <c r="BN396" t="s">
        <v>262</v>
      </c>
      <c r="BO396" t="s">
        <v>262</v>
      </c>
      <c r="BP396" t="s">
        <v>210</v>
      </c>
      <c r="BQ396" t="s">
        <v>219</v>
      </c>
      <c r="BR396" t="s">
        <v>230</v>
      </c>
      <c r="BS396" t="s">
        <v>230</v>
      </c>
      <c r="BT396" t="s">
        <v>211</v>
      </c>
      <c r="BU396" t="s">
        <v>233</v>
      </c>
      <c r="BV396" t="s">
        <v>211</v>
      </c>
      <c r="BW396" t="s">
        <v>210</v>
      </c>
      <c r="BX396" s="7">
        <v>41473</v>
      </c>
      <c r="BY396" t="s">
        <v>247</v>
      </c>
      <c r="BZ396">
        <v>0</v>
      </c>
      <c r="CA396">
        <v>23</v>
      </c>
      <c r="CB396">
        <f>BZ396+CA396</f>
        <v>23</v>
      </c>
      <c r="CC396">
        <v>0</v>
      </c>
      <c r="CD396">
        <v>2</v>
      </c>
      <c r="CE396">
        <v>2</v>
      </c>
      <c r="CF396">
        <f>CD396+CE396</f>
        <v>4</v>
      </c>
      <c r="CG396">
        <v>0</v>
      </c>
      <c r="DB396">
        <v>58</v>
      </c>
      <c r="DC396" t="s">
        <v>226</v>
      </c>
      <c r="DD396" t="s">
        <v>401</v>
      </c>
      <c r="DE396" s="7">
        <v>41443</v>
      </c>
      <c r="DF396">
        <v>5</v>
      </c>
      <c r="DG396">
        <v>5</v>
      </c>
      <c r="DH396">
        <v>3</v>
      </c>
      <c r="DI396" t="s">
        <v>225</v>
      </c>
      <c r="DJ396" t="s">
        <v>211</v>
      </c>
      <c r="DK396" t="s">
        <v>233</v>
      </c>
    </row>
    <row r="397" spans="1:221" ht="12.75" customHeight="1">
      <c r="A397" t="s">
        <v>802</v>
      </c>
      <c r="B397" t="s">
        <v>229</v>
      </c>
      <c r="C397" t="s">
        <v>221</v>
      </c>
      <c r="D397" t="s">
        <v>236</v>
      </c>
      <c r="E397" t="s">
        <v>213</v>
      </c>
      <c r="F397" t="s">
        <v>255</v>
      </c>
      <c r="G397" t="s">
        <v>801</v>
      </c>
      <c r="H397" s="7">
        <v>41473</v>
      </c>
      <c r="K397" s="7">
        <v>41473</v>
      </c>
      <c r="L397">
        <v>117.5</v>
      </c>
      <c r="M397">
        <v>118</v>
      </c>
      <c r="N397">
        <v>118</v>
      </c>
      <c r="O397">
        <f t="shared" si="178"/>
        <v>117.83333333333333</v>
      </c>
      <c r="P397">
        <v>84</v>
      </c>
      <c r="Q397">
        <v>83.5</v>
      </c>
      <c r="R397">
        <v>83.5</v>
      </c>
      <c r="S397">
        <f t="shared" si="179"/>
        <v>83.666666666666671</v>
      </c>
      <c r="T397" t="s">
        <v>211</v>
      </c>
      <c r="U397">
        <v>77</v>
      </c>
      <c r="V397">
        <v>77</v>
      </c>
      <c r="W397">
        <v>77</v>
      </c>
      <c r="X397">
        <f t="shared" si="180"/>
        <v>77</v>
      </c>
      <c r="Y397" t="s">
        <v>211</v>
      </c>
      <c r="Z397">
        <v>21.5</v>
      </c>
      <c r="AA397">
        <v>3.5</v>
      </c>
      <c r="AB397">
        <f t="shared" si="181"/>
        <v>18</v>
      </c>
      <c r="AC397" t="s">
        <v>211</v>
      </c>
      <c r="AH397">
        <f t="shared" ref="AH397:AH402" si="186">((AE397+AF397)+AG397)/3</f>
        <v>0</v>
      </c>
      <c r="AL397">
        <f t="shared" ref="AL397:AL402" si="187">((AI397+AJ397)+AK397)/3</f>
        <v>0</v>
      </c>
      <c r="AQ397">
        <f>((AN397+AO397)+AP397)/3</f>
        <v>0</v>
      </c>
      <c r="AU397">
        <f>(AS397-AT397)</f>
        <v>0</v>
      </c>
      <c r="AZ397">
        <f>((AW397+AX397)+AY397)/3</f>
        <v>0</v>
      </c>
      <c r="BD397">
        <f>((BA397+BB397)+BC397)/3</f>
        <v>0</v>
      </c>
      <c r="BI397">
        <f>((BF397+BG397)+BH397)/3</f>
        <v>0</v>
      </c>
      <c r="BM397">
        <f>((BJ397+BK397)+BL397)/3</f>
        <v>0</v>
      </c>
      <c r="BN397" t="s">
        <v>250</v>
      </c>
      <c r="BO397" t="s">
        <v>250</v>
      </c>
      <c r="BP397" t="s">
        <v>232</v>
      </c>
      <c r="BQ397" t="s">
        <v>239</v>
      </c>
      <c r="BR397" t="s">
        <v>210</v>
      </c>
      <c r="BS397" t="s">
        <v>210</v>
      </c>
      <c r="BT397" t="s">
        <v>221</v>
      </c>
      <c r="BU397" t="s">
        <v>210</v>
      </c>
      <c r="BV397" t="s">
        <v>211</v>
      </c>
      <c r="BW397">
        <v>0.5</v>
      </c>
      <c r="BX397" s="7">
        <v>41473</v>
      </c>
      <c r="BY397" t="s">
        <v>247</v>
      </c>
      <c r="BZ397">
        <v>0</v>
      </c>
      <c r="CA397">
        <v>7</v>
      </c>
      <c r="CB397">
        <f>(BZ397+CA397)</f>
        <v>7</v>
      </c>
      <c r="CC397">
        <v>0</v>
      </c>
      <c r="CD397">
        <v>1</v>
      </c>
      <c r="CE397">
        <v>2</v>
      </c>
      <c r="CF397">
        <f>(CD397+CE397)</f>
        <v>3</v>
      </c>
      <c r="CG397">
        <v>0</v>
      </c>
      <c r="CL397">
        <f>(CJ397+CK397)</f>
        <v>0</v>
      </c>
      <c r="CP397">
        <f>(CN397+CO397)</f>
        <v>0</v>
      </c>
      <c r="CV397">
        <f>((CS397+CT397)+CU397)/3</f>
        <v>0</v>
      </c>
      <c r="CZ397">
        <f>((CW397+CX397)+CY397)/3</f>
        <v>0</v>
      </c>
      <c r="DB397" t="s">
        <v>800</v>
      </c>
      <c r="DC397" t="s">
        <v>223</v>
      </c>
      <c r="DD397" t="s">
        <v>210</v>
      </c>
      <c r="DE397" s="7">
        <v>41450</v>
      </c>
      <c r="DF397">
        <v>4</v>
      </c>
      <c r="DG397">
        <v>3</v>
      </c>
      <c r="DH397">
        <v>3</v>
      </c>
      <c r="DI397" t="s">
        <v>225</v>
      </c>
      <c r="DJ397" t="s">
        <v>211</v>
      </c>
      <c r="DK397" t="s">
        <v>211</v>
      </c>
      <c r="EI397" s="21"/>
      <c r="EJ397" s="21"/>
      <c r="EK397" s="21"/>
      <c r="EL397" s="21"/>
      <c r="EM397" s="21"/>
      <c r="EN397" s="21"/>
      <c r="EO397" s="21"/>
      <c r="EP397" s="21"/>
      <c r="EQ397" s="21"/>
      <c r="ER397" s="21"/>
      <c r="ES397" s="21"/>
    </row>
    <row r="398" spans="1:221" ht="12.75" customHeight="1">
      <c r="A398" t="s">
        <v>269</v>
      </c>
      <c r="B398" t="s">
        <v>229</v>
      </c>
      <c r="C398" t="s">
        <v>221</v>
      </c>
      <c r="D398" t="s">
        <v>212</v>
      </c>
      <c r="E398" t="s">
        <v>246</v>
      </c>
      <c r="F398" t="s">
        <v>283</v>
      </c>
      <c r="G398" t="s">
        <v>243</v>
      </c>
      <c r="H398" s="7">
        <v>41474</v>
      </c>
      <c r="I398">
        <v>200</v>
      </c>
      <c r="K398" s="7">
        <v>41474</v>
      </c>
      <c r="L398">
        <v>116.5</v>
      </c>
      <c r="M398">
        <v>116.5</v>
      </c>
      <c r="N398">
        <v>116.5</v>
      </c>
      <c r="O398">
        <f t="shared" si="178"/>
        <v>116.5</v>
      </c>
      <c r="P398">
        <v>85</v>
      </c>
      <c r="Q398">
        <v>85</v>
      </c>
      <c r="R398">
        <v>85</v>
      </c>
      <c r="S398">
        <f t="shared" si="179"/>
        <v>85</v>
      </c>
      <c r="T398" t="s">
        <v>211</v>
      </c>
      <c r="U398">
        <v>86</v>
      </c>
      <c r="V398">
        <v>86</v>
      </c>
      <c r="W398">
        <v>86</v>
      </c>
      <c r="X398">
        <f t="shared" si="180"/>
        <v>86</v>
      </c>
      <c r="Y398" t="s">
        <v>211</v>
      </c>
      <c r="Z398" t="s">
        <v>210</v>
      </c>
      <c r="AA398" t="s">
        <v>210</v>
      </c>
      <c r="AB398" t="e">
        <f t="shared" si="181"/>
        <v>#VALUE!</v>
      </c>
      <c r="AC398" t="s">
        <v>211</v>
      </c>
      <c r="AH398">
        <f t="shared" si="186"/>
        <v>0</v>
      </c>
      <c r="AL398">
        <f t="shared" si="187"/>
        <v>0</v>
      </c>
      <c r="AQ398">
        <f>((AN398+AO398)+AP398)/3</f>
        <v>0</v>
      </c>
      <c r="AU398">
        <f>(AS398-AT398)</f>
        <v>0</v>
      </c>
      <c r="BN398" t="s">
        <v>240</v>
      </c>
      <c r="BO398" t="s">
        <v>216</v>
      </c>
      <c r="BP398" t="s">
        <v>232</v>
      </c>
      <c r="BQ398" t="s">
        <v>220</v>
      </c>
      <c r="BR398" t="s">
        <v>210</v>
      </c>
      <c r="BS398" t="s">
        <v>210</v>
      </c>
      <c r="BT398" t="s">
        <v>211</v>
      </c>
      <c r="BU398" t="s">
        <v>251</v>
      </c>
      <c r="BV398" t="s">
        <v>211</v>
      </c>
      <c r="BW398">
        <v>1</v>
      </c>
      <c r="BX398" s="7">
        <v>41469</v>
      </c>
      <c r="BY398" t="s">
        <v>247</v>
      </c>
      <c r="BZ398">
        <v>1</v>
      </c>
      <c r="CA398">
        <v>23</v>
      </c>
      <c r="CB398">
        <f>(BZ398+CA398)</f>
        <v>24</v>
      </c>
      <c r="CC398" t="s">
        <v>210</v>
      </c>
      <c r="CD398">
        <v>1</v>
      </c>
      <c r="CE398">
        <v>2</v>
      </c>
      <c r="CF398">
        <f>(CD398+CE398)</f>
        <v>3</v>
      </c>
      <c r="CG398" t="s">
        <v>210</v>
      </c>
      <c r="CL398">
        <f>CJ398+CK398</f>
        <v>0</v>
      </c>
      <c r="CP398">
        <f>CO398+CN398</f>
        <v>0</v>
      </c>
      <c r="DB398">
        <v>32</v>
      </c>
      <c r="DC398" t="s">
        <v>226</v>
      </c>
      <c r="DD398" t="s">
        <v>268</v>
      </c>
      <c r="DE398" s="7">
        <v>41446</v>
      </c>
      <c r="DF398">
        <v>5</v>
      </c>
      <c r="DG398">
        <v>5</v>
      </c>
      <c r="DH398">
        <v>5</v>
      </c>
      <c r="DI398" t="s">
        <v>225</v>
      </c>
      <c r="DJ398" t="s">
        <v>254</v>
      </c>
      <c r="DK398" t="s">
        <v>251</v>
      </c>
      <c r="EI398" s="20"/>
      <c r="EJ398" s="20"/>
      <c r="EK398" s="20"/>
      <c r="EL398" s="20"/>
      <c r="EM398" s="20"/>
      <c r="EN398" s="20"/>
      <c r="EO398" s="20"/>
      <c r="EP398" s="20"/>
      <c r="EQ398" s="20"/>
      <c r="ER398" s="20"/>
      <c r="ES398" s="20"/>
    </row>
    <row r="399" spans="1:221" ht="12.75" customHeight="1">
      <c r="A399" s="27" t="s">
        <v>1094</v>
      </c>
      <c r="B399" t="s">
        <v>229</v>
      </c>
      <c r="C399" t="s">
        <v>221</v>
      </c>
      <c r="D399" t="s">
        <v>236</v>
      </c>
      <c r="E399" t="s">
        <v>213</v>
      </c>
      <c r="F399" t="s">
        <v>247</v>
      </c>
      <c r="G399" t="s">
        <v>833</v>
      </c>
      <c r="H399" s="7">
        <v>41493</v>
      </c>
      <c r="I399">
        <v>219</v>
      </c>
      <c r="K399" s="7">
        <v>41493</v>
      </c>
      <c r="L399">
        <v>119</v>
      </c>
      <c r="M399">
        <v>119.5</v>
      </c>
      <c r="N399">
        <v>119.5</v>
      </c>
      <c r="O399">
        <f t="shared" si="178"/>
        <v>119.33333333333333</v>
      </c>
      <c r="P399">
        <v>0</v>
      </c>
      <c r="Q399">
        <v>0</v>
      </c>
      <c r="R399">
        <v>0</v>
      </c>
      <c r="S399">
        <f t="shared" si="179"/>
        <v>0</v>
      </c>
      <c r="T399" t="s">
        <v>221</v>
      </c>
      <c r="U399">
        <v>79</v>
      </c>
      <c r="V399">
        <v>79.5</v>
      </c>
      <c r="W399">
        <v>79</v>
      </c>
      <c r="X399">
        <f t="shared" si="180"/>
        <v>79.166666666666671</v>
      </c>
      <c r="Y399" t="s">
        <v>211</v>
      </c>
      <c r="Z399" t="s">
        <v>549</v>
      </c>
      <c r="AA399" t="s">
        <v>549</v>
      </c>
      <c r="AB399" t="e">
        <f t="shared" si="181"/>
        <v>#VALUE!</v>
      </c>
      <c r="AC399" t="s">
        <v>211</v>
      </c>
      <c r="AH399">
        <f t="shared" si="186"/>
        <v>0</v>
      </c>
      <c r="AL399">
        <f t="shared" si="187"/>
        <v>0</v>
      </c>
      <c r="AQ399">
        <f>((AP399+AO399)+AN399)/3</f>
        <v>0</v>
      </c>
      <c r="AU399">
        <f>AS399-AT399</f>
        <v>0</v>
      </c>
      <c r="AZ399">
        <f>((AX399+AY399)+AW399)/3</f>
        <v>0</v>
      </c>
      <c r="BD399">
        <f>((BA399+BB399)+BB399)/3</f>
        <v>0</v>
      </c>
      <c r="BI399">
        <f>((BF399+BG399)+BH399)/3</f>
        <v>0</v>
      </c>
      <c r="BM399">
        <f>(BK399+BL399)</f>
        <v>0</v>
      </c>
      <c r="BN399" t="s">
        <v>262</v>
      </c>
      <c r="BO399" t="s">
        <v>276</v>
      </c>
      <c r="BP399" t="s">
        <v>232</v>
      </c>
      <c r="BQ399" t="s">
        <v>218</v>
      </c>
      <c r="BR399" t="s">
        <v>218</v>
      </c>
      <c r="BS399" t="s">
        <v>218</v>
      </c>
      <c r="BT399" t="s">
        <v>221</v>
      </c>
      <c r="BU399" t="s">
        <v>221</v>
      </c>
      <c r="BV399" t="s">
        <v>211</v>
      </c>
      <c r="BW399">
        <v>0.25</v>
      </c>
      <c r="BX399" s="7">
        <v>41493</v>
      </c>
      <c r="BY399" t="s">
        <v>247</v>
      </c>
      <c r="BZ399">
        <v>0</v>
      </c>
      <c r="CA399">
        <v>9</v>
      </c>
      <c r="CB399">
        <f>(BZ399+CA399)</f>
        <v>9</v>
      </c>
      <c r="CC399">
        <v>0</v>
      </c>
      <c r="CD399">
        <v>0</v>
      </c>
      <c r="CE399">
        <v>0</v>
      </c>
      <c r="CF399">
        <f>(CE399+CD399)</f>
        <v>0</v>
      </c>
      <c r="CG399">
        <v>0</v>
      </c>
      <c r="CL399">
        <f>CK399+CJ399</f>
        <v>0</v>
      </c>
      <c r="CP399">
        <f>CN399+CO399</f>
        <v>0</v>
      </c>
      <c r="CV399">
        <f>(CU399+CT399)</f>
        <v>0</v>
      </c>
      <c r="CZ399">
        <f>(CX399+CY399)</f>
        <v>0</v>
      </c>
      <c r="DB399">
        <v>12</v>
      </c>
      <c r="DC399" t="s">
        <v>226</v>
      </c>
      <c r="DD399" t="s">
        <v>263</v>
      </c>
      <c r="DE399" s="7">
        <v>41466</v>
      </c>
      <c r="DF399">
        <v>4</v>
      </c>
      <c r="DG399">
        <v>4</v>
      </c>
      <c r="DH399">
        <v>4</v>
      </c>
      <c r="DI399" t="s">
        <v>225</v>
      </c>
      <c r="DJ399" t="s">
        <v>221</v>
      </c>
      <c r="DK399" t="s">
        <v>221</v>
      </c>
    </row>
    <row r="400" spans="1:221" ht="12.75" customHeight="1">
      <c r="A400" s="27" t="s">
        <v>834</v>
      </c>
      <c r="B400" t="s">
        <v>232</v>
      </c>
      <c r="C400" s="27" t="s">
        <v>211</v>
      </c>
      <c r="D400" t="s">
        <v>212</v>
      </c>
      <c r="E400" t="s">
        <v>246</v>
      </c>
      <c r="F400" t="s">
        <v>247</v>
      </c>
      <c r="G400" t="s">
        <v>976</v>
      </c>
      <c r="H400" s="7">
        <v>41493</v>
      </c>
      <c r="I400">
        <v>219</v>
      </c>
      <c r="J400" t="s">
        <v>975</v>
      </c>
      <c r="K400" s="7">
        <v>41493</v>
      </c>
      <c r="L400">
        <v>120</v>
      </c>
      <c r="M400">
        <v>120</v>
      </c>
      <c r="N400">
        <v>119.5</v>
      </c>
      <c r="O400">
        <f t="shared" si="178"/>
        <v>119.83333333333333</v>
      </c>
      <c r="P400">
        <v>91.5</v>
      </c>
      <c r="Q400">
        <v>91.5</v>
      </c>
      <c r="R400">
        <v>91.5</v>
      </c>
      <c r="S400">
        <f t="shared" si="179"/>
        <v>91.5</v>
      </c>
      <c r="T400" t="s">
        <v>211</v>
      </c>
      <c r="U400">
        <v>93</v>
      </c>
      <c r="V400">
        <v>93.5</v>
      </c>
      <c r="W400">
        <v>93.5</v>
      </c>
      <c r="X400">
        <f t="shared" si="180"/>
        <v>93.333333333333329</v>
      </c>
      <c r="Y400" t="s">
        <v>211</v>
      </c>
      <c r="Z400">
        <v>17.63</v>
      </c>
      <c r="AA400">
        <v>0</v>
      </c>
      <c r="AB400">
        <f t="shared" si="181"/>
        <v>17.63</v>
      </c>
      <c r="AC400" t="s">
        <v>211</v>
      </c>
      <c r="AH400">
        <f t="shared" si="186"/>
        <v>0</v>
      </c>
      <c r="AL400">
        <f t="shared" si="187"/>
        <v>0</v>
      </c>
      <c r="AQ400">
        <f>((AN400+AO400)+AP400)/3</f>
        <v>0</v>
      </c>
      <c r="AZ400">
        <f>((AW400+AX400)+AY400)/3</f>
        <v>0</v>
      </c>
      <c r="BD400">
        <f>((BA400+BB400)+BC400)/3</f>
        <v>0</v>
      </c>
      <c r="BI400">
        <f>((BF400+BG400)+BH400)/3</f>
        <v>0</v>
      </c>
      <c r="BN400" t="s">
        <v>218</v>
      </c>
      <c r="BO400" t="s">
        <v>218</v>
      </c>
      <c r="BQ400" t="s">
        <v>218</v>
      </c>
      <c r="BT400" t="s">
        <v>211</v>
      </c>
      <c r="BU400" t="s">
        <v>891</v>
      </c>
      <c r="BV400" t="s">
        <v>211</v>
      </c>
      <c r="BW400">
        <v>0.33</v>
      </c>
      <c r="BX400" s="7">
        <v>41493</v>
      </c>
      <c r="BY400" t="s">
        <v>247</v>
      </c>
      <c r="BZ400">
        <v>10</v>
      </c>
      <c r="CA400">
        <v>410</v>
      </c>
      <c r="CB400">
        <v>420</v>
      </c>
      <c r="CC400">
        <v>0</v>
      </c>
      <c r="CD400">
        <v>1</v>
      </c>
      <c r="CE400">
        <v>2</v>
      </c>
      <c r="CF400">
        <v>3</v>
      </c>
      <c r="CG400">
        <v>0</v>
      </c>
      <c r="DB400">
        <v>6</v>
      </c>
      <c r="DC400" t="s">
        <v>226</v>
      </c>
      <c r="DD400" t="s">
        <v>973</v>
      </c>
      <c r="DE400" s="7">
        <v>41424</v>
      </c>
      <c r="DF400">
        <v>4</v>
      </c>
      <c r="DG400">
        <v>3</v>
      </c>
      <c r="DH400">
        <v>3</v>
      </c>
      <c r="DI400" t="s">
        <v>225</v>
      </c>
      <c r="DJ400" t="s">
        <v>211</v>
      </c>
      <c r="DK400" t="s">
        <v>221</v>
      </c>
      <c r="DL400" t="s">
        <v>974</v>
      </c>
      <c r="DM400">
        <v>6.2</v>
      </c>
      <c r="DN400" t="s">
        <v>226</v>
      </c>
      <c r="DO400" t="s">
        <v>973</v>
      </c>
      <c r="DP400" s="7">
        <v>41473</v>
      </c>
      <c r="DQ400">
        <v>4</v>
      </c>
      <c r="DR400">
        <v>4</v>
      </c>
      <c r="DS400">
        <v>1</v>
      </c>
      <c r="DT400" t="s">
        <v>225</v>
      </c>
      <c r="DU400" t="s">
        <v>221</v>
      </c>
      <c r="DV400" t="s">
        <v>251</v>
      </c>
      <c r="DW400" t="s">
        <v>972</v>
      </c>
      <c r="EI400" s="20"/>
      <c r="EJ400" s="20"/>
      <c r="EK400" s="20"/>
      <c r="EL400" s="20"/>
      <c r="EM400" s="20"/>
      <c r="EN400" s="20"/>
      <c r="EO400" s="20"/>
      <c r="EP400" s="20"/>
      <c r="EQ400" s="20"/>
      <c r="ER400" s="20"/>
      <c r="ES400" s="20"/>
    </row>
    <row r="401" spans="1:221" ht="12.75" customHeight="1">
      <c r="A401" t="s">
        <v>379</v>
      </c>
      <c r="B401" t="s">
        <v>232</v>
      </c>
      <c r="C401" t="s">
        <v>221</v>
      </c>
      <c r="D401" t="s">
        <v>236</v>
      </c>
      <c r="E401" t="s">
        <v>213</v>
      </c>
      <c r="F401" t="s">
        <v>214</v>
      </c>
      <c r="G401" t="s">
        <v>378</v>
      </c>
      <c r="H401" s="7">
        <v>41499</v>
      </c>
      <c r="K401" s="7">
        <v>41499</v>
      </c>
      <c r="L401">
        <v>115</v>
      </c>
      <c r="M401">
        <v>115</v>
      </c>
      <c r="N401">
        <v>115</v>
      </c>
      <c r="O401">
        <f t="shared" si="178"/>
        <v>115</v>
      </c>
      <c r="P401">
        <v>77</v>
      </c>
      <c r="Q401">
        <v>77</v>
      </c>
      <c r="R401">
        <v>77</v>
      </c>
      <c r="S401">
        <f t="shared" si="179"/>
        <v>77</v>
      </c>
      <c r="T401" t="s">
        <v>210</v>
      </c>
      <c r="U401">
        <v>74.5</v>
      </c>
      <c r="V401">
        <v>75</v>
      </c>
      <c r="W401">
        <v>75</v>
      </c>
      <c r="X401">
        <f t="shared" si="180"/>
        <v>74.833333333333329</v>
      </c>
      <c r="Y401" t="s">
        <v>221</v>
      </c>
      <c r="Z401">
        <v>17.5</v>
      </c>
      <c r="AA401">
        <v>0</v>
      </c>
      <c r="AB401">
        <f t="shared" si="181"/>
        <v>17.5</v>
      </c>
      <c r="AC401" t="s">
        <v>211</v>
      </c>
      <c r="AH401">
        <f t="shared" si="186"/>
        <v>0</v>
      </c>
      <c r="AL401">
        <f t="shared" si="187"/>
        <v>0</v>
      </c>
      <c r="AQ401">
        <f>((AN401+AO401)+AP401)/3</f>
        <v>0</v>
      </c>
      <c r="AU401">
        <f>(AS401-AT401)</f>
        <v>0</v>
      </c>
      <c r="BN401" t="s">
        <v>240</v>
      </c>
      <c r="BO401" t="s">
        <v>262</v>
      </c>
      <c r="BP401" t="s">
        <v>229</v>
      </c>
      <c r="BQ401" t="s">
        <v>210</v>
      </c>
      <c r="BR401" t="s">
        <v>210</v>
      </c>
      <c r="BS401" t="s">
        <v>210</v>
      </c>
      <c r="BT401" t="s">
        <v>211</v>
      </c>
      <c r="BU401" t="s">
        <v>251</v>
      </c>
      <c r="BV401" t="s">
        <v>211</v>
      </c>
      <c r="BW401" t="s">
        <v>210</v>
      </c>
      <c r="BX401" s="7">
        <v>41499</v>
      </c>
      <c r="BY401" t="s">
        <v>247</v>
      </c>
      <c r="BZ401">
        <v>0</v>
      </c>
      <c r="CA401">
        <v>5</v>
      </c>
      <c r="CB401">
        <f>(BZ401+CA401)</f>
        <v>5</v>
      </c>
      <c r="CC401" t="s">
        <v>210</v>
      </c>
      <c r="CD401">
        <v>1</v>
      </c>
      <c r="CE401">
        <v>0</v>
      </c>
      <c r="CF401">
        <f>(CD401+CE401)</f>
        <v>1</v>
      </c>
      <c r="CG401" t="s">
        <v>210</v>
      </c>
      <c r="CV401">
        <f>(CT401+CU401)</f>
        <v>0</v>
      </c>
      <c r="CZ401">
        <f>(CX401+CY401)</f>
        <v>0</v>
      </c>
      <c r="DB401">
        <v>72</v>
      </c>
      <c r="DC401" t="s">
        <v>226</v>
      </c>
      <c r="DD401" t="s">
        <v>358</v>
      </c>
      <c r="DE401" s="7">
        <v>41481</v>
      </c>
      <c r="DF401">
        <v>4</v>
      </c>
      <c r="DG401">
        <v>4</v>
      </c>
      <c r="DH401">
        <v>4</v>
      </c>
      <c r="DI401" t="s">
        <v>225</v>
      </c>
      <c r="DJ401" t="s">
        <v>221</v>
      </c>
      <c r="DK401" t="s">
        <v>251</v>
      </c>
      <c r="EI401" s="21"/>
      <c r="EJ401" s="21"/>
      <c r="EK401" s="21"/>
      <c r="EL401" s="21"/>
      <c r="EM401" s="21"/>
      <c r="EN401" s="21"/>
      <c r="EO401" s="21"/>
      <c r="EP401" s="21"/>
      <c r="EQ401" s="21"/>
      <c r="ER401" s="21"/>
      <c r="ES401" s="21"/>
    </row>
    <row r="402" spans="1:221" ht="12.75" customHeight="1">
      <c r="A402" t="s">
        <v>980</v>
      </c>
      <c r="B402" t="s">
        <v>232</v>
      </c>
      <c r="C402" t="s">
        <v>221</v>
      </c>
      <c r="D402" t="s">
        <v>236</v>
      </c>
      <c r="E402" t="s">
        <v>213</v>
      </c>
      <c r="F402" t="s">
        <v>214</v>
      </c>
      <c r="G402" t="s">
        <v>979</v>
      </c>
      <c r="H402" s="7">
        <v>41499</v>
      </c>
      <c r="K402" s="7">
        <v>41499</v>
      </c>
      <c r="L402">
        <v>118</v>
      </c>
      <c r="M402">
        <v>117.5</v>
      </c>
      <c r="N402">
        <v>118</v>
      </c>
      <c r="O402">
        <f t="shared" si="178"/>
        <v>117.83333333333333</v>
      </c>
      <c r="P402">
        <v>77</v>
      </c>
      <c r="Q402">
        <v>77.5</v>
      </c>
      <c r="R402">
        <v>77</v>
      </c>
      <c r="S402">
        <f t="shared" si="179"/>
        <v>77.166666666666671</v>
      </c>
      <c r="T402" t="s">
        <v>211</v>
      </c>
      <c r="U402">
        <v>84</v>
      </c>
      <c r="V402">
        <v>84</v>
      </c>
      <c r="W402">
        <v>84</v>
      </c>
      <c r="X402">
        <f t="shared" si="180"/>
        <v>84</v>
      </c>
      <c r="Y402" t="s">
        <v>211</v>
      </c>
      <c r="Z402">
        <v>20</v>
      </c>
      <c r="AA402">
        <v>0</v>
      </c>
      <c r="AB402">
        <f t="shared" si="181"/>
        <v>20</v>
      </c>
      <c r="AC402" t="s">
        <v>211</v>
      </c>
      <c r="AH402">
        <f t="shared" si="186"/>
        <v>0</v>
      </c>
      <c r="AL402">
        <f t="shared" si="187"/>
        <v>0</v>
      </c>
      <c r="AQ402">
        <f>((AN402+AO402)+AP402)/3</f>
        <v>0</v>
      </c>
      <c r="BN402" t="s">
        <v>219</v>
      </c>
      <c r="BO402" t="s">
        <v>262</v>
      </c>
      <c r="BP402" t="s">
        <v>229</v>
      </c>
      <c r="BQ402" t="s">
        <v>218</v>
      </c>
      <c r="BR402" t="s">
        <v>218</v>
      </c>
      <c r="BS402" t="s">
        <v>218</v>
      </c>
      <c r="BT402" t="s">
        <v>221</v>
      </c>
      <c r="BU402" t="s">
        <v>210</v>
      </c>
      <c r="BV402" t="s">
        <v>211</v>
      </c>
      <c r="BX402" s="7">
        <v>41499</v>
      </c>
      <c r="BY402" t="s">
        <v>247</v>
      </c>
      <c r="BZ402">
        <v>2</v>
      </c>
      <c r="CA402">
        <v>18</v>
      </c>
      <c r="CB402">
        <f>BZ402+CA402</f>
        <v>20</v>
      </c>
      <c r="CC402" t="s">
        <v>248</v>
      </c>
      <c r="CD402">
        <v>2</v>
      </c>
      <c r="CE402">
        <v>0</v>
      </c>
      <c r="CF402">
        <f>CD402+CE402</f>
        <v>2</v>
      </c>
      <c r="CL402">
        <f>CJ402+CK402</f>
        <v>0</v>
      </c>
      <c r="CP402">
        <f>CN402+CO402</f>
        <v>0</v>
      </c>
      <c r="DB402">
        <v>25.2</v>
      </c>
      <c r="DC402" t="s">
        <v>226</v>
      </c>
      <c r="DD402" t="s">
        <v>263</v>
      </c>
      <c r="DE402" s="7">
        <v>41488</v>
      </c>
      <c r="DF402">
        <v>3</v>
      </c>
      <c r="EI402"/>
      <c r="EJ402"/>
      <c r="EK402"/>
      <c r="EL402"/>
      <c r="EM402"/>
      <c r="EN402"/>
      <c r="EO402"/>
      <c r="EP402"/>
      <c r="EQ402"/>
      <c r="ER402"/>
      <c r="ES402"/>
    </row>
    <row r="403" spans="1:221" ht="12.75" customHeight="1">
      <c r="A403" t="s">
        <v>726</v>
      </c>
      <c r="B403" t="s">
        <v>232</v>
      </c>
      <c r="C403" t="s">
        <v>221</v>
      </c>
      <c r="D403" t="s">
        <v>236</v>
      </c>
      <c r="E403" t="s">
        <v>213</v>
      </c>
      <c r="F403" t="s">
        <v>247</v>
      </c>
      <c r="G403" t="s">
        <v>725</v>
      </c>
      <c r="H403" s="7">
        <v>41499</v>
      </c>
      <c r="I403">
        <v>225</v>
      </c>
      <c r="K403" s="7">
        <v>41499</v>
      </c>
      <c r="L403">
        <v>115.5</v>
      </c>
      <c r="M403">
        <v>116</v>
      </c>
      <c r="N403">
        <v>116</v>
      </c>
      <c r="O403">
        <f t="shared" si="178"/>
        <v>115.83333333333333</v>
      </c>
      <c r="P403">
        <v>73</v>
      </c>
      <c r="Q403">
        <v>73.5</v>
      </c>
      <c r="R403">
        <v>73</v>
      </c>
      <c r="S403">
        <f t="shared" si="179"/>
        <v>73.166666666666671</v>
      </c>
      <c r="T403" t="s">
        <v>211</v>
      </c>
      <c r="U403">
        <v>75</v>
      </c>
      <c r="V403">
        <v>75</v>
      </c>
      <c r="W403">
        <v>75</v>
      </c>
      <c r="X403">
        <f t="shared" si="180"/>
        <v>75</v>
      </c>
      <c r="Y403" t="s">
        <v>211</v>
      </c>
      <c r="Z403" t="s">
        <v>210</v>
      </c>
      <c r="AA403" t="s">
        <v>210</v>
      </c>
      <c r="AB403" t="e">
        <f t="shared" si="181"/>
        <v>#VALUE!</v>
      </c>
      <c r="AC403" t="s">
        <v>211</v>
      </c>
      <c r="BN403" t="s">
        <v>276</v>
      </c>
      <c r="BO403" t="s">
        <v>240</v>
      </c>
      <c r="BP403" t="s">
        <v>229</v>
      </c>
      <c r="BQ403" t="s">
        <v>218</v>
      </c>
      <c r="BR403" t="s">
        <v>218</v>
      </c>
      <c r="BS403" t="s">
        <v>218</v>
      </c>
      <c r="BT403" t="s">
        <v>211</v>
      </c>
      <c r="BU403" t="s">
        <v>251</v>
      </c>
      <c r="BV403" t="s">
        <v>211</v>
      </c>
      <c r="BW403" t="s">
        <v>309</v>
      </c>
      <c r="BX403" s="7">
        <v>41499</v>
      </c>
      <c r="BY403" t="s">
        <v>247</v>
      </c>
      <c r="BZ403">
        <v>3</v>
      </c>
      <c r="CA403">
        <v>106</v>
      </c>
      <c r="CB403">
        <v>109</v>
      </c>
      <c r="CC403">
        <v>0</v>
      </c>
      <c r="CD403">
        <v>1</v>
      </c>
      <c r="CE403">
        <v>0</v>
      </c>
      <c r="CF403">
        <v>1</v>
      </c>
      <c r="CG403">
        <v>0</v>
      </c>
      <c r="DB403">
        <v>6.2</v>
      </c>
      <c r="DC403" t="s">
        <v>226</v>
      </c>
      <c r="DD403" t="s">
        <v>724</v>
      </c>
      <c r="DE403" s="7">
        <v>41423</v>
      </c>
      <c r="DF403">
        <v>5</v>
      </c>
      <c r="DG403">
        <v>5</v>
      </c>
      <c r="DH403">
        <v>5</v>
      </c>
      <c r="DI403" t="s">
        <v>225</v>
      </c>
      <c r="DJ403" t="s">
        <v>221</v>
      </c>
      <c r="DK403" t="s">
        <v>221</v>
      </c>
      <c r="DM403">
        <v>6.2</v>
      </c>
      <c r="DN403" t="s">
        <v>226</v>
      </c>
      <c r="DO403" t="s">
        <v>724</v>
      </c>
      <c r="DP403" s="7">
        <v>41476</v>
      </c>
      <c r="DQ403">
        <v>4</v>
      </c>
      <c r="DR403">
        <v>4</v>
      </c>
      <c r="DS403">
        <v>4</v>
      </c>
      <c r="DT403" t="s">
        <v>225</v>
      </c>
      <c r="DU403" t="s">
        <v>221</v>
      </c>
      <c r="DV403" t="s">
        <v>251</v>
      </c>
    </row>
    <row r="404" spans="1:221" ht="12.75" customHeight="1">
      <c r="A404" t="s">
        <v>416</v>
      </c>
      <c r="B404" t="s">
        <v>309</v>
      </c>
      <c r="C404" t="s">
        <v>221</v>
      </c>
      <c r="D404" t="s">
        <v>212</v>
      </c>
      <c r="E404" t="s">
        <v>246</v>
      </c>
      <c r="F404" t="s">
        <v>337</v>
      </c>
      <c r="G404" t="s">
        <v>388</v>
      </c>
      <c r="H404" s="7">
        <v>41418</v>
      </c>
      <c r="K404" s="7">
        <v>41418</v>
      </c>
      <c r="L404">
        <v>122</v>
      </c>
      <c r="M404">
        <v>122</v>
      </c>
      <c r="N404">
        <v>122</v>
      </c>
      <c r="O404">
        <f t="shared" si="178"/>
        <v>122</v>
      </c>
      <c r="P404">
        <v>88</v>
      </c>
      <c r="Q404">
        <v>88</v>
      </c>
      <c r="R404">
        <v>88</v>
      </c>
      <c r="S404">
        <f t="shared" si="179"/>
        <v>88</v>
      </c>
      <c r="T404" t="s">
        <v>211</v>
      </c>
      <c r="U404">
        <v>87</v>
      </c>
      <c r="V404">
        <v>87</v>
      </c>
      <c r="W404">
        <v>87</v>
      </c>
      <c r="X404">
        <f t="shared" si="180"/>
        <v>87</v>
      </c>
      <c r="Y404" t="s">
        <v>211</v>
      </c>
      <c r="Z404">
        <v>22</v>
      </c>
      <c r="AA404">
        <v>3</v>
      </c>
      <c r="AB404">
        <f t="shared" si="181"/>
        <v>19</v>
      </c>
      <c r="AC404" t="s">
        <v>211</v>
      </c>
      <c r="AD404" t="s">
        <v>418</v>
      </c>
      <c r="AE404">
        <v>122</v>
      </c>
      <c r="AF404">
        <v>122</v>
      </c>
      <c r="AG404">
        <v>122</v>
      </c>
      <c r="AH404">
        <f>((AE404+AF404)+AG404)/3</f>
        <v>122</v>
      </c>
      <c r="AI404">
        <v>87.5</v>
      </c>
      <c r="AJ404">
        <v>88</v>
      </c>
      <c r="AK404">
        <v>87.5</v>
      </c>
      <c r="AL404">
        <f>((AI404+AJ404)+AK404)/3</f>
        <v>87.666666666666671</v>
      </c>
      <c r="AM404" t="s">
        <v>211</v>
      </c>
      <c r="AN404">
        <v>87</v>
      </c>
      <c r="AO404">
        <v>87</v>
      </c>
      <c r="AP404">
        <v>87</v>
      </c>
      <c r="AQ404">
        <f>((AN404+AO404)+AP404)/3</f>
        <v>87</v>
      </c>
      <c r="AR404" t="s">
        <v>211</v>
      </c>
      <c r="AS404">
        <v>22</v>
      </c>
      <c r="AT404">
        <v>4</v>
      </c>
      <c r="AU404">
        <f>AS404-AT404</f>
        <v>18</v>
      </c>
      <c r="BN404" t="s">
        <v>219</v>
      </c>
      <c r="BO404" t="s">
        <v>250</v>
      </c>
      <c r="BP404" t="s">
        <v>210</v>
      </c>
      <c r="BQ404" t="s">
        <v>218</v>
      </c>
      <c r="BR404" t="s">
        <v>241</v>
      </c>
      <c r="BS404" t="s">
        <v>417</v>
      </c>
      <c r="BT404" t="s">
        <v>211</v>
      </c>
      <c r="BU404" t="s">
        <v>233</v>
      </c>
      <c r="BV404" t="s">
        <v>211</v>
      </c>
      <c r="BW404">
        <v>0.5</v>
      </c>
      <c r="BX404" s="7">
        <v>41418</v>
      </c>
      <c r="BY404" t="s">
        <v>337</v>
      </c>
      <c r="BZ404">
        <v>12</v>
      </c>
      <c r="CA404">
        <v>40</v>
      </c>
      <c r="CB404">
        <f t="shared" ref="CB404:CB410" si="188">BZ404+CA404</f>
        <v>52</v>
      </c>
      <c r="CC404">
        <v>0</v>
      </c>
      <c r="CD404">
        <v>3</v>
      </c>
      <c r="CE404">
        <v>5</v>
      </c>
      <c r="CF404">
        <f>CD404+CE404</f>
        <v>8</v>
      </c>
      <c r="CG404">
        <v>0</v>
      </c>
      <c r="CH404" s="7">
        <v>41442</v>
      </c>
      <c r="CI404" t="s">
        <v>237</v>
      </c>
      <c r="CJ404" t="s">
        <v>210</v>
      </c>
      <c r="CK404">
        <v>10</v>
      </c>
      <c r="CL404">
        <v>10</v>
      </c>
      <c r="CM404">
        <v>0</v>
      </c>
      <c r="CN404">
        <v>2</v>
      </c>
      <c r="CO404">
        <v>9</v>
      </c>
      <c r="CP404">
        <f>CN404+CO404</f>
        <v>11</v>
      </c>
      <c r="CQ404">
        <v>0</v>
      </c>
      <c r="DB404">
        <v>28</v>
      </c>
      <c r="DC404" t="s">
        <v>226</v>
      </c>
      <c r="DD404" t="s">
        <v>415</v>
      </c>
      <c r="DE404" s="7">
        <v>41422</v>
      </c>
      <c r="DF404">
        <v>4</v>
      </c>
      <c r="DG404">
        <v>4</v>
      </c>
      <c r="DH404">
        <v>3</v>
      </c>
      <c r="DI404" t="s">
        <v>225</v>
      </c>
      <c r="DJ404" t="s">
        <v>211</v>
      </c>
      <c r="DK404" t="s">
        <v>221</v>
      </c>
      <c r="DM404">
        <v>78</v>
      </c>
      <c r="DN404" t="s">
        <v>226</v>
      </c>
      <c r="DO404" t="s">
        <v>415</v>
      </c>
      <c r="DP404" s="7">
        <v>41467</v>
      </c>
      <c r="DQ404">
        <v>4</v>
      </c>
      <c r="DR404">
        <v>4</v>
      </c>
      <c r="DS404">
        <v>4</v>
      </c>
      <c r="DT404" t="s">
        <v>225</v>
      </c>
      <c r="DU404" t="s">
        <v>221</v>
      </c>
      <c r="DV404" t="s">
        <v>233</v>
      </c>
      <c r="ET404" t="s">
        <v>385</v>
      </c>
      <c r="EU404">
        <v>78</v>
      </c>
      <c r="EV404" s="7">
        <v>41490</v>
      </c>
      <c r="EW404">
        <v>216</v>
      </c>
      <c r="EX404" t="s">
        <v>222</v>
      </c>
      <c r="EY404" t="s">
        <v>221</v>
      </c>
      <c r="EZ404" t="s">
        <v>233</v>
      </c>
      <c r="FA404" s="2">
        <v>0.31944444444444398</v>
      </c>
      <c r="FB404">
        <v>66</v>
      </c>
      <c r="FC404">
        <v>7</v>
      </c>
      <c r="FD404">
        <v>4</v>
      </c>
      <c r="FE404">
        <v>2</v>
      </c>
      <c r="FF404" t="s">
        <v>416</v>
      </c>
      <c r="FG404" t="s">
        <v>415</v>
      </c>
      <c r="FH404">
        <v>2</v>
      </c>
      <c r="FI404">
        <v>0</v>
      </c>
      <c r="FJ404">
        <v>1</v>
      </c>
      <c r="FK404">
        <v>13</v>
      </c>
      <c r="FL404">
        <v>0</v>
      </c>
      <c r="FM404">
        <v>0</v>
      </c>
      <c r="FN404">
        <v>14</v>
      </c>
      <c r="FO404">
        <v>1</v>
      </c>
      <c r="FP404">
        <v>13</v>
      </c>
      <c r="FQ404">
        <v>1</v>
      </c>
      <c r="FR404">
        <v>0</v>
      </c>
      <c r="FS404">
        <v>15</v>
      </c>
      <c r="FT404">
        <v>0</v>
      </c>
      <c r="FU404">
        <v>29</v>
      </c>
      <c r="FV404">
        <v>0</v>
      </c>
      <c r="FW404">
        <v>12.28</v>
      </c>
      <c r="FX404">
        <v>6.71</v>
      </c>
      <c r="FY404">
        <v>17.47</v>
      </c>
      <c r="FZ404">
        <v>1.93</v>
      </c>
      <c r="GA404">
        <v>2.54</v>
      </c>
      <c r="GB404">
        <v>3.86</v>
      </c>
      <c r="GC404" t="s">
        <v>414</v>
      </c>
      <c r="GD404" t="s">
        <v>385</v>
      </c>
      <c r="GE404">
        <v>78</v>
      </c>
      <c r="GF404" t="s">
        <v>210</v>
      </c>
      <c r="GG404" t="s">
        <v>210</v>
      </c>
      <c r="GH404" t="s">
        <v>210</v>
      </c>
      <c r="GI404" t="s">
        <v>221</v>
      </c>
      <c r="GJ404" t="s">
        <v>233</v>
      </c>
      <c r="GK404" t="s">
        <v>210</v>
      </c>
      <c r="GL404" t="s">
        <v>210</v>
      </c>
      <c r="GM404">
        <v>13</v>
      </c>
      <c r="GN404">
        <v>4</v>
      </c>
      <c r="GO404">
        <v>2</v>
      </c>
      <c r="GP404" t="s">
        <v>416</v>
      </c>
      <c r="GQ404" t="s">
        <v>415</v>
      </c>
      <c r="GR404">
        <v>2</v>
      </c>
      <c r="GS404" t="s">
        <v>210</v>
      </c>
      <c r="GT404" t="s">
        <v>210</v>
      </c>
      <c r="GU404" t="s">
        <v>210</v>
      </c>
      <c r="GV404" t="s">
        <v>210</v>
      </c>
      <c r="GW404" t="s">
        <v>210</v>
      </c>
      <c r="GX404" t="s">
        <v>210</v>
      </c>
      <c r="GY404" t="s">
        <v>210</v>
      </c>
      <c r="GZ404" t="s">
        <v>210</v>
      </c>
      <c r="HA404" t="s">
        <v>210</v>
      </c>
      <c r="HB404" t="s">
        <v>210</v>
      </c>
      <c r="HC404" t="s">
        <v>210</v>
      </c>
      <c r="HD404" t="s">
        <v>210</v>
      </c>
      <c r="HE404" t="s">
        <v>210</v>
      </c>
      <c r="HF404" t="s">
        <v>210</v>
      </c>
      <c r="HG404" t="s">
        <v>210</v>
      </c>
      <c r="HH404" t="s">
        <v>210</v>
      </c>
      <c r="HI404" t="s">
        <v>210</v>
      </c>
      <c r="HJ404" t="s">
        <v>210</v>
      </c>
      <c r="HK404" t="s">
        <v>210</v>
      </c>
      <c r="HL404" t="s">
        <v>210</v>
      </c>
      <c r="HM404" t="s">
        <v>414</v>
      </c>
    </row>
    <row r="405" spans="1:221" ht="12.75" customHeight="1">
      <c r="A405" t="s">
        <v>395</v>
      </c>
      <c r="B405" t="s">
        <v>229</v>
      </c>
      <c r="C405" t="s">
        <v>221</v>
      </c>
      <c r="D405" t="s">
        <v>236</v>
      </c>
      <c r="E405" t="s">
        <v>213</v>
      </c>
      <c r="F405" t="s">
        <v>237</v>
      </c>
      <c r="G405" t="s">
        <v>388</v>
      </c>
      <c r="H405" s="7">
        <v>41418</v>
      </c>
      <c r="K405" s="7">
        <v>41418</v>
      </c>
      <c r="L405">
        <v>114.5</v>
      </c>
      <c r="M405">
        <v>114</v>
      </c>
      <c r="N405">
        <v>114</v>
      </c>
      <c r="O405">
        <f t="shared" si="178"/>
        <v>114.16666666666667</v>
      </c>
      <c r="P405">
        <v>74.5</v>
      </c>
      <c r="Q405">
        <v>75</v>
      </c>
      <c r="R405">
        <v>75</v>
      </c>
      <c r="S405">
        <f t="shared" si="179"/>
        <v>74.833333333333329</v>
      </c>
      <c r="T405" t="s">
        <v>211</v>
      </c>
      <c r="U405">
        <v>75</v>
      </c>
      <c r="V405">
        <v>75</v>
      </c>
      <c r="W405">
        <v>75</v>
      </c>
      <c r="X405">
        <f t="shared" si="180"/>
        <v>75</v>
      </c>
      <c r="Y405" t="s">
        <v>211</v>
      </c>
      <c r="Z405">
        <v>22.5</v>
      </c>
      <c r="AA405" s="23" t="s">
        <v>210</v>
      </c>
      <c r="AB405" t="e">
        <f t="shared" si="181"/>
        <v>#VALUE!</v>
      </c>
      <c r="AC405" t="s">
        <v>211</v>
      </c>
      <c r="AD405" t="s">
        <v>413</v>
      </c>
      <c r="AE405">
        <v>114.5</v>
      </c>
      <c r="AF405">
        <v>114</v>
      </c>
      <c r="AG405">
        <v>114</v>
      </c>
      <c r="AH405">
        <f>((AE405+AF405)+AG405)/3</f>
        <v>114.16666666666667</v>
      </c>
      <c r="AI405">
        <v>75</v>
      </c>
      <c r="AJ405">
        <v>75</v>
      </c>
      <c r="AK405">
        <v>74.5</v>
      </c>
      <c r="AL405">
        <f>((AI405+AJ405)+AK405)/3</f>
        <v>74.833333333333329</v>
      </c>
      <c r="AM405" t="s">
        <v>211</v>
      </c>
      <c r="AN405">
        <v>74</v>
      </c>
      <c r="AO405">
        <v>74</v>
      </c>
      <c r="AP405">
        <v>74</v>
      </c>
      <c r="AQ405">
        <f>((AN405+AO405)+AP405)/3</f>
        <v>74</v>
      </c>
      <c r="AR405" t="s">
        <v>211</v>
      </c>
      <c r="AS405">
        <v>22</v>
      </c>
      <c r="AT405">
        <v>3.5</v>
      </c>
      <c r="AU405">
        <f>AS405-AT405</f>
        <v>18.5</v>
      </c>
      <c r="BN405" t="s">
        <v>230</v>
      </c>
      <c r="BO405" t="s">
        <v>230</v>
      </c>
      <c r="BP405" t="s">
        <v>210</v>
      </c>
      <c r="BQ405" t="s">
        <v>230</v>
      </c>
      <c r="BR405" t="s">
        <v>231</v>
      </c>
      <c r="BS405" t="s">
        <v>241</v>
      </c>
      <c r="BT405" t="s">
        <v>221</v>
      </c>
      <c r="BU405" t="s">
        <v>210</v>
      </c>
      <c r="BV405" t="s">
        <v>211</v>
      </c>
      <c r="BW405" t="s">
        <v>210</v>
      </c>
      <c r="BX405" s="7">
        <v>41418</v>
      </c>
      <c r="BY405" t="s">
        <v>337</v>
      </c>
      <c r="BZ405">
        <v>55</v>
      </c>
      <c r="CA405">
        <v>5</v>
      </c>
      <c r="CB405">
        <f t="shared" si="188"/>
        <v>60</v>
      </c>
      <c r="CC405">
        <v>0</v>
      </c>
      <c r="CD405">
        <v>4</v>
      </c>
      <c r="CE405">
        <v>5</v>
      </c>
      <c r="CF405">
        <f>CD405+CE405</f>
        <v>9</v>
      </c>
      <c r="CG405">
        <v>0</v>
      </c>
      <c r="CH405" s="7">
        <v>41452</v>
      </c>
      <c r="CI405" t="s">
        <v>222</v>
      </c>
      <c r="CJ405" t="s">
        <v>210</v>
      </c>
      <c r="CK405">
        <v>67</v>
      </c>
      <c r="CL405">
        <v>67</v>
      </c>
      <c r="CM405">
        <v>0</v>
      </c>
      <c r="CN405" t="s">
        <v>210</v>
      </c>
      <c r="CO405">
        <v>4</v>
      </c>
      <c r="CP405">
        <v>4</v>
      </c>
      <c r="CQ405">
        <v>0</v>
      </c>
      <c r="DB405">
        <v>107</v>
      </c>
      <c r="DC405" t="s">
        <v>226</v>
      </c>
      <c r="DD405" t="s">
        <v>397</v>
      </c>
      <c r="DE405" s="7">
        <v>41429</v>
      </c>
      <c r="DF405">
        <v>5</v>
      </c>
      <c r="DG405">
        <v>5</v>
      </c>
      <c r="DH405">
        <v>3</v>
      </c>
      <c r="DI405" t="s">
        <v>225</v>
      </c>
      <c r="DJ405" t="s">
        <v>211</v>
      </c>
      <c r="DK405" t="s">
        <v>221</v>
      </c>
      <c r="DM405">
        <v>87</v>
      </c>
      <c r="DN405" t="s">
        <v>226</v>
      </c>
      <c r="DO405" t="s">
        <v>397</v>
      </c>
      <c r="DP405" s="7">
        <v>41478</v>
      </c>
      <c r="DQ405">
        <v>4</v>
      </c>
      <c r="DR405">
        <v>4</v>
      </c>
      <c r="DS405">
        <v>2</v>
      </c>
      <c r="DT405" t="s">
        <v>225</v>
      </c>
      <c r="DU405" t="s">
        <v>211</v>
      </c>
      <c r="DV405" t="s">
        <v>221</v>
      </c>
    </row>
    <row r="406" spans="1:221" ht="12.75" customHeight="1">
      <c r="A406" t="s">
        <v>412</v>
      </c>
      <c r="B406" t="s">
        <v>309</v>
      </c>
      <c r="C406" t="s">
        <v>221</v>
      </c>
      <c r="D406" t="s">
        <v>236</v>
      </c>
      <c r="E406" t="s">
        <v>213</v>
      </c>
      <c r="F406" t="s">
        <v>337</v>
      </c>
      <c r="G406" t="s">
        <v>388</v>
      </c>
      <c r="H406" s="7">
        <v>41418</v>
      </c>
      <c r="K406" s="7">
        <v>41418</v>
      </c>
      <c r="L406">
        <v>120</v>
      </c>
      <c r="M406">
        <v>120</v>
      </c>
      <c r="N406">
        <v>120</v>
      </c>
      <c r="O406">
        <f t="shared" si="178"/>
        <v>120</v>
      </c>
      <c r="P406">
        <v>77</v>
      </c>
      <c r="Q406">
        <v>77</v>
      </c>
      <c r="R406">
        <v>77</v>
      </c>
      <c r="S406">
        <f t="shared" si="179"/>
        <v>77</v>
      </c>
      <c r="T406" t="s">
        <v>211</v>
      </c>
      <c r="U406">
        <v>77</v>
      </c>
      <c r="V406">
        <v>77</v>
      </c>
      <c r="W406">
        <v>76.5</v>
      </c>
      <c r="X406">
        <f t="shared" si="180"/>
        <v>76.833333333333329</v>
      </c>
      <c r="Y406" t="s">
        <v>211</v>
      </c>
      <c r="Z406">
        <v>22</v>
      </c>
      <c r="AA406">
        <v>4</v>
      </c>
      <c r="AB406">
        <f t="shared" si="181"/>
        <v>18</v>
      </c>
      <c r="AC406" t="s">
        <v>211</v>
      </c>
      <c r="BN406" t="s">
        <v>411</v>
      </c>
      <c r="BO406" t="s">
        <v>411</v>
      </c>
      <c r="BP406" t="s">
        <v>210</v>
      </c>
      <c r="BQ406" t="s">
        <v>239</v>
      </c>
      <c r="BR406" t="s">
        <v>230</v>
      </c>
      <c r="BS406" t="s">
        <v>241</v>
      </c>
      <c r="BT406" t="s">
        <v>221</v>
      </c>
      <c r="BU406" t="s">
        <v>210</v>
      </c>
      <c r="BV406" t="s">
        <v>211</v>
      </c>
      <c r="BW406" t="s">
        <v>210</v>
      </c>
      <c r="BX406" s="7">
        <v>41418</v>
      </c>
      <c r="BY406" t="s">
        <v>337</v>
      </c>
      <c r="BZ406">
        <v>0</v>
      </c>
      <c r="CA406">
        <v>115</v>
      </c>
      <c r="CB406">
        <f t="shared" si="188"/>
        <v>115</v>
      </c>
      <c r="CC406">
        <v>0</v>
      </c>
      <c r="CD406">
        <v>0</v>
      </c>
      <c r="CE406">
        <v>2</v>
      </c>
      <c r="CF406">
        <f>CD406+CE406</f>
        <v>2</v>
      </c>
      <c r="CG406">
        <v>0</v>
      </c>
      <c r="DB406">
        <v>120</v>
      </c>
      <c r="DC406" t="s">
        <v>226</v>
      </c>
      <c r="DD406" t="s">
        <v>410</v>
      </c>
      <c r="DE406" s="7">
        <v>41428</v>
      </c>
      <c r="DF406">
        <v>3</v>
      </c>
      <c r="DG406">
        <v>0</v>
      </c>
      <c r="DH406">
        <v>0</v>
      </c>
      <c r="DI406" t="s">
        <v>227</v>
      </c>
      <c r="DJ406" t="s">
        <v>221</v>
      </c>
      <c r="DK406" t="s">
        <v>221</v>
      </c>
      <c r="DL406" t="s">
        <v>409</v>
      </c>
    </row>
    <row r="407" spans="1:221" ht="12.75" customHeight="1">
      <c r="A407" t="s">
        <v>408</v>
      </c>
      <c r="B407" t="s">
        <v>229</v>
      </c>
      <c r="C407" t="s">
        <v>221</v>
      </c>
      <c r="D407" t="s">
        <v>236</v>
      </c>
      <c r="E407" t="s">
        <v>213</v>
      </c>
      <c r="F407" t="s">
        <v>214</v>
      </c>
      <c r="G407" t="s">
        <v>388</v>
      </c>
      <c r="H407" s="7">
        <v>41418</v>
      </c>
      <c r="K407" s="7">
        <v>41418</v>
      </c>
      <c r="L407">
        <v>113.5</v>
      </c>
      <c r="M407">
        <v>113</v>
      </c>
      <c r="N407">
        <v>113.5</v>
      </c>
      <c r="O407">
        <f t="shared" si="178"/>
        <v>113.33333333333333</v>
      </c>
      <c r="P407">
        <v>72</v>
      </c>
      <c r="Q407">
        <v>73</v>
      </c>
      <c r="R407">
        <v>73</v>
      </c>
      <c r="S407">
        <f t="shared" si="179"/>
        <v>72.666666666666671</v>
      </c>
      <c r="T407" t="s">
        <v>211</v>
      </c>
      <c r="U407">
        <v>72</v>
      </c>
      <c r="V407">
        <v>73</v>
      </c>
      <c r="W407">
        <v>73</v>
      </c>
      <c r="X407">
        <f t="shared" si="180"/>
        <v>72.666666666666671</v>
      </c>
      <c r="Y407" t="s">
        <v>211</v>
      </c>
      <c r="Z407">
        <v>19.75</v>
      </c>
      <c r="AA407">
        <v>3</v>
      </c>
      <c r="AB407">
        <f t="shared" si="181"/>
        <v>16.75</v>
      </c>
      <c r="AC407" t="s">
        <v>211</v>
      </c>
      <c r="AD407" t="s">
        <v>407</v>
      </c>
      <c r="AE407">
        <v>115.5</v>
      </c>
      <c r="AF407">
        <v>115</v>
      </c>
      <c r="AG407">
        <v>115</v>
      </c>
      <c r="AH407">
        <f>((AE407+AF407)+AG407)/3</f>
        <v>115.16666666666667</v>
      </c>
      <c r="AI407">
        <v>73</v>
      </c>
      <c r="AJ407">
        <v>73</v>
      </c>
      <c r="AK407">
        <v>73</v>
      </c>
      <c r="AL407">
        <f>((AI407+AJ407)+AK407)/3</f>
        <v>73</v>
      </c>
      <c r="AM407" t="s">
        <v>211</v>
      </c>
      <c r="AN407">
        <v>71.5</v>
      </c>
      <c r="AO407">
        <v>72</v>
      </c>
      <c r="AP407">
        <v>72</v>
      </c>
      <c r="AQ407">
        <f>((AN407+AO407)+AP407)/3</f>
        <v>71.833333333333329</v>
      </c>
      <c r="AR407" t="s">
        <v>211</v>
      </c>
      <c r="AS407">
        <v>22</v>
      </c>
      <c r="AT407">
        <v>4.5</v>
      </c>
      <c r="AU407">
        <f>AS407-AT407</f>
        <v>17.5</v>
      </c>
      <c r="BN407" t="s">
        <v>239</v>
      </c>
      <c r="BO407" t="s">
        <v>239</v>
      </c>
      <c r="BP407" t="s">
        <v>210</v>
      </c>
      <c r="BQ407" t="s">
        <v>210</v>
      </c>
      <c r="BR407" t="s">
        <v>219</v>
      </c>
      <c r="BS407" t="s">
        <v>231</v>
      </c>
      <c r="BT407" t="s">
        <v>221</v>
      </c>
      <c r="BU407" t="s">
        <v>210</v>
      </c>
      <c r="BV407" t="s">
        <v>211</v>
      </c>
      <c r="BW407">
        <v>0.75</v>
      </c>
      <c r="BX407" s="7">
        <v>41418</v>
      </c>
      <c r="BY407" t="s">
        <v>337</v>
      </c>
      <c r="BZ407">
        <v>31</v>
      </c>
      <c r="CA407">
        <v>70</v>
      </c>
      <c r="CB407">
        <f t="shared" si="188"/>
        <v>101</v>
      </c>
      <c r="CC407">
        <v>0</v>
      </c>
      <c r="CD407">
        <v>0</v>
      </c>
      <c r="CE407">
        <v>0</v>
      </c>
      <c r="CF407">
        <f>CD407+CE407</f>
        <v>0</v>
      </c>
      <c r="CG407">
        <v>0</v>
      </c>
      <c r="CH407" s="7">
        <v>41442</v>
      </c>
      <c r="CI407" t="s">
        <v>237</v>
      </c>
      <c r="CJ407" t="s">
        <v>210</v>
      </c>
      <c r="CK407">
        <v>81</v>
      </c>
      <c r="CL407">
        <v>81</v>
      </c>
      <c r="CM407">
        <v>0</v>
      </c>
      <c r="CN407">
        <v>0</v>
      </c>
      <c r="CO407">
        <v>2</v>
      </c>
      <c r="CP407">
        <f>CN407+CO407</f>
        <v>2</v>
      </c>
      <c r="CQ407">
        <v>0</v>
      </c>
      <c r="DB407">
        <v>104</v>
      </c>
      <c r="DC407" t="s">
        <v>226</v>
      </c>
      <c r="DD407" t="s">
        <v>406</v>
      </c>
      <c r="DE407" s="7">
        <v>41435</v>
      </c>
      <c r="DF407">
        <v>5</v>
      </c>
      <c r="DG407">
        <v>4</v>
      </c>
      <c r="DH407">
        <v>2</v>
      </c>
      <c r="DI407" t="s">
        <v>225</v>
      </c>
      <c r="DJ407" t="s">
        <v>221</v>
      </c>
      <c r="DK407" t="s">
        <v>221</v>
      </c>
      <c r="DL407" t="s">
        <v>405</v>
      </c>
    </row>
    <row r="408" spans="1:221" ht="12.75" customHeight="1">
      <c r="A408" t="s">
        <v>404</v>
      </c>
      <c r="B408" t="s">
        <v>229</v>
      </c>
      <c r="C408" t="s">
        <v>221</v>
      </c>
      <c r="D408" t="s">
        <v>236</v>
      </c>
      <c r="E408" t="s">
        <v>213</v>
      </c>
      <c r="F408" t="s">
        <v>214</v>
      </c>
      <c r="G408" t="s">
        <v>388</v>
      </c>
      <c r="H408" s="7">
        <v>41418</v>
      </c>
      <c r="K408" s="7">
        <v>41418</v>
      </c>
      <c r="L408">
        <v>117</v>
      </c>
      <c r="M408">
        <v>117</v>
      </c>
      <c r="N408">
        <v>117</v>
      </c>
      <c r="O408">
        <f t="shared" si="178"/>
        <v>117</v>
      </c>
      <c r="P408">
        <v>82</v>
      </c>
      <c r="Q408">
        <v>82</v>
      </c>
      <c r="R408">
        <v>82</v>
      </c>
      <c r="S408">
        <f t="shared" si="179"/>
        <v>82</v>
      </c>
      <c r="T408" t="s">
        <v>211</v>
      </c>
      <c r="U408">
        <v>81</v>
      </c>
      <c r="V408">
        <v>82</v>
      </c>
      <c r="W408">
        <v>82</v>
      </c>
      <c r="X408">
        <f t="shared" si="180"/>
        <v>81.666666666666671</v>
      </c>
      <c r="Y408" t="s">
        <v>211</v>
      </c>
      <c r="Z408">
        <v>19.5</v>
      </c>
      <c r="AA408">
        <v>3</v>
      </c>
      <c r="AB408">
        <f t="shared" si="181"/>
        <v>16.5</v>
      </c>
      <c r="AC408" t="s">
        <v>211</v>
      </c>
      <c r="AD408" t="s">
        <v>403</v>
      </c>
      <c r="AE408">
        <v>117.5</v>
      </c>
      <c r="AF408">
        <v>118</v>
      </c>
      <c r="AG408">
        <v>118</v>
      </c>
      <c r="AH408">
        <f>((AE408+AF408)+AG408)/3</f>
        <v>117.83333333333333</v>
      </c>
      <c r="AI408">
        <v>81</v>
      </c>
      <c r="AJ408">
        <v>81.5</v>
      </c>
      <c r="AK408">
        <v>81.5</v>
      </c>
      <c r="AL408">
        <f>((AI408+AJ408)+AK408)/3</f>
        <v>81.333333333333329</v>
      </c>
      <c r="AM408" t="s">
        <v>211</v>
      </c>
      <c r="AN408">
        <v>82</v>
      </c>
      <c r="AO408">
        <v>82</v>
      </c>
      <c r="AP408">
        <v>82.5</v>
      </c>
      <c r="AQ408">
        <f>((AN408+AO408)+AP408)/3</f>
        <v>82.166666666666671</v>
      </c>
      <c r="AR408" t="s">
        <v>211</v>
      </c>
      <c r="AS408">
        <v>20.5</v>
      </c>
      <c r="AT408">
        <v>4.5</v>
      </c>
      <c r="AU408">
        <f>AS408-AT408</f>
        <v>16</v>
      </c>
      <c r="BN408" t="s">
        <v>402</v>
      </c>
      <c r="BO408" t="s">
        <v>250</v>
      </c>
      <c r="BP408" t="s">
        <v>232</v>
      </c>
      <c r="BQ408" t="s">
        <v>220</v>
      </c>
      <c r="BR408" t="s">
        <v>239</v>
      </c>
      <c r="BS408" t="s">
        <v>218</v>
      </c>
      <c r="BT408" t="s">
        <v>221</v>
      </c>
      <c r="BU408" t="s">
        <v>210</v>
      </c>
      <c r="BV408" t="s">
        <v>211</v>
      </c>
      <c r="BW408">
        <v>0.33300000000000002</v>
      </c>
      <c r="BX408" s="7">
        <v>41418</v>
      </c>
      <c r="BY408" t="s">
        <v>337</v>
      </c>
      <c r="BZ408">
        <v>30</v>
      </c>
      <c r="CA408">
        <v>160</v>
      </c>
      <c r="CB408">
        <f t="shared" si="188"/>
        <v>190</v>
      </c>
      <c r="CC408">
        <v>0</v>
      </c>
      <c r="CD408">
        <v>4</v>
      </c>
      <c r="CE408">
        <v>10</v>
      </c>
      <c r="CF408">
        <f>CD408+CE408</f>
        <v>14</v>
      </c>
      <c r="CG408">
        <v>0</v>
      </c>
      <c r="DB408" t="s">
        <v>210</v>
      </c>
    </row>
    <row r="409" spans="1:221" ht="12.75" customHeight="1">
      <c r="A409" t="s">
        <v>401</v>
      </c>
      <c r="B409" t="s">
        <v>229</v>
      </c>
      <c r="C409" t="s">
        <v>221</v>
      </c>
      <c r="D409" t="s">
        <v>212</v>
      </c>
      <c r="E409" t="s">
        <v>275</v>
      </c>
      <c r="F409" t="s">
        <v>400</v>
      </c>
      <c r="G409" t="s">
        <v>388</v>
      </c>
      <c r="H409" s="7">
        <v>41418</v>
      </c>
      <c r="K409" s="7">
        <v>41418</v>
      </c>
      <c r="L409">
        <v>116.5</v>
      </c>
      <c r="M409">
        <v>116.5</v>
      </c>
      <c r="N409">
        <v>116.5</v>
      </c>
      <c r="O409">
        <f t="shared" si="178"/>
        <v>116.5</v>
      </c>
      <c r="P409">
        <v>90</v>
      </c>
      <c r="Q409">
        <v>90</v>
      </c>
      <c r="R409">
        <v>90</v>
      </c>
      <c r="S409">
        <f t="shared" si="179"/>
        <v>90</v>
      </c>
      <c r="T409" t="s">
        <v>211</v>
      </c>
      <c r="U409">
        <v>85</v>
      </c>
      <c r="V409">
        <v>85</v>
      </c>
      <c r="W409">
        <v>85</v>
      </c>
      <c r="X409">
        <f t="shared" si="180"/>
        <v>85</v>
      </c>
      <c r="Y409" t="s">
        <v>211</v>
      </c>
      <c r="Z409">
        <v>20</v>
      </c>
      <c r="AA409">
        <v>3</v>
      </c>
      <c r="AB409">
        <f t="shared" si="181"/>
        <v>17</v>
      </c>
      <c r="AC409" t="s">
        <v>211</v>
      </c>
      <c r="AD409" t="s">
        <v>399</v>
      </c>
      <c r="AE409">
        <v>118</v>
      </c>
      <c r="AF409">
        <v>118</v>
      </c>
      <c r="AG409">
        <v>118.5</v>
      </c>
      <c r="AH409">
        <f>((AE409+AF409)+AG409)/3</f>
        <v>118.16666666666667</v>
      </c>
      <c r="AI409">
        <v>90</v>
      </c>
      <c r="AJ409">
        <v>90</v>
      </c>
      <c r="AK409">
        <v>90</v>
      </c>
      <c r="AL409">
        <f>((AI409+AJ409)+AK409)/3</f>
        <v>90</v>
      </c>
      <c r="AM409" t="s">
        <v>211</v>
      </c>
      <c r="AN409">
        <v>85</v>
      </c>
      <c r="AO409">
        <v>85</v>
      </c>
      <c r="AP409">
        <v>85</v>
      </c>
      <c r="AQ409">
        <f>((AN409+AO409)+AP409)/3</f>
        <v>85</v>
      </c>
      <c r="AR409" t="s">
        <v>211</v>
      </c>
      <c r="AS409">
        <v>20.5</v>
      </c>
      <c r="AT409">
        <v>3.5</v>
      </c>
      <c r="AU409">
        <f>AS409-AT409</f>
        <v>17</v>
      </c>
      <c r="BN409" t="s">
        <v>230</v>
      </c>
      <c r="BO409" t="s">
        <v>230</v>
      </c>
      <c r="BP409" t="s">
        <v>210</v>
      </c>
      <c r="BQ409" t="s">
        <v>230</v>
      </c>
      <c r="BR409" t="s">
        <v>218</v>
      </c>
      <c r="BS409" t="s">
        <v>220</v>
      </c>
      <c r="BT409" t="s">
        <v>211</v>
      </c>
      <c r="BU409" t="s">
        <v>233</v>
      </c>
      <c r="BV409" t="s">
        <v>211</v>
      </c>
      <c r="BW409">
        <v>1</v>
      </c>
      <c r="BX409" s="7">
        <v>41418</v>
      </c>
      <c r="BY409" t="s">
        <v>337</v>
      </c>
      <c r="BZ409">
        <v>230</v>
      </c>
      <c r="CA409">
        <v>180</v>
      </c>
      <c r="CB409">
        <f t="shared" si="188"/>
        <v>410</v>
      </c>
      <c r="CC409">
        <v>0</v>
      </c>
      <c r="CD409" t="s">
        <v>210</v>
      </c>
      <c r="CE409">
        <v>6</v>
      </c>
      <c r="CF409">
        <v>6</v>
      </c>
      <c r="CG409">
        <v>0</v>
      </c>
      <c r="CH409" s="7">
        <v>41439</v>
      </c>
      <c r="CI409" t="s">
        <v>222</v>
      </c>
      <c r="CJ409" t="s">
        <v>210</v>
      </c>
      <c r="CK409">
        <v>105</v>
      </c>
      <c r="CL409">
        <v>105</v>
      </c>
      <c r="CM409">
        <v>0</v>
      </c>
      <c r="CN409">
        <v>1</v>
      </c>
      <c r="CO409">
        <v>5</v>
      </c>
      <c r="CP409">
        <f>CN409+CO409</f>
        <v>6</v>
      </c>
      <c r="CQ409">
        <v>0</v>
      </c>
      <c r="DB409">
        <v>58</v>
      </c>
      <c r="DC409" t="s">
        <v>226</v>
      </c>
      <c r="DD409" t="s">
        <v>398</v>
      </c>
      <c r="DE409" s="7">
        <v>41443</v>
      </c>
      <c r="DF409">
        <v>5</v>
      </c>
      <c r="DG409">
        <v>5</v>
      </c>
      <c r="DH409">
        <v>3</v>
      </c>
      <c r="DI409" t="s">
        <v>225</v>
      </c>
      <c r="DJ409" t="s">
        <v>211</v>
      </c>
      <c r="DK409" t="s">
        <v>233</v>
      </c>
    </row>
    <row r="410" spans="1:221" ht="12.75" customHeight="1">
      <c r="A410" t="s">
        <v>397</v>
      </c>
      <c r="B410" t="s">
        <v>229</v>
      </c>
      <c r="C410" t="s">
        <v>221</v>
      </c>
      <c r="D410" t="s">
        <v>212</v>
      </c>
      <c r="E410" t="s">
        <v>213</v>
      </c>
      <c r="F410" t="s">
        <v>214</v>
      </c>
      <c r="G410" t="s">
        <v>388</v>
      </c>
      <c r="H410" s="7">
        <v>41418</v>
      </c>
      <c r="K410" s="7">
        <v>41418</v>
      </c>
      <c r="L410">
        <v>115</v>
      </c>
      <c r="M410">
        <v>114.5</v>
      </c>
      <c r="N410">
        <v>115</v>
      </c>
      <c r="O410">
        <f t="shared" si="178"/>
        <v>114.83333333333333</v>
      </c>
      <c r="P410">
        <v>84.5</v>
      </c>
      <c r="Q410">
        <v>84</v>
      </c>
      <c r="R410">
        <v>84.5</v>
      </c>
      <c r="S410">
        <f t="shared" si="179"/>
        <v>84.333333333333329</v>
      </c>
      <c r="T410" t="s">
        <v>211</v>
      </c>
      <c r="U410">
        <v>84</v>
      </c>
      <c r="V410">
        <v>84</v>
      </c>
      <c r="W410">
        <v>84</v>
      </c>
      <c r="X410">
        <f t="shared" si="180"/>
        <v>84</v>
      </c>
      <c r="Y410" t="s">
        <v>211</v>
      </c>
      <c r="Z410">
        <v>20</v>
      </c>
      <c r="AA410">
        <v>3</v>
      </c>
      <c r="AB410">
        <f t="shared" si="181"/>
        <v>17</v>
      </c>
      <c r="AC410" t="s">
        <v>211</v>
      </c>
      <c r="AD410" t="s">
        <v>396</v>
      </c>
      <c r="AE410">
        <v>116</v>
      </c>
      <c r="AF410">
        <v>116</v>
      </c>
      <c r="AG410">
        <v>116</v>
      </c>
      <c r="AH410">
        <f>((AE410+AF410)+AG410)/3</f>
        <v>116</v>
      </c>
      <c r="AI410">
        <v>86</v>
      </c>
      <c r="AJ410">
        <v>86</v>
      </c>
      <c r="AK410">
        <v>86</v>
      </c>
      <c r="AL410">
        <f>((AI410+AJ410)+AK410)/3</f>
        <v>86</v>
      </c>
      <c r="AM410" t="s">
        <v>211</v>
      </c>
      <c r="AN410">
        <v>86</v>
      </c>
      <c r="AO410">
        <v>86</v>
      </c>
      <c r="AP410">
        <v>86</v>
      </c>
      <c r="AQ410">
        <f>((AN410+AO410)+AP410)/3</f>
        <v>86</v>
      </c>
      <c r="AR410" t="s">
        <v>211</v>
      </c>
      <c r="AS410">
        <v>20</v>
      </c>
      <c r="AT410">
        <v>4</v>
      </c>
      <c r="AU410">
        <f>AS410-AT410</f>
        <v>16</v>
      </c>
      <c r="BN410" t="s">
        <v>219</v>
      </c>
      <c r="BO410" t="s">
        <v>219</v>
      </c>
      <c r="BP410" t="s">
        <v>232</v>
      </c>
      <c r="BQ410" t="s">
        <v>218</v>
      </c>
      <c r="BR410" t="s">
        <v>231</v>
      </c>
      <c r="BS410" t="s">
        <v>220</v>
      </c>
      <c r="BT410" t="s">
        <v>210</v>
      </c>
      <c r="BU410" t="s">
        <v>210</v>
      </c>
      <c r="BV410" t="s">
        <v>211</v>
      </c>
      <c r="BW410">
        <v>0.33300000000000002</v>
      </c>
      <c r="BX410" s="7">
        <v>41418</v>
      </c>
      <c r="BY410" t="s">
        <v>337</v>
      </c>
      <c r="BZ410">
        <v>60</v>
      </c>
      <c r="CA410">
        <v>95</v>
      </c>
      <c r="CB410">
        <f t="shared" si="188"/>
        <v>155</v>
      </c>
      <c r="CC410">
        <v>0</v>
      </c>
      <c r="CD410">
        <v>2</v>
      </c>
      <c r="CE410">
        <v>8</v>
      </c>
      <c r="CF410">
        <f>CD410+CE410</f>
        <v>10</v>
      </c>
      <c r="CG410">
        <v>85</v>
      </c>
      <c r="CH410" s="7">
        <v>41457</v>
      </c>
      <c r="CI410" t="s">
        <v>222</v>
      </c>
      <c r="CJ410">
        <v>0</v>
      </c>
      <c r="CK410">
        <v>53</v>
      </c>
      <c r="CL410">
        <f>CJ410+CK410</f>
        <v>53</v>
      </c>
      <c r="CM410">
        <v>25</v>
      </c>
      <c r="CN410">
        <v>1</v>
      </c>
      <c r="CO410">
        <v>7</v>
      </c>
      <c r="CP410">
        <f>CN410+CO410</f>
        <v>8</v>
      </c>
      <c r="CQ410">
        <v>0</v>
      </c>
      <c r="DB410">
        <v>107</v>
      </c>
      <c r="DC410" t="s">
        <v>226</v>
      </c>
      <c r="DD410" t="s">
        <v>395</v>
      </c>
      <c r="DE410" s="7">
        <v>41429</v>
      </c>
      <c r="DF410">
        <v>5</v>
      </c>
      <c r="DG410">
        <v>5</v>
      </c>
      <c r="DH410">
        <v>3</v>
      </c>
      <c r="DI410" t="s">
        <v>225</v>
      </c>
      <c r="DJ410" t="s">
        <v>211</v>
      </c>
      <c r="DK410" t="s">
        <v>221</v>
      </c>
      <c r="DM410">
        <v>87</v>
      </c>
      <c r="DN410" t="s">
        <v>226</v>
      </c>
      <c r="DO410" t="s">
        <v>395</v>
      </c>
      <c r="DP410" s="7">
        <v>41478</v>
      </c>
      <c r="DQ410">
        <v>4</v>
      </c>
      <c r="DR410">
        <v>4</v>
      </c>
      <c r="DS410">
        <v>2</v>
      </c>
      <c r="DT410" t="s">
        <v>225</v>
      </c>
      <c r="DU410" t="s">
        <v>211</v>
      </c>
      <c r="DV410" t="s">
        <v>221</v>
      </c>
    </row>
    <row r="411" spans="1:221" ht="12.75" customHeight="1">
      <c r="A411" t="s">
        <v>547</v>
      </c>
      <c r="B411" t="s">
        <v>229</v>
      </c>
      <c r="C411" t="s">
        <v>221</v>
      </c>
      <c r="D411" t="s">
        <v>212</v>
      </c>
      <c r="E411" t="s">
        <v>246</v>
      </c>
      <c r="F411" t="s">
        <v>337</v>
      </c>
      <c r="G411" t="s">
        <v>543</v>
      </c>
      <c r="H411" s="7">
        <v>41428</v>
      </c>
      <c r="I411">
        <v>154</v>
      </c>
      <c r="K411" s="7">
        <v>41428</v>
      </c>
      <c r="L411">
        <v>121.5</v>
      </c>
      <c r="M411">
        <v>122</v>
      </c>
      <c r="N411">
        <v>121.5</v>
      </c>
      <c r="O411">
        <f t="shared" si="178"/>
        <v>121.66666666666667</v>
      </c>
      <c r="P411">
        <v>92</v>
      </c>
      <c r="Q411">
        <v>92</v>
      </c>
      <c r="R411">
        <v>92</v>
      </c>
      <c r="S411">
        <f t="shared" si="179"/>
        <v>92</v>
      </c>
      <c r="T411" t="s">
        <v>211</v>
      </c>
      <c r="U411">
        <v>89</v>
      </c>
      <c r="V411">
        <v>89</v>
      </c>
      <c r="W411">
        <v>90</v>
      </c>
      <c r="X411">
        <f t="shared" si="180"/>
        <v>89.333333333333329</v>
      </c>
      <c r="Y411" t="s">
        <v>211</v>
      </c>
      <c r="Z411">
        <v>19.5</v>
      </c>
      <c r="AA411">
        <v>3</v>
      </c>
      <c r="AB411">
        <f t="shared" si="181"/>
        <v>16.5</v>
      </c>
      <c r="AC411" t="s">
        <v>211</v>
      </c>
      <c r="AD411" s="7">
        <v>41465</v>
      </c>
      <c r="AE411">
        <v>122</v>
      </c>
      <c r="AF411">
        <v>122</v>
      </c>
      <c r="AG411">
        <v>122</v>
      </c>
      <c r="AH411">
        <f>((AE411+AF411)+AG411)/3</f>
        <v>122</v>
      </c>
      <c r="AI411">
        <v>92</v>
      </c>
      <c r="AJ411">
        <v>92</v>
      </c>
      <c r="AK411">
        <v>92</v>
      </c>
      <c r="AL411">
        <f>((AI411+AJ411)+AK411)/3</f>
        <v>92</v>
      </c>
      <c r="AM411" t="s">
        <v>211</v>
      </c>
      <c r="AN411">
        <v>89</v>
      </c>
      <c r="AO411">
        <v>89</v>
      </c>
      <c r="AP411">
        <v>89.5</v>
      </c>
      <c r="AQ411">
        <f>((AN411+AO411)+AP411)/3</f>
        <v>89.166666666666671</v>
      </c>
      <c r="AR411" t="s">
        <v>211</v>
      </c>
      <c r="AS411">
        <v>20</v>
      </c>
      <c r="AT411">
        <v>3.5</v>
      </c>
      <c r="AU411">
        <v>16.5</v>
      </c>
      <c r="BN411" t="s">
        <v>219</v>
      </c>
      <c r="BO411" t="s">
        <v>262</v>
      </c>
      <c r="BP411" t="s">
        <v>232</v>
      </c>
      <c r="BQ411" t="s">
        <v>239</v>
      </c>
      <c r="BR411" t="s">
        <v>218</v>
      </c>
      <c r="BS411" t="s">
        <v>231</v>
      </c>
      <c r="BT411" t="s">
        <v>211</v>
      </c>
      <c r="BU411" t="s">
        <v>233</v>
      </c>
      <c r="BV411" t="s">
        <v>211</v>
      </c>
      <c r="BW411">
        <v>0.5</v>
      </c>
      <c r="BX411" s="7">
        <v>41428</v>
      </c>
      <c r="BY411" t="s">
        <v>337</v>
      </c>
      <c r="BZ411">
        <v>4</v>
      </c>
      <c r="CA411">
        <v>70</v>
      </c>
      <c r="CB411">
        <v>74</v>
      </c>
      <c r="CC411">
        <v>0</v>
      </c>
      <c r="CD411">
        <v>0</v>
      </c>
      <c r="CE411">
        <v>0</v>
      </c>
      <c r="CF411">
        <v>0</v>
      </c>
      <c r="CG411">
        <v>0</v>
      </c>
      <c r="DB411">
        <v>58</v>
      </c>
      <c r="DC411" t="s">
        <v>223</v>
      </c>
      <c r="DD411" t="s">
        <v>546</v>
      </c>
      <c r="DE411" s="7">
        <v>41445</v>
      </c>
      <c r="DF411">
        <v>5</v>
      </c>
      <c r="DG411">
        <v>5</v>
      </c>
      <c r="DH411">
        <v>5</v>
      </c>
      <c r="DI411" t="s">
        <v>225</v>
      </c>
      <c r="DJ411" t="s">
        <v>221</v>
      </c>
      <c r="DK411" t="s">
        <v>233</v>
      </c>
      <c r="ET411" t="s">
        <v>543</v>
      </c>
      <c r="EU411">
        <v>58</v>
      </c>
      <c r="EV411" s="7">
        <v>41470</v>
      </c>
      <c r="EW411">
        <v>196</v>
      </c>
      <c r="EX411" t="s">
        <v>255</v>
      </c>
      <c r="EY411" t="s">
        <v>221</v>
      </c>
      <c r="EZ411" t="s">
        <v>233</v>
      </c>
      <c r="FA411" s="2">
        <v>0.27777777777777801</v>
      </c>
      <c r="FB411">
        <v>68</v>
      </c>
      <c r="FC411">
        <v>7</v>
      </c>
      <c r="FD411">
        <v>5</v>
      </c>
      <c r="FE411">
        <v>2</v>
      </c>
      <c r="FF411" t="s">
        <v>547</v>
      </c>
      <c r="FG411" t="s">
        <v>546</v>
      </c>
      <c r="FH411">
        <v>1</v>
      </c>
      <c r="FI411">
        <v>34</v>
      </c>
      <c r="FJ411">
        <v>0</v>
      </c>
      <c r="FK411">
        <v>12</v>
      </c>
      <c r="FL411">
        <v>0</v>
      </c>
      <c r="FM411">
        <v>0</v>
      </c>
      <c r="FN411">
        <f>((FJ411+FK411)+FL411)</f>
        <v>12</v>
      </c>
      <c r="FO411">
        <v>0</v>
      </c>
      <c r="FP411">
        <v>13</v>
      </c>
      <c r="FQ411">
        <v>0</v>
      </c>
      <c r="FR411">
        <v>0</v>
      </c>
      <c r="FS411">
        <f>(FO411+FP411)</f>
        <v>13</v>
      </c>
      <c r="FT411">
        <v>0</v>
      </c>
      <c r="FU411">
        <v>25</v>
      </c>
      <c r="FV411">
        <f>(FM411+FR411)</f>
        <v>0</v>
      </c>
      <c r="FW411">
        <v>12.4</v>
      </c>
      <c r="FX411">
        <v>8.58</v>
      </c>
      <c r="FY411">
        <v>16.309999999999999</v>
      </c>
      <c r="FZ411">
        <v>2.04</v>
      </c>
      <c r="GA411">
        <v>4.45</v>
      </c>
      <c r="GB411">
        <v>3.5</v>
      </c>
      <c r="GC411" t="s">
        <v>548</v>
      </c>
      <c r="GD411" t="s">
        <v>543</v>
      </c>
      <c r="GE411">
        <v>58</v>
      </c>
      <c r="GF411" s="7">
        <v>41476</v>
      </c>
      <c r="GG411">
        <v>202</v>
      </c>
      <c r="GH411" t="s">
        <v>255</v>
      </c>
      <c r="GI411" t="s">
        <v>221</v>
      </c>
      <c r="GJ411" t="s">
        <v>233</v>
      </c>
      <c r="GK411" s="2">
        <v>0.25</v>
      </c>
      <c r="GL411">
        <v>64</v>
      </c>
      <c r="GM411">
        <v>13</v>
      </c>
      <c r="GN411">
        <v>5</v>
      </c>
      <c r="GO411">
        <v>2</v>
      </c>
      <c r="GP411" t="s">
        <v>547</v>
      </c>
      <c r="GQ411" t="s">
        <v>546</v>
      </c>
      <c r="GR411">
        <v>1</v>
      </c>
      <c r="GS411">
        <v>59</v>
      </c>
      <c r="GT411">
        <v>0</v>
      </c>
      <c r="GU411">
        <v>16</v>
      </c>
      <c r="GV411">
        <v>0</v>
      </c>
      <c r="GW411">
        <v>2</v>
      </c>
      <c r="GX411">
        <f>(GT411+GU411)</f>
        <v>16</v>
      </c>
      <c r="GY411">
        <v>0</v>
      </c>
      <c r="GZ411">
        <v>15</v>
      </c>
      <c r="HA411">
        <v>0</v>
      </c>
      <c r="HB411">
        <v>1</v>
      </c>
      <c r="HC411">
        <f>(GY411+GZ411)</f>
        <v>15</v>
      </c>
      <c r="HD411">
        <v>0</v>
      </c>
      <c r="HE411">
        <v>31</v>
      </c>
      <c r="HF411">
        <f>(GW411+HB411)</f>
        <v>3</v>
      </c>
      <c r="HG411">
        <v>3.26</v>
      </c>
      <c r="HH411">
        <v>3.5</v>
      </c>
      <c r="HI411">
        <v>3</v>
      </c>
      <c r="HJ411">
        <v>1.93</v>
      </c>
      <c r="HK411">
        <v>3.73</v>
      </c>
      <c r="HL411">
        <v>3.79</v>
      </c>
    </row>
    <row r="412" spans="1:221" ht="12.75" customHeight="1">
      <c r="A412" t="s">
        <v>394</v>
      </c>
      <c r="B412" t="s">
        <v>309</v>
      </c>
      <c r="C412" t="s">
        <v>221</v>
      </c>
      <c r="D412" t="s">
        <v>309</v>
      </c>
      <c r="E412" t="s">
        <v>210</v>
      </c>
      <c r="F412" t="s">
        <v>310</v>
      </c>
      <c r="G412" t="s">
        <v>388</v>
      </c>
      <c r="H412" s="7">
        <v>41418</v>
      </c>
      <c r="K412" s="7">
        <v>41418</v>
      </c>
      <c r="L412">
        <v>119</v>
      </c>
      <c r="M412">
        <v>119</v>
      </c>
      <c r="N412">
        <v>119</v>
      </c>
      <c r="O412">
        <f t="shared" si="178"/>
        <v>119</v>
      </c>
      <c r="P412">
        <v>75</v>
      </c>
      <c r="Q412">
        <v>75</v>
      </c>
      <c r="R412">
        <v>75</v>
      </c>
      <c r="S412">
        <f t="shared" si="179"/>
        <v>75</v>
      </c>
      <c r="T412" t="s">
        <v>211</v>
      </c>
      <c r="U412">
        <v>75</v>
      </c>
      <c r="V412">
        <v>75</v>
      </c>
      <c r="W412">
        <v>75</v>
      </c>
      <c r="X412">
        <f t="shared" si="180"/>
        <v>75</v>
      </c>
      <c r="Y412" t="s">
        <v>211</v>
      </c>
      <c r="Z412">
        <v>18.5</v>
      </c>
      <c r="AA412">
        <v>4</v>
      </c>
      <c r="AB412">
        <f t="shared" si="181"/>
        <v>14.5</v>
      </c>
      <c r="AC412" t="s">
        <v>211</v>
      </c>
      <c r="BN412" t="s">
        <v>218</v>
      </c>
      <c r="BO412" t="s">
        <v>218</v>
      </c>
      <c r="BP412" t="s">
        <v>210</v>
      </c>
      <c r="BQ412" t="s">
        <v>218</v>
      </c>
      <c r="BR412" t="s">
        <v>231</v>
      </c>
      <c r="BS412" t="s">
        <v>231</v>
      </c>
      <c r="BT412" t="s">
        <v>221</v>
      </c>
      <c r="BU412" t="s">
        <v>210</v>
      </c>
      <c r="BV412" t="s">
        <v>211</v>
      </c>
      <c r="BW412">
        <v>1.5</v>
      </c>
      <c r="BX412" s="7">
        <v>41418</v>
      </c>
      <c r="BY412" t="s">
        <v>337</v>
      </c>
      <c r="BZ412">
        <v>560</v>
      </c>
      <c r="CA412">
        <v>120</v>
      </c>
      <c r="CB412">
        <f>BZ412+CA412</f>
        <v>680</v>
      </c>
      <c r="CC412">
        <v>0</v>
      </c>
      <c r="CD412">
        <v>2</v>
      </c>
      <c r="CE412">
        <v>7</v>
      </c>
      <c r="CF412">
        <f>CD412+CE412</f>
        <v>9</v>
      </c>
      <c r="CG412">
        <v>0</v>
      </c>
      <c r="DB412" t="s">
        <v>210</v>
      </c>
    </row>
    <row r="413" spans="1:221" ht="12.75" customHeight="1">
      <c r="A413" t="s">
        <v>551</v>
      </c>
      <c r="B413" t="s">
        <v>229</v>
      </c>
      <c r="C413" t="s">
        <v>221</v>
      </c>
      <c r="D413" t="s">
        <v>550</v>
      </c>
      <c r="E413" t="s">
        <v>309</v>
      </c>
      <c r="F413" t="s">
        <v>337</v>
      </c>
      <c r="G413" t="s">
        <v>543</v>
      </c>
      <c r="H413" s="7">
        <v>41428</v>
      </c>
      <c r="I413">
        <v>154</v>
      </c>
      <c r="K413" s="7">
        <v>41428</v>
      </c>
      <c r="L413">
        <v>116</v>
      </c>
      <c r="M413">
        <v>116</v>
      </c>
      <c r="N413">
        <v>116</v>
      </c>
      <c r="O413">
        <f t="shared" si="178"/>
        <v>116</v>
      </c>
      <c r="P413">
        <v>75</v>
      </c>
      <c r="Q413">
        <v>75</v>
      </c>
      <c r="R413">
        <v>75</v>
      </c>
      <c r="S413">
        <f t="shared" si="179"/>
        <v>75</v>
      </c>
      <c r="T413" t="s">
        <v>211</v>
      </c>
      <c r="U413">
        <v>75</v>
      </c>
      <c r="V413">
        <v>75</v>
      </c>
      <c r="W413">
        <v>75</v>
      </c>
      <c r="X413">
        <f t="shared" si="180"/>
        <v>75</v>
      </c>
      <c r="Y413" t="s">
        <v>211</v>
      </c>
      <c r="Z413">
        <v>19</v>
      </c>
      <c r="AA413">
        <v>3</v>
      </c>
      <c r="AB413">
        <f t="shared" si="181"/>
        <v>16</v>
      </c>
      <c r="AC413" t="s">
        <v>211</v>
      </c>
      <c r="AD413" s="7">
        <v>41465</v>
      </c>
      <c r="AE413" t="s">
        <v>549</v>
      </c>
      <c r="AF413" t="s">
        <v>549</v>
      </c>
      <c r="AG413" t="s">
        <v>549</v>
      </c>
      <c r="AH413" t="e">
        <f>((AE413+AF413)+AG413)/3</f>
        <v>#VALUE!</v>
      </c>
      <c r="AI413" t="s">
        <v>549</v>
      </c>
      <c r="AJ413" t="s">
        <v>549</v>
      </c>
      <c r="AK413" t="s">
        <v>549</v>
      </c>
      <c r="AL413" t="e">
        <f>((AI413+AJ413)+AK413)/3</f>
        <v>#VALUE!</v>
      </c>
      <c r="AM413" t="s">
        <v>549</v>
      </c>
      <c r="AN413" t="s">
        <v>549</v>
      </c>
      <c r="AO413" t="s">
        <v>549</v>
      </c>
      <c r="AP413" t="s">
        <v>549</v>
      </c>
      <c r="AQ413" t="e">
        <f>((AN413+AO413)+AP413)/3</f>
        <v>#VALUE!</v>
      </c>
      <c r="AR413" t="s">
        <v>549</v>
      </c>
      <c r="AS413" t="s">
        <v>549</v>
      </c>
      <c r="AT413" t="s">
        <v>549</v>
      </c>
      <c r="AU413">
        <v>15.69</v>
      </c>
      <c r="BN413" t="s">
        <v>276</v>
      </c>
      <c r="BO413" t="s">
        <v>217</v>
      </c>
      <c r="BP413" t="s">
        <v>232</v>
      </c>
      <c r="BQ413" t="s">
        <v>218</v>
      </c>
      <c r="BR413" t="s">
        <v>231</v>
      </c>
      <c r="BS413" t="s">
        <v>239</v>
      </c>
      <c r="BT413" t="s">
        <v>221</v>
      </c>
      <c r="BU413" t="s">
        <v>221</v>
      </c>
      <c r="BV413" t="s">
        <v>211</v>
      </c>
      <c r="BW413">
        <v>0.5</v>
      </c>
      <c r="BX413" s="7">
        <v>41428</v>
      </c>
      <c r="BY413" t="s">
        <v>337</v>
      </c>
      <c r="BZ413">
        <v>0</v>
      </c>
      <c r="CA413">
        <v>0</v>
      </c>
      <c r="CB413">
        <v>0</v>
      </c>
      <c r="CC413">
        <v>0</v>
      </c>
      <c r="CD413">
        <v>0</v>
      </c>
      <c r="CE413">
        <v>3</v>
      </c>
      <c r="CF413">
        <v>3</v>
      </c>
      <c r="CG413">
        <v>0</v>
      </c>
      <c r="CH413" s="7">
        <v>41465</v>
      </c>
      <c r="CI413" t="s">
        <v>247</v>
      </c>
      <c r="CJ413">
        <v>0</v>
      </c>
      <c r="CK413">
        <v>2</v>
      </c>
      <c r="CL413">
        <v>2</v>
      </c>
      <c r="CM413">
        <v>0</v>
      </c>
      <c r="CN413">
        <v>0</v>
      </c>
      <c r="CO413">
        <v>0</v>
      </c>
      <c r="CP413">
        <v>0</v>
      </c>
      <c r="CQ413">
        <v>0</v>
      </c>
      <c r="DB413">
        <v>5</v>
      </c>
      <c r="DC413" t="s">
        <v>226</v>
      </c>
      <c r="DD413" t="s">
        <v>259</v>
      </c>
      <c r="DE413" s="7">
        <v>41405</v>
      </c>
      <c r="DF413">
        <v>5</v>
      </c>
      <c r="DG413">
        <v>0</v>
      </c>
      <c r="DH413">
        <v>0</v>
      </c>
      <c r="DI413" t="s">
        <v>227</v>
      </c>
      <c r="DJ413" t="s">
        <v>211</v>
      </c>
      <c r="DK413" t="s">
        <v>221</v>
      </c>
    </row>
    <row r="414" spans="1:221" ht="12.75" customHeight="1">
      <c r="A414" t="s">
        <v>546</v>
      </c>
      <c r="B414" t="s">
        <v>229</v>
      </c>
      <c r="C414" t="s">
        <v>221</v>
      </c>
      <c r="D414" t="s">
        <v>236</v>
      </c>
      <c r="E414" t="s">
        <v>213</v>
      </c>
      <c r="F414" t="s">
        <v>255</v>
      </c>
      <c r="G414" t="s">
        <v>543</v>
      </c>
      <c r="H414" s="7">
        <v>41428</v>
      </c>
      <c r="I414">
        <v>154</v>
      </c>
      <c r="K414" s="7">
        <v>41428</v>
      </c>
      <c r="L414">
        <v>115</v>
      </c>
      <c r="M414">
        <v>115</v>
      </c>
      <c r="N414">
        <v>115</v>
      </c>
      <c r="O414">
        <f t="shared" si="178"/>
        <v>115</v>
      </c>
      <c r="P414">
        <v>76</v>
      </c>
      <c r="Q414">
        <v>76</v>
      </c>
      <c r="R414">
        <v>76</v>
      </c>
      <c r="S414">
        <f t="shared" si="179"/>
        <v>76</v>
      </c>
      <c r="T414" t="s">
        <v>211</v>
      </c>
      <c r="U414">
        <v>76</v>
      </c>
      <c r="V414">
        <v>76</v>
      </c>
      <c r="W414">
        <v>76</v>
      </c>
      <c r="X414">
        <f t="shared" si="180"/>
        <v>76</v>
      </c>
      <c r="Y414" t="s">
        <v>211</v>
      </c>
      <c r="Z414">
        <v>22</v>
      </c>
      <c r="AA414">
        <v>3.5</v>
      </c>
      <c r="AB414">
        <f t="shared" si="181"/>
        <v>18.5</v>
      </c>
      <c r="AC414" t="s">
        <v>211</v>
      </c>
      <c r="AD414" s="7">
        <v>41465</v>
      </c>
      <c r="AE414">
        <v>116</v>
      </c>
      <c r="AF414">
        <v>116</v>
      </c>
      <c r="AG414">
        <v>116</v>
      </c>
      <c r="AH414">
        <f>((AE414+AF414)+AG414)/3</f>
        <v>116</v>
      </c>
      <c r="AI414">
        <v>77</v>
      </c>
      <c r="AJ414">
        <v>77</v>
      </c>
      <c r="AK414">
        <v>77</v>
      </c>
      <c r="AL414">
        <f>((AI414+AJ414)+AK414)/3</f>
        <v>77</v>
      </c>
      <c r="AM414" t="s">
        <v>211</v>
      </c>
      <c r="AN414">
        <v>0</v>
      </c>
      <c r="AO414">
        <v>0</v>
      </c>
      <c r="AP414">
        <v>0</v>
      </c>
      <c r="AQ414">
        <f>((AN414+AO414)+AP414)/3</f>
        <v>0</v>
      </c>
      <c r="AR414" t="s">
        <v>549</v>
      </c>
      <c r="AS414">
        <v>22</v>
      </c>
      <c r="AT414">
        <v>4</v>
      </c>
      <c r="AU414">
        <v>18</v>
      </c>
      <c r="BN414" t="s">
        <v>250</v>
      </c>
      <c r="BO414" t="s">
        <v>218</v>
      </c>
      <c r="BP414" t="s">
        <v>232</v>
      </c>
      <c r="BQ414" t="s">
        <v>220</v>
      </c>
      <c r="BR414" t="s">
        <v>220</v>
      </c>
      <c r="BS414" t="s">
        <v>230</v>
      </c>
      <c r="BT414" t="s">
        <v>211</v>
      </c>
      <c r="BU414" t="s">
        <v>233</v>
      </c>
      <c r="BV414" t="s">
        <v>211</v>
      </c>
      <c r="BW414">
        <v>2</v>
      </c>
      <c r="BX414" s="7">
        <v>41428</v>
      </c>
      <c r="BY414" t="s">
        <v>337</v>
      </c>
      <c r="BZ414">
        <v>30</v>
      </c>
      <c r="CA414">
        <v>30</v>
      </c>
      <c r="CB414">
        <v>60</v>
      </c>
      <c r="CC414">
        <v>0</v>
      </c>
      <c r="CD414">
        <v>0</v>
      </c>
      <c r="CE414">
        <v>0</v>
      </c>
      <c r="CF414">
        <v>0</v>
      </c>
      <c r="CG414">
        <v>0</v>
      </c>
      <c r="CH414" s="7">
        <v>41465</v>
      </c>
      <c r="CI414" t="s">
        <v>247</v>
      </c>
      <c r="CJ414">
        <v>0</v>
      </c>
      <c r="CK414">
        <v>22</v>
      </c>
      <c r="CL414">
        <v>22</v>
      </c>
      <c r="CM414">
        <v>0</v>
      </c>
      <c r="CN414">
        <v>0</v>
      </c>
      <c r="CO414">
        <v>1</v>
      </c>
      <c r="CP414">
        <v>1</v>
      </c>
      <c r="CQ414">
        <v>0</v>
      </c>
      <c r="DB414">
        <v>58</v>
      </c>
      <c r="DC414" t="s">
        <v>223</v>
      </c>
      <c r="DD414" t="s">
        <v>547</v>
      </c>
      <c r="DE414" s="7">
        <v>41445</v>
      </c>
      <c r="DF414">
        <v>5</v>
      </c>
      <c r="DG414">
        <v>5</v>
      </c>
      <c r="DH414">
        <v>5</v>
      </c>
      <c r="DI414" t="s">
        <v>225</v>
      </c>
      <c r="DJ414" t="s">
        <v>221</v>
      </c>
      <c r="DK414" t="s">
        <v>233</v>
      </c>
      <c r="ET414" t="s">
        <v>543</v>
      </c>
      <c r="EU414">
        <v>58</v>
      </c>
      <c r="EV414" s="7">
        <v>41470</v>
      </c>
      <c r="EW414">
        <v>196</v>
      </c>
      <c r="EX414" t="s">
        <v>255</v>
      </c>
      <c r="EY414" t="s">
        <v>221</v>
      </c>
      <c r="EZ414" t="s">
        <v>233</v>
      </c>
      <c r="FA414" s="2">
        <v>0.27777777777777801</v>
      </c>
      <c r="FB414">
        <v>68</v>
      </c>
      <c r="FC414">
        <v>7</v>
      </c>
      <c r="FD414">
        <v>5</v>
      </c>
      <c r="FE414">
        <v>2</v>
      </c>
      <c r="FF414" t="s">
        <v>547</v>
      </c>
      <c r="FG414" t="s">
        <v>546</v>
      </c>
      <c r="FH414">
        <v>1</v>
      </c>
      <c r="FI414">
        <v>34</v>
      </c>
      <c r="FJ414">
        <v>0</v>
      </c>
      <c r="FK414">
        <v>12</v>
      </c>
      <c r="FL414">
        <v>0</v>
      </c>
      <c r="FM414">
        <v>0</v>
      </c>
      <c r="FN414">
        <f>((FJ414+FK414)+FL414)</f>
        <v>12</v>
      </c>
      <c r="FO414">
        <v>0</v>
      </c>
      <c r="FP414">
        <v>13</v>
      </c>
      <c r="FQ414">
        <v>0</v>
      </c>
      <c r="FR414">
        <v>0</v>
      </c>
      <c r="FS414">
        <f>(FO414+FP414)</f>
        <v>13</v>
      </c>
      <c r="FT414">
        <v>0</v>
      </c>
      <c r="FU414">
        <v>25</v>
      </c>
      <c r="FV414">
        <f>(FM414+FR414)</f>
        <v>0</v>
      </c>
      <c r="FW414">
        <v>12.4</v>
      </c>
      <c r="FX414">
        <v>8.58</v>
      </c>
      <c r="FY414">
        <v>16.309999999999999</v>
      </c>
      <c r="FZ414">
        <v>2.04</v>
      </c>
      <c r="GA414">
        <v>4.45</v>
      </c>
      <c r="GB414">
        <v>3.5</v>
      </c>
      <c r="GC414" t="s">
        <v>548</v>
      </c>
      <c r="GD414" t="s">
        <v>543</v>
      </c>
      <c r="GE414">
        <v>58</v>
      </c>
      <c r="GF414" s="7">
        <v>41476</v>
      </c>
      <c r="GG414">
        <v>202</v>
      </c>
      <c r="GH414" t="s">
        <v>255</v>
      </c>
      <c r="GI414" t="s">
        <v>221</v>
      </c>
      <c r="GJ414" t="s">
        <v>233</v>
      </c>
      <c r="GK414" s="2">
        <v>0.25</v>
      </c>
      <c r="GL414">
        <v>64</v>
      </c>
      <c r="GM414">
        <v>13</v>
      </c>
      <c r="GN414">
        <v>5</v>
      </c>
      <c r="GO414">
        <v>2</v>
      </c>
      <c r="GP414" t="s">
        <v>547</v>
      </c>
      <c r="GQ414" t="s">
        <v>546</v>
      </c>
      <c r="GR414">
        <v>1</v>
      </c>
      <c r="GS414">
        <v>59</v>
      </c>
      <c r="GT414">
        <v>0</v>
      </c>
      <c r="GU414">
        <v>16</v>
      </c>
      <c r="GV414">
        <v>0</v>
      </c>
      <c r="GW414">
        <v>2</v>
      </c>
      <c r="GX414">
        <f>(GT414+GU414)</f>
        <v>16</v>
      </c>
      <c r="GY414">
        <v>0</v>
      </c>
      <c r="GZ414">
        <v>15</v>
      </c>
      <c r="HA414">
        <v>0</v>
      </c>
      <c r="HB414">
        <v>1</v>
      </c>
      <c r="HC414">
        <f>(GY414+GZ414)</f>
        <v>15</v>
      </c>
      <c r="HD414">
        <v>0</v>
      </c>
      <c r="HE414">
        <v>31</v>
      </c>
      <c r="HF414">
        <f>(GW414+HB414)</f>
        <v>3</v>
      </c>
      <c r="HG414">
        <v>3.26</v>
      </c>
      <c r="HH414">
        <v>3.5</v>
      </c>
      <c r="HI414">
        <v>3</v>
      </c>
      <c r="HJ414">
        <v>1.93</v>
      </c>
      <c r="HK414">
        <v>3.73</v>
      </c>
      <c r="HL414">
        <v>3.79</v>
      </c>
    </row>
    <row r="415" spans="1:221" ht="12.75" customHeight="1">
      <c r="A415" t="s">
        <v>542</v>
      </c>
      <c r="B415" t="s">
        <v>229</v>
      </c>
      <c r="C415" t="s">
        <v>221</v>
      </c>
      <c r="D415" t="s">
        <v>212</v>
      </c>
      <c r="E415" t="s">
        <v>246</v>
      </c>
      <c r="F415" t="s">
        <v>255</v>
      </c>
      <c r="G415" t="s">
        <v>543</v>
      </c>
      <c r="H415" s="7">
        <v>41428</v>
      </c>
      <c r="I415">
        <v>154</v>
      </c>
      <c r="K415" s="7">
        <v>41428</v>
      </c>
      <c r="L415">
        <v>120</v>
      </c>
      <c r="M415">
        <v>120</v>
      </c>
      <c r="N415">
        <v>120</v>
      </c>
      <c r="O415">
        <f t="shared" si="178"/>
        <v>120</v>
      </c>
      <c r="P415">
        <v>91</v>
      </c>
      <c r="Q415">
        <v>91</v>
      </c>
      <c r="R415">
        <v>91</v>
      </c>
      <c r="S415">
        <f t="shared" si="179"/>
        <v>91</v>
      </c>
      <c r="T415" t="s">
        <v>211</v>
      </c>
      <c r="U415">
        <v>93</v>
      </c>
      <c r="V415">
        <v>93</v>
      </c>
      <c r="W415">
        <v>93</v>
      </c>
      <c r="X415">
        <f t="shared" si="180"/>
        <v>93</v>
      </c>
      <c r="Y415" t="s">
        <v>211</v>
      </c>
      <c r="Z415">
        <v>20.5</v>
      </c>
      <c r="AA415">
        <v>3.5</v>
      </c>
      <c r="AB415">
        <f t="shared" si="181"/>
        <v>17</v>
      </c>
      <c r="AC415" t="s">
        <v>211</v>
      </c>
      <c r="AD415" s="7">
        <v>41446</v>
      </c>
      <c r="AE415">
        <v>120.5</v>
      </c>
      <c r="AF415">
        <v>121</v>
      </c>
      <c r="AG415">
        <v>121</v>
      </c>
      <c r="AH415">
        <f>((AE415+AF415)+AG415)/3</f>
        <v>120.83333333333333</v>
      </c>
      <c r="AI415">
        <v>89</v>
      </c>
      <c r="AJ415">
        <v>89</v>
      </c>
      <c r="AK415">
        <v>89.5</v>
      </c>
      <c r="AL415">
        <f>((AI415+AJ415)+AK415)/3</f>
        <v>89.166666666666671</v>
      </c>
      <c r="AM415" t="s">
        <v>211</v>
      </c>
      <c r="AN415">
        <v>91</v>
      </c>
      <c r="AO415">
        <v>91</v>
      </c>
      <c r="AP415">
        <v>91</v>
      </c>
      <c r="AQ415">
        <f>((AN415+AO415)+AP415)/3</f>
        <v>91</v>
      </c>
      <c r="AR415" t="s">
        <v>211</v>
      </c>
      <c r="AS415">
        <v>21</v>
      </c>
      <c r="AT415">
        <v>3.5</v>
      </c>
      <c r="AU415">
        <v>17.5</v>
      </c>
      <c r="BN415" t="s">
        <v>216</v>
      </c>
      <c r="BO415" t="s">
        <v>238</v>
      </c>
      <c r="BP415" t="s">
        <v>232</v>
      </c>
      <c r="BQ415" t="s">
        <v>230</v>
      </c>
      <c r="BR415" t="s">
        <v>220</v>
      </c>
      <c r="BS415" t="s">
        <v>220</v>
      </c>
      <c r="BT415" t="s">
        <v>211</v>
      </c>
      <c r="BU415" t="s">
        <v>233</v>
      </c>
      <c r="BV415" t="s">
        <v>211</v>
      </c>
      <c r="BW415">
        <v>0.5</v>
      </c>
      <c r="BX415" s="7">
        <v>41446</v>
      </c>
      <c r="BY415" t="s">
        <v>237</v>
      </c>
      <c r="BZ415" t="s">
        <v>545</v>
      </c>
      <c r="CA415">
        <v>53</v>
      </c>
      <c r="CB415">
        <v>53</v>
      </c>
      <c r="CC415">
        <v>0</v>
      </c>
      <c r="CD415" t="s">
        <v>545</v>
      </c>
      <c r="CE415">
        <v>4</v>
      </c>
      <c r="CF415">
        <v>4</v>
      </c>
      <c r="CG415">
        <v>0</v>
      </c>
      <c r="DB415">
        <v>38</v>
      </c>
      <c r="DC415" t="s">
        <v>226</v>
      </c>
      <c r="DD415" t="s">
        <v>541</v>
      </c>
      <c r="DE415" s="7">
        <v>41434</v>
      </c>
      <c r="DF415">
        <v>3</v>
      </c>
      <c r="DG415">
        <v>0</v>
      </c>
      <c r="DH415">
        <v>0</v>
      </c>
      <c r="DI415" t="s">
        <v>227</v>
      </c>
      <c r="DJ415" t="s">
        <v>211</v>
      </c>
      <c r="DK415" t="s">
        <v>221</v>
      </c>
      <c r="DM415">
        <v>19</v>
      </c>
      <c r="DN415" t="s">
        <v>226</v>
      </c>
      <c r="DO415" t="s">
        <v>541</v>
      </c>
      <c r="DP415" s="7">
        <v>41465</v>
      </c>
      <c r="DQ415">
        <v>4</v>
      </c>
      <c r="DR415">
        <v>4</v>
      </c>
      <c r="DS415">
        <v>4</v>
      </c>
      <c r="DT415" t="s">
        <v>225</v>
      </c>
      <c r="DU415" t="s">
        <v>221</v>
      </c>
      <c r="DV415" t="s">
        <v>233</v>
      </c>
      <c r="ET415" t="s">
        <v>543</v>
      </c>
      <c r="EU415">
        <v>19</v>
      </c>
      <c r="EV415" s="7">
        <v>41484</v>
      </c>
      <c r="EW415">
        <v>210</v>
      </c>
      <c r="EX415" t="s">
        <v>255</v>
      </c>
      <c r="EY415" t="s">
        <v>211</v>
      </c>
      <c r="EZ415" t="s">
        <v>233</v>
      </c>
      <c r="FA415" s="2">
        <v>0.375</v>
      </c>
      <c r="FB415">
        <v>61</v>
      </c>
      <c r="FC415">
        <v>7</v>
      </c>
      <c r="FD415">
        <v>4</v>
      </c>
      <c r="FE415">
        <v>0</v>
      </c>
      <c r="FF415" t="s">
        <v>542</v>
      </c>
      <c r="FG415" t="s">
        <v>541</v>
      </c>
      <c r="FH415">
        <v>2</v>
      </c>
      <c r="FI415">
        <v>3</v>
      </c>
      <c r="FJ415">
        <v>0</v>
      </c>
      <c r="FK415">
        <v>15</v>
      </c>
      <c r="FL415">
        <v>0</v>
      </c>
      <c r="FM415">
        <v>0</v>
      </c>
      <c r="FN415">
        <f>((FJ415+FK415)+FL415)</f>
        <v>15</v>
      </c>
      <c r="FO415">
        <v>0</v>
      </c>
      <c r="FP415">
        <v>11</v>
      </c>
      <c r="FQ415">
        <v>8</v>
      </c>
      <c r="FR415">
        <v>0</v>
      </c>
      <c r="FS415">
        <f>(FO415+FP415)</f>
        <v>11</v>
      </c>
      <c r="FT415">
        <v>0</v>
      </c>
      <c r="FU415">
        <v>26</v>
      </c>
      <c r="FV415">
        <f>(FM415+FR415)</f>
        <v>0</v>
      </c>
      <c r="FW415">
        <v>52.42</v>
      </c>
      <c r="FX415">
        <v>8.73</v>
      </c>
      <c r="FY415">
        <v>112</v>
      </c>
      <c r="FZ415">
        <v>2.08</v>
      </c>
      <c r="GA415">
        <v>3.57</v>
      </c>
      <c r="GB415">
        <v>5.2</v>
      </c>
      <c r="GC415" t="s">
        <v>544</v>
      </c>
      <c r="GD415" t="s">
        <v>543</v>
      </c>
      <c r="GE415">
        <v>19</v>
      </c>
      <c r="GF415" s="7">
        <v>41490</v>
      </c>
      <c r="GG415">
        <v>216</v>
      </c>
      <c r="GH415" t="s">
        <v>255</v>
      </c>
      <c r="GI415" t="s">
        <v>211</v>
      </c>
      <c r="GJ415" t="s">
        <v>233</v>
      </c>
      <c r="GK415" s="2">
        <v>0.25</v>
      </c>
      <c r="GL415">
        <v>64</v>
      </c>
      <c r="GM415">
        <v>13</v>
      </c>
      <c r="GN415">
        <v>4</v>
      </c>
      <c r="GO415">
        <v>0</v>
      </c>
      <c r="GP415" t="s">
        <v>542</v>
      </c>
      <c r="GQ415" t="s">
        <v>541</v>
      </c>
      <c r="GR415">
        <v>2</v>
      </c>
      <c r="GS415">
        <v>2</v>
      </c>
      <c r="GT415">
        <v>0</v>
      </c>
      <c r="GU415">
        <v>19</v>
      </c>
      <c r="GV415">
        <v>0</v>
      </c>
      <c r="GW415">
        <v>4</v>
      </c>
      <c r="GX415">
        <f>(GT415+GU415)</f>
        <v>19</v>
      </c>
      <c r="GY415">
        <v>0</v>
      </c>
      <c r="GZ415">
        <v>11</v>
      </c>
      <c r="HA415">
        <v>2</v>
      </c>
      <c r="HB415">
        <v>1</v>
      </c>
      <c r="HC415">
        <f>(GY415+GZ415)</f>
        <v>11</v>
      </c>
      <c r="HD415">
        <v>0</v>
      </c>
      <c r="HE415">
        <v>30</v>
      </c>
      <c r="HF415">
        <f>(GW415+HB415)</f>
        <v>5</v>
      </c>
      <c r="HG415">
        <v>30.83</v>
      </c>
      <c r="HH415">
        <v>10.16</v>
      </c>
      <c r="HI415">
        <v>66.55</v>
      </c>
      <c r="HJ415">
        <v>2.0299999999999998</v>
      </c>
      <c r="HK415">
        <v>3.11</v>
      </c>
      <c r="HL415">
        <v>5.6</v>
      </c>
    </row>
    <row r="416" spans="1:221" ht="12.75" customHeight="1">
      <c r="A416" t="s">
        <v>393</v>
      </c>
      <c r="B416" t="s">
        <v>229</v>
      </c>
      <c r="C416" t="s">
        <v>221</v>
      </c>
      <c r="D416" t="s">
        <v>212</v>
      </c>
      <c r="E416" t="s">
        <v>213</v>
      </c>
      <c r="F416" t="s">
        <v>310</v>
      </c>
      <c r="G416" t="s">
        <v>388</v>
      </c>
      <c r="H416" s="7">
        <v>41432</v>
      </c>
      <c r="K416" s="7">
        <v>41432</v>
      </c>
      <c r="L416">
        <v>115</v>
      </c>
      <c r="M416">
        <v>116</v>
      </c>
      <c r="N416">
        <v>115.5</v>
      </c>
      <c r="O416">
        <f t="shared" si="178"/>
        <v>115.5</v>
      </c>
      <c r="P416">
        <v>75</v>
      </c>
      <c r="Q416">
        <v>75</v>
      </c>
      <c r="R416">
        <v>75</v>
      </c>
      <c r="S416">
        <f t="shared" si="179"/>
        <v>75</v>
      </c>
      <c r="T416" t="s">
        <v>211</v>
      </c>
      <c r="U416">
        <v>73</v>
      </c>
      <c r="V416">
        <v>73</v>
      </c>
      <c r="W416">
        <v>74</v>
      </c>
      <c r="X416">
        <f t="shared" si="180"/>
        <v>73.333333333333329</v>
      </c>
      <c r="Y416" t="s">
        <v>211</v>
      </c>
      <c r="Z416">
        <v>21.5</v>
      </c>
      <c r="AA416">
        <v>3.5</v>
      </c>
      <c r="AB416">
        <f t="shared" si="181"/>
        <v>18</v>
      </c>
      <c r="AC416" t="s">
        <v>211</v>
      </c>
      <c r="AD416" t="s">
        <v>392</v>
      </c>
      <c r="AE416" t="s">
        <v>210</v>
      </c>
      <c r="AF416" t="s">
        <v>210</v>
      </c>
      <c r="AG416" t="s">
        <v>210</v>
      </c>
      <c r="AH416" t="s">
        <v>210</v>
      </c>
      <c r="AI416" t="s">
        <v>210</v>
      </c>
      <c r="AJ416" t="s">
        <v>210</v>
      </c>
      <c r="AK416" t="s">
        <v>210</v>
      </c>
      <c r="AL416" t="s">
        <v>210</v>
      </c>
      <c r="AM416" t="s">
        <v>210</v>
      </c>
      <c r="AN416" t="s">
        <v>210</v>
      </c>
      <c r="AO416" t="s">
        <v>210</v>
      </c>
      <c r="AP416" t="s">
        <v>210</v>
      </c>
      <c r="AQ416" t="s">
        <v>210</v>
      </c>
      <c r="AR416" t="s">
        <v>210</v>
      </c>
      <c r="AS416" t="s">
        <v>210</v>
      </c>
      <c r="AT416" t="s">
        <v>210</v>
      </c>
      <c r="AU416">
        <v>16.3</v>
      </c>
      <c r="BN416" t="s">
        <v>391</v>
      </c>
      <c r="BO416" t="s">
        <v>390</v>
      </c>
      <c r="BP416" t="s">
        <v>232</v>
      </c>
      <c r="BQ416" t="s">
        <v>250</v>
      </c>
      <c r="BR416" t="s">
        <v>218</v>
      </c>
      <c r="BS416" t="s">
        <v>241</v>
      </c>
      <c r="BT416" t="s">
        <v>221</v>
      </c>
      <c r="BU416" t="s">
        <v>210</v>
      </c>
      <c r="BV416" t="s">
        <v>211</v>
      </c>
      <c r="BW416">
        <f>2/3</f>
        <v>0.66666666666666663</v>
      </c>
      <c r="BX416" s="7">
        <v>41432</v>
      </c>
      <c r="BY416" t="s">
        <v>337</v>
      </c>
      <c r="BZ416">
        <v>80</v>
      </c>
      <c r="CA416">
        <v>160</v>
      </c>
      <c r="CB416">
        <f>BZ416+CA416</f>
        <v>240</v>
      </c>
      <c r="CC416">
        <v>0</v>
      </c>
      <c r="CD416">
        <v>0</v>
      </c>
      <c r="CE416">
        <v>4</v>
      </c>
      <c r="CF416">
        <f>CD416+CE416</f>
        <v>4</v>
      </c>
      <c r="CG416">
        <v>0</v>
      </c>
      <c r="CH416" s="7">
        <v>41463</v>
      </c>
      <c r="CI416" t="s">
        <v>247</v>
      </c>
      <c r="CJ416">
        <v>6</v>
      </c>
      <c r="CK416">
        <v>0</v>
      </c>
      <c r="CL416">
        <f>CJ416+CK416</f>
        <v>6</v>
      </c>
      <c r="CM416">
        <v>0</v>
      </c>
      <c r="CN416">
        <v>0</v>
      </c>
      <c r="CO416">
        <v>4</v>
      </c>
      <c r="CP416">
        <f>CN416+CO416</f>
        <v>4</v>
      </c>
      <c r="CQ416">
        <v>0</v>
      </c>
      <c r="DB416">
        <v>52</v>
      </c>
      <c r="DC416" t="s">
        <v>226</v>
      </c>
      <c r="DD416" t="s">
        <v>389</v>
      </c>
      <c r="DE416" s="7">
        <v>41447</v>
      </c>
      <c r="DF416">
        <v>4</v>
      </c>
      <c r="DG416">
        <v>3</v>
      </c>
      <c r="DH416">
        <v>2</v>
      </c>
      <c r="DI416" t="s">
        <v>225</v>
      </c>
      <c r="DJ416" t="s">
        <v>211</v>
      </c>
      <c r="DK416" t="s">
        <v>221</v>
      </c>
    </row>
    <row r="417" spans="1:84" ht="12.75" customHeight="1">
      <c r="A417" t="s">
        <v>1100</v>
      </c>
      <c r="B417" t="s">
        <v>232</v>
      </c>
      <c r="C417" t="s">
        <v>221</v>
      </c>
      <c r="D417" t="s">
        <v>309</v>
      </c>
      <c r="F417" t="s">
        <v>247</v>
      </c>
      <c r="G417" t="s">
        <v>884</v>
      </c>
      <c r="H417" s="30">
        <v>41472</v>
      </c>
      <c r="J417" t="s">
        <v>1102</v>
      </c>
      <c r="AC417" t="s">
        <v>211</v>
      </c>
      <c r="BV417" t="s">
        <v>211</v>
      </c>
      <c r="BX417" s="29">
        <v>41472</v>
      </c>
      <c r="BY417" t="s">
        <v>247</v>
      </c>
      <c r="BZ417">
        <v>5</v>
      </c>
      <c r="CA417">
        <v>10</v>
      </c>
      <c r="CB417">
        <v>15</v>
      </c>
      <c r="CD417">
        <v>0</v>
      </c>
      <c r="CE417">
        <v>0</v>
      </c>
      <c r="CF417">
        <v>0</v>
      </c>
    </row>
    <row r="418" spans="1:84" ht="12.75" customHeight="1">
      <c r="A418" t="s">
        <v>1101</v>
      </c>
      <c r="B418" t="s">
        <v>232</v>
      </c>
      <c r="C418" t="s">
        <v>221</v>
      </c>
      <c r="D418" t="s">
        <v>309</v>
      </c>
      <c r="F418" t="s">
        <v>247</v>
      </c>
      <c r="G418" t="s">
        <v>884</v>
      </c>
      <c r="H418" s="30">
        <v>41472</v>
      </c>
      <c r="J418" t="s">
        <v>1102</v>
      </c>
      <c r="BX418" s="29">
        <v>41472</v>
      </c>
      <c r="BY418" t="s">
        <v>247</v>
      </c>
      <c r="BZ418">
        <v>1</v>
      </c>
      <c r="CA418">
        <v>15</v>
      </c>
      <c r="CB418">
        <v>16</v>
      </c>
      <c r="CD418">
        <v>0</v>
      </c>
      <c r="CE418">
        <v>0</v>
      </c>
      <c r="CF418">
        <v>0</v>
      </c>
    </row>
    <row r="419" spans="1:84" ht="12.75" customHeight="1">
      <c r="A419" t="s">
        <v>1103</v>
      </c>
      <c r="B419" t="s">
        <v>229</v>
      </c>
      <c r="C419" t="s">
        <v>221</v>
      </c>
      <c r="D419" t="s">
        <v>309</v>
      </c>
      <c r="F419" t="s">
        <v>247</v>
      </c>
      <c r="G419" t="s">
        <v>731</v>
      </c>
      <c r="H419" s="30">
        <v>41457</v>
      </c>
      <c r="J419" t="s">
        <v>1102</v>
      </c>
      <c r="BX419" s="30">
        <v>41457</v>
      </c>
      <c r="BY419" t="s">
        <v>247</v>
      </c>
      <c r="BZ419">
        <v>0</v>
      </c>
      <c r="CA419">
        <v>0</v>
      </c>
      <c r="CB419">
        <v>0</v>
      </c>
      <c r="CD419">
        <v>2</v>
      </c>
      <c r="CE419">
        <v>24</v>
      </c>
      <c r="CF419">
        <f>SUM(CD419:CE419)</f>
        <v>26</v>
      </c>
    </row>
    <row r="420" spans="1:84" ht="12.75" customHeight="1">
      <c r="A420" t="s">
        <v>1104</v>
      </c>
      <c r="B420" t="s">
        <v>229</v>
      </c>
      <c r="C420" t="s">
        <v>221</v>
      </c>
      <c r="D420" t="s">
        <v>309</v>
      </c>
      <c r="F420" t="s">
        <v>247</v>
      </c>
      <c r="G420" t="s">
        <v>731</v>
      </c>
      <c r="H420" s="30">
        <v>41457</v>
      </c>
      <c r="J420" t="s">
        <v>1102</v>
      </c>
      <c r="BX420" s="30">
        <v>41457</v>
      </c>
      <c r="BY420" t="s">
        <v>247</v>
      </c>
      <c r="BZ420">
        <v>0</v>
      </c>
      <c r="CA420">
        <v>0</v>
      </c>
      <c r="CB420">
        <v>0</v>
      </c>
      <c r="CD420">
        <v>2</v>
      </c>
      <c r="CE420">
        <v>19</v>
      </c>
      <c r="CF420">
        <f t="shared" ref="CF420:CF421" si="189">SUM(CD420:CE420)</f>
        <v>21</v>
      </c>
    </row>
    <row r="421" spans="1:84" ht="12.75" customHeight="1">
      <c r="A421" t="s">
        <v>1105</v>
      </c>
      <c r="B421" t="s">
        <v>229</v>
      </c>
      <c r="C421" t="s">
        <v>221</v>
      </c>
      <c r="D421" t="s">
        <v>309</v>
      </c>
      <c r="F421" t="s">
        <v>247</v>
      </c>
      <c r="G421" t="s">
        <v>731</v>
      </c>
      <c r="H421" s="30">
        <v>41457</v>
      </c>
      <c r="J421" t="s">
        <v>1102</v>
      </c>
      <c r="BX421" s="30">
        <v>41457</v>
      </c>
      <c r="BY421" t="s">
        <v>247</v>
      </c>
      <c r="BZ421">
        <v>0</v>
      </c>
      <c r="CA421">
        <v>0</v>
      </c>
      <c r="CB421">
        <v>0</v>
      </c>
      <c r="CD421">
        <v>38</v>
      </c>
      <c r="CE421">
        <v>4</v>
      </c>
      <c r="CF421">
        <f t="shared" si="189"/>
        <v>42</v>
      </c>
    </row>
  </sheetData>
  <sortState ref="A2:HM417">
    <sortCondition ref="A2:A417"/>
  </sortState>
  <pageMargins left="0.75" right="0.75" top="1" bottom="1" header="0.5" footer="0.5"/>
  <pageSetup orientation="portrait" horizontalDpi="4294967292" verticalDpi="4294967292"/>
  <legacy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Matt</cp:lastModifiedBy>
  <dcterms:created xsi:type="dcterms:W3CDTF">2013-12-12T17:14:25Z</dcterms:created>
  <dcterms:modified xsi:type="dcterms:W3CDTF">2016-10-11T03:12:30Z</dcterms:modified>
</cp:coreProperties>
</file>