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rot\source\repos\drxyzw\WuhanCoronavirus-Malaysia\Rt_Japan\"/>
    </mc:Choice>
  </mc:AlternateContent>
  <bookViews>
    <workbookView xWindow="0" yWindow="0" windowWidth="19040" windowHeight="663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" i="2" l="1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13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2" i="2"/>
  <c r="D4" i="2"/>
  <c r="D3" i="2"/>
  <c r="D2" i="2"/>
  <c r="C3" i="1"/>
  <c r="C2" i="1"/>
  <c r="J22" i="2" l="1"/>
  <c r="J83" i="2"/>
  <c r="J65" i="2"/>
  <c r="J70" i="2"/>
  <c r="J54" i="2"/>
  <c r="J46" i="2"/>
  <c r="J73" i="2"/>
  <c r="J78" i="2"/>
  <c r="J62" i="2"/>
  <c r="J38" i="2"/>
  <c r="J30" i="2"/>
  <c r="J81" i="2"/>
  <c r="J13" i="2"/>
  <c r="J75" i="2"/>
  <c r="J67" i="2"/>
  <c r="J52" i="2"/>
  <c r="J28" i="2"/>
  <c r="J3" i="2"/>
  <c r="J59" i="2"/>
  <c r="J44" i="2"/>
  <c r="J36" i="2"/>
  <c r="J51" i="2"/>
  <c r="J50" i="2"/>
  <c r="J42" i="2"/>
  <c r="J34" i="2"/>
  <c r="J26" i="2"/>
  <c r="J18" i="2"/>
  <c r="J9" i="2"/>
  <c r="J82" i="2"/>
  <c r="J74" i="2"/>
  <c r="J57" i="2"/>
  <c r="J49" i="2"/>
  <c r="J41" i="2"/>
  <c r="J33" i="2"/>
  <c r="J25" i="2"/>
  <c r="J17" i="2"/>
  <c r="J8" i="2"/>
  <c r="J58" i="2"/>
  <c r="J80" i="2"/>
  <c r="J64" i="2"/>
  <c r="J56" i="2"/>
  <c r="J48" i="2"/>
  <c r="J40" i="2"/>
  <c r="J32" i="2"/>
  <c r="J24" i="2"/>
  <c r="J15" i="2"/>
  <c r="J7" i="2"/>
  <c r="J66" i="2"/>
  <c r="J72" i="2"/>
  <c r="J2" i="2"/>
  <c r="J79" i="2"/>
  <c r="J71" i="2"/>
  <c r="J63" i="2"/>
  <c r="J55" i="2"/>
  <c r="J47" i="2"/>
  <c r="J39" i="2"/>
  <c r="J31" i="2"/>
  <c r="J23" i="2"/>
  <c r="J14" i="2"/>
  <c r="J6" i="2"/>
  <c r="J5" i="2"/>
  <c r="J77" i="2"/>
  <c r="J69" i="2"/>
  <c r="J61" i="2"/>
  <c r="J53" i="2"/>
  <c r="J45" i="2"/>
  <c r="J37" i="2"/>
  <c r="J29" i="2"/>
  <c r="J21" i="2"/>
  <c r="J12" i="2"/>
  <c r="J84" i="2"/>
  <c r="J76" i="2"/>
  <c r="J60" i="2"/>
  <c r="J20" i="2"/>
  <c r="J11" i="2"/>
  <c r="J16" i="2"/>
  <c r="J68" i="2"/>
  <c r="J43" i="2"/>
  <c r="J35" i="2"/>
  <c r="J27" i="2"/>
  <c r="J19" i="2"/>
  <c r="J10" i="2"/>
  <c r="J4" i="2"/>
  <c r="D34" i="2"/>
  <c r="D82" i="2"/>
  <c r="D81" i="2"/>
  <c r="D72" i="2"/>
  <c r="D48" i="2"/>
  <c r="D79" i="2"/>
  <c r="D71" i="2"/>
  <c r="D63" i="2"/>
  <c r="D55" i="2"/>
  <c r="D47" i="2"/>
  <c r="D58" i="2"/>
  <c r="D80" i="2"/>
  <c r="D64" i="2"/>
  <c r="D56" i="2"/>
  <c r="D78" i="2"/>
  <c r="D70" i="2"/>
  <c r="D62" i="2"/>
  <c r="D54" i="2"/>
  <c r="D46" i="2"/>
  <c r="D74" i="2"/>
  <c r="D77" i="2"/>
  <c r="D69" i="2"/>
  <c r="D61" i="2"/>
  <c r="D53" i="2"/>
  <c r="D45" i="2"/>
  <c r="D68" i="2"/>
  <c r="D84" i="2"/>
  <c r="D76" i="2"/>
  <c r="D60" i="2"/>
  <c r="D52" i="2"/>
  <c r="D44" i="2"/>
  <c r="D83" i="2"/>
  <c r="D75" i="2"/>
  <c r="D67" i="2"/>
  <c r="D59" i="2"/>
  <c r="D51" i="2"/>
  <c r="D43" i="2"/>
  <c r="D50" i="2"/>
  <c r="D42" i="2"/>
  <c r="D66" i="2"/>
  <c r="D73" i="2"/>
  <c r="D65" i="2"/>
  <c r="D57" i="2"/>
  <c r="D49" i="2"/>
  <c r="D41" i="2"/>
  <c r="D40" i="2"/>
  <c r="D39" i="2"/>
  <c r="D38" i="2"/>
  <c r="D37" i="2"/>
  <c r="D36" i="2"/>
  <c r="D35" i="2"/>
  <c r="D31" i="2"/>
  <c r="D33" i="2"/>
  <c r="D32" i="2"/>
</calcChain>
</file>

<file path=xl/sharedStrings.xml><?xml version="1.0" encoding="utf-8"?>
<sst xmlns="http://schemas.openxmlformats.org/spreadsheetml/2006/main" count="11" uniqueCount="9">
  <si>
    <t>d_delay</t>
  </si>
  <si>
    <t>f</t>
  </si>
  <si>
    <t>th</t>
  </si>
  <si>
    <t>delay</t>
  </si>
  <si>
    <t>mu</t>
  </si>
  <si>
    <t>a</t>
  </si>
  <si>
    <t>a/mu</t>
  </si>
  <si>
    <t>InvDelay</t>
  </si>
  <si>
    <t>sumPart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</si>
</sst>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E10" sqref="E10:F10"/>
    </sheetView>
  </sheetViews>
  <sheetFormatPr defaultRowHeight="14.5" x14ac:dyDescent="0.35"/>
  <sheetData>
    <row r="1" spans="1:19" x14ac:dyDescent="0.35">
      <c r="A1" t="s">
        <v>1</v>
      </c>
      <c r="B1" t="s">
        <v>0</v>
      </c>
    </row>
    <row r="2" spans="1:19" x14ac:dyDescent="0.35">
      <c r="A2">
        <v>7</v>
      </c>
      <c r="B2">
        <v>2.3456955500000001E-2</v>
      </c>
      <c r="C2">
        <f>SUMPRODUCT(A2:A6,B2:B6)</f>
        <v>0.40714588860000006</v>
      </c>
      <c r="D2" s="1">
        <v>0.40714588899999998</v>
      </c>
      <c r="E2" s="1">
        <v>0.67707890900000001</v>
      </c>
      <c r="F2" s="1">
        <v>0.850778072</v>
      </c>
      <c r="G2" s="1">
        <v>0.95272737900000004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5">
      <c r="A3">
        <v>3</v>
      </c>
      <c r="B3">
        <v>5.2820071900000001E-2</v>
      </c>
      <c r="C3">
        <f>SUMPRODUCT(A2:A6,B3:B7)</f>
        <v>0.6770789089</v>
      </c>
      <c r="E3" s="1">
        <v>0.99424615900000002</v>
      </c>
      <c r="F3" s="1">
        <v>0.98609370299999999</v>
      </c>
      <c r="G3" s="1">
        <v>0.93938357299999997</v>
      </c>
      <c r="H3" s="1">
        <v>0.86512160000000005</v>
      </c>
    </row>
    <row r="4" spans="1:19" x14ac:dyDescent="0.35">
      <c r="A4">
        <v>0</v>
      </c>
      <c r="B4">
        <v>7.2196897499999996E-2</v>
      </c>
      <c r="E4" s="1">
        <v>0.77354391300000003</v>
      </c>
      <c r="F4" s="1">
        <v>0.67356796900000004</v>
      </c>
      <c r="G4" s="1">
        <v>0.572451037</v>
      </c>
      <c r="H4" s="1">
        <v>0.47566461500000001</v>
      </c>
    </row>
    <row r="5" spans="1:19" x14ac:dyDescent="0.35">
      <c r="A5">
        <v>1</v>
      </c>
      <c r="B5">
        <v>8.4486984400000006E-2</v>
      </c>
      <c r="E5" s="1">
        <v>0.38695233099999998</v>
      </c>
      <c r="F5" s="1">
        <v>0.30852094299999999</v>
      </c>
      <c r="G5" s="1">
        <v>0.24131043299999999</v>
      </c>
      <c r="H5" s="1">
        <v>0.185294653</v>
      </c>
    </row>
    <row r="6" spans="1:19" x14ac:dyDescent="0.35">
      <c r="A6">
        <v>0</v>
      </c>
      <c r="B6">
        <v>9.0747713100000002E-2</v>
      </c>
      <c r="E6" s="1">
        <v>0.139774396</v>
      </c>
      <c r="F6" s="1">
        <v>0.103636966</v>
      </c>
      <c r="G6" s="1">
        <v>7.5567982699999994E-2</v>
      </c>
      <c r="H6" s="1">
        <v>5.4210801199999999E-2</v>
      </c>
    </row>
    <row r="7" spans="1:19" x14ac:dyDescent="0.35">
      <c r="B7">
        <v>9.1938836600000004E-2</v>
      </c>
      <c r="E7" s="1">
        <v>3.82760324E-2</v>
      </c>
      <c r="F7" s="1">
        <v>2.66079964E-2</v>
      </c>
      <c r="G7" s="1">
        <v>1.82170574E-2</v>
      </c>
      <c r="H7" s="1">
        <v>1.22871001E-2</v>
      </c>
    </row>
    <row r="8" spans="1:19" x14ac:dyDescent="0.35">
      <c r="B8">
        <v>8.9075348999999998E-2</v>
      </c>
      <c r="E8" s="1">
        <v>8.1665654299999998E-3</v>
      </c>
      <c r="F8" s="1">
        <v>5.3499904099999999E-3</v>
      </c>
      <c r="G8" s="1">
        <v>3.4553078100000001E-3</v>
      </c>
      <c r="H8" s="1">
        <v>2.1425660200000002E-3</v>
      </c>
    </row>
    <row r="9" spans="1:19" x14ac:dyDescent="0.35">
      <c r="B9">
        <v>8.3195658000000006E-2</v>
      </c>
      <c r="E9" s="1">
        <v>1.34709011E-3</v>
      </c>
      <c r="F9" s="1">
        <v>6.6149257900000003E-4</v>
      </c>
      <c r="G9" s="1"/>
      <c r="H9" s="1"/>
    </row>
    <row r="10" spans="1:19" x14ac:dyDescent="0.35">
      <c r="B10">
        <v>7.5295799600000005E-2</v>
      </c>
      <c r="E10" s="1"/>
      <c r="F10" s="1"/>
    </row>
    <row r="11" spans="1:19" x14ac:dyDescent="0.35">
      <c r="B11">
        <v>6.6269156300000007E-2</v>
      </c>
    </row>
    <row r="12" spans="1:19" x14ac:dyDescent="0.35">
      <c r="B12">
        <v>5.68645947E-2</v>
      </c>
    </row>
    <row r="13" spans="1:19" x14ac:dyDescent="0.35">
      <c r="B13">
        <v>4.7665847099999999E-2</v>
      </c>
    </row>
    <row r="14" spans="1:19" x14ac:dyDescent="0.35">
      <c r="B14">
        <v>3.9090091200000003E-2</v>
      </c>
    </row>
    <row r="15" spans="1:19" x14ac:dyDescent="0.35">
      <c r="B15">
        <v>3.1401333099999998E-2</v>
      </c>
    </row>
    <row r="16" spans="1:19" x14ac:dyDescent="0.35">
      <c r="B16">
        <v>2.4733411699999999E-2</v>
      </c>
    </row>
    <row r="17" spans="2:2" x14ac:dyDescent="0.35">
      <c r="B17">
        <v>1.91176929E-2</v>
      </c>
    </row>
    <row r="18" spans="2:2" x14ac:dyDescent="0.35">
      <c r="B18">
        <v>1.45113758E-2</v>
      </c>
    </row>
    <row r="19" spans="2:2" x14ac:dyDescent="0.35">
      <c r="B19">
        <v>1.0823472000000001E-2</v>
      </c>
    </row>
    <row r="20" spans="2:2" x14ac:dyDescent="0.35">
      <c r="B20">
        <v>7.9366752700000005E-3</v>
      </c>
    </row>
    <row r="21" spans="2:2" x14ac:dyDescent="0.35">
      <c r="B21">
        <v>5.7243491900000002E-3</v>
      </c>
    </row>
    <row r="22" spans="2:2" x14ac:dyDescent="0.35">
      <c r="B22">
        <v>4.0626365899999999E-3</v>
      </c>
    </row>
    <row r="23" spans="2:2" x14ac:dyDescent="0.35">
      <c r="B23">
        <v>2.83820823E-3</v>
      </c>
    </row>
    <row r="24" spans="2:2" x14ac:dyDescent="0.35">
      <c r="B24">
        <v>1.9524470700000001E-3</v>
      </c>
    </row>
    <row r="25" spans="2:2" x14ac:dyDescent="0.35">
      <c r="B25">
        <v>1.32295164E-3</v>
      </c>
    </row>
    <row r="26" spans="2:2" x14ac:dyDescent="0.35">
      <c r="B26">
        <v>8.8319762900000004E-4</v>
      </c>
    </row>
    <row r="27" spans="2:2" x14ac:dyDescent="0.35">
      <c r="B27">
        <v>5.8107304300000003E-4</v>
      </c>
    </row>
    <row r="28" spans="2:2" x14ac:dyDescent="0.35">
      <c r="B28">
        <v>3.7684573699999998E-4</v>
      </c>
    </row>
    <row r="29" spans="2:2" x14ac:dyDescent="0.35">
      <c r="B29">
        <v>2.4096290399999999E-4</v>
      </c>
    </row>
    <row r="30" spans="2:2" x14ac:dyDescent="0.35">
      <c r="B30">
        <v>1.5194189799999999E-4</v>
      </c>
    </row>
    <row r="31" spans="2:2" x14ac:dyDescent="0.35">
      <c r="B31">
        <v>9.4498939899999995E-5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workbookViewId="0"/>
  </sheetViews>
  <sheetFormatPr defaultRowHeight="14.5" x14ac:dyDescent="0.35"/>
  <cols>
    <col min="3" max="4" width="11.81640625" bestFit="1" customWidth="1"/>
    <col min="12" max="12" width="12.453125" bestFit="1" customWidth="1"/>
  </cols>
  <sheetData>
    <row r="1" spans="1:12" x14ac:dyDescent="0.35">
      <c r="A1" t="s">
        <v>2</v>
      </c>
      <c r="B1" t="s">
        <v>3</v>
      </c>
      <c r="C1" t="s">
        <v>7</v>
      </c>
      <c r="D1" t="s">
        <v>4</v>
      </c>
      <c r="F1" t="s">
        <v>5</v>
      </c>
      <c r="G1" t="s">
        <v>4</v>
      </c>
      <c r="H1" t="s">
        <v>6</v>
      </c>
      <c r="I1" t="s">
        <v>3</v>
      </c>
      <c r="J1" t="s">
        <v>8</v>
      </c>
    </row>
    <row r="2" spans="1:12" x14ac:dyDescent="0.35">
      <c r="A2">
        <v>93.361491150981706</v>
      </c>
      <c r="B2">
        <v>2.3456955544468701E-2</v>
      </c>
      <c r="C2">
        <f ca="1">OFFSET(B$31,-ROW(B2)+ROW($B$2),0)</f>
        <v>9.4498939867349003E-5</v>
      </c>
      <c r="D2">
        <f>A2*B2</f>
        <v>2.1899763474938858</v>
      </c>
      <c r="F2">
        <v>7</v>
      </c>
      <c r="G2">
        <v>2.1899763474938898</v>
      </c>
      <c r="H2">
        <f>F2/G2</f>
        <v>3.1963815536229347</v>
      </c>
      <c r="I2">
        <f>B2</f>
        <v>2.3456955544468701E-2</v>
      </c>
      <c r="J2">
        <f>SUMPRODUCT(H2:H84,$I$2:$I$84)</f>
        <v>0.11887132569696138</v>
      </c>
      <c r="K2">
        <v>3.0205466799999999E-4</v>
      </c>
      <c r="L2" t="e">
        <f>K2-#REF!</f>
        <v>#REF!</v>
      </c>
    </row>
    <row r="3" spans="1:12" x14ac:dyDescent="0.35">
      <c r="A3">
        <v>91.638658981161299</v>
      </c>
      <c r="B3">
        <v>5.2820071938004497E-2</v>
      </c>
      <c r="C3">
        <f t="shared" ref="C3:C31" ca="1" si="0">OFFSET(B$31,-ROW(B3)+ROW($B$2),0)</f>
        <v>1.51941898397178E-4</v>
      </c>
      <c r="D3">
        <f>A2*B3+A3*B2</f>
        <v>7.0809246287100525</v>
      </c>
      <c r="F3">
        <v>3</v>
      </c>
      <c r="G3">
        <v>7.0809246287100596</v>
      </c>
      <c r="H3">
        <f t="shared" ref="H3:H66" si="1">F3/G3</f>
        <v>0.42367348295677504</v>
      </c>
      <c r="I3">
        <f t="shared" ref="I3:I66" si="2">B3</f>
        <v>5.2820071938004497E-2</v>
      </c>
      <c r="J3">
        <f t="shared" ref="J3:J66" si="3">SUMPRODUCT(H3:H85,$I$2:$I$84)</f>
        <v>3.3074618534534125E-2</v>
      </c>
      <c r="K3">
        <v>5.2570097600000004E-4</v>
      </c>
      <c r="L3" t="e">
        <f>K3-#REF!</f>
        <v>#REF!</v>
      </c>
    </row>
    <row r="4" spans="1:12" x14ac:dyDescent="0.35">
      <c r="A4">
        <v>88.104344957744303</v>
      </c>
      <c r="B4">
        <v>7.2196897492252998E-2</v>
      </c>
      <c r="C4">
        <f t="shared" ca="1" si="0"/>
        <v>2.4096290403363601E-4</v>
      </c>
      <c r="D4">
        <f>A2*B4+A3*B3+A4*B2</f>
        <v>13.647430268986856</v>
      </c>
      <c r="F4">
        <v>0</v>
      </c>
      <c r="G4">
        <v>13.647430268986801</v>
      </c>
      <c r="H4">
        <f t="shared" si="1"/>
        <v>0</v>
      </c>
      <c r="I4">
        <f t="shared" si="2"/>
        <v>7.2196897492252998E-2</v>
      </c>
      <c r="J4">
        <f>SUMPRODUCT(H4:H86,$I$2:$I$84)</f>
        <v>2.4319101083107295E-2</v>
      </c>
      <c r="K4">
        <v>8.3458313499999996E-4</v>
      </c>
      <c r="L4" t="e">
        <f>K4-#REF!</f>
        <v>#REF!</v>
      </c>
    </row>
    <row r="5" spans="1:12" x14ac:dyDescent="0.35">
      <c r="A5">
        <v>83.383681385548698</v>
      </c>
      <c r="B5">
        <v>8.4486984414769803E-2</v>
      </c>
      <c r="C5">
        <f t="shared" ca="1" si="0"/>
        <v>3.7684573721752298E-4</v>
      </c>
      <c r="F5">
        <v>1</v>
      </c>
      <c r="G5">
        <v>21.113462862716801</v>
      </c>
      <c r="H5">
        <f t="shared" si="1"/>
        <v>4.7363144857012041E-2</v>
      </c>
      <c r="I5">
        <f t="shared" si="2"/>
        <v>8.4486984414769803E-2</v>
      </c>
      <c r="J5">
        <f t="shared" si="3"/>
        <v>2.4852140365590542E-2</v>
      </c>
      <c r="K5">
        <v>1.31110812E-3</v>
      </c>
      <c r="L5" t="e">
        <f>K5-#REF!</f>
        <v>#REF!</v>
      </c>
    </row>
    <row r="6" spans="1:12" x14ac:dyDescent="0.35">
      <c r="A6">
        <v>78.612939161761005</v>
      </c>
      <c r="B6">
        <v>9.0747713089846901E-2</v>
      </c>
      <c r="C6">
        <f t="shared" ca="1" si="0"/>
        <v>5.8107304260324101E-4</v>
      </c>
      <c r="F6">
        <v>0</v>
      </c>
      <c r="G6">
        <v>28.8238283956555</v>
      </c>
      <c r="H6">
        <f t="shared" si="1"/>
        <v>0</v>
      </c>
      <c r="I6">
        <f t="shared" si="2"/>
        <v>9.0747713089846901E-2</v>
      </c>
      <c r="J6">
        <f t="shared" si="3"/>
        <v>2.5383569901415114E-2</v>
      </c>
      <c r="K6">
        <v>2.02418715E-3</v>
      </c>
      <c r="L6" t="e">
        <f>K6-#REF!</f>
        <v>#REF!</v>
      </c>
    </row>
    <row r="7" spans="1:12" x14ac:dyDescent="0.35">
      <c r="A7">
        <v>74.4022583644023</v>
      </c>
      <c r="B7">
        <v>9.19388365924034E-2</v>
      </c>
      <c r="C7">
        <f t="shared" ca="1" si="0"/>
        <v>8.8319762857924601E-4</v>
      </c>
      <c r="F7">
        <v>1</v>
      </c>
      <c r="G7">
        <v>36.2608506975956</v>
      </c>
      <c r="H7">
        <f t="shared" si="1"/>
        <v>2.7577951999518544E-2</v>
      </c>
      <c r="I7">
        <f t="shared" si="2"/>
        <v>9.19388365924034E-2</v>
      </c>
      <c r="J7">
        <f t="shared" si="3"/>
        <v>2.6642003657175565E-2</v>
      </c>
      <c r="K7">
        <v>3.0832406999999999E-3</v>
      </c>
      <c r="L7" t="e">
        <f>K7-#REF!</f>
        <v>#REF!</v>
      </c>
    </row>
    <row r="8" spans="1:12" x14ac:dyDescent="0.35">
      <c r="A8">
        <v>70.344462996600996</v>
      </c>
      <c r="B8">
        <v>8.9075348952189007E-2</v>
      </c>
      <c r="C8">
        <f t="shared" ca="1" si="0"/>
        <v>1.3229516440973401E-3</v>
      </c>
      <c r="D8" s="1"/>
      <c r="F8">
        <v>2</v>
      </c>
      <c r="G8">
        <v>43.037072595142497</v>
      </c>
      <c r="H8">
        <f t="shared" si="1"/>
        <v>4.6471562292685675E-2</v>
      </c>
      <c r="I8">
        <f t="shared" si="2"/>
        <v>8.9075348952189007E-2</v>
      </c>
      <c r="J8">
        <f t="shared" si="3"/>
        <v>2.7804334239165538E-2</v>
      </c>
      <c r="K8">
        <v>4.6292760099999998E-3</v>
      </c>
      <c r="L8" t="e">
        <f>K8-#REF!</f>
        <v>#REF!</v>
      </c>
    </row>
    <row r="9" spans="1:12" x14ac:dyDescent="0.35">
      <c r="A9">
        <v>67.068793318101498</v>
      </c>
      <c r="B9">
        <v>8.3195658009517795E-2</v>
      </c>
      <c r="C9">
        <f t="shared" ca="1" si="0"/>
        <v>1.95244706696806E-3</v>
      </c>
      <c r="F9">
        <v>2</v>
      </c>
      <c r="G9">
        <v>48.899317269505502</v>
      </c>
      <c r="H9">
        <f t="shared" si="1"/>
        <v>4.0900366542484148E-2</v>
      </c>
      <c r="I9">
        <f t="shared" si="2"/>
        <v>8.3195658009517795E-2</v>
      </c>
      <c r="J9">
        <f t="shared" si="3"/>
        <v>3.0023470857173846E-2</v>
      </c>
      <c r="K9">
        <v>6.8463580500000001E-3</v>
      </c>
      <c r="L9" t="e">
        <f>K9-#REF!</f>
        <v>#REF!</v>
      </c>
    </row>
    <row r="10" spans="1:12" x14ac:dyDescent="0.35">
      <c r="A10">
        <v>63.814041275306899</v>
      </c>
      <c r="B10">
        <v>7.5295799579949405E-2</v>
      </c>
      <c r="C10">
        <f t="shared" ca="1" si="0"/>
        <v>2.8382082300478701E-3</v>
      </c>
      <c r="F10">
        <v>1</v>
      </c>
      <c r="G10">
        <v>53.7058710802674</v>
      </c>
      <c r="H10">
        <f t="shared" si="1"/>
        <v>1.8619938190843715E-2</v>
      </c>
      <c r="I10">
        <f t="shared" si="2"/>
        <v>7.5295799579949405E-2</v>
      </c>
      <c r="J10">
        <f t="shared" si="3"/>
        <v>3.4079663848281705E-2</v>
      </c>
      <c r="K10">
        <v>9.9705920999999999E-3</v>
      </c>
      <c r="L10" t="e">
        <f>K10-#REF!</f>
        <v>#REF!</v>
      </c>
    </row>
    <row r="11" spans="1:12" x14ac:dyDescent="0.35">
      <c r="A11">
        <v>60.399607453487803</v>
      </c>
      <c r="B11">
        <v>6.6269156262687104E-2</v>
      </c>
      <c r="C11">
        <f t="shared" ca="1" si="0"/>
        <v>4.0626365872428096E-3</v>
      </c>
      <c r="F11">
        <v>0</v>
      </c>
      <c r="G11">
        <v>57.3965432806785</v>
      </c>
      <c r="H11">
        <f t="shared" si="1"/>
        <v>0</v>
      </c>
      <c r="I11">
        <f t="shared" si="2"/>
        <v>6.6269156262687104E-2</v>
      </c>
      <c r="J11">
        <f t="shared" si="3"/>
        <v>3.9977477489522843E-2</v>
      </c>
      <c r="K11">
        <v>1.42970914E-2</v>
      </c>
      <c r="L11" t="e">
        <f>K11-#REF!</f>
        <v>#REF!</v>
      </c>
    </row>
    <row r="12" spans="1:12" x14ac:dyDescent="0.35">
      <c r="A12">
        <v>57.008169750752401</v>
      </c>
      <c r="B12">
        <v>5.6864594700194199E-2</v>
      </c>
      <c r="C12">
        <f t="shared" ca="1" si="0"/>
        <v>5.7243491901442997E-3</v>
      </c>
      <c r="F12">
        <v>2</v>
      </c>
      <c r="G12">
        <v>59.9805241206953</v>
      </c>
      <c r="H12">
        <f t="shared" si="1"/>
        <v>3.3344156779549258E-2</v>
      </c>
      <c r="I12">
        <f t="shared" si="2"/>
        <v>5.6864594700194199E-2</v>
      </c>
      <c r="J12">
        <f t="shared" si="3"/>
        <v>4.7094231310587313E-2</v>
      </c>
      <c r="K12">
        <v>2.0185320600000001E-2</v>
      </c>
      <c r="L12" t="e">
        <f>K12-#REF!</f>
        <v>#REF!</v>
      </c>
    </row>
    <row r="13" spans="1:12" x14ac:dyDescent="0.35">
      <c r="A13">
        <v>53.863096572042302</v>
      </c>
      <c r="B13">
        <v>4.7665847063996902E-2</v>
      </c>
      <c r="C13">
        <f t="shared" ca="1" si="0"/>
        <v>7.9366752679955709E-3</v>
      </c>
      <c r="F13">
        <v>1</v>
      </c>
      <c r="G13">
        <v>61.526341423805299</v>
      </c>
      <c r="H13">
        <f t="shared" si="1"/>
        <v>1.6253201098238676E-2</v>
      </c>
      <c r="I13">
        <f t="shared" si="2"/>
        <v>4.7665847063996902E-2</v>
      </c>
      <c r="J13">
        <f t="shared" si="3"/>
        <v>5.5761309650324435E-2</v>
      </c>
      <c r="K13">
        <v>2.8043236999999999E-2</v>
      </c>
      <c r="L13" t="e">
        <f>K13-#REF!</f>
        <v>#REF!</v>
      </c>
    </row>
    <row r="14" spans="1:12" x14ac:dyDescent="0.35">
      <c r="A14">
        <v>50.4558572320596</v>
      </c>
      <c r="B14">
        <v>3.9090091226853203E-2</v>
      </c>
      <c r="C14">
        <f t="shared" ca="1" si="0"/>
        <v>1.08234720112696E-2</v>
      </c>
      <c r="F14">
        <v>0</v>
      </c>
      <c r="G14">
        <v>62.133046386134197</v>
      </c>
      <c r="H14">
        <f t="shared" si="1"/>
        <v>0</v>
      </c>
      <c r="I14">
        <f t="shared" si="2"/>
        <v>3.9090091226853203E-2</v>
      </c>
      <c r="J14">
        <f t="shared" si="3"/>
        <v>6.6543339941945973E-2</v>
      </c>
      <c r="K14">
        <v>3.8323695400000003E-2</v>
      </c>
      <c r="L14" t="e">
        <f>K14-#REF!</f>
        <v>#REF!</v>
      </c>
    </row>
    <row r="15" spans="1:12" x14ac:dyDescent="0.35">
      <c r="A15">
        <v>46.844914992982702</v>
      </c>
      <c r="B15">
        <v>3.1401333094208297E-2</v>
      </c>
      <c r="C15">
        <f t="shared" ca="1" si="0"/>
        <v>1.45113757876128E-2</v>
      </c>
      <c r="F15">
        <v>0</v>
      </c>
      <c r="G15">
        <v>61.910539908214098</v>
      </c>
      <c r="H15">
        <f t="shared" si="1"/>
        <v>0</v>
      </c>
      <c r="I15">
        <f t="shared" si="2"/>
        <v>3.1401333094208297E-2</v>
      </c>
      <c r="J15">
        <f t="shared" si="3"/>
        <v>7.9837907328461397E-2</v>
      </c>
      <c r="K15">
        <v>5.1496676700000001E-2</v>
      </c>
      <c r="L15" t="e">
        <f>K15-#REF!</f>
        <v>#REF!</v>
      </c>
    </row>
    <row r="16" spans="1:12" x14ac:dyDescent="0.35">
      <c r="A16">
        <v>43.061901269232003</v>
      </c>
      <c r="B16">
        <v>2.4733411711227601E-2</v>
      </c>
      <c r="C16">
        <f t="shared" ca="1" si="0"/>
        <v>1.9117692904748702E-2</v>
      </c>
      <c r="F16">
        <v>1</v>
      </c>
      <c r="G16">
        <v>60.971256232398702</v>
      </c>
      <c r="H16">
        <f t="shared" si="1"/>
        <v>1.640117100734138E-2</v>
      </c>
      <c r="I16">
        <f t="shared" si="2"/>
        <v>2.4733411711227601E-2</v>
      </c>
      <c r="J16">
        <f>SUMPRODUCT(H16:H98,$I$2:$I$84)</f>
        <v>9.4821185500069613E-2</v>
      </c>
      <c r="K16">
        <v>6.8006906500000006E-2</v>
      </c>
      <c r="L16" t="e">
        <f>K16-#REF!</f>
        <v>#REF!</v>
      </c>
    </row>
    <row r="17" spans="1:12" x14ac:dyDescent="0.35">
      <c r="A17">
        <v>39.005133069379603</v>
      </c>
      <c r="B17">
        <v>1.9117692904748702E-2</v>
      </c>
      <c r="C17">
        <f t="shared" ca="1" si="0"/>
        <v>2.4733411711227601E-2</v>
      </c>
      <c r="F17">
        <v>0</v>
      </c>
      <c r="G17">
        <v>59.419915872009298</v>
      </c>
      <c r="H17">
        <f t="shared" si="1"/>
        <v>0</v>
      </c>
      <c r="I17">
        <f t="shared" si="2"/>
        <v>1.9117692904748702E-2</v>
      </c>
      <c r="J17">
        <f t="shared" si="3"/>
        <v>0.11243327466070735</v>
      </c>
      <c r="K17">
        <v>8.8210201099999996E-2</v>
      </c>
      <c r="L17" t="e">
        <f>K17-#REF!</f>
        <v>#REF!</v>
      </c>
    </row>
    <row r="18" spans="1:12" x14ac:dyDescent="0.35">
      <c r="A18">
        <v>34.797488724523802</v>
      </c>
      <c r="B18">
        <v>1.45113757876128E-2</v>
      </c>
      <c r="C18">
        <f t="shared" ca="1" si="0"/>
        <v>3.1401333094208297E-2</v>
      </c>
      <c r="F18">
        <v>5</v>
      </c>
      <c r="G18">
        <v>57.350357975151603</v>
      </c>
      <c r="H18">
        <f t="shared" si="1"/>
        <v>8.7183413958224432E-2</v>
      </c>
      <c r="I18">
        <f t="shared" si="2"/>
        <v>1.45113757876128E-2</v>
      </c>
      <c r="J18">
        <f t="shared" si="3"/>
        <v>0.13269597622617577</v>
      </c>
      <c r="K18">
        <v>0.112311403</v>
      </c>
      <c r="L18" t="e">
        <f>K18-#REF!</f>
        <v>#REF!</v>
      </c>
    </row>
    <row r="19" spans="1:12" x14ac:dyDescent="0.35">
      <c r="A19">
        <v>30.644619587821101</v>
      </c>
      <c r="B19">
        <v>1.08234720112696E-2</v>
      </c>
      <c r="C19">
        <f t="shared" ca="1" si="0"/>
        <v>3.9090091226853203E-2</v>
      </c>
      <c r="F19">
        <v>0</v>
      </c>
      <c r="G19">
        <v>54.849246113575497</v>
      </c>
      <c r="H19">
        <f t="shared" si="1"/>
        <v>0</v>
      </c>
      <c r="I19">
        <f t="shared" si="2"/>
        <v>1.08234720112696E-2</v>
      </c>
      <c r="J19">
        <f t="shared" si="3"/>
        <v>0.1591329223605043</v>
      </c>
      <c r="K19">
        <v>0.14023935800000001</v>
      </c>
      <c r="L19" t="e">
        <f>K19-#REF!</f>
        <v>#REF!</v>
      </c>
    </row>
    <row r="20" spans="1:12" x14ac:dyDescent="0.35">
      <c r="A20">
        <v>26.688115103198399</v>
      </c>
      <c r="B20">
        <v>7.9366752679955709E-3</v>
      </c>
      <c r="C20">
        <f t="shared" ca="1" si="0"/>
        <v>4.7665847063996902E-2</v>
      </c>
      <c r="F20">
        <v>2</v>
      </c>
      <c r="G20">
        <v>51.999226755757199</v>
      </c>
      <c r="H20">
        <f t="shared" si="1"/>
        <v>3.846211039625827E-2</v>
      </c>
      <c r="I20">
        <f t="shared" si="2"/>
        <v>7.9366752679955709E-3</v>
      </c>
      <c r="J20">
        <f t="shared" si="3"/>
        <v>0.19246821611201004</v>
      </c>
      <c r="K20">
        <v>0.17158604299999999</v>
      </c>
      <c r="L20" t="e">
        <f>K20-#REF!</f>
        <v>#REF!</v>
      </c>
    </row>
    <row r="21" spans="1:12" x14ac:dyDescent="0.35">
      <c r="A21">
        <v>23.010413524009898</v>
      </c>
      <c r="B21">
        <v>5.7243491901442997E-3</v>
      </c>
      <c r="C21">
        <f t="shared" ca="1" si="0"/>
        <v>5.6864594700194199E-2</v>
      </c>
      <c r="F21">
        <v>1</v>
      </c>
      <c r="G21">
        <v>48.879926420588603</v>
      </c>
      <c r="H21">
        <f t="shared" si="1"/>
        <v>2.0458295935134475E-2</v>
      </c>
      <c r="I21">
        <f t="shared" si="2"/>
        <v>5.7243491901442997E-3</v>
      </c>
      <c r="J21">
        <f t="shared" si="3"/>
        <v>0.23436230038294836</v>
      </c>
      <c r="K21">
        <v>0.20547173299999999</v>
      </c>
      <c r="L21" t="e">
        <f>K21-#REF!</f>
        <v>#REF!</v>
      </c>
    </row>
    <row r="22" spans="1:12" x14ac:dyDescent="0.35">
      <c r="A22">
        <v>19.627455556002399</v>
      </c>
      <c r="B22">
        <v>4.0626365872428096E-3</v>
      </c>
      <c r="C22">
        <f t="shared" ca="1" si="0"/>
        <v>6.6269156262687104E-2</v>
      </c>
      <c r="F22">
        <v>5</v>
      </c>
      <c r="G22">
        <v>45.567138360553798</v>
      </c>
      <c r="H22">
        <f t="shared" si="1"/>
        <v>0.10972819843188486</v>
      </c>
      <c r="I22">
        <f t="shared" si="2"/>
        <v>4.0626365872428096E-3</v>
      </c>
      <c r="J22">
        <f t="shared" si="3"/>
        <v>0.28734249948202789</v>
      </c>
      <c r="K22">
        <v>0.24048254599999999</v>
      </c>
      <c r="L22" t="e">
        <f>K22-#REF!</f>
        <v>#REF!</v>
      </c>
    </row>
    <row r="23" spans="1:12" x14ac:dyDescent="0.35">
      <c r="A23">
        <v>16.619971479430799</v>
      </c>
      <c r="B23">
        <v>2.8382082300478701E-3</v>
      </c>
      <c r="C23">
        <f t="shared" ca="1" si="0"/>
        <v>7.5295799579949405E-2</v>
      </c>
      <c r="F23">
        <v>3</v>
      </c>
      <c r="G23">
        <v>42.133406765418201</v>
      </c>
      <c r="H23">
        <f t="shared" si="1"/>
        <v>7.1202407550445393E-2</v>
      </c>
      <c r="I23">
        <f t="shared" si="2"/>
        <v>2.8382082300478701E-3</v>
      </c>
      <c r="J23">
        <f t="shared" si="3"/>
        <v>0.3550322639799755</v>
      </c>
      <c r="K23">
        <v>0.27458522800000001</v>
      </c>
      <c r="L23" t="e">
        <f>K23-#REF!</f>
        <v>#REF!</v>
      </c>
    </row>
    <row r="24" spans="1:12" x14ac:dyDescent="0.35">
      <c r="A24">
        <v>13.982158157718199</v>
      </c>
      <c r="B24">
        <v>1.95244706696806E-3</v>
      </c>
      <c r="C24">
        <f t="shared" ca="1" si="0"/>
        <v>8.3195658009517795E-2</v>
      </c>
      <c r="F24">
        <v>1</v>
      </c>
      <c r="G24">
        <v>38.647535895668099</v>
      </c>
      <c r="H24">
        <f t="shared" si="1"/>
        <v>2.5874870850746461E-2</v>
      </c>
      <c r="I24">
        <f t="shared" si="2"/>
        <v>1.95244706696806E-3</v>
      </c>
      <c r="J24">
        <f t="shared" si="3"/>
        <v>0.44430897827668758</v>
      </c>
      <c r="K24">
        <v>0.30514560400000001</v>
      </c>
      <c r="L24" t="e">
        <f>K24-#REF!</f>
        <v>#REF!</v>
      </c>
    </row>
    <row r="25" spans="1:12" x14ac:dyDescent="0.35">
      <c r="A25">
        <v>11.642289651911801</v>
      </c>
      <c r="B25">
        <v>1.3229516440973401E-3</v>
      </c>
      <c r="C25">
        <f t="shared" ca="1" si="0"/>
        <v>8.9075348952189007E-2</v>
      </c>
      <c r="F25">
        <v>7</v>
      </c>
      <c r="G25">
        <v>35.1716460156035</v>
      </c>
      <c r="H25">
        <f t="shared" si="1"/>
        <v>0.19902395233065093</v>
      </c>
      <c r="I25">
        <f t="shared" si="2"/>
        <v>1.3229516440973401E-3</v>
      </c>
      <c r="J25">
        <f t="shared" si="3"/>
        <v>0.56047878442550292</v>
      </c>
      <c r="K25">
        <v>0.32900501999999998</v>
      </c>
      <c r="L25" t="e">
        <f>K25-#REF!</f>
        <v>#REF!</v>
      </c>
    </row>
    <row r="26" spans="1:12" x14ac:dyDescent="0.35">
      <c r="A26">
        <v>9.6977144949868208</v>
      </c>
      <c r="B26">
        <v>8.8319762857924601E-4</v>
      </c>
      <c r="C26">
        <f t="shared" ca="1" si="0"/>
        <v>9.19388365924034E-2</v>
      </c>
      <c r="F26">
        <v>3</v>
      </c>
      <c r="G26">
        <v>31.762359541106999</v>
      </c>
      <c r="H26">
        <f t="shared" si="1"/>
        <v>9.4451421221316556E-2</v>
      </c>
      <c r="I26">
        <f t="shared" si="2"/>
        <v>8.8319762857924601E-4</v>
      </c>
      <c r="J26">
        <f t="shared" si="3"/>
        <v>0.71233800481145682</v>
      </c>
      <c r="K26">
        <v>0.34256311099999998</v>
      </c>
      <c r="L26" t="e">
        <f>K26-#REF!</f>
        <v>#REF!</v>
      </c>
    </row>
    <row r="27" spans="1:12" x14ac:dyDescent="0.35">
      <c r="A27">
        <v>8.2784121647454505</v>
      </c>
      <c r="B27">
        <v>5.8107304260324101E-4</v>
      </c>
      <c r="C27">
        <f t="shared" ca="1" si="0"/>
        <v>9.0747713089846901E-2</v>
      </c>
      <c r="F27">
        <v>4</v>
      </c>
      <c r="G27">
        <v>28.474738605870499</v>
      </c>
      <c r="H27">
        <f t="shared" si="1"/>
        <v>0.14047538962044551</v>
      </c>
      <c r="I27">
        <f t="shared" si="2"/>
        <v>5.8107304260324101E-4</v>
      </c>
      <c r="J27">
        <f t="shared" si="3"/>
        <v>0.91380962111770592</v>
      </c>
      <c r="K27">
        <v>0.34204991499999998</v>
      </c>
      <c r="L27" t="e">
        <f>K27-#REF!</f>
        <v>#REF!</v>
      </c>
    </row>
    <row r="28" spans="1:12" x14ac:dyDescent="0.35">
      <c r="A28">
        <v>7.1948319683119504</v>
      </c>
      <c r="B28">
        <v>3.7684573721752298E-4</v>
      </c>
      <c r="C28">
        <f t="shared" ca="1" si="0"/>
        <v>8.4486984414769803E-2</v>
      </c>
      <c r="F28">
        <v>1</v>
      </c>
      <c r="G28">
        <v>25.357980003231098</v>
      </c>
      <c r="H28">
        <f t="shared" si="1"/>
        <v>3.9435317792370708E-2</v>
      </c>
      <c r="I28">
        <f t="shared" si="2"/>
        <v>3.7684573721752298E-4</v>
      </c>
      <c r="J28">
        <f t="shared" si="3"/>
        <v>1.1792902950606936</v>
      </c>
      <c r="K28">
        <v>0.32370903899999998</v>
      </c>
      <c r="L28" t="e">
        <f>K28-#REF!</f>
        <v>#REF!</v>
      </c>
    </row>
    <row r="29" spans="1:12" x14ac:dyDescent="0.35">
      <c r="A29">
        <v>6.2625803895359997</v>
      </c>
      <c r="B29">
        <v>2.4096290403363601E-4</v>
      </c>
      <c r="C29">
        <f t="shared" ca="1" si="0"/>
        <v>7.2196897492252998E-2</v>
      </c>
      <c r="F29">
        <v>3</v>
      </c>
      <c r="G29">
        <v>22.448469236266799</v>
      </c>
      <c r="H29">
        <f t="shared" si="1"/>
        <v>0.13363940179730949</v>
      </c>
      <c r="I29">
        <f t="shared" si="2"/>
        <v>2.4096290403363601E-4</v>
      </c>
      <c r="J29">
        <f t="shared" si="3"/>
        <v>1.5201557066297959</v>
      </c>
      <c r="K29">
        <v>0.28397403599999999</v>
      </c>
      <c r="L29" t="e">
        <f>K29-#REF!</f>
        <v>#REF!</v>
      </c>
    </row>
    <row r="30" spans="1:12" x14ac:dyDescent="0.35">
      <c r="A30">
        <v>5.5241233796184801</v>
      </c>
      <c r="B30">
        <v>1.51941898397178E-4</v>
      </c>
      <c r="C30">
        <f t="shared" ca="1" si="0"/>
        <v>5.2820071938004497E-2</v>
      </c>
      <c r="F30">
        <v>9</v>
      </c>
      <c r="G30">
        <v>19.770679458941601</v>
      </c>
      <c r="H30">
        <f t="shared" si="1"/>
        <v>0.4552195597875423</v>
      </c>
      <c r="I30">
        <f t="shared" si="2"/>
        <v>1.51941898397178E-4</v>
      </c>
      <c r="J30">
        <f t="shared" si="3"/>
        <v>1.9450741181372331</v>
      </c>
      <c r="K30">
        <v>0.2189817</v>
      </c>
      <c r="L30" t="e">
        <f t="shared" ref="L30:L93" si="4">K30-J1</f>
        <v>#VALUE!</v>
      </c>
    </row>
    <row r="31" spans="1:12" x14ac:dyDescent="0.35">
      <c r="A31">
        <v>4.96478545231514</v>
      </c>
      <c r="B31" s="1">
        <v>9.4498939867349003E-5</v>
      </c>
      <c r="C31">
        <f t="shared" ca="1" si="0"/>
        <v>2.3456955544468701E-2</v>
      </c>
      <c r="D31">
        <f ca="1">SUMPRODUCT(C$2:C$31,A2:A31)</f>
        <v>17.339673260212656</v>
      </c>
      <c r="F31">
        <v>5</v>
      </c>
      <c r="G31">
        <v>17.339673260212699</v>
      </c>
      <c r="H31">
        <f t="shared" si="1"/>
        <v>0.2883560679008243</v>
      </c>
      <c r="I31">
        <f t="shared" si="2"/>
        <v>9.4498939867349003E-5</v>
      </c>
      <c r="J31">
        <f t="shared" si="3"/>
        <v>2.482804334115349</v>
      </c>
      <c r="K31">
        <v>0.118871326</v>
      </c>
      <c r="L31">
        <f t="shared" si="4"/>
        <v>3.0303862197378351E-10</v>
      </c>
    </row>
    <row r="32" spans="1:12" x14ac:dyDescent="0.35">
      <c r="A32">
        <v>4.6209820995160804</v>
      </c>
      <c r="D32">
        <f ca="1">SUMPRODUCT(C$2:C$31,A3:A32)</f>
        <v>15.15815439827573</v>
      </c>
      <c r="F32">
        <v>0</v>
      </c>
      <c r="G32">
        <v>15.1581543982757</v>
      </c>
      <c r="H32">
        <f t="shared" si="1"/>
        <v>0</v>
      </c>
      <c r="I32">
        <f t="shared" si="2"/>
        <v>0</v>
      </c>
      <c r="J32">
        <f t="shared" si="3"/>
        <v>3.1664606997414797</v>
      </c>
      <c r="K32">
        <v>3.30746185E-2</v>
      </c>
      <c r="L32">
        <f t="shared" si="4"/>
        <v>-3.4534125559204654E-11</v>
      </c>
    </row>
    <row r="33" spans="1:12" x14ac:dyDescent="0.35">
      <c r="A33">
        <v>4.3503727736308297</v>
      </c>
      <c r="D33">
        <f t="shared" ref="D33:D84" ca="1" si="5">SUMPRODUCT(C$2:C$31,A4:A33)</f>
        <v>13.23363999060145</v>
      </c>
      <c r="F33">
        <v>2</v>
      </c>
      <c r="G33">
        <v>13.2336399906014</v>
      </c>
      <c r="H33">
        <f t="shared" si="1"/>
        <v>0.15112999910987532</v>
      </c>
      <c r="I33">
        <f t="shared" si="2"/>
        <v>0</v>
      </c>
      <c r="J33">
        <f t="shared" si="3"/>
        <v>4.0030481508070919</v>
      </c>
      <c r="K33">
        <v>2.4319101100000001E-2</v>
      </c>
      <c r="L33">
        <f t="shared" si="4"/>
        <v>1.689270598403958E-11</v>
      </c>
    </row>
    <row r="34" spans="1:12" x14ac:dyDescent="0.35">
      <c r="A34">
        <v>4.1040722233462397</v>
      </c>
      <c r="D34">
        <f t="shared" ca="1" si="5"/>
        <v>11.556297116987635</v>
      </c>
      <c r="F34">
        <v>4</v>
      </c>
      <c r="G34">
        <v>11.556297116987601</v>
      </c>
      <c r="H34">
        <f t="shared" si="1"/>
        <v>0.34613163364587207</v>
      </c>
      <c r="I34">
        <f t="shared" si="2"/>
        <v>0</v>
      </c>
      <c r="J34">
        <f t="shared" si="3"/>
        <v>5.007787805045262</v>
      </c>
      <c r="K34">
        <v>2.48521404E-2</v>
      </c>
      <c r="L34">
        <f t="shared" si="4"/>
        <v>3.4409457921880104E-11</v>
      </c>
    </row>
    <row r="35" spans="1:12" x14ac:dyDescent="0.35">
      <c r="A35">
        <v>3.9537170333601699</v>
      </c>
      <c r="D35">
        <f t="shared" ca="1" si="5"/>
        <v>10.11158446302851</v>
      </c>
      <c r="F35">
        <v>2</v>
      </c>
      <c r="G35">
        <v>10.1115844630285</v>
      </c>
      <c r="H35">
        <f t="shared" si="1"/>
        <v>0.19779293812089507</v>
      </c>
      <c r="I35">
        <f t="shared" si="2"/>
        <v>0</v>
      </c>
      <c r="J35">
        <f t="shared" si="3"/>
        <v>6.2046103352563495</v>
      </c>
      <c r="K35">
        <v>2.53835699E-2</v>
      </c>
      <c r="L35">
        <f t="shared" si="4"/>
        <v>-1.4151145533158882E-12</v>
      </c>
    </row>
    <row r="36" spans="1:12" x14ac:dyDescent="0.35">
      <c r="A36">
        <v>3.8023720323677299</v>
      </c>
      <c r="D36">
        <f t="shared" ca="1" si="5"/>
        <v>8.8807783645210083</v>
      </c>
      <c r="F36">
        <v>4</v>
      </c>
      <c r="G36">
        <v>8.8807783645210296</v>
      </c>
      <c r="H36">
        <f t="shared" si="1"/>
        <v>0.45041097027937521</v>
      </c>
      <c r="I36">
        <f t="shared" si="2"/>
        <v>0</v>
      </c>
      <c r="J36">
        <f t="shared" si="3"/>
        <v>7.614519875877825</v>
      </c>
      <c r="K36">
        <v>2.66420037E-2</v>
      </c>
      <c r="L36">
        <f t="shared" si="4"/>
        <v>4.2824434970389902E-11</v>
      </c>
    </row>
    <row r="37" spans="1:12" x14ac:dyDescent="0.35">
      <c r="A37">
        <v>3.6229462110967598</v>
      </c>
      <c r="D37">
        <f t="shared" ca="1" si="5"/>
        <v>7.8410146749043195</v>
      </c>
      <c r="F37">
        <v>4</v>
      </c>
      <c r="G37">
        <v>7.8410146749043399</v>
      </c>
      <c r="H37">
        <f t="shared" si="1"/>
        <v>0.51013805812687119</v>
      </c>
      <c r="I37">
        <f t="shared" si="2"/>
        <v>0</v>
      </c>
      <c r="J37">
        <f t="shared" si="3"/>
        <v>9.242004826711046</v>
      </c>
      <c r="K37">
        <v>2.7804334199999999E-2</v>
      </c>
      <c r="L37">
        <f t="shared" si="4"/>
        <v>-3.9165538867624861E-11</v>
      </c>
    </row>
    <row r="38" spans="1:12" x14ac:dyDescent="0.35">
      <c r="A38">
        <v>3.3961886567629702</v>
      </c>
      <c r="D38">
        <f t="shared" ca="1" si="5"/>
        <v>6.9667364979415076</v>
      </c>
      <c r="F38">
        <v>5</v>
      </c>
      <c r="G38">
        <v>6.9667364979415201</v>
      </c>
      <c r="H38">
        <f t="shared" si="1"/>
        <v>0.71769615536304021</v>
      </c>
      <c r="I38">
        <f t="shared" si="2"/>
        <v>0</v>
      </c>
      <c r="J38">
        <f t="shared" si="3"/>
        <v>11.105536406006035</v>
      </c>
      <c r="K38">
        <v>3.0023470900000002E-2</v>
      </c>
      <c r="L38">
        <f t="shared" si="4"/>
        <v>4.2826155816078071E-11</v>
      </c>
    </row>
    <row r="39" spans="1:12" x14ac:dyDescent="0.35">
      <c r="A39">
        <v>3.22629084757676</v>
      </c>
      <c r="D39">
        <f t="shared" ca="1" si="5"/>
        <v>6.233645136381111</v>
      </c>
      <c r="F39">
        <v>3</v>
      </c>
      <c r="G39">
        <v>6.2336451363811296</v>
      </c>
      <c r="H39">
        <f t="shared" si="1"/>
        <v>0.48125934896281491</v>
      </c>
      <c r="I39">
        <f t="shared" si="2"/>
        <v>0</v>
      </c>
      <c r="J39">
        <f t="shared" si="3"/>
        <v>13.208750504741994</v>
      </c>
      <c r="K39">
        <v>3.40796638E-2</v>
      </c>
      <c r="L39">
        <f t="shared" si="4"/>
        <v>-4.8281705022912291E-11</v>
      </c>
    </row>
    <row r="40" spans="1:12" x14ac:dyDescent="0.35">
      <c r="A40">
        <v>3.0552505455440002</v>
      </c>
      <c r="D40">
        <f t="shared" ca="1" si="5"/>
        <v>5.6194882095806804</v>
      </c>
      <c r="F40">
        <v>5</v>
      </c>
      <c r="G40">
        <v>5.6194882095806902</v>
      </c>
      <c r="H40">
        <f t="shared" si="1"/>
        <v>0.88976074217496848</v>
      </c>
      <c r="I40">
        <f t="shared" si="2"/>
        <v>0</v>
      </c>
      <c r="J40">
        <f t="shared" si="3"/>
        <v>15.538328450822108</v>
      </c>
      <c r="K40">
        <v>3.9977477499999997E-2</v>
      </c>
      <c r="L40">
        <f t="shared" si="4"/>
        <v>1.0477153866705891E-11</v>
      </c>
    </row>
    <row r="41" spans="1:12" x14ac:dyDescent="0.35">
      <c r="A41">
        <v>2.8404360516094198</v>
      </c>
      <c r="D41">
        <f t="shared" ca="1" si="5"/>
        <v>5.1026508453078661</v>
      </c>
      <c r="F41">
        <v>9</v>
      </c>
      <c r="G41">
        <v>5.1026508453078803</v>
      </c>
      <c r="H41">
        <f t="shared" si="1"/>
        <v>1.7637891113549167</v>
      </c>
      <c r="I41">
        <f t="shared" si="2"/>
        <v>0</v>
      </c>
      <c r="J41">
        <f t="shared" si="3"/>
        <v>18.073041407256991</v>
      </c>
      <c r="K41">
        <v>4.7094231299999997E-2</v>
      </c>
      <c r="L41">
        <f t="shared" si="4"/>
        <v>-1.0587315746324322E-11</v>
      </c>
    </row>
    <row r="42" spans="1:12" x14ac:dyDescent="0.35">
      <c r="A42">
        <v>2.59634308548755</v>
      </c>
      <c r="D42">
        <f t="shared" ca="1" si="5"/>
        <v>4.6627671351793651</v>
      </c>
      <c r="F42">
        <v>22</v>
      </c>
      <c r="G42">
        <v>4.6627671351793696</v>
      </c>
      <c r="H42">
        <f t="shared" si="1"/>
        <v>4.7182283314162747</v>
      </c>
      <c r="I42">
        <f t="shared" si="2"/>
        <v>0</v>
      </c>
      <c r="J42">
        <f t="shared" si="3"/>
        <v>20.794658858340245</v>
      </c>
      <c r="K42">
        <v>5.5761309699999997E-2</v>
      </c>
      <c r="L42">
        <f t="shared" si="4"/>
        <v>4.967556227475356E-11</v>
      </c>
    </row>
    <row r="43" spans="1:12" x14ac:dyDescent="0.35">
      <c r="A43">
        <v>2.3238472165490802</v>
      </c>
      <c r="D43">
        <f t="shared" ca="1" si="5"/>
        <v>4.2814658344478662</v>
      </c>
      <c r="F43">
        <v>11</v>
      </c>
      <c r="G43">
        <v>4.2814658344478698</v>
      </c>
      <c r="H43">
        <f t="shared" si="1"/>
        <v>2.5692135416557726</v>
      </c>
      <c r="I43">
        <f t="shared" si="2"/>
        <v>0</v>
      </c>
      <c r="J43">
        <f t="shared" si="3"/>
        <v>23.727738993930057</v>
      </c>
      <c r="K43">
        <v>6.6543339899999998E-2</v>
      </c>
      <c r="L43">
        <f t="shared" si="4"/>
        <v>-4.1945974471602199E-11</v>
      </c>
    </row>
    <row r="44" spans="1:12" x14ac:dyDescent="0.35">
      <c r="A44">
        <v>2.0663401484495698</v>
      </c>
      <c r="D44">
        <f t="shared" ca="1" si="5"/>
        <v>3.9436151042734733</v>
      </c>
      <c r="F44">
        <v>40</v>
      </c>
      <c r="G44">
        <v>3.9436151042734799</v>
      </c>
      <c r="H44">
        <f t="shared" si="1"/>
        <v>10.14297768477816</v>
      </c>
      <c r="I44">
        <f t="shared" si="2"/>
        <v>0</v>
      </c>
      <c r="J44">
        <f t="shared" si="3"/>
        <v>26.859483703562645</v>
      </c>
      <c r="K44">
        <v>7.9837907299999997E-2</v>
      </c>
      <c r="L44">
        <f t="shared" si="4"/>
        <v>-2.8461399903534357E-11</v>
      </c>
    </row>
    <row r="45" spans="1:12" x14ac:dyDescent="0.35">
      <c r="A45">
        <v>1.8628502638662401</v>
      </c>
      <c r="D45">
        <f t="shared" ca="1" si="5"/>
        <v>3.6384782888694227</v>
      </c>
      <c r="F45">
        <v>30</v>
      </c>
      <c r="G45">
        <v>3.6384782888694298</v>
      </c>
      <c r="H45">
        <f t="shared" si="1"/>
        <v>8.2452051704620128</v>
      </c>
      <c r="I45">
        <f t="shared" si="2"/>
        <v>0</v>
      </c>
      <c r="J45">
        <f t="shared" si="3"/>
        <v>30.185478176481322</v>
      </c>
      <c r="K45">
        <v>9.4821185500000002E-2</v>
      </c>
      <c r="L45">
        <f t="shared" si="4"/>
        <v>-6.9610983643997315E-14</v>
      </c>
    </row>
    <row r="46" spans="1:12" x14ac:dyDescent="0.35">
      <c r="A46">
        <v>1.6740841106361</v>
      </c>
      <c r="D46">
        <f t="shared" ca="1" si="5"/>
        <v>3.3585181257866026</v>
      </c>
      <c r="F46">
        <v>39</v>
      </c>
      <c r="G46">
        <v>3.3585181257866101</v>
      </c>
      <c r="H46">
        <f t="shared" si="1"/>
        <v>11.612264260406716</v>
      </c>
      <c r="I46">
        <f t="shared" si="2"/>
        <v>0</v>
      </c>
      <c r="J46">
        <f t="shared" si="3"/>
        <v>33.83167102042394</v>
      </c>
      <c r="K46">
        <v>0.112433275</v>
      </c>
      <c r="L46">
        <f t="shared" si="4"/>
        <v>3.3929264953158622E-10</v>
      </c>
    </row>
    <row r="47" spans="1:12" x14ac:dyDescent="0.35">
      <c r="A47">
        <v>1.5010466251675001</v>
      </c>
      <c r="D47">
        <f t="shared" ca="1" si="5"/>
        <v>3.0983483137212029</v>
      </c>
      <c r="F47">
        <v>25</v>
      </c>
      <c r="G47">
        <v>3.09834831372121</v>
      </c>
      <c r="H47">
        <f t="shared" si="1"/>
        <v>8.0688152101189186</v>
      </c>
      <c r="I47">
        <f t="shared" si="2"/>
        <v>0</v>
      </c>
      <c r="J47">
        <f t="shared" si="3"/>
        <v>37.711997594924725</v>
      </c>
      <c r="K47">
        <v>0.13269597599999999</v>
      </c>
      <c r="L47">
        <f t="shared" si="4"/>
        <v>-2.2617577255523713E-10</v>
      </c>
    </row>
    <row r="48" spans="1:12" x14ac:dyDescent="0.35">
      <c r="A48">
        <v>1.38464709192089</v>
      </c>
      <c r="D48">
        <f t="shared" ca="1" si="5"/>
        <v>2.8553397241044385</v>
      </c>
      <c r="F48">
        <v>74</v>
      </c>
      <c r="G48">
        <v>2.8553397241044398</v>
      </c>
      <c r="H48">
        <f t="shared" si="1"/>
        <v>25.916355723033853</v>
      </c>
      <c r="I48">
        <f t="shared" si="2"/>
        <v>0</v>
      </c>
      <c r="J48">
        <f t="shared" si="3"/>
        <v>41.744657874759085</v>
      </c>
      <c r="K48">
        <v>0.15913292200000001</v>
      </c>
      <c r="L48">
        <f t="shared" si="4"/>
        <v>-3.6050429308431831E-10</v>
      </c>
    </row>
    <row r="49" spans="1:12" x14ac:dyDescent="0.35">
      <c r="A49">
        <v>1.3262900048553601</v>
      </c>
      <c r="D49">
        <f t="shared" ca="1" si="5"/>
        <v>2.6294859085765649</v>
      </c>
      <c r="F49">
        <v>42</v>
      </c>
      <c r="G49">
        <v>2.6294859085765698</v>
      </c>
      <c r="H49">
        <f t="shared" si="1"/>
        <v>15.972703965824266</v>
      </c>
      <c r="I49">
        <f t="shared" si="2"/>
        <v>0</v>
      </c>
      <c r="J49">
        <f t="shared" si="3"/>
        <v>45.972996554778256</v>
      </c>
      <c r="K49">
        <v>0.192468216</v>
      </c>
      <c r="L49">
        <f t="shared" si="4"/>
        <v>-1.1201004013194904E-10</v>
      </c>
    </row>
    <row r="50" spans="1:12" x14ac:dyDescent="0.35">
      <c r="A50">
        <v>1.28940928014984</v>
      </c>
      <c r="D50">
        <f t="shared" ca="1" si="5"/>
        <v>2.4217831583628446</v>
      </c>
      <c r="F50">
        <v>64</v>
      </c>
      <c r="G50">
        <v>2.42178315836285</v>
      </c>
      <c r="H50">
        <f t="shared" si="1"/>
        <v>26.426808601338465</v>
      </c>
      <c r="I50">
        <f t="shared" si="2"/>
        <v>0</v>
      </c>
      <c r="J50">
        <f t="shared" si="3"/>
        <v>50.612570209086215</v>
      </c>
      <c r="K50">
        <v>0.2343623</v>
      </c>
      <c r="L50">
        <f t="shared" si="4"/>
        <v>-3.8294836746111116E-10</v>
      </c>
    </row>
    <row r="51" spans="1:12" x14ac:dyDescent="0.35">
      <c r="A51">
        <v>1.23381076632113</v>
      </c>
      <c r="D51">
        <f t="shared" ca="1" si="5"/>
        <v>2.2324587069659954</v>
      </c>
      <c r="F51">
        <v>58</v>
      </c>
      <c r="G51">
        <v>2.2324587069659998</v>
      </c>
      <c r="H51">
        <f t="shared" si="1"/>
        <v>25.980323765461403</v>
      </c>
      <c r="I51">
        <f t="shared" si="2"/>
        <v>0</v>
      </c>
      <c r="J51">
        <f t="shared" si="3"/>
        <v>55.408788556937793</v>
      </c>
      <c r="K51">
        <v>0.28734249899999997</v>
      </c>
      <c r="L51">
        <f t="shared" si="4"/>
        <v>-4.8202791758100716E-10</v>
      </c>
    </row>
    <row r="52" spans="1:12" x14ac:dyDescent="0.35">
      <c r="A52">
        <v>1.1773513886442999</v>
      </c>
      <c r="D52">
        <f t="shared" ca="1" si="5"/>
        <v>2.061012059785154</v>
      </c>
      <c r="F52">
        <v>36</v>
      </c>
      <c r="G52">
        <v>2.0610120597851598</v>
      </c>
      <c r="H52">
        <f t="shared" si="1"/>
        <v>17.467146700613021</v>
      </c>
      <c r="I52">
        <f t="shared" si="2"/>
        <v>0</v>
      </c>
      <c r="J52">
        <f t="shared" si="3"/>
        <v>60.489546088608378</v>
      </c>
      <c r="K52">
        <v>0.35503226399999999</v>
      </c>
      <c r="L52">
        <f t="shared" si="4"/>
        <v>2.0024482072500405E-11</v>
      </c>
    </row>
    <row r="53" spans="1:12" x14ac:dyDescent="0.35">
      <c r="A53">
        <v>1.1105671401380599</v>
      </c>
      <c r="D53">
        <f t="shared" ca="1" si="5"/>
        <v>1.9063453631916754</v>
      </c>
      <c r="F53">
        <v>25</v>
      </c>
      <c r="G53">
        <v>1.90634536319168</v>
      </c>
      <c r="H53">
        <f t="shared" si="1"/>
        <v>13.114098044723645</v>
      </c>
      <c r="I53">
        <f t="shared" si="2"/>
        <v>0</v>
      </c>
      <c r="J53">
        <f t="shared" si="3"/>
        <v>65.562093439041774</v>
      </c>
      <c r="K53">
        <v>0.44430897800000002</v>
      </c>
      <c r="L53">
        <f t="shared" si="4"/>
        <v>-2.7668756175103226E-10</v>
      </c>
    </row>
    <row r="54" spans="1:12" x14ac:dyDescent="0.35">
      <c r="A54">
        <v>1.09397245518869</v>
      </c>
      <c r="D54">
        <f t="shared" ca="1" si="5"/>
        <v>1.768147689921848</v>
      </c>
      <c r="F54">
        <v>41</v>
      </c>
      <c r="G54">
        <v>1.76814768992185</v>
      </c>
      <c r="H54">
        <f t="shared" si="1"/>
        <v>23.18810822969893</v>
      </c>
      <c r="I54">
        <f t="shared" si="2"/>
        <v>0</v>
      </c>
      <c r="J54">
        <f t="shared" si="3"/>
        <v>70.041677456528831</v>
      </c>
      <c r="K54">
        <v>0.56047878399999995</v>
      </c>
      <c r="L54">
        <f t="shared" si="4"/>
        <v>-4.2550296619481287E-10</v>
      </c>
    </row>
    <row r="55" spans="1:12" x14ac:dyDescent="0.35">
      <c r="A55">
        <v>1.2471600734680299</v>
      </c>
      <c r="D55">
        <f t="shared" ca="1" si="5"/>
        <v>1.650232535600977</v>
      </c>
      <c r="F55">
        <v>47</v>
      </c>
      <c r="G55">
        <v>1.6502325356009799</v>
      </c>
      <c r="H55">
        <f t="shared" si="1"/>
        <v>28.480834661815457</v>
      </c>
      <c r="I55">
        <f t="shared" si="2"/>
        <v>0</v>
      </c>
      <c r="J55">
        <f t="shared" si="3"/>
        <v>73.585953108224871</v>
      </c>
      <c r="K55">
        <v>0.712338005</v>
      </c>
      <c r="L55">
        <f t="shared" si="4"/>
        <v>1.8854318106775736E-10</v>
      </c>
    </row>
    <row r="56" spans="1:12" x14ac:dyDescent="0.35">
      <c r="A56">
        <v>1.4049261013399299</v>
      </c>
      <c r="D56">
        <f t="shared" ca="1" si="5"/>
        <v>1.5569183596934153</v>
      </c>
      <c r="F56">
        <v>65</v>
      </c>
      <c r="G56">
        <v>1.55691835969342</v>
      </c>
      <c r="H56">
        <f t="shared" si="1"/>
        <v>41.749138350966234</v>
      </c>
      <c r="I56">
        <f t="shared" si="2"/>
        <v>0</v>
      </c>
      <c r="J56">
        <f t="shared" si="3"/>
        <v>76.130292652103321</v>
      </c>
      <c r="K56">
        <v>0.91380962099999996</v>
      </c>
      <c r="L56">
        <f t="shared" si="4"/>
        <v>-1.1770595609306156E-10</v>
      </c>
    </row>
    <row r="57" spans="1:12" x14ac:dyDescent="0.35">
      <c r="A57">
        <v>1.46991961249722</v>
      </c>
      <c r="D57">
        <f t="shared" ca="1" si="5"/>
        <v>1.4883053519870311</v>
      </c>
      <c r="F57">
        <v>143</v>
      </c>
      <c r="G57">
        <v>1.48830535198703</v>
      </c>
      <c r="H57">
        <f t="shared" si="1"/>
        <v>96.082433493289074</v>
      </c>
      <c r="I57">
        <f t="shared" si="2"/>
        <v>0</v>
      </c>
      <c r="J57">
        <f t="shared" si="3"/>
        <v>77.566390740382772</v>
      </c>
      <c r="K57">
        <v>1.1792902999999999</v>
      </c>
      <c r="L57">
        <f t="shared" si="4"/>
        <v>4.9393062973024371E-9</v>
      </c>
    </row>
    <row r="58" spans="1:12" x14ac:dyDescent="0.35">
      <c r="A58">
        <v>1.47047518663843</v>
      </c>
      <c r="D58">
        <f t="shared" ca="1" si="5"/>
        <v>1.4409632324990216</v>
      </c>
      <c r="F58">
        <v>142</v>
      </c>
      <c r="G58">
        <v>1.44096323249902</v>
      </c>
      <c r="H58">
        <f t="shared" si="1"/>
        <v>98.54519310234835</v>
      </c>
      <c r="I58">
        <f t="shared" si="2"/>
        <v>0</v>
      </c>
      <c r="J58">
        <f t="shared" si="3"/>
        <v>78.775696387288804</v>
      </c>
      <c r="K58">
        <v>1.52015571</v>
      </c>
      <c r="L58">
        <f t="shared" si="4"/>
        <v>3.3702041157823714E-9</v>
      </c>
    </row>
    <row r="59" spans="1:12" x14ac:dyDescent="0.35">
      <c r="A59">
        <v>1.4197851255338401</v>
      </c>
      <c r="D59">
        <f t="shared" ca="1" si="5"/>
        <v>1.4096300558966945</v>
      </c>
      <c r="F59">
        <v>54</v>
      </c>
      <c r="G59">
        <v>1.4096300558967001</v>
      </c>
      <c r="H59">
        <f t="shared" si="1"/>
        <v>38.307923255544722</v>
      </c>
      <c r="I59">
        <f t="shared" si="2"/>
        <v>0</v>
      </c>
      <c r="J59">
        <f t="shared" si="3"/>
        <v>81.467188697051114</v>
      </c>
      <c r="K59">
        <v>1.9450741199999999</v>
      </c>
      <c r="L59">
        <f t="shared" si="4"/>
        <v>1.8627668296744559E-9</v>
      </c>
    </row>
    <row r="60" spans="1:12" x14ac:dyDescent="0.35">
      <c r="A60">
        <v>1.3296867152507901</v>
      </c>
      <c r="D60">
        <f t="shared" ca="1" si="5"/>
        <v>1.388185183088404</v>
      </c>
      <c r="F60">
        <v>57</v>
      </c>
      <c r="G60">
        <v>1.38818518308841</v>
      </c>
      <c r="H60">
        <f t="shared" si="1"/>
        <v>41.060804202784674</v>
      </c>
      <c r="I60">
        <f t="shared" si="2"/>
        <v>0</v>
      </c>
      <c r="J60">
        <f t="shared" si="3"/>
        <v>85.117248965518925</v>
      </c>
      <c r="K60">
        <v>2.48280433</v>
      </c>
      <c r="L60">
        <f t="shared" si="4"/>
        <v>-4.115348950506359E-9</v>
      </c>
    </row>
    <row r="61" spans="1:12" x14ac:dyDescent="0.35">
      <c r="A61">
        <v>1.2122047960579001</v>
      </c>
      <c r="D61">
        <f t="shared" ca="1" si="5"/>
        <v>1.3704847474819957</v>
      </c>
      <c r="F61">
        <v>140</v>
      </c>
      <c r="G61">
        <v>1.3704847474820001</v>
      </c>
      <c r="H61">
        <f t="shared" si="1"/>
        <v>102.15363597239798</v>
      </c>
      <c r="I61">
        <f t="shared" si="2"/>
        <v>0</v>
      </c>
      <c r="J61">
        <f t="shared" si="3"/>
        <v>87.981365816368111</v>
      </c>
      <c r="K61">
        <v>3.1664607</v>
      </c>
      <c r="L61">
        <f t="shared" si="4"/>
        <v>2.5852031626527605E-10</v>
      </c>
    </row>
    <row r="62" spans="1:12" x14ac:dyDescent="0.35">
      <c r="A62">
        <v>1.07792958996786</v>
      </c>
      <c r="D62">
        <f t="shared" ca="1" si="5"/>
        <v>1.351002313134932</v>
      </c>
      <c r="F62">
        <v>97</v>
      </c>
      <c r="G62">
        <v>1.35100231313493</v>
      </c>
      <c r="H62">
        <f t="shared" si="1"/>
        <v>71.798544722633807</v>
      </c>
      <c r="I62">
        <f t="shared" si="2"/>
        <v>0</v>
      </c>
      <c r="J62">
        <f t="shared" si="3"/>
        <v>90.824600674364973</v>
      </c>
      <c r="K62">
        <v>4.0030481499999997</v>
      </c>
      <c r="L62">
        <f t="shared" si="4"/>
        <v>-8.070921708736023E-10</v>
      </c>
    </row>
    <row r="63" spans="1:12" x14ac:dyDescent="0.35">
      <c r="A63">
        <v>0.93716282665153505</v>
      </c>
      <c r="D63">
        <f t="shared" ca="1" si="5"/>
        <v>1.3253047422623192</v>
      </c>
      <c r="F63">
        <v>97</v>
      </c>
      <c r="G63">
        <v>1.3253047422623201</v>
      </c>
      <c r="H63">
        <f t="shared" si="1"/>
        <v>73.190713733068804</v>
      </c>
      <c r="I63">
        <f t="shared" si="2"/>
        <v>0</v>
      </c>
      <c r="J63">
        <f t="shared" si="3"/>
        <v>94.916183724460097</v>
      </c>
      <c r="K63">
        <v>5.00778781</v>
      </c>
      <c r="L63">
        <f t="shared" si="4"/>
        <v>4.9547379532555169E-9</v>
      </c>
    </row>
    <row r="64" spans="1:12" x14ac:dyDescent="0.35">
      <c r="A64">
        <v>0.79722900450391199</v>
      </c>
      <c r="D64">
        <f t="shared" ca="1" si="5"/>
        <v>1.2902891577015694</v>
      </c>
      <c r="F64">
        <v>88</v>
      </c>
      <c r="G64">
        <v>1.29028915770157</v>
      </c>
      <c r="H64">
        <f t="shared" si="1"/>
        <v>68.201766615443773</v>
      </c>
      <c r="I64">
        <f t="shared" si="2"/>
        <v>0</v>
      </c>
      <c r="J64">
        <f t="shared" si="3"/>
        <v>99.55903057775393</v>
      </c>
      <c r="K64">
        <v>6.2046103400000003</v>
      </c>
      <c r="L64">
        <f t="shared" si="4"/>
        <v>4.7436508054943261E-9</v>
      </c>
    </row>
    <row r="65" spans="1:12" x14ac:dyDescent="0.35">
      <c r="A65">
        <v>0.66430439141393005</v>
      </c>
      <c r="D65">
        <f t="shared" ca="1" si="5"/>
        <v>1.2442411724786342</v>
      </c>
      <c r="F65">
        <v>119</v>
      </c>
      <c r="G65">
        <v>1.24424117247864</v>
      </c>
      <c r="H65">
        <f t="shared" si="1"/>
        <v>95.640622278188502</v>
      </c>
      <c r="I65">
        <f t="shared" si="2"/>
        <v>0</v>
      </c>
      <c r="J65">
        <f t="shared" si="3"/>
        <v>104.61844244146752</v>
      </c>
      <c r="K65">
        <v>7.6145198799999996</v>
      </c>
      <c r="L65">
        <f t="shared" si="4"/>
        <v>4.1221746016617544E-9</v>
      </c>
    </row>
    <row r="66" spans="1:12" x14ac:dyDescent="0.35">
      <c r="A66">
        <v>0.54302438334562297</v>
      </c>
      <c r="D66">
        <f t="shared" ca="1" si="5"/>
        <v>1.1867812036008536</v>
      </c>
      <c r="F66">
        <v>56</v>
      </c>
      <c r="G66">
        <v>1.18678120360085</v>
      </c>
      <c r="H66">
        <f t="shared" si="1"/>
        <v>47.186456804412344</v>
      </c>
      <c r="I66">
        <f t="shared" si="2"/>
        <v>0</v>
      </c>
      <c r="J66">
        <f t="shared" si="3"/>
        <v>110.32767298538413</v>
      </c>
      <c r="K66">
        <v>9.2420048300000008</v>
      </c>
      <c r="L66">
        <f t="shared" si="4"/>
        <v>3.2889548862158335E-9</v>
      </c>
    </row>
    <row r="67" spans="1:12" x14ac:dyDescent="0.35">
      <c r="A67">
        <v>0.43552488929737498</v>
      </c>
      <c r="D67">
        <f t="shared" ca="1" si="5"/>
        <v>1.1186620395577254</v>
      </c>
      <c r="F67">
        <v>96</v>
      </c>
      <c r="G67">
        <v>1.11866203955773</v>
      </c>
      <c r="H67">
        <f t="shared" ref="H67:H84" si="6">F67/G67</f>
        <v>85.816803114150716</v>
      </c>
      <c r="I67">
        <f t="shared" ref="I67:I84" si="7">B67</f>
        <v>0</v>
      </c>
      <c r="J67">
        <f t="shared" ref="J67:J83" si="8">SUMPRODUCT(H67:H149,$I$2:$I$84)</f>
        <v>116.56449362812955</v>
      </c>
      <c r="K67">
        <v>11.1055364</v>
      </c>
      <c r="L67">
        <f t="shared" si="4"/>
        <v>-6.0060347806256686E-9</v>
      </c>
    </row>
    <row r="68" spans="1:12" x14ac:dyDescent="0.35">
      <c r="A68">
        <v>0.34311235615371599</v>
      </c>
      <c r="D68">
        <f t="shared" ca="1" si="5"/>
        <v>1.0415099041908789</v>
      </c>
      <c r="F68">
        <v>115</v>
      </c>
      <c r="G68">
        <v>1.04150990419088</v>
      </c>
      <c r="H68">
        <f t="shared" si="6"/>
        <v>110.4166168149311</v>
      </c>
      <c r="I68">
        <f t="shared" si="7"/>
        <v>0</v>
      </c>
      <c r="J68">
        <f t="shared" si="8"/>
        <v>122.19299024062848</v>
      </c>
      <c r="K68">
        <v>13.208750500000001</v>
      </c>
      <c r="L68">
        <f t="shared" si="4"/>
        <v>-4.7419934645631656E-9</v>
      </c>
    </row>
    <row r="69" spans="1:12" x14ac:dyDescent="0.35">
      <c r="A69">
        <v>0.26528832879396202</v>
      </c>
      <c r="D69">
        <f t="shared" ca="1" si="5"/>
        <v>0.95752386921854771</v>
      </c>
      <c r="F69">
        <v>69</v>
      </c>
      <c r="G69">
        <v>0.95752386921855104</v>
      </c>
      <c r="H69">
        <f t="shared" si="6"/>
        <v>72.060866802528793</v>
      </c>
      <c r="I69">
        <f t="shared" si="7"/>
        <v>0</v>
      </c>
      <c r="J69">
        <f t="shared" si="8"/>
        <v>128.27108480464378</v>
      </c>
      <c r="K69">
        <v>15.5383285</v>
      </c>
      <c r="L69">
        <f t="shared" si="4"/>
        <v>4.9177891980889399E-8</v>
      </c>
    </row>
    <row r="70" spans="1:12" x14ac:dyDescent="0.35">
      <c r="A70">
        <v>0.20189504255173801</v>
      </c>
      <c r="D70">
        <f t="shared" ca="1" si="5"/>
        <v>0.86922051815087875</v>
      </c>
      <c r="F70">
        <v>77</v>
      </c>
      <c r="G70">
        <v>0.86922051815088197</v>
      </c>
      <c r="H70">
        <f t="shared" si="6"/>
        <v>88.58511550533153</v>
      </c>
      <c r="I70">
        <f t="shared" si="7"/>
        <v>0</v>
      </c>
      <c r="J70">
        <f t="shared" si="8"/>
        <v>134.60820517485735</v>
      </c>
      <c r="K70">
        <v>18.073041400000001</v>
      </c>
      <c r="L70">
        <f t="shared" si="4"/>
        <v>-7.25698967585231E-9</v>
      </c>
    </row>
    <row r="71" spans="1:12" x14ac:dyDescent="0.35">
      <c r="A71">
        <v>0.15104125339646901</v>
      </c>
      <c r="D71">
        <f t="shared" ca="1" si="5"/>
        <v>0.77917791165063266</v>
      </c>
      <c r="F71">
        <v>65</v>
      </c>
      <c r="G71">
        <v>0.77917791165063499</v>
      </c>
      <c r="H71">
        <f t="shared" si="6"/>
        <v>83.421255952061003</v>
      </c>
      <c r="I71">
        <f t="shared" si="7"/>
        <v>0</v>
      </c>
      <c r="J71">
        <f t="shared" si="8"/>
        <v>139.9206297355534</v>
      </c>
      <c r="K71">
        <v>20.794658900000002</v>
      </c>
      <c r="L71">
        <f t="shared" si="4"/>
        <v>4.1659756533363179E-8</v>
      </c>
    </row>
    <row r="72" spans="1:12" x14ac:dyDescent="0.35">
      <c r="A72">
        <v>0.111216652831506</v>
      </c>
      <c r="D72">
        <f t="shared" ca="1" si="5"/>
        <v>0.68982522801432355</v>
      </c>
      <c r="F72">
        <v>46</v>
      </c>
      <c r="G72">
        <v>0.689825228014326</v>
      </c>
      <c r="H72">
        <f t="shared" si="6"/>
        <v>66.683557127088278</v>
      </c>
      <c r="I72">
        <f t="shared" si="7"/>
        <v>0</v>
      </c>
      <c r="J72">
        <f t="shared" si="8"/>
        <v>143.95771145955345</v>
      </c>
      <c r="K72">
        <v>23.727739</v>
      </c>
      <c r="L72">
        <f t="shared" si="4"/>
        <v>6.0699427706367715E-9</v>
      </c>
    </row>
    <row r="73" spans="1:12" x14ac:dyDescent="0.35">
      <c r="A73">
        <v>8.0594704136791304E-2</v>
      </c>
      <c r="D73">
        <f t="shared" ca="1" si="5"/>
        <v>0.60329766219241343</v>
      </c>
      <c r="F73">
        <v>22</v>
      </c>
      <c r="G73">
        <v>0.60329766219241499</v>
      </c>
      <c r="H73">
        <f t="shared" si="6"/>
        <v>36.466244407529871</v>
      </c>
      <c r="I73">
        <f t="shared" si="7"/>
        <v>0</v>
      </c>
      <c r="J73">
        <f t="shared" si="8"/>
        <v>145.66569902009968</v>
      </c>
      <c r="K73">
        <v>26.859483699999998</v>
      </c>
      <c r="L73">
        <f t="shared" si="4"/>
        <v>-3.5626470662464271E-9</v>
      </c>
    </row>
    <row r="74" spans="1:12" x14ac:dyDescent="0.35">
      <c r="A74">
        <v>5.7439797131695697E-2</v>
      </c>
      <c r="D74">
        <f t="shared" ca="1" si="5"/>
        <v>0.52133903863917008</v>
      </c>
      <c r="F74">
        <v>47</v>
      </c>
      <c r="G74">
        <v>0.52133903863917197</v>
      </c>
      <c r="H74">
        <f t="shared" si="6"/>
        <v>90.1524660855669</v>
      </c>
      <c r="I74">
        <f t="shared" si="7"/>
        <v>0</v>
      </c>
      <c r="J74">
        <f t="shared" si="8"/>
        <v>143.08588453339812</v>
      </c>
      <c r="K74">
        <v>30.185478199999999</v>
      </c>
      <c r="L74">
        <f t="shared" si="4"/>
        <v>2.3518676783851333E-8</v>
      </c>
    </row>
    <row r="75" spans="1:12" x14ac:dyDescent="0.35">
      <c r="A75">
        <v>4.0244664668443397E-2</v>
      </c>
      <c r="D75">
        <f t="shared" ca="1" si="5"/>
        <v>0.44526095154454826</v>
      </c>
      <c r="F75">
        <v>116</v>
      </c>
      <c r="G75">
        <v>0.44526095154454898</v>
      </c>
      <c r="H75">
        <f t="shared" si="6"/>
        <v>260.52138548779533</v>
      </c>
      <c r="I75">
        <f t="shared" si="7"/>
        <v>0</v>
      </c>
      <c r="J75">
        <f t="shared" si="8"/>
        <v>134.60506991468037</v>
      </c>
      <c r="K75">
        <v>33.831671</v>
      </c>
      <c r="L75">
        <f t="shared" si="4"/>
        <v>-2.0423939872671326E-8</v>
      </c>
    </row>
    <row r="76" spans="1:12" x14ac:dyDescent="0.35">
      <c r="A76">
        <v>2.7865150721765E-2</v>
      </c>
      <c r="D76">
        <f t="shared" ca="1" si="5"/>
        <v>0.37595174581634799</v>
      </c>
      <c r="F76">
        <v>48</v>
      </c>
      <c r="G76">
        <v>0.37595174581634899</v>
      </c>
      <c r="H76">
        <f t="shared" si="6"/>
        <v>127.67595983833473</v>
      </c>
      <c r="I76">
        <f t="shared" si="7"/>
        <v>0</v>
      </c>
      <c r="J76">
        <f t="shared" si="8"/>
        <v>123.37169044600945</v>
      </c>
      <c r="K76">
        <v>37.711997599999997</v>
      </c>
      <c r="L76">
        <f t="shared" si="4"/>
        <v>5.0752717584146012E-9</v>
      </c>
    </row>
    <row r="77" spans="1:12" x14ac:dyDescent="0.35">
      <c r="A77">
        <v>1.8950902024234401E-2</v>
      </c>
      <c r="D77">
        <f t="shared" ca="1" si="5"/>
        <v>0.31389862549504099</v>
      </c>
      <c r="F77">
        <v>42</v>
      </c>
      <c r="G77">
        <v>0.31389862549504199</v>
      </c>
      <c r="H77">
        <f t="shared" si="6"/>
        <v>133.8011593193911</v>
      </c>
      <c r="I77">
        <f t="shared" si="7"/>
        <v>0</v>
      </c>
      <c r="J77">
        <f t="shared" si="8"/>
        <v>112.19389686776626</v>
      </c>
      <c r="K77">
        <v>41.7446579</v>
      </c>
      <c r="L77">
        <f t="shared" si="4"/>
        <v>2.5240915135782416E-8</v>
      </c>
    </row>
    <row r="78" spans="1:12" x14ac:dyDescent="0.35">
      <c r="A78">
        <v>1.2628039909768501E-2</v>
      </c>
      <c r="D78">
        <f t="shared" ca="1" si="5"/>
        <v>0.25923428339827848</v>
      </c>
      <c r="F78">
        <v>42</v>
      </c>
      <c r="G78">
        <v>0.25923428339827898</v>
      </c>
      <c r="H78">
        <f t="shared" si="6"/>
        <v>162.01560784872188</v>
      </c>
      <c r="I78">
        <f t="shared" si="7"/>
        <v>0</v>
      </c>
      <c r="J78">
        <f t="shared" si="8"/>
        <v>97.68287022532688</v>
      </c>
      <c r="K78">
        <v>45.972996600000002</v>
      </c>
      <c r="L78">
        <f t="shared" si="4"/>
        <v>4.5221746347579028E-8</v>
      </c>
    </row>
    <row r="79" spans="1:12" x14ac:dyDescent="0.35">
      <c r="A79">
        <v>8.2610643717654295E-3</v>
      </c>
      <c r="D79">
        <f t="shared" ca="1" si="5"/>
        <v>0.2118063641294623</v>
      </c>
      <c r="F79">
        <v>44</v>
      </c>
      <c r="G79">
        <v>0.21180636412946299</v>
      </c>
      <c r="H79">
        <f t="shared" si="6"/>
        <v>207.73691187629169</v>
      </c>
      <c r="I79">
        <f t="shared" si="7"/>
        <v>0</v>
      </c>
      <c r="J79">
        <f t="shared" si="8"/>
        <v>80.178770530210286</v>
      </c>
      <c r="K79">
        <v>50.6125702</v>
      </c>
      <c r="L79">
        <f t="shared" si="4"/>
        <v>-9.0862144475067907E-9</v>
      </c>
    </row>
    <row r="80" spans="1:12" x14ac:dyDescent="0.35">
      <c r="A80">
        <v>5.3499904082724399E-3</v>
      </c>
      <c r="D80">
        <f t="shared" ca="1" si="5"/>
        <v>0.17124827332277248</v>
      </c>
      <c r="F80">
        <v>37</v>
      </c>
      <c r="G80">
        <v>0.17124827332277301</v>
      </c>
      <c r="H80">
        <f t="shared" si="6"/>
        <v>216.06057265325811</v>
      </c>
      <c r="I80">
        <f t="shared" si="7"/>
        <v>0</v>
      </c>
      <c r="J80">
        <f t="shared" si="8"/>
        <v>61.296201269489039</v>
      </c>
      <c r="K80">
        <v>55.408788600000001</v>
      </c>
      <c r="L80">
        <f t="shared" si="4"/>
        <v>4.3062208021638071E-8</v>
      </c>
    </row>
    <row r="81" spans="1:12" x14ac:dyDescent="0.35">
      <c r="A81">
        <v>3.4553078124909199E-3</v>
      </c>
      <c r="D81">
        <f t="shared" ca="1" si="5"/>
        <v>0.13704239556556208</v>
      </c>
      <c r="F81">
        <v>25</v>
      </c>
      <c r="G81">
        <v>0.137042395565562</v>
      </c>
      <c r="H81">
        <f t="shared" si="6"/>
        <v>182.4252990968757</v>
      </c>
      <c r="I81">
        <f t="shared" si="7"/>
        <v>0</v>
      </c>
      <c r="J81">
        <f t="shared" si="8"/>
        <v>43.204231410650301</v>
      </c>
      <c r="K81">
        <v>60.489546099999998</v>
      </c>
      <c r="L81">
        <f t="shared" si="4"/>
        <v>1.1391620091671939E-8</v>
      </c>
    </row>
    <row r="82" spans="1:12" x14ac:dyDescent="0.35">
      <c r="A82">
        <v>2.1425660234269902E-3</v>
      </c>
      <c r="D82">
        <f t="shared" ca="1" si="5"/>
        <v>0.10857059248308282</v>
      </c>
      <c r="F82">
        <v>25</v>
      </c>
      <c r="G82">
        <v>0.108570592483083</v>
      </c>
      <c r="H82">
        <f t="shared" si="6"/>
        <v>230.26493112207518</v>
      </c>
      <c r="I82">
        <f t="shared" si="7"/>
        <v>0</v>
      </c>
      <c r="J82">
        <f t="shared" si="8"/>
        <v>26.707741752295625</v>
      </c>
      <c r="K82">
        <v>65.562093399999995</v>
      </c>
      <c r="L82">
        <f t="shared" si="4"/>
        <v>-3.9041779587023484E-8</v>
      </c>
    </row>
    <row r="83" spans="1:12" x14ac:dyDescent="0.35">
      <c r="A83">
        <v>1.3470901083822899E-3</v>
      </c>
      <c r="D83">
        <f t="shared" ca="1" si="5"/>
        <v>8.5169013160899157E-2</v>
      </c>
      <c r="F83">
        <v>15</v>
      </c>
      <c r="G83">
        <v>8.5169013160899504E-2</v>
      </c>
      <c r="H83">
        <f t="shared" si="6"/>
        <v>176.12039218609138</v>
      </c>
      <c r="I83">
        <f t="shared" si="7"/>
        <v>0</v>
      </c>
      <c r="J83">
        <f t="shared" si="8"/>
        <v>12.913317883164577</v>
      </c>
      <c r="K83">
        <v>70.041677500000006</v>
      </c>
      <c r="L83">
        <f t="shared" si="4"/>
        <v>4.3471175104059512E-8</v>
      </c>
    </row>
    <row r="84" spans="1:12" x14ac:dyDescent="0.35">
      <c r="A84">
        <v>6.6149257907144299E-4</v>
      </c>
      <c r="D84">
        <f t="shared" ca="1" si="5"/>
        <v>6.6159893161903127E-2</v>
      </c>
      <c r="F84">
        <v>11</v>
      </c>
      <c r="G84">
        <v>6.6159893161903405E-2</v>
      </c>
      <c r="H84">
        <f t="shared" si="6"/>
        <v>166.26387187599158</v>
      </c>
      <c r="I84">
        <f t="shared" si="7"/>
        <v>0</v>
      </c>
      <c r="J84">
        <f>SUMPRODUCT(H84:H166,$I$2:$I$84)</f>
        <v>3.9000442512463747</v>
      </c>
      <c r="K84">
        <v>73.585953099999998</v>
      </c>
      <c r="L84">
        <f t="shared" si="4"/>
        <v>-8.2248732269363245E-9</v>
      </c>
    </row>
    <row r="85" spans="1:12" x14ac:dyDescent="0.35">
      <c r="K85">
        <v>76.130292699999998</v>
      </c>
      <c r="L85">
        <f t="shared" si="4"/>
        <v>4.7896676846903574E-8</v>
      </c>
    </row>
    <row r="86" spans="1:12" x14ac:dyDescent="0.35">
      <c r="K86">
        <v>77.566390699999999</v>
      </c>
      <c r="L86">
        <f t="shared" si="4"/>
        <v>-4.0382772681368806E-8</v>
      </c>
    </row>
    <row r="87" spans="1:12" x14ac:dyDescent="0.35">
      <c r="K87">
        <v>78.775696400000001</v>
      </c>
      <c r="L87">
        <f t="shared" si="4"/>
        <v>1.2711197427961451E-8</v>
      </c>
    </row>
    <row r="88" spans="1:12" x14ac:dyDescent="0.35">
      <c r="K88">
        <v>81.467188699999994</v>
      </c>
      <c r="L88">
        <f t="shared" si="4"/>
        <v>2.9488802510968526E-9</v>
      </c>
    </row>
    <row r="89" spans="1:12" x14ac:dyDescent="0.35">
      <c r="K89">
        <v>85.117249000000001</v>
      </c>
      <c r="L89">
        <f t="shared" si="4"/>
        <v>3.448107577241899E-8</v>
      </c>
    </row>
    <row r="90" spans="1:12" x14ac:dyDescent="0.35">
      <c r="K90">
        <v>87.981365800000006</v>
      </c>
      <c r="L90">
        <f t="shared" si="4"/>
        <v>-1.6368105093533813E-8</v>
      </c>
    </row>
    <row r="91" spans="1:12" x14ac:dyDescent="0.35">
      <c r="K91">
        <v>90.824600700000005</v>
      </c>
      <c r="L91">
        <f t="shared" si="4"/>
        <v>2.5635031875026471E-8</v>
      </c>
    </row>
    <row r="92" spans="1:12" x14ac:dyDescent="0.35">
      <c r="K92">
        <v>94.916183700000005</v>
      </c>
      <c r="L92">
        <f t="shared" si="4"/>
        <v>-2.4460092618028284E-8</v>
      </c>
    </row>
    <row r="93" spans="1:12" x14ac:dyDescent="0.35">
      <c r="K93">
        <v>99.5590306</v>
      </c>
      <c r="L93">
        <f t="shared" si="4"/>
        <v>2.2246069875109242E-8</v>
      </c>
    </row>
    <row r="94" spans="1:12" x14ac:dyDescent="0.35">
      <c r="K94">
        <v>104.618442</v>
      </c>
      <c r="L94">
        <f t="shared" ref="L94:L112" si="9">K94-J65</f>
        <v>-4.4146752031792857E-7</v>
      </c>
    </row>
    <row r="95" spans="1:12" x14ac:dyDescent="0.35">
      <c r="K95">
        <v>110.327673</v>
      </c>
      <c r="L95">
        <f t="shared" si="9"/>
        <v>1.4615878285439976E-8</v>
      </c>
    </row>
    <row r="96" spans="1:12" x14ac:dyDescent="0.35">
      <c r="K96">
        <v>116.564494</v>
      </c>
      <c r="L96">
        <f t="shared" si="9"/>
        <v>3.7187044199527008E-7</v>
      </c>
    </row>
    <row r="97" spans="11:12" x14ac:dyDescent="0.35">
      <c r="K97">
        <v>122.19298999999999</v>
      </c>
      <c r="L97">
        <f t="shared" si="9"/>
        <v>-2.4062848069661413E-7</v>
      </c>
    </row>
    <row r="98" spans="11:12" x14ac:dyDescent="0.35">
      <c r="K98">
        <v>128.271085</v>
      </c>
      <c r="L98">
        <f t="shared" si="9"/>
        <v>1.9535622186594992E-7</v>
      </c>
    </row>
    <row r="99" spans="11:12" x14ac:dyDescent="0.35">
      <c r="K99">
        <v>134.608205</v>
      </c>
      <c r="L99">
        <f t="shared" si="9"/>
        <v>-1.7485734815636533E-7</v>
      </c>
    </row>
    <row r="100" spans="11:12" x14ac:dyDescent="0.35">
      <c r="K100">
        <v>139.92062999999999</v>
      </c>
      <c r="L100">
        <f t="shared" si="9"/>
        <v>2.6444658374202845E-7</v>
      </c>
    </row>
    <row r="101" spans="11:12" x14ac:dyDescent="0.35">
      <c r="K101">
        <v>143.95771099999999</v>
      </c>
      <c r="L101">
        <f t="shared" si="9"/>
        <v>-4.5955346195114544E-7</v>
      </c>
    </row>
    <row r="102" spans="11:12" x14ac:dyDescent="0.35">
      <c r="K102">
        <v>145.66569899999999</v>
      </c>
      <c r="L102">
        <f t="shared" si="9"/>
        <v>-2.0099690800634562E-8</v>
      </c>
    </row>
    <row r="103" spans="11:12" x14ac:dyDescent="0.35">
      <c r="K103">
        <v>143.08588499999999</v>
      </c>
      <c r="L103">
        <f t="shared" si="9"/>
        <v>4.6660187535962905E-7</v>
      </c>
    </row>
    <row r="104" spans="11:12" x14ac:dyDescent="0.35">
      <c r="K104">
        <v>134.60507000000001</v>
      </c>
      <c r="L104">
        <f t="shared" si="9"/>
        <v>8.5319641129899537E-8</v>
      </c>
    </row>
    <row r="105" spans="11:12" x14ac:dyDescent="0.35">
      <c r="K105">
        <v>123.37169</v>
      </c>
      <c r="L105">
        <f t="shared" si="9"/>
        <v>-4.4600945159345429E-7</v>
      </c>
    </row>
    <row r="106" spans="11:12" x14ac:dyDescent="0.35">
      <c r="K106">
        <v>112.19389700000001</v>
      </c>
      <c r="L106">
        <f t="shared" si="9"/>
        <v>1.3223375106008461E-7</v>
      </c>
    </row>
    <row r="107" spans="11:12" x14ac:dyDescent="0.35">
      <c r="K107">
        <v>97.682870199999996</v>
      </c>
      <c r="L107">
        <f t="shared" si="9"/>
        <v>-2.532688370138203E-8</v>
      </c>
    </row>
    <row r="108" spans="11:12" x14ac:dyDescent="0.35">
      <c r="K108">
        <v>80.178770499999999</v>
      </c>
      <c r="L108">
        <f t="shared" si="9"/>
        <v>-3.0210287604859332E-8</v>
      </c>
    </row>
    <row r="109" spans="11:12" x14ac:dyDescent="0.35">
      <c r="K109">
        <v>61.2962013</v>
      </c>
      <c r="L109">
        <f t="shared" si="9"/>
        <v>3.0510960868923576E-8</v>
      </c>
    </row>
    <row r="110" spans="11:12" x14ac:dyDescent="0.35">
      <c r="K110">
        <v>43.204231399999998</v>
      </c>
      <c r="L110">
        <f t="shared" si="9"/>
        <v>-1.0650303750026069E-8</v>
      </c>
    </row>
    <row r="111" spans="11:12" x14ac:dyDescent="0.35">
      <c r="K111">
        <v>26.707741800000001</v>
      </c>
      <c r="L111">
        <f t="shared" si="9"/>
        <v>4.7704375560897461E-8</v>
      </c>
    </row>
    <row r="112" spans="11:12" x14ac:dyDescent="0.35">
      <c r="K112">
        <v>12.913317899999999</v>
      </c>
      <c r="L112">
        <f t="shared" si="9"/>
        <v>1.6835421945415874E-8</v>
      </c>
    </row>
    <row r="113" spans="11:12" x14ac:dyDescent="0.35">
      <c r="K113">
        <v>3.9000442500000001</v>
      </c>
      <c r="L113">
        <f>K113-J84</f>
        <v>-1.2463745591162478E-9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 Ogawa</dc:creator>
  <cp:lastModifiedBy>Hiroto Ogawa</cp:lastModifiedBy>
  <dcterms:created xsi:type="dcterms:W3CDTF">2020-08-01T07:01:01Z</dcterms:created>
  <dcterms:modified xsi:type="dcterms:W3CDTF">2020-08-01T13:59:30Z</dcterms:modified>
</cp:coreProperties>
</file>