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C:\Users\SUSOVAN DAS\Desktop\"/>
    </mc:Choice>
  </mc:AlternateContent>
  <xr:revisionPtr revIDLastSave="0" documentId="13_ncr:1_{75E7A169-9BAF-4931-9B32-F278B16313C9}" xr6:coauthVersionLast="47" xr6:coauthVersionMax="47" xr10:uidLastSave="{00000000-0000-0000-0000-000000000000}"/>
  <bookViews>
    <workbookView xWindow="-120" yWindow="-120" windowWidth="20730" windowHeight="11310" activeTab="1" xr2:uid="{0A0D8D68-EFC2-4074-BDCA-85DAF874A3F1}"/>
  </bookViews>
  <sheets>
    <sheet name="Dashboard 1" sheetId="10" r:id="rId1"/>
    <sheet name="Dashboard 2" sheetId="11" r:id="rId2"/>
    <sheet name="Input Data" sheetId="2" r:id="rId3"/>
    <sheet name="Target" sheetId="8" r:id="rId4"/>
    <sheet name="Customer" sheetId="6" r:id="rId5"/>
    <sheet name="Analysis" sheetId="9" r:id="rId6"/>
  </sheets>
  <definedNames>
    <definedName name="_xlnm._FilterDatabase" localSheetId="4" hidden="1">Customer!$A$1:$B$41</definedName>
    <definedName name="_xlchart.v5.0" hidden="1">Analysis!$U$1</definedName>
    <definedName name="_xlchart.v5.1" hidden="1">Analysis!$U$2:$U$16</definedName>
    <definedName name="_xlchart.v5.2" hidden="1">Analysis!$V$1</definedName>
    <definedName name="_xlchart.v5.3" hidden="1">Analysis!$V$2:$V$16</definedName>
    <definedName name="_xlcn.WorksheetConnection_Sheet1B2C181" hidden="1">Customer!$E$2:$F$16</definedName>
    <definedName name="Slicer_Month">#N/A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9" l="1" a="1"/>
  <c r="U2" i="9" s="1"/>
  <c r="I7" i="9"/>
  <c r="J7" i="9"/>
  <c r="I8" i="9"/>
  <c r="J8" i="9"/>
  <c r="J6" i="9"/>
  <c r="I6" i="9"/>
  <c r="D2" i="8"/>
  <c r="F2" i="8" s="1"/>
  <c r="D3" i="8"/>
  <c r="E3" i="8" s="1"/>
  <c r="D4" i="8"/>
  <c r="E4" i="8" s="1"/>
  <c r="D5" i="8"/>
  <c r="F5" i="8" s="1"/>
  <c r="D6" i="8"/>
  <c r="E6" i="8" s="1"/>
  <c r="D7" i="8"/>
  <c r="E7" i="8" s="1"/>
  <c r="D8" i="8"/>
  <c r="E8" i="8" s="1"/>
  <c r="D9" i="8"/>
  <c r="F9" i="8" s="1"/>
  <c r="D10" i="8"/>
  <c r="E10" i="8" s="1"/>
  <c r="D11" i="8"/>
  <c r="E11" i="8" s="1"/>
  <c r="D12" i="8"/>
  <c r="E12" i="8" s="1"/>
  <c r="D13" i="8"/>
  <c r="F13" i="8" s="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A4" i="9"/>
  <c r="E13" i="8" l="1"/>
  <c r="E9" i="8"/>
  <c r="E5" i="8"/>
  <c r="F12" i="8"/>
  <c r="F8" i="8"/>
  <c r="F4" i="8"/>
  <c r="F11" i="8"/>
  <c r="F7" i="8"/>
  <c r="F3" i="8"/>
  <c r="F10" i="8"/>
  <c r="F6" i="8"/>
  <c r="E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<sst xmlns="http://schemas.openxmlformats.org/spreadsheetml/2006/main" count="1877" uniqueCount="136">
  <si>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</si>
  <si>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</si>
  <si>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</si>
  <si>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</si>
  <si>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</si>
  <si>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</si>
  <si>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</si>
  <si>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</si>
  <si>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</si>
  <si>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</si>
  <si>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</si>
  <si>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</si>
  <si>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</si>
  <si>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</si>
  <si>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</si>
  <si>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</si>
  <si>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</si>
  <si>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</si>
  <si>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</si>
  <si>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</si>
  <si>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</si>
  <si>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</si>
  <si>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</si>
  <si>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</si>
  <si>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</si>
  <si>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</si>
  <si>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</si>
  <si>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</si>
  <si>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</si>
  <si>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</si>
  <si>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</si>
  <si>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</si>
  <si>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</si>
  <si>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</si>
  <si>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</si>
  <si>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</si>
  <si>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</si>
  <si>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</si>
  <si>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</si>
  <si>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</si>
  <si>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</si>
  <si>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</si>
  <si>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</si>
  <si>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</si>
  <si>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</si>
  <si>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</si>
  <si>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</si>
  <si>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</si>
  <si>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</si>
  <si>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</si>
  <si>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</si>
  <si>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</si>
  <si>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</si>
  <si>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</si>
  <si>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</si>
  <si>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</si>
  <si>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</si>
  <si>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</si>
  <si>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</si>
  <si>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</si>
  <si>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</si>
  <si>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</si>
  <si>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</si>
  <si>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</si>
  <si>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</si>
  <si>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</si>
  <si>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</si>
  <si>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</si>
  <si>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</si>
  <si>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</si>
  <si>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</si>
  <si>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</si>
  <si>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</si>
  <si>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</si>
  <si>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</si>
  <si>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</si>
  <si>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</si>
  <si>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</si>
  <si>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</si>
  <si>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</si>
  <si>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</si>
  <si>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</si>
  <si>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</si>
  <si>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</si>
  <si>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</si>
  <si>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</si>
  <si>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</si>
  <si>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</si>
  <si>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</si>
  <si>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</si>
  <si>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</si>
  <si>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</si>
  <si>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</si>
  <si>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</si>
  <si>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</si>
  <si>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</si>
  <si>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</si>
  <si>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</si>
  <si>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</si>
  <si>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</si>
  <si>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</si>
  <si>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</si>
  <si>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</si>
  <si>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</si>
  <si>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</si>
  <si>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</si>
  <si>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</si>
  <si>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</si>
  <si>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</si>
  <si>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</si>
  <si>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</si>
  <si>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</si>
  <si>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</si>
  <si>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</si>
  <si>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</si>
  <si>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</si>
  <si>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</si>
  <si>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</si>
  <si>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</si>
  <si>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</si>
  <si>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</si>
  <si>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</si>
  <si>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</si>
  <si>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</si>
  <si>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</si>
  <si>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</si>
  <si>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</si>
  <si>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</si>
  <si>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</si>
  <si>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Actual</t>
  </si>
  <si>
    <t>Week</t>
  </si>
  <si>
    <t>Sum of Actual</t>
  </si>
  <si>
    <t>icture</t>
  </si>
  <si>
    <t>Bellow</t>
  </si>
  <si>
    <t>Above</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</si>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</sst>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6"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s>
  <fills count="5">
    <fill>
      <patternFill patternType="none"/>
    </fill>
    <fill>
      <patternFill patternType="gray125"/>
    </fill>
    <fill>
      <patternFill patternType="solid">
        <fgColor rgb="FFD1B2E8"/>
        <bgColor indexed="64"/>
      </patternFill>
    </fill>
    <fill>
      <patternFill patternType="solid">
        <fgColor theme="1" tint="4.9989318521683403E-2"/>
        <bgColor indexed="64"/>
      </patternFill>
    </fill>
    <fill>
      <patternFill patternType="solid">
        <fgColor rgb="FFC95DFF"/>
        <bgColor indexed="64"/>
      </patternFill>
    </fill>
  </fills>
  <borders count="2">
    <border>
      <left/>
      <right/>
      <top/>
      <bottom/>
      <diagonal/>
    </border>
    <border>
      <left/>
      <right/>
      <top/>
      <bottom style="medium">
        <color rgb="FF7030A0"/>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3" fillId="0" borderId="0" xfId="0" applyFont="1"/>
    <xf numFmtId="0" fontId="3" fillId="0" borderId="0" xfId="0" applyFont="1" applyFill="1"/>
    <xf numFmtId="0" fontId="3" fillId="0" borderId="0" xfId="0" applyNumberFormat="1" applyFont="1" applyFill="1"/>
    <xf numFmtId="0" fontId="4" fillId="2" borderId="1" xfId="0" applyFont="1" applyFill="1" applyBorder="1" applyAlignment="1">
      <alignment horizontal="center" vertical="center"/>
    </xf>
    <xf numFmtId="14" fontId="3" fillId="0" borderId="0" xfId="0" applyNumberFormat="1" applyFont="1" applyFill="1"/>
    <xf numFmtId="0" fontId="3" fillId="0" borderId="0" xfId="0" applyFont="1" applyFill="1" applyAlignment="1">
      <alignment horizontal="center" vertical="center"/>
    </xf>
    <xf numFmtId="4" fontId="3" fillId="0" borderId="0" xfId="1" applyNumberFormat="1" applyFont="1" applyFill="1" applyAlignment="1">
      <alignment horizontal="right" vertical="center"/>
    </xf>
    <xf numFmtId="0" fontId="3" fillId="0" borderId="0" xfId="0" applyNumberFormat="1" applyFont="1" applyFill="1" applyAlignment="1">
      <alignment horizontal="center" vertical="center"/>
    </xf>
    <xf numFmtId="0" fontId="3" fillId="0" borderId="0" xfId="0" applyFont="1" applyFill="1" applyAlignment="1"/>
    <xf numFmtId="0" fontId="3" fillId="0" borderId="0" xfId="0" applyNumberFormat="1" applyFont="1" applyFill="1" applyAlignment="1">
      <alignment horizontal="center"/>
    </xf>
    <xf numFmtId="0" fontId="3" fillId="0" borderId="0" xfId="0" applyFont="1" applyFill="1" applyAlignment="1">
      <alignment horizontal="center"/>
    </xf>
    <xf numFmtId="0" fontId="3" fillId="0" borderId="0" xfId="0" applyFont="1" applyAlignment="1">
      <alignment horizontal="center"/>
    </xf>
    <xf numFmtId="0" fontId="5" fillId="0" borderId="0" xfId="0" applyFont="1" applyAlignment="1"/>
    <xf numFmtId="0" fontId="3" fillId="0" borderId="0" xfId="0" applyFont="1" applyFill="1" applyAlignment="1">
      <alignment horizontal="left" vertical="center"/>
    </xf>
    <xf numFmtId="3" fontId="3" fillId="0" borderId="0" xfId="1" applyNumberFormat="1" applyFont="1" applyFill="1" applyAlignment="1">
      <alignment horizontal="right" vertical="center"/>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0" fontId="0" fillId="4" borderId="0" xfId="0" applyFill="1"/>
    <xf numFmtId="3" fontId="0" fillId="0" borderId="0" xfId="0" applyNumberFormat="1"/>
    <xf numFmtId="0" fontId="0" fillId="0" borderId="0" xfId="0" applyFill="1"/>
    <xf numFmtId="164" fontId="0" fillId="0" borderId="0" xfId="1" applyNumberFormat="1" applyFont="1"/>
  </cellXfs>
  <cellStyles count="2">
    <cellStyle name="Comma" xfId="1" builtinId="3"/>
    <cellStyle name="Normal" xfId="0" builtinId="0"/>
  </cellStyles>
  <dxfs count="57">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1"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1" formatCode="0"/>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9"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1"/>
        <color rgb="FFFFC000"/>
        <name val="Poppins"/>
      </font>
      <fill>
        <patternFill>
          <bgColor theme="2" tint="-0.89996032593768116"/>
        </patternFill>
      </fill>
      <border diagonalUp="0" diagonalDown="0">
        <left/>
        <right/>
        <top/>
        <bottom/>
        <vertical/>
        <horizontal/>
      </border>
    </dxf>
    <dxf>
      <font>
        <sz val="10"/>
        <color theme="0"/>
        <name val="Poppins"/>
      </font>
      <fill>
        <patternFill>
          <bgColor theme="1" tint="4.9989318521683403E-2"/>
        </patternFill>
      </fill>
      <border diagonalUp="0" diagonalDown="0">
        <left/>
        <right/>
        <top/>
        <bottom/>
        <vertical/>
        <horizontal/>
      </border>
    </dxf>
    <dxf>
      <font>
        <b/>
        <color theme="1"/>
      </font>
      <border>
        <bottom style="thin">
          <color theme="9"/>
        </bottom>
        <vertical/>
        <horizontal/>
      </border>
    </dxf>
    <dxf>
      <font>
        <b/>
        <i val="0"/>
        <sz val="11"/>
        <color rgb="FFFFC000"/>
      </font>
      <fill>
        <patternFill>
          <bgColor theme="2" tint="-0.89996032593768116"/>
        </patternFill>
      </fill>
      <border diagonalUp="0" diagonalDown="0">
        <left/>
        <right/>
        <top/>
        <bottom/>
        <vertical/>
        <horizontal/>
      </border>
    </dxf>
  </dxfs>
  <tableStyles count="4" defaultTableStyle="TableStyleMedium2" defaultPivotStyle="PivotStyleLight16">
    <tableStyle name="mm" pivot="0" table="0" count="10" xr9:uid="{FCDEA4BF-9F39-4AAE-8B0B-7A5C0B819DF6}">
      <tableStyleElement type="wholeTable" dxfId="56"/>
      <tableStyleElement type="headerRow" dxfId="55"/>
    </tableStyle>
    <tableStyle name="New" pivot="0" table="0" count="10" xr9:uid="{8B61AAB6-36BB-4344-BF5D-10CCDBF284C9}">
      <tableStyleElement type="wholeTable" dxfId="54"/>
      <tableStyleElement type="headerRow" dxfId="53"/>
    </tableStyle>
    <tableStyle name="New2" pivot="0" table="0" count="10" xr9:uid="{BD607DAB-8DAB-4BBD-B198-1602B9E9E524}">
      <tableStyleElement type="wholeTable" dxfId="52"/>
      <tableStyleElement type="headerRow" dxfId="51"/>
    </tableStyle>
    <tableStyle name="SLICER" pivot="0" table="0" count="10" xr9:uid="{C2F4C036-8D81-403F-996E-142D1BF5CBC0}">
      <tableStyleElement type="wholeTable" dxfId="50"/>
      <tableStyleElement type="headerRow" dxfId="49"/>
    </tableStyle>
  </tableStyles>
  <colors>
    <mruColors>
      <color rgb="FFF3F3F3"/>
      <color rgb="FFFF66FF"/>
      <color rgb="FFFF0000"/>
      <color rgb="FF00FF00"/>
      <color rgb="FF0000FF"/>
      <color rgb="FF000000"/>
      <color rgb="FFC95DFF"/>
      <color rgb="FFE7EF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theme="0"/>
          </font>
          <fill>
            <patternFill patternType="solid">
              <fgColor theme="4" tint="0.59999389629810485"/>
              <bgColor theme="4"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m">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New">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ew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8.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Target!$E$1</c:f>
              <c:strCache>
                <c:ptCount val="1"/>
                <c:pt idx="0">
                  <c:v>Bellow</c:v>
                </c:pt>
              </c:strCache>
            </c:strRef>
          </c:tx>
          <c:spPr>
            <a:gradFill>
              <a:gsLst>
                <a:gs pos="0">
                  <a:schemeClr val="tx1">
                    <a:lumMod val="85000"/>
                    <a:lumOff val="15000"/>
                  </a:schemeClr>
                </a:gs>
                <a:gs pos="100000">
                  <a:schemeClr val="accent4">
                    <a:lumMod val="30000"/>
                    <a:lumOff val="70000"/>
                  </a:schemeClr>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0-EDE0-4008-9E64-902B076D3006}"/>
            </c:ext>
          </c:extLst>
        </c:ser>
        <c:ser>
          <c:idx val="2"/>
          <c:order val="2"/>
          <c:tx>
            <c:strRef>
              <c:f>Target!$F$1</c:f>
              <c:strCache>
                <c:ptCount val="1"/>
                <c:pt idx="0">
                  <c:v>Above</c:v>
                </c:pt>
              </c:strCache>
            </c:strRef>
          </c:tx>
          <c:spPr>
            <a:gradFill>
              <a:gsLst>
                <a:gs pos="0">
                  <a:schemeClr val="accent4">
                    <a:lumMod val="50000"/>
                  </a:schemeClr>
                </a:gs>
                <a:gs pos="100000">
                  <a:schemeClr val="accent4">
                    <a:lumMod val="30000"/>
                    <a:lumOff val="70000"/>
                  </a:schemeClr>
                </a:gs>
              </a:gsLst>
              <a:lin ang="5400000" scaled="1"/>
            </a:gradFill>
            <a:ln>
              <a:noFill/>
            </a:ln>
            <a:effectLst/>
          </c:spPr>
          <c:invertIfNegative val="0"/>
          <c:dPt>
            <c:idx val="0"/>
            <c:invertIfNegative val="0"/>
            <c:bubble3D val="0"/>
            <c:spPr>
              <a:gradFill flip="none" rotWithShape="1">
                <a:gsLst>
                  <a:gs pos="0">
                    <a:schemeClr val="accent4">
                      <a:lumMod val="50000"/>
                    </a:schemeClr>
                  </a:gs>
                  <a:gs pos="100000">
                    <a:schemeClr val="accent4">
                      <a:lumMod val="30000"/>
                      <a:lumOff val="70000"/>
                    </a:schemeClr>
                  </a:gs>
                </a:gsLst>
                <a:lin ang="5400000" scaled="1"/>
                <a:tileRect/>
              </a:gradFill>
              <a:ln>
                <a:noFill/>
              </a:ln>
              <a:effectLst/>
            </c:spPr>
            <c:extLst>
              <c:ext xmlns:c16="http://schemas.microsoft.com/office/drawing/2014/chart" uri="{C3380CC4-5D6E-409C-BE32-E72D297353CC}">
                <c16:uniqueId val="{00000003-EDE0-4008-9E64-902B076D3006}"/>
              </c:ext>
            </c:extLst>
          </c:dPt>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extLst>
            <c:ext xmlns:c16="http://schemas.microsoft.com/office/drawing/2014/chart" uri="{C3380CC4-5D6E-409C-BE32-E72D297353CC}">
              <c16:uniqueId val="{00000001-EDE0-4008-9E64-902B076D3006}"/>
            </c:ext>
          </c:extLst>
        </c:ser>
        <c:dLbls>
          <c:showLegendKey val="0"/>
          <c:showVal val="0"/>
          <c:showCatName val="0"/>
          <c:showSerName val="0"/>
          <c:showPercent val="0"/>
          <c:showBubbleSize val="0"/>
        </c:dLbls>
        <c:gapWidth val="50"/>
        <c:overlap val="100"/>
        <c:axId val="1230478143"/>
        <c:axId val="1230475263"/>
      </c:barChart>
      <c:lineChart>
        <c:grouping val="standard"/>
        <c:varyColors val="0"/>
        <c:ser>
          <c:idx val="0"/>
          <c:order val="0"/>
          <c:tx>
            <c:strRef>
              <c:f>Target!$C$1</c:f>
              <c:strCache>
                <c:ptCount val="1"/>
                <c:pt idx="0">
                  <c:v>Target ($)</c:v>
                </c:pt>
              </c:strCache>
            </c:strRef>
          </c:tx>
          <c:spPr>
            <a:ln w="19050" cap="rnd">
              <a:solidFill>
                <a:schemeClr val="accent5">
                  <a:lumMod val="60000"/>
                  <a:lumOff val="40000"/>
                </a:schemeClr>
              </a:solidFill>
              <a:round/>
            </a:ln>
            <a:effectLst>
              <a:glow rad="101600">
                <a:schemeClr val="accent5">
                  <a:satMod val="175000"/>
                  <a:alpha val="40000"/>
                </a:schemeClr>
              </a:glow>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EDE0-4008-9E64-902B076D3006}"/>
            </c:ext>
          </c:extLst>
        </c:ser>
        <c:dLbls>
          <c:showLegendKey val="0"/>
          <c:showVal val="0"/>
          <c:showCatName val="0"/>
          <c:showSerName val="0"/>
          <c:showPercent val="0"/>
          <c:showBubbleSize val="0"/>
        </c:dLbls>
        <c:marker val="1"/>
        <c:smooth val="0"/>
        <c:axId val="1230478143"/>
        <c:axId val="1230475263"/>
      </c:lineChart>
      <c:catAx>
        <c:axId val="123047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1230475263"/>
        <c:crosses val="autoZero"/>
        <c:auto val="1"/>
        <c:lblAlgn val="ctr"/>
        <c:lblOffset val="100"/>
        <c:noMultiLvlLbl val="0"/>
      </c:catAx>
      <c:valAx>
        <c:axId val="1230475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123047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4"/>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[Sales-Distribution-Practice-File.xlsx]Analysis!Week</c:name>
    <c:fmtId val="4"/>
  </c:pivotSource>
  <c:chart>
    <c:autoTitleDeleted val="1"/>
    <c:pivotFmts>
      <c:pivotFmt>
        <c:idx val="0"/>
        <c:spPr>
          <a:gradFill flip="none" rotWithShape="1">
            <a:gsLst>
              <a:gs pos="7000">
                <a:schemeClr val="tx1"/>
              </a:gs>
              <a:gs pos="100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7000">
                <a:schemeClr val="tx1"/>
              </a:gs>
              <a:gs pos="100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7000">
                <a:schemeClr val="tx1"/>
              </a:gs>
              <a:gs pos="100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7000">
                <a:schemeClr val="tx1"/>
              </a:gs>
              <a:gs pos="100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5000">
                <a:schemeClr val="tx1">
                  <a:lumMod val="95000"/>
                  <a:lumOff val="5000"/>
                  <a:alpha val="56000"/>
                </a:schemeClr>
              </a:gs>
              <a:gs pos="100000">
                <a:schemeClr val="accent4">
                  <a:lumMod val="61000"/>
                  <a:lumOff val="39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Analysis!$G$1</c:f>
              <c:strCache>
                <c:ptCount val="1"/>
                <c:pt idx="0">
                  <c:v>Total</c:v>
                </c:pt>
              </c:strCache>
            </c:strRef>
          </c:tx>
          <c:spPr>
            <a:gradFill flip="none" rotWithShape="1">
              <a:gsLst>
                <a:gs pos="25000">
                  <a:schemeClr val="tx1">
                    <a:lumMod val="95000"/>
                    <a:lumOff val="5000"/>
                    <a:alpha val="56000"/>
                  </a:schemeClr>
                </a:gs>
                <a:gs pos="100000">
                  <a:schemeClr val="accent4">
                    <a:lumMod val="61000"/>
                    <a:lumOff val="39000"/>
                  </a:schemeClr>
                </a:gs>
              </a:gsLst>
              <a:lin ang="5400000" scaled="1"/>
              <a:tileRect/>
            </a:gradFill>
            <a:ln>
              <a:noFill/>
            </a:ln>
            <a:effectLst/>
          </c:spPr>
          <c:cat>
            <c:strRef>
              <c:f>Analysis!$F$2:$F$54</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Analysis!$G$2:$G$54</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4231-4A6F-A851-FCDCD004FE32}"/>
            </c:ext>
          </c:extLst>
        </c:ser>
        <c:dLbls>
          <c:showLegendKey val="0"/>
          <c:showVal val="0"/>
          <c:showCatName val="0"/>
          <c:showSerName val="0"/>
          <c:showPercent val="0"/>
          <c:showBubbleSize val="0"/>
        </c:dLbls>
        <c:axId val="1238337775"/>
        <c:axId val="1238327215"/>
      </c:areaChart>
      <c:catAx>
        <c:axId val="1238337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238327215"/>
        <c:crosses val="autoZero"/>
        <c:auto val="1"/>
        <c:lblAlgn val="ctr"/>
        <c:lblOffset val="100"/>
        <c:noMultiLvlLbl val="0"/>
      </c:catAx>
      <c:valAx>
        <c:axId val="1238327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238337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[Sales-Distribution-Practice-File.xlsx]Analysis!Product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25000">
                <a:schemeClr val="accent2">
                  <a:alpha val="68000"/>
                  <a:lumMod val="73000"/>
                </a:schemeClr>
              </a:gs>
              <a:gs pos="100000">
                <a:schemeClr val="accent2">
                  <a:lumMod val="60000"/>
                  <a:lumOff val="40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Analysis!$M$1</c:f>
              <c:strCache>
                <c:ptCount val="1"/>
                <c:pt idx="0">
                  <c:v>Total</c:v>
                </c:pt>
              </c:strCache>
            </c:strRef>
          </c:tx>
          <c:spPr>
            <a:gradFill flip="none" rotWithShape="1">
              <a:gsLst>
                <a:gs pos="25000">
                  <a:schemeClr val="accent2">
                    <a:alpha val="68000"/>
                    <a:lumMod val="73000"/>
                  </a:schemeClr>
                </a:gs>
                <a:gs pos="100000">
                  <a:schemeClr val="accent2">
                    <a:lumMod val="60000"/>
                    <a:lumOff val="40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Analysis!$L$2:$L$11</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Analysis!$M$2:$M$11</c:f>
              <c:numCache>
                <c:formatCode>#,##0</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F416-444A-B378-C5B466E13E17}"/>
            </c:ext>
          </c:extLst>
        </c:ser>
        <c:dLbls>
          <c:showLegendKey val="0"/>
          <c:showVal val="0"/>
          <c:showCatName val="0"/>
          <c:showSerName val="0"/>
          <c:showPercent val="0"/>
          <c:showBubbleSize val="0"/>
        </c:dLbls>
        <c:gapWidth val="50"/>
        <c:axId val="461359487"/>
        <c:axId val="461348927"/>
      </c:barChart>
      <c:catAx>
        <c:axId val="46135948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461348927"/>
        <c:crosses val="autoZero"/>
        <c:auto val="1"/>
        <c:lblAlgn val="ctr"/>
        <c:lblOffset val="100"/>
        <c:noMultiLvlLbl val="0"/>
      </c:catAx>
      <c:valAx>
        <c:axId val="461348927"/>
        <c:scaling>
          <c:orientation val="minMax"/>
        </c:scaling>
        <c:delete val="1"/>
        <c:axPos val="t"/>
        <c:numFmt formatCode="#,##0" sourceLinked="1"/>
        <c:majorTickMark val="out"/>
        <c:minorTickMark val="none"/>
        <c:tickLblPos val="nextTo"/>
        <c:crossAx val="46135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0">
          <a:solidFill>
            <a:schemeClr val="accent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[Sales-Distribution-Practice-File.xlsx]Analysis!Region</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tx1"/>
          </a:solidFill>
          <a:ln w="19050">
            <a:noFill/>
          </a:ln>
          <a:effectLst/>
        </c:spPr>
      </c:pivotFmt>
      <c:pivotFmt>
        <c:idx val="13"/>
        <c:spPr>
          <a:solidFill>
            <a:schemeClr val="accent6">
              <a:lumMod val="50000"/>
            </a:schemeClr>
          </a:solidFill>
          <a:ln w="19050">
            <a:noFill/>
          </a:ln>
          <a:effectLst/>
        </c:spPr>
      </c:pivotFmt>
      <c:pivotFmt>
        <c:idx val="14"/>
        <c:spPr>
          <a:solidFill>
            <a:schemeClr val="accent4">
              <a:lumMod val="50000"/>
            </a:schemeClr>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s>
    <c:plotArea>
      <c:layout/>
      <c:doughnutChart>
        <c:varyColors val="1"/>
        <c:ser>
          <c:idx val="0"/>
          <c:order val="0"/>
          <c:tx>
            <c:strRef>
              <c:f>Analysis!$P$1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924-4DDB-9950-69F0B973E417}"/>
              </c:ext>
            </c:extLst>
          </c:dPt>
          <c:dPt>
            <c:idx val="1"/>
            <c:bubble3D val="0"/>
            <c:spPr>
              <a:solidFill>
                <a:schemeClr val="accent2"/>
              </a:solidFill>
              <a:ln w="19050">
                <a:noFill/>
              </a:ln>
              <a:effectLst/>
            </c:spPr>
            <c:extLst>
              <c:ext xmlns:c16="http://schemas.microsoft.com/office/drawing/2014/chart" uri="{C3380CC4-5D6E-409C-BE32-E72D297353CC}">
                <c16:uniqueId val="{00000003-5924-4DDB-9950-69F0B973E417}"/>
              </c:ext>
            </c:extLst>
          </c:dPt>
          <c:dPt>
            <c:idx val="2"/>
            <c:bubble3D val="0"/>
            <c:spPr>
              <a:solidFill>
                <a:schemeClr val="tx1"/>
              </a:solidFill>
              <a:ln w="19050">
                <a:noFill/>
              </a:ln>
              <a:effectLst/>
            </c:spPr>
            <c:extLst>
              <c:ext xmlns:c16="http://schemas.microsoft.com/office/drawing/2014/chart" uri="{C3380CC4-5D6E-409C-BE32-E72D297353CC}">
                <c16:uniqueId val="{00000005-5924-4DDB-9950-69F0B973E417}"/>
              </c:ext>
            </c:extLst>
          </c:dPt>
          <c:dPt>
            <c:idx val="3"/>
            <c:bubble3D val="0"/>
            <c:spPr>
              <a:solidFill>
                <a:schemeClr val="accent6">
                  <a:lumMod val="50000"/>
                </a:schemeClr>
              </a:solidFill>
              <a:ln w="19050">
                <a:noFill/>
              </a:ln>
              <a:effectLst/>
            </c:spPr>
            <c:extLst>
              <c:ext xmlns:c16="http://schemas.microsoft.com/office/drawing/2014/chart" uri="{C3380CC4-5D6E-409C-BE32-E72D297353CC}">
                <c16:uniqueId val="{00000007-5924-4DDB-9950-69F0B973E417}"/>
              </c:ext>
            </c:extLst>
          </c:dPt>
          <c:dPt>
            <c:idx val="4"/>
            <c:bubble3D val="0"/>
            <c:spPr>
              <a:solidFill>
                <a:schemeClr val="accent4">
                  <a:lumMod val="50000"/>
                </a:schemeClr>
              </a:solidFill>
              <a:ln w="19050">
                <a:noFill/>
              </a:ln>
              <a:effectLst/>
            </c:spPr>
            <c:extLst>
              <c:ext xmlns:c16="http://schemas.microsoft.com/office/drawing/2014/chart" uri="{C3380CC4-5D6E-409C-BE32-E72D297353CC}">
                <c16:uniqueId val="{00000009-5924-4DDB-9950-69F0B973E417}"/>
              </c:ext>
            </c:extLst>
          </c:dPt>
          <c:dPt>
            <c:idx val="5"/>
            <c:bubble3D val="0"/>
            <c:spPr>
              <a:solidFill>
                <a:schemeClr val="accent6"/>
              </a:solidFill>
              <a:ln w="19050">
                <a:noFill/>
              </a:ln>
              <a:effectLst/>
            </c:spPr>
            <c:extLst>
              <c:ext xmlns:c16="http://schemas.microsoft.com/office/drawing/2014/chart" uri="{C3380CC4-5D6E-409C-BE32-E72D297353CC}">
                <c16:uniqueId val="{0000000B-5924-4DDB-9950-69F0B973E417}"/>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5924-4DDB-9950-69F0B973E417}"/>
              </c:ext>
            </c:extLst>
          </c:dPt>
          <c:dLbls>
            <c:spPr>
              <a:noFill/>
              <a:ln>
                <a:noFill/>
              </a:ln>
              <a:effectLst/>
            </c:spPr>
            <c:txPr>
              <a:bodyPr rot="0" spcFirstLastPara="1" vertOverflow="ellipsis" vert="horz" wrap="square" anchor="ctr" anchorCtr="1"/>
              <a:lstStyle/>
              <a:p>
                <a:pPr>
                  <a:defRPr sz="900" b="1"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Analysis!$O$2:$O$8</c:f>
              <c:strCache>
                <c:ptCount val="7"/>
                <c:pt idx="0">
                  <c:v>Central</c:v>
                </c:pt>
                <c:pt idx="1">
                  <c:v>East</c:v>
                </c:pt>
                <c:pt idx="2">
                  <c:v>Export</c:v>
                </c:pt>
                <c:pt idx="3">
                  <c:v>North</c:v>
                </c:pt>
                <c:pt idx="4">
                  <c:v>Northeast</c:v>
                </c:pt>
                <c:pt idx="5">
                  <c:v>South</c:v>
                </c:pt>
                <c:pt idx="6">
                  <c:v>Western</c:v>
                </c:pt>
              </c:strCache>
            </c:strRef>
          </c:cat>
          <c:val>
            <c:numRef>
              <c:f>Analysis!$P$2:$P$8</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5924-4DDB-9950-69F0B973E4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09DF286-E855-43C3-BBE8-8C0FEB01D805}">
          <cx:dataId val="0"/>
          <cx:layoutPr>
            <cx:geography cultureLanguage="en-US" cultureRegion="IN" attribution="Powered by Bing">
              <cx:geoCache provider="{E9337A44-BEBE-4D9F-B70C-5C5E7DAFC167}">
                <cx:binary>7FvZctw4lv0Vh5+HKizE1tE1EQ2SmUrtq7cXhizJ3ECCC0iC/Pq58lJlpd12dVRFVD+MXhxOJBLg
udu552b+897/49483vUvfG2a4R/3/teXuXPtP375ZbjPH+u74aAu7ns72A/u4N7Wv9gPH4r7x18e
+ru5aLJfCMLhL/f5Xe8e/cv//Sd8WvZoT+z9nStsczk+9svV4zAaN/xg7btLL+7t2Lin7Rl80q8v
dX+3Fubli8fGFW65WdrHX18+e8vLF7/sf9A3h74wcC83PsDeAKMD+vEPkZcvjG2yLwuMHhD09Cf4
x3+e1j+denZXw86f3+TjPe4eHvrHYXjx+d/f9z279e8vF4ONPj1yZJ8uqK8+PtEvzyH933/uvQDP
uPfKV6jvA/KzpW9Av2syc/fwOORfIPjzwBN6IAXlIqTqE7z4GfwKHRAGf+EnGyDEvxz9Gf0/dKV/
Y4Gv9u5b4aulbywR//2WSFxe2La4+wLGn7cD+D/BmHOlnvs/lQecwYrk8jf7fO3+f+Qm34f/9517
4P++sA99cvP3Q79rHv5K3Ak5oIxIwjBTH//kM/8X6oBySjBhn8ODfjH5J///6W2+j/3nbXvAf351
H/Xd2X8F6rZ5HP5K5AN0oCQSVOHPno1Q+Ax7jMMDjDFFjNBPtvkG+5/f6d/i/2Xrtzb4svKNHf4L
Es+mv2vuH7/g8OfTTsgPOAklUkQ8w54chExSwaX4hLxSX8785Pc/v8f3gf+ybw/1Ly/vQ775L6i6
28e+vmuWL8//5zFn+AAprCQQmk/gPof+iQlJBJEhv5/x/8B9vo/9bxv3wP/t9X304+TvTzynj764
t38d+MB3FKVMUcGeOTwQUHLAkBIoZHu+/vMrfB/vL/v24P7y8j7ap2/+frTPiuyx/yuTvDp4Yu2U
cfGJvaDnqIuDpwgQWH5ZhgrwNbv5A/f5Pva/bdwD/7fX99E/2/796F/fjQ/Fi3/1d+//ShMQqKKE
E6Ek/Y1BftVgheEBCyVWoZSfshEQoK9N8Ecv9X07PN+9Z4zni/sWuf7X32+Ri7uqGNxd8wWSP5/8
CRBK8HjBIc18/HvON7k8kDjklJPPxoJ4+doaf+RC37fE7zv3rPD7wr4FLo7/fgtcjcNfyjp5eMAl
pwio5yf8nxdfJQ5EyCgS6nPDu6c2/Pw630f/y7497L+8vI/81e3fj/y1HV3+4l8f+uL+L+xzAyIh
50NLhcTzRpewAyQFDonaqwF/9B7fB/757j34ny/uG+Hdf0ECum0K9/jw4hjEvQdbf8kFfz4Ngaqm
Qirpl85KPU9DAXAhhhgPEftct/fi4I/f6/tm2d+/Z5j95X3TbPXfHx+f73jt7tzj8MJ+ePGvGrjT
XxkrVAEjpQy0uc/0CMSHryp3oNQBwhL0CRV+ymV7kfPshj/ynR/a6NMDvtwXI/c+fN9Ct9f/ZRb6
0fP/Z1r1/5vl30vcv2n88Z27Sz4OB75SuX+8+tELYV6xt/Uz//luzvtEjXYPv758qhq/TRyePuEZ
bfqtxX2+4fFucL++xFB5IMIUEGTQATkE1MsX8+PTCjuQnHGiuAA2FmL2JFA1tnc5LMEmjkE4RzRU
mGAETePwVDF/fRmKAyKYAFmdUZAVOWG/jWIurFky2/yGw+f/v2jG+sIWjRt+fQl8pP30rqfHEgj6
Ug6UEA7hgklG4Qrt/d0VFAR4M/6fVaR1S91aROmSZiLTA2/mTLswRWVchJ71p1wxf499M+y+gug7
J0MJ2D8ZUCESgf7POQ2hBHx9spiHqgyyvIiGoa5TLXKE3nfcpSLJaLuMsZq5crtRuupxqMfafsrZ
nwYo3zkeo2/OpwRoMqUgTnGF6NP6V0/uwqEdWl7aCOi0RXotTUgjyQe7tYNXt27B5jEkS0PioFpx
VLgW260bUPip1fu3FwHz7+FAoRA+ERPOQmDmezi0czuvUzCUUVWn4XQj00XGrErL4NRRAjhMlvmL
H0MPLH//SEFA8yegRlDwyCfTfPXoE7Km65agjMpyZceIVvmbkI7z0Zj7oPgJzt86GBWEsFCREOGn
avP8rMHP3o2orCK3mrnQ7eBZtTNuUrV2ReC3vS9QeybWAb3/zx8y5Bw8nMHYA0SZvYMbLhbS4ioK
mrTnZ9yXaXlEfWB6HWRD9Z8/JsQxxA8WIRzH9iBtR0flUtE6qjxnx1PpqySbMIpNVj7UPVa76gnq
Hz/hE3TPY5cq6CQwDyXgGoo9D/YrGrmhXR21wLPeM2zBeCXki58c822ghggxSpSUECdA654DOS1F
PfqqN1FlDDse6uGhDEc3blbfaDrhahMsa69LMzfNT1LEt34aIgG5kwkO1+YCPz+5oQOMVlpvoplB
etBBlQ86bcb1YW3yuv+JBTH5Bs6n8RjjMI6E3AtyxvPTRICrpiPERlMZlq/EVPMsqjEatxgX45D4
lodV7EyeV7ocabDo2Tkno0X4IOlsw5Cu82bufnKtbzEQiECWhCEdggKC9+KnkiizLl1sNOYdXY5R
Wi9R41Q1nxZFrn6Si753GMWQERFUBBHuH7YuKMx9ZiAntjM7dh0qtiyjea6HcG7f/qfe+1TccIgk
ZIYQNNPncHPIdiU4ko3mYlRbWs7gvXXbZm3043O+dV+BIctzBfNPmAWxPQBdij3UxsxG/dxMp+US
mO06zyw2azdazZnK7lHg65s6DabyJ2d/m9sFBvcNpYLSCsVmLwe5Zsicb+EZc0Gguo3Fumiy8iKL
OClJdTq2BErPj5/326wgBAlDUOS4kN8GTYdlxpuU11FOVn8RrMa8gswr4x+f8k1a5yiE6Q1ULcgN
MOJ5Wv+qhIyiXMsVnlg3PQ4uZFimp2knw6OqGNPIh7K9xhC85z8+FENH8jzjQQISAgSWp0CFU5/w
/upU2wdTQCc/RtKoXB2nNJOHpvatroZ8lYeBWZdsO1XSzEljR3CoxfDsoWjq5nBA06p2JRIVPazG
Eq8/MfXH2HiWjcHQXAn+1PaCxLbPZ6itlFumYIlW1tqtJKictiVnWa4xmaQWjSiPnW/yi7TOVLSU
a7MbyimDMF6rx0KoboqYZ51NJB2Ln8X1N0Eg0NO8hxLylON4uAfc5ItVlrReI4dL+bp3U/1uVRLz
hC+muFzLJkCnhQnAMYEnAg3Ea+9JsqxE6AYI4msm5uaQjGISscomciREOs9J2I8iiwfT+yVu1xZS
csUI90lfjlOnRzWHpQYzch8vbVM92B6cKZpINa2bxUs3b+amJm3UBiEQwLBdhkGjzKPTmXv5ONW4
8YdDysty421n5k1LJLyPLESJhKDKHGWLGotN9hRbPSqzUre5h0uo0V35HhcXiKbNhtRFlWs0e3Mv
sFkiNM+1iaSv8ywKAZNUF8HkL2y1BqPOPZXHJAu7Rk/tBOzLrbWs3pa89GcFot4lP/bofbtAVgce
r56GcRgm1XKv5nhT+byebBMFZ2ba1E1ETRLGlo8/SQpP1eJ57IQhhc8nAui+opjJcC8Pln7snepz
qUlY8PwuIIHqNfaLHSKCisnqtR9yPTW4SFZUti4uHb1Iiz7TKUqnQQ+upyfcZ+yMN1nbxBlX+cU6
rBtT5SfUk0CHhPNKz3MZRlDT0qu1qtcuphB4eZLXq4vWpjZbMtdEizRd+83sincrmYJA12vaRsNc
8MS2s0kK36K7eVgOre/KN6ivsl7LtJqvi3BqMg1US2oJaA5R3pJJDwtey5h33eVTSiw2nU3DwzQV
7UW3EjmdFEVVRq20vN+WDqVeO5lD7s/GlB5BPhBx3oS916kQzRqZoppRks5SXM5tz04rk0ekChDf
jHmA+jhVQddug6rl2zxf/CYUrLcaj3h9TbNi14YtXe/A6DgKB/juTdzl3gzbgNIw1ANUnn4TmHq6
QVgona7jEA1tJfTolvISTy3NtYNbLAnueMAP1SqDI1SvNi6ZGS5TtLRXXSiqa0Ly+jEcxqHWKu8G
obFhA46ytvTbdMzOR9V2dNsb2bcaDYP60Le4txBqAXuTTo1fIotXmemCehE5OtBR98KPF6hIu0vM
JrODwX5x0nQpOwoc3fBeyU1PPT0G8NFZs4R91IZBuS3kONAowMz1SdZ0oTtEmD3m6fIuKPMFWslx
Vm968KirPGCttuPYVdoWs9VmxvStQx0+nJVcdWPSV6yZyUWP8KCnlTzgMmuSspBy1nIN8BzZZVo2
qjcK6SwU5HSpeXlc14xdtQrPvV7HjDs9lbTScFj/wS/CysgGQIq3kxxxdWbS9l7k/LooB6nHnszL
dvL1SnW4mtVoSfGrdq6abJtmhGzaskWXpAwzXSLm4yBrqc6K9b6fJ+BjrMyiYSpW3VZ0vBKmdYmp
VLdNVb1WMfRSdhvaUkYcHNHFkLUGFlUjIFgGAU+GIHBHMMZ3ddKkVZpGRdGLG5yVNzlJXXYETYvZ
VT2ieVw3xbAlqmVlsrrFvB68WwHJihnIGFkGZSQITeSNHS/qNUBb42cUjzhcT7OR+yNoszkEd/F2
onmjbdlfp9Q47cysu5FucrS+6kv2qoQuVQOqTPdBs1t86pMZ6rieIXFpks9tzIO62phuxCxZJ8Ue
SKnWLqqtwyYeaOPPWztMqV7zbNG+okWUsXlNCuM7vVa+T6YwCy8nj4Nz0ucX1rg2SklGo4nltw1j
eCdUdt12rrscl654yCde7xprTko33KiCZTGvCbgpu2v9eleJ3pR6aKrpHbCdBxVCcfPB9L73Xfim
XFYB/hyGO7+SKpqm+sqr7DxYbHOMujB4XabrOfNijqqseIvXh74pbmWmHvIZ+2iVy9GCslNIUpkW
45QIN2y7FXex4l2T+CF8m2Vqigwj5zgYisixdlM26y0Vzkc18scZ96dNlhqopvY2CzDdsqX6MC4s
biV5q1j7HuXFrWIz05xbHtVjJ6Mh83fwDYKx1FW73AO/u/J0vZGoQptgAP2D4KDSrG2byDZ1p8sh
O2nBx0ye6qnHV12aySiHwntia6p73DpNJs+j3pZZnHN8bsIFLLROPsrL7ATop9GpsSDztJzEs12C
s9qFsx7r2WgcSgonIHbkeY5iImeq69qGOm+CqMuoPWuwKrXo0lk72grohehh0FSBbmh5k818C1Rn
BYLAusRDnIyFQdq02TWhEEOysefVgiLl5hqYcPEo8zzcAXtjMu47Eg66xOyhAuLR6rIO/IMzzL1h
DjdHKcTZSWjXNgqbaoPbAq7uA3UYtNN5NeAgmgLir8OgdxGum1u0TMer6PukV09NRlaMEWGd9u26
AzZxug5TpVUHct2K29jMKkwMqY8nPLxpqvRo6E26LXzT6CAcExeCWARSn4oY8zTO+iJP2kkOZ0aY
WwFfbK6jECMwTC1uunUN4mYYb0uHNwHLLg3wLw0qhdeGzZdVKe8zvkwR5NjsJOiYS9ogvx9IVsQT
gYzYNGLRos/qqAkGFitSZadl296TvD/q8koeKUet9qb5IIMx13B28QHawzwKTYoSudj8waVrc9wb
Vm9kqMx1yJy5XdMOjEJyBewmWBPUNi0kaJzHVVZt1gptgTVv25ksGnzikdRqBa+Dzn8cluK0qBu5
69vlKsfhIZ6n67ppT9zYXjWDL994310WWcGiIBdLRFp5jxeTJTY3dLdOPQFxaSkTXqSVxl2fpMb3
OnfF2QrZ+arvpivEbK7V7LecL1Fo/Sntuhz8Pby1FTQXUmVadtlFWeVHXcBOVj9dkryDRDdOZySs
zirR3qTrBIwT9JLDap4+2NVZbdvlJM8w5I2mOZnIyPSc5VaHAfrAB9UuYBRCjwvaWKCq83FlB65t
TUhEzHwih2zb1bbRwDLELh38JW3A+zcYgNTmyeC1eyuyaYiFD7cBJJxOB01enaFsrjVFXBPVNLfK
1ffQ2eQ67Ic50BWxY9yDCge+uIajzsRy1g3LkevVmtBRvYUEzqK2WN+lU1EMGmdQxCkvgacE2Qku
CDoNvWk1MSyych0v5xqcEqSLWi+VWXRepFY3UzrpfnVBnNsljZq03EyqSDpUbXOZRzRc4D2uuKqI
gkrOZhT1bX03B0pE1do8oCJwGtQAtZGj0zJscl2Hea+HiZ43wKOjeU5veNOdcFOCKEO41bVq77IZ
H0+Z8udVWo2HLAtxXNKhi4MleD21vDg19SKisU3PrK3TBIPAYOpqh8xNKrLDdF7iZWqTsMPHBcpP
RV4mSPZQjZtmjOY0QLqrOhu7lCaT6R6KKb/nothlT9jmfL1hqG/0soZiN7O+ioa6hx01aFU9MTiu
8lbqbuXbNi+2wWzKDevJhcTgZei6Y2G68d2w5TR4lULXNpdjhEl4AUxjg9Q66bBqY1A0HoiZjobC
Hq8o2PaI5DoYK6UHFmyyatlMQl6AqnyL6vShbMINcywB5SgJxyKxVlzPrD5fB2b0WldvRb/GHZ1v
rSwgdUOFHSxOwikMN4701YZKcwH6qdn4cbIJqekcddRw0MCKFBgnmEMxHNumHM7KcgbCzgfd5JDf
aTofKg9eUDR0m7Np0dncX3fdkPRB0G4k6GmaTU+EJ7CvkJNcC49OTICuSCbOwhrkJu6DY2xdmRhU
uSO+UAMuFebamuw4CItma9kKALmgqXXA1bsC1J4krZb+qRSw2KvlYlnK41U2JxX309nU2HuxsCAS
c1meWAmMHNj0a1l3F0LOzfm48vyQkQKiRkLprlfdk6A4pEsa3BbQldxkUr3nYwtykdhNqLuSPLhh
aRC5AQRCz8MPhZATtKEUWjch3iFV9rrgba1n0WE90vW0kKSJCBQBoNjTW9C670YnhU570Sa8kTd8
xkTnmGxsY9atX315JGt6U2XyOs8DAbJGdwnzm0uReXuGCOuj1a7vwjk46l1LopyPeWyouPJmAt4w
pGlSZ+1FUBUmGlJvQJsVOyBp26Vkw0b5nsHQg5kYRPPzIp1ENFjebWDccmm78n3Vj1wvQX5uWwN8
y3njtRy6DyE2l/WAIfmDjqQRb18NiNRRt7QPls6XuFXhrpULvQ2wqzWZHYtMmi3RiAd/NM3ruRPM
xQHJpg3LyrrS3VILLfPurqzHE2La0wIK2FG3BmlMoeuJoV4VSIMWWJ2C363HvpjeusbwqKkXyHNA
R1ZIoSdCFTaNa8ybwzS394Gr/JFzykUiL847l543Q3E0T+Oo27pU29Y6qDqLCJIgnKsI9+2sscxJ
ZCtcakTWPikpT+Oyr7BWZf2qW4dDIT2kM8gsGnUiWeqgOTGsXDXoHvE6Nre2Dh5X1skLlA35KZLd
cmRFRzZ1AWb2FgeJ4XN2Sqdug6p0l89kC4Oh4O3UwMHcBFtVC4ggOafbxgQXpWw2clheZZN7ZVUx
RPOS7YTot5DNYuRUoQdPT6wbLu1IjCZtd0LXNFFscVG1NAyKF5Ccqs6vRiVubOnDiK39RYfYm6VR
52qkh2ON8K6XAFMgpY/NOCdlNtyGa3CLiw4dd9JezjK76rC9qsel0NVavEVTt6UNxN3KwpPJWB/Z
gRz1TB2tq09k15561ENbAh0MlOpN7jzkKCs24dhvZ+8T0DF2ZnUYCsvQnElmCY64bJYT0rMp6Sa1
K+r0EodNFk3CV6CYpDvV1htaz69qU8s4MzjxGJpaX0nolPEH1/qn2G2xzuGHVokwolXaYBis6T4l
CHpWO1EJPSqpbNyV88w3wdz3Y1SxWd1Cw+iuFUpzE3UoqOo48G0OWaUs09ZoitF6xgwQ6Cte9FCm
F6fMcMiqKT/thqC69JntPgx2guQX9ANQxo4W9IyY3oKaVbgwOEo9aD5RZhl5ACWHvQqm2h8GKJ/P
HOWZ22Iv/Ks2LdvztpAojRAuArMp2Egu0jZIoVjjKeU7S41JHCOVjCGkZBejYR6TdsQ3dspHfDIy
J2546/IL+L1HFo/Zcr6S9EbJ5RKDwv/eex/GnbyDfNdG5fKe9uv5LHqqi46URzxbDNT6vCzNBr41
4956AAg8bKBapZZDx5tPl4zU40aAnhUM0CyU+WkaZDc+xHpt4N7em6sUmmezjhckU5cgBDfR0s9j
VCt27nMD0sdiy1PigyqNsnRI37O8rM7zsk1sKaqotChK11LGSxe+73opkpqk887AkBhyu51D2LSy
CAXguxHrocr0c3a00jJLGu7tuW3642mcXsPXHq0eOjTe9IK8bWT7SogCRDjTgBTe5uJ96VkAPUeK
NQzI1uNCOWD6In+dV6wD9bFH02ENuUSbgb0yizTXdZu9ITUELPiGZbqCZwoDS2NhHNXA+rpVp7Zx
EoQDDI1n1uU0zqd+juusORTDtAtod1WM9NyttohzT9JjGK+/t1Vpt1mx+Ou8DerpZPRjcwd9Wfa+
a3p5Ydqq2/hCmqusJaDsFj4qFhcwmCXMVyBQxksmj/KZrxd+gl/8BX22bO3IIZ+VGDqpMi9PUJOx
awjwu6H3FwWw+fNG9aXVUtkqKRsf3EIjDIprCoOd68X16w7KYq97KKw3bQ09nlnX8kKIcTkSq3q9
oiY4klhcZLR8HYIdjm3Y2CQXan0V8BocAUjbkAyDRLfGQkc/5lWezLmrb9UKAgIvanaNswwegeN8
1TDu23nXqdgzPl+0q8rvJfy04J5NbHo1Gka1ceGrDiN5nBe1OS+zAHg48+WpkekEVAKm6LookS47
77VayLHspzHyLWNazkOCcgxD/MHfl2I4BbPABG3u72DMbOKetZdzZ+e7Ngf1CSJmU3vVgdYW5scw
HmmSvmvr3dS4cSetqQ+LKW0PbcumW+qXtIx6xd8Q7EjSAYmOgErhTahqDF8lIGNSqbpK4NcnSQHS
kA67hRzShsto8gufohFm7GhZr/lU5JEltDpa0TBtIAArXTA1acGAyPRyeDMv84eSNptF0jQxwBUj
MxKSFDmlsbHLUG6XqeP2OutRHcQ14f2pa1dQrCid0G3IUqgLpC1ananyLYgkCwgqHPkIvgyAj0nh
0VZJAvpZsIxR7saLhQKTNoyb3VSlTezgNwVGd72fNhNqh8OlZSL29Yx7SO8m2NmFl2d9zdujIguD
Wdt8sRvLaRYtMsuuBarYaVOOJ0FN6phTZt4aV+Rvm6FkXuNhXmDkJtAdyat+o0A4fpQKYRgSUD/p
MSv6O6XKPDwphzRMYI5ucl32A75vn5Rm6Je6MrbpCEQFYicLI0/yEhxyYUrqBbgg0EW/tJxu2nWc
QECSwlkDKS0MxKVFRdMoPYbgkIdL34NSEYBqDfE9szHKXKnuVjQtHJqTNVfAuGXWpkc4L3q7m1KX
N6BSg7Z7hB0uwkfn5gmi1419qnm9Nv27Ej5zfkNVD7UAV45m7xVpCn+CVseL3VyPQ5YgGCu8Gmr3
cSoBP1ZKxgHCS5dEtiiCIgGzyAVYvwOujfC261LKdlAruIUWiGfFNapD/j6rM37RQcOfHYqP44S+
q4ZyB/R0CYFQNMPhiIpWXpoJSN5RqCZBN6kbqvnQutq9ttyAUzUVhxf85Gnp9OLh+wUghIigPMqJ
X/ooX0ZK82ggPvRHc7+Y+ox2ob8wy1j2GzoiephPE1dRz/IU+ivQHUHP7usFva+7GkV1jaR9dCQY
wvNl4mGdlKwOGYzKGMriLpsDv+m9HbtDkOXrKfI5R0ECw8taaahcASg9U6uqI1qkTiYlqKpxH5AY
2u0tXoPLJfSgyMrufS3ElpJ5q+b2ys/V/MaWID8rfB/MJQiFw3lftZupHzjowi2kG4W7wwkk5ssV
5NZYDjk+Bmu/zYHV5tP4KB1ak0rM69vBFDH8xKDVyyAtkCDQ7qDjAr0hWWbofJyfebyUILg8NfH5
JrStgFbzXZ/PfRYhHsDYKBvwBrr4tNYTXaso6x8KJQ+nYH6HM8fPLJ+QrpTfZFPWncOW8Bok8+qG
qpG9QrgtD0fm30sXQunOV3HYAdtOoIXKR206Io4s3FWXlZBgYpApk6GnDeh11aSU2YbIWX45GyNF
XKoJsoHv+bIdwun/qDuzJbttLGs/ER0EQJDEzX9B8sw5p5RK6YahIZMDCJAgwAF8+l7HcldZru5y
1+Ufdigsp5TnHBIE9l7rWzvTOtODX/GIxEaxmykJ9bcqWiqTy7aZo7Oxi2LQGq52654stF2OrW3Q
0Edcjmmha4e+oE8Y2hP0jdMEdacTh75PfXTTmNb3OzOkXOT1ODR6xxYTJxfdBLbLek212mPBpHbP
5nkNL4myAb8vpzmJj7RvgmQXBUAMSr1xeUvmKowvyxCy/oTb22xHMlO6FeXq8L6TxAAbA60CFxY0
R7Xse+OofETFvFYfXOc7diPXEFtBPAf41WMXSrMw7IUr2GDDCgVMeTNGonT7VQtb72seDSF2l7RK
s36UPbtRZPPsWbJlJBfhuO2OYdNtyzFVXA4m+7lNzGk7qS9zHJvmIbKsVbfSwNYpwmWyQ5uxobJb
JmIVBrciHmhzxHcuIWCMdXchLuVQM0dzX0UjOiyaSH/mvcKRGEl7jzW8uf04MxfsGECF5WUSWuzY
uA5NJoLaHlWANrDrIG88yHAYj+DIlqvn82KcJWlWDlYU4wL3skLdebdVujnBi3sXyfYJRyqaLBTg
FzMyf4/N212aKL7oOe2OqhbxAbjClfxYoOUw7g6K9tuu3uo+t8EY5cQI1EY6Wk61DepsvJrvfoWv
lfN4Yj+mtA328MzL11JTS66yWv2qbFMve7uA3EGXP47tERI0ast5dP5Gj0ONoq7BWuCWmUuXMAhB
dReLO7X69Uib1KLpEi1HG6LLXdlL3xZYy6jcldX2w9VW2U+A9V/XUQosc5bq7yaQfjeN/KYqpfy2
VsQ/BkTQx9k2S3NYUjnmSbBVpy0MnyeqwfzwsNkDz4gh5HRJA83Llrk3wu6DaqLnBluEOa9oyA50
6t66KmgLKUrzTEeKrgaCXIRP4rcF7d/4ReCmPdewT77IRi9F2AlbOB3pvEt4R7KwD3BNfTOgmvWQ
t7YxjI6bZc1Zk3J9SNCpPiRYd7mg7FOkN9rkcGrptw4qAoyzxNECDof/KGG0vtSS9Y+SJK9sgbCz
EJXu1DqXj2U5DetOpv5BjWWInaHv8oTq4TYdxwRivUvvpZiWElIe7lPoOwl30sr5NArXHdJYim8L
RnAchnnpb8ii7R0rwylLoFCi++Y0i+vrbmfqFxKW7JIM07dR0m4HrPCUNOV641cTFzgx3J1wCTsD
LxrgMI3D16SRTVkQQ/1OjvqqkbZs7vdwE9mu46ZsCp6w6NsU1NWUB0IbsrNSYYXJJfZfTSLbJWvL
gKLtb5sHAePutY68e126FMcECx8DfKdbRrb4fmJwhlBg6O0cwjkWhYdldregFNnbQM8/Im7so95q
+xCM07klCXQjEi/JEYICVCs+MghFpOVRnct+Y59rs6WZ86nZsd7rOxtV4XFMwAFkKUjHLSdTKw+q
DbtdDFCnwsaz1V/qMk73Qd2HZebga8OCHQbsq+kEkGtYoRPX1IE5o5ethmZIREwhkyi65MvAQ6j7
S0XwqKRpQVmaPLNQox0AvXmAISlg6tUlPdQdRc+eBF2YV4ve9lsUmtsqmMdviW/ZXSvntynUwqBX
2k7oaao86UvXFEwF4Umrfj2ZGIUol4JfSAMtq9xCfojM0gSZ28rocaXJ8nmwAxVFORt/S0XIn3S1
oPIYh263bTq9g4CTZrIvjzPfjujfmr0NJ5kN4foEJiT44GPtHke4Yihfm36P9Q88QoTt3nQN+2QJ
v3ZuJWenimMlZuvaJ09lAwIg7dvuJMZZHId2Ko9Tm0Cha0TRpmF/xiN7krrePoOmg6pdQXsM23h8
DKLSFjXKfnS0tpXPE1vI68JpdcdlM+NspjV0nJje01W8yPiqrxKl2sPESVOEPdgC4Hh1LlDgo7ez
9CibjR3KWk4P2zB1KDO6Euu/Fm9sKe0PJfVb1+olH800fZ1bmtyZPjI2GyYQqImd8Drw9GB2r3kI
SzxPF1qjsGm7s0/sPu3InMHc3kcmOK6lnk88rjaopfxM6WJyljRDLnr/2dK23QEk+aiU/M4dMJM+
UBnxQ5RxHd70XJgI5QJ4wZIGqIlMLFuAQcrtA3Wtb4KgK7TXQw5dZb2R6MZttq31E6RwfVnD7mlG
5TynqomL3qKdCCbYkQzY7blfQyxW7tEyVyrw9cWOptmLea4u4DwcbgT2RLEIHMAKGlY3b89buPSF
xCa6m7GI826xQKlCsaum6EMStt8UeLE9T0lVwBDcofYiHx2RR0jt7VkJ/2WwxO5SXJu3oMd51LCl
ifKY+Y9bOiwkG5oFyKCym1dZs6b1OdiU+FSqUkGwTHyDv0Fa7JWzsm2RlmgMpgUnWWa4Di5dgLa6
n5fgw2oHd6bT4i8VjudsrCd5FFDTIMKv9t6aFIJS0o05bOL6kspE5zVAzbu0G6ChQ3b2GExwgKaI
JgRtV65TBvJPzGHeGjV8aMIAuBI21Z3uFN/3OAX30UbbnQ9UUgzQXm4rEkMLDhUkwYbYnNhEXJwe
cQryij+FZeJvNj+Zj7xEE6ugVL4GcXDyPjj3fgppMbd9fwMVOw/d+KWZuHqYJi4ucauaMyWcHM0Y
2I9lGpHLaML0pq+M+QHxOLw0gakuhOg5K1kzgVduw3sQXkG5w34G1wE2GUyfSufcteo4eECEIr3W
jP3W4AFlcuc7LfaUBtzBt+DuYYp1cJc2sC0qNP4fhmBIH0oQp7uOQAuj1bZu+ey7/imkw9eUWX1j
OxyHe+vn/pgMfbxrIt/mbvXum3Bw+TtA1RmaO2zPil7iFa3XrYfM/VQtNZzhTVWG5DOk3nMwQ2q8
loxwgPp5VxoiizJM1gM0E3JOli7I6hKfQI8AsNoFyuZedtae43UVQzZ6n5576Zqryd1/8dhp1iOe
avE89rKr8nZQa1En1no4mUF/9CvBHtB0bueBqx1V4t0ObAKetoaP46dyRIkJ7SMVYzGHs7QZlLvw
so5BdK6gqdCcTSb5GFU0fK9TL45uRE02+zoKPw48to9LFAUIL030dtTJeN7c9qk1qbpd0WI9spaP
Z1XG/VOgvKqzoVLsFCdmGiGj003lC8yxgukZnX24+ltI+92OozEMsxkyfn/qYo1dPp4rAv26Gueo
CFw15nHswinv+aC/e6braSfoVn6sjZPvTJYCnkqAsyBN4TQ4F2LZWDG3WPJNH4ps6Jv2Ax08jzJQ
cTQtmt5w1MDEXpy18oANDTVbxzcwYOgbFyC/CdlbtyXQEzaAnDEUZumn/iGo0S18UAt2v9iDjMvL
gKX3BoJeC4CGjOQlAlOB4qmNq3OqdZmjI4/ZkWoIDeGgGpetdQ/LI1pn3mf1PBCfk2iq3kLXzvBF
E2BaQy3PlGnyjdnFnJ3YsD9wtsLFYNvNIOABVt2sb/slKD/RbftWrzqFIw/vW3LsY0vT3EiZrHds
DeU+GYJlgDV47ZKj/keULicXDmVmRHvbJ9PnBoscauLa0Lzp6xlgEk93Zo0kGpthUCoHdaXvOYip
agcIDbsequ0jKQOTNbSBsjSx1uQVLfsDqZRpstirHp8pDhIgSGmUzXHyHTJesx+NPljOl109aXvb
tfOYj50MYV8hogAkO85CArqlHbnY135UJ4qmIWdr+l0kFSAHwJQHZYj71AakOom+rGzROTMeIUcZ
PEAAIdDsBpk3a/WA6w2OCDzeRa7tCvZ06ef9hiDOXtYe4vGGmxTUbig2uBjBRYSb+jD36D2LWC0p
wRf17RaR7SEVA4Mq76tgO2NfhUebwD1GBQXRC/5oBDMoU1h86W5tXHuylUaNjq+FO4tNGgayMiEU
MyAqaEiq4xwzNhY8XOZdBbBkD/kvmHK9RE8LbMY9cgbwh5IIENbKv8yM8wCH/3X1UZ4c0WG51003
y5GwoUPhkOol0zYYXtnEYagOfZS8jjwAK5iMXt26kreXJVzxPlD0lfC80C9XUzgXwWwfawZJ03Ye
Guik++3UQID9W+jyX5BLUDpxiOAxS9H7pn/Bv3sEuqJ57P/A6bd09Gu+qDhuMwjzgHoilAjYs65d
p0vKk19S9xVmfQIj2NkRARmBLvi4lGWHFbtqAK7YDdcHAUcS1Vi7apltjk20GDpXB2/KeZgzcurV
8pMf/iNoB9Tqn7Gx7wAixqaq/xji94/f/r8PvcK/v8+f++f/vM4A/Ofvbv97eOC//VOHt/465cf+
9Q9d380/vtc/J91d03b/GHt3/c2/5P7+l2Tfz1mE/8sX/2+xP+SW/sTzXl/8l9wfPkbzp2Ea10Td
73/jZ/CP8t9oDLwXZG8EjSsRYOR/Bv8I+e06FI9iZXBk75B++EfwLyDxbwKkHXJ5LI0jhIkQevkj
+fd7uD2+Bqs5ZooBY4n+o+jfr2GPFKGI6z846QhGc2CN/iWAMVC8aU9dheNmJI/Xrhi1fr+LZUr3
f7oqf6yeP4cMESz75UnAa8VJAhaBIocRIe8R/wU+tmYkfqwaAwtoTFG8Lma/hHjpFvQ+LHxdXktY
1KG5iab4Lpw7oFXxujwnqtRfB8f0XR9CYDJTrU5Xvec4A4KFUKt81tX0TQRxdByG9VPTC3YGFRs8
4IR2BaJa9EF2ZfSZwal57tP+riaByPjKxc7y+c2POPQWXbHvTUBInpbVayk2gIXxgE0OQqmEUtmU
3gAYSps4L+d4vodi/ABKy72VrJRgqHnyLeW1PTQC5FpjA5tFQAe62bO87A1Q0S1RkGanMdohvaR/
+FTFGYZIsFzN48AK7xvzDLkX+smAXE69m7AHWOjYrnrbKrmtBVurZl9Ti6qdcRfSrFGsAuP2rAIR
SLJLVIUe81nUMatJegQN1pdxgW0x6sw5FAGFcDWvvU+Wc7KmwfLqYY+2Wb201YzSDLTy/SiYeJgl
mb53a5Wg5pxU1ORdqNlXuxqy7qpwik4hkh6AzHrnQUlZF3wWpY8fN1X2P6a4b57I5EWaDyWky2Im
dnZ5u3j+xW0mFqduQGcMXJnimpOlF9WZ1yx5BZQpgmx17TZnGvv1eQrGuNqTMS6PG8jzj7ZfCLjy
MW7ic7RZeEjEhK3PwCOBg/XCpV3mgRJ9or1t3TmwYAuvRQKWW2WARp37IYyAuKRCymzsUITvKiUj
iHZ44b7QgBRNBhWT9/vBVPU5mQDH5YFvATfKbdQvPO692+MzuA8AgReRRcLbMGvCKX5P17T3xdaB
R8oqt8g1R8sBBqWM1AI7d0tiRBtCS6OM+RCRg14maKrbGcKdIA0Kp0np4G0ur/v92HT0RzrIYDuI
xIpPjiVw20BogdtlbS1AN4o0QJVSj/D6l6ZEl5VE5YQYXsPR2iHs02Y9o/33VpHuPgpLMxYgnVez
T5YEzOi49CDh2OzMj03C/wMpA1sXzk4CTWiRHepUOkYGZtMovKserVs89gURCz/YNwjOEbovVy+f
oy6gGtGQYD3Dh5Jo8OMaMkZqYyA2ddARgxpi0kD1YKShgXBOfY3BZb/6sR47UDJkdXtPZlwcJVho
dqm0lbgy/uECnKhZy2IEEfbIOEhJrIkGUIst4ZuRbpbYRZIW7DrvVv9trIM62kFrpt2+jfTY7OSU
YjfB8lGfJRitZwpnOy3AMkf3G4mgxzSWdSmyH2CDD6LHmskgUy+Pam7iJGuaGG2q6xAoyXzE3EsL
ZP2j1ZomJ4c+hGfYwTjiEEng5wxmVXPU8QJ0EX24fdMxkNTMN820g7s1+aNTcwwmsIeitUMSgrYP
4bwuPxJmR3Ba/SzRTfYAwFEtBsFDRUzzGq6Q3F5ZK9iPlfDpO+lc9zSWtWIFHPithUL6O3UeJrDP
JVyqaG84qwPUOUndbVS1O+NjC3Rh2eLMDggO7ghXUOz7qRqfILcCRR2IwDYioYi+I7UKHwWcbTSc
N3iuazGV7Sx3o+tYvQsVfKH7MPLoLIVaXYKISImYR4rGtN6PVz9uByWkDvMaDBM9ix75p5NhBIti
rhtGjtDqe1OQtqWvU3c1Oxcq5kO1RoBjAqOvDxKNwurGG9+QLBGLj3fAGdyabTQ0wQfKxuq7k+UC
bTNNYRvEq5gvslGu3PUVW15T8BPdkcgRMas13UqZNzSoqmxRyqafrORewQNK4xs+9dgHarxZoGFh
N7/osepoXoXEu9tOcFV96RFwcW/pSLR6N7Pe1m99SVtVSGoMxNWOIGfwJIDypI+25wFgCMp15wFd
zinjaLuHcHkWwVI1dx6qAXDUJSm3Co8KFCKX8bLW84CYOUtknBnbB+wwjb5d7nGdSXBSAPKucls8
g6lm+P7lsW4COV2q2kf4SGvUdTOQNVqV7L1FCEUdYSXEIKKsmwNYYz2c6wTmCwsWnbVe6yZX0IqQ
w6lcUGJHChNjPy4i9ODWQfyq9CUBp2exOVeteRpMtLAi9XB2jtrzPjqUliXdbmFmxlbiSorNz0BI
OlcNGWANdDRKHgLXdmgpF9rjDMVBO70qUsv+EGoaQZuD+IpkStkgDeYNZgLkcd9OGmlPpGWjJ2nx
dBw1eLcECLgSMF6UBwT2A8KgEZ+8Re+706OAlV4M/Wja79vsqPswTPF8jYAkq7rlfIActqoIpi+e
yT6pbwaLG3oAoqDKj6Gk21wg2zzXB9rC0cG7tyOsRWhv98sCz31Xp11TIwJHl+XNbaFqi1lWij8u
MmQ3a4399bJsZpkLK2vQZqmPV/0khUCIo4aQ/H0gUeWLoBfttGtspxMkx2w9PUyeUUSzl2p6H70p
669RRNR0G02dqW56ML30JEMNaTpDq+7qHOKJCZPMa2/iA5bK2s67YYxGz/M6qrboHG7+x8oVevl1
ALveNuouDgKUC6hSFC1GP0B9AbjNj1M31FPeKtshUeabFugjbL9ybVFxlLw68mj90NJYf16kAXRT
Kj7smq1rdhVIrDvUDOs77yGZe4dtK8PqtPtIhxue5BTYwLhquLmq3tPJXDN8M4APEgwQOefFnBDM
7w5ryHymS8OLxPnhNM/99qJlW6NrJpQXqTNIVlknM89dowE48eBWkzU9jBTRcijJS4Ge6g45L3ik
SXJEdGC5IaAW9rNNfgxezkdMN48RNrtidlU57M1kqn3r1h/bFLhDTDuaTaWsu2zpp08GDdODWOWS
gzQixzGO2le91OXnVaoRyYo+rONiTrXATe5ARUNspzjkqEeRGUBEB6edgM9s+THqKrqLktj5wqqJ
YkHDFg2zEfGjogRsvw+TLfguyvgblol9AJ8V5MwliAaM0XQ7YtQCUImAQktPu3FXs2l78D2MHux8
w9nEhh9AxAXfK5hXab26Aq4ZxO6NBfdlTOt8MEae28SPz3M8AXJrkimAwRCO7QEW+vukI0zPYKLH
OamjtqiQnblzULiQNuheEOQvM0Qm0myxS/g0IPVcJBgucDJj1WdtrdXzUEKaKklqbuHkjCeN8MV+
U0BBW1+FyAuJBdspyifXl8PZQx7GyRYBY4u7sLkBkPO8OlHtSF8PBatqDpVo0DsDWRpCi65e8fCO
RVJN7nMIhy/HEAh6Cxh2eNfofR9LjzDbwCKaccIeaqE/0gE+YI3Q1LFz5XvkuUJgDLoDKuMC37lB
NHAEVZs0oX8B4baZfS2iLxwlbjYj/3TSGu4DarDOLUW64aEuXJDGXydRJg/ILSaIHVl+G+PgPAxk
eUnWUX32M8f5ISd27tZEYqsy/Q84rHPOrOvPFKHqk667Z2EgYNUL3jiYdODYm4KVCggEEL1twOPk
yON+FI2BehkNdf9Geh23OwYf5J1a2pz6iJYFMgm9KNJqCXVmJWIOa8SaQgyBmwrEiKXEY9e6t02l
U6Ghd4DQRHmaxuS1laCBorjjGFEi+Yk7sbYwsBFfpM5P762p5+pnzPk/UgL+b23+/fCmn9349uZu
vw7/H/T6mI7+p672X3r9/56r+s8RP7//hZ+tPtbLb5iogpMW4BOjESVopn/2+mgb098wDhZmA5Au
dO4RZIA/pvww+luC6R1hkmD2DtqP6/j7P3p9DKfmiISiPw0xNgVp/uQ/mfLza8yYY4jGtfMOwzjG
BDyKJg3t+Z9y8yPGdIC2qs1tjScnKUxPPbmXOMjp9wCALjjLgCXRxSUUKYYSreH28qdr9T8oAOQ6
quOnrHRVRfAO8LlZ9PtgSmBkmED56zuAu9/V0g3zTW+NoQWdx1g8RxUj0wm4WD2cVxyU/KEECGZB
YLUA+s+dYg4Zm4qMFQz82KoS6di/eV+/ThTA+0oZPhTGQiRh/D+8LxqinyZLR25AyncWluZ1OMPY
pMsMAEeiO67bDdNjAHpHdi8BKNZFyhSaiA7Rz/bBeInzJIoQDwApYifyN/lw8qtIA7pPQJUFqoDi
MSYUi+XX6yZZF9GB8eGmiZttggGKM/XChiB9CNZQDe+rHDZ3IZAF7H6mYwPQIUp0+s3LGs1cJTiq
VQlO7lJRp5DV5ggBPWAQRsMf/uZK/irxcAhWAnOlsWivgzbw61/uMOk9ibCVE+RikFW4cptDeTJd
uq3owldgmnWs9Fvf19OjlKP0RbsYy4/A2FzzNxNrri/1p8V2HZRCOEcAPLkuPPzHrxdNNzXiFjFZ
LrRMIEEYghrodlk2BlYFsx+Gz01sXF39zb266mV/eVWMm8fEoesgCAymuV6gPz1keuuDWLfeXXoA
7XMxoZeC0hRL0IXKIZbwYeMj6jxAOs166KnC/8cMpnR++vc34i8rBh9ewPZFB4EnnkVQCX99GwAy
9GxRWV/CtaXB2TAUCadIodvNDKyg/ubfv9z12/36qXHbOQQ+9I0R8sp/URGZHzARB6DuhcKPk8iZ
QIaHnGIEgkh/M8UCG+UvL4XpStdnIEWDiu0EW+OvnwwB1zitIvp7ohmjGYafl5BA9LogtxGoj6NW
0Xbyrodq/u8/5b+8NEChBMIlrifF24Dw+su9hbzYMWg+5hwHpF2B4ailoHKg8X3fbPigQevLcWcq
SFd/s6r+ejt5FGHwET45vU56ovFfVlUQ+uqKEg5nC0M1zI1TeNJ/bkd1vGAl/fsPCiLoL1siwRmG
n4sg8JU4Au1LrtfiT+sYdAGSY8jTHtCdgh+sAuvfHdv8fGSViPgOzzUGVrRIuQPBbuNd283RRXVJ
yXflYPw9UtBjNstInPzguyIx6LkhSKaXcmzoboEZmI9ujbMBY0jOXaTYJyPi5WjCIH5aRNzk66jJ
DrTZ3Yp2+XkukwUURQeqSwR706yNRBcUbKuDbNZ1mJ8AtONduHL8NkyAuBG37k412/gdlsM3BS3v
wBFhuyXrAGWShyPwrZIcEchVHJwUTS+IGLlDinkoH4KVp/fQkHWuKoSdETVA9q8e1A3gWFM0AbCh
rNUdZntB/spxqH5kMRmfMN0HTcyMdHyPqQDnWPfVQZfq4zLI7XFe6LqLtx5+M5nKgxM2Pla2r79i
Zth74jaQbUskTS4WiQzDEmyFip08CIG4kOGgaw64DAy5vmi4cymuBAlaKHfDQND6tyZbeDi8lGRR
O4xekWk2Dnr8OsqJHkrPk70GnfChMjYFLw2gHD+XgXxLkfCt0YuPfuf7yt+CJX2wMCweeeomwFCO
PKZIsYI5Cef3Gah4nrZc6LOAz5VJzxf9yBiJADa1wGNI5TGIg+sYIcwpTdkXXhKMW8KPJzA3FDD4
eR3clgNMdgfuY3GY4uG5VZqd+xqzYrBbLFnSmzKva/wxPVlndnEgWHABsrvdtIilfShTWX9uZ4yI
KLA9tPcS+vMzSUt2jwmC84uCVQlRdBY7M8ngYuIIenID9z73IgIqb1RKDjPixDsIDMgEjxJ6cCFm
336XK79QYjsbg04Pq1bsk8AAjn42UNQ7ewfgmk/nvvTfORk4coaA8rrW21Ogq/UyC1iOYFWaNatH
1R4h4k1XwyBxxz4cX2gVdj+Y5wSJPLscWobRF3XczXdAuzEKb2nRKMomn0JzO0FnrXBTuf7oo60p
NoE7NEdbsu8ozGn05nLfTvA8KLUz4id+u43KXhXYk+cdoRTm5cDr52QkSPbzDlPJ+h8x5qBky1Cd
yODVM+H1J08APMi0dXvEjhaI5mv4mTTpYeaK5a6ahhsPgzSPmum+BINzAGO67lgn2+NarfOuoRJe
dXC1QyCnog2HJgCkod3uFpeIA6XtcKRq6B808/Y53kp115imemgQQLxpK2YQ6VinSzDEcH1tMnOW
b8s4QXwXBM8lEMa52nF4PnBwoaTNeVnX6xtDyB9B52vItiFrd0tq18pLWgOnfq1l2QWfm9ljjI8T
6QIb2IsEuahBDLr9QcqWvBvcOfqyaTY+gbDiELq1ce4uhfYRfxLJ2JQvI8YyhICVtqZtzjOgM/me
9jNyLAGF/vSMwX/hjzHtMFsIAYdxe5ijtFoPVwQ2RItrCTr+3wszHcST7iBTuhmjJ+rrWCML0G+H
gRwybHJkG+CppHYem70P5gnIAljyqbDThJCvaHtanxbblZhZ4hW+w8wCNJWBb+RtTaooQXplmNKb
CipMlNtVN/IM7gE5EbgK4FtvVtJF8x1mM+FQwUi6FHQ0dHDsKy9IAa0yUyVNoKWEk9gwaAj0HADv
DcGLPoGwfMNBo8hbA91ge4hCgxOWBstWvm0ez8etGmT0lY4oHM8Y1LR91AJLDPgNGVEex3GFUykx
TclfYRbh2gDTD2egyZ07b7SHmVawMg6x4yKgi6iUQjAEE1fKPSPI4j4pZSqJCQHxsD04vabxBxUj
87MDF7GIKcfqnHlmlhT5bdzYkiLGjZNev2nw96rAxAjeX6htxvoUgq6vAADBrUPIcAtxh+pdohsx
jnuwzPo2dgtle20Ne2JohtrmxoSYZoP0CUhR4OKks52sLnxSGL6Ym2WdsXdhlw9zhGqXEDd30kbv
8RPNhD40YT9bPPvQfqFRpmG7FrORGA2EISibpbogMkx+CNUCHM164pMW3f3sfLBLWjsnIG1Mt4fg
WyUtcLhITgceM9CaAavT/gZMsqzOYoU88yLWdBnfoJjitgRpOGDkAOquFqflgl/WA9rPFvgrZgU2
7Q3VWk5f3LJcxREDDS+9Hk9lH71FKnQYwIGYKncMM4Ww5b2j+hiHxw216XbCJhnZp6rEhplrjbL9
CBWnaj4Ojtr4brbI1sf/Rd6Z7caNpFn4iThgkMHtNjdmpjK12patG0Jy2dzJ4L48/Xx0dWHslEZC
91wOGt0FdFWZSTIY8S/nfP86EpUZfENWXbBlBV0eB/eVIfQJvpFdZRIYCEmVLFaIK6rkZ0zYgis/
yoq+0tZQ/6qyRcM4UVCnzDl2ySet8qJHJ0zEVkOgvMpcWGj+2KTVIaRY1ay7KpA4Na3xySqa4LOY
eu+oisjGCg61Axmi/YWw/LFqwC9xewVYMXIgwA5oTCmrXdkyGDJqg/oUYD4u21uvG5+rvo1o5cjY
D9zEPWttHqwHSd1nZajmYI+B9qCXQeHPhuJsGcEd0a1fYIWjfqfYVzZe4+Hbdnpz7cWevcGOb6Fr
xWpeO2B/V4HndDjTEFCnGs7cydCwinrhbOKsZ2NxyzHdzL1Oa8dyw2zjanNnoDQdsnGDOCk7Rugr
zVUHEO7sWGGWHjzEwwfq2ME+zlOxN0Uf0bQZgh0i/i9iymNnZXths/YKGk44k1CtjfV0lIlVXRn5
MKx4J9lVX7CqUQ2KbYSoz10VhbJejFBlvpkE9LbGbl5R0ywObeFWd+UscJ2jqT7Uc9xssY39kHNe
31ehRa1KON2mnAMoAGMZ3ZcJf1wjQuezlXXCXRfSVadap/q2miLl3CRDDTkF7wI0GB2grle3AuSd
1vWfkXjV+TZuy5EzD0rRtOhqe50OFN5iL9DcU0Ir7osRkAyv8JDip1daheZRT+Jdx4iNHg9CXVdb
SvHWl1QYk7WDJZS732Tthcl1jxwKERCbL1mn1SSEgE0UbQrLLYyVKlzUpZPR1fFqJjygSouD4yHm
sEYRGBsvZlgGV9hOjIMBY6mnBxv2vqkYeoKuyJj2aRviB6+X0v8KWVd3HOkDP5ZtXd62Vk1Axd27
921VCs5820k/Ue4vQeKFvfEYowL5TBd4PEZ1U94jNTAP0ZLYb+Q0Nge9Gik11HUDky3tsWLHsSV3
mP6VvZ36oUVgJ9Pgr5au+xf00UCEICS0mD41NAUrCjxeAc0JgfOqchH0Z13S7vmD6Z1WPeaZTdPi
nBxHB0hNR/Uaca+JXtBcoHh9MnmU5+MaZI7sVHea4rp+6t04fRDZiMTaqzqIZ2Zoc6AoWBpOOXrm
tdtqOm1vPa+GNQ7s5IxPu8Kx6k7N55aE/44NHReh0LPkph6DbN926PtGFM4TTpR+oPuQVGZCwb3P
1nQI7W7n5dN4DjFqN/vEi4aB54tGd0UlH3lYMCXZlYE+bYubdXzOe8fZjnUsHvqu8dY4vWhHp1a4
o91q+XUQomhFhvwpLbJnUaYSGwued/zztfnIo6VVMc2q2eB+Es5Gnz186kY0+WHUFHjxiSJNu8Mw
Zzp4ssY6i/prj/jwtor14TNemaFgOw6Gz6NZtEc3qdJT2qX5WRX5Waum9vsACOFsZ5V7Y/RRu0MC
SjMBqQasGIzg/hQjm/TchBpTKg007kl9gpzGEmuMhpxKb7W9svP6xipn7dklUUEWqc3zdz5W/J26
STMniyf1bMli8GXn/mUUBJjcTud2W202aQyYIFq2ZuwlexmTjuW1q9GcZXBT5Sb2UUO5valpXPpJ
AwNj6kVNfoVg0aAjThdZvXRtijh8dK10o1m9eLDJgjd9nkd7LKwK7af1wxq1aCOa/AodSbirhsC7
06EAfGrJAY46UezaQMF83Q5YRme3NFaBPbfbuE+cr1YTNNda0rPraG3klzKFFSiVc7D0Xvm5bKyt
yGOwyjSP1pqsTsIVCzOiqdbViHyoLQ3+1dTOjgjT+UaqQnyTQ6LvFJaQQ1ZIBJdxFq97twEQaMMo
czE2mjsTEA+xKK10F/bBZtbT77XpROsk0zw6WlpOoNNOdPppQk52RzqqpeE298K28kdhDt+nQX5W
sk6PKebGo5WU+Em8+R4+s/OTHKt86Mkjr9GI6812sqe02A7ocO4DSYCM8bFTNwbeU4d+Jl/XCjwH
fut81GPcI8gNkOPAkTHREUw2JnIL8gnpleu7fRAn+wS0aL9Sbhs8EfsIGmseHefJzu/pShlILqDa
lLECjeeGAOpooaVf3DEzcRdn9SYtAsTsgBiojXnZIS6Nb93Qq/shGomjqqC/LVQ1HKfZC9mzHXEV
oP1dB8QJD4Hu9jAD8mITj4KQzjLdx8quQZmZmXYTJ8aXpBXG3o4mioB6Rnut8LJzp7OHuXXrXFWR
5EfQov3OVtasQjQMj2Wn+nQtByc7oPWEB9QSBa0L2wbe4fbj9Vgju+fbBgzRS+80VpF9TIL0hdQ4
uUtJQ6DAVcZdIememJxQ+7Ew7F0IqIRgAEwsBYgqPSAqRelvZPFD4qn+Gs2arva9PhlrhHL5k6xQ
ldJmq67BF5trofJqn8WV9kzhlE18zoodK9pJ966hzThnm3lah2YgftaDBHPp0DFHyRVu8ZXJbYMH
2V4hTzBXbDl0apViZ9zKsuhZjFG+btLyMWrr9BYkW30PKz+F4AOYLNImWkK4SM9eTGymF0ODyK3/
K5Y4zNZ91dil3xSxuVJOqp5mJ5Er3YpJUNGzCtbf2FVbouFniz82B1yAuiLRxa1oyvIYLGetXhnN
lSkr9zz2hrymrGjeNTR7CxpZjrHvo+AKwKCs1uWcOSBC2shcjQk0O8jtw7i1CAAfIigp+LlE/Owx
GJobmhHOU9Agsg9IV4dRhRsKdcEDHlh9cdmC1hqJCU+FNHBTxgpDBk4H+6jwBGyb2Rt8nOyHXgcm
EkIk2oWqsXLkDWKWK1L09kdHrXzJJvtNMfbw70o5r2aZ2E9NqhvPM7UYhDAd+xjxPg/MbRxkKgiS
eAA/Muk9qjDVoLJI7x7NutqKAcnyFOQoSAYsCwL3tj9UdXLABIq0OxzHaVU3YjppGdRV4mjLetRR
/92NvdNTErEsfoJzRUprfdZQ+D7bTVPsqADncjuC+CCLctS3PBymW4A0FnYiLbdAJTTzbG0oN3YA
TdLsCfzk0HybJr5yoiOv34ki5caKupTfvTwcf3BY9uuYF3tqehw9Zommc2UNk3zAQ2+CLMB1BcLJ
QSbjGB0iE5OWIlr/Po2vKBkF4Qm/W4B+gcrRC2JKRUOdza6DVGlbjwai7M9ZatYD7XkM9xre/ETY
bXXCtBd07eNoCxr79goCq2FWMA+F2yokSWPcRDBlYMAN50lE4jHp0YjoSj7WnLRn2K35D2olhBwK
45u8TVtRjZCCDLdMS7W2TX7bsf+VwyDlUvZ1kVbkklHfZtKnAtMilZxHj6PBIUy6qgyUbjtDgUE8
V6lLT3lGzNDspiYKQBPSiJsXc5fu1H22qtFUXM+dE8+bouoZrhB6rTxnoDXssxpq3X7qCtNIzzMa
EBys9mLPpo3cFuB/0NmhrgZp3X+aqowiYhRXqXfyKl74/WSYI52pAp0I74QfRo4Qw26VvvqVPrNx
B+N3zNNp20L2wDz5uU7tBnAcjQBcZUPo5j9iD4/FvTPrGUU9mBGkmKmNONufu7zG0TSHc3IVyrmn
Ta1hDV7nZhRTYS8ncA0g8kQ1kULp+O7ZDLGfOOHBneIuAZPkOrj+TPL4ObECGLsQISlpBriVNghS
Gge1mtFgVW8TzRhv0IWQ+KcAvIyrSokRMKSZRSAjcNuXlCcQRRqkv15g5rfDrCl9VzqyoQqC4SI5
VF025Veuhh51izTAkfuOnYbeRh+E4yOMqcLFs9cXzWJFJ/3zXSQCrU9oSrEgxBQuDlPskjDQFUI3
sJLItY6YIvmt0vFkeh6KsUx+anGtSIJ6IvSDEkUldnOn25AJqDG3089ZuPVcrpxwdu2fzGlIymQ9
Yvm2r4WIlpZZWfLgTa3mfwMPFe+9pWcGeWlrz3T27EA28SmL9AqgrDC5duEQ2n5lM06MW2IhDCRd
Lao7o8zEMxIg26pWOdlaTQ5v1uM2DkmN+XIUHZJgiWV0e9pWcdsvhd3a6oKViUj5J8Ai0X8aUg+4
4SrrXZ2/OJa9LBZrkpa9ai10ExuROwHZiArCHGsHIeanRgT4DhFmwEBw5iE5Gk3kyF0dJGxSom5n
864L57LcVYEyih1hMrRFORpQqLTQnovbBNg+n1WDTTtCWIfQ45jFofgaJIhzxlUTDlZEHEeXbG2z
NPYcgYN3mgl1cbtjcJDnYm7AG3Lwz8ZdJBeX+RDXNEiD3CYZnFxvl6YdhsZKn7lrih3elai70V3J
rF8qZ2nIy7RdQxTboCUi2MWmPSxwiqQINgM2GNRPlSK2YuMbqyO0Of4t6QDUI+aj53ZsBnd2j1aA
rvRAxNP3wGV/dUXBffJaa3OsxYORYexcVzAMqkNQW3q1nlKtn08gD2yUs7lq+93U5a6xhek3FNdD
UzXZBjo2NpieaO+6q2V5mLlifS8TkapnrxGatpkcO/UpZCfqSKppTFf04Dpnl9QuxLPMAOR1j+Rt
KjZshNa8wafUJ9fABmEvDFI0xXmUhbexmlwFu5lgnxi2QFd7IjHCNgTldcy3ivpxcrRaI6a4K736
kSkpRYBkz+b2KNO0HuNF5rL5LpNUZhsh++pl6qz+FpuZ6+wnQ9TNX8xCkSlBacnrRu+ZTxtmoxiP
TpbzvZUK2MTZmEOFvG6Yn6kRwcNHN1JOO2SVbrnBAhwgEGNjCLbLF8YWjRHU2WfFsjQQ+k0vf3+c
bS1Yo65ee9VexyzGWIzaaAZ0gz2YdYizBoXBvCvn5oiA0hp28DILe9fWVBJpCqnC2KZJk1wBlig6
ONRmW2wi8O/T0Z6MOrwxdcTzsJILyLGEol1LLTUqE/LKNhZuLzBgz9Qf7dJBvMrCdXYOYzFAx8B7
xrDnVeHB0YX66TT6EP00S0vMVJ4NePI8OEllp9IM0znSFMnzr5Ds+eZjo6KLl9Z5SuE0LDNac+vZ
5OZuDaPnFShHZqmPjy/0B6M2FvR934KuzsO0ynyrdcrpSMZOe3hlsOMmPxNqO+mRY8BOzxZoCnRC
Fu7Vekf7l8q6Zim7gDLtTV8qFH8nY8JDX9GIqNk/PROB5fWI05G7rIcqXKeeY+dHa070atfKWJtg
76rSCL7EcAQr34OfowkK5UTa7NN5MNxkkprYjTfGUblzE+wJO6NtY9PHZEo/K7KwWyEbbxCcr3KV
ozJbpXGZZccGHaqzGXQ32c8G8rG9iDLsXaQb3mcpS7g+fMFq2oSu3vK9JmUNpRpl/ovex6TdbRNj
mRaUxL7WFQbfjUwTdLZ/nxF/t0rB72fJFmeieLBiuwzPPCSrvCvlFFCyoJnafgEl0dqAUZcd06mM
VHzuawzguxGpv7WeyCzMeaVJE1Gn1nS8OM9xafzKSIplB9aLaI+GcU4OBq/yoPpIJms4Om3zl12D
2EbgyVy8dW5nte1PxGGfU4nAfaMXWfMNq5veb/vJnQGPOjDpjXYdjZ1NpMxLhrcwhVWi7QunZVmI
KSAm1kRXqttB0r6g8tmOGvLXePRuNCqfzBgow859yizXyoC3pvZ3ygzVdGq0VspN8mvyExGR1d+H
RL7zbWD0JncddhWf71j2B5lodn/KilCf72tGUPSfbKRFHWUQVlJ8CLQ6kt+Twp50sUPanLdX5jxP
1Q/OE/j8Gx4ZntgV9etZuwbrLJQ/JJmuIwJtloKw1hlMlN2QQsPKWyMbq+zvQV6H6LwluNyTW1s5
Gne2KYHoDpjQHG1KNIyBvhEeDYXhqqjKSfUryy3xeoKyyfut3XPSP8ETsoZNMGAzRZxSCY8WQeyh
Q1mJRTINpNZBE/0Aa7lXdyQTU+zTj7XckwMNUTKiysixOAd58i2tJ5GwRDu3XmrYI12OPSRsV1xT
f8oBTRdGax5DmqYU2+uEtse/YiRL70yirinEJdTEKdbHFaoMp+UrzvP5OtTT/i8RT+wAGqYIrV27
BJXqqbaMVlILGPrsHCaaGh9cpeJwE4cYa/aFWxAb6olnAaRKHKX2KPjx6mbWmHZY7Ilp9npG1rPv
Z0f7QqOp2Q8DAP+1bJMiOQUQ1uCshnbPEIEewfoPx6H3+UzOqhVfQ9xjL45mJNV3fUKrX5BJRbbT
rpDaj8QA9CwjPcW1YgC26psh+jp4YxU8W1PA2ggob3o/abCM1X5qEeYf0JjHG3NmlBk17IhWxJVZ
pGZ6hvEkYDgCT9QfJupZoImWB7s3GwDAJxCfVXEdoMVQKEAxWTxa9PnZ6NNsMfCKKLKbDEytNCTt
Q4Kuv6IotpHhl0HpQgidKlqKAILJqBqB+cWd81uzQvJEfxIrvg+LBMMuJlqmY90pFP7TVRlDsX3J
i66eEFaFQ4xmhy5Ud1UrQ5X7Go2dWJos8Xya69YwrhWVcgDdDn6raVUOpGcg6DUcSl9xGlcx1ZHC
Gs55BejlvhccjnvmcbE3V2To6TlhzNx87PusQA+kQOE64xpGTRMf4iYovdskcKRz7c4o32m1ELHY
FEWUWL76lhlQV+QMQJd0QU3kEUpJ7G0pAwMX22awFBtj3Q3ASgj1wjyoNl1L6QVob1XaYbbN0VRo
6sZc/PHeGZhhHGFSZwhL3W1nLosk+n1tx4UKcEnf8Q26jrRw/nooWv4UdljE1DVev9HvAWyYD62c
vOaxSKRKn0eQBqPvAQQlZ8h4Q1+9zOP4+fUD/i3x6P9LGylP+n+fHrn6kcXzj38GiP4ykfLP/yMs
df4LEQ5WUPAyi0CUaY//CEtd778YrOcADpeGB52Ov/MvXSmKU4nyAGensXg8hYVA7h9dKUMnidbR
iHkCSzKDef8xyN7+rep6b3jkhTaJBcUfwAxHmhT8WWgp/1xQnUECgY+x8VstOuDM2cRFzf477357
HP+67O/20Qvx1d+XERQ04f+h5hOLYOk3QdI0V8w0mqfG7zTtCs7ajhg0MP8yx+g2k+kH2sFFqfu7
yuzvq1k6V7LcZfTtxdVSbkkExtz4bu1ch4JtLK6Gr9DQQFPli49Tqu2YwvmXk9jUbnSb9NqTCPIH
rO9nIGSHkcTBjtIdDv0X9J2f2kb78v4DEa+/ZB68K1E5MtGJKubFlywGMwCPMzbMGhkpXglrjTeC
3jj70IaS9QPlrk8VlVcr1O4V1iU2RAhpWjLeysQ76cZ4SHHToxjJoAZUJeXlMf/gpf2SO/4mDPz1
HFljsJl0G3eVdSEji+jJ4zGk9IyyuCNtnFaiq3c9TFTAqMZRk+VXpJ8rl+rCek7o8ESyXZmV449m
vgf2smBmu29RXT0xWPABWNq+RI2ycii8bt9/nG+9cRpbrGC+NHTAF2MGNbBWEIt5mqEh8QDkU7ON
kaysTLQ8aek5e2kD1YWJRZuRySrvX3x5Va8eE8PUdBuvt8O+/Ofi1jtX2SlkOD+rY5/+At+R9u39
S1x+pgzZRp27rGd010gJLy6B3i+WkZk0PoiSq25q9rGV+qK0P1CCXkyY4s9froP63dT5ctACX6xK
ZGM5DEaM0LVX/wih/p6bNIZ6b2bFxsqdzEd5RPTEWIjNHBNaVkn9gfbVZmP742kuP0FQBWb7w4LC
f/58mlZeOFmWarWP/JDmW5wMW/LNHsXbNO3anAFyR5qz02OsIGj1WiC+hamFbiFDVqODEYzWdp7F
P3qVpYp8gulBaE/GwzwhUBTElWpnW1rzNNbLuDvvWlUO5rMC7ZOA0AaiUW3IPlZ6jLk6hW7ii86+
6ZTW+WYY6pshdG76tNyNCfSWkrk5q5ZJLB4ogD0/4wT4t99SrbB2zCwMP8lWB6lKN5ACQpetkHvd
uMoAyrjgdq00SdZDTYUdgctpSDU8ek55aIn/8eHpjJVxQoCyqfaoDVq60z1GKYVyfJGAlFfCpucU
QPi00XQag7E1+9Y7IcP/4MMyL1T/v1aEBfzAkg6icLaEP19HmXcutZ+m9jOsb1uKTum6S4ZozdZw
z9RGyB/xfRt5sV+N7lhsYL/g4ylqeWDWpf6ji60vHXywm6GjLV2ysteoDxyfYTjgZEJXo8YYnpve
WoV1yIbMLWuPY83fVDWOnxoh0hPlxwk+cbfnELE2SNDmVai7P//9D8yiqEjdgAVomBcaXVxRozUz
Bo8NpNE+Z2HcnsO5+URl9Mf7F7rc95flbXF007bjv9K82FMHxI9YndraV3qW7gsg/ShJxoxZpIhb
iDm7od32TfYtYR18EDy+tYnYhikZoYllgs/7z1cJ9rMWqlW1z+iL9Ad60jPqTfGNITP/3sTgX9sI
6ilk7C77qvnqSsHcMKpGD5Q/F86t1TEERmXyISTMkLNES6j++rcfqr34PByBMwYV+3Lnv4UXQuuD
Aptn7ettTLeOmpBAKx9bdgsDSJwl5tU2+4gN88bj5KIUGBxBb5G3+edFNVzn2RgPtZ+HZspcqeQk
h4jhoBLn4/u399a2bBvoQNkWLeTz5sW2bA0agqq0qn3DUT/CKX02nQHAAJTl3qvDjTWMhwEpcqU3
BRNT0u/vX/7NG0UxTyTlGA4VtT9v1K7c3qk91k1tNitGtZ1h0u2aavzgLi9jRL4MG3k+c3JdT7JM
L27S6zJGhwdF7Zez0e+MufgSwxmgJIFgLxOf6Bh46/dv7GLg5691ahuOxZlt495ibPCfdyYYYzSP
tVb5RutZj2R0TD1qDlHssftO2T2knmijmbY62AN2Udeok29uo7ZDa5c7yx7mQzT9k2FBxmFy/Ruh
8tsv2zPIFCzYQ6+iV7vTlFuEES870Het03kof6Zn5X3Hr5vROWBWsdS7W8vDfTq0oH/ffyhvvgYP
3wn9QoHOzfjzmTjBQkAbGIJnDcl9Sy8Xqv0Jj/H1RJ2C2nG4ef96y2v9PXpaXru5TM/kDSxJ0sVn
NNlayI5J8TObvaNRlZh8+w/e81u3ZLIrsH6xnIjLAC2Ec5UF81D5ISW2nWx7ZsjQ590NYvqKrOCq
0z644KsM5NdN/c8VL+d6h+A+sEBMXLFUwRakan+japVAae2fG0thJ6idImG4oIuzGk2ARSjH0IFv
fWNcZ7baw+RlCKTTPPe5cQ4rLeefN8d94sQ/3n/6b33bUpic7PhySAIvAuepEQWwua7yUy354mTj
eTCrayuJ7v5vl7lYVGlHh9ru+sq3G+Z9MVlmHWaoJwPq+h/sIm+Ej/bvN3SxnMqs9uIZ2YQfI6qi
qb7Ne+0m6+wvbT5+9JaXA/Ny6f4652gYe3jmLg7UwQFtKrOmwhYA2rOQSMWAwOFFuW5c66y72UFL
F8S1LH0EoPfvP9K3vhub83XxZeJnsi5udBjjeNAVSyzHgg3m2e1fmnxUX/9vV7nYlNEiMxGAyMyf
0AlRK9hOYfZB0vFGROTqprCoQuAr5Zn9ueGMuIICtNzKp9N47svhmzfO96JhYkYUPOhVnm0sL/wo
Qnlzl2VqHk+Oq2J9vIhrC6jP46wc5QfzKHytGMPtPN0XhLWH0WHzQ5WFRb4RFB8ZfxcI+en9B3tp
p10Cayo+bG2YgzGkiYs8J2EAxmiMOe9Piaeyyh412qtrGy8qGMLPY5V+kyr+2RpZsW1TpFk5VpH3
f4L3xsdPrgyNDFMxKf6lMa2MWV4pAwQZBFYH/lxnPxCn3DNalsmbFvjDPpqmteVkd9VQm0ewuIMP
SGIbxRKFJnnqhmJKetdMQeSLqjiGDZXVsukZdua5MOEZGl2NaXpgauUaGrUCjT1f0zYId4BO6BZE
zZUIhy+TRgu6wMQDLDT12xZEViWAPTtmEINV7PVNO2iHrCrmr10ck9OF4GeZwlKsct6Yrc3TBktf
AYKGZqajUgbkmOnDEGXZxi7lraqdQxKVET08mhiWIwV2/5zZnqo9SUZQM8093nYtM3h61DkMgj2O
9XgKXXpsKWLwNQPKqRfPdJ7prukbJqs19MvmZptEcbbrterBjicDM0hoH4LZvGH+tLVqmFe/jdKh
YDKpZ6yQoV9VOVzOZkb22rjuqaeyvZvwywGeQFlgCNRe9HHEEUIT4wXr4mduOS9xk14zcOQQa0m2
CRtQ9KKEZdoJODMlSsf318Mbx6SrE2QKfPA6B/LFtx4khenldDf8digSpJQoEKMwutOb+JbRJ/f8
Wx/s1W9dkITLhZZnMFDkMtV3qNQzYbhSftF501plLrryiMHNIj26c0+xvi0+uMVXJS2+OhdjL/1y
pnyixrj46iRDAqCyo7orZzzsoK3ShSeePJT0AcEixc8do2B8u089pP7WXZ7nP1TZnvhpxTk0UPkE
KsoOwgN+bMXjdGO1RfEiaUPvOsH0qgQGzfDBU3prp3BNg22CXQpigbjYIGHNpZPnhcpvsDG6jjp2
I8yaOY9uXFM1a2Y8IaJmusTGq4yfIIQeZD10H+wVb2wVrqUTITikIK8dpXJARdJ2TslpsxBVkdgP
jKVjiob7wd0ui+ziTHVtfdkP4SZQcbg4U81GqW4oGYprpPmTnVg7Eo6/exj/a4S9bO2vLkFF3YAX
tvhxL54n1YqKmSvoDtPB+NIMNSPIi+JLVkboqZN4tUQ/dmjeOQ2MsPe/sLeOOns5cnQLIS087j+P
Osg5mQfUtkSaHR9T1/qRqeATgpLbKSpurdJiOkTSn9+/5rKiX92txSJe0glqRstH+FtujMDOnfVW
cLcp4w6nYGZOZr5lUoC3w1TzwcXeerQ0EqgHL92OV9WNbspQpUKc9Zl/dKslHTLgLl+npn2lnJKh
k86DWdkPSaQ/vX+Tbz1YuhdIj8B1EhBdrBprsKNSk7TEe7Gi0rtFJJIw3TVelG8ClSsgmTpNH9+/
6K+M9OLRUqS00PPjK6fyvHw0vz/avskbi4PN72cvPUitQZdNuobE/cVMGUeAosxeuWP+EtvtnvLS
pkjTKzHZ/VprQC+njldtKarmu3CYZsbZmBYjECA5brWS7b5OvkupqAVqDWZllPGFbVogzOsHJ7Ve
0CV+c3DiMS5TfDbTzlp1AqWkk2p+o3n0+Rd7ssk8WarGcPZS94o6DROhJFKCxGOgWN1U7spxamYr
pp62AbX48P7jMZbv6NXjoZRGEumZhiMvvjMrk7ZaRphiBMsJphxNrowlAWNYDGNtS+so4XvvEA0f
pyU6iDSjesom0OH4Fh70SG7ajjloTpkfrLlMtsLBzz1oFYKCWH6zXZBuSRh7zMqKPqqUvXEwgV+g
0Qq/BVarvHixbcjAhLRWnBJMlViP/B4Iw7NA4jaGJ1fxVjusJB98O28kjYI+Cz0hrG62R2j453LK
stEy6tkq/UWCvusw9TDBmAqE4lymBIJoM57hWXuWFuwURH/0o2QWSQJbCWHnZ4QpL+PQful6oJeD
Pt8lCgLLWGUVU7Lw3b//dt84lZYgwTRxzjoAQy4/OdW0YeV0svAxiTPrLvlkFkGLSKas1xUasOX/
5mfi0BPYgGnEVDCfjEF8cC693nCEYGoUTgmUdogoLnbUMUHtGjB8loGe6VU26de6jiW3mbZthLxs
8k5DTAgLU+uDnfx1/mASSeiOpMgpPc6QZUf67du36jGGKR4jXu/ARTIBh5HEMx5NxkPo4QusxwdW
KX6KDrHyB/f86iy+uPTFPVdIs6Jczzgi8bOkwXhgVvhpUP0Hb/iDy1yWxN3eyCKnggFYev25yDqK
qw128o/qTa8O/OVuYBo57KMLv2f5+789yFDP7c5MeJDDKOtDgOP9KhOMN/tgub7K1ZfLGK6+tMwN
IsCLwM+YXaRfglGRpCRI6ORDZMtrO45emO5124WQ/mlqXVV1tTc69z+6OAe+4SDxdNBw/HmPCo0h
yUDIxZV2LDqEvkHy15S2iNDUc9Xikk2YnOrWn4qpPHxw468aOMuN/3btixsHuhZHUci1w7jbWV62
re2lU0vSN2Hm6ftPFRA9iMLLsI4TSJEPPpRXW+lyeSkc+pZUWOl6/Hnr0OTHGbF04ffuSzQZTLQL
r4bqxsgQuUvvg4st9/LHiXNxsYuayIyCnQTaKXymIWEQgzbad5sB6GcOVeD95/rRpS6WbQCY1yM1
ZCIAwq5ymU3L7if6e4Oi/H9yJUswZ8sWUBcvdhocf6qyBR9I1zpyq2yk2rSKRlLZebo2bOR3/8H1
lto4X6SB4PLiGMrpSKK2484mr+52ACPCFU4MtQtq4JTdaGYfrNA3n+Rv17tYIc6Q9p2R89LiUN06
YjhDgzlUbrvWjXb/n9wa7QXmDvC1X/ZR8MMaIksQDsNSW+x28tpj5mud5QPh4UfN9Fcx6bIY6StQ
vNZJci/fWwNfJvC85b4mCQrcxh6NnLpjXM0yKiphUnCqmZ/fv8HXpzKde+qB9q8WOgCDiy9A1rqm
t8Hy8jpGm2FZ3zRB9NJW+VaE6qDJ/FRFiNXDbNoWrfOQ9fUHydWylV18gn/8gIvvopNKAnvme69g
rceZvZd0KDJ3uH//Rt84NVgyZHCUrGke/Mrzfzs1ssqeYSbwcBvMIfDR6R2HaffR0kRw9fp2KBIC
/tOJBMUvGdbvpxP2HrbtlBjWNrSnONYDHAW5vSMiQHRdbJtBj+4mNQ7byZy+TyqheUvJD9ZwbFL8
0h9SrYJDopg14hq977jAONuO+lpWqQe8bvbOmWtU/81VVZrnZDTuGCAFwzMGetmLqN8hnmS2Tg9g
p+tHfU2MrzF+Sn2mPtWcpjL0MPLhwwjrQl4F+UJzMKm1r8EPAXjqAtY5zXKPUbNmGvtNn7s/y14P
9/ierVPZx/u+0G77zsyvUq60Ke3Zw+yiH0VnurANTIaxpHDnG4/RXIW2HXoPbn8tDL9wuPs0n/9S
bSqvoTt8DalvbUZ6voh3w5WTt73vMmfHTLLsxEt6sjJ7fGjJjtdg4+eVYaoZJE2NNhRU/t5WJZxW
1J6HodcQ8WptuWY27VU3j/tSZRnganin6ImruyiRrt8VTnAjZS58VHLZKrUXpj1jaUJbtBuIpSDC
A/2barpPDJnRVmZh3Pw3c+exJTeWZdlf6VVzxIIWg64BYNq1oJPOCZY7BbR8D/Lre4MRGUE3Wrsl
syY1y0wm+QzAU/fec/eBtb3P4OjU1PZ0a9PSWYTeQHee44W2k1i6uCwcQ5LwU6arCYr5Ks7m8A4e
QY8NT9riZkSLU8MKo9NftX2QVMix4yz7Rls2WDF9qq/Vlqvn0ucw0beBjlRaazvS00vXAqcE0WHf
qrG1NuEh77EsuNQUg9oPXl37ZIEAlYb2gMvBS1gMKTZKDwltyQfa2PE7rdsqkG72pTTz+rqf21fC
7JnH9lYG+XPfM2e5NQz0+INa7Qa0BXBhxoIzMJv8Reiz8zQD8lCq7XoYWp5uQLz1JoNW/dRaUTY2
dpDvaDOY+XZDiB4/WTjhc1dhdF+bVDXGKO0uEOeMsFqNcJOnkr78VK8G+s/jw9Am4oOGyMVH6ocf
gVPoW62ApevMZnUwO4HhE7lE2iCadp1G1afKRXWM3DgLBncY7qDthESHRrdXRHhVo4H/OCiRdYj0
KLttw9pQ1hXmdL7w6KyezPDSdhUTUK85ABQBmlvy4nGnQwVgbHowVs2uHzXlyoaP2ZI+bmFdaOGE
0j7GEjSKN1AFxF1XQthyZpoEiceyAD30GJDPLX1rruuLglLFXlHpkRVYROMDZvPXqycHNbhWDNWL
hVvCPkyte+JomrExEdF9uEPevult+RIbNQ69Ojlsv5zE8M2KY/wDcnPom4OnN4O7wvAyBR7UPSaT
tsP7kSRwEQcyHNcYHtEo6MlNTvfEYdStZycetYtG1dDd1TlwFseZbxAFtsEQKTS18U1moyNCbgTE
SK0jYvMB8eZBuSi0IfkrbCnKMFzqUfQi1cGme4vzFbsEQNI06sw3EjNRYxu5E/JCwp5rfGQBrRjt
YjKoTSIKjGLWN+pckfZ0o3YG9CSQKOEGjmWp02ENXLejo8LEqeobBf/HK6dYHJ811sxGAxW+LmxF
PCSTou1N2n3pKsab4gtdpDcO7rXB3At7XfWglXo1VO+UnprxQnyOg4nWtMswHfb9gE9mHA30rZdf
rQ7OW1DHCYrvxpvbQEkscpK47Nh7TVgR3fJZO1xbpXUPGz8QkgjaIwtzkWXxQKNMaEJkxi4wM2+g
Sd4iVbwbNHMTh/XHuk2/tlOtgLFXLqw8v3ZxonSSAd+KevIdOl1WjhPHQddqHwE3kJZRkWDgzkom
mb6bCZnNdhbVhWvnd7NKp56btDhdw1FaEX98Qo8gVnZpy02maujNOTHga+FSHRm3riAMAS2jbcdY
3pKz+0qTW+iPYhpW2PzttdgcAo6cJ6jY0Duk852BOiAd4ZVs+ouwTj6UnbkajI+9nFFitt1HYRcf
Y5WYvHcVgmS1hs8nHzLXuFIKvIcySWNI4qzxf0L01Nz30nwFvJP4gz2saTalKJ3sIt6MNnl3CrR+
NXzyulZg8KCu86rcuG53VYJLcFzaFDUP60CNXNRqakik2m18GZbAo2XxLe15gViqVl7Q1N4HoPYb
ct3Qk+PvYRptQZxfRXl8EVvdenS7b2pefugHEz8sbTjMmb4kS7nF24jGUuPB0ZQLTn+cJDqAG9aW
5Pm1ET1jSJGzzOOPfW1fGZmzSPex9hqy8pY+o51nsxeMUV7e4waJIdVcPBn9hHGEC6u7uqFWHNg9
5hDlqHyJ+xAzMzu6BvW+MhPtWTHFnQmha88+44PI+8ya+pz1U+A42VqOWvnqkfCL4uJCbVt3G3n3
dgh5BBT6S1FlV7Kwr4Dl5EHaMx0x+dpNuXnA3goKEP/DaITVbRrF+aoxrXHlQFLLLGBtXEjgLUjI
UpMt8TWdt2Yj7rNy/DZMoj801O7lIRdDZI/b2KZx69MUj31yB1yervO7sHLGeI1GEnpCks0HMpjf
37+GnUqDLMJ2AzEzrVmWeRQshGNIr8tEpizV20unxwYdb5XKfdaHm0lXb1DjPuGFvevc5FxMfSKw
pOZOule1kMpQtXobWDaQAxSmEfwEAQwodkGLwwRQHqp8uIbbfgthdx+qVFQFyL7M/qaBPZta505q
zsUsXtRcWclzioBfL7+odG2mG0mhJbw4CtUGs8K0wu3KbRT2wQAXYC7KQEEN+v5b//VSqvHQoD3R
8sH/OFZKZZkeeiH9Lkx8MB4J0CmFXWK+74fcV3vaugArvT/irw+mop4Bc62T6kIrsvz5T9dtU40b
tMFkTwbL3rtAn7hsX82KtXp/mBOh4FIXp7GFCqRhHGdA4zRRaTLnm/aiO0A+3haxghqy3YC5OPNE
p2buEphx+dGWMtCxd5ZZ2UMqHcZyiooLQLjBAVkvn0xRQ9YrBUUhw1xNpJbBRJ0Ze0nQ/RIj/TP0
sRCzwja6xGuv2k45zqgJ9QOAShz99X4A8zbPHIhd7BxAFP5+qP3zMx+vGaGMSlvQO7Y1Qu+RTuON
Vdabjv4wfZSH9z/lqRlDCsFlhRI+Icp/O2NGDOfHuiTtpJSEmoZ2R4gSVG538/4wJ3YBy9LwmkAV
yXc8LsFEeqXZM+X9bTd0vu191HNazjpjF4sMbxDnjFTl1KRx6YNY2njIOhN8vn0qWFaOjlMf62AS
B1vtD0XVK7vWzV7ntiaFyOuFZ2V8iJr4YAOwe/9hT7xTBqVy7Zp0/wAzfjs6LhgZfV8Vn28uqAjI
CaCoAz+w7TTzzEr8dYtR6T1a8nU6kgB6XN4ONdWw0ce2qbZxP1sXtQV4vCgwT0BDkewyCxHXLGh/
pqvOPlM2OhHZ/zSyph6V8mqlZG9weEhHuPuleoi77vb993him1lyQHxGj32a1qy3DxfNMA7hhFbA
bOVFae9c49ognADceGagE7MTcRHKGvwDcdE5bvIpbK+N6Y6stm7WftKb+3bKvlaKu25EdOEI+8zq
PjU98Koki06XCDXJoxNxVtyxBSrAmwNs0kp70wLmwqTpzEOd+EBLfKijIYeoTWH57dvD4WwGX8KS
Q5LwuV2kiZZ59/4HOjkEJQGS9XRnkdF6O8SYl7NaqwwxJtOVDVrU16X7+D8bY5kkPx1pEQY1duyx
QUE2CCg7+jI7V3Q48UEgqrMBWogZONOO1iuql6EmnVFupac+uVXyta/NXaxO/8HpzL+/9AMSqKIZ
Pnpd/ejCGbMZp3TmJwybX3schn1U4+v3X9np5/lnnKNX5phR31g1uT2kOgqssX41uO5jQ0b//XFO
f/5/xlmW1U+fRsHOCQ0ez0OL3x3OGHdKEZ8rFZwcA7T+j34qzzpuGegmu7U9YIKEr+G6C3WcvM9d
MU4PQWWSBKLDZnOUi63dycUrmcdIpHJIZXnZ9+eg9id2MlKNiDpoI7R4lqPNUu091Ike6V7wXt+x
EQQ+F782oricvXPl/JNP41Cf41pr4JOy/PlPH0VrQ+gr+LtvR+4nfjzzSP1va1WQxKCOMSDlowdz
9OMxvCrz+swut+iQrjF2bPze7TcmrCrQuGcS1aeeZ7n80VJHI77jHC9OzEIsr1IZS6p380LMPbfD
nFouJu0hdGsv6tZfrnlaS5O41fNxpuJyiSqrMCPFmJzRvpwaBgkKBrCOrvF1juZAjoDExZqNWwFW
lCZWy9hAAeVqz5Sh9BO3Vo5Lh9s51RMNLf3bCTCTC3fDnAlAEvqmmsgm4hym4fRUNyuntjZKigLN
wzWtxceIdI4W6TADnjM78fFU9JOmDLIvxbzcIWYc6AoQRt42q+oV9+EDBtIPMO/WCkS+1uh8zbgG
A3DmgDxxHL95gqNzX8QCJYBnlNtcGmSXX6Wpb1O1utLNdm3q7Zlz8uRoFlI2Gir5PscxU+R1auJA
h9kCYAVEegPQ1VdioKPV9wQi9vtb5qlJwE3j78GOtuZipH0Pd1u2zJhcrQtzqnN8x/74/iinH2lx
SOFiiIry6IaBoYDEipQXOFqTz4IJRjWG9XeJiDiobOf3r7tsnf+MdrRC+56cc10x2oyHg2NMW0t5
ivUz183TLw4dh76o42hzfjurMbxs8qJGxuIq01op71QPh962OfMop/Zpbux/j7K82J82z7yfVeFg
rLrFkdZXvYtZwjgl1auZ/8PHOZriNeLofjIYqDeqlVt8yfVnq9HPTLaT0wClkuHSI0Ty/yg44Kxz
+6LTlnuA2CrDd8NuthW0IdJd2IF6Z4Kuk+/un9GOe2nQLiSdGBgtMsV6jLzVTD/o5OpM8d8Wn3L+
eMtpikyEuuLxZLAbtTZUe2IyqHpAK8KmcJ0z7+7kfPtpiKOZIDqAS70yMhMcfUVW2a26VQxe5P2F
evKd0bDL5ZPDDY3/2/lGPSfBp5ppMExXFsauSVSta5Wo+FwT5OmBsBzh6IHtcBzmR+bklLbDKSop
uY0OvF5NBhLPRbN4/N1HIreG+xqXA+q9v6SgSr1eWOFcdfB/2BhGsxeCCknT3aQE3u8P9etJx1C0
iyEYMn506r59e71ex1pHy9s2VJwNxM8n5A/bWIuvlSzeFsYl5Vrs/M4M+uvEYFBybHi8IdRFK/N2
0Gz2cty1Zm4L2O6qzkevyq8LMZyZfr8uXUYBIUOcyL2RoOTtKB5AL6zM+V5DOq9pKaEAWKwz9WPS
62QV7DPf7OQzETaTEVVV5qL+drSGpjL8EVhPUsHxm0aTXKFeCHf2/e91YhiNdBoLltwhosSjh6IK
CSArnQouWjqOzMolT+43XXlmI1r+mbdpO/Lt1M7AaC3dA8chA44dCugpt9hGQs0wm4E19AhxOz2n
Ej/1OPSTOZ6D2N5Gbf/2rUVlnyfSg2NRVOaDadUrbbBuaW757QvwIq9fbAWJ49GnHO0R2pzlRu4Y
BQrSrA1cC41kolhnzqMT8w2cEwAbZK3owY9lktJNMcCVc7HVvWlt6dVloXqX/dSsdRgs+Jy9vj8T
zg139EyE1kNI3bbYNsO0oSRx4+qwyakCeDC620o8/wfDQRyB30OyGpHI2y9VxpWqAyJluLoNIOxs
Q2vextgl5Inrp9QG3x/uxL6E5IUd0KYzgnj/aGLAeopB3hbFFjSgP2pgoecGw404cKxr2GdQW53d
wi97f9Rft3h8xH4a9WgRdzYWWFNVFlvUCEGdzKjcxjV4rW1W2H8u5N+iS22/VdcvxTdx7DdKe8eX
CnZuEsXyv/89/9LToKrl1/z9L8FK+uvXLXahb/4LAqhETnfdt3a6/ya6XP4Ls7T8P//dP/w/3378
K49T/e3//teXqivl8q9FSVX+TItyjJ8+yS++pWiVk6pOXo7/xp98KdP5w+OcAgQFaQHJ2SJh+tO3
1ND/oCyHbhDnuX+Bp/6FlzL/IB/Bmic+5dRBKP43Xsr4A44Ozf4I0H98dVhN/3rw2z93w3f5Uu7b
JQlVFgQT9x1SLLR6kTjgUX+++tIxPqrSBlUeZVpFUaNo2cxqq6EbINaj9tCmuFb5Lp4geChkqhGr
DlzHWXkWbUuhuU2JzD41cYt9C7TVCPNkB71ge5E4efqM/09PZ98IVnmF629ir9ScbDxOErXt7mWT
5smh7SpIQHGRauY2nZ3w2bHq8BYsclYEuGHhPwO4F9HKrGvFV7xnss8Z7izY/2aipTKda/ND0uhQ
HJOW4yfIyqzuV7ZbOzLIxyG5MxpD3oZUrxWsIiP6tlUEUBV48swC09vgILdKoW5c6B59BYd0mp0c
mJzaWtumtGrtgwBxU+9hUSYT1Ekvb3j8Mor2bSW9cNWbbRRtxkKFQmqojafelCZlhi3tgRhlYxwV
j/4c6ZSMbKctMQ7XqEH0uj+MEMRu0gqscOEProoaT0BwGlA/cWTRICBlS5+MPWNqACnZidO1VbW1
jZNbqZlL52Zq1T5I1SyaH5B1ROKxR7FgzdgLWLFwX3U1GXECI68h1e6ud0Sch0B7lTgFwDuothju
dTQGcxMUQF+7Yj/2oyVmsBydWTTz/WynOqzXnoeC8JCJssWXpTeSwQsEltgaztet52yyqhDd2l6w
+9T/aROmGJHCxky6PPusKQ0+9Nw748a9HaYYJdg8xlNHiAXq6SHKWS9rM3W6yrdGqMX3VdNATDSE
FPSX5v0wBGimWgVBhgsOU2s6HZxVS/kYSzw6VFZGAhBjP0u3knYQZkPtBNXQeMlusvRuL8puFCAB
Q2/GU7BK+lWbWvqwNiPEMNQTI5NZBQ3UOGDWR56hmobEXtO4XT56ZQHlf9QyeRv1PX8TeRa5lDlz
zBVSEQcgGxzs21iIUVuJgZMVhnrUX/KF0hvgTyWMgM4FP5QZyfgJfPkASrJyh2Xe2vQlbGy8Q9EQ
iirUg8TukA65rmiG9ZD2k078Lq2IN5NgxzvmrlWikm5H/bOuyCZbuUkpAEAacAEuvFHvU8KtQreh
DoVR3d5pXuvce1pNJWjsVYGt1xyGqKtgu7YaAP2U81ePk8GiX8VBOJzlStXtozyM9X3o4QqDyY6Y
LYxlJkegdIPUZdqfVBwHS4RGdpzq61Sabvypz3pH3kxwQfKtTKHJf5ZzpNJuYeWWomy4JCkOGPsx
Q0Y0j/1gXFks/v46JiUdBlUpreqLlpYzKbEotm/VBuukwIhnEr6YW2KNYxfttZbhEaE0iNdAnGvu
XTMD/dnlY90rZNOEchF7aMSCoTKU2k+yrsbTcUy0KrCsTL3TIyy+1qoSTxb+39mIbEjNimjtzKH7
0LmYw3gjMmqas5JhXk+5Fd9FowG7K2sKkN3ejA9kZ8Y9AVNTCOljTNLHG7Xokr2DzZbpZxl0aox2
O/zRyV/Ur+DYJ2+dhAOEm1n1UNApqeId3E7Doa1kjtzZCCrvqaXH9prdNLH9HtJoG5hVtnCWHCsz
14VVyQLPRjf6kFb99CKQGWRrtyhQZg6J0MZNY4ashTZLck4zD4x3pkzu6zhrjbmq1Eb9bGMTpNGp
HVKliy1sbAaDvt0QQ5EkaDTFNfx+sgzKKhBCuwCcKbzuyoOK61PFHBCA0rZ1mKMWURUrpPjugIm+
aGVrfsAkssEGDvxxXH3E7WR4sK1lH5nwVPi2dDlah8QANu5HaVg/JvFkXtea2oxre5GNBcagdfNq
1NLp2h5dDgO9Uynxu64t3G3MRif8pLdb7NIKOL8uGrvWbw0MmjacZPF8mbHn3ZYZKvg13kMsqEjv
e2w3c097thVJQ5ZmdtMddveRsp6mKARKHNV0jdxgCJj0kELzEHYVIVHk+rMtPKSsxK7jIuzJDD5B
Wwi7XkP4NTnpXHvAzyKNxhogM5uX7+hkB3xNLm5P6dRi2hg0g1dAD4vbWFJitu27JPUSaWzwjc8W
Dq41u5hZp+rHVsnpDLYBxSJp0KXuBoPnFg6GYqb2VVdbpcSbESOkQ52PKeYhZPhqIOZtg1xUOl4e
xJg5fC2FOkOfaT1SiBTxZdf6U5aEcmOMgJYx5ivDC+6EJT3AGNonS1ejcdXoZAcnX9Rm1a+Vxsbv
tEnI5H4YPLN7CGcomDDa8uaWJcCzEp9O0vdapd9jPsdjw8quPs46c4OSZYz3joaHWYaEkjzqhd2h
AUOXmTRW9r2ME8fdMzdwbCioiyBRHPN++ZFTm1m+B3ulDGhIyZ8cGsGE33dxFz0qsaWgz02k2bym
QkUy4OsVxfRVFlqpaq7l3GZukHZuUyWrIofQvaljCfVHuDVCWpHWiroSOKdkwAC0FL/1wUkVX63h
XK+rWGpTgA3EdJvx8rBprJQk8pVQamEAJzlexAhZ/sL/b3pyILXdQ2efmSP5OD0Oau9c4xnp0sY3
NM0nSxt0XENo/zMO8wBS2p/h8XxXRDpHK/j85bWnDsmDN5nyVvdCDBXLyJs/Yp9rfuan9s+p0s5X
SRZVOIq0SX2X23H7aPQ1/fyRAdl4UwCmp4kER0W5TLEq80s9QQZbIM9bssfJYPgx5niJL0iHcZUx
qmEMoHBUAnu5wsSBpxjny1AMowy0soh2nKhyCIAkZBs7aaICNZopDyWPIgIHV4h7xRqHLkgMDE4w
M8c7J3at6kngiHjdRyEko26u03s3rcXXQQhUm1lYmCsNC5loPbkpEmc7bLj7yVgJtzkROu455UBq
GLsDrKWoWHR8kVrD3WREpbxRjbz6YKlJfVDaqG1XYO3rr3KO8Wax47H9xA2t07lQxsYXNtiRo9i0
wN/THCbRGLphexM7GBQGOAw0Y8A8AR+m4WNXo8zphp0swwQdnyayy8modS6cZAO+2E2cwSSECeYB
0PCUyHenSU39orHLx1mNjPJiLCJkzGnhcucpy0riD0ghUmwRsE0I/dveflZxeK1gWFQIX2MWaI0f
apuy2SsdLneF1IiccbfSSqotXuSuhIMtPNJi0T93Or1cqaE1/LNFPLHpzTZ+ryoXGLyZPKjGq17R
Ihl0zqx8bVHlqX5qFknmg/+z6ZFOJqjqRSkic5GXuB+W8Ye1GMM4T/zcaKQa5A59nlR9Qvr5ODGa
DqFupMQee5zRaLsqGgCRZvVs34yhEesrqY9GjenqCDY5rgrlCopAC3GF22Cytb2Zu3kNpV+g2u/U
3VgCj8NbsnDXoHxCF9UJHlsD3h7RdrK4LCrs2CZvzJf6bKBwTjvrW8UjqQ/DKGj3zpuxfKpwE849
H3144m0piBNHkM+Z1Xv4cZrz2ArTS4CDZOIyrPIeS0spa+StGrYTuTO0H70mp666TTw3wpdmViBv
+YlT4QLp20OdjFfNgAyo8ocy5AJIr8CcSZ8ze7Y2GV4udy1O1DcInpgjSdyN96Et6OqojBovxhLF
lOqrXCO1laJj68LOrpptyPZfcFtozKIHMkLHxSbq6+kJZ8mkvigzRYvXRTws1rSFLSYfoXX0kpQw
/Nn38oqrCcW5rT4OZKayUuvSVQ38/a8k5W8F6P9e7H1TfysfZPvtm7x6qY9j+f+FIbj+bgjuv5RR
/vL1m4h/DsKXv/NnEO7pf1hEzej5aSuzAZeSJPkzCHfdPyiVwTah+LOoJxeQ819BuG7/QaGbJq0l
O2bopOr/DsJ17Q/y6ZSnVSYk6kTaJn8jCH+bwVlYDDiGMDQ1wIUYdZyGLSJ9smOFqGVOK3MjxinF
DtHADmwu8y3wwt8DyUBTR++HXhSFGvo/0l5HGSPUfpnoyzLaTaE7BqYmwkdutcV+mvv0anJj9VLn
juT/lBP5K/PwM2L6bdb0z0FJwdH4Zriou0hbvMkz6JwlXV+Z0U42lnKJAzD3NIgJPq4x2eb9od7m
4X4MRSXPsIAUolL9pSOz7FssJm2dKLAr0ktcXRVsTzzYMGqWbVoNGm0iieB+/KfYVYcPvzW8u6id
SeIDEnU1DWz4Ubqb+/s8YEPR7mgg7vwhL4yNxE3yVo8FGNGmamcfnzfzmmpJ81oarti+P7529Kr5
AVwMkQDwJhwsc48VB9nQ4+Bja80OHx8+cjbqHzqhJOjhk2IVT8k8+CGgh4tab1YRJZptU5SWDKJR
R6zYS6E9OHY3bl2tGz6h9QEm/P4PPJrvP34fusVFdAdd+xcJIQkKMns5TUBYpnItALq3EtaIzi8n
cykjWt7eH++o69JZBnQtlU5PB9kdoqSjCa+0tNP0shM7ZWZY36R6BLdjYrOgYaIy7+OqSe9xjlxl
ahyuaeqgQyzrcEEcqyyTfyZR/794G/0o44ZDCpKDHzsOmljyxEe/plgOWKUL6dTThTn7kHS9yu8d
XRzweHZG+kLi9LLH5uxT0tVfbQ6RrcBCYS3yyaTDKHTje9yl1c9mpWOoi9cNKWUKiuZTJLsaG4rl
/h7VDirwUWpcTweXBVexv1wWZaPsi9gdAGlGub4J+yq8crTiHO7lh67pn1LMYgJDpVY3QRb+WIfH
vbW1pDkm4XjdWfWAPJtYRGBDKevxAxFKhht6PT5VXpOqNOKBRcGfLdtQ548u284UW678cl8VoXjt
NUu5pRifP+RWp34evcneTX2aP6TkBZ/dygr3jujSr4aWSywUpf7SzQoOZ2MpBzVo9N5AMC7U1hcQ
wa6Gou/XTeTlD+/Pr7eFp7+eFg8xG0Eu2lf3qKiv9EOYuZjQ7OYOB0VSBFkgJusctPJ41fBOqXtz
4iDuQoF/XA/CDtbpRgpiOydro09KzMwJpdj3IEm+uZk6/t5+vXxCuhhcpNucFmCYjooZziiaeG4Z
zijwDsqq5MAPG/FMGvsz28GJ9cDBsByxixrTOa7bFVioRYYQ+W7oo+gq98rxQ2qr+cOsNOLQGUn+
UGhxcv/+Nzs6I348HjcB7gLwiKm5Ln/+k+IDUZ6n5rIsdtKU0atMUUqunaxhJaYWHGzfIdR+mryx
fs5kziICuHfugx5v08sbRhtvQwxCpMFJ8fYnKIPtpL2a1bu2cpRVYqkV86bDkTXQrSI8Q685ORgJ
KJMyBJPo+FDSCzuz9ditdzggWySLOHRDJy8vvMhsHt9/tae+p03tgvI8lSn6YN4+V+kmjWgKveak
p/NN04V21WHZdoAf5B5MIysv8F61d+8Peup7oq/TaRRZCnDHhXN6PPPZGkCzJo2Kd7gZJvdxMxlN
MDp5eJXOE98wGbAX9yfSNMTJlHH/g3ns8EnhMjgWjhFH28As3LDvXavGH0u1dxH1/T2muyoWXOKu
iGhq83M9P3e2nfquHkk1dlpyMr/IJBeQuNrgOLqLUtO7BmTLyeboTYE3qx2mZy5Wy5c72tYpV+lo
DMnGIcM5mrE1N0UXb+oKMW7kXSdF+6EXZ0/rE4OQe6Ney7m9sACPirYYpLcW8DymTzRCCdNqhaqJ
Eons9zc4OG/0plD34qmOBaa5mHuFVt56N9qN+ZQlQiy+wSo9xplR1mfmxvLtj94cmnxuIBhqEk8c
X8naCorGOMp2x01Fp23KS/SVR3fgdrbd4iJWGuU27Gj4DwbFptD4t9XNiYv3qfeJJHRRH2oaKsOj
nQ6Jh2nIsWx3eWYrq7Y3X5X0rMTjxOHEQeH+6HvTdYTub9d8b6SxlFnU7mpsoh7MhAFkMjjbimDG
x9lOfnn/oY78WX6cuYbBt4OJzBZOCPd2wMpCbNR4RbVTm2aeA7N3LLmOnYqlbcqqL4LFiOtWcyIs
Dxdr3hV2WcnlhB9pCTc1cdN9xd51RZ5IvJLi6V7ZsHpKnugTgDrYymVoyvr5/R99Yq0CcSMK/UEP
R6ny9jfPA+3ueqmUOySaJorJMryaBmHvSitUzmhhTmyHADE8IIoLzuiXvaiKcdSd6fvchXKIy01h
p+klbljuuqdD9Q6XrGmvG1JGgQVC4HJwi+j3zxuD0YFveSzlX8T1nTo7g+LIcleYlI8LyRNqU+3d
dEnlnRHKnFhbwGyRyLDzI+Y+jiyJj+khjediZ3JlPIylIQ7Cnrkau+psPGEY4aQr7PTEQWnOHjsn
zjoDg1E2fXphfj3DPUVtnFF1il1D8uk6nLk0zNEoFguUZCOyBuu1BM3nmcvLidXGGYdugBXNeX7c
gzWbMVXUPCx2CpZrT2U2KbcuRnSPrlHhVW+ToXp/4i6Jk+PtC5XAYtbE9CXVf7S8I4A25NztapfS
Dm3vRpyHGygoSvydQ8ABbUczvt953vBhrt3w1qPLmB4EnLGpFlhp8702tfxhSHWiALDrzlapJQCT
aYhfLTPh7p9ZcjAC1m3sSxJ0BoWxpt9VjS4e2Vnqj+8/zol1SCei6i6qSORbxwe1YatCmiUgDr1W
FDhDuW2snCZUPspU6880QJ4Ya7kQMDNhBKNDWv78p3umo7v0meA6vxsA6a+kNsybuVVIKC+5iN9+
LNSQLAF8KBjyeB1MKgZ8kz7lux8ZD6His6eGrrIywzjdvT/Ukvo6mhBAUsHN4j1F0MNV7+1jFQnE
S3UMOVTGiIha2sZAvsCut1qbq59Lkr/Wymyhdd9IBCY5QgXX/qrGWf4glKEE5sE8u4VZPl9Kpy4+
mEC+4auoVbLoA6vX93+trv/6azl7uWmTruOwP5b6N+YkLNQHza6A6nJRD0b9QluGclmLEY+uIUmi
106lCCOtJhr8TAuVoGr1+S5CuHCTziY+P5oq71B8UF1yiEWqvOvx35U0mSa9eze4JbKSBKpvG9rF
xWAn3ZnLCgHX222OfAF7ub402xFZ0+BxHP+lou3pLM/rnSDRHehD2z2HmJIU1LjKugjMtoFwBqej
eB24B/PKs4jyAbyXoQ/I7NGR2lBuTQK3xlx+ndajOcImprARxMBanmI3UbDANHUQEMBUnGKbOEa9
riYYGofRzMdx59U5aBmJUaq7ScFCTGt7ytqX2HTrBJFqPUPFsdXFSMmcHRPEKTgPxblTM5ywG1CV
V5M5hldR3zb4E1mRfgNSAc7qJJxmDtqZmH3bDLJ6tTCuVVZViIcSVc+BKo0ZUYBKnUPoZc4HzZRU
zjoTzzWz8ihmjrtQByqL82lIvz1w1ockj5Svbh0i3MZPuf/mCAQtWfld1SCkCJwx1xBb/GTKaPSo
ES0RSnfzi4rXyH6pNtJrWOHvriszz9/Xj9bcfvVCzOcMCsU7EgrotBeLFOovYJMWK3d7r3uiv2pc
Ze4guswUQMs0v4niJt/pABggEZWh8oiDa/Jp0hvd8isq/7vYGpXvkI3qtetJ1Chqlkzy0kpy7zFp
jPAGo9yc+WqW1VoHFFwHtaSTR9bCohVnTvG1hW5JSzM1y6sq51ZJ9iHsXzxUNOqm7604GOvhs6hG
65WJUE2+tIrpuR3NZC/SRunWhGrZtqMQlKOrsa11OYj0nmM7lyRl+mf2zuIL3I5xT47NuMyLvH7y
oh6MkNXJK7ukQ8/P9KzmGw3xS2GGD8Lpn6iGQ2wrzdkzNyDCIPOktB7ciKGgtDbm4K7mae5636SG
aazyJK82saqKYJySbKXPOJ26lVrdgvoRlwk314+JnU0rtQ2TgyvDaq8YpbopC9O9mnDvhvZeSffZ
xqJ8PwsvAzKBFCYe+k9098AOKpT4kBrW17Ttsf2So7ErsJxfcTo8mGP14khZ7FCvKw+yz9pHK3WM
nZi5JXZ6NRq43BY9HtsqSJwI8dsaZA4SgrbRX7kzibvYyBp/6s3sQCpP30eNnX7QFE3BrADghool
l12kj3PYp6suGeSBfC199rYy5KsypYxsa/OA7MK115ihznFQZWPDS7K9JN60XTrhU9bYPq5u7kIv
IZ3tR7LHDlWqYw1Wysm5wrkTSLnA9UQecIhtNakgBGmSjLuW+f+4O4/lupF1S79KR89RAW8GPQGw
Dc0mRSuJEwQpAw9kJjye/n6oU3GuSOmIre5JR0dFKapCVUrCpfn/tb7l790mW8k0T8DxNJkRidWv
43Kt0sthxSWOsGw8ZRnR4OGaVyN8rsA4W1ei5cNFkmWHG1CDrgU4yhgd/2mcCibrxh/iRmzB1rzj
xlmtaL6HNP+0R3/JTv2arB/VvIjDjA7nWy6z5nuSOumDRq/6ZZU3qPbhPPXMnAcjGNJ9Iuziel4T
cQnZBjNEWfc5aF3XQ8PjSv7dm/LYmWpxoPMtrrzA0F+EyucjgbLz+bRq+m1nV+nTYGjmbqym5gzi
23pujzieAuWwDNJ4Hm9lP5rfyHPWo4Lqa9zpcw9fwfyItoYqudZImhEKLXTA+UBfLlB6EX6ypILb
1bZiiFyi6B6SSRs+2iX7zLQB7Qi62mnqPcfG8Tj35vLF9+YGXNLMbqacdHQbnhhp3NYFQYcyXazr
BZdGHQKAmW/AD64fh9w0jk4zm/HsDaP4kFuNxtwtZ+0FhUx+qMgw2RX5WD+KLPMvZr1sMBDyrsX2
uM5xYyWKBvI0WR0N97JH3ZwXu2TW8qPNZubcCZLuXnMyR4US5jn6It0UH5zGyoh2y0ZjCEuSsfep
TobFzuhWmAjOJNGnsR8KLuc6qPf6sJLbngrr3hEB0eE85/KMh2fKfTuI8ZCWdf3V5ZB+N9qW9dI1
32ly0mJY7eobtUkLlrkHvu6yZ4KMg8J2bjpra+h7iQegXmujqtK9O2nUwUXfYxnyUhfykTONTOY4
b5Jnd+wCCFhFcz614LlgYYFTIRNz+OSiczgZNdo/Z8wukHVWx3ou9KhBBrK3FDyfJfAI7JCKZJtR
Dnvinkn+XW2uFYFgjC5F2xu1a59Jws5ZQdhDPE2uq5eRpDx3l3dDUH6qcE7uwRUBFrOneseLL+pQ
9ss3FCvDSZsr+wxQiPjsuB5Nk2wobtDPkuLme+KuMh0cFZ6WfV3sZn0URILvpMRwYZrVzeDZj8Rs
NKEO/Ctep3nW0dzOC7NXmxhARsqCK00oK322K9s+Db6TntfW4EZritYxnJEtnjmLpU+hoIZbRIDu
+gthq/y+qRsEWKrTcLSO9nQt8VO350MPsxEUou7EJsIlHkJWpTcrOsPIUoO7qwlN4+UMzIIfycnv
zcnTCVm15nsFFuGQZP648x2aSJ4prjR7NILQEymVbnAp/t3qtS5ZHx5xSiEhSf595s31TQs3RUbC
1LL8MIFYOgadZ33LgHLt7crqdCjQMr/BpJ/FVZ1JIxSbuihZAnGGgq+NufsVQSAQmWg3vBC9GZwh
okEkhspkPLjJFKg4G1WFa2HtvmaJhP21Cidd48qWgh7IxPEsTr3c3M3BOkQ1hKnvlTYQae5mzgMO
bchVvTGml9g6aPbnwgT1G7SQaTu09WDPyKK5GVGQHVe/bc/MTYM3t7l5sWCRDkHIZ1disbZXe1gv
VM1laqg6ZTgLXLWdayh0DtYzMiU/8rWqiRYQeqy2CPriya1S5lmnvsWdY+6QuAj6sUKuF0xY3zIr
2MBki3fRNak8tsXYPOO55IX30li0SLP6PgBn78vxMs1pOliFVV3L3kt3FGoWYgtbVAa29VKMaCYQ
NM94HgbjU9752rFPvEdDGGvkl7B7qJ7qfYi02zrLSb0Nl7Yuowa58tFd22yXjhNJfY2jHfNpCWLD
aKzLhC2COU0t8EOOjlHK7BeODuu+RucmWpj272ij4V4h1Ou09gWY2hGz9V56o3UN5s26tcppvdIE
IeQ60DMqEV5wq0TS3Sn6cX1UmvMYtrVOC1Vf/DPe/fZjZiEG7ieVPEIW7260qS1UlLdeu6+3W9R5
5XJ0zGKIvdxVR09N6c4qP7H6MYs3Zmrc20a5su1fXBY0XedgYqRNfkphfRjc5HO9W5/9zFQhgil/
b3alfjSadoySSVZZqCGgvWWD893V6vZpXBt1MWbq45DM6rOngpdOLGy1PeZAg/l3Kh2Uasp4SnSn
/WAxL+yatF5vvbJ/1KYkwf+i5TfZsCLdQWC4HNJNckpa1BoZgzvFg6ILOZgcrFXQ1ycdpeJGppS7
hKiaCz9InX3WVsE+TcARdoBLbS/PTxxCDgsLbBkm1mLsUXKnH4msSc8gD9zaVn1fLQjKx64X5xBD
l2i2k+YysOph+wb6GFLoy5CX295udneByS9sNndNLfLPeeO6oDVndF/KTY6Fv5IEtGb+Tis6bT8r
6FazS3xzk8/dzqybbaOpTkuB9K9R/WOgjzNyaGfYcLCoSnWkqZFh5EW5paUG+t5Lkji3NfcBq9ja
hEKTaCA9Q4Bpbw1U52Ua7JpBc09F1WeRsbYj2iFNO6y5JVgAau9UEOZwvQnjv4imcck5ne8wFzgQ
Dld9nw15/XGY0vEAyXzegca8l6inafII57HK8/KEkh8xVTmVp1QLgljPj7ndLOeVLvQzwEX6lRqg
pmZtOxwNiXi0r/0cTqHoCHtJrS9k1xMIiN8sSqXH5mzw5webBHhOWejSPBCO5zR5h12TWU955Ywx
rOZ1V/WQkSYjUZQE2qOqizUqnJxV0SBbIOy1HD3h1ItdqWDvmZO0r/3W8mANVl+MLu8f+0TaR2b0
8RylI+Xywih39uCkL9PiFKErEclJ0yofO3cYnpXmtjeAFvNP5qgjad5oAbVvXfRT0sUoRVRIENB4
ro2EOR7zhlpCa89itwir49lVm3ISLfR34AN5bAEhYkI5ZAPtlVw/6oRHXAVuJiM7ZdHV4brutGyQ
52phN70R+/ae0eoxjwwhq9AUW3AE8sHkHyzuKY4Hw0eiMbJR6nqAkeh7nUKFRYmVGEvTApGzUvt6
KovI6gJxO5dVehQ5c+FUl2on6I5HgE2TyOUMQ0Z33Z7ccp45mPqQ54K8bPZGL+VeQ2CwR3UI+tNm
Yw9LsSjH01LJ/IPnju4FNRq1X1xr5T11z5W3+Cj5rKm9hlBnXDfsAI8au7ozn9S8aOk5EXcyTW9R
pAEY7+UU976vQtr2qAH9Ge6d1tGF0kkKsTqpYytfL0k+ecEL515V0h5v6rW4Ghs2+KO2frVlX5CC
Xp4Q+QehOZnm9zaD2wcFbLlZPVKpTBACnyxQnRcVcd1muMwD3l7dHR6S0WwuJbXfOHOaq34cn+iF
CfJO9I9ogMdrbSC3ZMhMLTQFvMJOT6djZXSc182+vBFjy7pN8yfUe+MZjq0FdTuxh3NjNIkPnmRy
0M0842ufy11mJ8HjZJjFriryL6UzrZeyo14ZtVh4Ig+kQmiPPUiANau/juyt9j2qhjPDFMWHCVhr
bJrMuZ7OZiVUiv5AJGtpP9l4WFAtVxohU2b9oHVdcuF3ro+Rxl2idEE/avfJEJpzSrbT7L74qVji
Yc2R6avMeymlgBc+gNENMtu+HxyOvE3tYtEc2gCaZl1YYe5WHstHsT55A0+LyF0Ci+08fWiD4BI6
5nz0vQmCWDf3V5W/Ng9gmxsWlBazD5jm84le+K4DgVtyt9x7d0wOSzt1Z4GduVsWg3ruh7Tf6Wq+
alE7RlrDy+0MgSC1qHa+6JV8NO0J2kzjiShfZhWt/pyfBzUYyMLrvBgihzntZ7cbLlXSdndLiXYX
bWg+RVM1+1Uo5ry8sJKFlMY0+77i+kFOqqU7o3L1aF3G+lxPqKuSlyXmfY/IE8PCvMZFXRxboxl3
wqeOZWowV9Ohs6OKHKCj6djr95kd6aWWeMZuWpOTllv9neWW2Z7WKrIY5HBxR8rLVwsuT2RJrWN3
wJdHCcnBrEBj8EOBPABFD7PjRy+fp4Njk4ZFTNtVn07mxVjNT0GpvmV5ATBCGZCQHWI+9TXQD8E0
1efz2LpQeIU7ftOQV8FmRCT9UARL9rECzf3Vkd8LRZqW47T60SSLNjYbt448c60/py0WUtNyh3MF
mfS8lPP4YTUXlpDJbfodSMbumBSGn6GcTd2DXhtEf29neZGl7Z66XXKbTkxeSbpWx7xvijtW1zky
RZOQY0P0X0J0XRti1m33VdvzJZVE25Uh3Vc2jG0pnsBCz8dBQmElHTDb9UOecVuN5Rxz4IsCqXiO
Tjw5lJWUj1SmveulmQNIIIV+CWUjvZzaqogQLLTBXuWy1Dmhq2zaZ5wwjJBttMY66oh2Dm2E9OOO
JA6ay4692FVkpEpHfK5JMcWduUh2x7SeEepi5FAcQe4RiDf7lkr1GXLvDxmRMbuWSO99tvpVZC8l
5NNylXsd190ZmiHydaUvHldiwOeQzSwpOxzwSqgsVbrs3V6R4ucYgwExpciMHbl/t9Ss6AhgMejJ
34lSuKuCbfTsxpa7GlGqN+TplbA/E79LDkaRD1dzUumRma32rsIDYaDEilxZnrwhfx6bdaCKmPfH
horZHqr6Tq6uxOCkU56QWA4muNrHarI/qKlVVGkU288M8Lo+2i0BN7MZrsmQg6WekvkjzZE8qh1O
0q3uyu8TDd7nluXxptBAxAbsvqI2F6Qkkit2wiNqfgKaUDItsNO2QsB6xTeRpsbBQ8IfCMjRU9CY
4YBy9MyAMn7macZF2jofsWU1Z7CZRZzL4aE1DDJvbGs8BnXXxY60sfQHfv95dMk6OSwJUeJIq5l/
u8Z2DpOXOHdkDJVxZQ3yYIlqOM2I0s5Fki978NTZk0XRFTSzyvxYdqM4mVVCAFPQ5d9NP8+vtFH6
B05am/1RS88H3tILdgYthHYvOHZ2qm3YOZukyFVnD9tbD5QUgmfPb80LlbndyRln7wOidRo2U8Bb
2PrswweQ93u345PlOGXuCYbtb9Ykdz/M5DiGa0ZFx0nVsO3FnItuHm02baU1PJcjjNuwD2bbD2fu
4Z3eWzmOjCV1v+aoGXIsJLn60JjkKHlq4TTDvuE8GdLuxGLtRaj8vQvZu/jJGkPzjgOJc2eNRnpM
6EnqO9Lpkk+rl7VnhTfqZz6exEeDGtO+hHyGuFzPBqbWceWITCv6SSUoDItc9HtDD+Zdjiq/RXw6
2SHZgsVHaCrqzlC2vEoHxZ67KshXjGZmsjYMUJhDF09LcrtIu8+f03bhz1Y4y9N48dMZBp7yYmut
5i99husEo0F1KBeDWNCkXafrVdPUDXQp86JKGnFfGGnJbqJZOAuOpdjJzB0vSnfSMSoV/VBCZYc9
gNnQML5OeaUui3SqXwjioTSfuXPxYSSPrsE2IHL3su4bNgHYYorLzscIGZZy8DPctrn50cbu9L0b
StVjzhqbC7PwWZjnwgMPB8cx+dBM+cDSy4n7Uh9QB56IPdbMyAAje5RS974uOQralXnxe7q0qX/B
Psw9QtZlXZ2RvCfREBijHjkkYl7AUnKoFHWavNfSzH4Mqrr/ojdCUC1M0gLHYk+PdGKqeho6fYzX
euTHHTDWXqYDeq/S9qzHKijld3gI+hMPGaC8iQtmN5m4kYesECKmQ5kCyMdyOISdpdGnR1zo7zuO
dNTvS/OYZJZ5JyrVXeHpxFs71DnwQECk9inranpVEzlJ7JdsiuRxNmyy4CCdH5p1w+ZKDBAfTPvv
n8tKRifqRKEXezaY8nO3zPgL8nLkV9Ez403NzJUYXnBt0d8+OQP2EOr4WXJcZm9+wNlZ6YepXoLz
Qq0rbiJ3KOWJxB0d+0c3591dISaEQvAP0oNX0ybNxzHr7sZClMbergt7Xxdak8Vja1V3lt6kZLX6
SYalcvSVFeulUnkEwtgKlySwqWyYfPXJUFgq7jqaQiwIJPnN9YKeLfCT+sLDxnQn/aI/iKGenR3p
5dwQTFjcUgNNVsr2X0AT5y0tjD0NM3YW+GB5NB0dr1CkVDeixFurO0oa6SfK8JygA03Y+8GY9Ke2
87pz6ufFPqiL6hGHK6alwKHPhMO0PyTN0n/ppqG/MpZ5OXedYsgvAtq9VxRk+ePLDqUAvkwt9vuA
95QTfXKaW17MCIE+QrxgEJ/dhp1JUBTpyUObu0/kWBz9xKWN23hL+mJoaXHpLAVanhFN8LhTLoWn
iERD/rmkaEmErI7jL9bHpb3zajEXESmuSx33+cDbmCYOfcrO5x8V+baXA6XxRyoCORTXXCgmi6qb
n9vAkffF1PRfijExPUp0lvasQer/5LSWvKeqqXG4W1o3zv3SwhjdjNOD0i31UQYULPAG+Y+cGdwr
z0qxiVZlcGqVy/5AVp3LIt9obuh1zFe0TdmPJ+amFqpEOuyLrEBS1zlmpM8a+8qeifSK76AHUk5x
tsQhV6FhtIwl7WJTJDQPBsKn0sPgTfonUZW5H1U9Eh0qWLxZaizsR58KfRMm0uJByAL4m6v0iodZ
FuJizJHnWovqkltEHqy7FIPr6xx1ayxHPzsFVVB9CLBbVXsjoa4akmrRf1l53hRA64V0BsNYsnMU
Ks6jJWteAryVnyuzd7+6VlZcZiI1KUMuE9OD3qN67AmhrIlfCbD0rEtebJGbOh9P1W76rEKs9hBj
Lw7us0zjlfcC3kBNSB5CM9A52nf2gNxjLBwLjx6M1Md0DIz6SI1qetD8vDjqCByuLRoGd7RHgfNP
vLgsC8kpw2F1t2Dbvy8DP+vOc6fzvnLYmeq4HXu+jbxHgsyGYNUQqWrQpzLM2OQrsHcr9i1+3DZa
qSN+qpbVZJ/VCrM7w5GS3bIUSXg0qkyKM3cZCoDEXqouU74PTGq0OJ6yile7pHt1RQZpj5OqLffE
qjDrlkv6ie4Ut9MzzKW5njp/YdORpUCI6BgV+78b1wMKmO9CT1s8vMnIdO8Ki1dYFtv33QsOOlf+
JvMm66Lcb2IWTOFd05g7o5yY7xmEPzRYpo/QKikLT4Gp7nprmWhFJUW/L7aZmeyzdB+s83ypOwnE
lqYVt03ezHSOjH4mdRqJUVe6/DYVZ/1gFg1sWN1X3AN0vx86L2mdp7JSVc4RMnMpolJX3ypUPKS5
rvpDCyuBVbWuXT9azMKtrrN+Hg+yl+2Zron2LGg1/RyTIM+CRU64EQ+YIrenOmvvzPwaE/HH3D7p
eXJNwilzZL5azHNO0jKJ6FKzHjlS6oeqgIno4Iq7Vbzf17gKk9OEPQXShzMetdSgWQa/RUV1u3KT
FjOHaOCNbbfEXtNQaW00P9HOF1L+lrBteeHMkVjZaFyK8WCa9Fwx3Uo22zpV0kNGu+aShiku4IKY
nzxqgJHi958q5M39IO9nYfAtNgBPr0cxjjH3wT2SXwYv36qVjCfVKjoinXPe0k8gQshHVmQawrmH
+AqjsdPqlH1Z6zxXLCjsko1VHkU6nYpadeMlrVCWrN5FZAzRZwSa3hTY3gvrOBSzsy9Sh1cF3+Ec
CZ/Ox4QZ2Qr1bJkebMgg7BsVi5TjWwisrKW6Y6OlbcSBlJe3LwJ6lJnwsX5OABsg9dIGu+AYP1zD
7OjDSWT2HIJJQMZfzMYHalTXA2mDod/oRME2rA2aNiOBFrN2PgxTd05pgqtxMivpIkrj2nEmiykP
a29kjtcAvzNV9Y6d/kvi9EfOuV/zaH7E0fxvgm3+EyPn/0Vf3SYT+rec9Ce2zV3+Tann/3H5rW2+
vbLWbf/bv7x1mqH/hTIFXSvactBvlokCdfrW9f/rf2oGtBo0N4jAqZUBc92oaf+46wLgN8D82K+Z
HH1RTP/bXOf+hSIfd6rvGJyM0Zw5f2Kuey3AYmEB7AqyzbVsB50euuXXSiW1IPJP0GOwLhrPS73t
XPFl9S+Gzcnhh1vzrtL276EMNIg+qiiMDHRTXw/VGUYhpZzPlGN35CYFfEVO/4cMxO16GAQlkAdH
HG/Gm+sxMW31az6f4aVeY8fMJ2ZTubwjN/rFTUMSDRndsjG0YJN4fSUze4ZV1tMZP0z/1XUq/dia
1nQz2zJ5R7z5Wp1MwUHnb9tA5o2LEh32GyGZ2+gTCHbOcGjoOI+lFZUWUbbdOwrGXw+DKQGvB7Jy
680F9VAchJeKMzAJ1j0b9STSUV+/o4rb/pD/Fnlv1wJ9mQ0Xenyba3kb5V3QXmQnY5MYNi0EHvQW
ubodJxXi5gz9bLGEfCfE4eerws+B9D/APGL4qG1fPyazC5Qa0KsQj8Fc3Cx6pAn1Xjrqr66KTxtE
lAeGG/nZ60G8vp04OFnHcWsxmo4EkDrZU2hrer7tad57Ur8fjhiH18NVteLMrhlHrQ6cvV6YTtSL
ur/O1gExkeHLm99/s2+krX8/NOw3mDEsbqGHh+v1eABA3KGdm2O1TM0TySz5ixjWtIjs0ihoQubG
ghew9ssPFAvdNDYTBYNBmwf1AD+ELvNCG1qFaVN5n0VtkNnqUS/Tjk0ZTCCUq9Z96GrQMaEAb3wc
2lIfn8sqd7QbNZsmw3YdCei/v6a3X69D7jFiDouLMl0+4E3N+4PmtKeUbFOAOmbIHg8I6NSpNn37
uGwHmt+P9PPDwr2MTn6LNPBwhGy//8NIietzVFi6Y5P2+k6zUo/YrWX8trStg5F0FX9mStseFuN5
yDg3ozTe0TcvfCUXoxO4DJqclK51GpeD7880MTj53//+yn7+tBgJSbfFS+9taaSvr2wuusJNB0mF
G3dB17QaHJZ8jP54kG0G/9suBALuLXttKBtYMEl7tGZPO9geMXD5VBv73w/yi7eBQ5ZLpLJlAdR/
OyuZFN2InOMI1LcCIRg8koI+Z1hIR76TC/DLkRgATTXVef+t8ctJA87BMyJxqkyXBTq0fds2YldN
mfWOqvoXT8cx8VnzFy86E+7rpyMX3ZwNrT4SoGpTpS3HKPey4Z3l/FeXY4IZBtqNbxjrzutBoHhJ
HUXBcWp8hLEOFJCsN1hCyHB7x6D8y8tha4KFxsSr8fZypjpdZEKzFY/ucmgnCxamTUn89+/Ba8n2
398OV0IHBMM/n7u+/f4P36pLOiBGIFpAXvDs0C09cSwUeGJN97Yxx+WrIWbxDvr+l0Niz2EDYTl4
njdd9g9DZnrqmNNSHGktZBFiX7gvE4dxl47wcVl6IUjGqtt3rpOtFn/s63WYvSgGCfajrFhYhF4P
63lDn9qqOnSukeJ4obD6hdQqNws7PrYpTkr4e0W/9CY9etF/tnRVvAQAiJqN6tKpHTtZ/YrAUzLS
ULItYeK2W7qoqz4Bty0aFNTUMMOMn78IJ7tL9uOm+N1lZRcsUamCXEVS4Im46ajaX+HbVcOHYsTd
tTeqpuxu6Q3TxeslsMi4WlVPhTkx616GTjlmz05hNPqtiRJiiXJeGpuuiJlcm8oovudOgCc2oTvt
7BRK53sSo4TYYyTX6zgvp6O+9uYQWnOmn3Rz0D2yjLkZER7v6dwyV2QJhj/AP+vqZNwZQTnnZ2PV
+VetUSSfXWvBcFfT7z1rOBJ/l7bT2YcNufOpGmyvp6le+qTwySL9pjVFEyfdoKeEd+deuac/MpYx
+s3lEhpfaxDkSQYalLd5cOO0nqVEPy7BRwmpAhWlmQfQls/LpzkkFyZxCfluQppKjF1U2d5SRFt4
kkkolTNlO6qO9qdRzwz+E3Jyv2fdUl7RhhJVlFh9ciflkuhRmidiD/OrlLRdZ+Mr5+OUWn7njp/1
1BDrjqPnfOoqNOxhEzTLV6TZyggT9DM467Ma5ZpeVPKiX+jrRMuEeITCWMMpOF2Gtolbwv6asEFQ
WcVr1Sy3g+0OnwNCeF8SPjAabnZK9Kxc1XhfLF57m4kEFWkPc8exjog6FyTt5kRyMPQtx78cvYKS
1NLVJSq8trVOa0YqjJsZRntQPn0/mE2ef1BC3rvo2pOjv7DmCdkLfS+xuyL8G7vhkCWzR/Gab+0W
GwR1C6tvrHPyaMtH9KbrU5XWxsmf5/Qju36697ZWlN2OHT4xAWpo6vsUWpxFrqr0PtU4ZdFPsaLn
tH56TjLCI0VobxYkXPBC9t3LkqQe6hVwjqhACjd/pjTvfO16klIjFOELdjzRivqiqEs+8dqhehga
01x9T0XHtAZmzPRgbtbZ8zqnrXE2CifJHwS6ONKGHXfx0YL0ZQ7STRV3CH8J/UWPE/Qc3CxEwQNT
CrgkfWr0yM/Sjanh6Osp9WhOhpKi45lIGznHxCvPMw0DpR3YD6VaPIyZ9mh5dWrEyeBtHIJZVkQw
qX5Z976WiKdsDFA3UhdcDhlzWoej0NAR61W5btD0or0UZ76rPrqGbNujO7cqicH7+I8V2i0RNtmy
2nvCfgd032MZPC4DOu0YvwV6rDbVbXRKgEJ7iPJV/SA8/i8aZEaHbwI/w0wjKKu/lMjg7ypYRd1u
mfjQr4Tn1VXsubX9vQL0S8+tawS/1kIRHpw4so0DnkWK1J3uQDRaJVNJ7jTJF7fLUxedL/phqqtt
Ve2F25nW5kMu6Ni7GYovKBLzl8LHIrpHTDNixMBDRLU7SZUIZeZU0+M8CoheAIvGlnjoauyL5JIU
NQ8bQJqZbqgMQr5Prtn1/1qB/6go8/8nzshiKfzPVZdQPaO2/7Hesv33/5RbTP8vH9oXRHB2QLrD
LvXf5RbPgjXMGs/TwJztsS3/d7nF+ct0KRtg3Pawa4GQYK0mfLbPqNJY1l/YuAw2bdQUtvq3939R
cHENwMXYqcHPYA/zWYNfr74W+iqogLya0ukrK1oxBqvDMDQETadQRfs/294ynG0TMs9QGG5wc7/Z
1uA3Toayp8gI1Ghxvs5VCVssxNer2XcpIL31yw9P4v0izzaeoxNEzxUi1UfT/fry9LwpFWKxOZSa
3tz2EKfuZe4Whz8ZxbUgUkGNpl7GCY7zzttkunFdg1Qfmi70t3Y+W6Ux8iz7PRTN643SP6NQscA0
u20KfzJRJ52gdcXhlH5fsEsGDfhlM1dPNKUk24lA+6Nizzbe30cDKjAYh2zexNf3jl2SB4kUdRwt
dnuf+9O8zyr6DX9679hrOsD5/a0mgs/z9SgG2LxC6QnSQTszP+q5rM96DCHx70f5+d4xSuCglKFS
SbYGn9qPe1tadXqGO02FM6hanAzB3NLCVI4zhG2wQGI05JTd/37M1yeSv+8fDnvHpILFB0td9fWY
QWNJJuEFvYtszHNdkw5K3rI46YPvvnN5vxiKKYYPajNVm+7bV8MUtd4C+GSoCgkhKvmV5WEQgDbr
6p0q1i/uJFt18veoWuBcfWtsdNANEH4NwpaA5OJsyAv3SG+4v7RbK7im9+G9U6Z7fdr6+y7+ON7b
wJoFGFeLdAPhYWOs4lgbidB2xUiS9h8/LWojGLTB8+PVflvaTGqfBmbroASGlztGKA6LZWszr09W
Osp3BvvVTXRIe8SKa23O5u33fzhqBVK5flcsEkOCWbLTUeZVRlkwcmwfT8bs2++csn71ftDzIRSJ
7wz00ZtPebThUPW5yXmCowGWEaDQeU8XNs3BmP75faQ2TB4oFCIq328WFEPDB6LNNDIXik1snyv3
CtYqh7c6Ve98YNvk/d8nx3+9Gj8O9eYDG1dPqM7gqpy1vc4yLyUZdJGPHoqXy8ku5aPyh0+/v7pf
vY0/DvnTjcw1/FIGNzLTNxcvcvW86/9pb/1H6NgvRyFuiJgzG8nX23cRvXSmVi1ToSDb7AOpbpiF
/ObPyjL/3D5edj5md8MLvikVJ05iS3DcMsRGtJHJWnefI+l8Z2381asOiwCKI+wm2k5vRoE6j7xY
0ufUVGC5iAyr8pxsnuR7TY31HoC5eK+w/6uXnVvHdAjNwkV89PrjKmB7kV2wmYnZmB2AGX92bPsF
G6+3+/OXwdOBF24rl0/h8fVAhM1k6eQwZWSYJKOp7nwOQcZ7UUZveHjbc4LDSOcNY467LSRv1q4M
IcRAUiCeQEtZqA8JDkGoXeyEEOmhmVorFK5zSJKyPFiQGbQQMjvSHB0m+59er8unAz6TMs32Y22v
7Y+zVl7r44jtNjSavnJvms7OurPMGurunenxb/jB6y+bkbbod4AxuOffbj1mJE6ZwXkNKkVWnuuV
Oe6lxNPYjuqUutp8rkDA7lRJ4cJifLzIZRbxDHqjD86GRZPvbIV+nmlgYEL/Y8Nt2uQCvvnsp4X9
EYxd5Me6D855SoPaDc1+Sq140lMTXiys4dtu6PEE/ek9Z2STuhEYTuvn7dFiWjPhcKwUs9X6kWoh
1K/W0LzzZH95fT+M8uYVwzUfrKlk0p4yY4wHaIMRDgLtAA4GXvLntphk/H9wXTxgbpzLqfwtVhHR
foMwgjtqLb6iYDCjx7D79zK+f558uHsuyBUynOlYOm/W2aY1k7LzOGDjRnJvW5+oJKvsigPYg+Kl
z9W6//1V/eo+8sqSOsZYVIffzAhJ2XJSdFiRCAWxMW5BGLgwt8Qk36+7E3XboI/nlF3gO2/Je+O+
uU53SKnYtTbCqxqbWzHhfBR41U7FoKkLjKh2pJfFe42rX93cbbcJ/WuDFr1toNObqGWlANfTdnM+
9dowY3kKxuIwNVjGwqzR+o+/v70/z+zQuAxSbzgCsSy+3QsOVjo1TpcSZJt0TexKqWKrLjahyfzn
20620uxgtlK4TtvizRcBFXYtJ9eGBz0N1U4v12E//xdp57UbN7K26ysiwFBMpyS7W8m2ZMuy5RPC
kcXMYiav/n/o/WPD3eqthmYfzMIAnuXqKlb4wht6++3BNIBKZL42TRbkzU479wC86lqYqE7DUZoO
Vg7ZPM/cB10hvV+0+oXd+TKsOB5t20X/3N9TYjrd7HBb6WkRG6FFIRgfFrNdlwsPo8dfdHx904C2
QcayOwT1i+3P/xmIc5wWUq5NUOBocoNgCWZyVanf1KXt7Rp4W4/zpGnQ09AUmt5+FHx9K4sQX5OQ
n3oouvnsoR/O679qvf+pULb5AUEyhENohl+D20T2pJGxfWHGZ3amb9JGg/hLFxJF3+MZk5M4vWVM
hKIGhKfG8uH9GLBZUh1B9NcPwZmzTn/rb3SNqhTP4/FQHnxYyAENAZWsx1tnUMM1NVdcPOibb0Th
XgLI7C5J2pz5pJQ4qDsQiHgIGJ68/a1U5ookLPf14JgJlmypF01p3d2AoYUcImpK9IhahCod0wtf
9MW23R7dDatBud/gDTzZtnY8VQ3wdmRyM68JTL2ygBa4l9yyX3xBRqH6sCmJUnV/cbdAOLDaaWXP
rilyuAE6tWtEiouiauO+zfuQ0Gkbi9CUDHCT+DNOItRcpCK1EYcJcr+iEK0Gbf02amZxqYl4dk7I
OPDJqAygfHa8VdI1a7xJHxp2JZIsEJ7FrV5gHqXmobtwt5wbymX/6wAzeGjdk6GgpEKcK0uGUkkX
UPbQomZdnmWtLxeCw3PbgViII2AgroTu5PGkVOnJdDZpVbRCT3e4sAzIx0i1e/2UnRlle2Z4Glk8
lDpP0tgucSUuhylXmL3O8DVpf0E38C6c5TOrRkC91fMYwwMZdDyXxUCoIOti6LT2SHDJRbWrZy97
iFWyPr8+obNDcV0gM8glRQx7PJRrlkpqSQ7BVA3IQuV9B151zEJKIheABeeWjnro/x1p+/N/bn84
YCpel2yzpRmfPLeydpBXmgv77UXwgVEk5cnt/uPepZZ8PAgYZlXWBhgMw6n1O5XN6lMJ7fcaor1Y
Awh08+H19TNM/sajR20bEY1sH6lGg1FPdviqiqyYFCOKxGcBlSGjuQLDH/ujWQTSjuVVNY8YrND2
PVS6Mv9oi3bT2fCxpDXlH1//OecWmQ8JbhH5eprmJ/MHwVQOXszOcf1xjZBGzXaUCH6/fRAXXUiB
QB3VU3GyZxw1rWnXgPSb09ZM6bBmTh91ug+Y+/WBzn1NF/tELnmwcbQ+jr9mLPJKtxY2J33qGf6H
5QBbQ+wFfHfV01l/fbRza+eBHUPxA3wSx/x4NGzmHERJcPlwezu+zTFQvW64RaP/MMqGsyUGIo48
LWy7hdtaS8KNmHVle1fTr97NtpVeKMeemQvLRhK1GVBSzDlZuRysU4781BanuvJ9gT9UCPNdvgnB
8/fBYhRqlbxaJFOngExvHbUe1VvoaqlVvqNpa0ZNXF3CLr6sdNDPwteDbIJeCpnbNtl/bo4S+RJb
L11UvQfAb1ikWXtDFTf1tFnF6ON7b7I/4hwV03p141vq3TcOBM8L78uL+IofgdI30q+gcAAZnjzO
6GwNeEsWBALOaBo7LMq66l7Mtj7e2cOEVNQ8+UV63Y7wJC5szDPHgGyAph+4H5sw6+RjarVEJ6mE
EbRAfc9DqaPQg0POnSUSEQ5dzP++eY/y+JjUoPGvZNFP7rTBRPNnhcqLHZqEidFZ7d4t10snYfvZ
xzenwSelQsYOspEkO3mxqTknc+vyWR2ZJohJuvX1Uq3uNaoEcvf6hF6uIEMB6bbIvV1TP02ouCsd
vbVZwRo9Fy1a4PRDVVql8dnvUJWTUznFF875tkans+PkbZVGri+gt8ebVubKnhNl1UFTlch3+sp+
UsO0/lCDW0SI7yCDZOrzbSOt+qpsze5NqK3taIK7JzAg0+FfXyBioYHqCP7gyYlXaxIVjvuraN1v
6JwBbMEXMwAK9OZNs41I0ko3bTMCODml3ZRmyKCpGmSNSdKqhuGKo1Jd+JLbpjhZViSRwYWh+7q9
PSebxsx6yxZAk/CsxYEt9Ko0/apWKAERqkPiHmzSmiK1J6kZuUXRXXojzuzZDSBOCivo35HVHX/V
dm3cvIJEFGhFrPY2zK4etIwhH4GcWdmFFT1z8dEqIVVGlJg6CjnB8WiWqeVi6nUOvtPdcy/mjwbi
mdEILs6IRCftT3CLSJXneOr6vYlBqAsbulOfYStVzYV868zK048FDOARXm/ohOMfYxZd36JDunGT
Jcd1hH4xOcTz8Ed9PHXj/F3nPUG1lm9+ylgE2uhUzgAGAH49Hlcv/cJWzeYui0hCHfZJbK0HCG7p
Jefvc9+WxAuwA6hr2zhV+S2rKouBOMAf7Yb4MzQwy90t+NHd9kgnuofXb6Rzg20i8lQgfRga/slq
9sI0pYZCKQp7jn7TGPXwfqogd40OkkavD3Xm8nO2ITACIayhDnG8gEYs8IDFBy9wMzf+lSEb/tnr
3fGQV0VxRUNTfnl9vDNTo0YPvAW2B9DbU2HrQmhpOYAeD5za9SJN0sBsW1jBNf+fCyfkzFAeLWee
RKa2mdUcTy11yibp+gzs5YKFcyDmYYhp+1UWIjUVtcDXJ7Yd7pO7xyOmEtsthzn83/bEP3FINldI
vQ0I7BplmYVxLcF8aYrGX4gehvmrX9pRPyjemguZ07lxKTcyJKQkwCQne2XoJ6MwLVQdjamigjMj
CfreXGg0Yn4nP0+1qO88UHEXgrtzawsKnPYwwRf/sv35P7Md3VGUPdotAdt0QTiOU97kqg5dF3rz
6wt7ZofC2gA4YFAzxpfiZIeu1jS441TWQYx3dVjAAT4szuhdDW2cRag9XxLWPzc10uqtfUK9mGTx
eGpqchM1e35Fi1Mg+qshxFkmdv1x9dLiwg7dduDpniGKotcA94a1PEnIBLDfPllQ3NSTtHgv8JiM
UM+U+9cX8OwovLsgpekG+n8fkn++lV42eekgtAhZuFA7hT8wdhRyepMdwN+Ygqbj5o1EERdGxZYK
/zNKJ2m9OfgRBKqw0fsA2VYsKJTSV4tAqOrqwhV5bldQodryGIIK4Z0sna6vTjuk3Fta33+CiPJQ
1moKHOKpwFWZuvChzo1GjW+DUFEmJq87nlxTwRWxGg53u6jkpsJWF+n/xL3W57m5XScUod/8ybiR
qUT7EBNonZ7kE0iRNtMM+iyYxqahLyt1E+Xe2ogvRRFnNjtDbIUxarQCi7zjic2NMGSfco7ncURE
swQ7gEcyRhqbJ3j76fVZnVlFFpHW5OYdBKPtZLB4NnDtSqBaOD5Q/Iifo35WrbBRQNUo5FL5F/Lt
tyMvNtVSYhK6w6fP9lp75SyxnwqyMY3RjU4iYca46g62thNxOwfzDN789WmeW1OCansrQW91pm0Z
/jkJss+0ptQEMWZX3Jh0E1E/siC0C3D7/38jbW/DPyM5DbAwUEEoKQ59Ol5zVffFrlryEdmxvOFT
vj7cmafGd7fG6Bab8KacTKzsW6+QnYGj+Lzia4NExP3qxH6ETo/aaVi33bgqjb/8h0GBwP+FIJEt
nQzalv5kpB425t3EIqZAQT6Xi/NZOlW71x2Fl0snxYUxz6RnXPxE1XBWgS2Ik3Xt0L3s0FipkPVA
rhZWy43fzMWXBZuFn/jFlt/sUm8jW9ORPgD4f+GyeRlLb12hjZTGq0Bd6+Tw66J20Y1M0Sd3Z+Nh
MKslKGSbfNdiNbxbQbHvulh171ClvMD1287f8XO0bVdOCnE0BYXT56jqMeXFRwj6vQlwiJZGssus
zHx4/YO+vAXIOmEEg3rl7SM8O960o1shJmZKCjbxIL8lK9qHUV93dbUX8Vx/61G2/P76iC8XdMtz
Kam5oPVoy57cO7JHIF5viSCQHUe+VqWVfe9jaJ4ELW2VvW1VdgAdQh+DuImzS6iFc6P/jeL/WkMR
Z5/MV8MHwBCEoXrTQCpxNQ4mtftaTqE/FSkmBTguT1Ez6w1MNKUZv1+f/cvrCI49G5lXkloDldLj
8R06EoTJXBLmnFvX/PM9b8R0MKXn7d88EiVSKkO0cv4W2I9HIncwfYRhoM/EvltFCC5NS+Dn9PT3
zog9x4Xr6OUptdhHm4YAcRoXw8nCdpmWZ3OPWoRjFuoXD0iUI/QZGXlMBa6v6kNSLuq5mdzmkC2W
eHp9si8PC6NTSt8Y+i6etyfxTj84Tj5sWhUgx7Jbo3H0wM4q881HchsFzQUCX15n5+Qu4IR4oLQn
IsRJQ2VqEe9Hb9au/8NUPHM79aA9sX87/m4dWD8NVBoLOa3NPaD0eKEJraNJ+vo4Z04+NkEmpUqY
5gTXJ1EU/VN489WAVpcu7MjHSeGAck9yDd5vvvHQcH1zSArgDFl0+mRQFl4gwrrEXGq1fSJNy6xd
MXrFe5u6165MZnH/+tTO7UWQl7iUbQVLcOnHS1hmqU6+hQyZiwLXtZ4pASNPlJG5TMV107X6jaLf
/mBjpPAsXfSZXx/+zB1DGMeSUnUCEH+KDbaLfAT6QfAdz4lmBoqK4r3wCpc65uy2j6ap2WOAYKh6
hCa1tBcm/zIuIMKCK0Gzhwr4X4Ptf8OQWlsbxEVxY0exWX/mY6RIXJkcxnCQSYFNFDDDj4k22//h
wmFg8AV8ZK6d09o/Em0I844kAYuhulDjF16P3iq/Gu6QX4hdT447Jw/NB1CFJABE5kR2xx84HmVV
+gJynz51dmR4RXcw6vGS/eJpUe9/h/G4zzYyLUn98TAVD5SeWtCDM3oUvV8M0ZisaFzqmRYqp9Pf
00+sbnILM8E5nveKbudDPPRv3M4vfsbJjSAafeoJbtMobdsymG0XcSpMCA61W1pR7mOa4+Anwmmm
8AaYcff6bj55sf6ODsAPxIpBJZUKzvEitHVaox87ID6RJMONrZxlpyfDuK/T8VKb4dxn/Xeo7Vz/
G0GvlrvY5ZhGWJulu94qvMicu/rCw3hy8f2dEC6pfFKiuU3K43gUbZS5jXqWjOK0dacbHRRsHHZL
k7fX1pL5+ie3Qcv1bU/HNihIek4jZCYUS7yTINZahMKey0c8O5bJOxt4U7RVrt52p/8dhXqeCQ0C
Pg5+5MdTGyCLxBoFpsifF3wuB6Ow8qveKl3MFGTfwQFyG2781zfIyYXzfwYl1KB/wdgkI8eD1rGL
RuIiEN+f9SymAdwM6Rq6azfhxZAjzeiHvSfH6YC+A9321wd/sWXo57P3QSsAtueuPXmS27F3sSep
RGirPrnCs2hBj1zFF0Y5udGFQxUdVSXKDRSB6QWfjDIUKQSW2oQ6nS4JngNWUX/I1IwZljNruw4p
E5KTptpD+U4uXOcvjh9D4+S24eFM2imnRrt+VutxnpUWgr21NO4RjBzVU9r3mxIDGJeuv9CNOjce
54I3n1gOuPrJGUQeuDBjrTHDJccgq5hWb3NOKkL01Nro9W93Zihq98hwmACcOIcnt3gDo6vNgdSE
MVkHNgvViopjb3OlqfbCBzyJCLYPCAqCFjv/bAITJ3s0yx1lzMPErDq9vpWowh60GC80U3OTj/1I
jz+eBhjw5WzdTZY9XfiIL66cbXhaIwR1IHfYqcdHxIROTQwszZBN6h00RAMC4bQUpnVo4ErU+sPr
K/vyVGDWSg+ah5ieJjiJ4/GaBDmBLOZaM4tcXOUFIuQqlf2FRX05q6NRTp2Dc7TENJVbcUhH3w0T
z8FFYQZ5Z0j/YRwt+8I9c244qrMbOBsiBfM7npRdUTtNPTSBuMT0KtujZb+kMoQybaFm6lViMavd
0hep2L99NQEOUQYg9KfwfbKaeCdUYPgx5kLj0XmWOW1M1Do/vnUQaLWbeBDdA+q3p4lhUS+42nm6
CBem84w3RRXRxWguVOBebgwIEAi5bLQMvLNPn6FsHONkQkQQPwC6PraX1jstTY3rt86FUbYaES1R
ClOnpamutiY0CrXNDcckMoPyuk/17tJ+eHl9IC8GgAooHLTQFy6TlOohxaOuGyEqXgdS6jxvk5Fd
zTHN+tcn9OKJ2xBNxFRI7m9iSKdPXFuzOXQsS5AB75Ofaz6Ujxgqqj3yrXPUebV2k1BEvbDfz80P
JARCepRnGX/783+ioRZlDidRrGKWSkXLGCh7Z1buJgQ9XTjJ54biRPG+kK8I8sHjoexCjinULzo4
OFp9wBGqDOvRM54FAMM3H6aNvQcGiYr6VtbbTvk/s9JXlS7N4OVRM631ARO9P63lXIIevPxe7Afa
EeD+t2fz9L7tLAOKOsxWNqC7fB7qdY1WTcg7eK/dO102xbvqr8b467vk5eE6HvXknoidpYayFSPS
YYzr1dikaKx2o3n1+igvYxGamlTQeDahoNPfPF5Ae3NtRFk1jTRvSO/LfFiDBRe8sBSNeWugV1yi
ahVbV0L28ffXhz43QR4xMluTGAig9fHQ89ph4IvLYJQ5zhw5KMTf5b1+qZJ0dhSK2nT3NyWj094t
MtUgnmLMnFxzHPdWgzYvytiX6rovtzw5DRchLvGUQPBYO55L7epYtqEeH+nDGg+oQDWduV/R/8db
ujT7/5XW+H8SQl8+XgwHIQWlBrKoF9JMY1IJjNNFFsWrEnj4qfWhwnc0ytqtVuUPo39hm5w5AlT9
/A2NQsTx4lvJXghtdCeMN12ijb436FmheOZdkaj0ezTPNzWcrit3r2+RM8vKfQzohlGxy36hhadt
wRci4VHC44PfY7Zex+lASbcmmb9Emj+zqAT/Di05Dh5Z1ck39Ct9cXFPyKIOa/Ua+hmhXwj6wHPC
1PE7eZWLGrvWN8+QNI4yFg8cehTeSSwn3GnqumHA4IxmaEhtKX50pt66Wq16/Pn6UGdOAo0rjjmF
4k156mSofnDpAsixjMDRu+FobHq/q//rvwxCJZo6B1Sw03RYN5oEPF9fYmIUTztZ6VgETv564QV9
sS8on/CM0fejZrMBXY+P20zyRnMxqyO45eqhoOwe6V07HSQeQ19en9CLC5L9bm8NMaJE6Dyn6Laq
rdoNXK2iDPmcxxhkVnydrgskVzyOW91HiVpNngzFhD7Wt2waEI59/RfQQn3x6cifgEoSIG9IEMj0
x/MlncshfeZqt9j4MbcBVpGoAN2PxdoleYi2UFci/J6WKzYu8Ce7rAh0r9QRSTJo3cVq5yOBVBqf
1tJa5Pc0B4shrqfCa7Qn6eJk1H/BjyhDWNrVxk77VeFcgL2bluoxYtGYJqBrvtOnRI+tUC7ViPVs
P9LuzQ49ivjW4zg3SKqHjkT/iv9ersp6Vq4s+z9GrzfTl9VcHet9W7pt+Uvloh9Cc1hSY5dpdaqQ
TzL6rLwZmiy90d3MQcvLRU3s6yyrngZ5NSQt9iWmQLoPI4x8nPyADpvXvkO8ErWEDPtj74nyjilu
HbiU+i8sVYT/GVNEaWVBDS0KLyJWpnSjET/KoeLH13N807RZ2Yd0bqvpk7FoDnTJGnGkOCppkqPF
v+Bj8HkWVpt9aGtbs64KHz9WO2Iutf2simWw1shS0+zaVy1Ofau168ds1vqw0AtfuFetxC79gG1V
tuJ2MdOt3hlL6kGmLX2Fd9CyNLEe1RKvv4/1sBrVr6KpHOy6eiRpvqiOdHaMirZutPfgZev4fZ/6
K2DnAesVEpWx46c6IEu+GkOiQ2q1MD5ePzVOA6bVT5CO2M2dvnnAYDyWPXSbDk0ZaZY2+F/seHG7
b83QFnJA1UpUw6euzii6YjuVFa0klY194wo3jn5G8W7uc7KIZB3QKi4yXUOArTDbYf3izG6RfE5t
b1TaHgWBaSyucVcf5AOKjs2I07ckanuYJrcupqAvEtS/wq0rS4ydLkhwfWldGPvkXVXj90/rYuH4
E6SjvWoPXmclxU/EyHIzCfGd8zBFWKc2M9HAHHV7+FQ7Urd/mzjC4qtTmZ3CflgmqLJJlM7GFg/W
ZVB120eJX0+IZvYcZP8xi5cSzDoK9N56WBK7qp49O9cxMgQvIRfelmJwp2/claOpB/0g8vVeDR4w
yIOGRGBnBYjjt3YS5klvDW2QeqsZ/+7aysSxL4udDtqCtiBB99UTmJrCWRczinKYw2hqeW6kvxo3
k9mIFSvmdkg+WX7cV4+wW+cisv1Yw3xPWKsbePhCV7iHpIv+rvQS/LI49s36VKAaqPdRPTgM3k7K
vVuWzBFPfeYNCKEhlu9bIbC7TmL4FddGol2ppaDzGlRKLMtzJUoO6r7UF2QaMPvRVyAiFVYlrX5r
tWbZ+OHWAvcRS+s12Y07XSKX7wWrmdMLuB00mJx+aIzlsP6ypUYXK4plBwooMOpFrwVi/m6FJj02
mutiBPg/VNMzCEstS/DiYR53pplooFTR+QGWjFupl+TfbdXOTRq6ib7qHx3ZIJ4AawdnlCxYeyAy
GEpNjT38LDNMwTDzNBO/HcIND9F1N66BFV//Pq91u2iv276QzXBoZ6jB+CqTFLhO1FhObN9VCN6V
A9pFqazkdc9tnYGRNvy+CSw0bOzQFJrW5GE6TF5jXq9WyfX1OS7sZRg+Vrmlcn/XVb47GZ8xdyP3
IbrzbCvbepKa+w7/6Xm+9QANdeauSVaElid/GYxd1y3IAkW+NmXtPV4xi7pS6HmkOD6WfZ1n+KyY
k//LK016Hvs+W5w/fZNO7i1Chp3+Dfvbrn4sXRj5oP4AKwE8hEha/zIt7uTAHIkWwmnGgOZWdxo3
flxIkIcnROPQ0SyKxDFvOw89qpDrS/+xeSd1QToszXUbr8VhspHGC9SkEjT9kyl558Sm/ODDPNib
GPp8oK+G8/Hm1tHZj15ql0gQOi0CyAFN71p+cJpxgrzbWEpoX02L2vdP5pRaXzc3TcoCg6b5B34W
LQdD5sMSgkMorANwa7247ZYqtiNnIkwP88w31VdrMD1ND7SyVM2dZud+8dHM00LdGbzA8b0S6bzc
cd81X3EsWeRTUvkq/umuqVc+ZLnmuQ+9wpTuK1ggVe+7WkvdSBoNyovEqksfjHMFaHSntDL+Xfud
0d4DW03L/ZxgnvuDLVuz52IDuMtD65hV9cuPReZALGxZh129jq31OxUj1WnMcluTXc0e0ecH2ypp
T2nY5DifqmVV643UMgG1X2CVlj/Fidfr1ZWYOqdz9zp217NxNZMoxHO4Tvjj/Rm9ZdJ/j7lQ1YQ+
qSEGLexwVDF/mO2MqDsMemxd1wiGxohbPEpISTIHvi9THCSnWm6o1FZaau5CZ6lU9dvFLh39Q3zA
OtiyMjF7/7sSmd48uakoUyKGmo0uA5Bhq4OPSL1YqKgOxoArFRepN7cHzxsLOOj0PdS7VLOnzaxI
Ihnk1TP3OdCDbnguwYW2ARyqFGtHDEwNPN+3TnBt1BqNJLxqgBXpeSq8pzmhcfqECWf5K6kaXGOU
KMacanBjbO5fhhda7EUrdFXSlj87TDc+AvDixfZLXc4PToVHX8L5iu+wIJY4DA5SffUMGr88sGP+
3AHq+YjMYvbLSe2+vMJvz3popsl5gHia9H+fhefEM1qsAY3OuakmJYdPRAr46GGz7pcHtSJucUDQ
JMYEEse4ObRqbOiv1k4H1gLct3yqDZePtazaddsuOmqUWSwRlG1QPAgB4iFHYKuiyPaZY8e4rehL
GTRlsX5PNd7v66Y3ldg1spuAYPd9uWuVke8db8G5SeASdSD5QDWkWfJGB9SGIzbSjVWto8iNn3ZL
92I4TDxvzxZYzCJEeXjtcPAa+SjpUqAMhA+piWNYOw35dZeO7oKXpwd2DLU4P0FBaJ7GCP/Rbr5J
kL1Ygiyr3Ku8bPsZyZrJMyJd4xkKjG2ocKjNHMyHMcQixPLR0SJrRrwZkF0iP3LdmV86q67GwFz8
7rPI3OSznczxH0ln58FokT9hRTQN+960po+kuy2+m3DD/QlLq45gFeGYxrlr4nLOH/BDrbqDKbqs
uZ5rODr7werN+XMO01xFQrlaGmR2N9EGqtmaTueXYhcvnl6H6H03H7bvQCV8ybF87uPYNENilNqN
BDZzA7jEBZtkfmI54lwymN/9yS5vE6te5whkMxqbsHJ665Bqq4JVvqbZt5pPk4bpVGh7C+a3za+t
gBTZdlMB+ytzMyTZKfHXKfhXyrDE4EnuVTKw8Ih7avMsi68EBs9Y3hGpAMHIcCYPfaNoPuSF48m9
a2Zo2vjd4PR7tIt1Wvr+mvtBvXb1EsoRZG+g2YYUHP1St3frUDYfJ7cr7U9lnmRGODla1gfl7GLm
i1HnPL+z8UmAap1gaxRWyeQaUc33bN6rVTev6iQr7Wv8yOaY/xMW8FHhDsYaWDCDxqB3ey6zbk1F
sa/KUfuA67te/zBqbCE1jzszUM48JJFMFH+tlbt+vhv9kYjPcVM7ASleubd+kbniQIzraViJ+lX+
O8fEZ/rtILzytSwa3pNMpqkVVZ3vt/t+TXTmgn13SLQkkH6cgHvc4MltP5n20nk3VQwPIJTWmHxc
3aTSN2fp+XbGkHgMxmkiyBvXxjcjB/HeOUR4ykd2Uc7p/aJM81snfHmXFnUpgl63kp7L0M/w8IlH
LsZpNcTn1tSXb1qdx36gjSI1PppDj2SBDcSh/Jq3aqQ2lnf9UL3nWC4rYoszL58Tp7p2L4lrH9dB
Q9pFr830tjZwisVNtOW/6/I6TyIsXj3rik9lj3t0ZaeOrVr5H0foJtkunlNMwhN61BJrdk1hfghU
Jw9GaEzuPu5jysGrFpcykPVsfBWTtgGiYHPiG8UW2fnWCBo0nmV8WM0RX7rJTpLyoBFPN19khgNw
47l5GuLMxt1FZ8PNy2CCIlletfBd76m9mUVE/2g0rpXbY8+rNHIWzpeTauMBJc05u6qE1za3xCpk
bTmfBVN52+fv0bPB7qJuFtDhIbDIL7T1y9+msSa/ZFNPv5B/kd+nJC/uKhts3t4iS8dFaMgfq1gr
5khnQ30dMKHrDjqOno9truHVl5XGau3d2SkICvTY1yKbgMI6OMZs5Nfo7naP9NntZA3J98neVqSS
P7Zw7JYdDKQmknGGrHKn8WqFwHjRx4oL4aUEgxUJ6lhYzj1decQpVshM/h6Mvt7uNbfF8S+rfC/H
xjInHO5HxLfXYuQdCrq0srD6RK8uDRxNk89ZAnM+ALSml4/ZsExdNJYqtg5cxfU7QBQxFF9rdaDd
DD6Ox2uGVgBACv+P3przH73X/D+dsMlsxyxWSzjog03T0ut4zwDY4ScvjNLcxTbpObiXTTByNkr1
fZommC6JtMo86PzV+kmzhBwIBWLUhHut/YzjZv0D43bNurFgpx8M3fHSkHJ2q9DioAq8h7mCr2tm
x2BPpFTG04jfGMelXpNvTtVM751VxN/9ftEeBsscHnwNcexDQ8QDfLK3YRW7JU2nHWZhaj+Jskt3
vjF7cYA7+/JuUsWs7wsxzT9cJEnxvNKwDMwsdBJQeqksJ4pn0z0UejvqFG6S9XunixGqfONV89WY
d9aPaRKDC6dnqb83XB7rzh287J2Zmfofcyin97hINWwl1Tnfx6TIHqWNSgaUxs2LC8MHRLBppozB
AsZnvCoA4S6RmtLyz6x07UfVzZnJ/bYsn1IMeXGgrNdCfshSJWiblmP12yi6dgmnxc/z3aKJogC5
WQy3GurQLQnCgqObI+Jvi9UkDwNP+L1TyP5Z9rZXBiOr9tNVfXs7l8og1q/45gEaLLMRFrlGHFgU
cqPtig7Ygi6WAtFbKYf3fksaHmDL3ZNVLXJLEzw7vTfMEtPfRk9tKvIGikb7sVvGAeeH1HYPdC6N
Z6fPbQd9kk77IFqb425Cu0SbuyaHj2Zo7W0g3NklKwVJsJnOaou/m6wZCgfW6vXNSs9X7CeTxH6H
LxFtz170/cHNWOvA78veCevBHBL8Ll02WTwK8SFWnnwCeVE8TuZAHYjEb+gCq/EVTocoMDgBBnDz
R9zd7d9j7Rfvpi7tkptZapbY+R5BzL6dSw9vlmHrqOixkVwbyi36/Tz7/iNvep1Go51WtxkM7/66
rQvnWz1aGm662mrvsYCWXxIC1uEGFz7/o/RjTI5ZXjgG1FjsGMFspXaeMeP9oAxR4coqGvHLU9YM
CAirw1uxtuuTmIamD1u7cyokjxZtCha+zKGkFTntMfJcv8bJvMx33BZ2uffN3NyVwsPKWwGZIJxt
EpK7mMmzOou/fCXpth7t3Eo+5S1EX+wGlY04OSZ5cWTmi/6nSLPyFrrfdoVTvXL27Zg2bgiLpr93
+2VEvBdtBxZgnZxwhZb1AV03aw5lszpVMHqao3YJYbsdaoXQr+1xYpo+JAi0IMsJw1nOs/hJhy/+
rDeiwz3WL77RJlhukwKnuLCXhf/Fm8b6F5XA4r4dmvIHdpHWdc0025AuOenvTJcItQww/+DgsLu+
tqqu8Bh3WNhRWtxPu1i3MGAwRKxYWe4M6iCm3X0sEPcg2TdBRXB7uup+JEudAoR8M+O2WTT724if
zTvXydrvRZqLL5ZLCy3AybH/geufmwdzQf0z7MoaT3DNzpB2b4fO+06HmSB5kFhsr7aa22BhEd+h
Gq1jA5vMw10zJAQpujEY0RK7RQ2tS+HAuZB3PCP1nz57qSP43WYDJQTgRn0QTRbnwTK2uHc60EpJ
/te0Voe41KZ3sbcpUDu0YnsE1E03CTtZe8OOqGmpQtGt2Vdg+vG9OTjTGJTkRyverVvUpsRYX1UO
moTB2DhI3ScWhP0br13a7+a4iEdn9QV3t7ZWD3XVe1/sxDKWaz9P8semz+qfPRDrd8hH1Ms+dVIf
725UML7qM4XUwOQFhvyfKuNjMVY8ATHmzwVXrOM+zJXufhmshlQOFLF4kuPI0zHVC6wfB5eF4qbX
M+u26EiSiX0tHAIsTJm/pl6NNB05Q0xC6gnEnDqilrtyrXocj0ShxoAj7vzQtKlIdlJNiB9lZMRh
keT5h8oin6AORE/5UKg4u2tXhBIOseYb116Xu7+TUlQ34NeJYoqREMPovfmRyrKrImDI8RTOnobX
sWc3AOgLCmLIZcKbf5fSbPo5Fb3v7Pu+Nve2g/tGWPXZmoZm23bPupr8ewdwH1j7CkmSILfLog19
9B9vaWXWdkDjLf2Es0zf/A9nZ7YcJ7Kt4SfKCBKS6RaqSvMsy5JvCEm2mSGZE57+fNVX22qFFX1i
R+w7N4LKYa1//UOsx8auMGWdqb0CjKOcaHTS+mEKhb/E9aKdLR6VNJcqSNeQq3DM7wOceIl9JSbY
PzjBJEkIAXijckPqXNuDeIFchNwd0btNMHjlDpcV6rjltGRK9OgLEr7PcY7kcswoq7OIs0ichplF
GqaVat/f9W6ASt1NOWQUYNl5IqvtZhiJTd1vJisv1mbtXRowdyX5V6zDTb543GqNnzLGrKa+Oc19
BkX7Debhs5vo7ZXAVavb8RuWlxMRjnIXLsM/0bRJ/X0UpX4L60qlsUeF8s6QYb0q/GXMdvTMzfVo
VlHdWlgxjOk9aepjvjOtM2IBTwR7/yKdtabsyCc1XZOSmhKF2gTd+lZuwhqiphzZBSIg1C6yKNXp
DAendE6OBAAkznkfvntu3jf7rh+25WVJJvkQMDg8XUkDYeNs8/Tc1kv4Xk9tlR0C2TRPmKer71Mr
yNpdHFG/WMQgqMii4/62iYIU784L24PsPVZp6E1LtRfDFAZ7MyU6P+3BuofIJgZzu0yrkJploy1+
8NQAvCiNjTOAA4Bd7XJdBoRbOuSH7QmGaUtgDqd+KA3GCdinb42ITJ+Zl1EVlKG2Lxt/X1f8MQTK
djzaBB0xVta2miuK545edq3WLq5B9PI96vy6BlPT3atYZy9I36vtCCmsVtfdBYUIgr2NXQ/FxtKt
S7wR+AAyRfQNIXCr2QjWJtpExy0z7d/26ltY//I75PapGy76R5dMOJ0m/tQ5MRgzbc3qOxNIj/Ba
fT4oW1TYdDoO6BDmeqDEvc7quNk293YqlvJytsTS7My40AqlG7S9ODM9RvJZP+rlYNvUGDBgUmjA
ta4JLy0Q990X/WST0bLN7bV0Cuq2tdis+rCB+hJy0+TeXV3BGiAOeNIgbmXtX2NLR37yqL3pJ4J4
M0WAIZbeefzMelf3IgOw0mF6OxP6Qkex1qV1MsPaXXauwaETHDoMepaOra6qJBnuGarU9PbEaMjj
8V295kZNHNP4q/HPc6rpSCRyfrQ3Fd7o2ozmBLp+cTs0qbR3Lh4RdyM5uROe3iOu74232IyrZDZR
CViDLcVhCoGMnuqsIBtuK9JZxoRg5dtVqUpaNZdrsI6CcXLNXm8C805RbUt1kfeBJARVj+TjMP8n
3djhzzKiCjKwCtWmHMY5GyqHK5NGBroXjajnkuucEtW4w5xYM8okqzeNCPoOktibEvOqmmq0TjK6
1DMwVeem9Rfvd0bi5sS5lY5rPLCA/Mitqs06lFtabrs+sefHxRW1IEY2Xwe8MVTlM4TJ/TrWtYbw
veKNZQJIF862APPChy2vFzzU3Jg57dJR7S/BFUOi/lsCRc5i4A8Ugp/tsoH6kQoWwAfpNhGvyQB/
VJKtG1VSVW8EdW+AkiosHxMm9Hpf+4JAJYJpg1viaqmcUBf1WWRZwwbOvFblWeLY6HpHw1gmIi4O
2ahP5drHEzO+ml9ya2kAjHL72C20egh7SV8tEV3eM/KRQBidnCiEpqmMxjJgJrX6o76dckreHZ7c
5VldZtQYhAjN3W5esvnNTlaLyCF70ZdFWVfyzB4T8dhvyrmD+7vVkTsmIQir1fT9vmbad7W1LgBY
lrrjt3+GDFE4h/qXPfXmRjTJ+CSStqv2Yd8Vv1yn5DrVs9nellX0N87aZL+6FgsPmgMnudFr43EE
Ja39NFcKz94Z9OnUt1v7PZk48nhV1hhz0W3aTabpf/iNAJjfthnHrSnIKiTJWLng11a4e+45RZK3
N9zTqm46dlJ3fYYkLX40TCa4yMLMDFE1SVFc4VjKPCkdu/lBr0G2wvffiD7Qtt//6i08W6jWvV8C
I0crphkNrm17KUB6ezN8IxGcyjobJ+uqKo4njcmy5K7h+hzjZZTzBcMR1LcQmX0RJfkgvSvjbop0
57Wu7oxcqXd5ZHNjG+FhbThz3wX+zGHV+5513wVN0V0MiW8bBkz17O5SvwKmxEY7sE+nTmGV5eKw
4u5G2ay/+ULHw4pSs4w1cOqTXDLA0nKi24pcBeyRYk3innIJSnDtOmEQbm91e1cenQYOYWOvlxx7
TkP7QXkfeYFofyeiVipuTNbRCs9Oe1+YcFhi5uX5QBxQg+mLbXJ511OCWLEHy+eWGEPVcxwEJI37
yEcmlPHG6imyUzKZ86TWc1Ry1iFPmnN/PVMoAn8FblEoAromVccskvV5ngrxmMqizxkFE+TblAlo
7UxqSRlNxPbcetiTvvfcPDcgzfIWz97Wvu3gwidAdnVJ/MZxQmyKRvbfE5A/66Rw1um2tuRQXyTe
uG1Rx/byDogRmf8V4mh6fPQb3tfDQC3vBHmYw+YZRB5Dsc3emhJsFhFlT0Mr+rJkTKTL7NZGDTvt
+3Hu92kyMOI3UPn4vqtNUdFXlndXyrLs+NQptUILG/TNKhlM75uBozheC8OKDVrL/z061nqv1mke
LnTgceWsaG5k7M+ueQUH91U8QEI+8bC+zc5yBT3+eM3hial161D+EcNUUZandhID627PhZnly1pW
gYxmuxQXiN7bX56/ADxj9IzhasEI+PtU+bMfVRY5qHwHvzurB8F/ue7njpJW+ZUbd2Xg/mbu4TLt
gEVwHBbXaK4aNdBmYRxvvYOdAIs3HGpzXDI+tC/Xvra+VUJ19l4QjpPHS14FRxw5YRjvZ+C/O7zk
2vtycdY3A5PrhRcipYVmo2r2PuoQL1bdPIwnC/7p5wA+1hK1LKEHqqWm2qVOIiwS1DbhnKxydF4s
t8mfYKlmPyaw2RfsPGV2wpy6fuqK3P3Vb21mIooeC8yf2dybbjt1ZcKgW/q9O4fyHeK43iI7KTAB
II1ClWdWWS3fmy3t3XM7a5J+N8IGYSEj7PzNfjQd6CEZ74zkq5USD+ZNt/dKken90OfqYsBtgnGT
adSvxKlBAmQbJLusJ9zs4OcbbMJ8ci1Bx9CKIb1K3aLmnZkMiNiwXtdDO01OFdf8dueNbC1myQgy
f5V6Ge90s1HUioRgsXgFrnb2buOaItZW5VgXW1L1SYQxkfsibMNEqEkDm7B7Gth7vxRSx6ErxHqW
95n9CB0WZwCL5LZH22/xcGlHCTqTHuuAKE0SfVM1jq443JfmQfSMx7ilSfyINqn9O2vw5vSwiLH+
4Wuqo5gEQAURQqQu95ld6cexM+5PNBfgM005tX7Ujw3ii2eFk6G8ctbV3i7LXuUicsoEtGlOXf8G
rq4udwH38MaoPeg4lIQ7Ia+bcYc4pAS4VCdJ1fnFhc3xAfKcdaPcE4qUPxZlugL3uIvI96S1Ogo4
zwZW1qO3xfY6wR6W5VY+oevy6qjGzyLln/fbzmvsbYy4IplxTNw0vwZMdNWOiY8895Y6KfGwDL1z
rwyEAdBfzEPGp3zS24bI2BRh3sai5OyL58zOsBxu2k4fgITS2yE7+nNUiyefhJVN39F7sP2aKYGA
stbaDLtMBYOKU0G2faSSwD4bCvbfKzwBDkjlNwy6bIfDtqTMYnM2NhFmMgdiwNwEqTu+iQNNbO51
I9lAtXROqhHfN24DP9krQxMRqXIND808iuLSXZfEiwJjmTxKZ5yJ4qoBUCWCz3N/abfLvjccKRkf
wZ/OWqLmgl0AB0rdb2U1Xa7KavNLqjPvctGW35y4czPnsevWkGqoHEBrpJxlv6tnWwDAbCmLJ3Pd
9mVeJ16kc/L0rqbp+m7oCZD4iBaDgy3QybcySPWKmnLz/RjgnzEAo97+QmvKlEMNpl7GlV77Cfms
01/LaWnfRSXc/MLYnnuK+np69+bK3Vt2NnXXQPfMvEZEkWRXZp33O5zr/OfKbPVXBfr6pLQHdSLR
OPrETplSvY0dpfkun7W6GaF7wBBjBouP0rwaRg4zKdEkyA2M1LKlf/WLlkNwykDLuUlGv4+LMh/4
KRafpT8GulHE5g3qKYR69JpV0jxZnR9MUW035rXBJFruimwWd9QTGwyVjj/eD+pvSk39U2laK4w4
q2WBBgreCcwx1VO0rKnOsTzymo3ebRvGKMcABqgBB3lgLu33QSQno15dOapvxL9Od0rQoEZDMA/v
tpU21CM0QZqs0Lo/q3lBSrpkci5ySlIvrvJ5aOGs4FuN2aeDMe2sIVmw9Wt9wl2YvflqcUfspdfN
weepy72dEq6f7xI+oIyh5frs1YR1EOcE9EJbxjOM+bmGsBUdz2REK/zAKuqJlbpsAuBOJnKlfsJg
qvpZmrlvYeFv1U1TUXnu1znVjLUY79a7sJiVOZiCsXZnvLqLV79UvFmCSnS/JVwwzMYD80OXVvlK
Q4COO6/F9mjL1UK1IrrlUaVrcW+vswQ0kgtTOK4PsoPhazCZroKxvZnHpLuule186xs6/TtgJ0fF
HcyrHyvKupe0XeuHwSspsWGAF3DC8sR5yty1RYG/5s61YMydnbZN2r1mc3tkINKDlNGCjdt4MllN
KaJ5CrkvxDoVjJMYJj56HqSWIsPmMlrI5Pw1I7j44dGCkvqYO+xPhyKBaoIZV7hvvSUf427Y0m9y
lJCJNBOdY6pGxrjCbRe+c15jPx1Nky3vjLOYu5pwMg10qYpXGHU0Ies4/zQwi+soG46reBhU3p5u
umyeWwbCLOiwMnksAAasiNlBFkaATkBRm1dmV+TDNn7cK7vnHl74R4cuU1NGvEcGOF5ZgsBfVScQ
h4bUjHfpkECxKI5E+0ipJVvho03imd68unFcoG6+fCFudD+mt8hpMM9NZKPObDmCAfdHihIbznUx
iCzbKdj5gGpPgIqa4NPFdve+VYHLzn0ur+FMNl6MrgTgin7NYypdSH+NOWchb1B6NXfrRETMTnQO
P3g2MkresQVQeaQw9p5F5mizc7LVOl0E43fO8NS8BoR4PrpUMXwnT0xv0tmY8iOIz4mZke5Koy6W
7EkmuZucY8m63DQdjjEHtgIHG9Q87srWJXSPCezcpVTuTg/eVGuPq2Jt+0uhOFsif0zHcjdWqtsi
4a3k4ob2fD/bwfg2q1H1pxLPkIumYhRP5dYmjCWV+wqOt3D8+X162joo7MFi8/bEWjqYPUYJfcGr
DlAbfDvL4hXJ1a+c9cMT8HA/DFbt/dYqq7y96Ofm9Xg80KUx88DLm0rizE9Mja0h89KXLiDgmFPI
SRtuKBEAz4BRXFc94gLoMV5yvfkViX4bQBxchGxr512YtKmmJFL5+eY2INg6gacOgAH749AJcm7L
sOXyJEZ+sVk+vXNeusyc8Lyx2ooeyivvrdEU70u7+T8y+OAQMjPH+j5sHU2RW+G6o0wG2ya1LTSG
6WQllOXe7HxnFRaXUPHfTTJUXew0mmrPz6nP/S2wcYRsKuu0sDV8JrMx5OTALrpsXwSU7NEs6ESj
gnEdZKNwsc8g5WTBHqc7spm8RjivDWQ4TiuHa7hoZus0Gzq2BMB/eDvY2rnVINCkCC/O8tLZ3Jos
PrW82Q1xQ1FRFt7FPMD9Iqm3zZ+WlXEZmNTiXqHBXljhkCuz/QSxr8cbSiu6eb9kiuH10jrnh+vh
apRGPJahSSGyHQmIrUu868nczTkHbtK89IhInxdnaK8bKzfOaVGRq9sIM6oTDteujP2xHTMFawJI
kDgg8IRqPi8b5p/yOEmEUxdEPorS+dSEbs28oc69gRPIBuwlKAWhA175jLdnp2Q/8SMkPTym0fUY
fMzBVbnkJJoNDvD4FaIy0ANylz2fbJkefi6wBGgF90Y27mfCYp0DSUFA2sXk9M9tYS+/loY7CEcu
Js67Yly7Bz+UorqE6JtfFJwWdewvx66KGTN/BHSZPI18aq9nfEjFBapFxtj+thSvKlPLL2Z8PLUv
hzLcgVtVwU2vagBhEg43+gH8b5m6NoHbf0cHp92LzG3zb5AORoJ53VlPUGZyAWfEIGUp417DwDol
kLkbLpHTDlczRPMpDoC7tlMSEnWe3TBrNfYjDIvtjcJrhg9vfJUMT2NaIgUh4bo3/plglP+Ky/fy
bFLHTCfM5AMSb+mK4VhMAndI+mvA7dTfBFHMs8a2K/DC62wqwww2WBZQXLftw8AYH2KVlVtvAnpE
s9vy0k32kEPINZ5pTeudGuAIMek+bgA1rZgV2k0wd3HAneJRYfswzZj0hY9j2wV32+QsFsPKjddE
odydwLRdrrZ52IDfNk6GHYOR6T6FNE0k9ybLDkwzKJ9y7BGc3dS2Pa4/sAApMst6BSseXI6cXpY0
/QHEEAllbBxHeCkiKxkxCJYN81tsHEu9+clpB7acY1JEgRu3ls3IkBFc4x2wHdN4M2GlFhxA7kvu
JsdmNKegkeMZ12+0y00/2wytCGt9oHhc5n2Gg+o5ZjIShMVqhKA5Hli+i7FwVeiKek2icuV4Z44I
4HOGKzjNNIQTH27XVshXt7RL9MOkfYPRrnNpdrUzq5/Z1nAGipw0mkg4NRhtWMABjiYO6/u+6qpv
EBMdvaerN09zmtXZmaDwZraRa+fOT20ctozUrMjRa0bJ1FDKq4Xi5pW48OABu+AQ8hFpRcm+Cjck
nZtjj9d9kNs/stb23V1RGOtsc9NW3/Rh298ta+NacDcCGOztsbSvE6fsY2VNsMKoyAXK68YbvjdZ
RZ9bYAvKIQ+JM9mBjKs7jgNmSGjMoOQ6TSUE5Dcx3XJMbXPsFCUcR13gaLR0/9wDagznqLXa8Yqj
kTkxPKLkGSVGdbrirGp2EB4YD0Lz6V5W9HHDroPw1p2Tm2L9Tk0TOCeWAOOLgQkkV4nlkSDJ4SKC
vVwc2k+Mx8efdWoPCwV1mT7hsTvfrVk/c8NoL33txnX9nfrQ7A5lH5ZvIZc0+fZsLCYRXRF0WNAU
PrzQlZKTuO+BYbfKBPsGFQOFH613+Q5G37y22s+XSGIN/8QUF4xmGcb1qm2X8BXvF9g8TIzdjinA
VkBZdkTwk4jp7S2nt+KtyL2nUar9WcUEnrvjcZznzrGV+9WPHG9XgnvkhtyewPmeqWd+1HQMcwhZ
tGm3GvKJZfHjp4ztzodltcfI8u3FZR8okcEyKtJ+H+gQ2jV3C5FKQaq2NGYg212TPGatO9/yrEs3
bQgbyOVStSfUj+X3ruVUpoiDejTZmqMfwmP9Dt20uEXXOsIzzO1a7GGEJ7cj5xPZ2nqQtGl5Oz3Y
cMW/aWY3j67HHEFxO17WbeXcF5WjmruuWCasdsJ8Xk/tYDYPQzYM2KBuvYMNkK7G5GRtneJ+0s4A
8rSsiFZWawNtpHbBNHWzgzLY0yUJb5+rlnbRDJ3X7+yRXbMnnN1wPoZL35w1ytgTctxFBSHYqsv5
4JLmTXY5cp53nW9axHittTgaFHIt3oIW4sQJFhlzcjXT40Do8pP53sCb+6VoDfip5dHMpUnB2hOV
QSdbYcBAbxit6m3pTfKYUOn/xBTqCLOuZlEcBNSAe6Q4zgt6EJgeNfKgly43XOT9KMOTrlpKpqwo
hOpTA7/znl5FE2xc2AP0eRdx0CK3TpINjxIxKm27qmCYAJLskgSZDHWk79+CTVNtuqgCLooe+t0u
J2IyYHgwcT1BrnGe7LXL30wAszeuKp8qF/Vf38WdFSS3TaHgGVH5U+Qyds3KQ+vU3oOobYg8E6Yh
t4OQ4xZ3QTItEfI32Ezat9rH0s/XH8HkyQePgZa1l8lmiV1GIj0dswnSPC77mtK0Ek5zJ4MxuCe9
sX2xxOBCWGrb1I45D4EPSYdrLpGkiQZdc++84icP4RM6bn3WI7ya9xLf9zHm77EeEzTP59u2tHBE
AFB/DmWevtigaTBqO1PnTGJZYpHt1GKFKTgfeZcQ3CAHQIH/njRrpnYwkjbG8H6gT2DY8y8duHUt
9x7TN4pjKPnR5OCTtk/70b8eC1cYjupKumB/RfHc6zJ/DJMyvGVsCOKyJMkmjgCXaaPAE0hbTK4o
91dOtleKBloNG5ZlNLaIHSKEVcmblwFVHIawK9RuhQsRwvMa13O1eTVeF9bxhimsrsr3as6AZSsY
Hc5e1oF/c+w7XQ6VaTsb2iHt42Sawfbwb7Ivh3lT39KSUyzC4DIngYi25BD0mnIG8+b+94Lg7zLv
6tHezb3FvDwPUBXwpVmQsTt2aRXN2yqeESDyG5sVS/Qg3+SjY3ysWjp4lzbQGCVatJStjfCmbMK7
sUw2N6JZzygaEinZEJYtvi25s31L8nmSEMKPODNmcNOrKgani7cFHCbeSKBIjr6CKwM3MKPbetWp
gD5LWx2tji+vkIv110GYQjj2ZU1lnyp/JCwq1IvhpGc8bw8ro97NlEtygCiq0tNKDuGdaDJcNMKQ
if2FMy9MMxiHD7uEY39AYsFdf2YXKhTRMJKlPDa9oBcdGbvvaVabAhli0bZ39iqhBcAZGxDRJBbz
LjRy074z2ap3vWWkioMNCXRsrGl6nZ1FLPtl6mVxCLOwZE9loUelBQF1gz6XpsVOAgnmP00KMLOf
NiHnuG4RwFOYrSWUi7Cz83P8x8L6apnz4NbNy6rbOfNWIdNq4djdIPlhqD2hU+BjdE79U5aNHA5r
tiVmtxogq0OaURjvJF+x320c4tQWBVMqPmylhQQVspP7vPOpJTqiLwREz5kiZGWv/qoaQ6B6ju7j
vh1XHF6OMQBXBCKMz3BmFUPIdvCuOpe5c+xsq4ZaHOgCL0aVSJi3nFyRYJByLRMJ5cWApMLEW6Bl
7yr0Qz/bRK/f2koWNwpWunUkDIIdg8b6NKKt/h0kM80fuC5YIeghFVfhMrAZ/cr6QcW3jDEtSkMJ
OvfBjdROJ08SFWw/UrFYV0hMZ+sCMZnzc3GlcwRnKuiZZAmlZwDD2cZ81GpuEBc4Eg6/M2WM2Qk4
iCEBsaN8U1h3GaEHZdwqix9stiz3cRp6xsrd5DHeLa0hPFtFOi4nC7/3w8YNbk4VaMZZAXpyNzoz
GBIeZ9MlhAhuyRb2yTXVAddFZQ3tHG0DIMZJkHc9AJaNmuABTLKiBGlnG75UUwZ3Xt1ChuW6SW+6
CiZxNPOVv8NQn2+OjR5UHKtCDyZEO9yik0zeSw2CHM+OocNQJqigiRCp8hJmK5s51dnqw8+qgCvq
AmPdPW546r0CbMMZ1tbZY6aakc7XCrsXfIa8CpCtqd5T2fWwIJISSAk1d6XhpDf6UbYwADhk4V8o
F8/jKB8IJd+xi9cf4eptM3W8AxdkAap1YeFQNsKTVtW9ytEyxEyhvDc36P077qDBObRJypybpdvv
rTHtKfF77ej4eDqvB7sA3NkXZgTGdoMNYmQW1DdHDuq6y0xnrqhcmsE7TZlor/tMyaDDWq4TV8PM
rXlatq1zFoCJ2FGAwTwtfGu0vBkQA/7sE2u78VCLjtECsWI6HTfwt1u0ZwnepsJv+TaZcts9KV6j
f7mNXqWf6AvEkwgBRhkDaQt+vldQ5Y6Lli9VsymLGpD26D1Mi1lEtF9wFBOJaOpEd7DGv/ukhoaM
XMLG5ZBwgMbg2aaA8BCA8vUb7NKZvI0Q6dLB0Wh5onZayaL9u9756PvwP1a1ZKxR2pNdIi1MzkAh
P4i7K7m6YQfxh4Gwsn+IqU2iqeymE79czK0QFWavIkn56cZpV5WTPPn74z8Kvo+PJ6sVOX6AjS1T
sD+11mhY+xHaSh0hvaIdqqAyT6cWLEEHdae+YUYRRpur0oveVNCC//7wj6li/7w8c3aLqaPjHf1T
/nw6OWGey+iuicqEK3ffy4SNVBMLuC/pKnJoTaBoKcps5uc5HRUa0X3ZwDahiAHw7rzx+Yu/6KP2
/J/v8T9/0QeLFQjPSdfX/BxpqziHGWHuijS0Y0qlp45SmIOHWXiPGm1fjYuLv1ewnjQNCIC9pFDD
VyAH+CThF1/qowXAP38WIYZH11vp/MtZrDOc0JOiJW7qFLgV7VwKsaMCjSyH1mt3f/8KH70hjk87
Onz4R3dTODEfbFL0ohpi3mGCQAcO3lTuO9DjkEtRFhrXvBH0a39hovPZMsRyT3rucQ1K1/mwEOA7
teXAHB45oH3rQTOhzJVwcUfLnMGeC090g3a7dbz/Fv/AClQeTGPvuAJ5vvywAoMWBSL8F8Z9GOEh
uQL+zfW3WnEXnIEEMdr++6f994v++bwP62v1BMIUrREeNtZCR7usVyvPvYCP4cAV78ZdF3TdfehW
6eHvT/73yubJmM+4mBr75FEd/7L/MQ8aVreVuWJlk5BknadwW7l4dXv296f8e+nwFEICWTYoMgBx
/nwKj86dsGNHO4scz90j9S2o5TlD+eXBh2/9xbr5977AfZvjg+kxA0F+zT8fF6gwCWvBSu1HbrMR
aDgGcfyOuEae/vcXo3MjjZxxD/6+x8/7P58PKVffm5y7Iens7owKBi0W8uE8huCJKrkHzv0idv2z
Txk4GDGhgEea8NG9UNJhd/XEnteZWN6TFaArHIsjkthn5S1ujcEXPiOfrRCiEwKEEAH2Tx/dxRcS
IRSTW07jfqJfCTc96J32h7n5fyxFIojwhJdK8at9+JY5ZHIqCr7l1vkdXOcxhHNkui+e8tn3w65c
Qp4iBQVO/J+/2OLD0y0znjLCEPCQFobbaZHZ/d6AsTLBBwv7+xL5bDGGVgh7gLKM0+zDDvPa3k3X
4LhE5BzeLQ3GILFJU1/sp4qi5ouT5KNJ0fHkCh3f4isqXCM+xpS04VRRA6M87mVav+YM9OCHllBX
Nn0ZDM0xkliM89PfX/GT44uLARMyyVlJ0rP95zfdkmBzXEiiEZ4CKDqln5wMK3irUxeHrkoCUAhH
nSgHwuMXr/vJr4kJLNNmPJk4XNSHQmW28zYLOnb6kEzBi43wuuAulvMpYWXTIUUfvf/7q36yG44F
GdEsjuRK+ni0DEs4wrGrmGVBD925OFseJuF8lUr+ya/o2zi6eRKXIqyfP7wWdjVp0Rz3XGKX0sB6
L4fixBkGaR1kY8FGzgtrvZHwf7MvDrRPn8xFgISNsED80v/8KRN4/2YkDSwqgok+GjFMsksG9gYg
ySDfONshuy5IOZMvHvzJNuF5FtUFZtfw245/2P+cpD2Sdx+FKR+21OZ8aKx5jxOsuAtBUL440T55
R+z/HAJM2CrHuPA/H9VVlr0tbo06H+3fTvRQy4zbI7zNGSDdaWjKz6UMv/Ir/uQFw6M3PPlBLgiK
9eE3RTCNB/PMJsklBjpWDx0JaUtyklqoFP7zIg3hfISkbBB7gwnmny9YIDoHT+IFEwyBduEIj2np
3K/83v69FY6JCxYhqy6Ob95HS0BrDkjx6MiBERgI3JRLCZ8vK+YvSrFPnnL0xuN/nJ5Y6H84Pif0
KnXjhgyjfTiiWjYubJ3M+8/bmiqaLWfjoWhbuJ/9+cWMlc2G8h2SBaSR+qbHXKfdtb0Yv9pfn7wO
B7PEzd7ikmMl/PkgJkoqbcBPo23BmTSv7T6GsPiF4/C/T8V/IkXxyyIinvLnw9vYFCyLaQA5ed3y
nMMzX/f5AP9DG1T/exTWen35r0sOM17CGqGou8dolQ/nRg6tG/yAitlxNC1bFuiDXo3Z/f0pn7yY
H3AuKovLzaPP+/PrLfi3pn3Z0YqHHSPDKvMvCZMZDoE/ZbE26VfhPJ8/jxaAIFPqu4+u+LNtTb4P
rgMFQQzM/4gTZbqapChtCqto7ybTO+9/f8VPFgivSIwZtwye//9qvfHHR7XCh1yzJke52zJdaMft
v693PHkAxlzneOqGH+y3w8FD447oIJoqK7kNDIKnoSjXL9Ir/10XAEW5XCU+dyUNwIe9m3gZdlNH
+0yHaDuY2riyoJpZHqDshyfhEqDBLVPDCG8Y65O/f8ZPfjnKLfwCXbIKJVjKnytlzq286wgsiVpP
pc9IgNxnpHlqOFQtth2RV0IpOvz9kf++Vgim4FMeJzncnh8v7Wyxm3AhRTtKnGY7cWFl/agEE8lL
YdOe3yYoeGXUdhl47t8f/MmSCbD1DNiAAfvvo9csuZcUsPgNRjNuVdeFq+po0Hr5z3Usrxfie2kj
uMLy+8P91WqDlj+A+BVWQXOCrjHB5E00Pluhqmr3iwX62dLhagYNPH5RSHN//n6TQyQWPFX60sDk
J3h7wa2rcoErfeIXV/gRrlcuoN2JQ3H9+N8/p89nJG0kYPm4x6X1P5WIn4Ndp54L+x8y063E82nf
4qn4RY/62QL1bXpiakiXVvVDzYznk3ZwnIeZ7JV+NEBY+OEYXD3h33an6ESG0//HW9FKY3RL28NR
/edbbdiptEgEWZ2q1fkOlbv2oHlhkvXFavz0xejyj8UH/x986PVxpoIWikMDDi4JGgKSgRmYDG1o
qtOydq3hfkP58xUS9slDjyEp9D18TK7wDxfDZkNT1hs6m5XENmZUSLhWePAtvjZpXe/+/in/Xcmx
OOhQXfpUbgXnw9lSLyUqW2x1kESNiIvifDNd9Yz2y+8MCvF1sb/q6v7JRfkTDz5GptBZBXxXqocP
v56pwyz1GE1EIduu3ufzaF0tBgexMB+b0yRgdCTzbjjJYEaSASgYT0Xp6jMQrPHI+2LpfnLehBif
cKQ7Hmf7/7F3ZstxI8mafpWyvkcd7MvY6XMBIJELmaS4SKJ4A6MkCvu+4+nnA6ummwlymKNjNhdj
NlVdLVKZicjYPCI83L9/vb0MByIzUYcqiK2pgw1CuoTwBZDiP27l9+v8qpilG17Nw1hv0170Ub/x
53nU7bpb4FpIRaqakylWe61lobAXB+7XzBRibZlyFQ243ESVJxbPiI28N77o8b+EFbAMq9laAJPz
DZUqB8SOOyrRqs9KXSWEhInBoW84o31c+feaGOc3awkr5yLqdlp3VZ/RpgDLaBuaUsFdI4PImLLh
TK3eG8gGQuIScHyFvlxq/aqFiQxW07HjnABCr/rmxwH3iJUcPCG8fW4r8G6FOHMthHJie8VVA0JH
JkBAYsNRIyLu+jURgVzUhGc2HO+WQlIJhgffB/b7tELkNfmljGwqMsFBZHpgitTO5aRFBvTH/fNe
yyHfw9KK4x3nw2obX7O5N0lqpSChFT2ByHTXKHrjpiRj+O6/UxTgZ2vZWKMBflqnrBmb1hLopHJs
y2vTb0NuOE3CeIkmGuLP/43CULvCBccWW1qfwsHZhNCh2fD2XMB4XdcifEmEuNu3aeZ9XNR7fcUW
jQUQHDMr/KpexDCpepPhulEULbsBZWFe6WZvnrFVy1PWhhNIsrG4h1gh1izmPO31KZoZd3lD3KTd
ESu6xzgOX0I8VF7Zke3zcbXeGxk4+whRJFqJO6zV8qe0JI1nOldn8LRyJ55Jj6tjRMLY14dnOutt
3fCWqAwKFj48Geu6DapkpQ0x1Us2db0N/eqmMOsDoXL6Tqyj/kzF3inNhLuMfAKaL0u42ek4HDpF
QG2c63VtEPRDkFnCPdJOpO5I3fwJRJ9/Zr/5dnxAsJYQzmEfIZPpuprLkagTsC8UJLVzx/6tlOYJ
n5s83H7cXe+Wgsoh0xhXBneep7UShF4fZ+hMRLRBYFX7oL4ihPOcptI7bbfshbho4XCA03l5/ZWh
xV1PdpRJXH3eT/0nSfKXkAmyfg9qNuhf5cpPf/12tRiCOJlkaPXcvayqpehpHQUhRwIIY2zWM/ln
lBu/qVGNY4HzgIpZwqCzeKy3lLIAbCKfe453hQJFt4Edg3dZzR1CMUhQE+mzM7P5bW9h1zXkNzlT
ssVcXwhWfUkGTm8Rz5dW3aUxx/5R7AZl+G3rTkqFaKBcbmDdZXNl3c2MeB8CQBLIGG2xyZLseV5C
zWo9PieD9aZCuiJxAjdEjsgy6uWrSQXptxY6kUREqZqib1khlJukDX/bP08pHE3ZTixiCVTodPgR
CEq0twFuuCYNt7KT3ASFM0xDohz7riRsL24sgujIk2fyQ7qszt6TvVfPxWxwIseCcON4+g1STjpL
wi/RS3VKrExUK+GlGmnZ767/LCeLxhYLMyszpvG0GBE8fKcubjzSwkzXUobnnCDj3cdza9lrnywp
eDwXuZDlLtxa/ndaSB3lTd02+mNHjnBZCDd6tMtEwysk2Ubxhg0OSV/oNZwZk2+8C0upJBvh1lUX
YNCqD4klhNY76o9jd7BC8zLrN3LhO6keu/P88HEF10XhOxa5fUAkB48rGdAr4xHBlZgJDSUrWB+D
K2gnvtMNWX8hwFvfiDp5anj2ws3Hha5HyEuh3PFzpymzxVi79mKoQ9pQjKENvyO5IT8g3czmZLof
l7Jenf8qxWTPqyiLsN5qvnEJHYADpmohaU4DQSXC4oqFouSQV34uYOKdwhaxEPLQuPFGImNl9eui
QKZMW6IRQ5+yhtK8ZUFjxRxb/zcHPvU6KWo18DXd9425oihyEweSGDJ/C1zld7dsSyl4ftDGwK+G
JVnZxa6TQiLvoTNiZLTtwK0xl22z4X3cR29HArezZEFgp/A24R85nV9kHMyxppOc6EdlySm2CSEs
pr9rebn5OSllNYs5kMAEGDk8AgT1bbhZ38RE+vZxTd4OANwRoFkR51hum4xVr4yp0MrBDEoN0SL9
pzTCc0hJ0F24EoZ+xj68DN3XZokNBoXhIuC2hPultULdACNBnXpusbhFhyLDnlEgWdtoLmshq64I
vi28Vu+6HfBX2RmjWN5DyU3P2MY3fccZGc0TiVgpc8nhXNU4qyCsZ6HxYEVkAFRgFp1RT87tpt4t
hAgP2pQbG11cFwL2BYxw8C2ZqszaKJWiHXK06qztb/XeEhGjchDiCoWC0D9Z2YouTUcr1MfBRgwv
JHK5ND/DTSGFVI3DM2e8VY3+KopdLlKt3GEjZ3g65BXfiJKcza2tZyR/N1TQ7VJBOmckxNNyuNDl
cotmUxU6iFVyfbnAX0mCFEo3F/tr73rnep5texdHz3Nd7+jw+9Hl/13XsXf85B4vvL295z3HI78e
XJfXdu6B1zYHfuTd3n5/7e549ciH97zVcfY8zdvaPJLHL2/xCj6/v/eu93ueZvM4e7O87O0955G3
8BVsZ/kbfuaXjW07O2dHubyXJ37aXvP4C9flUY/8zX5jbzY88cE92vv9vb3fOHxms9k4G8dxlrdt
+DzPWx7mXPLDkZrwjW6X4rc75/Blc1jeujns7Y1z5bj8TK1324LKO3w7b7O7dBxvf/SWL8p32/LJ
W+eJp+546+Hqbre7W5qJhlo+7R6Pmb0Ue+fw1x+PwRfH5b9n9ZseW1/UZHHdqIQt3Ry968e9d0+l
Ns6Tszs4d2dKenH2fFTSyri3TZ3KLWPDc28evl8H9rW9+XbliPaZcpRl2nxUzmp30VRNSf4y5dBF
D/vbW/rZob3pkt3F0b1wnDO3/Ss/4tsmXJ3IfamtYkjqN0f38Z7RQj993EdEuJyp0jLtXh3viM8m
/wg60vHmwrtYBrR3fPmXP68fPebGNWP1+Hj0Ho/Xlc3EOT4+0pf25ZaBtb/d7rfb7Wa7vbSvGGEH
52LHcP52efkyHC9t52pHfzPzmBauc3Ph2MzPzeHGubhg9B12Z0z42YGwrGqvaqOKSFrGtJf74N4z
b2ixc6P6Zbv/0RhY2TtQOyQxUsSF93gdbJiWTPfrZcLTbLf8s7e3/LTM6sCmhodfO1ie9i93t9v9
Guybu3ND5OVG/KMvtF5SWlOJs2VQXu/vrz3n124f2d7WWxr96GHj3LvjYibpGDpiY2MDneVX99q7
d+/3t0f3ocC2be2Hi+8eD6Aq11t7e/+pp/lcrMjtfsu42xwY56W9uXqK7cMdXe26su3eMCAeLfvz
5gpL4rn2zt3cYIcOx8XAfDxUXw7IH9VztbdKCmFUJEYqBvtoP2Bze5vv/W3r2bd/WWaqhxG9cNwL
jy+xwe5+/A2Ul33IR19htfGaQRtOw9LUD5j3I61wXOza8c69dp2L/R5rvXtktmCssfisEtvNpsK8
eh5tztKzW1YB94HO8R7d/fU1Bptxc30b2PZXRpFHn7BKbA7Mwges9sF+sWX77f56f/u8D+zn2+Wh
3++vHyP7fra/B/YeY4cdur7l1+dnRiM2f+dc3WFj+fNmd7e52/1yMPm7O/ueVWS07cDeMlW/Xl5d
fb067Daf94fdz7sbVgrnhuXA2WzuXPvpkoVod3Ph3jFF7c3hcInNPuxoepdWfWlmav6L5mZxpUTW
lt2Rdfl44ew2V0z1lzd+ueOvF6Nw517cPDwwEJ2fZ3rkY+vFzu10viOrVAgGSwyr5AX/MXa3R5cl
j6lvO+7hr0XOOTMOkKr70GgiZndabNIbRl9QLGXSHMdr5j9TbSl1Wb0rm1lkf1/Weswl82Jv80as
g3e7rMp0NB3PT7d8YG9fsSHw+Gn57H6/veLP3R2N5h6cm5eNDc3qLasmM+qKmbt/2S7sDgcm5DLU
vWUMXnuLOQ3tHUOI5sdaey72+GLpRnf3cGSn4+6uXT7zcQcsq8O/J4T+svkjIudlj4ky+TpAdC4K
6J55SAJ0KAPGBVRzqYjzuTiqdVbFX8UQ9LFoInOLoK26GZxhT1iTQHZjr9W7eKymS+C+3ZXWBdo2
5B6DhPtRg49BWv2QoG0Hv6YL9ho4PYed9rnz1+ps9PJ1dCI0lpMRfso318RmLkM2huBVTGNqN2qS
XoxQprwI5MDx4wZ+CddftzDZCzL7eWIqcVmeDjVVzVDkmNheh3F935FzDdFU2c5+skNJYqcV9WMX
DY+dhKqh6t/lWvcwEhg44Yyr2mSPXNC566PFzK6+EP4VEz+LJZPdsA7iJvMVWIqJcpEo1ZbynIHl
Tw55Q/DZJ5DmeeIl0ZzJt6B6ox9zhEjImSDydxpf13VFJIKcOFaYyKcN4tez3EFl720i9pFW0IvC
Ja2rdKswTs9M9HdG90lRq91EJU1yOC3DLmx1YZ8wIC7xEXZn9mDvl2JxdCLBYHFRnFaohjbi5ylz
qJuD0JOtUfBKGQToxwPp3VLwdktEZhEboq/GkYX4VQoRl3FUxPEjsJrmSugF/fbjUt4bHETgMiW4
tiKkbrU5Ig42KPsM2E0SSfG2z9guk6grBZtADdpLsQS2JXdleVD6uP/8+0WbMgOCOG757USBeJNL
QwbxQeHO9DhK2vCEXJWwh8CjfcqA/UK01fVPHMnPpWy8bVryGXGDE0WOjxOTcNqBwkDEjVDHYNVM
tTrGSV7sQqs5FwTztmlNArPoOtEU8buvwyhCsep1scwmG1rCrahrT71q3vuzfugB64HSb3eGWp/Z
XC5bx9O5zkWxDMSJ22+ZzKnV1pK08IHbkHwCCAJD6sEq0WvZlZIS6Q7k/zIEpd0ExMZATo+/fNyd
pyv7srKYEu4EwkyJiiHSeVU0Mc3k+CcUberkySmjH2+KMqw2SFCSg9rW5y6E3quqSpwKCVME0+LO
OO3ESZp9NZDBFDYDFCp5zOKvaRD4HulvMcwJo9whEXFOlvmtLVuitIgcJ9uHkbMOYgiRgIZXA/Ya
zqTgJGIhuInaWF4J9tT9uD3fLYqrFNgcIKZZsU/rBz93RkYb9h9A50FmARETceNbUZ55UjxL+u7j
4t7MCaSQiXHVVYbsEkK5WrGFEaSNqZEYq40g1YQa7GiZoGf7cSlvBsmSQEgRS2SGhlL9MmdeHfcs
nxP0DBoUfnFmNhv25nHupnqo/SRl3wRRW8aq93GRb9pxVeS6HVO4DCZCUw4EjtKV1OQ5NqTWzaq0
P1O5N034kh1J5Cm7K8IJ9dW6EM5TKEKqjJxgqro9CLnMIWU7PzMu3pbCdRPBkcSfsaQiqXPahMDe
+9iogMdYSaNtqrCfAWnq8/bjVlvPLvYuzCrmFaNcNgHEn5ZCwryEFCcByJ3vi7ej1aNlGXT7STF6
G13I8bYvpjMewzdF0mL4k5dsuiWZbu2KTyVDGZWG/NaoqSV3RFZGc6yiFT5JAC+vLbNdMMJTu/m4
okv3v7aY3FXiniTJ5mVO45M8rWg6Dl0vJuhztl5kd86wKbbKUXbP3TitHEM6RuO0nNWaw26x06uU
ckr38UvuIolm/zx8evq4Mi9u4o9qo5zWZtSbECADpchb4jxtJNY20hX0PRdZOkfbEBFlX9T2AVUj
e/r6cdnrO4E3NVwG7uu5XSepWi9Kp8JOdQaH3ET7h3E0Dr+7rq5bcpnwr8oZ0xxMV0456o2/raAd
fSHP7OCfGRfr1Xtdymp5gZIUp8JSm9lDss2B5+zkTnlmLr85J61LWebEq7ooUS2p8dJfx2rzPXHu
n7Xt05e7c4Lm0tLtHw2LldklvyydpIhiqg3ZQA5YKPsLDPTr2TE+g1XfnxkJy1j+qLiVybUQEsd8
UNzgfIfFb//I7cMv5+7LmWLeMRivp+76ziRr8saA0L7UCjCpwx2eg5SjY7q6+7T91rifQTie67Az
5mKdl47rrrTCpcze5WDHBIs2X2f7x+er0P7UuE+cCezQjs8sLOf6b53zqMBOk9Ol/ybn++yJW4RK
N40XXkV73063nX2mYU+95m9slbyyIokK2gLqw1LJ0Mn4V7UBseOePzf+12vzavivI6lVAYXIkIAy
e0k0tHufDNWi7g59Ypyr07mxsjIaphE3Zr5MNFN76PxdhIRFKaNBmycQ4s7FAa7cjm8bcGU8YlOQ
NTiwfzVgeo18lmt4SPM6nyM3cvEqTxhi0f51rpYrd/rbglf2ZAgyJJ4qClbu5EPzpbiqDsp3/xO3
wKihlE/TfX6IrpVP2v2ZEXOueVcGJmjHSC+WEaMwZgBiMT77Hbs8x7cNp9zkm8A1HdPRzxjpN86W
9QBaWZpJzpO0WSYGcWFetJPc+8zBserbJc1beLJ9dh1/zwAQp0Vu5QIxIL3u1GI3iZnl4jJkqw0S
mMwPxbXYOaiOdZE5KCvfNJ8QGtnWW/XS2p9p5ffs6uuyV60M5m9KiVthr+IOG/1L6oXe4E1u4jV7
eXfOZ/ZelxLmQSwJuQ7EKq4OBDH6IfFUl41dI8ojSkBRoIaq03OX124833xctbUhWC7OyGOSCYwk
95JY0tNW1dtI9sNUnR1BaRUPbCViF1IdIX07zWdMuLpanCiKhBviL0kNNw1wpadFpaasj3KPoKkP
POiisPKcNC0lPWND1623lKISWMRpYIGYrP0qqjShx9RAoWyBpVzDAjcOdZ82jjjJ2XVcZtlnMsyl
T7/dinhwOFaxaSc2TV/Gz6vdRAG/qm5KJLTRAS834PKxqWqb3aAilJ4bi4sJe73GU0HOcDhuyI/U
yIpfzQNEEuvZMoTJMfI+txyQZM1nmLygLWutUJL7VOpbOPyZUQ42AQeNYIOszj6l8eR/0dq8LeA6
9X2/rzJdviHIt0L6sY5K0y5F5Cw/bpc3m29C4QhZIgaBKHNLIaTotGFUtM3y1jDQFpf6Hik4IQ0m
rCFSAqE7NrpPAouu9WPsITzfP9UEhP0IGiswXYmgrdmLS0U/Bx5a7y+Xr6QwPog6gsCPvOTpVxJg
Z0aiVI4OylcJ+g+KbKMRln0jHkMDJFv25mEqZZbdqB/PWM23k02h08gawB+Mh/7lhvnVMAGwLwwT
SbtO3ZqPFTG1n1uYkNeA0M8l77xT0pLgrBMdiVeBEOvTSgbNokRsyTOU41gnwpUUdLeYYiDuhA89
f9zJb+c1Lkx8XgYOBsgA60jJwBDHrIAw6hgQCjdtPaK7WQVnzqhvDjl0G7ALhUwZ4vpYApYav2q7
gMsJJZ673vGF0LdHhN7tOAsUmwGVHaJuLjZG6qcbWYzVI0GW6bOWTdIZC/Z26vEdCIdeksiJ/l97
2qa5H4KiYnaZSGzom6DwhTs1EUnVsFoQhXtUJSDs/XbrLnaMvGsisCU89af1zrQwU4rUh3/UFIAJ
JzXxssxQdr9fCjlny2UBoaAATE5LCYaeu6kp7qHvIbMOoBLxh2ISf7v9VFGhIhKetSU8aTX1kklJ
jJZ4XScayvyYqo3kRgJQwAGou5t1o+/9bq2WUFoSXbgBYeSoqzEjT2KTznKLbM8cBYe4EOa9j1Te
mUPCW4NiyhooDSrFldubXBBgLFzpTWbjGEKUu6IIljBFO2cnmpqwMTNtANg/Nv3eF5q/I+X/48f4
P4Ln4tNfZr/5r//k9x8FDM4lmn/1638dox81ff+r/c/lY/962+mH/uu6f67brn7+4/hUNn94Xf7z
qY2KfP2Zk0dQ0t/fxH1qn05+2eRt1E433XM93T43Xdq+FMd3Xt75f/riH88vT7mfyud//uNH0eXt
8rSAr/WPv1/a//znP15iHP/j9fP/fvHqKeNzd93Pp7fvf35q2n/+QzH/xDcOV0wl6YMo5+UqZ3he
XpGlP/EnE5ZLmotu6C+Z43lRtyEvyX8uiBnMJznz3Niq9DdTa3nJ+lM1+YfnsMPAFQh35399r5O+
+nff/ZF32aciQkb2n//QXtJO/r2UQ1EgI5icdJzMFMiN1mo+wHlPWnCGDw2Csvp9WPWVYTpBFcdi
fWlCe0NZVhxqlso2n5uyflTbQZAnlMnybNpNSiSJDkpYvqeLo5Vwr5dlpgRRWLXC2do26pxyDCgV
pZWvFC6Cc9nzIxPOJvobMfDQjH1MQ7Yuwb0ORHj8wcge60187AoV8dMGTQn5KuZ8waM7hvYCWIYR
biRepWfIcQVjY+rfAz+Mp8Qziylv4ImbipYYOyNBSN2tEPsAe6wrgDyEoLIW6bkZamxklZZYbE3g
dYMjst+NAq/TphR67hyMKAHYQhIbh0QHms+C4k9yTXpfVTVowi59eRCqUtN+xjkW81hotdZ504Sa
IEh0+JmRZ8hNhmzRDAGeyOUxhiGR15JsF3EOEXVWu6xwjKLGF10yQlonMMv2WBXBTI6pBgkLOg2Y
hPKXUnCycpWZFFQI+EpgVN/jbg6rKz0ICtgN3McgETxPdaLZUPp6BB5yKEZQpSsTKLsB/9Pct01s
Jr+mQs1loDByYHUXYpN1yQaVkSIAP5wmvW0qUvGVEDYC42H49/vQzxGvGgMRTm+dptWnrupN3R5R
xLyju7Tuc2NErXJRCWqScJuWd8oRrfEOlARyrsjTVaN/EXdBozvE6sJ5R4N+4OvJ6QzfuWhISNmm
eS7/1FrDSp3SrOt0kzCAS1R3wwTBo35q80MmNgHYTYk3BuAODKfyC8V00HOLEIxDArw7aPogfjVF
mMe2Gst8MtKkkpMEN9vGDfI0IbzGAXkoAOk6cGlHbE0aE7mtKWfRRAR4yYmhluhhztZXCV1VwyUD
zSg3ZqJAE09nTvSji6xp2BWOP4IdBZzrB5BkCzUlsDskFdS81rlr0GJHNgVldBOU1X8OvhIOWwMR
aEXc9xCrladgSCrlQSyLAN2yvkKeK3asWe3lPU7NWeEWFmzxgFpsXUD+RwCiAOFVKrLbBZFynVtj
5W/q2UTkVCKJdgRQXZQpeFoth2EWodLGrtsqpy2SYuwkWUnDT52kNT/Vrk7RxIIWCazUMn24vUqJ
iBEw9ai1paAPPjFjxy+MWppxEBFxtSPwiwigm0N7DfGNR8uhzItx79eAClAYtzwLIexvrKZVsyk6
2d8OQp+pbgAX6DHPdPHO8Gf1cRYH40sJ1pITyajkl7BNCmlnGlwOXnZh2OGsLuXItBtNtAY37PRR
ZYbEDDY8USpSkzXpPraVtcrsVmQeRQejFc3INge92KtaWow2mMb+1sys+iHVFu2TcgoHySmNiW+d
+wlDxUDH8lulYmJsQ5zSYVeK6lQgo80W3xhQA3zkEqwtlgARxR+vW5il4MVLDnCQw4esAtg7gjU7
tHqkdx6malJcuMZae1cQI58e84AYEzsZ5iKznKCEvIM2oR6rMRIUaOChh62xdM9f28QSwluhtfCa
wIJHBgpvvIzmSGfXo1qpxwAkvgyyV659OM++XKFuMpfI18pWExrAmvtEFHFADqJU70eaI3OHHo2e
TYT2ln4hBIj/7JNCq5oj0nSmcMG8DY3DQA4xGgbwpNGfB2gr6g5Y8tpEkNvsc/QlU4S/gx+AYsL+
cbR8oAMaAtKl01iFJHxF2yOWpxCZDvI90foQxmlo7FA1Suk7F9LmnOzzWAjkTEdBoxbjnTXEevB5
FhvtOgqWWPM2MNTPg9gb6WXQBKqylRFLrrdl2o2inj3IYJxzx+qFXJkyJyQJMxSByC8aVuoFmdb+
jIpo0n6NmyQRLnuu1btbZJClch+GjY+4KBMmvMvCXqlZkNI8c0cF4T0yBi30oAw0VS0vRdwj3Mgt
6bu3QdaIhmNafntjgslCzKXz0UlFxCAet0iu+D5SHkN25QODN91cFeUnU0zD2kPbbET6iR33VUOW
BGLq+pzETKplSIqRBpvUMpoKKUc01dKjVg0xyheqrrfgqxRUzBKERK96+PIspo3WghrQScy/bpvU
n7YVxN0Bph1Jrn4RccqIrWKY9oVai4Uj6m313Oh6+YBaG0Bky4qNY19N5TFgbVqGhigeEA7RSM2I
RCvezXDYazscmlnco7bD6kmufyy7voRR8VAG1wMv7FIdlngMxyL0ZnS8nkiFLX8G1mgmR6GWq0VF
Byl320dBs4FET0KN3evDwJBBiEtB4FIVD8NUxAh5FywAaApmDapPaPXkib0wjtHBszIdTsRgAk83
jUC6iBTSEBHM1oZH9uo6OjS1Faaen5e1BRjdAAMX9mkgOvCdokUlz08OKno8I9yNmURkjeG6S1qk
Y70gLrXHkXx4lGjSxCirDZ4AtOjHQqjnHdvvdr7VqybUHXBHiKV3eCsPDKixc1FyR8KxRkDzziQ3
MgIuLYY/dXQgTUdY6PsyQGLTLWvZLGAwl3191SHbCb3Uv02rueCR2ZBeQVszCX0QpvwJVc7yfkAC
B4X0nuirxNblKFcApKNitWDUpenzpKPj6ZYEEgk7v5Hlay7mR5IxSIaMr9MwmYs9CkVYfjYf4Q2W
RPmmFF0S7chYjZ41epkGzSDIPfStrHafc5Ixu62gxwUJsQiSyAeuvHtxCz+6qnb4PmZskJVhFg21
0qRNq2dVKdyMWqm0ZOtKuoxcdGvIMaop1nz060j+HlZjcFcpagHpIpTEHz56TAjwpV3HalPABd2A
WDRu5V4pE9i8tbEsfGF9rw+S+LMG5dzbdRgY9KuozD9SYoExs1qGGCjSSoiShEZuPCF3Zcr4+kI8
fgQpKRdiqyX0MMgaqPHsYoYNCa3yXstoCGDoagS3PlL7Ywj9NKTfSlLekbrByVRYbCqCuGWfKMyl
FJGbFEwgQ/omwhy3KV8+RjXjewZXq7UB97dPllS0B5380K9Cnxe3ZJxNMjqxiRpj5Yr+GCGxJtoM
RbZZqhXo+SZqWwC5aC1bqGmK2a9e08LLxmj9X83Yi1wthGq5nXpF2+qp2KHrFM1DZRdmUMv7VujF
Z66bdUR6UA74IkZD8yvUrML/WtVA91nZ0FDfWH0Syt/GVM76+wL0CdqHQdjlxlbmtlBEAZ2zgnLm
8HjqUliOAAsWAZeCSUwb4UOr473VV6hrUCk7rGTy0y2zTNNNIYnNTWQkZHY3VV9Lv1smEWecOuCN
A3rCG7W6ZVpiFXuziVBLl5LsQlVKczsnwriZ/HHeJCmiyR8fwxfH7skxh/JIteYUvhSIE+fUuYBc
R8yiIOkEgQY3OuutQxt3G4JprE0gtIPbjlLvyh1yiAp7xN9CC9LCKnmKxBjgEMblBmv9tHQEPScS
XhJ2z4Uubiy9bZ1Rzn9+XMXFk3BaRaB4IC7w7umQntZRGzjW8nDEmIOmQRG8nKAaYINFeQMPvzgT
a/B+WTo0COIgCYNchtQrT5gvxeiMIM5ld2y63DYQsq/VYImXXR135zBPq3utpfUsGHxQLjjz4rMR
Vy4UQaqGOR2BSHFMTB19MlAAHzJx3tUVcrdZmw6bkl23W41wDoxMMb8L4EY3oVKx4VzCWFh31K8A
ftunMs2nwyyUXIh93PiLc2rd+HQyAagLQowZddogcPuVIhlo/Lgwi02H7MNOFeK/nUn/N3wt5XN+
19bPzy3Olv8HPCyLW+R/72DZVN1TW9TRU/rHFqjOM6P1L7/N4pxZPvqXr0WS/mTzwSwjD5ZLOmUZ
KX/5WrQ/8f/LBJ7JwLohHi6XBH/7WpQ/X97NSzhUuSQQean5y9ci8Dwd17W1yCPgsAe+/TvOFmU9
a0RFg6xFiq7B7QmbusVIvZo1EWfnssnReCvR9dioPsiYLYrUjOwwi/IHoRPiR/Z7RcXsRfYTtlCV
j9ssl9r6mDKQBzdbWBW2rA0zikKoAqPk0evJA7EQyBFqg0iAe2cJ3Y+oEAUEajQxvUBpAqDkrIhF
g1KWJiAtj6LsvZhPPtsXcVCR8Y7C+pqgRosAQBk9YYOjfweOR4LMg6rVuFc5geaXnSEo6IyUat3t
X/Xm326p126oU/clHcX1jLKwlcldJyt/fd2IBBmbEQ19SMsfDiKSYQ+ShNLTmM7hZRoL0ja2YiSQ
fZRQvn5c8nreLiWz3dfJmSeyDs7SaZeAlFEV6mVPQaA7nV62VyjmlGfSAl44v6+tgyQugw5e3IL4
IDB4Zf+noUJjmnjKpoulwFEMaPR2NCfajShwV6iQ+tDk/YXRalVywz6hv4lRKyKQFkY4Xppm4L4t
cpHX4yQJ16Ic0I0ls+1SFdjd2Ek8ZcRdcbjJ8BjIfellk9oahFUYnbps/tXWUbXK+CwBBe7stm6r
FCUciFWOOmp96nbI6GheGyida/STepeUhfpzKtOqcEV2KMpwm6DEetsN0vitrozwKkH//FddjHqE
0rI4zYfFlfkEJ7hIHNzQPU4eaeL8hBIrnLypKr+jN5g+l3mP1ieR2Up1yBSSm11h4p55U6ezGB9H
nJOo2hUZG98G6FSwQSSl+pbEg1pt5sasn00dj5CDwqYJWXb28eIVcWOkKHSkECKLqdPFnVqlzXTj
M9o/WUEaTk4qF328UUtZepCb3ve5uwEuYEdBXzxnnTyPu36oxrs5b0V1iyy2zMEtikPB1WIpQtxT
LP3kIvH1aHRYhfrCNcxaIpxCRavMntEVHH2t+q5qQTo5soVw3ebjAboK/1kigBc0AZtwQJhEfa7Z
DsJcLNerPwt8VgetqoWbfmy1EqyEBGs5xZdYcTbrqPC3IWTznJrKVYYUrTtUCXKMUvg3lOT/r0H/
gIP7qm+WW4QTL//nPGqff/5xEeXBzyJ7vQK9fPDvJehPAFnEAINeIjidBeVfS5Bg/gm4iAQkdkvw
XGSY7v9ag3TxzyX+lWspsDcKcAW2D3+vQarFSwvdkl0rM8PQfmcFkpfF7NU+BX+EyWFywWqgffBS
4Km9m2H+zBITwGE5RPLGRjTAML1hSpvezkvBErZTkloXtRCg2p7UofRFyqrIM7H6ewC+RnQ1D4H5
CwkW6dcI5f8gRHqwn9LJ8MbMiO5N5Ls3Y1Ok9d0MTHFr5FX5SRRM/YLTlfqQD1W9LSCtJ7bW4mNx
0L8THyOowI+6hLaEM5SC/lVpU0RETfxg4oswA278NGHLVhHLrWz1QVDvhiTurOvEQmfAbeeYa/3Z
GEffDZS+7PcWYDTJy5LYfMAzi4Zg0cp9jQzCNHee7mfWc1n4+rBrA9ROUahbpPQsMl/GbZ2IseFM
DQEaTi01Q84RkgnmBVU2anvBUHvzdpnmEcwQaWRl9DMyVKIevtxBNISU5usC3GyZMm7zbDCtzz6H
9sbVU3S6W0ufKMIas29hgSL9UBEnj2KkKfS73CRABCVL7GZJBBliq+RoHTPN9DmWI2yeOGg4jMY2
U1Q09eSatId8CIzLuKiMwoEuYaTOyGZA9rRebRLHStXpZzuLGkGCpT5pcEoLo/4UDrj491MscuRR
c8OqbY5+6R3apPq1LJdjtBnzIjmi3Osjhw1IWfLkysKXqUdq/o2jbVQearT2NAc/jOQ1zaR8l9pM
N29Sa5hqrw1jvrDWNO1GncF2eHEqgiFuk7C8NmY17+7nYiw6Byd1Xm0sI7OafVu24ndR6qat6IOi
RhM3Rsc1r2NjuKjj2vwWqoGRILMaDFtxbqZghz9d+TwTI1Q5MWp5N/1QKjUywToijK1R4wmThfzH
UGrDzz7Uqwey/8SjaqTRDj+McdEJCQCxLiAxFIdobyJaL+rz3kIMDwnsJru1wLV07jAhea5kYXWh
dgGikVFqyHfERtYeGizTvGmnQkN7dQiSL4VUV59qIol027eGZmeiuPs/SfuSJVlxbNsvwgzRMwUc
dw/36JvTTGRxOpBAQkgICb7+Lr938CqzyioHb5JmaZYZ3oHYe7Uos+s4wrwQXEY/U8H8T3SRmaIu
C7MfUWmM1pY4R5FUw32ZzQcLYX+PpjNC6/9DknYO1yAP4o+Z2DJtxoJOvzVMIUmteJ7B5jaJHeSb
yz9R7weZRYyK8WemU3XUsChCFtvn+eNcymhDjzbKXKqVAfKobNjlAEZg++rQVUP5ZxGQyB57jByt
dt6hNS+Nn4bMSte6tAc8rVFJdl+YtHTVuBm0X+Gxp9JzNqXjfeCHDT3guG1/ZBsZ0AclVqL+ASz4
25CGIC+cfFAcYXJGbQP6kv56aAky4OG8ADkZdTOF4SlDN/2/nOT/YQD9j6+AKRDD561q4O/VM8YM
s7YDXgEro95zNJDx/89XuO0G/zL7l8q6WCi8gphrhs+QL/8kjf+PnwE4NBCxG2n8d1EW+koNLpcU
amjQV2lymrn+h8/wv3P4/5tj4dfD9g3uGWp/PKQgOPjbHNupEDVRHBFT4zIl/r63KnzdjSi+sC4J
yCXUs5L4ZLdi1qGQ9wDs6AGRFeM9Afw5N0VseNbOCIL94mdEadbmNj1+1WQNxWn2IEiPNGWhv4Yo
UBINGQf1T0Vff8W68AlubVvQCd1KchCbmd+ej//yM6DG2M/ZDBql3Mk1XH4VJXDlKTxMaOb975fU
X5e9/3slBIFCbIgmnps37q+vFCSAKENE61TRpt5oofllzfdn2Yt/0jT+5xeCKgj2LeBpmBD+8pEA
a2XYHvuoSmzWCKbr2E0fDB3w//3z/Ps3B+UkdAJQTuK3/7ebEM3yU7HBY1uF2djEaK2oR1l88zI7
BW74h9e6oSV/uc4QuYQIUAiBUNKEmehvN/wNdkxCwOaAlzx4pXbmU+WxO0Tm0v9TCNjf9IG3H+rW
/Pa/Ep1bnP7fV8AhkyYpfJ9UXsSIufsI4wbPiDKYKhQ85+uL7u4KcY0R+f3fv1CCCMt//5wFPiBk
m8AmICn+29XoEqVBFeq4mqPUvuVk5Rn2u3LM66mw3aN0pY+x2Iz5r2gMxrsOGoyXGGzfYTF+TppE
o177hAc9e+TIuI3qIQMGWPcT7THZpTb4qtBmeVxTFaJCGI/ECydWvW8liNwqtXx5o5AsfKO7Kb/T
IuOsQgXerIAvzJQ1JBst1n1hOyDfcea2JumUDmpkscZXDnPpGfsd/us5c+uPUTmZtSihd++ZKnxe
65lkhzE1xUtqhTMv3ZIjr7ObseqD06dhfOmUC38sSrGncaAGPENMZ3iwsmC/C1VuEvQHl+wltt1v
PB+6DUwCem2qzpeqQFbbomB9Q7rfqzMZiy62UFF2V/pufp13p6ezV6luNxWYX2zrlqdU9tNZRL08
CayLBwhjIWqGaqSfGqPWSIMWyuL7OHFmxTO4VCCe8mIKq2KdgqRZAB6ErZ+I+sFZgFi63e4Kgyd0
vv5R7bNpFIhacS/0tn5SUGCXGU28TT/P4XMZm+KJ6AgtL0A5r8VO+xpZsCypO7Sr8QaY0fQYldMq
WshTQ/va+TFnFYfWJEJ7hJn8vQlM5y5dZlY0uhKUJGU1N8tgjybqbYoeozzfmphP7lXJvOuxwBbD
t3Iv7zjOO6QOQNTWFzp+xmBYvjqJM/xIYJYdkZ9WhzaocNnF+UeQEXoNdHnDVKntruDdpLvDjxm1
Zs6RN48u3js7QetYoVPIdxWar+Wbw11zCOYh861E1UFytSXg5iqK+jy9Lp0bjzsKsD9UtK+qKq01
B7SkWthntkz3TxgeoOgwfC7ajGeKVxCM6Xu7rPvBBAFH0S90wedIoeL7BXxcqFpPN8hXBL7KR6RT
zmdHSzw8JCqQtzeodfb46PDnsq7qiRgwq4wz2k/floSNB4uIvIteZAbZr3LbKTUTrmUIYqai7bap
BE08MteaJczHu9mtPT+m8+pGqHYYpFqPbugM/7kCTSIH6ukSnLa0HN0rAhj4p5mCcrrA+Zyf0f0K
Z4kvpzG7qTHSt2yQml2XWN5i9WF+Rfh5pjnUtwtXS5NYU9JmxVP9mGAn8/XClxFYDtF5cJY6zGwz
Yb78IodSJy2LjIMsIF7aWxDda5+IoU23ZDUVZPzLZzQmfZsE1p3QDqCfPERpGJ8T9SciLjmBtIpa
xoPixLW2n8UcukPaMfiMvR+LFQbZsQSLy2YLfMrS9QRfbvBuKI8i6GWQPVrxzva/JtRzvFAEUQU1
ZMv7Fx3HDjAMIgs+4Y+KYDakoYSqYk3vTKR2YCQ4ddvV0OUrhFjFJyAhAhmGtzFYy2V5Wi3H+whS
tleRniGlzVDS9ZmbPiZHaRj667qgHEDCUz82KvJdcMgAa7q6xyG3Hod9NNdk375MUvWfQgs0x0u+
/+Qso8XRCVFO4BGLeasTAY/80QcRB3uoKHvfmIZ+V5hAH1NB0bMW4hBnBxQqiz9umYtmULErX8AP
6uwYlmpML6GVPnrsc2bIgaDaGBaMVC/7NU1YGFVz0G1hLeCjnk8BSuzDKqPSP2PDdPM9asBH+4Fq
aUcl+L4xmVGPwVTShJLpHlEBUdAiECv0NfORf8P7lg3Mq+4z5H5V3xZsS7UVCY4Ombk+a5eVb8El
5rlMToAKFWpqBV+PcibuGFFH5mOe8+lXBpXSVuU80ncCABK6wrdgh1S5ZEm1hiZ46cNcdG1YSva+
U5G+S+vTwwal2l2pACA1KLLpmrlYto9Cxdl+JYaF98FNs/I263CIavRSyqcFgvqjRdLxD2cJtBC2
VKgez4ZdxQd0DBTx+1gssL5CenCBBEjnJ/ScF+Q8U+L0YZi2vURPCCrE3St2P77fjSFjU4t29yh5
ypfEiK8Lnd3cJgx6kGekEItDKGx4Z7EDogHHQiSGbvp0Tp4c5sfrTMb1GRvYnpzAIEX0hIbcvunW
qHsgicxepLJRUu+Z2lCvSyiiyCq2BHjYQQyWdZ8ZJHX6IU8sVGIADnwBGQR6BU4eYG70gaBjhUUr
c/6S67U7TUaV3f22kri7reH6DH/B9CoUeulx5yxsvHSpTdemCKfyCcKnqDz4aBPqbvMC6gvYOjZe
kaWzokb3JaLrKhqU/OYmz8aWmxEOuSyEyuYSpDu6DTnwi5e1xN1yWgdQDic8G/QpBfAiHnQ5mSML
u/SL6CLowjlAB9eiE3I57Y6IL6hG37/uOADytkuYbE1QbIBiAw4/xpjBtZJkqemrIeoJKuO0fVp2
tuZXpIN4Uifr1pF2MB6S6Wkr45dk2SW+We+OaOvsP7uFQfFIUeL+Gg8mxEpA40PGI3rYQRVuFept
xmMuOMQfhHuMI3CMQBmSIvAX8oSdTMd+3xlgzD2PzzpcCbkOZeYWuAQnKl+SCYqjw2DXEFIflJsd
TYnfvTKhLvOHNN66lwBLimyd2pP3ve9fcEwT3vThaufTDMkH/4oiqNI9iGDkdW7k/AApRFJcWWdC
wER61PaCMN0UsEfGARIsMsa73kO94WEK9gKwDA9qunF/B+c4tBA7Ris/oLTge+DHEffdWjhgOtDa
jAcZMzVWZPAJskMhPf4RBDM5CJA3GYAqBbQ6He1wFdTx9MSKOBgaojkBvD93ZYAWsBK8wVMP/Z5D
8/onNvkZiC40bB9uIQyPMT2W6DIg8NZctC9KWUM5jFAldAl3Z05D/Am97uijAs3DqwIKteMKH9aA
s1YP5NQZydJzt9tB3kFVxRu05C79IRZm6F6QzGzXBgjfMNfFLnQjAtm1CEHYMUGp7Q1aOLO+wiNR
E8b4XdHNupHAZhrXxac5TPuHHk1KR+rKvoX+Yq4pgdiow90vqtmGCX5h708eaQCHsUj13kxdVlwH
MobmzxxAzBGtBjjazNKjGZGdjGftAFtATo1Yn1cBdBvUVzSUJ5vmy0NfyvCbmL0acJBYdQj2dbsI
o6AkLJYSQmMgrH5rXYYglK8O+EkP7aaIILpB4dIV8nyNqRfKkmu4LVN0Xw4JMpy8LccfHA9XDAZB
2Z0lIjF4BZo3u/jVZU+c7uLJb/lUfLoBDPBHGaJuODJ7yfFIy/JvtKO67WO1H8bJOQwTQfgt8NB3
QytTmmdomyGQEsJkl0iQAqBDwadDWToR1DPvi6gtaBDX/QZh5lmtGBfbCeVY8i7ZA/pDRAOGQRHJ
4BvWKOinE6a24DWXfYHmuJ2huB3f/fa5cDpsv6Jc0vkH0ehgbm0uAtuEI9PiNR16HCHLrKbaQoGF
WQswbjMNBRENsL7yEMUgViqz+h6SBRO/2U1gTxAq3O42gITnANZyURUJDYrrTdtcjz367m9Ko/mP
TAZM0EA2K8+H8zYMF4tWL7nJODnIEsVwzYZU+jNsNUObT2AqQPPRR8/C8U2ZdsEob4AMQau94gYI
fbyIxx3WWoRQDOW2V5gj9x3a6I5i3QBF9ewiPseVA1n0UMxcHrBlpA823LBDJcL+QbTQ+I5brjjm
aiguplRRGxQm+EM63Fk1jubtDAUUKMiU9nN4QRBvjKlxk93PLFH2OO+7Ct5tPMT+RvPTqIZHRZLb
jIq21J1tvtkIT9cPBbU9trCSF9Xgl/Gg08BwlAsZaMiXYbhCARUWByS/S1KjCzg6Uu3pfmbQ9HXn
MeiRV0KMCI/CyXmtQfKgSiTIXB6dNZ87eS3GbIqrFBftV6ZzOdYW8gh3WHY7yeuA5pHL1Efxdsax
2J+xVEHtO0IJwiB3cdtPPA24rIddxAwC4TC6g6wdexczAq8ql77NxjU/8W5x9RQq1IMp3vXupfBJ
DnAsi/jTxsf5x5yb9f7mtDnSfCgbCp2lr6J5oNMVSn33NYQFUFe5RMZG1EibLTg2YRXOD6DR+Hyd
gKLndwtVXLwtsgA8ueD3zA8zBGVfYyzFQ41ZZH3x6xg/ByjW/l4YEnpEmmf7pYNU97KmY/LpRQTJ
fpeIUN7vzoUDbuNF9y8ZRVY6HpMoA6hiG2yXYO02d6MU/QMkXfJkklW7224Czqybs7RiUPf9VJLZ
xyDQ0pyBOg4/ki5Bv8RKmyWVpYI8ktABks5+/5YSzOdNtKB1DIsqmtv3zfAvfCHRWkNlKsYalbn9
WM3r3mONwfMHsjMTlU2Qad1kUzbjEWByJPBx57IzLzHHLybFzIBi5QbiOvwrdIUtG9al3TwfXxRE
m4cwnPODvXXWVU6GxbFc++47B7r2pjZkeaEysvD1vIzsedIm/NAEK6vcw+ERUoDgMCIjJEQ+0kS/
RVrlAOjIfCkgLXvo9wkv61U3q0PSu/VLmSn2Z5xGh5ncl5DEJv32AAIWe/mSaX9EAJ7eGpRxLo8w
FkTHIc2IeYcQfbvrTc+aHXoMpGewNO3gBoEgCf0jPzMTBfcDsHVeiS6UzxhJp292JYnB6GWwye4G
AxAE2J3FMdGprVqXFJsmSKHoDGkQhHWrN9cBjOgVVzRp3JTwFm99fo6jiby5ZHylEmNCCnSj4jFE
sLg2RmIaH877Hxw05I6XrkxaNEa684b5HW3ju5RfjLaqP+KvJWC3Y6gIhc5NhU02/gmKdjg4PU9n
t+fE1VIZRyqusYugqav8VswiOE1eAaMKvEGAd2zQQVGNMd39IU96hc6NBeKLGefBRxAMZRthk/ya
9UsynSMTzADN5wze/EihSWKEuL5CKyCEAKzw3wLdCahXoRpIg85fRpA1V6cp2rVjkpOHqcjEaYWn
7UXTJT+EIJRqmY8T1MSsPGVDuUImj+W9Mtj3RJMtGdIHbSoayD1NhmxG/F4NLgLYV/o+HPKDCoPy
CN8oCSrn8QZqNkv6Pmce+jwSBQ1S+QnYvw3z9xzxS8/MfupAEpy1Ly2tpjKGQNKt5g4aBP9Wgsp5
7hEiLyqXepodGBNKVyIN9mYFDv9qR5cd99V4WftsFbKe2TacpogCsZiSGWYPa6DZs8S1xAV48OTb
RFF6Qe06NKIfLRrSwi2v3VZyrOmG4/MifsQ/I9ehx5o8QyRh16UpFOhD2m/smDqcaynZVFyBcsD/
ZEohPsYNxpHjgPMDkVvp2LWx2srG4YuA1SSL1qskpTb1uuj0d2eG6YAnvfxuU1MvrOAv1JB4vVe7
TZvb8PxebEP+KuwkLMbW3A4/96JUXzYIb9Y22KEjf8LXgdvHQ3QNoYafVL3YYsQ/dxE8kj3LQPrd
sEHMAb4Ij0k05duJ8SXcrrChpJ8TSwgOY+CijY6xWLQMJkYkXCJZ+4BukrBsSjJDk9trCqtUDxN/
v8zrz5Vm9gDv5VMC9wiEDgqbVEUCt14t8vxf8yCM6hX31JOBr+l3tgGZ2kTk4nqJ+v0rGgGTr9Rs
7gUgGHZJaHLkpcDdRQBXGltUch6wQvc2Ahm3g7A5OLazV4qWhVbHLEe5gqSsVeCleeVHXAQHDT4p
ror8FvcUMJJf0xUkal3EunvO9DYmlQI7jukXV16FRcyvrzdFu/oIriDyuDjCRR2ezQTivR3Q8GXN
NRyh4y5F8GvZLN0rjX38N7VZQA4BFaRG7GDfpsilvDido1ZtgV6nPzmpzWeeiOQIEUvSzHZicLct
BC/tTLzhzg5X/RwFijz6ET9cOYT2AE21a0LBHOYhstCHZGIlPEEzGrvqUJo9vVfMvE3KfkIzst5D
trK9JGvJrvuW7Dhl0SCv75CI+jzg8jttdBmXWieYx4+5Tu3XHUVK+V24CI/Tdpqne2DyG8bDCUuT
j7r+jLI9dGLrdM4+sBu6O1dICKYH59cTTGvLL4WhErkjZSGaVeHSqIgLbVMAnWp2SqAK6rNh/Vgw
B/8Ypwy/g86wOqIWKO7Hpi+mEuN2iJ3sXhaTLE9ac3gVeuWh7cbYOd/3kFXyFiNbEqN+bJPv5U3K
3TBA/Y++X0u4/G2Mg2NGUU4HI8O85g9xPE5tsS65uZmJBwQ4gaT9EVnH2HE0uT1H/WjKI8Ws/zlY
nh17tQ6fAbqnVZO7iNzRHRr9FsvD5o5sLh9xWz4PPZCDHsI/JB/6lJ5LbZO0LQ0b0caGOblsc8xD
92pASUbVUVU2XHX6q2JrUmtjQIKPpaBfNFaeso5s4TxqfQr9kQGEzcEUcRO/xBPIYrry5JwJvP82
dIGgjeYFxqZ4RYBdA7eGg81lTAAMxi7T97Tbil8ANH9PkXimPdxhlfFF9LilbCLtDip+PKBHcHyN
l8QemY7Yn3gcNlgIYasYD0Ugkkrm8HdB9LWV4rrxgae4Ffpur2aTSvAU2bR9ou9LIBNosv4jodBb
VLQY+IXEcgWkZEcSn6MdVq+j3QNY1wtntDgkIkMIjk3sMiCjUWje8qDfhoMmAvzkEgYrffMj2oea
nKGWpwXBDI8NCEF6X3RlPlSGqcEcBznG14AtUQx7VreVp14A33/oITbfqk6n8N+YYmM/CcDxtR4C
wa48kXPaIL1xy0/xtvHgCJ1K9gmJA2T8kBn2WQPhlj2qSe7Dc0fm4k1lIlxriysbEkSL94EGtXA4
l24IkM2VAmTpKtGrjD8hISDIG2D2cGPiAId0XZrZfcL64KJ6juf5cwVMt/9asGiNT3BH2LPEGehP
EoKB5WZDi55JB5dgQwdJ3oLbtHuCV4mYUznFtF4WKQ9JEKC3nWbm1ZIhBW4+h+T3zuK+9ZL4oCpT
KYDB+1ih6yfr+RXdzGvrY50BgSZhi9mE3SfrQvfjGHT62XSRPTlICbBG6XJ/XGjInjDWuQcZm7Wv
cwJv4ga3Ev6rzNNfcrMhLFw8HWL4l9IOIS2Sp/4YQjqXXOJUBk2fGfoh4yJsBJW6uEI2M8GgsgCF
f7FIq13QB1+sH2KXGBm7vQ8wGpBOfGi7DdsB1VZjf9hXuEMhkgB+Wtmg4x9MAw7A2ZyhyGgcabNn
ibl2C8XBnA8zDJVjAQZo8p94sYEeIPqZX4M90O+jUCmYNTyxfieC86dRcDiqcFYsxzUrisMIbxT2
4ML04jIBLnxdtj1x9TghF+PKUlv+GRdsrlVILdmbnhrjjsit3lhbwhGEvM9dFSv6Usvx5OUA7cvk
8/4sxZAE+GrW6Th0w/xNpFt6T22gzmG5uNcwDjmeruM6VvR3qeCHEYHRLS9/wZSwlSlSCEF0Ajnw
GEChOpeI+wQdQ8LfhsBEVyMwpOgrKSkKzgYU+X3htFf6wCzyZMCP4HoGp1y+AxV8XPvxjZJ0gI83
Q3di5Tqj8CtOUJAs3mLRUPwi+m05mSnLIVMxm71skPDhWUZhPGmTcpv1nYJKU51R8CdBGeCnfkiW
Wa4HaVe+VyUd1qjS0R50lxAiJXTJwb17TSgFwIdfnAE/w0oxPoYSuhSFQsAJjlLeU7zJvgNAv4G1
gqJEq1MIzvBlvj10u6XAlZeVatB1gbv7O4g+wtF5HGlW4UpNDvCkeAyYco/ejODycc0lJsEBuCO+
KmxvrQc2Ohx5PuK5IOcC65ljeuN3hKz5VzJE7BI45Do+6mmxpIJBdo5q2ZO7ruSONZCCzhHCidn8
YyAzXNUazj73RcENiRmwdD07ahXjYatZPh3WgDpQdUBtnpVb90tfcj88S9Bz+GTF0o1PZEmLZ8Yi
2IoRRYP4ViHz4H03KnwMu5v1Ggme2yUdZhEeZLiHWOqg5sagU2b+Xqg9/xKHNygchpEsOiCXLbvi
WqIt5qiwLbfFSnRikuQHJk58Q2lKFOLPbfKOOuwdfM4YQ5VrhMn3YySKYml41/HobcYoRmoEOxCY
iyFQw+vZwNcgjuCAn+H1gLmxQGTMzaEZfEzwH594jkdqJdi4/cAPR+5ZDrP49wEfGwZGFgWvIEVR
2RzATLQDuMvjV7cUwQ10pKYZiAEgkHLt+I17Ws+LKLvhhN5IpY9IbdnfeMogCx6d9+8LLP6N2rr4
ugGufgaLzr/LZdYnJCgIfc7FooZTryVUYD6FLHfEtVoJuuX6kIyGv8LvNsNPDOXy3gCYKF9FiHHg
flwCN74sE827WhTjjt14LcjWQsKgxnbUyN9pnOzGENNInv0JIHoZz4uDqxt4Gc7HOi5Hc4Yd20w/
0IKnt/cgk6R/QTPkgG6jsothcN4SQPppod37unLBGuqZfDfOl5iRTQEUHex6gCJJBti83Vf4cp8X
uiCyiCGy6BuCqcVZhXt/SvopnmAtH/cPZuIEukc/vPapAq6UUEcD/HYZXI/AOcK54jODwRZwjAqv
i+sIexjSoA9f+n7DFc5xbeWXFI/ss0A2DLvjYJmxk/b49qutiOwnFJzLAxncDEGXKbNnFuEcrt28
iKeiy81rjLU/qbJgVewOUQnqueuIt1cXRYiyGqbuW4ZBCNlzngJr5CGLseCY7XMeCpXXcOOzte7g
zHN1hOe2vwR7x2xNEgQpNJO37Cnuxng/jymdpy/zzt3DyDL4xGU3jF8kcqtlFRKzvC1ppt+2LI9B
A2cqANjPprtin3Xf7GWAWvIytogk2HbsELWYB1gMMQiLKwC98RnvPSBNkpAl+TlsVl9WmeonkmEw
iZJ5/1Dz1iNUAb7bGJR7Q6C7vssAm4T4OcEcZHCEB1t33LIUOQlbPBZw6M0I3vcvnC9gPvNQR88I
JIh+JSESG5uexWsLEXURfWOYAYF9btBFVKAe85PB/XLWKbdXcG75d6JscUGxQQpYXYdzU8qZDken
QyawCLK4jRIePq9TtMKRh0xX3IRb8k7NiBN2tTiQ8mW2/cliJwZrKQw5RTbBksVkiYZjaGfLQwpy
4g8eWQTCVaWLhqZ8/DRWw+MhQIlPfoCqEJcV+sgz4H9TIwMoISsJwax9maM5ejLMspaJ1T+EZRh9
JXoh18wTBAIr/KkZ7D2tJTMp6ttnUIhj5FS7mWnDVZJIUa0uzNZDvAa8uAP1478AKUIdgk/DvRKb
Wi7wRHb3earyj9Ci9tHryD4oZ8sT6wbwnSM4aOwrpAOAD2JMYiYF8f8L9xI9rMqUT1xbIFUjxRvq
srjtBAkfY2YhoVTjUjQCx8kXG2K4D3FpHqBpLODgp30k/tAOs9+VOWgd77oiMn1DR5zHJwzpUMD2
jofn0VHxyolx32MJP20FYNRgqu9KHT/1jCrEiWRE3vElyU4etmMLr7CfcEWHgXjZoG8Ancln/juM
6P4tMimYEVilmT4Brtze5z1E4X0PBhDfRSIUPbvYQnHrShb/Rs7BcqRhQnUTo6B4QQftML50XQHU
AUIW8uKAYWKSAupWmSFaZdsHoD2RXDBGNfIbinex0yk9ZKvN54PhDCK3VQjbwMy7yzMtO/iChc1V
0GKiULoewRGe5Njt4xu6pX21BmhmjzDXldWGFPcOVaBLeoHuz5LjuAv5lBYYcjaK4Bggr8R0WG9C
irnl9sO11GCofgTOWXTf132OcKPo9EZugUVoOrF295YZiKXjTS7rRzZhzCpRiugrOgepP8MskQB1
LgCk4RZHtDWiE0iT45gMamMyxC2C0t3HZT1kmzrivBieqM8Hdjd0y/ACEytoefwUF1QF7u9g2zvz
gBA0yoEfxt0J/Gf3pgKG+8pZ/tCRDCA1hHodFCWY03mbywArLJZ63Bc7vjBbB5ieG78HMyzDvtc/
NbIzRJ1Ny/o95SkOLTr34slMS4k8DvBbYw3gezoUYCXki8WrviSbFBeKY+wBK0z2aBevnwnbGIe/
X4KxWIVpSxpgXymWYa13q8rbTD8mLVJgk/zQR6k4WTSlZzWMZeELiDMAvzP+1lR1aULPGx42KzIj
Mvvobi7a4zjruGt1Woih8kAWRMVoNkRQXtjpKeZJdO9l0McXaOsmf44zOK5rZMhMT8EiB5A7K24V
MP0Mu8asHzudpLg3nDxyzDcXQvv9k+rBveoFQkpUVKTuqku7m4MSHS1rBJzNUYvkm6KoCOp4z0Cu
o48Mk/cXSM43IPRpDNohmcmnnSjqJHHb0enJKz8cknRYC4xoW3LnBqbLL6NHRJBMd49sN/wscasT
VIQjVy6AISW3HKxXOA6PfMUX1GJMIAWwJYk4mAmou3wGC9Fvr1ASjPorxh4kRKA9sj+liBr5Y8Kw
CI6ijNf+Cat8sR4t5pkGAeGZqMMVftFKJ1MhDjcaF8E3WeGB0kOG84JjYIByKZzw/NiUOOp9id5z
Yj3YQjcd8I2H3yDtUzgFUzz/ogabDAZ+PLkdltg9BRwBznTEsSxWTsEPGXC65QS6JvZLgCibBQPA
AKDvylmUXOEWmHktIIx7j1WXfCQwQTVDHvW/CsTs6JNOvEIuqp0Kjm2RAJnCO/b9BVFd/ku5Dyxr
WZnp8IATt4QQCw/D7ktZ6OIXsi8jZGqg+iO9hzpRywMGeI+MUTWR+63UGG1I4bavi0z4D+Zl/DkX
6/+Qdp5NcuNK1v5Dywh6sx+LZdpbqdXSF4ZGht57/vr3Yd93r6pQ3GLobsRMjCZ6ppMAEkAi8+Q5
EC2ic29/C0A2Na5WFmlFNd+3fwaUL2AqhXiMjuuxt0pXAlPN0SVVlImCCFrKZqQVQgGX0UPLMBbT
Fd0TzjMpTGAgqm+Hr11aycVD7Mk0rzVjRA/SqENV+JjqwXQTKN3wQ+Ze/aXlJW1XXaxy7uSOOvt5
ZA/vaqHor2MpKQlV9jD0rubwzKJaSGppTz7bHDe9minRHVi0TKXVz6bdPVSd5r3iNXkbDUFcXaNu
6lnbloMawqGOYjKNFup8UvvdrLHbQMKxLfTSj91ZrTzeTZNH7jv2pfpNawf9nyAjwHe1JPC4TLha
m5vQa3Lzmtr58NzEUpsf/qsZpgya044jPIy1fEs3dffbbmsN0gIy0C9xm9kHxWyju3Hw++9q1JTk
YGX562V06Dmq17JhKEXDnc5EMMQCNDTvla4O2hF6jfplDNX7lI3rWNNK4+UC0JZapGxTCIXbT9cF
QLdcRJ40NhHVeDVwZekldGBiyB+o5Rb60+UBLWBdHRRq6YCn+gJ7jjAg8FlFUqdkdKeAF5vsfYpz
7/myiYU5o0UOCgNLYzxw250ioQ2tkIYWIvqNVjwX1qds2pHEv2ziHAVtz/SZGvgyiJB0VUAmx0EO
Fiagsx6A9baUtE0YH2RgslOwxttun2GDbRkyXG5z2pkVpJBPB5OVkFF6YQ6WpIAFhrQelC48Ea7M
4Udq34TOKhx5XutT0DVTptJtCLslhEpze9oxNB76zLgCZwtpQDK5HclDWbnJqkPo3Efhve/vOsq9
5v7ydJ6v2Ax7BsOmziR5sohdV32Kmg7YuE3evah5e9VlzV5rd5eNnHse3AsKz21Q1hZspMJMFnbS
hpVJCK04j0P71th3l3+/2KKpKiwQHkdnAUhkky17OnM1+VNrqExzo9cw0cOI1+VfIsN0qzEIN6oO
3reQNlr3Xa3fah7G5BavQ5h7Ln/Fmb/QZUBLBocFdEtoacxb/aizQYF3Sg2cieSVZjzmAXx5cvMy
RlD29JLypJbRllLCirqXQM0Adn42CieoqcjGgk6VmThgLwOFJHnkPFTll6InGqj1/rmW8jvY/nZt
bz5QkCNHiUbQli6epwH+klqL77Jyuqp9/77wh5fLM7G0HnwV3dZ0EMydCsImreqRqhVtPBuv+Scv
9FuZGAy6wXLT5fe22br+YG+krP3sqMmjZMw1Au0fyDVXmhgWFwRuE9N2OF9VW1gQS6Va5w9gZssU
yKUhbR1nlsz2t2Q6rmJSMKB/flwe+dlxPi/Hkcn5k458QK1GCvgZJitvX0C1BM/NpqfY1lb9VR6s
7N2zbSUYE9gMBsMH4dxjrAMdw4VNIdPiOXF5RGcHBEbYWZaBXqGmspinIwIQOcI+pVkbeTR2FA0O
RQzIlljwspmzY92itdaiu5YDYibtFnawb0lNIzWaR9RuP42Z/BuGFXIjaf15mqz87bKx8zE5KFfJ
UMFARAPfgTCmItVKqTEsbyOF8kEhWPK17g0vXrlwz/0PM1BayRDPwq8ucrTkja92zeRAwq+8NdE+
pVaegRAAndy+W4XhXh7UuesRSCjw3M4tO3TvCIOC+C9onNInnYbVjR62153X7eIhfY6daQez4oq9
hRXjcoQrgqOHf4q7KwxtUn0KHNl6/g+kSg/J0LxkY7LRM39FVu3MEsccPsGgHCYRlqRTF5TmKlUW
mdYmqK1n/sv8yu8qKnCRZm+DZo2feN41J7cwV7AKIRMBBr3gtKidWpOroWpB4rGFW7fWXxXjd08f
SCZT/bN2afeedf3u8sqdueNsUYe0VHHoPDfELdZC2Rr7MObDpqC7RkibtPHLG+O/3ci2SnhJAzra
dDSfi4qGpJlG1clMiszDw1B8NSqPN/nKFbiwUtiwWSuI1YnThHOfQlZh0ypMUCbd2Tzi9erGSr6M
7cr+VdTzNWIgVIiA96CPZQhRc9doo60kKnFmLSl39CI329Iqh2tozqLbsTV+e1rfgOEl11R02VU8
0m5VUb3ZqZE3rHjn2b6zCaVNcqU2qT4CnPmUPjry+7pMnMFSjE2k6nCNAgM+2KmufdL0LrmeGpVE
hN5mKxHP+URrugwngWFBE2DDWnBqVG/J5lDpoOjewD9S/VDlae/Fd5756bJrng9O0zUTl6FHDySh
2EPpj0Y5VQ1AvpzJ7iDObULjNgVvUYRu4fy+bGxpUPimLpu6pWNXGFSqdX2oOCQD4qR4onfzmpZH
cH/9XadKV5dNnR3NPIJmCvdZRBBiIm0e99Gixb4WdZOfWdDIxtvce4Mucsub3QWRvMuaHxQFL9s7
3+KawY1F67RJGQl/ObUH9ZhWaBHqnlOH6qTspcmWqmF+M0hpt3KanJ9fmHLgLIaz0jQIRk5NhbXp
60Yd0ynU2fG1Qv5vE3YjbJyjmUP7LIfmjW+N3S2V8TeLwvjKMXMWlBD24SnzKWCp+pnHDN0YA1Jo
LcJthyoJrWrl36kAcBkIJoTJLBS7tZQKhHoaKtlV3knj1hjz9roC9OWWI7VXTcl+xlJXun2WPGqt
XP7t3Td/ATx983uNy08VvgDuYZgGO75AIU3s0nB/B401t/v4nljl30ZG2AJFoJk8eg1eFUJkBEp4
JJVHlJc0wVaRbmTnPk25Zev/o535zD3aEjBO06eoYIeq17ZX7j2q2iFsCWWyckksecgHGdOs4Tvn
Pk4NlV4S+61CJbbMleey8H9ElrQyloXtRrMd15zCaxCxiPnnR2OBhwecG5KGmwow2qbWOtdQIfgM
jHLF2897lxHwOLYkeMJAWyu8QMxaq9N1Ez5NOF7wq5F0UIypK1XkKdrvNdhTU1ozvXCGYRpGKxQb
aRoRxTBg9h4bYDW8N5VPof9I+U+Xr8r6CblSmeKaHt7l3Y08HAr61KqXoLqj2A8HrxFvpjU2wo9c
yGnQNE/Dn28RpkGPmhA6FqaBbxnzg9885PI3D54CzbijCdE0DuHwmni3XtRRJN2ZMWTtK1figlsR
EZgqKDNzZvoSbg+lM7XchKh6U1SyQsa34MICQ3H5HJ/HIY7zQ8oGsiCyDeIbvwUkSj80OVz6X36r
ubEHv/uLxrldaQZ/b2qmHELnhJTQzAx66sOl35d6EWuwSVrVly4cn4vauAXv9cOLizXlsvP9QmSI
QAwJSIPUk5jrlHoVlmB59mJNOpSl/UOLVTqNna9/O3uY4SEERTHnGLCy0yGNHUCh0cCM1XR3wZBS
gQaRnI87Xp8riZGPG/x0peajBUaRWUHV+lfn/9ER4EDNVhYdRPFS1Fv2c0HW/9pXNan/kjRFGe21
iBrKjuy4/UXXGsSH4IXgtpLCuB9dsnDhNY2aqHzRmG3ByFv0v2BfcqY7Wg/Aw1sU59JtnhoEuQ3c
mND0+XXye/RobdoiNGK8qTRKPslV4tzgMgMqA13ffSqCijaWQTMzUlVFlhx0LRoApgRh9dkyJ/9T
HTbRV4oZzXWUDe0vz4qaa3oWhmjlgDw/Oz4Sm1C6ENpxSwv71SiSUStDgCFp+U/oRG5k/yxD6I/K
hyi6ttSVE/88ipxfijbpRdXCl0X2VQJYDcxEw1rYE9RB3jO1u43Sdvc6N5k2rWmnnW9SHeoKlYSj
DeUDNCOnbobYN/X4GtLroIbBr90ZWr+3Jvr2s5Uw4PzI4bdrDrV1RNzn8P/UkGpUXW1EsYOuwVdN
v43MlVVa+v28ekmjsQGI5oQjrXDoNfRzmpjGKf+nocY99dbbX29J2Fj+mBDmSoqkjgYHTMj02FCb
3LBbXKvdNiDnL1taGAwQKvJw2nwha6pwJ08g1iOrzm3OmJq6LSwp2pqJhYU/MSF4dYM0U0/Llk2n
pZRs03iAVT2X+yvkrpxdncvDp8tDWrj2qCfiaOit49rUI04dIM+AyLY2yg8A1DamVtwU6JaQk4Nf
AuwIhDwgWD5BZ/CiR4NrB3SB5NltThO0RX+BokbPl7/nfJ+ZlHZo2bZoiYG6XQgVnWqKktCSPJgn
9Rdd9+kHrej8rq+iKXi3J2XlUXO+ooybdgrKB5YB5kFYUT8uTEltZYnyb+jdwQT5u5+aaeUgP7+a
ZmoYnp5kE+Y8t/BSox7h5T7QsI3efYdUFai5tZe0fGUlz2cOK9Bh053LbUEa7XQhUTRGqyAMfLeo
lR/wOB88OmwHyaITqOoz2vLsw+WlWhqWxlVIqkSW0dEUlmpqs7GToOtCg+ZTBulpEFpwyK0dUOcb
AukHC70wCxivBgP36bBowYkRJnCof1hd5IZtFh4ypYCMwY9fYP5XVkKw86fnbA6aX1IG8ytNWKvE
k6zGLqFXCWyo1bx3QJe7uGb/tcOVxjFpGomyMQNje3kuzxfv1KywC8Fdwa0B9MKN2uEGKNpeLq0b
G7qHYUCMKO1XEj7nS8eJj5IYXLk2z3koiU8eF5AWZDQpBqEL0vWmLmUa2Mb+tlCllfTxgh2uSuI/
+ImoQ2uCi+gwzZVKRfEK7aCNMdPryXdx8n557uaPPQ2T5vv4jxHhCqMZbBwTgld3CPvYVXwAznXi
wsLjToSCifc7GKrXyyYX3kxwQ89nBp6pz7TDpxPYhUUP6BD1FUMNn4Ne3es0Sg2V/ENR/Och7kAF
y18A45LAK7ehHruX7Z+5i8OTXYYZlP0AobQ2e/FRZNjSVJ50c4svWijlpumtH05mGd9LrVVchWrU
Nimz8fNlm2drOdsERMAbCXlVyxaGPPQ0ekRmjshJBDGgacAKxLkc7lAjclbuWXVO8JwsKbYI6bCG
OBlVi/lbjsYXROh5dLUSuqO/hy9jE2SAqac3yK6v6vitTQZgz3d0ed0GyTzVbgq2bTiYabQvYvla
ah8q75dlXRv9ynWhnt0X84dBf0rNRTb4szAJUzWivaSboTtl9KaSAIuIyJysBtsL2iy9j8c8NF1w
psDdQ8lsm6scfZ+nIFGlnRwiD3OVhrYf3FQcQuOGOFLbAk1EvxQcZLeturGgC1wapFsb6jLdVWJA
zi59/8TrZVpq760VgtijDBm1KyfQ2TnrQE7OhMMQSw3rrNKYeGo3SHIVuQXpmjseUNO26L3CladO
vlJC37y67E6L9kixsXHJ8lEWOV3iuJo6pTYBPiHZcqM2X/1QhdlhL+srgfuC21JSpzJBiMuGEZ+7
IbJkKuxEjGssH9iZP+B/OfiSvXL7Lg1nTqJzG6psEEvYkaz3FHAbRW4SfVOMn123N7WfRbBy1C1b
MRR8kGe1LVb9wlBGPixEZMWXr5vp5wQTgj88hd3Py2uzNGc6LwIqf8QsHN6naxMlDdeg54RuxC1x
kEIjhfRHD9HaCaN8JThS54UW9vpH7M5NxHPnbK9H5Odz9H3Rfgl6+Q3mCAcW4SBSnodRBqY5ghKF
LxCdqX/qrLf2GTDBzwkNZXcpSF7riRbqIkXdisjnQIUP9Lwl197PGjqET1PgJz8sqzauoEkAyDp2
tvVVj3Ll+9/PF1kOJK5JpZIhF/LVZct+7GUvdFt93HoBcHYnv3K8v8YNsUWPzQhbJkO/iJwuZgC8
0c5/5Teya8QxjZhvl8ez5GamTurbpNpORVYIghy9hHFLlxhPalH9zwZd/6LYcfnCQ1f7MZkBB+Bl
iwsXGnYIucjh4NuycK7WTqSxkEPk8hqhH0nupHsW758hq5HHBWq768klrYR6C6P816OXxw9vn487
/uiSkTxbKnnyA73s4SIsezflHTDa6ZXXpytx0JopIUSxEeUbypgkRZy/FbR8gbYFY/we6CuH+MLG
PRmSMI1wwjaGlmEH4OrWh0feasKrdvprWlKy3jCfEpSjeEH8IfiHHMqVXoG6ZubsbatUDx7N59CP
7S87hX5+MugOz04TVCGcaZZgRuuqPEIKhl686EtvVgSQr5cNLEzXXGNC5WPOs1HyOT3nCq+IAxNV
LBcih99hk+5ziDhA7K5cQQvOPZd6YXbidONVK+xbGQLLQDIBlEKqcEdijZoEhGPZT0pctAmNK1vp
PDYFDjeXDRRUED4i49NRVRDnxWMWQ3ZN5xj8FhC1T+a1nHFIIikKaVwLiWK1C7K/dz7s6iQ8iSB0
6FBP7U5lkHlSQYsFTfWuFhvbvJZgQVV2lxdt6cIA/KmQgyFvgQyLsGpmPThGWmWx2yVEXUVAwvPZ
sT/r8L9BBkBtoAl3pXej+Ycuf4MIYLBfK6g4u+9FcavP0P3d0D6Sub38WQvOSrIOZZg5OgYrI2w9
uuBRwKJHjS1+oOOSPvl6ZWGX3AgvYklpGIQ0QjhEnKkcyiTHgs21P9KuVT82lLRhBanXQBBLG8Pm
8p9lTeZrWYhmfMs0fXgIoM/xiyuajLd+bFxDZboyomUzc8JnfloYYmw2+Xqt2RyMrp9Prkkd10De
ytZWhLOWrHBOcbmAHObdIgxG9QIH4ASw976+M2aOrimGJ2JlKAvLbxJmEgJSx4L8W3D+Mi4LWUNa
mMRje2XQEcj6rUTMC+NgCEibz5kkxGYED2snv9WSinFMXvcG08q+BrIkJ9bf5gYAus5oCdaf8rcp
ZuDKocnaSLMAtzfOVmlvpoZagT2ubJeFG/HEiuDMI9TZUxdhpRvhICFD0MJZOkrA/+SVx+TStEGM
DL6FEhRATmH5oS1WRrsIE1rv4muJNh4dKhGvCQ+X9/9ZFmKeNjY+G5TI6SyC0SokLJsmSFxPr+iX
hASCSvjN6EA3bDCRBaJ/bfv7P7EJQBWgNVkc8cRtvMobfQubEMLuwo6I+LpQnquczFX6BG3aZWsL
5w/k9nOmhVr+XKA8Pd/JfBtmrsFXqKHEgRrAddpZW7Pl4gQUa3Url//SspHvI8GByhVaV+KG8mza
Mgw6ofzJvpkVKBTb2Kn1yutjyQ3nBA706sqcoBLG1BrwPzgSjARybh7m3FuUFujCIXOZ9StRwOKA
jkzNn3IUboZIuXG2Y0qrnE8JPefJpjCmcVuZY/Xt8kotHUbUQTnrCDZYMWFUYZeHDBpTsAVe26P1
CEnVijOsmRBGMxpB5xceJqpicF4QkopIIfr+y+WBLC/Pn4HMLnk0Z8EISn1ysGL30mbiTaBTBXvR
pP/gaqU8PWM0gTdRHBfOCFh85CmjtwSmKv11BsV0jnc1ofNbjvG9Jtlr+bulw+LIniU8GEcbdhzf
y9m4Ba2RdRXkbt7NIoNq+dXzYJIO/UOQx/vLs7loddYNIrdNokcMUfrEN2o/LBN3ypMbaotF8ktV
BmSonlJNcVt7xdxHTVR42XPi/rE3+9DR6ql9ZsFMhj34ct0R8iwJejZFlyGkfe2Nx5QMuwEZUbS7
PMxzaCVH8bFdwf11BWoXRCYSyqXTAUoVvXweNXjdDg2jBdqR16MLMdK+ra9h4b5sfPGQPBqzsC9M
b+a6T7FN1QTPgRNQHqSnMfGRr+jpDUz/Prg5GauwQ/QBps8gn8eq3vkKtKg13Iu0I18e1eI+PBrV
7FlHKwlPvd8ilAMfggPnsNF86+uWdhs/AkS5JkXxASQ8cxsy63TyEFGDET01ljSJ39U6KfzGgHw2
aKHqKq0fiM3Qv+x9iq7Qn9OhMIMdQ5OvZbivou+eabqd/97lK+fP7Clnn2I7aL7y1zkIq1PBeLVF
wxsirH+lNlQLLX3iie2v3A2L83tkR/AaDXo9cvoMWVLhI5xUV2rgMJm+wQn5H8SpuB7ZUJK8YCyF
INIvSXnAvoV/SqOzQdgcpg0nXzGyNG1EQGDBgagu4Jg0eUihVodTFCoj2y/ujMS7axv77e+9ksDH
ofQDiMEW++isokNWuu0SN47M7JMpj8l1BevjXaA62puRxl8um1t6WJuoDRPiExzjm8ItEXQz8WA4
QoQKyXLXXJOHzbuvJiHfeNNK0HRa90m/rf+/YOuP4b/9X/nTv9ztWNhy/rWiE/IWm2Mv1ozGxNP9
kCOK0bW+zOUkhXfwL+mHuB7ljZwb9ZPd3ATJ29DmsKSuIuLmX3xqGHCoQhJBJadJ3CcYLh2U3EMN
cQgfmlsozBrrTgqGd6nWIGmhpLFJW/sLlN/Tl6Yvxm0Tjbpbx+GLr2nfesV/0+wqfpDMcTrEHbQb
Ph0yK2+V8yiE72NmgDBwncriAzKR5Fqae5k2pfapKb702fvlJT+/MU9/v3DuZWmNNkKg8MhWDrH0
ZqkQmj0n6cFAz91v/3rXnBoT3EuPMh2ONQbjJVsZrfKEJn8d6qDLQ1q4HXFgTjNeQmgM6iIaQa2b
jsoiiQNg7BvdejPib5r2WcqGTWncxernsr+tuz0kbWq8VstXFtZrLjIBz0PUcK7HnLoyYvJ5UmoN
6rPKVyXeJt7MbQu/6W/LcEE5VTW0mka/c/rPXlzvPed+NRmgn++meR+BW5h7PCj0C04twZprDx1O
TX/6DmKYGDKtMrxpdAA9NARIjy1Uu13ENjZdBKbcLN8P6m6Wsp22vf6kFm4dXJWEvKMHvX2P0Mah
o014eO0h9JDnBujYLY1g39u6O3qwmUavenU1Ikk32NUmq7/TXLSNpfum+Jbqv+rq1bEfdecQjfLB
B0pBhSNJX1vrJsvWsp0L8djp0AVvDkPLm7KEodPcDr0bjNrkIhHFCXRaWrfATbdj9GLA+3LZ4xY2
0cmMC4seDYMkJT1mu3Hf9lTJmcdXXuo4m3/HQ3wlVllZYE2IrSFwju3ax1wO12dDk7+c3MQD5DCd
qyLaao4/ZXggLw/x/MI7mVkR5xAWTQejXWdAbWG6fgHdMTjMENGSy2ZU9fxEni8BXiikf+amj9P9
443oLSNcMHMiDS58k/RovmbJL8e4Udpny5I2kGhPMVxbX/oqhkRmr2o/yd9vesOE1KvfSCQmC+2+
Hw41NGqSVKxEvx9XrnBlnHygEPJ7KY0bcIsyEbDqNPZNBNFqpqeYY8/D7NL+SkZlMzPMWv7TFH7L
C/DA6aZBNyEbHHcMoYZynoHX0XPxaMPJWFkPam1+vzyP56A3GAR4aBjAhTWL9KNwCJCtkMexZh79
Sd1KluvEn8PgGulEFYxRBG+Ybr3YpMgp5TnlF/Ll7fATrpCV2Vr0mqOvEPajipaEFXt8hUwnge79
LMF6ZnBXrwx20WmOzAj7T7bhKkq83tj0laO9ZJMiz2gf43YwpooOKBhaW4RE3dhTyV5CO7lrW6/d
RLOeTq2F9sqDZSG8Z+4RjkW9nPY6ki6nPtzJzlTAcWlskvIZJaGgutb0BD7xdGM529Z5t/KvMuvP
y5i/vxsDPMnO174CN/Tp8sR8HPVnznr0JcL80++iaVrNl9TdBOfaVQukN4tnMvMbB2J+aIgVKOAk
9VGuX2R5708Pw/hZlxCIja5astZRNG7U9qai3FHbu9Ro3AiqtEFvaMl6h+iLt2ZxuPzNCzHoPHtz
x69pwBkq4s/hiuotRFINgMHvnoo2z1dJCzZVrR8G8CJeN7kNOBJQ8EqzcvgseitLNpNjwCUhXpwQ
VJl5F04GQjaIi7QN2r6p1P2EqTZZ8djz19A8xj+WhHXxbQ824ApLICB4p9CDEuwbyKPM1lwZ05ol
YWuoKYvmxVjyNXnrcXNPGbnT5Elv95fX7QNRd+5r/x6TeCtBWGtbY8ApGJazKjGkkPwxuSlauBXD
5xYFc5Wj0lfcSXpQ5IOq3fjhre4QFb0lzrtWvFn2xL9868d7yuE09j5mTupG5S5HR6j4MjrPlz94
+YicM4g0wlGC/djGR09+U0s8kBN8sCl5D0MAiW9lQaWLQnAzaPtY1feDPJHJsbZQW36LvR8Ves8u
eliHyenQSl7rCVz2/KMPEs6NKdDLgW42Y5OZ0z4fC1eRYdNx7upAdRG6IaNzW8tPfWNurPDvr3dK
VHNfCfMBJb7gJqmaSn2IdvMGZQvyVdK91yW7JilWAAlLQ8SORZ1iLiOdQXilOgapbHEhDIYUuRKK
GRvUBdERGOG2hXZT2vP/egeP3ksIGLlh03gELNPZycqAlwL1metkzr6Qf7fFPlZ0B8YoSDlmIjjN
B1/b5o7ypjXmVh1y18mNV3SUr6FivXNgVYa86dnslcdQ1/dGF6+k6Jdn5ehbhJiijR149wxmv52T
IsYBYSzZvM+h5oAXV+vdSk5v0Als05UtsHDgnczB/POjHeCVdBFmwJOQlYiuE6vfh1O2y5u/Lxzb
Bq0RDJAjj9Kx4NcJEAQlnIcXRzcQKLtOs1INWJ7AIwvCeap0iHvKGQNJnQff+jJo13V6FfdftOE5
zW9ALerqXZ+vudAcZwsn3sm4hE0DVskP0EQlFLQ+K9MXT/IOiXwjZU8VmiANqDKwfmvZrcUl02YY
lklPOXWj0yUzGh7R5shIdZN94elXKYzceeasvKHnCTsb2pEZYUIrJHFGazaDEJVb9IcAHakMcreX
nF43iJdXjuI5qr9kTphJgn4VPjxuqTh/UtK9FN0DEA/9X6gkkfiApZmb0c2zn4qOMnS/EnFcnlII
CE+nNInSRGkSjl2tDmCwlB9h5r7vEvs/2Wz/nlJLVk7NoEdHyi1hjIXxUjePkfk+eS+X53E+J/73
aaS76tREHsqB3A6sWjxJG7mHfltasbA2V8LzLM4bGU4KLLRBcNAG3rqDfzPLIVweyOzF4kDA2IAD
oTFwxqCfDsQvabm3ZZakrjTYWVGFsu+VsgEHcyuZaxiNpSiZGGAuj5Kz0SDZEqyhmmDUESuD7k03
/jYC9Sprrsp8cM0I3nTnUZ4grBqISayERs+DbNUHe3h1WlTVfjr6g6z9zK2fkoYK5ZPTZNs6z7d6
fytZ322zcuNGXYnplo67kw+eg76jc3vW00qQEeXuitX6UY1GEjJ580Nz6DnlBzGg/DR8gzY7uw3G
KXSlXn60gzZZ+Y6FVTr5DGGVSHTxyoR5cROUJCJUs5F5Y7TddQzTF1wsKNn6TbTWAT8fBYJrnBgV
TiY/VW30JzGaTruMRFafjZsqzHbARN0Wij5Z+2xbq6xv8+Y8s0qI+JFTU+HuOZ1xPR+0zBxwSKOv
NvVNlMDSKQHs3toPifWYjdVv3UxfKlO6vrwRlnKZHPP/NmwLh5PfaUnCLM9vyU9t/1VRf3+wN9qf
8uq6iYD5THD43ZaIirXGyh3wAfU/HzRh4ZyLkc9yCFabKx76K8amGYp0F9hOuUWzRr5TPDgqOoit
NknW967uRK9BksIp20+Bi36HSiQHgEux1s63hdOHyfjzQcLaB2pbk9hkMkza9tPuaw/OqctWjrgF
9J19YkVca9MsO2/ESsRd16HfEY5vdI9z7W01+3sFJ2yQbcidWjnUxrI7xZB5Zygejq9F1GxhEM6b
d9Uhg5pspul9xR+WHXGurM9t046Yh6uzrEiLkTXJ28/DeJto11qy7+g7GlCYGgGF36a6C3PeZbNL
aTnm5I9Z9dT/44lGIwfl6k3vkGSc5SMDHnfhrgEHVtVbG9ba3PveRRB1VfRWUiWyXGDtG/jHE+kF
4mTVcuFyi0hPNvZtvfZ988KfeSp9XsRE8nxviCcRaK4ykJgVU++3s2pq3HTIaD8hM13HX8dpxUWU
NXuCI0q5nyAWwXRE4XBFMkUJ+02g7IsCXcKbsPjc2a+GcQ/JejC0pCTvkf5AE/pXNGxD5dksVgku
5um/NH7BZc3JTJUumpfHeM/a6bpKpj0aqZs2/KxKbty+jbpKVuNTOfJFK3f1UtJ9Zjf6n8kXoR6Q
jxmDQisx2daG4OYu8Yq96d17FMRSnkvFTyeAPWQl3fC/WHVkkmwzdurjjjy6AyWu58pqNGMzJV+d
RN4Y2Ttk2hur/Gza1+VQu5b1KunSymDFhaehELoe+gYIFVSCEyH+6eSelkXJBsciX0Oy7/ZgEow7
TXmrupc8XzmAxdwNBj7YOsBvqzI8Z0JcolVIe3foDrpdC4SwhftXddqNExs7LVnDIYl3+TyY2Qxl
WDC+Z0RxBpzgGXkBKIEz2avcfIxziPiRR6qJfGAKOkzWFF77VZashMULgzRpL4TVgmYfyAWFQaLd
Ws46NrE7wBGwwcvaLcnad2RoohsE4ZXN5ZNs0RykUnBoABDTPw7/I7ep2hwhasi4ub6/6SXIarRb
If9T1jLfH9mj4y3JhNJbQtV2vjgd0omnJ6YPD+0sbUi7ZgUkyESYCZXALNhMVIQ0GO/ffe9znUFQ
/kW1DtRURvUV6UnbPFwe71meQ/yOeUKOBtzEgyO3Ht9hRt7GVr19gs5X+sQ5qRf3cEt42Z0Vuqmy
QyZnY4d3jrSS3TjbMsJECGdzPYGYH1U+QEck3e1tfwNWGp0GJEczOd7BuL6rVGNlny6488nsCwe0
h6qUEcGySiov2EXFTQWBRxLspe5KGr5enuFFU9yNFJPp7Tpj+Kk9p1VLh50DYToZrUOh7pIq3Krd
1vNWDoTZZ858iiYssG1AYU3Ree04t3S/oogxOI9TAzr1y7SWSlk2AdwWZkWAB+IrNZL1Litn/HiA
1u+HVO/vxH+/PGNnQe2HT4Ik/h8jQjQRVAHyhCavFrmmlY3CkFzvJM1v39POSXamHelXfjzJr9mQ
RPukKPq7BoBUR1eDFF7HqKWu5R/Eh7P4QcKxXgZov4W6zKjVrSW7VQBEwd4a3q2FkmLw7ITXJbzw
rbNFeSo03EpZ+wAxAfKvD7C4JqnWAeAXkgNqE+uTlfIBVoRYpuKm0k5DQ0++RzszR6MAFSanonZO
wf6HbqxEd2d3qWhdWA9p1EcD0VfakORD0DxMkK6q4T8g4vv+i2zvk2pfVysjXvazPwMWZhxVurLL
Kgased+S+GUs7lP992U3W9yYzh8TQlY1L+UJaSlMUIWVqx9g21L7sZsAM6zhxtcGM//86IzVU5QP
kpz506LxIW+/SY68V1e7jxYP0qPxCCe5E2taDOE+Vhpenqig6oce3VWeQrBlW87KsT2HjOdnzZ/Z
E47t3Mliw5hnb5iekDLQnQfTvBuyQwigpLmhjHN5sZamkFZc2p3g0ZsZeU+n0NTKBL1eJ3aL4jns
v/sRVYi1vMmKjY9tcLRMSCMqad9hA/ltKtKIYKMVSMb78kiWIoyjkYiBqUodrzdLrKSJ9knttV3b
bOWujzeKtrKHlhyChCIIHx0RXjqmTucMAISOGD01PTAGfrVPqU+M7y3qo61x23uHy8NanLwjY8Ju
UhLDHDoFY73X70z/OaIRuOr+uWxkce6OjMwfcbRCHgcRwRlGLG4ftbtPzT2q2Egarp14i6OhuAyv
hTE38gnuZjeZjxI5N2kBbiT/MXT9ZkTv2VB2Vanu7OA1oVyqoMc6ZW5bbUftMRi+V2uEo4vD/fMV
HyQRR8MFRNWFUsFXZBGdLd8H40ZDmXuNZ3HJCkzJhPVQLvCAEdzEcbhKzRgoPrQ/erx17Adp2Npr
WdSlGSXKnV/f1O0NR5hRExq3GpHCxK19FJicrzVw0T5agVZ8pGLFUwn2H9gHeDTMagKnDjLCPyA7
sxVFpn7YJuUsY5Hk9lUMlRval+jVUQ6Zkmrnx3Z7b9tTsZOjfszvB9OqobOyE7v81Ut06wGBy31H
dacoQO7XT9Rfcp2gKQbAFjhcbmRyuYciP0fp3U6b5q7rtEE+JKkxECBUeqFvdS3z14itF6cRgkSa
BWfAp9iYXgaIWI81eGypdB76UHUVWrcbP979/UYjgfRvM0J8nNQIKTUm8zh6WrfReoQUrXwD88Zj
1CZX/zdbgmfoMSl3qcNWl321k9ssvk+Kh3YNyLoYxBA5wQ9Fckw7S9H6SMzVGkvomkb0q4UOo5Tb
DZKaPJx1hG+rJ2gZtzlMetUa6HNpg0GWNlORW3i/yFmRZKoitSFrVirqNvN2qQJEBgq1vyXPnMM0
8iwMkuZFHknClVwUCpT4FiMsK7/dF5H1OykMfeWBvBQKwwpuk1LBEiD60x3mtXoggUXnvZjXtyEg
XT8LVu6txflC7WHmDIN9Qcxhml3QltNEvyKSyPF2GL5VSrUxBxr6h3KtC3NpOAh1AfKgo498jTBn
yDDl5Thyo8SIiNn5c5c8XfbuRQMzW7QO3RS8DkLkbjudISUJgzFm0G97HTU//hMD1M9RKeT8Flsg
HT8afEenBRJewZ9kuhA6C9b0I84qSrNrIUpAop+1h9xeWPW8UtOyitB+G2rvoIQ7RyUZkG4RQ9WM
Nz+aRXzuZk1cKN7+k9H9MSyEFV3h0x6b0HJpldl3+tJc3VdXQCdL7nY8NuHOUOoE5e+AsfnqV3h6
ttqwk2zj/5F2ZUuS6sjyizADxPoK5Fr72qfqRdar2EFsEnz9dfranZOp5CbWPWMz5+GYTUVKhEKh
CA/37WivZEhzHFPvJqDN0UYEnTHe6IonoFXieukE4ErjGhTCWd9lg3qH+NIM6aMvmQPq6fxWB2vA
9R1cXB4ATKDGA6GUr04zF45vdXSA2XEAQ5jBSZSlLqTqyXup/bhuatlNcLdjEtXBhJ3alwUlelE6
8yzWUJPQobdu9TA6oMU7mORnxfe2/aSZr+6wcoHMZ/RiY2dmCZRdQUat4vIskM8ikcMKHQh/mkDn
lD848L1etrPE9voKF08zpMQQKlAcBFrlPPpV1hC73IQp3uGV1RrNnrJ0rW+6ZkR5boPTp8QlDyNg
c3sXVH91wQR9fR2LW4a4B+mtOb9UZcS00fUh+YioNGr9T86SQw3CXGCj95745M3aJPPSQwQUif+x
piyI6HhriwonDMrjSKT1foPKZwDZN7CCfKGDf2/YX66vb7GsiSEvAMUBg8FUybwBJ6kzJBq1ItFg
EhpOT2IqQqgGvkEl+L3UIZGH+RK7hHJsWUNyh/xD/DEyeyvqvXrjQiL9+m9Z3ut/f4qSS9EhHfOc
I4T5tgi5hizqHiK2vd1tcrliamGjARzBqN4MVsBLWXHPFtLl0K2F50CbKapbSIZHsb133CJi3icE
kK8vbM2a8lmT3usGyKXi3OG97ExvnP0jmYkGBJ5M/tEp99fNLQQyTEQ6WBjIinAJKXliWzf2ZAoM
7gEPskP5rdd+2N0z1JJXAuZCnIYoB4YLkP9iIF5lYrJkoyVNMQ/VoVnWvDoCbBbH0tobOfS3TLye
65Wy7dI+GijZmvMsEgholYV5RQ9EOEXUzKdHycO4lDfmBhr1m6FrV8YsF3wRxKgoRENbCIQgKnuf
rjkN0+dxzhYCzRJ3VACpP/hIwQKauY/OH+PRkDjA4KxlBOIuNOOUtU2skjSD/GeYgtG+17ygQ2dB
4Jz9uW+cmFH1MprWrO1uNkORYqftXd2GtDYxt7QS/5duOMjA+OiGYX4ccDLlhHHf7rt6wmDnVDdA
3YKiGGw7pclvxtx60mSbPHnJSL5T7nTbscQAe5w6fRxYMUSoV47fkp9iZ9GUw6fEmVB+CoSYDYiQ
mrgm5Geif4KCM59mXPTRxny53wbJWg1u0U9PDCrnfWopTyoHBivQlPQ5hM3foD8cmFUaiuLTiFfO
+9KLDVjjfxeoJJ1a7JlFB4kgPMFva68FtqYD88uc54I3cqvpCNho2/j863VfWlvmfD2fXB3AQRVy
iLFMjG098QqBJnbeq9jbaf70yKEDJ8pVqOi8FCWFOVuqkoPaVFLSliQPa/OnrDcS+s3Wgfm3rn9w
rQe/e+uLLbdzCLcfBF15bi3GBA/ULYCMzLqiylXZi26qWIVt7nQGgoJ955Lt4IU6Zo/EGtvIBWbo
dzzA+xTqQN7Mta04bcYkHbQEm0ucWkeJOmk3QowAihRWgZEN+t1iaY3ZWmEewTT4okGEOxIulKFR
APZxicfF4frXXlo9uucQSEJvGc80JUD5AjoCdmlh56kHCQMQZKW7tN16WrbjxbS7buwCJzMv/8Sa
WtGrUsK6OrFRnyofegOy67zhQHU/IXiFcWVFokijsjHveLytjcgM3YOTvNbpLYI0dNchupA+ykiL
jHTlhy2knPhdczt6FpAACeW5z2uQ4EJJDbsg0Z7MeP2Aq2Flo5eub2A1MVeLt6oHlpFzE35G40br
5tOcJW4WjUMGKNDoigM0JnkCVWW/e7m+24sB5NTk/JNOTrLVd5mJ1BN550wIyL8O/ZszbYSB9voX
CTFgiAZqH9dtLm4kzhA2C/5kqcShIFBkWdpglbnwoebY3gq6hrtb3Ejor6KehNe4r4KZDGpkE6AY
0GFvb/X8xpXPmrnzxdP1hSyeC7z5bbSRDUj2KZ/Lq0jDnWo+F6x8zIh25DF/GT2wHff9fQzJ+Ovm
FvcNCh8O+IEIXlaKOb1joiuAfw5Jz9ub1qn8W2dao0uY/4gaZeGB/zGi+EOdojAYDzBi2zLyMw5Z
kSzi5sr9sex2YIZEdxynHY5w7nY58q4yzcCKMFjFUyMMzFPWh0TEew1swlNm7fvavxH2T9dfSwn+
H9OzkMHMgEjU8VgHSkaQO/aRI/ck6pIPQ4O6XGNuh5iGsi92hf0pKrljxlr7Z8kpZ2YsQCPBVWWr
DeqBo0nslYDwTUmTPvSsRX1Tn7I7PhgQUGVdu/LSWfqUKOIC/wRYEGYBlYCFmq2tAWmFYgooFml/
mHA7xD+v++RisndqZHba0/ghp1YXMYwMmu8HsgbBOdM2uY2tTWexZbmbUAErU/9Juj6EPZIf/+UP
UE5Fhe6elhf4AUwrtla5c6cPRu+tcde1bNM3T6b+6pFf6CZft7t0GE/XrZyTtumIVxB8TDutoNOw
8xwZXbewlGPNVB4IkYBk4uVzvrMNMxhp2xHHHTywxNgYw1uq7Sxt34MGOccM6XVzS96J4hBEaWcs
IGo35+bsiYLmNkbINIxbwxdh2oGnI/2stGRz3dDSzp0aUlLktrZLBswKyPfr8qWfyldSTitrWfJ8
dCRnDDLu6guavcSiOfEGZFBx94+HejJ/LP/mYX9qYl7lid/bepfz4vfLQrzhtnQxk443ZdizsOOP
fI07evHjnCxIcXI/83WeUHycMTsazQCZCxDQeWkg15KcNUOKW0stNfshw86l9Gh4b0N+17TPbryS
5yx9H5SJ0QPBYMoleZNMJ29yqIczm3tVMGgfdc33gpUr9/OSpzmAY0JM18T/1IcojXV7slyEBi9L
oc1NjR7TFEb6dt2fl+povwWqZ651EIiqDVW9S92yhwAjdEe0z56TnakRjNno4QiaWSFjcLB+I+BA
5mOz9Xu2YThSXs3CvPdW/H4xGkN4AGz5YJm3ocd87pWkdgSaewVC/tRhTD0ZZJBJ9GOtCtj6Cvrs
flglHCPzSYBpnbCa1mal56Ckpg+nP0A5Fo7P88It53oX0oay32buTQklPCAEWKFv+qrCeym8vv9L
LntqUjkbNhUpqxl6834jt0n3rU12lSDR1H27bmcJcofv/O/mKmfDLv0xcWfCxNGWCfjOy6AW4LZ0
myPrQHKG0ajI7b6RKdsJUW5SMwE5zx9P0cyvo9MfoSROFoQKPDFvcFvQIDdRvodGpvdzsr9z59sY
30GrJcysXdv/RQEOMn1oZ6KwjyatssseGeMMzXqEVCPdMxdKUBW9NdOXzotS51s6RNc3eym1PjWn
7DWvkJVpaPaELJ6+lCPfDJaDOXhUF+c6nPGniry/d3VWBESYgKaa+rZLuiT1vRbUjlC5ikYeVfX9
pINuZ40CZnFZeNgR9J5nhRTlfMbJVPVWAju8eJkPxcB30mCRx++8tTLCoimQ0s1k08CEqfd53RSx
06QcoUA3oPO3J1pUQBCAfk3+VP593ry5nYVBXgfVZ7U/nIye7ICuR+bQbTobhDJPQ/agOyJ0jdu2
WzntS1fHqbE5azq5d40kq1nswlg5tOVuSA0dYnsWaNZ6aGNf98E1U0oClmUTtwoDpoi4d8fvufaI
bH3FxlLwAnMaMjwTxNAAqyjLadFXrVI4RN3zIOurEHiTABJLgf9XqzmxpKRdmLLxJ7+CJdZhCJRg
tozeD8PH9S1bCv+ny1H8O+WDpVcljNhWgqnj55YngWHvDOO1GHnQygfON9ctLm4gxA+htoNa8wVT
Fy4bBokxVOtlfG9V21o/JPkrOPf+OyuK140AVfeSw0pdQgTPYNrnlE/HxDAf8piuXeLzl1Du0Jm0
Hi82rAcBSQm1MTASRuqhfg6S0E2DsTgBYj2H50EPCrRcO1gQLcX1Yx8ZBkWpaYS216z8hoW3B34C
WCbAZ4EylnqkZQ3ARz3/BLCume5maKLaPgzgD9Td78Mqum4hVM3tR0D/UVgDvbFy0MxWVu00vwgK
ewC7k7aFfN2r5cg9xgFuCuasDbDMSYi6wdhYTMvMHVcgP88P3WQ0sicEXxOgvo1wvA0q9Nf9ZSF0
zBC7WaAc1Phg0T23ULZtPjYE/bFY+6zZfTHKIM1XatJrNhSftPJEdwsOG5MAfZb3mbnareHJ7fWV
LJyvs5Uo30YkmU1YDU9o0grT/WHODwl5McBF9d/YAXf9+Y5NYP81QPYOjm1rCCr9AYCIPq3DdZD0
0rahJoDqOv4xM/2fGzLRZeSkwbN6agCsCvpmrDOQ2xl+RA0oIwLbWcXVpui5v6GoiR9iIcVBAsYA
rh1S7i2MMAAI5bhz+TKGrI7HxW6K43QLa/1PjOPoSdDEvATrpk8hC9ikKEAmcgJxczFmAP52OHXu
vkcnAzikqiWbLK/NwNYm+YWKSf9IWctu/aQePyXLXfqU9Sb5sHpw6FSxhnqw0F2283LD+UGTbHp0
cxOzoZo3lLu6rksBFBgTaThJ6IjtGtq5w63fZBrfkjYz4p3BWPylsQfxRWs4IWAurOKPevSMJNAY
hUqa15nDHo3BcivSJvVX7rulwAJoFKB+eJkD76Xcd1ONa7AwUDKlZRd19q5B+lpbe8lva2tTeM/X
nWrpW59aM8+/NUv7ZExNWHO5QE8ao2pdHHgoblw3s3RGTs0oLtVmE9xnhBkDRHrFU0afh/47X22A
zXujhi1Q+wAhhxwVtJzzak9Sn4basU/AyBi2/HtNIrPYEeshiyGjUt9o6Q5AIp8/Os7KI3rpTYmB
8X/Nzqs/MSs66GPhPYAKH/kxgHaoKp5zaNI4w8a2h0C3Hlpt04EgYQ3ZfUEuhbxyJu41ET7RegJs
89ywx6dOAzCrCKFn992qPqdBbgGPYsNbn7VHh40bDw+CWXREYuAms59wlR6muDqOxN1d/8ILN9TZ
T1H2oGu8HH0Z/BRLGA4Ike1Is2uAlzsW9lV2MKs1vp+FRAoLxw01Q0h1VyVLoA4tE6sQRZhXzkuV
Q5DGq7PQLuh9r1W/0F/Yt2P7Ulvej+sLXUKHnxpWyRLswsiEZgwQS6umA9VzJDte4YadZnV3ujOA
rqQus/QmnVq3OmaxRm90N08wX1u38S86El0Lu8wxUFwvhkfdHNN9WniQuLRASmdi/p92H3Fmy/eB
oS8fpFbMj7EY7OOo6/mjnuJCLlm1gi9dcmFkpWj4AMhlQwxT8aSUTW0XDxIIJ20YQgpUu+61NqKC
9QGVlmzTNNkrKjKPdr6beEYCQ66JcCxEImBJgL6bsUfAeCghArjGSSOJXiAhKL4QEu/81n13jDXM
2kIkgozqXPxBtQEpsRpeRSodm+PrjWIKHPQ0MPvWx7sC8IrrfnIxvj8fTjQzDBN4HH0GkZ0fztYQ
6Ih5YxFy80PigWmBVz1qjKiYjoP+Bmo8sEPG8Z5wGeSYZtDJQ54cYrbXSWji313/NZe7Oxes8XoH
FRfuFkdJhfQ8nTT4z4xbL4Bm2/djGebyj6M8SIltiB0BNQ5vUilu+nhwiQTAAFojqPUmkbQ/TfNd
rk2PXian52aUUIOkhfC2gpkCvAfCuh/9bGW3LoPZbAHZtgOqHhAcK8mpnY+JUdiwUJF+M+pv5RQB
17/LJ/BTHa5/mKXFkFk53AKnBCTRlezRcSaKLwO2UsjadY9dmaDZ2xXFyoIWnBEdUQJEGowA96aK
HrnMdqH3BTPO+GZDHDU2indflBhPyV/8Fvh7jOrk2gB56wbMI7MWJgs6O3npzBerT++o8SrdOtTI
6lTo5ZU9j0c5aONA7Af880rgQbePWI3Oi5CVPsRZCbjpEnd6QOE2AAHMpp5A9zN+k0OxzVsAouyX
69u/0Os8t684U8o0e3C6pkBTwt8OfAj4qEFR1ojvJ/qraZPtqFkY0EJ6L9dKaktehnYSbq9ZGxLn
5jxAVBVgKVPZ4pvgBZsMd2YRzbkKlTdTttbvuQx7WOa/tlTISCIwERwnsEWmDgBaEKnIG5LceGvo
rsU1YdwNvYuZmFwtE4KED6VmB2kAhpkCQ68wG7Ptx/u8+yy13cqnW3SdE1vz0TpJu+RgtX3mwhbe
kkiRf+oGUuS9Q6vQcr9NqDcn1rYCCkm+Xje8sEa8jIAoQ3wA7YjazTB9L2ldqyqBV/vFSi0wS1yU
mB9Mj+6qCMuiLbz64R6oIOI/52vURFOUaV9DHNls0T7bmeZOr0Hy3vZB9+f9TeCcgemEFRsoUjWb
rLuRm2zksNXuHONugh51K41g6lf2b6EddG5IOXM1GRsnlzDUFzdZfDfVO0l+mN5Gombp9sFQ3qAF
opvvVXXw2k2fPV3/fpeZI8xbaK3hdgbBoVq6KW0/Z8gNy5DaAoAojMJDa1rM7Un3pWzrEGTf2drY
xsL5O7Op3L8EYd4sLNicrHzrp1ujoHuXHO1urcG1tjglqEAfzU5riekzAg1OUDtiUWPQZ98Nm0ad
NYSJvk28j+sbevlkPdtQS6lMIOcYISuCxZUuSmDHro0m63NqLby5Q5k2hz+3hosM+mlIYzDHPR+Z
k2M/Sn3AsIuBd3iVbAhGeLPmVkPhLeNyy3sBhEW/cnsuHcJTi8rHs+0+gWQylD81o9618qtWYEDZ
c7ZJXATaaha1aM3EgxLdj5mSTTnyQL2lcdZgfZ2sorF0QVcDuP9YRSbDsM3am/ni24EGgtgeAcII
yTCSw/PdpMIUQ98bGrqfIfTAZtax2DHDVL/z0ic8oK5/u4tsZ7YGaTDgbZCGXlwPcWKXbU5hTfO/
tgUGl6zP6wYu3B8GAGIGpwjkHZFWmefLGarWhb4SGPxLwFBRvxy6+7Z6T0fIqkG7oGj3tVjjZVgz
qexgXgg8z0x8IzZ+5uj8gVa6AjNhDuzl18GzQ39trvwil1fWqNx7Zj91Q4laZiDlvWduiVkh2d5d
38eLeKXYUNIyOrGpcGPYiBEXKdv6AhRjMuLWymFecgi8xFC9QPEPLqEcZqBcwTudwE5Tv+akCJt6
xSGWN+tfA8rZdbJunIpqNiBf8Eo3jKdVbrK1NcwOchKQOnskadbBhBezLXQ/gsla87EVE+pkQmWk
qHTM29TGTmCxd91f+Q7L2wQ0tTm/QTBceL4GKk1ngAoy1pC2ATiam+bZdJ6v+9QlPGB2Kg9NPCDE
MUeofmyrA4sh8EizllUWMQ6Kmyaa/JuhD1PLDRz3IdaagPcg1msjna949OIWYogL2C2QMYDP7XyF
BsucDNzrWuDSO148eO1Ks2HxxJz8fcXR2DAMKXTeEdpGDGGSYTN6gT7d5WuTmGvrULyNO4TZ43z6
qyYPCmNP9bUG8uWbCN9pBkW68/wl0MHK4cd8qZyExHeSIHl1bMyABSy9b0hIxkNtRym953/c3JhN
om1nAYSEYEAU/3Na3vFBx6oyzLXpwWi8WoAGcXt/3QWXNu/UjOIERQLi/cSEGd38cMGW4gw/rxtY
8ALgqdEhgcw6Xgiq1rop6xhyIJhs4e2bgZokj0brIP3361YWTiuswIvnliCYMJQUgaQzyLmZtCC3
NiWKhHGToU0Th9etLGwWXgMOWMBRB0G3VfE0MPS5pC8hPZf6b777pMcr5D8Xq0DJA6z4wIbbYLxF
Ne78RMYzxS5AYXFoafeZuMmcDaF/+r1hAvszs/1gsN3/rWJ1EpoHBlR6I8o4xPSDnj9bZOXvz/5y
1nCY/z5KF9AQsh0XrczzJWiDzpJCVHHYkV9G8yK6o4i3pYjiZMXQhV8phpS9Yj6Fz0GkPTSrCZOn
x8T9tPKN3vzpJ4dQAfiRAL4BJgapp3I+SFHqkIQXmPA2f3VJ1A9rjeWFdZwZ8M43rOhSwxmBYg9t
92GiWwzi1AASrbWbFj4Lqsj43DbqahgDUDw3o4VB7W62wu9yChFic98NVQh9B7kWjhec+NSUo759
pF8RQ8IUGKysate3x8FbuVmWVoOsmeDBOo+SquE4r2JL9B3BR7G+W3XglTe0xdQBinXZipddnHh8
/lNL89c7OS6l6UxoC8NSBZWxtETzYY34Y2G78OzGRwFiAo0rtUTcCTFkVmvHYYHnRvZmOZu0Well
LLgYTADUDJ7EmSJI8WHAnanXUbAU5OSnZwWsBuV6+lxBcPR6eFy0gwHYuQWHW8tVzr7nCb9yaz8O
NS1KSZiyyPEeprURhYVPgvozcDuQGjQJsO7nn6RPiJk4U5+EkEUytNekeLu+irW/r3zywezLuDDw
9+ts2xaPXf3r+t+/3KVZORslzt/vsYsInMTCJ23DACZIzW7v0+7es6b20FXAR3AZr3UFF83NXXPA
ZDDmrX58hGo5+SkoCfi4cdoKpHXbBKeeaSuB8vJMop6OsRwsDQfSVFPZNp8g7tXTDGOzD0bcouG8
FfVjb7bbWny9voNzsDq/Y2AK0kEOumPABail+4zb6AFaMAUBMv8pK3X5JPL2ZhqzZl8NbRKao/hG
2lHeZIn8ft32pXdA0x2kLZiUd0EErgKtBCNSazxsJ+hnQuqWm3YNtz8HfHV1Fu4upAIAU6FHce7f
LOVOXjozxYLdb1zNDny3u8nq5EvnjuGAYrULyce/WBTemihPI0BgaecmU9InMabXgUbnj6lXB91a
L3zpi+H2nLXBMeOtqwYG1yzS3zBom0NCJYWCQCT9R3Tj9RSKTiKga5iRy6iKGs4MBEAUwiifpeSD
Q5E2vscBKqTl44ReFX/q116gl4+3uZqPWIfxXgvcCOr7qTarvvZGBh7A5ItLQx1spcNeMmi4MhCH
Pg4YLuWgqnegitfurn+wy0N9blpJGupOGhDQhWnTlQdpYPbSwXDz8/THANDzJbpK8cjIOyE7IwaX
p5cHTvYlLuttt9a2uHSOs8Wo10ZDE5G2AouZDGAUAc8A68Bz68sAqifvzIDoXSOCVvgrAevSRWB2
TonAvwRIn3qP1KLN9MnC2miOYft011Tv9I+L3PP+oXqAOxfUNpcoRc4GbZhtcN8Z9sL2f2LG9KHT
xnqPvGN73SkWF/SvMZUQfvBJhlwFxmLy09Y3E8IEs1Yc7/IlfL4itYfvxjaeyARGLO2WWtHg3KZg
CC4Lsm3MY2tspvq7qf1zfWGL3n6yMMUL43TyR4PCpp+YZdTk6Z09jBYexpW2wSzf2hzB2j4qAbjQ
aSndCiIfOnmK6SMfgNdZmYxYMzHfMidpZeyn8eSyBJ/K+4aMDE3PwGUrqeslFfr8qWY6aSAtZoji
/CNOjGCOybaEjXXY/p0G/T9+V1lB1weS7Gl+sJNXF7p6TA+gBs3tByvHUEZgditP2kscjfIr5o97
8iv8ktSYRsevkFBXI4EZy8AEb272NZYPBfRcBY0caN8Na+F50WlOVq8kvXEDeZe6hd0xfTEdiGfs
wTUdYez/um8uHgiYgWw7evUYoFJ2uZ168BxQ2NEs1OksrMNwQF9F0Z2ggPDGM9xFNyJomx9Bhnjd
+GXOBXA+0BhAsXgeriHlVYfxPns0TNjOuHfE1FqUo/QlJPl0KvfA+jWHmi/N88zk1Jyl4m2l6/Fq
NCH4kyO/c3/W0ogYDaz2ucZYYVM2UVxti1IcRBxdX+fSt/x3ndjtcx9yEr0dTQbDJXSNOHEOLGm2
rgnMJIgSr5tavNUtiEzgdYn88uJWz/tW9mUCWx7aMcFApsDrJ/Dm59EI6Te7lpv53zctuc+MfI/f
CjjvCpvQ4pk5/Q3K9Y6eXVfmAr9Bc1P6ihKtuCmcEo+qqRrCUgeFhdDYtAMb1XisE7N5KGSz6/D+
WqHw+382A4j0/21SqY9TA/pCKIzgh+gOYBhdNPT71P2uddvM3jKI12OAWWCTUGyTa+HrMtGGsxFU
XMGtN+N0lG/OSZqA+ahCiGTjPdE4IM9r+uGLbgXYuI33pDUTMJ67lTn6fgHOaGxz8glWu4z88Ocx
9L/IMzARAYUPgOLRwlSuk1STRKvqZs4z7GPvVPu4x3jG+G3Fb5f2C2MXCEIuGvgXCgJuXieGl84p
4YAQK6n3XrrQCrc78MHQPjffKMh90q6gwDKKb7Ku/mlb94lbFPQvBXmjnUVWotNiaAQNImZBUDdD
9UEJwUOu4WJq0BrO2mJDCX0GjmnfTRzCaBBsosmT1RcbWxYblq9kDL/LcmqowiMNBeFZpAbQNeXT
ZmAcJyCRCrP6sXHkLmmsb/mYBUX3PBldZLD4J2Qd5jrugD7eUH90KW4h0ZiH1s6QqJmB439c/0Lz
oVV/Er6Lh7qug/+qMPbRbTnvRjh0IiGxMjwVZNyB8yCgVN5XGHil2RptxZJ/n1pU8qYaqg7jOMFi
nU4c4mBW1Or5R4K6ib3aNZ839NrqFC83tG6SpoCtDNm0L5LArd9rsXIDLd13pwuaz8BJLtHYWtwa
PoyMCMFpyoOEgT3qSGM8fjbXv9bSo+TUlOJAVd71MTgOs7AF/q4tN1AVc5NPmrHIhKjUyPqg7lfC
/rJJcMoDJYtoRJTbPBV1kkEKG8GWclhKwyYzD6OvB73j31MHRF3FQ6ZNK9zeS3FjVqrHICbIGkBh
d76nWtHYY2wgCBILkFvXu0/YWo609Nnm9WAEYa5BqYiKqtYTsBp3uL4dd6wfi3EQAPYhYNhRkteg
jWAdtDlbSAStXOZLTgmBGFCwo4KPl7oSgJq6wE2qD9AEGB8ysu2gAyT+5hIBuxeuEN+y0BpSvpre
SVEmtoAKYv9Vm+5Z/Jb4b463ve6OiysB74yJrqCHa1G5DSdXjjluEviGl7z0/fCeNphKEdOK1y9e
+ECiuOB/QS36AqKN8SPKdDkixfPv7HjjZDei3I7NrukfdXtTGRuCN4Jzawyvf7G+E7tKqIql0cci
nubwUW79LD0Q/lwV2souLoXg09Upvp6yZGLFLE8Uu1YdNsT9ORvd+4lVhmZdutuk7o2Il+UK5GLZ
LkA+aO6BUkI92bYoOWnR6weLTxEmhXczuE40TtoD1cqgNLSt4/y6vp9LpxqH+f8sqgA02hXJQDBY
FpKKhV567/dr2MjF2/3UhOKSeNxY3GEw4XkUo8g4WZuYPTLxpXZCtJdMSJjRbuVAL4XI32B6A+1k
jKkrh43atd1OqQ03GdBKtj9AGRjKTEQEqKakkcfOKm51MR6ub+aKVXUzgdKQGaaYsFL5MNWg6n80
4/dGe2ytfcNDvobYWjrrJ4tUa5c+8fsMuHIg6lKM8dzEBBOH8V+chFMbynmDiF/lMBM2rKyFUmJg
W3FgoqLdjNHYQYBuxdzakpSDNxZeNnId5tz4aw5sdyk3q6oev68RJQVx4PBz93/G66htAZKxjre4
Q8MexMDJ1jAH9gGpP+d7AuDu1q+M8kVWXnbvyq6ZwrFh2gO6u2iLiYyJ25jn+U1neyBsvu49C2uf
CW9NqPuB3RTV4vML1isxl9nh9YoCzIGyY+vKwBtWB8Dnrqq6+Pl1jgcrbnJfhc5DebKpyIAamRDc
vtU8bj6ywr7JpcCTrfF342CKCOnLnQRvchCn1bSyzIWIM1NUYBAMo+aYglXCgVPh6QNGZCyTYGYL
9FO4LK5v5FLEgQkImGHM3AY4TrnO2cRpZzPkZJVz43d72W68KszdDyvWMcWzkwKP4ZVO89LHQ48R
vIMzjfAFf17ukKKzqjnj1G5zZ6ch78QQ6vV1LYQX59SGc+4gjaEDsdSViNU8AjWFZNFU3NHkDbSU
GNrv/yKVAKk7WpAYLZkzTWUX23ZkTk/wHk2MoxUfa/npJSs55eKuAdWKpx88H2Nl5ysquJXE8QQT
ngGX/y6Ku7FbeVyCkGnB4+c8eSZBRh9YpcHoUtmMGbjIMaWT8LdZEPKbrWfDO2RjalABUvMzb0v/
QJNUu3fLtDumhVFsUgyF7GmlxweWNt2HJan+lacV3esGm7apZjO8KpyK7KqB0S14t/uj7kyDFUxu
OX1kIxjOHCbzJBikpdcgGvWaqBjT/q5Lcj0aW6cOk7Y379rR1R4aTmUHdZxx2nGDs69mauR3TtHX
T7Ru5a2VJt1jrjU9XptxDaa7rPBBR9S3LGK6+c2bMpBVl1ZLTejC1d1r3yfJxuqG5N52G7uNEjsB
IVONDimG+WMX3IATRGzeOwdkPtg48TzUEzsYNjc2PkWiE/S9Z+3jWlY1Ss68uU0ImX8ZTQ8DdDwi
k/cltIOtGGSpfiW23LGbrV4Kv9j1jPd7VBnFwaFFwkJ9iskbyyfvKJxWguNBliTZUCsf68AqdOvW
rHW6Z8IHk1Td6m0b9NjErYA4V2QDp4X5P6fQ9kOfJxjVtQd/mzpDsism3/mn6OLiiOqj9ppmxfA5
UY8+tLWwNpoRkx54fYvkQYJuqBVBkNUCrlDPjC9kMn20taVzkxe98bXPG/OnVSX6o3DzdFM1RoKE
GSMHeaSVVf6lyBzBwedc5T9KastjCmL799QYhkNVGlPYiLG4w/+9v4s9D8Dz3CV3VBsNNFZIfPCk
md6Zic2jppqSOuAo937xuek8iZL5KSSQG1JjAMfLxZYWjOU7DJKbh8psu6csJXyLqTS/C1NCxiMA
X+LTHWIdvd4GxWIPKsc7geG4JrDAaPvoYTTjPqc8rcH+PsdwaFq8sKwon6tycqooreP60FecfzDL
if2AG434ag0pgKO5MU720Yzz7p8U+MhtOuX1kfY6eS37mtAD5F8TMAOa0xPUjsptkY12qFHNfbJd
Tg+d0dr6brAoYRvec2oETom6a2il2Tjs8raVT3k9jEMgc5/eClsrMGmk9Xua1JoRuJJX3zCoE78S
7EsccLDUvjDDbsuodIf8tUot+WKCWu3Tr8Eiy3Jf74K0TsvXkgz8q52jooA5IgfjIHEW8y+VyP0n
6rPWCcqaEHCeW8WNJyTbTD1mvPOqFa8mH80mYFpT/ZKDkBsDDcVX00kw0JJ7aBYFhVmBBbpI/PiF
ZBTiX4kdi4AhOX81R1PbVrQncaBXeg7MP5XinTRMHGheNH5QCse5EbVJ7xnpcIAr3ZY4RQAzxkU9
3AiR6R8jkE+BmXELP932aAE23sq9Lxo8sEGdY8sDp4mG0OE02QhFv6k5Wo2WPY7p1FcBxGb4gXtO
ti3tDvUye4obVB9siVmONPsBXJd4q12/PxRe7qOxjSLgQ4k3WokJpTiqm6r5yjwa3yMa9pHWFOM3
tzD5drLA4kSGUsZB69Yg5JjGkd0kQ4LU1R8duuNWWrxIhOutnrbmEMAQO1R+zbcAemR3Vl2lzxod
470TExvHIQMngufE3YYRMOrn4zRswQmXfRR+qwXW+D+kXdeO3Lqy/SIBCpQovUrqMDmPx34Rxttn
lBOV9fV30cDeVnOIJjz3uYEuFVksFiuslQw7YFbQIyAngCTnxPYYMrZQJP0MEz0hAFCN92ShoIQk
7bRLs4rs6jG3p0PjOMwL3JLYq48x4s7zJ+DO9aGZdEWCRxlDddhuANHqjwAV22HAv7cCGtN85xh5
8eyCNh59bd2sgTKe2GwJMG+zNoGnd/kHYOIxSznXbf/a1l60WyzWfKck6o9jUuR74DB0361Y648t
uJIDpg39jlHWhBZf9KTS1m/EGPSPieSuT2leP6AxgF7HvdddgSZjvTBgiMAS1xIVyYWsFACMwD+3
nBA9Jqm2gMgryoCk8Limex21CIN+N71vOurJqxNojZ8ve6KiFpFGc7xdkEMJIJksiGXogaoNXkvW
ukMLNPiCqRorpVHPRgL/gk0uLx4aMwY0BYq6w/KjMX5xkH1PB+GFhYRQ+o9XFPekVw19S0NIomMQ
20OuHA1k/KW+kdp2NBtmDUFDzlsf0wt73A9l6oOXKE2Oc/otIr+yVvEWlwUqyOpRdCoip4KQ61Rm
2iWALubl6zq6TVN/cvZ9c5i6m0j1qJOFXVtBwpKC0WnxRl5V1tjzwN6s+GJQ0Q3K7GIrgn/CZv2y
NmJJyndtpRdzaQPx2Pr70riDBBdecujx4rDHpxJqNLIRk9ffvOlqWg7U23m2oibNA2rxrQSMfAyR
AvTA+dTGbXRlpxsjL9mu7vXkFpd9moN1MgWPrBmej+1lW7IRJfZkMEq7piygTeQ+ueQejImGqrX3
8yQ7EES3MoSXl4Uor/ISyAAiYQAEOoSIgMxc9ZBGDCgr2rWJzsJkdMBcgdFAC1BEJTBYKsPPs/m4
gJ1vxout139QNAmc116x0GL7kEvzNup4JwWLd571Og3ILFzGqmYomU2CYgDjemgFNj4xgTtj0QHo
AS9Pk33k7DlhL1/QgmdeARIACHqRBwtRUBctHV4zpbdrW7/HlAngHt1K1UEptRW4CHT/uxg4Fgly
JjND8iLH89aKLk3tf+0IxCZFiUElQvAQOuimQc8OEYP75I0pRiRCXUWXqJLBf9+4iDpno0tcPJnd
+qPNd3l9NzePX9mRPyv16cUMEJ9mghoNwrXW/ubWP6IymJiqfiC1rM2OCE/l1DCT2LEhpwL7i/WS
jYq8sGqphNtIa/FAigiWqi13LagGO/vV+Gtwfu4dNjoI/jTLTWDKNdCh7y6z4RvznvLo4fx2KJbp
96W72XEvqtANziDCJG9JAeIN9oU7gZM+oDMV+TqEYKcmtehDvuglalSlcZmCRhA3tv7XdC18nRC2
YQwPeK6eWKbXXc1svR6nfCnRzDLdu9rDYN/EaGB3FF5RFg9sJQmHsEXcnFQYUAoW/UCSY8xcnzgP
gACu/74LluvkgLuPY7oi5XO6bqbRRG2VQdJohC65Xcl+nL6y95iJQh8+cq/oMz8VwWYQFxkRCu19
c2N7td+XXznrfwTYgg5F1deOm3DvPr5U095Jruro4KjGlqQnER1UGJBG7zWW61QNqqdV2w08B0cP
U7zX2tzPVBe17DYE4ijmMFAGAsquEAfWzYpx2Am1tQQj5WW8z53FB0qXke3OH0dZEc/ZChIMDBTN
jJQ9F9T1zTWSSvllhaTGjvZdd4+JzyhgI6BjR8f5MetGFzqrvS+c1AqAM6yKuGXGjnv5tx2iemwK
wUnRW2u9mji6NN/r5oxx+sdYv+pBKTYbiqyjzA1tRQk1jaoxW+RVIIo39KbWwwRyjvMrK5cA8Co+
DYYJN8EPWQWAyjOeOu27Q1PfWqPiMEktBBn8f/9fuA+8CihdbMb/t9WvbMjCuEK2xKM7K1WBSv+G
txFjYDztMHSE0BE9/4IxwhBR0wKGWeCODojqbDx+tL0dA1kROat+pWj1or4Zg5cmr6/RsHy7IPe3
dgMyY6OfAQrYAg5ROnnHwbgdIg+JL8VayN6H2w8UjBjTacM68LUYtG+uc584l2WyS2owhF62zdFS
NV9Il36zHoIDQM7R9gAHhMoiCmJd2vtOs2C08BgjQXTeiGSuZquYELxUXobRkQWKZWiYtF567VbX
FR5Aaqccdh19CahbiHY6aZUNRAg0XGTmdZIbCL9V1V/psf4jQRy/T6vCq9HTgT4BcBYU3XNH91Xx
VnTXWqlqx1Yo4wnHOvIcNrUmlEnS5lhn6TX4tI5f2ZL/1kt8oXeWucxZBG08ZzjU1oS8WuUXtFBs
i2rRBJNux5wRI8LOLxghBigGrQCulYdkfJqyIvz/qSTY89IARxEwXrg2exI69UvpYLbbVayb/Iz+
WTfBH0a6kVKvw7rF2VFHEyjrbpbppnUQQIG/xzh41v68VvKrzcMwOeDPgb4gdls32ZJPhAy4TtLr
tLyM5rsCvcem8Q10ogOAfIhPjACVYB8vxa+cW96Zhdy7hfE9YUWrec2Rn4bopLushiTQkehPVFwq
/E8+ueWNEGFFR1ItmsNPruceMnpgZYeWfEXpTHqgNjKEW6at0tVebciYgTdTcVCDQWF8KglCUBhP
TZNqGiRgLf1Iq4NR1VQrtTwU/jDeRX/TL5zGazUYYpy6RNdV5WbPGVyqX5bgbQOSqxNQQCAB6WZ5
ROXkHd1fF1+wQc4qiWla0LdjnvZUdptPXeb2MwqodvxQuhaGe56nrkUuu7keOxpUs/7A5p9r/4q+
+B3R/hqwEy8VQOsiUOVTw/RTnkADhxAzoHuZGTkwpOmiH8mo2WCpb/Jr162Nl/May4wSSw0SXQw4
6OjHPlV4TieDQ6HCKBPfyIErX92t8aI4XjLnuBUiXIuQPacNgZDE+ielKOgcC7vBU/K5G17Pq8P/
STxjW0nCGZvndonHAeFxMwP5D5CPGDAKTBSJrP77eUmqhRNOGm4Sp0AhBvGi9x7HR5o/Ubo7L0J2
EPgEPLAigRGCF8zp3phm23bphNayKnqnKbhzUH9uUJHU/cl7t7R9G/88L1Cu038CxWYotxjQTdxB
oFlbO2dGvwIoeUsUQc+LkW/SHzHmqV5NbRvMrPgm5Xun2hESVsWTRb7gqDarJz76bRDCA7UdUiz2
VmaHsVFkmmWOcPv//PdNZoRiUH0GiRGeJDPI0UD8mqluJen+89sQ2BQYeRWfx2PWFYCEM9CnTJ9Y
vwTZ/Mp0gmIi6qAX6YIykWpYWHpQ0e+KkQaM4GPC9lSnuK8pclaQ6BnXaYR5lGxfxZM/DQbi5v15
K5Cu30aWYAUmILRtm2H9EoyAag565hW+4DPyInemGwnCO6hyl4qwGRJadGRmlw17quNHRoKqPQwo
ECN2zi6NeA98a8x1BVWleFFKAxpq/4ZKRw/Lp4AmmkrHGCJYoJYYU+aXdFxeSKqh4Mwyt8ZwdFSh
9De3jwV1yjsHQ1B1wHsQbgzM9wGZlsRMsebSA45xDUwqAOjmE/A1NeOp7SILXzQ+Zeaumy57T+G0
VCL44d8cC6v0ljYtCLqZM3qbD8BTq7LbiqkwfqVnY6OJ4OjhfUc3XSGmG4v+yqZTjWDEuMzm1Ak7
O7t0vQIU4ll8Rdpa9cqTnpKNbMEvT/2Q2mPDZVs1sJX2LH+qkwNwcTD+8oUz8keSCGSbZd3oxgyS
kt72GdH9XsXOrtgu8cRTq6aU1ZBQEISjzd5Eww8pFaUJ6VHfqCEcdW82GrSvwOxG45W6kPF0fpmk
G+JaQG3CfBS6B7mSG5ursgz0Ny1qUSmyQ7oNqOwwK2606B5FsPOSfhfHxQADkS3eCXAsGDsQVMkL
IyssPsgBeAA/sq7G8aOIAIF4q4EYqq93k3Wk5fclumnse5TkzkuX6YnYEJNPBLQ4GLc41TNytCoD
IS7WMeveWYLe8vkHmsvuZvvZyjvFQZadMEyfYqYJswnkE8NbXeOZ5PJGP5PowPu5KrOfs+X6dh0k
1dWYh13/v/PaSQUC+gUDHcDntEXkHw1EoGYT9UjTuPXV0n3vgFbhzreJO4HCPn5eyyUEUbRiSWX2
j0vUBa06Z6AWS9IUzz5aGRgjyQkQ7EDdMF4tShwoqRBAf6HdAj3MgB0+3TfPnQekFvGWZqTbd9F6
0Sb6oYsdxY5JG0oAngw6JAzlIY8pXN9sMjnsH389pMXNwu5W4MUmrLsFqtoOva77pE3uQWL6uGRd
4BXv57dPdsgxrgz8KQwDuUgKnyrpeGvltB6C/BZMiNp8Pda/zguQriIQcFGMQCUYedRTAblJ2lm3
cJ3SaD3wyl2j6fs4dhUWwS+oTyd8I0a4wHQLHKSUxyVg4fUHE1265X7InsgXBp85F/l/6giH2agN
YNGiDzSIENOl6MPJy/fWwPyeqiYlPVcbQcJLJXUjZ2gAoBPUJuDlvXeCNs7iqSd3Aw2rOj127hdK
ei7auBw4D5TVRSi9Zho8nbVI1sf55bK+6c7RYF+oroKVGCV7BFi2KV5bmgUknUxDwsbLsoDOAKnA
FalKhMoseitE8PVOvgKLqIKQ0nHvdWd48KrH8yatkiA4BsuqyhpkcjgzoM4x5ju7UGyFNAZF7Q4s
ncAAh+8RYpVcX9J4YjiVnftNrzErdLWYT9rwkiUPAF1ObrQbJNPWr7zwNlLFl0uC2LOw+YN/yle0
x7z2jPqNGypR8bnpimd1K0dweDHTpxkQUXlgtE51SM3lYZy/sdW7d9Z/Sszz+TT/eX7HZE5oK1G0
iSq36rzGYcptDCZwioHhMf9rEkM8XLZCBLMozc6MWQS1Ru8AFFkftLzAILVUkJQyT7cVw61zEzbV
tJusmUJMgxdYMS9+6fzsp2OjKwYtpJ15W0GC5yaLUVCTz+aBrDWIl/c1wobdRM0jiPdA2AQQettE
QPWFkh7GfAHAh6QyJsXFDICXxVln8uuwGPXLvqK3oxLcn2+3YIAQ4XHATUBRfeJOiex6mtF/DxG0
vW35M7lZ/TQZ/DKzMCnTIllzSa0qnOy3OX4zGxWSgmQLUVF0XAcTLBhRFUEcnHEwytTEJaIDEWiq
Dxm6NPQftgogW2L1J2KEOxHDvzHJKcT0PZrA+/muJ+1HX+nh+cMlOc4nYoQrsR/Wdkz5LGXRZTdg
YsFYtp8/zNS7YXXkoxdFcdVLbkaKdzCqaJi8/VxLywxNb7MOV33mtK/ErHfJ8JFEmDufnmBS6Cn+
6aXT4Qs6bmQKt7FGtMlue5O7rJCtTyx/8H0L/NtZryiZS/cM7wTEtQ5QCUVwwKZjZZxyQdMCpE43
2Y9redmusQJHRCVG0MeaWUwnHWLm/tA691m3L5Lj+SXj2/7pkIHfDk8fkD4iYjr1U33UgmMMzfPB
OKFXP915DFkcDOmUfv+FGg3oq9AjAlhmjkQpXCigusaR4qLmZAoH52iBPrtQ5Q+kS4ZGEfwbiH4B
4XSqT1daGJOwXWRhMEoH9I4FPZp2rLj5ZWfJ0NFqi1AcyyaOJsbxbGrxoGEKNDMOUYJUeEYAWkeW
0Bs9DL3MSCSmtWKnZJoZGBEEeCJCv08jddnkJJiZAf5l0oNiyWNlG1JvnPaptSrUkzm+rSTBI60r
dTCYAPUSj2BCmVxXo3cRA3sQN83FefOTKWWi3o7GTaCNfHoIA+okKrwcSdFmBj2sDjS5zNktzFPk
k2VWbjp4h3LeKrziBCtv6eAVdYpMjJdXYMA4gD8yca8c6i/Z/rxCsrXbShLufVDOrZjwhkKVtgey
h+/Qn6O3G62n82IkwS0wQ/8oxNd1E14YmqnH+BVi7PWOTt6hrhuFA5drwsE6Oa35J4z9oixA/2Uh
sVRWHwtGxL1vdNhNKtouqQEALupfKYKLS3PDahOeNR2a+3q4WABJMituBZkIINkgsYPpZg5zfrpW
aVl6w8SH3/vldrZfNUDU6p1isVQyBLfD5onhroMMl+xJ/DYZQDBTccnJvA5qpx4A9cGxhTn+Uz3m
wswBJYbbANOLP5syuR4tsB5Z2b4AAqndur4L/Fj/vJ3JbnE+T8DzYmgGF2Mgu2bZ1MfQKx0bDNne
ZnDYbVn7AOINnGaHCUzw354XKTurW5HCdo2NWcSNjrPalvQWfR+BOZX/jI2xKz13P9JS4VZVGgo7
Rxg60yIHq7rUTR30ZH6PGq27KMburR7177oX17so9W5L9IMpFle+oX8WV7B9kPXlc9FgcVdqzGDj
QuIKkCxjCO6H97mOvuu1cQMSAEUbg+xcI+cIWGPkAXFTCtcw6FjMpdG4L5yu8Gyw5txf04BFH+e3
UZYwQx8VKHQwloJBcLHvg2CQccZ0O/yH6dzouRMshROCUfPQatlVmX/v3fLCxhyiHS/H2B7+OS9e
akU8kYUMKiANRDRgZxxHBihkBO/1P31ewnDSvRmPuNLeSy1TbKR0STfCBKdv2XoaARUMSRlg6zXO
a77mF14HChftK1E1/u4/tQQfYGMSL3MY1FoSDFTr7hWtKOJCcFzP9V3W6yFLet9dla2xKg3575v7
psInASYPcpOsOZoFCzJ78G1MdQAr62ZelgDtcvfxCDiYTD9GQ/9UNs4dTaceNNDFoc0H31AiVUq3
2NEBHsSn2AHFdPpNmKYt2DTw44PMdZHsPeCmkxBQB74KJE56UDeSBO0nyoCCkUB7Mv8gll8WxwLF
ECMLo7gC84fCdKV3yUaa4JHqBQgEFtcrBYKJvrxFyJMaICE8f0BUUgTnk0y5rdkFtyQb/ag7TH76
iMYUQqTOdaMK/31jNlZvD4mx8C0a+jfL66+TwQnH6BXTcDvipLs0ea/Qq3teM1ltmrON/GsYIpNC
NiZZ23Cps13srTS9AGJlYIzVbqT9EdEzyitZCFCMx3G09onW7Nz4Xdfi+yK5OP8lijUWKYL7VnMi
TPvxNLQZksQENmZ6aDQVzY4sGASrAx4GAAwEYrLg0WnRNbaX480TUxtM8s4RA+uHr2jyR4R5upHo
eE4BfQ8P143xZUYTNJMmr9G6KsRI3cxGE+tUTG31tdsv0IQs8QXrmhtjfDQqF20gjsIyZcVG9MCB
fpNgBANdQMKiEa/vNCvxEBUCkw6MbqsNqnXftl4peZvX/RDd2ZNfkRHgD7tONXGqlC6sZ4JQtSMM
iprILdXkwUkuEzeYmitg/BbDT0xk4zwChn000WY17c5vptSdbVQXVrmjUzsw/kauUyCUZcHqHOJ0
COPypfJAHh6clybLUJ6stHA7xnHSJCVeeUGy3trjrkGbqz0e1pQhrnq0tMfCDOdMURWXGhLvcOQH
wvo026h5xaR7NWQ2UXJRsREg7N2ucrXDABXP6ye9hjigFwb8CbKVgiGNi10ukYnXsp2AFBNxqjaQ
Q4EXxkrecG0pXIpMMd6f7oFeB3g+YhlyqWNia6RGwG/Rzmd58atvvTEwYyf1V9N+Oa+brMSBmqeO
0QpwuZugVTg9kHHtuZ1uQxw61cihy5vrvmvr0O7j+QKASM5hcKx/+rTt/Nkd6tCageHfROtT6TQq
THiZM4VTR3sAwdd8woM1y96aEWUVQVZ4l2RoA9LSm0L5ypKYKypf/DkKagLOpy3cWX0Wj6ZrjUgi
po9u9d6MDzXQeheQ5Diozu86DZRcVGFDn3cVMpEaQ3usBYoWsfyquWaS1hFkZmVgdE+py4ARfFFP
KrgrlRz+++Y+puaQgVUSKfWFBv3wtFR7MGQz8u281aik8BOzkdJkE+D0XWhjF6OfuBjaMp6Ijsr4
83k5ny2CrxrME02uukdF42zTBEwHPdemeJrGh0q/a1W4/Z8P96kIwXcldrN6Hhcx058xvTBYGNdo
Z/hYVVWAz3c4Zk50E1xvv5nMxPaTHoAl2sJ7hefmIWbeo+4Oipy1VAIYZgjybJwfRbBry8iSKI2Q
kB9Y0GffiPXXLpejeYIOEfh4nAxF2PUhaZZu/p18py+dtbei2s+juwojQed3XWZdWzlC4GrOFXrw
JqS+nDKMi8KPKQCVUAwiCn1k64XSE4o/SBwBNU3w60OPwK1xkJli3p1Z/6+YTNXFKDEuG34V4TxF
ZoWK9N8MkxDVUiE8HOwGBNnPOhg/E1py8Bef1Tee90Gc7KG3hn2ePehjd0SB43kwrVA3GNC0aviI
VvUskH6TA6BUCz6fk4Sdnl02gOUMo/wIWZ3iKlqHK5YaB6u19wtsf1lV1UuZOHCJwPSRA4TZ8CO+
cRV1DYyHiWIzWbc23xcaASimXEEuGtRFATL2bDEIcE0G8DdWIEuOfUJG6q8znS5jkITsvGEtXB8T
oXUFigaXI2plY/cSIYl0b9cjUZG0yb4XdRIHJLMErRFiN1y0jhHyyFieBe8JP8r1UFvnSzetr2et
/1Wlg8pG+JjuaX3GAvUcGIhNAlNEwfV0gRZQ586xywNFjYEmodPDyRquMdsV0nUJWeshjVNi7nY6
oJVRtTv8zz8Jhy0QYH5whEJBOCZ3Om1YEdrMoxeyST9qurenOjppbXuvDdbLmk4IedBOaz6PTaxI
VEkOIGePB1kZZ/REW9Kp6hV8zVpGiOHs+OeUuL4JDKu/diVo5PpdeAAMBoZETyUUYzy31hghaxvt
SHLRGlczAJKqt/NSJNfUiRThSM1VYgB+Eas40gs2Y8S2vfPc3XkZkgeFBSEcKgfnCOkuYbE6tqYr
61Adqux5n2PYwI9jzwhobyyH3stzMDFMeVjUAOKes36+RacZkjfGZF925fAw9uui+CLZSYHp2sAF
5AlrsUZmpdFE0AAIaFTzA5UEv3RvI127H7wJtYo5VKgvs1SYKHA88aIzYTKnO2mNHcra/EnTGBHI
Usru2gPQ1y5p6/b7mDrZHpHCXR+v9BaA1zeZq1GQQuQKg/29yOJ5wQaA5tTAeUWP1ulXRLabzGME
QIq5caYeI8KlpQexU5JnzQNETp8PDCDvc14lV+jhgtGlWY4ypYEh8wtKM/Y8WzmAqnqNknd3jK0Q
eLbrgKutzC/1dqmSXb7in/yud7rn2kuNsIkajnZW9csuXp3yxXR6m+PYGM96T7SPturag5dp5qsd
Re2x6JcyzBKyXicpKVEJiaLEj4GLdj/EbFY1Kn1+ZmLvEZghXEdc44g0BvmMh7c5VkXgmpj3Mul9
Zf/To4yQGwzonNZ+VjUxSlLOkAiAAH6Z8Lq8sP7Z6JBpoHitDMvOcx+sOKyGbxV9TsZ3EN6lyME4
N0RJ3yg737gMUJkFRDvgMoWjNxXmYoNGogimBOCqBmd2ye8cRhTNAJK4B3cO6LCQz8ZBF7tppwJ4
eemMTuhi8ADldpE2PzL3zaH780dJdm7R7AJea4d7FDFnNdXMGjDbUwTEnXbmXFw4Xh4mHfEL63s8
E8X9Jl27jTTz9MSsozlmGYO0fgWAuGnuCnrfzoqVkwsBLD6akXk/irBBZpLPMfXAPTiX0z/T7Mz3
Lh1f6qyvFWVmuQGCOgPlOVRnMVp0qk6GFh428dd5HU3oOf3ZLeisuVo9P55RGdyZ9HLEZGqjgonm
obvod4hn4bCBywgTnEJo75KeRk6JVXT6l3V4mpvLOAP4gJ9rLzo7Gqq3iiQrgEkAtOlz6gMM34hz
8gMI/Ep00cFG+hfMrc9WoOdhlO763KfZm1UEMaQ6t25zOG+bsohgK1cI/TMTkIKTCz3drj+kdD5O
i2ouTGb+/I2ExUTd6lMulfVTbxYAOuWj2U130U7HpS1533DtrIroQ2aWW1GC7ed1jK43RMCBG4N9
KnaOrl34ell84UBvxQhXY5wt7coSiIkwVNzM93P+5pV1EC2/EqBnnt8gmctHLxFIezz4fCL2qfNs
f1dNPU4aRjW8Ry/zfM9+YNHTAIJpR5XoN2X24MDZg+3IAoyZ6O+NVhtbZvGgB32cveF7zZO5Yud2
WvvQRa+YBdfIzRC/L3VQukcr/+ia24Q2qNwc3PFKJ7+Y1vpl81Ssx8oJ00qFwSMzpu33CfbqtJ2V
2zHiAUBGZ7o/LntGH6zuZ58qIo/fPdmiB8CNB/QavFZxCwmOx2JuZyQ2VoKZCdq4DsWCagYHj/X7
/KF1ljAxLD/vq11R4/ItfjQW4ICCov3Hti7z+bVyATk6B7rzMMcKDy+NTLefJpj5YDYWyrxYhLa8
AhoVFn+H1BDLQst7zsq9k4VjfqzBwRaXYfX3I1gW5i0hHv1SwFoS3xBti6QHMlEgDQbWOXKnfkSC
SUWZJ3O/WyH85t48YvOu8SoMGCIAML73vW/3B1rureR5so9ldGeqGiRkgcBWHLe6jbi2Xew4XSDO
sbPAdXxi3c4YlvNUryOZ9eKpr4MZAJlfVHhP5QyLZjtGDW9r5SMmDi/Y+pgAmI4Y74UKdUPiN3Bd
/u4jRncbcnqnojAYm5Upgag0e3JihnFO4BHXdzGwFq0AA2HnvZRkv06kCfs1ZWZcaDOkgS9lbYH5
iPn8NCG+Y/ol+QGcXbS8KByjxNefiBT2LMMgcmWPEGkya6f3QzjVN7rKMCQbdiJEcDfrlGUR48FU
PJV+W1yi4Ihl9YG0PraKkMqU7hjOE2ZmkepDkeV0x8oqIwVZ+BoWT+l8MaW3fWVhSC+04x2pntOM
BMn4q6t+pc51tB6pxcKJOL6l711AkacXfbxnUREaww6TVcFcDEDa3COiyMGOl9xN3t9fgqiW/Plc
YWngH4fKTPH/DD0KHpqXDHag7c9Jc3f013nrkuCKcqaFP7KEaIy5mNFZeZQStT9rO+y0bynSoV7v
58mFvuxYum+sa8/YmfV9D3SmpQpa89Gz34oyOTSqK0jmfjdfAxLp040Cc1k06Tq+xsMyo7AagwQ2
sHPd78YLAJP70fQ2sPlg2/dVGU7zFyoOEI+xOcfCywxz76fiAV5tdTMPTaP2fvaezRUtIvXlnCgu
QOn5+iNGHObV1kjzuhRiqu4tZVMYN8eqrb5yiDdCBIdoEy2Z0daEpdR+dMDFHtKdowIKlvkm3pfF
5yooEKiEc2UM81TkvCydOD+L6GItQBR5wSjAZvOruv42v543Vtm6Ya4XdH9IGqGVWdgevdfR3xsv
OHfLTnOPtvu0fuEK5qPD/4oQt6YxJ9C1NxDB2psi/t46O61SnG65FmAtx3wrkk1irgnw8WtvaROu
j/W4kG96ds1U02RSEaicODrShJg0FfYlGU2DrRRajPMTuqCX/BpV1/N7Ias8AofvjwzBSS02uC5A
MwL7Ym/rD4Kcexdo9v/M9McwPhS4Fu2hVMiUq4V3Dmai8IIU04Zt0w+kRiNVYLOLOP5IkTyy3s+r
JbspUG76T4Rw20aG7pZIxQOlNdpN2hFBuB1m1e3q7cxO8f5WaSNskrfERUIGiPJAux4bxyn9gfbo
8+rw/xAibWzSH3WETcqHZeoMHTLadPHTwif0dXFL3zOuLFWBiK/MOVHC4TRoyyKjgaip/sfQLovu
o5nxUDycV0j2mke+zDB5fzSCZPHRtmYTmFDA/RQsiO7QMwnKFsOPhvGKtk4QmQwvueaWutZhsaOb
hMYPSauYOJU5ve0XCCbSoAsWYAz4Asu9GJf/OeOzaaFEfQkQntrdp7pKY+6ohYXFZJltApQM49xA
Lz29lEZvTebJsJEnZKBRSfwifaH1roguZ7L6s/fNQgq5x9vx7+8PzB+gax4z+GD4EQdrc9a3EWBE
f7sp1w3L/jDOu/ObKVlJDNZwHikwWnkAUTjVrClpM7cpCMmcNg16d+/oh8TyUX3z7TREoJWpUl4S
G90K/O3TNo8RxwS/RDNH2DqS+UXWoJf4Yh2uM0tRi5Ic7RM5wt076hhGJ6WHZAnI112KBPbsd1+4
4E+ECE9V2gx2VSEsDRIMQ3lRYHnfJhUms8R/AD4AaUjeXgJL4L9vFix3tLW0cqcIUBa97uoB7FXZ
VT+lu5rPb46ZYt0k3vdEnOCugIgDfg4dNleYv/I29VPT8AttB95zF2upmgpVSRPMj9kDIoEK0kwn
ZNk7OjF9wo5zHtrmQz58nLf1zyZBULyD40FoiUeII6im65FTDRScFLRrkb0AieHoV/X+vJDP9g0h
qIODhBo1cWA/nG6XvZaogM4x6q+oRpMhbLUUr9NHql2cl/P54EKOhTYyFHsRLonvqWyNa71JIccw
PnIg14LMrP1mgvJvBHoTnYLEVkTMn+3wVKCwVYU+1QbogKFYtGPVcfQuu/47yKyUNG2SsGYrCUjh
p0uIfpFmqnpIWoljIWqOonRP+yi+Maws26ce6DCaktW/SOLEj4nhJgdn8PLn8+srVRc8upy6AhkN
sUgTMY9ZpZ6i3bO96dByXJgPLv0+22HLFCdOupMbSdyiNge8tDOdVRSS8qkJPURwrQOarxldnsdk
+jaSB9Irwh6pjW4kCi7FJRGmwC1IBAh3Pe1Wk6Kh9S5qvlBlxU6ivobaJl5zuDhPVSNzUoFPF4J0
GqROYBudP45AZ9N9NnxE5FFPn2fvFn3xX9m7/8QSwYDArJvFTsX1M4A9BIQv7d7xdpW30ydFWkPq
Uv4oKDY8GDED7EANSRrZ2cXNtN4by9t5ZeTHYSNDuGQMTWvokCRopea4FPWuREWoXztQzaXoi30Z
M19bLkYVToBKMyHk0VOqj4sBzUZzDTU0Fs7zj2hVYdyppPCE/cb2I68q7YYbSGpdJdnTAD7zXMUL
KrV2uEmANLnISxLB2htW1tHqQUZr+9Wa+S5aTgEOkCDbdX6npC5jI0i4X3Kv6iODH+QZOXWi/RO3
N561W5nfqlijJC7DMQC1YlHTQGOr2HSlRUPhrTRGYDjt7OpuTMOePo31LfoW8jqk5d9bOdh70EJr
o2KAgoGwgllixaObp0iWZNfUuC/st/LvoxyUYzYihLVLgbmZTQuS/nl135v3bHxp62Bd7szh768x
1H3gkHBDo2wtDne2A+oedESbiRvdF/pT1gauGxBcM9lyPG8OsoN7IkpYNjSeubRxsGxu8dFrbw5I
sIO6WfxuuDHaVyO7iaNB8WKQ2PqJSGEZC40QAPVCO2SoJ+Nt1Q/Mu65U5WP+L6fPIV47+7OGglsf
l7xbFxeKecavZXwH713kPbbJY5EeI1Nhe1KNAH3GUzW8LCP6oWHqEnD+oXSM3OOIXoy0A4nhtTUo
dkviiUA08EeO4InyaTStvIeceL0z7TBqnkdVzxX/C3HZsGg4Q6iDoPlIsIeqd5PajNCQHploxdQ/
LFXmTC4AwGbAbUN+TnzMWS7exXTFcC/YwkApbz6tdq0Y9ZeKQMKMF7vR0ii2F+aJYU9Qmp/TX3Xz
6GAW5vypke03z8j9K0C47ZLeMOe1KpFgKh90eGozv6PFY6LiApZt91aMYFYsa0fc29Aj6S7W6pW2
fhYpLEpyHXCGqf80ESwqibs4mXNo4tavWvrdA5E6qDbzJfcLFRahdFdAx+26Fqf+EBm53ZxMRqej
ZG+n16Rvgq5sFduikiAokyN0q2veqAJ2IwsZkEbFFSfdkI0K/PdNJMD6BmUBD81fWvKSkmdrAZDv
pNgRqQz09PARLtQRxMRVHK1Vm89ovKrnO00L3fraKj/Om6/sZkbp+D8R3Lw3ahQs7nLSQESz3IJS
dfBCgrbJ5qbVQJXcgpJVNU0k88Wmi15blEORFxcTsuhpA1eQhRpDsuxbpwtNcA4XS6g51/DPLZBu
z+snNeqNOEG/HuQdQJiBOJddT8Yxpa/UChd2bFS9xPK9+qOX4Cyn0QX80ApBw/zDyQ4tMrNE8QyS
6oJaPx/E4s0nwjXmtl6JURHU+Kzm/0i7rh3JcSX7RQLkzaukdOV9V/WL0K5EyjtKor5+D2ux05ks
IoWuxfRcXGCAjgyKDAYjTpzzNDXPlBzsFIjXxyz7Qs5h/jUkixO2bGJl2SLw63w/lk/I4YsmGoHA
dFdGEJSLdmRIKj6kpg/8LqCtkUu+aUUdYgoTeoArW0AZoQOU/8HBgtkTecfpgMpnYHfAFrdCG12t
zo91hgndlWxaGXGOzEg7zRiyzCApzJj6vaa9tlp8ficr0zMAn/GJBfs5UtvTo1pnblYlAnvULlCF
08iln+WxRc29QaZLfbqZqwrwNLNqwyroV5oCqjW0kAQIBlLxR7I9gJnZWipsvdm/rfMidLL9pAH3
ejjvo2o/AOgk7iBUB32ZcJAMo7X0PvZDbezM5M/Ib7m3VgNVYBhRhvlrROYXBO8+A/MGjLAmAkYt
Nv3rxHuzvV3gRAYAE9VDFuz6NYVF1fY4tipvdW4BFSGs9tUlhQ5n8+9DaXDLw7bATgehnFy76Mxx
aZYG22OYNZdFtpf1OwuDm23UerkLalCmB+XKnlR+r7825cIFABJ97gubbf2j9CBS/cbY9vyWUG/7
IxvSwrXTCAqvBTYM90B6I5w6B+Cqu2K4W1Cx7JO41ja6uTlvVXUtWnh9g/gPUxhACp+etdlaDPQf
YDQZoLwSAiqcjaDn01roywz+zplMM276hl5rQ4LCIi+N3fkfoIr1Qr1BUPrgKSFjy4tC8y1W4AfY
SCwKa9Pi0CVBEWrFi1mtpBnKwy06RSgzo9Ssi698lAPopcXGIGB4nXc0XrJqA8HrNoQ4MbImZ20S
VLlljoxJYXKpqyKZW/T89OaO2/EwPef+ypZRrl0gdAcBGBZ8Yqf+aCnxiqqYsGPaCtQcWuj5P/DM
BMgVE3vEWblelFvlrzVZ8ap12wEgMzjEqf1I/Lele02D5b6s9Eu98nFzYjTFXkPxKqPJkVHz1MUi
bTUzNeBiCWSoSKHGL9QkMSWHoWiMtiBXkyuFZdlAN53ALTt7txYtXKbQcsKgenbWxijUn+uvJckX
tG9m0osdwXTM6vShG0QWvR9H9PfevnCoMMCORoeDS1R+b0LKLbUGd0YdAPAgb7iB0v3oPwFBPiZr
CrGqbf6BH0cr3RCMbKcfyM19Tq0SH2gBI0DeTJuW4W1ovpx3SHVyQf8j9IcxloHy2qmVWncq0Gty
vKO8H5n1PgMH3Ca3vbvyiFZ9IYypYcAAg04gBZRCMOvZlHYE65ZqVyw96OZNMV2a9T1zV/rkyrv5
2JK0F3QAKRgZxBcymt3SBZfZAFyZVVkgVmpYbIwY06jbnYmRjbnvfzfO6xcWFB4CZYOqxCdJZ9b5
yzIEYkHBahtodpy2mwGRI30/b0e5PY7siFfSUcj1Na1AP1nHivqXmXNpZ1utX7mbVXHJ/mvCkpoK
+exCBJnClXn8xgMUded9Bpre1Hrn6E+Z/EZf00pV7kZAbBzgh1y0+aRt4vncnIwETpXoddk8co13
Atp9k65k2srtiMKuD2AmUA6OZKfklJmZg02SL3s0YRv6pE2bvrl11uqGSofEIxX+IKmSY2DB0r5O
MxO7sdAObvfuB+OvoAC7XteunLA1S9K+74qE8qSDpcm8BwucXX6zhGBYmm/O77sPvJtc04Pm738u
SYkNXsJAvCYGXGr962WsQ8vtorHKnpvefuhydkX1BvylT2bzUlFyh/m3UKPLZvLfbLzPeNNtFpdG
Xpsd7HGNTWhtEcSld3QoWOG0rt3it4Hdtg82jX2tk7jTHs4vgaoAgXIwpPqQ2eEmkHZP2gaTaYzA
xvjz94K9j2O0ZAe9veBNNP0+b0p1S4MgDjTwSK0cX2572DwzJh8UeFE+39bGLSgQwvMGlCt2ZEBa
sdzSGp63MNC6RZxZV3yIi9bajl+pPh47It1mnlmPpctgx6HfabmEjnFv5D/P+6I81Ue+CF+Pvj5G
/wHTFDY4K8Msf52bNMoNgtn4B3+tha1cNwwz2lDV8CGCLd2bUzriBchhq2tAY/k696EOmZK1lqRy
px1ZkYI8xDMmFL0RgQmOjptthiQECovpd36ytf2n88unDPdHxsR/P1o+PS0myxAgN6pfJwB998Cd
bwPjiaRR3+1bupJKrayg/IiuPA2gaP5xUb6yejc3gGE9pWuc3sprEvmaAO190OKcOmU0NUSg6gWP
Zs3fLQYoiN3hOhm8w/m1U57TIzNSSHAo+hAJOMUiAvVrChFu89t5A8pHLGjk/3NEiu+tZZW5DSqH
aDHfbaaHbbefghfbfjDbbwSIJahP+fVarFeeqCOjUqyfyQhN+xxGnQaxHXUh5IdxTkmI5Di2vN9Q
otqS6oG5yFCDt5mSSGPfar16GjEq3WY1SJ+n5/MLodw2Rz9JClga01OnSfGTxmzCs+yxaTAT8dBp
u/NmVB8UE3PAnwn2AzBLnO6bshnKsR5c1ELMmILZqFyWlRxE5ciRBUf6oEGau11JfVgYv816PHv3
hvcKQrXzfqxZkb5gkmGxrNZDTCz+zCCISPNwmL8Pwft5M6pjht6YI4Y6MNwrF5bdqe6zuYUzJeob
aMU49naBBMF5I2LN5czjyIhcVPbNRidmByMtRnbK9DFo4yC7BxFUn132dRY34xpnsSr+HluUjrVu
pgFm12HRbcFZHDETJ8AMeXU1/c6rtZbWyhp60obwAzaafIIxrX7KWTyPz9ZKyDWUuyEQ8C40NIDj
lHbDMGh2xxlqQk7XP3kYvtzP3Nx67fIK9s48zCd/2s19x2MKhq8L3y1ep7pF+S/bBPQXuCWunHLa
WvMyrADCVHFGaEhAS0JoZXjSOgcms4kuAPD+qKHWQcEIkaBQ9SNzw2FN1lS1zMe2pGXugCLUSsj2
RU07hej5R0v3y15DSakW+tiItNC4tlOfC5h9xQFLSI24LsabUgOP8Jda4KhGm2iE4XEN8oPTSIXU
xCd9OuNiMGIHTMWk+nH+2Ck/zpEB4etxXpD5aeCVMJAaGAQE7NxiNEzGl9reGNWasKIq7oKgxIP6
ATjeLJnmjfk21+lsi4bl92b61U7b886ovv7x3y850xJme2li4fWykCi1+ph4T8O8NjOiWrJjK+K/
Hy1ZhSZMUmL8L6qzw+jsEh0joWNU+HgNPX7BH9B5YOgAdxXK9qeWiqmsIcuMe4rbWdT2W4slW9Nb
iRvKj/LXyEducuyOk4xmr8NIgoEx39uRcW0uU3VePGBOLRNbGfh/yY0KSkr1nOGastr9AnW4Kqzm
h+wraJEjK75U0Kg8BxVPE36Y6bY03mdQu5z/GgpeXTxyhASdj/chUOWSH4w5iC8cFlx0Fir7gHeo
y27pvAMNlp8cmu4bTmg+7JoUejk4r3gJnf8F6oX87wd8IvbVtKwDhFqUv0jU+WHiPtf96zwezptR
HqO/fsoUKKlOISDXw0/DIKGPu6F4DNZSF+UhCgQNu+DyhADL6dZOuNWD+gSP+QrcPN2jQw96daj7
TbaGUlLd8mBf/8+QHBPMmqcZQekEFSdzup6mZ67t7eG1K/f2WqdEeZSObEkvuqnOqoJ7sJWhFbOA
ZKKhK3fpijfyp6nN2e65j2UzSxL2OdoXVz67aofYzr8X7kqfX2UMoouQW0GtE1Uh6Z5b0sAumIgM
c15vqWlGzHMObOn2vRGA0mEOh65ZaSQrz5hQWwUARIxkyaOM1pBQmhTIk2oaJZYeoj1iWRSUULdJ
e3D8kCZ/kLiFWXuTm1deHg9rahnKt9jxLxAf+Sgean43GnTEL0jrG3OOlzR2pm1TXJP0umt3afaQ
4G1y/sCpbaLQIKrn0AqQK0FAoQwDhUZLVGIYYbLRtrmjzZ3WXRK3BxMhptnrPMTU9opZ8QHlnPuD
PRTgB0ETId1khe9XZeXCbFBZ2u8mX3rUgCGLwGatPFS9AJMCf7drMVQVeVlmITs2p+Vd9xcdvwyN
zpFNXwHKgHEP5TCQ0GCsRQqyLWoUVbCICS69DqvhtfXfm1WWR9VBPTIi33kz6t72FGDQye8ZhFN1
dLFW1lYV30RDBNz8mHMK5Cemk4NgJx1oiacZCev0FwPTSh78rpq71YELVbg+MiXXWgyb+xOlaRnN
aRFDG+WKziQ252mlBr1mRkrjWbbUeWfCTNI99Na3orNwGNcIdFQ33LEvUv5uVgsfyoSUka1tfHLh
+rdIqrJp5eMoP//fjyPDVQq+eKOmwxW8RkKvtUJvDSy55ocURBLdKPXKgAUnv59K1L9gww5C8pU2
bADKP5BTi4gppyS5r9dt04E1WUu7l8wL7jpDgyTvfImJ1l1vDvvzEUO5cH/NyQlIXtLMWRLs6tFh
u9mY7xfcCOdNKLeZYEoQamxgUZK2mWskzpiWMNE3vyyMoOZkM6Vv/2zDE7KG0D0AbhLvkdMQz9w+
dVqtKaGDxBM75Imu32HQIvNiu6oKujlvTTFgDGyZI3S1UeATjJ6n5qD6m1ijDRotu8zCTEMsda4S
NOaZh9Zv1Cx56DOyN4o7qxu2EDFZuV0U1/iJeelM6aOZQbq5w4raWw2lZVCxjXEA0K6l3+raSoKi
uspOrIk75+j67DE/lOcU1izrYcBTbBk24OUMPfLCLNwzKE5cJcMXDvSJUem4ORwUu4OJFSbNbZNO
yL3WUm9TrJJ0V56YEPv2yK/U8utSK+CXpt0nzrb3NxZJY1u/dpLXXNvQSgu731apbTOyIfQbyZiA
ROLFG3nAw9HLyf2lp2+8ffLHZG2DiafNp9/mOlCB+dAKlckZMPpWtqBGLAFZeylBMDD+cJbt1Pi7
snuylxibD+DgtWk4xUHFWwN4QzC2ozAol3V0bietIVRqkznMrBe3vs6G7fmTo7hEP4byAQVG+cOT
59QLTbdmywPpQ29aO2/+ZRZbnvbRXO3mNXFGRcA+MSXtoBZwJt+tYYoYcaEBAboPqh1fI5dUxM8T
K9Imwmz6ELQ9rPj5bjZve3DDn18x5UdBrv5/KybcPNqlkHmrzYbCQGaCIfuZjltCV2DGKhAGMITo
eANsan6e+yCkAxXziFkDj+obDM9Ad21T5j/zJKbGlYWZoHxbUAij6WslYlVsObEsxW3NKsClZokp
h/YeCq51GevZTxQSwARNmxjcsqtPYaVJzKaB6RHdYBRipBTZCLKksEYUVQcWFiCdxdQuA7HkEA6c
hVnJMKyILCL+568I1PNfo7Kfup/xXOAmq+Wudu90492df5038TFnL8WMYxtyvb0fB2cydNiwmunJ
Ye1FlvAwA8C+x0hXPljxYL13xatrPCIPb92rciYbw0d71w/1HFOHDjnQ0d3yEpIA7rOZ6NA5+0Ux
egvcSjg61d08ObcZpsXP/27FOT352fJdSkdiOD1+9ohXoFlvJ+MloLFWrYRUxZ2JuxrwRR05CCrq
0kFNbZI0PQccl7uL/UKDoPyeYneAmc22yCVOBZKHoXK7GotBwEh83snPYQK8+KCfRYICZvhPpFFT
0ZYYGKcABhSPtX5ZFSvefY4S/8u7L0w4GEWTvCvHhnZJhr+/R68laNMo0/NtoL+e90IBJoEZYKVQ
KkOpHbZOg5HoaDoQwAP3An3oQPGZb3VrN0OlLE0BzL11lrgdQy+4GqL2ybHDIYqgVdtsl7WIpXIX
OrXAjEMTC8wT0p4ZSGNk3IS7bf2nzt2rgWs7zswVcNrH6N7piQI1MTSmwcQA9BFaMKfuLrrOtEZH
dJpcdyGhBnTJu0FK95LX5piHejEAUji0C1RyaquHqkqBEcClNDorNiit7ww8q2/RqO8pxiqD3o2t
KTE3U9+NM9TTWVmFGqQh63Boc/KUeKx/mpYaK2jpub83k2ztshKf55M/ALmBjwG1GE8OfS0rC9fO
OrSs7BTPlwbyp0VQgFNd8/2wNcsr3hXI5wpMmmXaF7ArWE3kymBTBcQUmLHT1dSMOYBABE5gXbyn
7mVCd2PyzSl35/eocmscWZG2BhQuxswREyZ+/5DnsdGB5MJ4Pm/jcxYDQBWm2GwXKqICsn3qCesB
tW+sUYBxmzuTOdcksHZusuD6qENfS1YuD1XwEOOlULSGMrMvtwH71tJSg8GlDpjmoDNDk/w475DS
AkpVyACEEMSn8JHUYBol4nry3G1gJ+CQWBn8US7ZkQUpjeEtOqVNDgtzfT+CQHp61LPLIO/DYE1I
+HOgx8cJBLEJeLEN/I/0cZIRapImgLjZcgMIpN7uE7KpptDxIem4Ob9uCi7CE2OfsOBdknaVgGV3
bVya1xPfle3GzzdGunft7WzFdX9b0rhO9r61pp6r2ulHjgbifXOUGUJ7BFAB4ajeXnUohQf7dE3V
TRUwjk1IT7+GBEliLDDBipjNB7AGIMRDByALtpof9WuC4IpasVhO3Cx4zOPrye/qucpzuwI4J0qb
bT/c6curme39/pYT6D788a1DYX9vtAktfUi96T96Z6UipjoHiE64QgHfQ3YolvxoSZPWTTNmwd8S
NCeY3QlHcyU8KS14At5kghQHYNZTC/rSNLnpCuSR1YdGea3TNU4uRXECoQKrCEIuwZ8uH4Cu1fQW
Oi64tRz0ky5L/mAEey2/TodN7cZpkIdtD4QE/qyU+lUn78iwfBhyb0yHcYRhoNIDbWdYP7PhxuDP
fXNh/DtA8cRJWaMu4zj7jXCySettz380i3mhERqfP99rHslHrK0KlwvUNgGBmrvcFtUl8t/E/akP
e+DHVqypDvTx+kmnjQHv0ee68AlNe+97P1xk09t5h1RhGKNiupjD9gCxk4Jj0zig0x0w+eMnNnqd
Hf1DR1MLpxpqKWROlw3oYtZYR1SLiDqZYGwHps/3pS0/a8SigUBwlPnjMIC3PNL059oIeXAxrZEi
KZbQEDztH6OfGDiW/ANVolFrLmwNAapipu0+NYO7bAsP1IbnV1IRGg3wC6C0LcQEMcJ8epBTHbK8
E/gMIgq9S4PTm7S+A2L6RjOai8a6Ibq19R2kg+etKqh4kTj9NfupNTAzpAgO4gedgz1GqyC+4sUp
fbG4udc096JvnrqUXI6kj3GPg8jBDiIOrYtsgZyU92xnZG8zO7KNldenpfjK+GHYVpjxRwYhI0G6
NBtrr8Lm9WtMNmgszS+IU+tmVAQ0e8FrcnnzgyI4UItN+8zmedyxYZrCxhwg8zosSdguOflWdY1+
VyVmlsT6NDjFPulzBgblaR4uqtmaoS3KXSv2TNL8ZtmYTrGplfPvAuzNf0gCJuLenvkcTtQ1f3pj
5xyqieeXPPXZHOGuXh5Y0BnYFHr+lvQtPWDMpd8CoNaXV1rFgutcH+uVpuvnBy4+GYbSgJPAkwnC
aKc7pcgGwyYNevxGf4Gngmb95vV1kaxNVX1oA0jZPSbF0V8Tw04YpJYyXzx8x6ElNnp/Y1fpESFk
vMaaTu+Uaf1etxnIKty8mX/6lc1uqnlCC0Mf82aTz3l/MXlz91DkNSq7Awj9njtq53dtobGfTaAt
K0ui2izgBXKAlBecwPJmSZluQzYEfWiPa3SnuYu5cdvg0DRdd7AsVIG47ychr+3x3y94iGMBjyru
R8jySt8Cj1dU8z/6o/09aApDz92cP6Cqj31sQIrhg50OvoaNHoHgBGWTWmvChOpR9u8FJQz+IlkX
pIv4P3Ig19qxZVS0o3y33TCW31QWC9nYrVzpinQFBA2IcngtCgIH6aVTlWObTfmEOrQ/xVTDoZ2j
8wumuJHwIARFICbabEhNSbfDRCCHN3ZwxORRBwpxaFozE0SYY9gZ1ootxcdBF9pxAfURijZyl3DU
7aYYE3SiSR2O1fduvh3qTbYmmqVYM1hBZQKLJhR6pD2WOwE1fS6sVG+uf52tNS7W/n7pKUX4uIyF
6A77cxXq2iadq5V1WrMgffVMz9yhNOFBZeYHd8z2dbM//9XVX+LvGokAcZRotw0p2oXDh7ZKt4EF
Qpj5m4sS7L8PdEG8xUfZTYgZC66bUzvOaDRkLGGnNO4XZw5T/8dg3QQZWVkxRd5xYkes6JE/UJTq
OSBcJQYm7/h43U/fNPZ2fskUVfpTX6STkruJ2c8jbCzpQ5YAGF5uKi8L02k/LNdmd0+rgx784F+I
aCeuSdvNBY2oRn2xnW3IevYRa/WoqS+ttU+1toTypiM1HwIG9xL/0Wluu3QOrTw+v4ZrNqRtx+sl
Kc0BNrr0YfH39RQBybyWoilPD4qFmFbEIxZcO6d7gfkmTe0eC9YGwKA7cQDSMR6KypqnP3NwC9CX
rnjsE6htAqHLiidMnZ53U9HjwFYROTdU4FHQkTnJ6r4FZLrGtmft1vLux3IL6MJ2bqOkDEId0D99
vir+nVjWgaSmyL5x4FBqlzJiz80X3hkeUtNyj1E+8K34fdyNm/O+KVKHYysyYKELSh8UXLDidK9V
E9vLtT82Yd4jgmyT8vW8MdV+Ech7MTYmKGylPbk0Rl77OlBFRRd3HaSHPNRKH75gAyQMBm4mW7za
T7fLhCwnaANsF1q9V+nVAKKVtVtc6YaFCw/ClcjOZbhuPXXZRGdsBwFXIAL9h3L9Gtm/atsHf43I
aN3ZJ162LDAyNE8Jeuf0KwUv59iCvFJIUXhW4vRqbROiM+myi2SN71mVjgBaAGAzGORFq+b0a5Tc
w5meAL8ZjCt9jtn4NnpbKz/w6eULn93GIxylIEDKPpTAjm4MUNqW4KTFZ3f1/ZLEaXdIzOfzJlQ3
huASAeryQ/NbPpGsHkZ9WIC8MYq3RrvA+yeuxw13HxJv6we73Hz39G3trZR6FXc7rEKlCqtoQANe
WkKHsMRFSxeBHIISJtSyabJv8RCr14Ap4ntLDx4YwkQ4eNfQXJNPjlGwojfLHGACl21qqw0TH9Ns
mIGZAf8yNoBlAFGrATU1QVd7yX+eX13Ffj+xLqV5Y57rmg+cBnCtc1j5N0a74p9yHTFgg1kOtE1c
uclVeGM/oGoO9xCwc+19nh80ck3WLgtFcICBv2YkPwZiDbQLYMZKryCyOJK9k2y/sFRHJqQsbDE1
v03zEnhGUPVOPTDA6dN5C2tOiI91dJq0DjzHllgrlCDCOngnI1TLmpV+oKraj8EdPLjw5EKZWH62
gqkq10AuBiwGdNcaiqcdwdiAFVbVDR7csAf2bfAeN/XzzJ6TNdSXouJ0Yl3slyMfoZw7ZpqODVeO
2a4PvEd9bC8FXVZquUBkYR58LrER+935pVVExBOz0h1IiyzFYwpOL9ZDn1wVzvVsvFndd2ttwvLz
N8Q70AOHig1hcPTWpPyh7CfQA+pehmaqTsKctTelq4WFTlbi0+d1FM0FUOpBrABvwE9vgoG1Q8Xd
HN27PrTZdTM/Ti2PJuugQ78Cor7/jrMVSBPYgnIwToFckJ+b0i2axssjdJI14zknD1r/dv4jqdbu
yIRceneYWwVJDRMNYJyd/WoxN+55fN7I54j3gZjBZeXjGobkx+kG5KD5nqYZktStN23crI+ntRzi
c8iDBR8jhXg7o88pl8pKW3MrnUK+3BvDRjs45ma0QMM1vpx3RGEG8uuibIKxALG5Tx3BLivHgAE+
ULJnJ7i0ZkjAPzFj5U2osgLMO7jt0MhCfUN8s6Pz6mjcNfIkhZUiwfBImzwUOruZFq0/GHqi7c/7
9PmY+nhx/LUmfs2RtdxzskWzoMle0TYP7ebHXBVPZvrmL+aeD+/njSm2G1hcQaSAcwTWbUsK6FnW
kKRtsZ2DOgWNwo8Z0Cm3eTxvRLHdfPGJMGQKVC/ook49Ahh5qD3BUjYDd+GESGW8e9yU/u/zZhTh
4INn2xci24AlSmGHk6A0WoEH85JtvrwS8ABlFKNfcW1sAf5FoWhtaBJNOPz008zFxy5HxQvAEhN0
5VImSxatDEgKLlmr8fsl1O2EY1BET+4AjsTX8wie3CHBFH/k+SOLg4lMYWv4yKrxRsbcgYbqTB/Z
kzaBbnrpp8M0afZLmfRIRag+NvussfIlHi1EU710B7JjUwGtgRGR9arvJnaFCnJ30xo8ZZeNR+07
d3Fx3ha+bM2Bk0vXLPXvJq/9y5n6/YFhe1EMj5UIzPZiG2ge5rkGiqE0cN9LvZ63i+3zn1Tjzn3d
J+UjQSfrW5P77NIO8nnrwMZ94wP10VSVSeJyDsYLu3Dd17ElYHfKOTHCmU0Dj41Uq25qCkDzohd9
GvFOH38IRs9+CwK0+sDcBWG7m7zybqq6YblEl3VK7gIgS28x6uKP0QSqxCGcK1IfPIfwl4Z1ZOvR
EUygtQF+ABQ03R2hFrQCEh9053HKOAaAFpNot4VZ6a95uyT39dBT9E88pz2Uo5bFEHyDcs5oV32E
uhWpLqsmry/wGa10YwU5/2O2Zl2CNS0vn0BX1OCdDcLwbdX39L0f2sLcal5X4U3seSzHuzxlr6Y9
DW/1kkJTZiR+9hNiDdamS5kNaY2qsK5s0qP8NriJFp7f8p/f0KiJ6YIpzwNMAoCP05NFcVERrQVX
slkukQ3uB1Mbdkum7yiomZOx/JNpa40r1WFGSUJoXQcgZJOLIk6SenZV4pRZ+dYF+IjN/w6xg1NH
FqSg3lSFVw+CLTWFdKxW8HCqDueXbc0HsaxHIXbgBrP5R6TA/urpzWzenzegSDBBUWThtoDeFVoU
ciwagFetq4GjuFGb2ndv9Ly3iqRTF7V+hfJoAALMbZkEKU5h6Y5LOJCEmvGQm+XvLrUyfD/aXzZ0
Gtv4/C9TuQ6yUeRnoLdDqV4K+EWazFNqAxgxsWfNGEOXrDQaFJclPP9rQPyAo7X1uyGvzQ9io8l8
yU3QOAKB4fDmojJXLK25Im1+h/pl5glpxQ7tDKAvmlXNKNXt6OFNioc3KLzRBTj1hQYU8VlgExCp
YtN7CcBxSJyVL6I0gsYi8knYQr/71IjtFbSZoK8eaf792G8LFjvWignVNwEP638mpJdhAMiqm2To
0vXz99xx44wBkl1N6GCusVuuOSNtL71mdTNpcKbne6O76JGRr6EQFPmRj4oOMiTgHoDwkdaLjtwc
EfcECqHagnVwW+7cRwJiZTv5dypX0CEcmZLWba71MucaSpRJQ/cQO62KdOsM8aBfE/LvWd+JKWnh
ZsNLxzzBaGs9J/Hg0hgMq0X9Yutgctfc6HwQUF0bYNEEqTGEaoBml4y1aT2yPsASTk1Eexo2BBp5
e8hQhQ70krO1TaHcfkfmpJDQG7nNKw3meJmEdIy5/p6M4Vi8nPdKtfeQZ6LAYtrm504qWM6YUziA
jBCIHwCQ4AO0YSxr3EwrVmTNWF6luks5ktkMbFM+uXPtB3eNOVm1YEeeyIN25dItbf4hfdo47m6y
8g5lf+N6ASUemkVJ9nh+4dbMSduccsib9wUWzrJ+Fd4vzNlFDSaHSPbtvB1FNwPMfcgZ0LNHfxgQ
/tNQ1+E4dQnDiPyIe7d0osB5YOajwVH5oDGptwNfbxyq9rqAbADnDgU7MKGe2gwIONbTGmAKq67E
RJ91WTP2yKam3BjdzYgejhasgCJUESoACz9c1AMPTepTk8gfJ8ubwDWgTTbbaNadk7MEbA2Vfmj8
9hU8HGutKqXFDy4A8IIJQetTiy4b7L7NEXZrXnhotxlQG84nanw380QjUWu3SbErZ1auFNIUVzBA
U5br+SiGgHNYenLhE1e5O6GtUhHnULNrL2l35/eM4rj9LwmjC2QWOlKSZ1oBHXSbofKt53m5cRbw
SrpdPwOL4f35giW8gzGLEIhRUMmXpQlcFIIRpbIaBRHznnm7xmw3542oFgyT54IzBjMpn0rqxuKT
Lu8EsZvLwxljWNaa8ohiKwTHFqTN5y2QgtEtjqwIPfnsLtO3hrUvy6uafyFPF8he9EcBjQCplfh0
R5leXs0V97nAVBoYImVB1JBf51dLEZjQf0QrCqB1wItkFHE+ZV5jNRYIQowLc7qo7A3332tn7Rmv
GLgS7VVgb8Aa7+Ef6dM7Rck4FSnFkNF6G7B03Fdj0C2hVzluGnsB8a+pXpKbNCCsjru6bG+mqSge
6WLRi6I0y3qXYLw7C9uW2RvTTYpHUSq/MrMZxL0mlNmBIndAwdlPU5+EWY3pq41LKTdROKDOYxGA
PiZCE8Q9ZH3fdnj2GFq1kgUKL05rFfAPeGhwJKPo7cu95ITnadKhQYCXm6Nv+FQlkd332mEahMF2
4BvTnOydw9m068bWj85/zM8nGeYxswJmYzRJP8mIQil0onmDtiLoStrt4OXpq88BGKmS7t9F12FK
oDkB3gEAXQ6Hc5AZWZWhv1iwkYeeUdEDaVw/xLjOGj+Iyit8OcH2FVgmXsSnhwDlGa2eCozaEt70
l7XvNvdmNvg//cZCCef8Cn4+DmJKCkHV8QG/BUH+qS3kNoHbj5ggbZrb1kIrCbrGI9/ZjbbyqZSG
PKC5oPfnWqZM9JGabutV+Yg2M8CNnBp4r9IbqPFsert9OO/T54AIn/6akmeJksau9WWAKe6C46+v
bjlr3s6bUH4icLegkelbwafA3tolzlwDE9OYxmVi3eXQ4CM5X7mpFG9+uAJINvp8wM3Cq9PPw2iA
Kl7B0V+Ztmx5oMWllr2k5sHBiDeFdGZ7uUAjPbtpCsAxn877qFpGsBgIZW1cLSiyntrWNc0bae6g
QQyp5pJVUUm35y2oVtEXwG+kUAArfqr7MKdOXMTeiDYv0HpbzPuvnCUR5X0QGwkyQrmfw9O87pYO
45tTvtdLCBcse4os6rwfipVCGogGDr6SjSvFOl0p36lb2vgG6D+4EbF8g/mRFQuK0wOMPKoFAmGg
48+phbLF2CBJSBVV1XVCbmh77QXvk7nyYFT4ISa8IBKACUDMcErBACKZ1ZBXeRVNEHi0X9011RvF
90bghMA0bnc0PeQYWvVs4JjhqaIGzLpTHpvVrcVWFBcVN5ILcAE+hahGYe+erpRZJLaLElcVtcbO
KJ8mf1d732z3oDsPiQPFFAz1nv/4SqeA0hACAQC5m+KxcJSyGDmQ6ukEg2N25TgvxHvLMVD2/7Mh
OcVzPWW1DxtLdZuwW5SsM/p43oTy2/91QxYI6OalB7QbJuyFbw2j2HNMCfy7CYxE4ITgX8xySQHF
m+yqBYtEFWkYXqWuhxp9/gUvjk1I8bKnHkF5ByaKpQsDjDuPK6+Tz08/pNgoBWCPBUjr5JDlOiOo
u9quityahnb1lL2isYoSR+yiUzP/PL9gqr2MZBUkYQICBjWx062FLRcUrBsqCGDd8hHyyZim1tFT
c8E/uOOJu9PXZMtUmxkOQmoIMwKgqJciGctIHTT1iDjjUvhzUWY/2BoRryqWHdsQO/HowHRWp+FV
BhtaFdL3sf+mp3FGVjaCYuk8VD+F/jmqUejnnxohk5nMnTbh0nIuNTcLS/LoYg6SBKHhXkIzql1W
4o7YWVImDEgnMgFwM6FFbUpHdOpNCExyjm8VPP4PaV/WWzfPa/2LDHiSh1vbe0zSzEnbG6NN+1ie
Z1v2r/+Wer7T7q0IW0jOixd4LgqEmzRFUeTi4qpd2dgf4ITWANDFoiIbk3wkzGvgiezbuA7eLePx
7KlCLq5XYTcuoBDH69J+apmqKfNOCicNcDAry7kUcXUKR0nXMZWDHA3QwyHHDFPUGFXgprvLHq4S
IgTPtjH8IWYQQmIAvMEvZlWfWLbGeQk4Ay0cGvARMcfVjZk5jIGYIDNRa7eiOWnCy2q8c+k/EiAD
PVs++i1cnMPYNBiVQ8ubtX5UtZHnPxiFH+qKeCCxFhIMjHpjTTev6/N/Pzk5cd01SKMbVMLbAWtY
Mcm0vCYfTsowiI81v6iQ4Ksj/RN00fqako5vsKqodW+NU0QqrN9LFHFUpsqpFPNclaWY4zGLuRTg
Jx1d3xnpeGu5KnySVIwFe+HJb+OVKJzKieHN6KwYxJsKcj0w68YFeMQsx4+7MbYiI0PjyCE+gSdo
s2qm0xHeokC92wXQrLUCNJAuO9m7qwcfBrw0yGlQsjKQP50LMeu2woPTASiUkO3spxvMZe7mBFie
Intg2hxRqqLgeRdFBZFCDMi8pnXZgGZFmdqYqd6kzY8kHqIck3Z2sbW7HZiuLivJ/+JZGEVegPc1
L/0B1QEmiHMl3bV2GjKgUet5PXJ2Fxw1zQa8DTtn9R6muNxfFvceBcvl8T6CAbZiFJ4Eb6cxSJZH
vplrRplxLDaNg7b9rs7C2n3O8xfDuKf0q58cL4uVaYlRSBtbhJBCADF4riVy5DktOxStre6YUPRn
eMv4qmd+UE8K/iZJaELxCY1GNDAwSeWLXlPlxdrWEOWY+qG04uuxyEFj1P43+sP9Za1koniTRAc6
C1eG+Fi1q7qfyQRvIc6kB73RjDceXYbrpm+1YEiWT0QqDE36qD2h48QrM+dWnE2vN2JOAd2Zzgb9
VtBZo1r2YdA3PAQ4aY6NR8r67gXpA74B70GJC6z6bpS7iRusRXWfGgUmT6t6u1TV18t2lHkHMNJc
N367i8+k1u2mouMLGLyJ/C4WtjOxhXlNuj7IvHzbOyoWMZU8IVfqWQ8sFYW8pkz/0+mApaTsyFCB
77X23uk+nL78Meg/9YQjvlS12xY5DOpVYNrVnrCmd1urWBglgd8FcBnJPromyJOFRLaqFx8ceNCB
5eahte6HiWyAuPv4vX8mRbBcUo5dnvH6PqPmVu/ir+PQ3ljrW5J2iv6PTB/UAjlcEMkMSoPnvm6t
S5at2YJIPD0Us49RMi2gquAruWFQnEPZHf9DQVe8+m1MXncxWIdAEGVEVH/V09e4z4Iq7u/bFCtd
FfFCKs6FkwPqBqS+uK9wYRToAj773K/N0c2vC+tXN7cb53eDvvikon7h30K8WcBrgCQAiQ2sKMRc
sNKPej8h48h9/00rQOhYpQrwsCwAIj2z8HhCmgYerPOPhEOE3e09Yi2qRAd9rKJxXr7jJYKpKqK4
J2X+gPzJxSONV6TFp2FqAJ5XuWiUZO4eWEIgofe9WSjKDu8pV3BUT6UIl4djp2Xl8x1sQ2GXv7SV
OMeYWd0dGK6WZ0NbXUyOO80OTZUCtUm3v8oaVEOCqsv8W9Ofp0en3JizirD+fc9X+FnCYfDThcTU
gfIa+HuKeYcJD2cNE0KxVyuqWyu06a5X3QMyb0XTCFcN2L5s808mcZJ8G6DcdVfQEYZNNxxSxzqs
6XgdF2y/4CjG3XjM7e7jGR/vU/0VKSTJU+0scZVAJHg5gsF2Aua9DXEEwNUGncQqVZxH2QnhqF0U
6W0wBYizOWPRrFXBOQIMP76zwEjO2ufLN5v0gGDsGftJ+dtVBImYCan8peMSgENOj5NeGtmOWUZL
g6wh8Y+BTs1nbIhyE2g/8PJDpfn8TE7LMtkJRw8NVbobXf1rpTfHukHJwTVvhgVkgqVqK41US17n
BB8XmDPFSEPblZEMUxGhi6aAvepgTayu7NrH/AVRVB2k+Ss+Fg9qEPgOe2e6WY4lqbi746HASOwc
2Ljz3GSb5W/MDTTrSxs/uubWdhWhQRp/cAxwEGyO2RTMStHXXnObt1F7N8DqmDtg9LYxlslcdhhZ
aoJ64f+KEZExvbck5sgPnd4lm2R40dAsaOstXVbsOFaEVNlnQ/kW3wtlIzC3CColRDOw3ZMnegxQ
oj72fvnt7IbawCjoaPLdZc2kQQyDcDYeOWgb4O1x7piJP3lo8uFrOaP1Je0eas/FQup63hUk2Zpr
8Y2tBGsrbjNHNeMiVfREshBW4gEbbXoCn0mL8uusv665dd+gOBuiobW9rKXMTVBLRMMDiTPqY0Ia
5rZTFScZROUtyYOG2P/5Q3lEY021cEsWu9AyRUhxUYM3RPbCdLCwGZBhYhJt929169PAUtL5Su0G
ggg8onDl4tudf7FsZOVcDZBRuQAQYyF6nQFBb5uga1S8D6XOgbc+SjyIWHwK9FwUaHKWdV7RbXaG
wTOOg28lxQ2SzYYFNlYZAKI+Zb0XOLOZf7EHQh9Mao5XHsDsH6/ToNIIqjy8yjHkLB4Kkjaj52v4
IXk3PCOfxlibmUUVWGQVcVqqMuBUvILGm45idyAjBi28FlETafDR8rIkyLFuOe7p93iaf62++UJL
KzTr6s7Ac+iym77/sni0IlTD3igUvaOcIdZM5ga5Toju22Z2QBFfRwk4Lqvq4bKg9/EMgoBXQ9eT
vybFDNGaZjJaPvoTcX9dOd9ZmQRFtceDHJ0RhU7vj965KK7zSb4Ceq/GYjZEGQu26vkbv0ayqLrQ
VUKETGwipG8N3tLBJpOk/+lrU5B/eEUAUMbofeCaQVUIs3JCDMG0R6ezBKX8HHM3TjHtS7fYWpqq
FCRRBXgjpAiYyULAEhuHi4GksjFQVa969we68js3RkBOmkRxzSjkiEzMWNJbYznrCl8rl4A22rbX
2CYmKpyxVAzYnvjtjDxEhIBr/rRofevAaks8hbpXe4Hv1OD5GuOPBysDXRZMWaOEBBIB8R2XtB0i
VQGy/9RpgtLbeG6YZzdenUZe991p6NbDTND64TkVHpSAwEDtxQDqzRNcz0l7msUppHpF8QRuqBez
Qdqja9jQhhkggmG3MvE3l4+vJE7wkTOHs1CCXkn0kclKsmJc0xqjP/p2sn4Wy7xbkZEv2Bl0WdL7
yisc8Z8k0UvitE56xiBp8J4x2IKcZKPFZLOy78RErrdpVb15lUAhHSmGOgaUCwJp3wbujIzxSzZj
xu01db1Nr311VYBxqS3BeYb5PI4BEW+W0bVHwvq8Dg3AFhd6z8wl0uNgchUp8vt3Gyz5Vw5aCedx
sKsbvYkdKJYZFirXr7a/hnEWauRr6b96mmqlzftExIBKIBWCU0IvS7Cju9KZJh3CSOtcmUsTWGC/
vuwakpMNCilOYYsuAE+rzhVibYFCA2Z6w8Yz9WDR52yTD6Buwd4mFS+6TBnUjh1Ajvk5E1+E6KgV
WmG6aKcnTUDInTKl+pPAn1dlsFiPzz0jggBBKCY6YwcMbhfjFDPSV0ETkyu3JMNWW7Jbqmu3ZW+T
Y2zO14amHT2vO2hm/dy2601jJgl44HEKe3qHHpKNtHk61liBE2vIyBLdmhQn8j11Kq5rgL55/x95
Cmxybve5mwBhymmN2SBn2xjlXqecMF6Pmgn70Rgg0Vkc6uwtWUmUGQln2lOUGyVfHuQCmLBGrQwF
M7Ft0DcxOpCLxvEAx2Ryg6R7ALHV7sPuBSEYmsWqHABoxHNZFmVbNkuCQIA8LO71nQPqfeXuPEm6
h7YHHsd42rmAzYjJ9Ji1lWHlEFOzfFONz+7CsbED268tp9MZowWLp4wGaw9Jr8o1pXbEs5JLR04h
jjgiDWytlEC2nYETiw0ha4yrgqogAZLTwxHmf8XwCHiagVUdWJhGiElr9HcK58tAVYvXJVGbtwRt
ICqRu4Lv5FyE12KdUKkhuDndgx1/maqvINYZ2IPXf7Xt/RgrchdJuQFLlE7k8WB7otKwDF68pFkd
rm1Ud1/yJUhR/DaieT3a2nffCob5WZv2H/dIFPEtPEMAsUI6cy4Us7h12QDIh/6EfrtY9ZEl5DbV
vn5cCnpXGP7S4fumWLUBxSTAlgW2OJJi2XTDcmi7PgLMV3EdyZzCwk5RQK2AsXtXhp4zj7bIh+AU
GFGx+t/I/T+uh40AYZrAB6ETJ6TLZoaBgMnp4dz6k0GOFnYKFAodZOcHEDs+6gWIEJzv/IPEmMiu
0TiF12EdSNU5nGQkUN4NMt9Gzx5IQYBPcdsJN2nieLWPeggs5VyNGDUBiYkx3+c0quLf3RyVtSKP
5W4kXEXAh/DZNbA/oGbOtT7x7WLqOsyjY8jZAienO7LAnO+H+i710qDI0qBV7c6SWBEDh7wpqwOy
hgT6XJ62TKTFy6YO84pP63pvU4LLxTJV4EGJx/G+JVAj/CJHre5cTmUZTUxTnaeSnXZcZxM0yxNR
UXXKpKAJixok7IcrUrCel7ewXrHUWDJyxbBQWjWiKfEGDADjiQG6XMDHxXKZObpgW6P4+1q3aXSU
UnN0Q5+M/hq8/WayW1QoNak83qREfgomB7HhBnwKmQcdVnNrdhx9tkMlPnD8/yz3J3IWsPO5O/SN
Pzp+jAjnYLEfmNh8Hfe7YMR5qto5R4qDi2nYu8mMNeMqRqc/f0N0c6hlcOYoFG/FJMIeLVqD6rYO
ExQfQAxRpIdUvxmQEWM35vRsLoG33mGxT5L+KMbdtN5SVTyXucrpLzDPHTInbGJtZdehGa/aERu/
zFu7JW8fDoOcUvmvmkKM6qzcgCGhZpbrGw3/xQqkgwvCsctiJK+YPy04gPMBWsEA1rkui68vINvm
hwtpxNB4ocGwVyS9bWsVg6IsXPBm3/+X9CehOglPpFvTlJZGHRbWui9t8JH42WadnYePK4RZNbSd
0DFBnVOwW5EbbTai/hUmqD27fvKTdemNjowXbEmqbEJiPDRKQavC+ebh94LxgG0sCyuBLDNrrsYx
uVsXZ+d2JdZxeNs8H/a6dWcAXlu0JqjMv5jGo+N010lPgtb62eW5QnVZdnP6e0QTDy2e3f2I37OS
+LWejI3dGUfSVMcsp3c9KhsFcJAu8lV0myhIRBQuK7mAwCmI1UXgVwHCSww582Qu+TwAnFj1flAa
B2aEWCtYmGlYasjqvl3+0BJ/8hCvOQAOACGM0J577uok3VKCpwxbx7DameyW4sc6KeKZSoZw0klc
54Uf0ybs0ipY4121JFGrHBqUutGJJoLLJm3DdKOHJna+84ZvGuaKiohmm8v2UknhUe3k/NHGx0Ts
CF0crIBLAFY44Nlnek+Xpcgt5nAiDSxFBgH/uRTPWDMXbtiEBZaxGxigL1I0n7aXhchV+StE3BNA
Qaajrx3/9NpNZd+W7j5bQjYq0BBSd0bdAINLmM57t4errdw4Yy4MpvUW0o7h0Fjt9QiWbYzpm+Fs
xDtzVhV7ZObjhReMmCDXARD73HxF5uYggcVQtudlqHz613pZ7fzBeL5sQMkNBhYWVAAR8iFIRA22
eZsZS9PCFxzzBuuFd3X887IE/nATbmkQ5/HFYmCm5ixQ54rQuR/NzkJy6HppCS41EAPkdMZ8eV99
n5dsRFxMSkX8ey8TBL2Y8wUJPpbgWWKhfS01Mvg2UqwhjSb/m21t4vE4299HPfyochAEamg+o4OA
J8b9NDassa+R5jTjV+Z8i7tDMr505nFVDW2+/05ngsSA3tegpipm3JlG99XNEbJV6+P5cTz/TFj5
7aBdjLccGGHFAllvT2s9DA6yDHa1DndOtdPoa5fs2/mqMa+SXgHmlH2hU3H8YJ/EoDqpsrEbIa5o
lnDRD+BU3sXpd43th0wF/pHKwuQfUIiAMqFXdS5rWrFDHicNl6H+MnjZ3ibrfW11G60bA3SWFLnA
+4PLJ9g5UA+scfiv4O9EG7Kk5jfFPJeB625n7zluNpfd7n3Y4zJAPAs2AyxnE5kF6mzylnrGDuax
/k2Whza7pgtgIIrHsczngNDGnCsSQzRFBLsZBrY5Wi6XYtw7cYqKyP1lNd7HVSwAR1DF8+BPZBBM
NeptUzVt1oR1FTkNdnG+JfatlR1K7GbNVWBNmRecCuM/5sTjyram4wg2odBb7SDND8S9J6QJXP3Q
q15cMhcAmhKYNuDzgPASrj7Q2c4VoTBci90bRbfjC+AIVTEMSKXwdRK4kzh/oGA92tUEZeOiwRKq
+8UHu5n/oLkqNlaZp+EK/ytEsJrXzhoiLYSsOJz1oU/fVuOoG6olb9KPgx4D8kXUYrCd9/zjVE3T
u3kKMV5OrkoM7O7xNAVtacK+u6NzYyZxqThCUolY/ow2KTopwF6fS6SEVkSPcb/G5S9+xfZu2GoH
bW6iod5ddnOpDf+KAiTgXBTI9IY+q2u4w7IH1V07N4FPkNYpxEj94USMcFydmLTjOENMXGyc6dtI
H5r05bImUqM5WF+C8iK2o4oQNCyUsDtAbZrQNO+nbDuQo+7HAI+EjgrBJ1UGwUcH5BnRQSzCUMzW
z1YJZeY+3TaLFWZA+DAsJb+skPTTnIjh/34SFIpy9hxss2zCfCxRGwtZulkMJxjqT4RSPu3yv+pw
w57IwYhoYYJkH88HrB+2Ru+lWpPPfP4TEcJJRW0swXIciJiSB5Lepv7tyhR1Rfnn/6eFcGZ62x9b
wh0ZpFVbmlyN+a4FZQW1sWdG+aTm7iomJCcmE1N7UHHMfWtD2FhRzKXOfGZg3WnkuzN60eCWm2m1
o9YZM1DSTPt89f9v9hSzBsfFUBe4wP6E19F8muxd3KsKmgovF3fomAVoCbwGMorOj1x6qw9+4Krg
MwofF6GqrVPPWCYHIUYS+cNm8rbEPLqqoo7UNzCABNwTqiBYvXvu4Za+UGowSJmbN+z8aJfNVNwX
cRK6uSqfk1oNcGKQfGBMDWnduShquz2ImxsEOv3JajdF+dtVxVJpZnIigqdGJ+c1S4rB8mJo41Qv
XvWTGT9yP5y8R282AwBqLgchuen+6SMEIXfSinq28QbrNFAepWNEGcNEbDCTnzV5uSxLpZgQJfok
mfS2hu1oR/bo3UzslQD6YVjfzOZmMj+RC2NQ4e+XEgIGOuV5l9iQZlb2z8Jd0gAdyy3WpxwuayWp
dyGT/CdInPkHPLlB7x0mHJJNFz+RKnLRPlyzPRuj2tnXKaI73ce6CjzMFXgXpE7kCnfuajDQF2OQ
NYy7/GXys4PPnkjMZWIyzc9CA9XotvtM2nwiVKhF1fHa0ySH0HHutqV537QzNrnuzP7bjMXM5fx2
2biK4ya24YCObnOdH7dqBHwYM6Hd0DwUmqvQSmVK4ciBm5esUwkxev1GsrAZji544RZ/T+dw8YNe
ldmq1OL/fnLEk6KhGrMgL15u3OFLXT+Z7eNly8keUKdeKRzsqS2a1uci1vmRLT+tRXEfS6AH524v
BF3mxYmTTRDgseFlXbQHw8+CxqD3YNrBAhRylVa3TYEJgdJRnTietF7yfCGQdJ7Z6lkK0Y5dv1jl
eJ0VyZXrLsfCTo+dr4drU4GI2tkQpivipTyGIf/EThQMXP0JBidfrsKY62gNCM6ZZoeF/qZndEfL
dWtgwUzZZTeYvFVUK6S+gqsNeFc8594h3C0MCLAi4yeOYCVAO28qwwbtiwq8K70ITsQIBxurKzs/
W2DTIZ22peeF3ZzeTqA+Lq3f1FdNlEvNiFlQlGaBuEAr8vwAON1gTZiRRF4wcOLMPPTH3QD+Nn0N
zPo1n4LLh0Gu3D9xwq1tg7i/B507zlv9ogEL4732dbT2W0v1LlbpJQQS1P7ihPUQNOaPeoVBquPA
rgb7VtOPtv37/6aUEEQwLqbVJe+0L+MP195VYK9j10Z642fRZUEqpYRQwnGpo11D0ACWLu9LFj/7
MeiyHurqmpmfCSvo33AMLBIpYvMfc3LAfD22yxwz+iFNvUNNX3WLhFm5hI5LwXSEBgt705PiMfZV
LV2uhRhUeB0aI4fgBwV3yrlg4vRkXGcITlP9wDT/CuHzPuucm4lS1WGT3TensgQlwSBY1XqFKMLM
fEeTaK7vx3WPis3G14KE2uBb8z5xBE5F8p90Yle7TJq2SKFeX/xXelfa+B8bsCclBievitRa5i/8
4QwCSmCA0Bc7F9WN08AKkHmEa751YwzYfje963ipt6YZeYmKpVt6EZ2KE2JJWbtWM/YQ1yKndO1D
Qc0AjN1egmaZf+3Vm6b8PTqO4lBI3eVESTGk0GJwG4t/Qu3GY7upRtkQiAZHxSYmC/+n2gkRxaox
mzagRhXW8/dcD3V6ly+KTJn/iXeej9o79iiiWQZWsfPvhdbImDgtbpjaq79MTfyAjEtxZatECCGk
wpJerx46JFhNfI3Tv2l71SNQaig+EIKlD3xgXXBwFIzaFKuZADzCjJRBv/U6CzIVg5z04P4V8g4G
jSIXdnUwhEJ3Wb6vw1Pq00OKYi772WuPWWrce+B9uxx9paYDSgytTM7OLGJ7KwAJPOzRRplo+d75
d7ZqtFPqyCd/X/g0TK+WSeMpduo4e89Pb2mOPnlSa5t4+UxdAwyCHjrzgFFZlvCNHDql4D6GLuh3
FkHiamWQjsOxparemNwZ/gqyhbLn6LLCzAkE6Q0eZc3r/4ztKEKq3HL/hAhxTkfm6aYFhJACk45F
4GHIf3xOqeJ4SsMpQR0cy4BcTKkK8a3S+mHxLIhZOI43KWhISyxGIywNV58FTV7sZzz5LnudJGMC
exHmhMBoCoDlOwBLRTIKPHuNuZANiOHtCVQdQVdHmv9yWZDs+cyZxTA5BrYtjN4K0ScH84dTOj7Q
WmTc2Eu504p1G2N9ZtGt+8H+jW70F4L6VLY41xlRtddlegKnA6Qin1jFf89jn7PqczVnAKvYYztG
FpbTbIw594MxrwcskjGrSKegiLqss+RIA4AOeCla35g+EAFqZjVWS2yg91TEYwEK15/zglHLyzIk
rAMmYKu86PuHa1esYk8r6Z1yRCPIWey7cgIeCNKGKw87jo7agm1SGtPuUGxyrwykAKG5Zj8wuAvk
kDPlQZqAyzn7OGEP/0nAvGJqHWOCYp+3WUy9ZBb0nsgbaR/zJI/AOwyrL0Hs+Iq4KQkBZ8KEuDai
y6o3DoSxhAEzo5ElNEEvFWh0+XnZ1JJLAZLQqMTzDC8o8axULSoufo/UqlsmbKCjyRQUaapFxqId
2iUl267wjQAEMb8HVj9dli2JQWeyuaudpHXYsjeC9wjNK211QszLuGbUDNbGVi1XkJ2TUx2FU7pk
qA/2DbovydJ/cZHstNXOajqsRgEpbL2/rJTMoNhBgFkWkKgBSCEIo8PamQWDUmOPHbqtZYIoS3fY
Cxb3EJRAq19pAZLgupuyZ70bS8WDW2ZSQM88UEZi8AhMhIJJGQhcR6YBu7c2XZCt3XBHhr6NUoLF
VOvKRoU8mWkxFkQ4nYPFeYLP5WHybUrsHNq2GGWcxhe/P47x3khu0kFxJGSpMuZF/ooS5+HWurRJ
aiMm2IzEgUGmcKnpVzI4YW7Gr/nYHYBRfFsa87Don3gan8kWbsuqJyj/ovKF11x2N2Etd0KMW63u
wnwqgmZ13WAi2t1lR5J9Ss78CQYJAxUU8SXiZa3XzLxNPeL/jh5q8bOR5tGSKCKA5IoGvPmfHPP8
E6L72U+ZBTlePEc3VVRXGFxq77R865mbyypJRVkWx5WC+gzQ3HNRrjbmo0UQbGowGCZpuQOTVovN
N52xJ/aVpxpSkIrj1BiwIUKcCDKKSVOSP62VUU/Sfbs6BuhigJJZynr54pe+ERVpfNMU2JJ3WU9+
yoRHCSirUBkCazb4JESEgdWamKNckPU05S2n5gGXrq5aYSFV7kQG//eT4JnllRXrM2SwzP05TPlV
nKYhsu1HZEYHl3aBpbnRZbVkIl1Q0fLFVdjfLqLDpnJuvZXjH2fjSdNCP/nmrod+firR3FE+xGVx
9FSYcDnUoxljYzhgJy4QLXT6ZWegcAUiUrd+FBoN4vkqJR/GqmJpJV5g6NKj3IZBhnOTNjSd9IyL
1Ix1y4zhuA7pdpyd7WUzSsYIIcfk8x46DAnO0HM569gufctvd3PGXkzrMUnRIgOjCQDWkZm8oQGD
V7/mRaRUjWjIjAo2Vw64w3EgIl9epmcAlzc46zo6ZVhPvSnTZ919GZ1j4j5UVgpIwifu+D9UKhgI
4TTswgWB4bck6zXY1KDm44ipxbE0NxSzJx22VSrsKimt46jj9fw/ssTOt8coICM57Grnvyh4eMs4
rkKgqJ67JN2kVX0wB9YGeuPfenryclm47CLkjIeAloGX811vFS2eqR913E5+MSGSPvi49wEyCnwt
CatGgYpQCRPOxrpieCczIGyy3vxkZw5FVGSvbbth2HJ+WS/+p8RQdqqXkFB0a4/pXI5lm4wXs/gB
Po5P/H00OoGgRDUd0wbnZyHRh8RrfPz93i8fDTr9NEst+owIH/AL7DIAm6IgotE7y6/RUgKZaFSA
OlHHYrLLEmTxnmMh+dYaF3PM4oGOh2nOUOgKXX0ISRUsPTiAVTMzsuh7KkS4p8EIaXkdr/Fa/nPr
HsoiMlcPw2JWWLLb8u2yRtLPfqKRdf5ZwH+0tKSCMJNpgQHeENtQfHipzVxMF4PaBhhnEaeNKnLq
mh1KN0sC4BAGp9MwKZ6NrP+UHMxC4lSCmE/8NtjSgdPC4T2eR+edjjx4kwNLHRlGr6o7SL+QD+pa
RDpkbWIyrOlZXvQE8cfXu83gHLM0IsNv0uSBXj1Z8cPHPxEnTgBOG3iAd1Pa/gqy38rFq6ZZXgdU
cDRVeUH2hf4JwGTTuQ8s7eqVhQcBzvzDhRKte6SqmK2SIZwciiZoX2WQsThbP7u3yBdkupftJMuj
T9UQzk2jjzpK7BAxT9c0A1vZoRkju1fESZUiwoEh4GM3RwtSOqvflm2+xSbmoBw6hTfLIj9IGJBD
A++JZyb/GSdZn6uZ/jDzIMCXHXkB9Z9zoCJz563y/7tsNqlCJ5K4WU8kZf64ILeFpAa87A44dUtn
V/SKjEta6DnVh+t7IqXFvNPSzDDblK73xNOCucW9SY3IsfPnyRgi6g/4cAsaW05kr8MUVHW6LYrs
S9cy1Y+R5Q+nP0a4KBab9OaSQWXm+S8zht/Std4WoDZya3pkth0ghOwwPRvR8hO4KU6u8b/f1RPO
GsVTb7Q51ixJbxj72YIDa96AUGLBnmvj8f/0ZcWp6orG3oA5Y5R+XXqoElBYVoBOjSoaFIUDecK5
c4xqWWsX1sQga2eWgT0mAVYVX9ZFFnJP7SZkQtXktE7KwY5kuTPM0Jzuh/7BzK/LZV+qbiyVLOHs
FVNrrKzn34jN19XoBF2GJetTv5kyepdNPhb7TQr1pEUPzmwESjS8YRHlz89H1w710nI8HWZ14kOx
WOUWdvzqlskhwzrkANtBSJiT7LH2/aPeLs32w/bFcw/vPSQ16GqLT+jJi6lVA7cUJjVFOHubaw/H
MSTzzp6Omeo2kKkLcbaDJjaqyyirn6tbtHPmO9gjHHpU+2IbyOTJgFJSGg7YFJKDBG6hzmbR+0Bf
iv1lTSXueiZaiHeF3Q19V0DT0rjJmk3RvlSxQoQkeEME0JfWn11rYlW7cpo4ZRzJkbX32Rhp9ibz
t/F0NVgKIIJUF6zrwhQFioDY+XpuxmnJDZK6MOPk7M3lSOuXbH66bC6pLicihINXaE6SxylEVOkm
G29aEPKBxGxle1/F9csNL7xAMML1TxnBJ9Zu9lne4MOAXrRMj0vznSUA0f+8rI8k4UV9H80ivsEF
EArhoLl51dHVhcf5BOvv0MEZVCs0ZR/ln4R37dfcTH1mjJCga3cTu/b6QxlHH1cCvCVglMAh4hwM
598d3CnmtPJuW1LqDOA1MJki/y0VqY7sg5xIEQuxbjNaejMjcx/tr4MdluZVlb0O6+6yLpJoi/2c
f3URy592XI4aTaFL5oMgEUT77KrItlr26ltfqvX+sjDZt+ET76gvc+JXcT7DGzFyDvoKAHeWzkS1
yemDeW3oxsUInMJ6MkdDLEenH5IAxBMyXm3EUwdhnbd25qhfh6tFV3WqZaZDQwcvahfcf/Dpczcg
Hp1KE0SdIQURNnYuY39vvTNRTMpq/96mPz2rPFy2nywagI6MQ9gxcgv6zHOJA1LfGfvJ0AZg4Bec
2sDUHkiRBGTRgpQopopVwoTEorWAZCgMngNXG2xdDhd27NdsuxigxFZcf9xSYuw51UsIpBz54eV8
2GliX3RQuWHFUxBnm7KM+ngAFPxOQxJ+2ZQyVzwVKQTWbs6nZRqQEQNmdcwr/+uAAWPLpqoeq8xJ
4COoi4MJH1hQwUmmFY+TRMMpZkAxmvlL6774wGa6ByPdx1SRWsvt+FeYSOJcD+VSuyaENQndz0WF
sctxj71Ph9SuAs1df5sOGwNP01WDIrJYdaKlOKZN9Wx2Mg75rokXjO0zS8xgTW9ASaz4bIbCnqbg
lWOM+duJqzibzQ9q2F2g9ySs8+Xabdim1K0o0+kt877pThzV3rOmN7usN4PBmW/N5ilhNro82LiG
dUufcChOJQnyLFQm3mFwLK2wGhdnkznJvu8RsNPhv3btFPFaeipR+vxDosuXR52HAKMHJNbSEEId
/amPHwfrtqt2669kef2EOiZI7QxOGfluuHb220lrV8TPPLPDBQ9C38UQoqotLtUGWQDWNnNiQrEV
gM31JW1tSNGd/B6/JcyxYSkGsUtZ1MfBUF0KMiAJEGz/5Anes9brilCGdArPWjPo9F8r/V4z7Ccf
7S0aMTersTzF+rPbd6FTqJizpYfkRLgQ5XKmTUWeTAioenHlkcdSjx9zum5dWPYTH+9EkhDcGstY
sTgIZq3zPeAaS/Z9VI1DSJXx+ZAlaBkszKef+2HD5snuKyiT0l+dFXnVNu0xkq9i/ZGG6X9ixPSk
ydOSdDnE6D3mZZo6ZHyW5DNH90SI4BX+4E9m2vEke35s533RP2TJ4RNf5ESE8O21ukiwRhh6GAQK
YJeRSQFXVgRHmbHAl4w3HWIx1oQL3yQp8zG2agip22vsWujaa6rauCB9OqLxgwDEKfzAr3f+3dNG
L3KX6Uh6vLdxeUqoG2AHA2Ysv4yIEywLzOzRKz/RHgE7+z+pPI6c1K/wcFl87HzBxYalAYMeOsBA
X/5AEn+GQnj6AwSKdYwinqRFIx1nE3HVZuZzbuF1klrJz5ERoDsGVc1GEvaA6bINVOUN5N5iHjcv
zuoMPc6nZvzCJHPkLPlBq5bII31gZW+XNZN4xZkwwbtdlhgmnSGsLI4j65B7BPOs6JRJrXeikODe
2GeyWsaEJ/cKTMxqPpvFQ45pVKr9uqyLJME500UIbHOv6X2D/2MNPXvGsO/WHVCB8tuo8/ybZbSe
wV6+cTKV+6lMyP/9xP2c1fSnueTfC+1GB9CGsgY9piJE8N8uJMFnugkny/PGBCys0C0BkUHpYW/z
oIIRqfQQjtGIEh4rEuiRMesKCHzMEPhQRLWlW5KjnWnC//3EXBSrZ2psM4Q3uDtnuPaGLetMfp4C
MpRhrfAJud1AWQj+SjyLxJtoKI2S+D2id7PUkdVftalqIZEsbYBCf0WItxDpO49jrFG1oME4B75x
zUgIwhYXRMosD0YjRHvQUYmVR4l/UoWDS/1JG4waUouWBL11X5bfGnY9URYkTHF+FTZ0hfNrsTTv
W17JckAsPy87T1Nd5PKT+08Z/gtOfKLWprrpfS4BbztvDliymbNdmXPif5A47+ZqfzlUqKwnnNkU
rTS2lv+PtC/rkRRnov1FSBhswK+Qa1VlrV1dVf2CehswYPb9199DX91vMl1Woumr1rxMSx1pEw6H
I06cA4Mg0MXg3Tw/iiENOrEZ7G/XLelP1b9LUw7ukHNZSxOWQOE8dag4ET8nKwBv3b174YLK0a1o
3rSdWBKhCTjOjSPe6vxbizG/3vyWJ5vJ8vs1yqU1p1COMeaggE+mWJdNvnbht9Uy2tq+KekKqXqw
lI/491sefzem4QAKsbe2ZLvrn2dt69SmTwthhH5enLuMKKZ+dqBYaiKQO4LbND45+Sa3btgaH5b2
QgSDKhhuGeChn+ucuPxDCyHQG6KNkObRRonGNX66gOZfX572K/3P0qd6Z02EKbsOlqYao0V14ZfN
3/j3mQXlyVm4bteZSzivQQXr9j+hmhStURJpr4wzG2qs86omqW18I5Z9OND1ju7Rph6zFnPywJyu
bJk2NCyE5C5w0WCaV0IDMQa3wpQszpL1ZJPMJ95mbO468VAa++sfR+viZ5aU0GDypOtSupza5tlk
G2ZuebkWGfQO8O9qlMhgR5Yo5gGrGQzkDP3WsNttbm1J2foVCYp6gFIIeKOBffuayo+iD4Zu5YSt
/QIlUICfD+lli1U2xS/H/ok25/Vd1N4dZ7uoBIo543Mox2WF+ddoeOYEMhmPYfdlZBvZQJOhXANB
rzgIV9rEbM5DmkMhL4jAxuaaQTgHQwTyrzjo19oVa6aUw+UMtTV3ZPFFlMyM5Xu9i+m9T2/YGg3p
miXliNmYVhncZrE0GECt3gojDkjjO+PP0Vs5YNroB0ZggFdBEInS5+VlX80TGF4x3hmY3pvRQiTC
+dGyx2YNm6s9XWdm1NNliayJlhrV7H7HbEg/3DnhSkVV69pnJpTD1Xo96dzl8TR4L3H7z0SP1117
bQnK0WFJ5YCXFztl5YlvptHG7PZ2+M//nxHl/Ey08oZ+2Serd6AoJjG/v7ej9/8vI+otK+s6afFU
xtMM91BibWeD+a5YI2Jb2S/15Vz3dkKbpYBH3NeYfhPRPvsLFil88P85r6fkwpUHJKa3pD0Y8A5Y
/1X0VVAXd6m4Ixilu75p2sh2Zmtxv7Os2BBWnLoVbEXl9xCyPHOVfTUTG3K25rblfFNVcscc+XHd
qvayPbOqnJu2JU42Ly+maPhGy1cDNNd97ewyQtBVcjw/T9M1ecmViKCyThZxHw7ecr+3Jfj9Y5+H
W3BL+cYakmPNP5Tz5Dp5TcZladZ09MaNHN5Wed3XTCinqa1nauK6g3/wnTs+59mPVYj1igm1yF/l
njF10Z/d+pJ1j7x5pmIlsOlNACq+NBORp6qBLbOHylwO0jR3fpwc0vAV4KHrfqa9cex/bSgfo3Os
cCQebIhsehWy9cVId+kY+mVZfOR0DYCsdWv048G6BcZglAMuD1NVM+CfbFxwLuYXQCvm827X12JT
lTdxcjTXqsZal0Z3mQIVimEPqtyndTinfHJhTpgfdLrxqmNcBNI7Xt9D7Xc6s6JECJZmKMDnEw6O
fQe8jDm+xcaKicVhPxWeMEcDNVasA4jay30b6sxyZITiaoapMvNA0m0DtkFr3DTRnrqjP6dvf7Gm
M4NK/Kk7y0htA2vKvMm6c5CXBGHH0KcwpzVWF+32nZlS3Hz2yjQZ5xkgCp4+zXkciMi9zcaV8Tyt
K5xZURzdgk83UQcrTrb3bDA5P0rznq0h0zWCEgtA7N8PpUYeByzvI4eZYY42GDTMzNp34vuq3I7F
1x5z2OIWgyYivO2b5ykBycGO/9WDxl2mksCAsrBsKr5CQbE5OEshHhVye7xj0zdnLWxo/fHMhrKb
NjrllKEWujyaYnsj5Q+3/d7OWxL+qui2Wpsk1X68M3PKrjZG1Jp1iCVR+s6mn8T64vDb1SqENpF0
wWAOCkyU/lX+QW/KWJEv366ZxqCvfsThig9qPf3MgLJrA42pKF0YqNt9Km9AyQRyk+vnVhdg8UYH
e+IS09EYvvz4GBo1Yi9CxLOnIn8u4/aGM8BB5i5hNy0GS+4jE8IAFm3WFEN1nwiwMQ/YIWB3P4m5
WmM+Mp6PCBjOs+s+AZ00Wrfp2jNWt4M2WMZtTJ5bmC9SHAFyPUZZxfZyvKxNCIafiM1QvrP313dR
4wmLwh84EzDH66HVdLmLDTiGDeFBJ93EPCjIWkLTBw/bGlXRchCVoH5hRbk3el65Y+fACobaH8sS
LKhVtgPF/UuDurWDwvX1RWn2Dho3NtgnFo4YEEtfLipus4x646LE3sXbom5+2u0YOIa5UqfWmrFR
dYTONcQ41fTfBV0y6AGgct0n5XveA8dO6ke+xqahg8ujtrnQisPZ4HPLzzhLy13hSEZj6E+HXs62
XpUmz6YTv89plGyF3d3JsLxPE+etAAjQ72fnFEbS9s12rvwxrPgxbdgaq4zue1oQTl6AX5AQUQkE
+t7C/HAFeegFODnwYvbz1iG+i3w3gIBS7CfOGgGb1uTC94MRe+y3ymMXj24E6UApg3Hc8e4mZDX+
+zZBFrVcw+XrarSQu/vXlpJMUeH0iUNhawIlq4wPeZ/4jQjM+b6dN7b9NIFOoDa2153W0sSVC6uK
1zpQTC+aMQM9gUwXfpbRTU4WKZpvYehNJ68V9gMJHfY7HEav3EVtB+XMzDHDY2SS/mmYshx9BYtU
aHSO5pGTvu6Dpm7QuyvtjkDM0+DkZ9xEznYQEQJLC9z16GeWXR7CVESvcU6nbFMZbbwTYc9W6raa
cI1ZLJxIQAUxZqsCSG1SDIaxECDPDKJq9kvHjyAkjOl+cE95v4IW1J3Mc2NK8j1E8FyjgzFMxFqW
Pxi1+ZtgkPm5M0T2cf27rdlSPtskjLSoUtiyo+eWHkuyD9Pgb0wsOFUglamr+r5V2hiH6HDcMvbP
mD9C8n1V0Eq7CqRziw47JrDV6fWOF4kYagQZk037dDB9tBJQy1xDHenGoAGsgqY31EwBT1PrGVbW
pVb3Z7dE4U8T/RHlP2WX3VkYzOum7FdN3IDQJGAyPczQjIlS8Xh9M8nyQdTLyF40TnEzMIep8TTN
zJbU9vLBoD2whXLMm8mNYcc4ZhyqLIGSNKMvZu1lvmmK25EJ48NNsmdJOmcLhhRj5ePqAtv5z1nC
wll4l6wkYl5iaW/H/gDhg3S+Z21A0hvJv1xfui7CYN0Ec2S4nCBFcGkqx5h73KSJDDB4hIGHLgqD
MMd7h0xpiFdPY7RrjVatRZAUQQ0VMEFcx5cWTS8fUnuxmNi/W7Id0HWv5oOz1kNZM6ME7BCysgMp
YSYt7sNkU4anLoF7rXEF6L0Xkm9oBTq4hfjyLc++VTdkqWiqVAZR6ia7viz8hCd3yTR94d1bnGen
OuuCyhRvnWPs8mw+Muv9+ifUeguQuwubhruA3S5/QR81sqcMV1NLocTwFb7sj8W+Fr/kGopGG7DP
LCk5GwQpoa21XIJ1yzY8fY/jzk9H04/x5hHdcCzDYaUKpMtF4Z3Q0wH1P24IZW1GNPW1vVyASIhH
X6bjtKk7ugZk0EU6uqQtgIuB++iTS06CQuAxxw5WmyR9HTFFa86b619Jm0FQai6TP1AWNVX8LbCq
Lq0MJLpmBLahm3H62nm7er7zwPEHBQjibty10WAdGBnyNv/aVAJJJEJonHDYtCB5VECOEJGs/N7b
93a4q6zN7DzEVTAh0BnvlRVkoKEozE0rj05x5MVaCq5R+MawKtpRGIpeaJjUo8LzZnm049cMxW3E
fUZ/h+NTmfhG6A/WixP6c7QlULKpH1h6axebEIOt1U3XbcvhIxPbItld/yQ65wKq9//KpkBkT3lP
kVAatU0aGXT92PvmkqC2ZdGsDGHpAhEF4hFS8PAtcGtdHk8+FkjSs04GzPw9N++l44IEz8Mg/V+g
K3FZg3SWU9QWUfS7NNSlTTMyOkggr48c33sWj97aELXupCDYARYI0VBQ9yjBuxFe0WEYRwb5xA4u
q05uQQ4GaVaStWXn1fsYrKt4LYEYZaFguVzKkGZFlHFgsYYm58KfB2I+9OC4u6nNSm7sujWf+s7q
buTUmk4wyTh/u+4a2nXay9dCe9DGn8sfAN0mMTsdfoBRHaP+wwz3cu1z6YIpJvP+Z2L5+7OLoyrt
CS87mKhkjCNwNztbMW+i3gT4zQNN4fYvVgRaEjzrsav4c2nOrlK78erFXG8FVPJTPLLtJObn62a0
qzozo1y7XQXgQlvB20HFB35qt6793Hhzmi/cOJarYN/lX/vkJ2fWFD+xImHNdIA1POzb7H0Gj1Qs
X3H3xuVb622LwvS932Z1BP+if32df7Lfa6aVu9Ccm7AuJuxnGe8t86avtzE/5UYgq32Ubbwq29fm
jVPWfkN/ht42ph9xfQy7R7HGw6+LL3h3L2zuLsNsrvJhWQVkK/OwB0ayoLcPZbER0Vc+rzzWdCcC
CRvoIiEuj3eHciL4kFUTgQ4ElL7Jvh7Jzmvi7RTaK26qvSYh/4YpYwvKUuiSXPppxJy+GerlkphA
obOVQ8z+Mfq6S/0ptJJwx0UXbsEl2z5nSFndoM/RK8WbQMbtyo2tWzHU28CRvxAsoLZ3+UtI0nZu
mPZw5WHH7W+59E1jDWitOy7nNhQHToHKq+J5uRyizez6qXWwMpBWFjuwDTh/AeDFQDWqX9BUWz6i
srUdKEJxGWJB9YzrobMSP+mSvwic5zbUjEMaI5JR2Ag9jBZB+5EcrSb+4crmb6o/55YUh0SrwTWi
HNdd9qUp7p32YZxPZvIgXq4fdO0XOts0JUxLb6iA6MYXCtOXqKF+Bv1ouoHA2kz3yLpXworW5/Ci
x4MM+fwnPcyatU6bkWXgh916yT6znpw1qgRdvACb6v8z8ecAnt071mTX1VAt+za8zcMvq9mQOpBr
Y2C63OrcihKVLGGldjdgIS0Usa2u8cFgcf3D6LYKCE8MOUN91QSZ4OXxZGmJkiMjSEXsO4ZxUwnQ
6VopXJeH/KmEm4iuKFIpx5OPmD5r0HxEUwR1xf2McUyJN49VRv5Y7ts83STD9vqytAHw3KZysTh5
ShxEQcTzaPZpftdGNUZpb025G6agie7BnQHI3HWjy14pl5m3iOSazDYh56feIUYbJTVQ8XgnAPzc
L3Rl8ncyobNa/7DX2A/+lBQujTFw5y71PnRzMSeohCEWZV3u9pjF7Bh605iCdLzen9Jt7zpQxPvl
geBvYO8lmXwexciTd+kk/ZT/YyfzSaJE1DUHOt5x96U1j473HHU5lEizjQu+nTXU5+d9WX4qhzo2
vj+DEPqlj5mCT+Us8VOzZiuGZyI/8HjrTbxRxt/Xv8Cn8wLi3UWRFHHZBO2F+gRtOLhvm9jJoEgK
vfhqpq2fZvOa7umnM7NY4WwpuSLCfPrOGHgvnVygPYE59/mmKZrXkVsQhcud1/++HEhRWmCyt9FB
Umt6vd2GKZ+RLZhx9F2iXDZbUXDdxKfAjLUsPF6o+6NLRVSASN4adoaqBwq65cdkv7QzqK5Hn0SR
n4uvzNlet6bbOVRU8YzDFIflqswAdl5O6cxqtKlE/ZWR6M6L6688WmP007gBEvRlOtfE7BVXu7AE
ymJCRgWyH9N+c6fmqUFme30lOhMWI5jDW4Lmp2eiOQ7dyHGkgrjsnAAcpS0izRoN1qeDgwE/iqON
9yhI8j+Vp2uBQWNwBMiAZEjBhy923gYRezaoHcz2SmP504UGWwyuAG4QusifKodUhLLnU0axZx6K
CP8YZCPnx278en3bdFYcsN+APIOhdMkXBzm7Nic2oPhVsKV8Mz4l9g9MKp3K3IOC4rwSjD9Xo7Eg
MIujHrUcUZQnLk1VNHJk7sJUDcbmsbvpbXRjDrw4GPSWsGCctw6KJcnwkbi3AC3993XiYY8WHkNT
BqQxl8Z5B57Sspc5iLiLIHb3rnfEe9JHS2PFkM4PoZ4EBwRyGrPLSobg2ZCr5RMMAeAVQMf8fozo
0/W16E0g3UU/0gLLqbIWqzDrmIK+EMKx0bFsBsxM9uXP6zZ0frGgiPH2wjsBE7SX+xXFUNOA2GqO
JtYPD+Us96OGaLH5n0Xk4BP4JCY8D56Ox55ipkvSgTs1doveFhU/SepuMGu/8k00Ue7CipLsot0x
2ETASl1iaF/UECugv2QuV/ot2j3DO2Th9UctVB0+aQVLeNHDTOS8C6hDZqFfNZvV4f3PY3HLpv3P
Di6jy00rnbZgyQA7Wd5sjGo/j9/s4maOLT92IInK7wtUJ6ogW6Mq0lxNF3YV17YqnkV9uNil7Raj
akHecz/JvG0/Up/azybqBP/ZC0EiTBgwDiD3QdXscqX5GIp2bKHbgtgFXrLCF+3gh/bXcG0QT/Pp
LgwtR+4sDDoA5RN7gqHGzuSLK2zriPZucTvV5bcUdNMr69LsJEdbClAK5mJwXEUVdAZGxomNINGU
6Vfwmm3aqOt8zGH5iZmfbBTlQmqt2NQtEaJIeB8jt/A+FVRSl4AROenywB4dkJz1fh9veA55h2ql
Mqw5bYjwf7ifl2tFrXKKfqgrz0XoQI3+xpN57DsEvQDbXeN40a0IyasL0Xuo1aF2e/nR+GSW/ZBi
RRPe/QJavPzJhiRKba/snHZBZ3YU54hNgzq96BELQ3cvSBRYrtykzby77uy6C5Kfr0e5i8cwRqVK
Yj3hnG/SdAZJ4q5xt84UlM4NtNVHMPtWxqbB8GY33wr7v4J8lrcShh3hIUikmdo3yMEivEyT5wHH
GAEx0q010S2xiufry9TkUOdm1IGFkHYkMzKYiWI8g8Jvg129ULPYtBY5FOWaM2qtLRfxUkJEE1Fp
hoixGo3Bm7EouIVZFrcm/SHE76hvNjFeP9eXprmYwfKMLhD6QYxS1SGJ0ZhAC2FptsgfDWnfudX3
6xa0rnhmQXHFypzqSHJYcJM+yKPen0n7DIWKFVfULoQxcCRAfQeJu7Jrrcgn2UN+J2i86Ml0xxdb
rI3PLYfz4rn852UOhSYHL1AOmYDLw1sI/G9ZMDj7GD6HC66q+OKi2EFL33vJ8y24Ll16cn+bIOTP
Zbu/vo+60AEFHtAKLymOpXLU57SpQjaBRD3xHhLUovLhp+i2oTmvhA5doLcX5TYs0wMtvnKkayYH
YglAkhLbPQEVvRkLxw+n1Oc82/ce8YVcu8qIdm0oQHB8QO5CZuhyZzMoJeYDpTnYJe03Go1HBypy
39zMvi1bdsq7xglmGn9xavdZDOPgszQmx5oO5k0oqyOjtb0r20r6EbFfr+/65+4CPjrQKEiLlw4U
6Movfxr6X6g7QiIjqKrGZ7HtDw71nR7dlGFMjlYR7tgAaimj6nyWpAEBYoblpxQTHz1g6301+BX7
h1VrA22f6mH4WbjO8fxlOLSWWrqB/4dDEiOhzlt3g14plv5PWjb7grzmc2AUp1Juru+E7hy7DLhN
XP4c2uiK95eu0aJznuUBqWRyqMyMBqkdj6fCzpy/MYUFInvi4E1UzzL1RBPmHIsr6vnEJzSlR/OL
4w4v11f0GbwJGy6sAMmLDscnsBEano40l6x0hhSom8avfStOTf97Cn/Zw3D04jb2WWcG6OW+EDFu
GejRN4ZlQlumIysJv+6DgqEc+4o+OGMqYrouGRnEFOKpORDfbgIQHkbVDrITISB5E//SxSsBU3fm
wMAOVVRcnSBjV98x4KkVTh3Bg6zID7sfrrvLyzkQa/g47cLO7CgvGa9yY8MrDJTt+9d2fOzzo8kw
boX2GD+RclcOf5HLgcgRzF1LmEZ/5fLACkRJIxxiHFgP3OKorhvG4Dc1WQmTuuNwbmbZ3rP0m7Zt
0hCogoJg6HFwC7/FoIW3hgnTxWKEHnymJTBaavMb50BK3gmcufE+jE+yBuO1e+Dmrs238ZoGt3ZF
Z8aUDxWbddHILMH1Rk2/qm4tsW9AWXn9zOmSm/MVKZE+baIGSDasaKp3htsFOQYJ4+KuFa9W/zcO
/u96VNXGHsN3QxbBVEQ+Su8wpk+19aVa0yLVHqMzK8r94PAhHRsGK9w78vJtKh+ANe+Hlctfe4hQ
0oAf4A2G0SvF26KsT4TEYy+yow3vfpuWQLX1zW1A4mCIHbHNwJvWElGdQyxUWhzCNHgWqRFfJIUl
axcOgSx+y7PKT+po663Rw/0ZkVfTqnMzSoLYEvDlGBxmDJTLX7uU9cA8N6JNtj1zpxeKycBwB3Lq
nPmAiHRyUxLef8eVPGwmTiIM8Xl9ZgRICUjx7FlG+3XsiFjATA13AZmu4WpTDKQTrwv3h5xm/tw7
dVai4EC8lyRM+NPogJWnl2HzUeFfQTcWyI33rIISbxsXUbqLDNq3aDaBP8OPW/S7nuoBBbUN7qYG
JK5JBRJuyzbT3RCPdr4dhoE2O7fJHJDWzvamqd3ysQyrGQKlSVZnfle2buCOrNxVwC3IqMWca0OL
PPPHuCu5P6EveM/rlsy+44z5LwPSoO+TmbbCFy4gjD74SfCqGumMlLqpoi6gSWk5N2nv2hvLjcyX
oerH5NTRyXkkseTjFqQLQ7R1Ryt7APFxtwFuOXL8mGIOjWbAMGHW1gy/xiUf3VMs8VwMksF2H0gt
62Mc1e5uTHoE7YmWibmnOYfKG58S93VIqqj1u67P9qRui52kXpnvEt426DYKOtwCFTl+D8046YJh
NEpIDVlltpIw6A7huQspMb+ehxnyfTgeEl2zJrzvwmcXtSUv/XI9en1uCSJjQBNqISVGmQDSVJfn
sElMGpOljjmND3lxAGleYu6m6hWktH6Z3Ibu0TYO121qT+GZSeWiGb2+cXMDhZcaMOTSqmJUQcqn
qJw/rtvR7iH6juhHA7aGM3+5NN5Uc59nsNOO9WEA9r+oktfEdp7Lblj5XPpt/NeW2vkepxzCvUvF
eXYOxPthTk8tFcHkfafldp63TQqp9DUtGM0jY4FVo2/koJ6O+RElUgPhEdUACKMWyE9R9VgMp3r8
GcXfpyJI2G7CgRVfcM59TLVaZesX1kak72324/o2f47kl7/CutxmTCF5YRvjV/QpkI7hSz2lm9wc
gzDeDOVbLALRrLxbPzsQLNpsQSUvxMLqunOGuVYRtzlUCVhQVsaOCu84hGtmNDVe2MGDBN1kB11N
tTEXDr1TZnOBm3BwXiiHxm8f14c25jeOjWaxtNIhiG088lpRH0UBcSxwcnv/3bWWX+EsDMp4rGEE
8XJ/QwKMMkmR08vqq+C/03jy7Rq7anwY8ns/3WOMeJrXWjXaLT4zSi+NmjLMoprio45sPiTEeW/j
blfUdCUL0JwbLG7pOqCcjpkztQJhokcYFiBTBQU7mAXlfc2/SNz88sGD7kW9lc1Jhmtg4c9xYbGJ
zuGypbgHlWMD5ZyOdzXcp5G/6yYFZfl9GE7AEv6+fjC0e3hmRzkYIefFlLlYW93cFNmPVm7J8HTd
xPIZLjONy6UovlFDQgcwFSylrZ9ms/BHEIhft7C2WYojeFbjsjjHIlKgqRG1j6nwnlxw+GKuZsWU
NpCc7deyn2cPEFl6CboqWEzuPRjuL6Nx/HkEeVjoh+RuIKHfgE7nv68OJ2pB50MKBLoMlya5XXXj
4KHaa7UUkjsPk7jPe7Gz13hVdK5wZkcdRxvixp7MGHZikt9CtmbbOtlmzqKVWLFmRvXsMetpZ8JM
B3IRjnGjWNabUq7Bzj8PpkBgBJHIdaAZuxDuKnYA8SqF6aECWophRt9kCOnOAkXf5I9pa8sThq5Q
v/Iq416Yot/a9ZR/8wbZ31rNogA51MD/XP+Q2pWf/SLr8kO6dk2RSOMXeWH/UoTkV+PSjVu8XLei
89DzdSvHjeTNXE4h9tcd3nhbQrUOA6jVE2AHsTkjOXtH//y6Re26PLyUURJb0gvFYlSKtIwtFIGF
8MJdUpnsprD7FE3GbI0gXBdLMDW1YGqAnUQ6eLmF0Hdro2Ix1XX2XR0WjyJ3guur0YZ7tKUW74HI
K6TOL23EYZq0s4lOQAUu/qjGMP3BMg9tvwNvG+GPlhP7bbcy56OLYNg+gOFR90SSpNg0DA5ZhRHl
XzZGvkvaIJuno6R06+Ttytf6XN0AAQsK2QvUDdZUTJeb8qqehZWjtSf92djMfeQT56O2Tvlwk9ev
13dTu7Aza0p5w5VDO0sJazHqXR70xs0WlYfGL9b4crTnHfckck2UaHHqlTBpzHXW5Mu6JmaCqLnd
2VxuBJCXbWMEiUs2w/QGFHcwVeMpzNxdmEwrnqNbK34A6l+AZS3ec+k4UhYlJLFwDcV4h4byZ+fF
Gwn0vcnFyjf8XM9BoEb9FO1MCOh+wuXNXspLsTTYRdOcUCKP96H0uk07gRaWzxOa7Cy2vlz/krpT
DhAgwT0Ei8hqL1dX9rzkwgT8N3IguFXLrAmiagi3XUl+X7eki2ALPA9MBYsgpspOZ+RQIuCGLNBf
tPt3c5qHGjrHxIXcVUO974UzNQ9MRAOAW2hP4jmIvHRlg7Vptetgg00wqSza2ZerZaJ3ojF1UQzP
Q9+2B7RzXyruj/k3Nj2I9KGkD46zn6t2d33t2l12UPWBECzqRypGnXhuR6PBQbJkfDcoJIXwis+j
lbeJpgRPkEkAOozat4uhTSXcOHUoLQYsaeBasV9P+6J4HJMnR6L2s4+dg9ncWdZuFjQYkGeQD2mu
5AC6L+wBXUDhT4DIqeEOs0VeDlTkAkx66L1htyBu20fm3dnJcRiF77r1yt2ri3roroENiuLoYN2X
39PD1yRNhhWP3veZ4GHyKAFmb0BE5Y6bqFkjfdUcUAQCPPuWgITuqBIKrKooMZtVLdBvr7qtJupB
Ja6OQatME7G1UWTat63XhCur1CADcPWjdwPkGlhtgce6XGaRWF0mJezm026kDwPze95hvrjHwxea
KifOgs77x0MfDQ2KDWH/mYh9Ga8CRhTzqpgsxPG9tB+CjcUYWlAdSetmED9p9RRHv66fEF2gP7Nh
q6imyWUhc2rYaDh9sqzOl1A2GM2fCUvvgEg4oKf+rY2mD9Q3fasjxzJdox/VONPFL1CCA8o4SI09
/IICisAcfGlNcw+2nVunHTcMKLtJJGvxaDmRyiMKzbI/4hEYCPwEcKoyO+1mQovAKKPZ2RtsqN+7
OQoXCcChfY5Rvn2qTIPJncUg8+qHzI2iOxLR9OCWRW/vuoyaNwn3hrUxIU1KBpZeG01RBvw2nseX
n9wZ+2IslgIDS9jemL1dKdZQUFoTOEsYQABdxifpnt6R6eROCMbg1TpWFqq+QGVc9yrN3U0waL0I
TC4vhk9v/G6q+NwxvBakPFhVBBW/u1pYPo/DlU+ps4RK38JJh9jwCWDqFEmWWhEivEgGVHujTcFv
WPEUWX9jBzkeqCtssrRcL7+Ll3m0wR2A7yLNW2L+NKvq0IyItAlb42nRHkmKnjgajqATRJXk0pZl
2CWN3XSh17sPh1fUY3wzPpAshZTKg1G8Ot1tx25k/xo7K+Bn3VE8t6zkl31u1SKukZWY08mtTiQ/
WsQImH3vxq9kPlx3El1WAKD9ghJy8dT5JLqU0DiSk1kUQcnpHS2s56n/wvtyG0XFrkxav7WHk2mm
d57h3TQk/LhuXrdWoHghoeAu5eI/X+Gs9iC6lnUQlltubf51YrFvFTbUoj0IsJnvcNbbNlpjqdKv
GJmIs9TdMW2knG5jnOw4jLDiMWVfRgx6GhPZjKRNg9SJ7hwyYHIFiqulHbDwl6RrYwe6TAWyU3hW
olcOBI56odhhTNy+xWkpmjuvRC5/9IYGTeYJ+O+Dx7ce3/Nwl4GFLkEZcJeukc/pXoPEgRLrwtaB
xFcdDaq5CJsOcunBkBwJGlEtgAHU+CdGbHCMQzYdaXiC5tF//9IA7oKO4Q8wQYX0A3kcVfFywWAG
PblL21pCxKctT1yCer0T924Sfu9T3q408XWhCdMx4CjA6AKq9uq9Ztd5Jqy2CGhlQ6c4910HyS6Q
PyYGPq6vUJMggQkCrVXw+AIHrY65hiWtTbfAbFzPfkIcZA9Ou02LdyFv66MLkvzr1nRfEe8JAFtg
CiXcP12Ks6PTZSF43jmeFEh9Xv5IWFsQOjHTLfGq/dA89twM+i7cRWhDXjet2dMLy0poNAqo3QzL
Y6YJH4cwCdocsKUs2tnuGt+pLgrDFC6vRe0S7qrkuMY0Y+xFIj60s31D0YvFzX8XG9HGLuttKqkv
y3hXeM+zE9/Og7NvzLXqqHaxroXwhGIlDq0SLfJZVFacY7Gz8Q0QssZo/LJ9btBlvr6pmkiI0RD0
GsACaKP9rKy089A0xplEmku6m9rrtwjVgVORn0beHgw5HrNwTWxDA0lbpKBwoaKXhceT+mahpeuC
9hc2U3Fk4HthNyTa19kBb8/cO8TzRrpvzLjL+c5KXiEW5UM5l7kP3X9m0UVejQcFSFRwe1Mom17e
tZ3Nx9iY8DsSVBfSPbW/uOzk1SFa8bc8WxPn0H7Rf60xZYSgH6dKoNGOnYYwQWu+odawGUfql2sh
TxcQUMzA/qLitnBIXi4rzKxp6LoZj36zDYCuQLOle85JeRvb6fPI66frHqQ9LAg+FkbBMEeHRsul
vcYcTYG3YhEQPgHGV0KWY5d2pk/LE4hwwOQbiucw/yo8kNyJL9eNa/JZVKr+tW1d2oaANzFrNM2B
W4yAFU/uSLyGW11OgPJeAGwSmEHUPsBmqtYvIPVVxl4IKsnM8LYeUADMnJAFiuP1lejuZ6C9Fiwf
RlkXzMrlUliHYXfaopnb1LzYiyim/kxl9CS9iG96Nmb7uCtOievAOEA0zUQTP44mJIYRewW9envs
CzmtJPN/Lip19cCN/hF3wZyfChiQE5KGpMPHrVHJ7zPiD1CyrtgvzGXeUnOZZUcApt+5cPyS1Xva
1QG41Q9CPtaec0hZ64fonSaOuA09Zx9bBiD1ax0+/dYx2wV/BypUVJ1Z6ZsuiSYOL8h7iMknN136
noQ+oCTgKn5NaHmk4p00tm85wxdLZrskqf3aXJv20DkK3AMs2XiOILlVQik+CBEp2nKBsDGoIygZ
DwAjA5ne1Cuput4S3j3en3HFP6nm2R2M+l2VdcsTNqHWwSPxoemzrZO5++suqYtY6NSi885QCcbY
+qVHjqZtJBhUhbIPsChlcxDpL4GRYrpGVaCNIAt4Gs8BcCd9KlPmE8a42gTD0UUVhtY2hs7Pjpl1
i0TC6F97b3LfSEfIQcZuede4DbnznPr/kPYdS3LryrZfxAgS9FOaMu2N1N3ShCGpJTqQIOjBr3+L
evccVaERxZDOQHvSETsLIJAAMpcxrq26gaie4adbGW1NxfKi99fyC4CsYILKBVqYNBPTXq0qujYY
85uEvQ/aL9LHLmSTyZ7Xe7q1z1RTfRpRutuIrGk7fzXNLOovXA8pQV1Y3E/mVqNfdTacxpEeeUmV
6KwbEEcjdKdxoM78OdTm7girbTilZBvpQ3W7OA0nraDJzPI5nzCRtH9bWqgANM9T/qRrEUtYwPzd
5fVq2Gu6//Dh0DRAn39VrpJvFktRFW5t4oxFCQTgzKqd53bf8c7rYmwZ56rtCTfjFKDqnYBb9Yve
tORBs31hXvVuNaJX2RjzzilNGHsMKJSkO2sR4pEIpruhuZgmfUD24ftmqi33kCfl/K00wC8IbZGa
cbakSIOpl5bXHff7KSIgjbbQ5x9ZFs+21l5RnWlxvi5bsyYJJH4G3Xj3e707kG4qRaRXvpZHY1bU
btjNiXdna7wAbNDwmgcztfRPnBj0zdYryHFphrfglt/pqR5auZGAisj64jhUk4l7q/Ch0QYWHX6D
N9yNbmLaAdW19JvR5k2Eqmf7bHJzaiIx8Ckeil7/Cu4C9rql5w6YQVWaOTs74+QqnWAbHPTN1NOw
6iY723cVgAEAMa6qEga1Vl6WfvA5gbBnTweyBH4zA99RzDVHaoLS/dVUZj60C9PCe2dw5AjF4Pq/
yrQxjpXp53tUCUTkU5CxrgCqh9ZTD7G+gDNMcpB2hSgiOPYNIfCDcB4cdKv6yRsx3DqLzzpoWRbJ
AFHZAXIacGaxf1V+0n8z8l54YZl27Y+hM+pnBueoJLC58KLe0/xf1Mb0PrnMTe9go6EXYSooAznC
Wm4siBvHY1vCSMHAsV9Pvrcf64TM4Ln3x6ofiqtlmuojCl3kqPcog/O5mfKA1BnsbtsOK0xrAaO8
sm2B7nhtMy8m2pinEQQca8jRjcmtThqtPYjacNOoJLp2Ww1Yu4FghL2RVgAEkwAvaIWtWDiPJtiu
scdmLrJrpxWmFfJm4aDvzJyvNmWss+O5zNJdkU3dnWYvxrPVzvkCEDRM2QNiMmI8NPZYN/EwGUN6
q/WteTNPpItNXIK/g/TO9xDYAEC1wcqoNp4YyvS+Mj3QZ0NGNWXGcdv2WD0VHI0LSKwlZJ/xWzJ9
KfM7swzq4mCyX+0SCfPG8TYJ8IqEgFcNajygfa467lJeZWPv867EzQBM4RvwxO7s9L2E+wc0X/YE
4cQ07tAFv+ZVHnQUKHiLbSQlRQqEahaw/ECUQc1b7iPUmr5UmTMwgDSMgIR7+2aYLOxKHfoPW1Z8
iuyOqzD6mfgPruJy+qNNZ1XCxb2AlR0UGVCyTqAuUYLa6BOKSqzbmuU12AVFs5HnVYHBegKLEQQ2
+4NIh6FRuzN6DbWtAYDfu6Zy0E89iORTYuYbq0k1n6iqQJ2QwL8DWf78UtKICfmaAzWddBbqaNxi
V4Y+DzSAzi1ElJC+hmhJjbIOlsGZtuRtFDcvdDI9AGFQ24E6uxS9N0WXLxOiW3CC7vQBB1lypPmW
B6biOgCpQLD0LTwJAGaQw6AU6TVZg+uA0cetfYAVBU7sT+7WU1F1vQdUAvdVzCQqAPLqFM7cmE2a
g++HuXrj6NOiGCdAJwp7YNJhkOqk+BVZUQoguScrcQKBQ+5rMg4jD2ialjd1arjXWTf6hyx1sjhJ
mvQ6yyctNiw6omjROWUSlf2Evih1IBdO2jHbouioilKYLcD8yQr9Bf73fFH4Y17b+gBL68ZBtSBb
gozWMV2+ZmYdGNlXkGgIjSrL2Fj2qtVwGlb6TGVXV6QtEHawp7ipPplC7OmWJeD626U7DfRVLAfA
qxVKI19Ge2p2YtRxOR5Rp07N7L5Mhw0Vha0Q63I8fU+wFhs7RYiqKvGFk+yR9Pnfv1nWHjWaQtAv
XSvQ5zFarrsj7eAl5enNU91p39KE7uAusHF3X2+UH2brJIxUEBhy2jq9hzCwT2/oPQM9IctvCz+g
fmyOr5Wzv3znVGQ+DAtDAqvVgd6vtAQqjuphZXcQvBdZxFh/Xyxu3M/WFemTyK3ExmmiDAehi5Xc
unbXpHDF4nBnMHB/T1BtNRYa29wBFQK6XmZ222zZJSlyrYUe9H+jSesCFIxZKwSitdr9MnUBIe9d
edvbuwwdmnorGak+HYgaoBBiB0PpSVohVgkJzmxabV2cn5Yb++5+nn7R4pM/JREf3mdrq8WumkyI
QQDg5AMJhxLV+ZK0zBl187TkQNuBG8mSJlioNQdDWYQic0U4OMP3y6tFkTBQHcAdFuT49T4kfb4q
m5nPVp0GxgAVm537NLX3BLfj4HIc1chwPTTxbocO8geJIU8IN8deA7a2i8flGgKjASg0WYvL4Rbv
Ux0KvTRkX4hCyJhaM4G6wUIBoHLbN6brgKN9FsD1NclBbNVrVQvEAYns/0LJsFonL3GPMoBSB42L
tHeTwyOyOKGL3Ue9b1UX9VvyK6qrKz7Yn5DSEsmHGko2M0K6sNjjzWcf9zZ9rmJLKx+AQg3YSrFF
t2u1utD31PfDKSEbGCPFZWCFTUFX38elAy2l82WKVuXYFgtmmMIuNYd8ta+1t72mHz1Api+vm61Q
a0I4OQioNhJTW7WB+MwPHrcjDRfXfi5B29s4clSpBZB8kC3gxIYvKu0EcxZ+6wnAT4uxjhP4FERE
Y8/aPMWFW8Ue1eJ5ZhtHkOqYO40ppTM3LZxsLBCTwtm+bk1UCJ8vz59qf7vQHLBQhwS6Qt4MCXB9
VieAW2zsBIqLFJr2ANx5GwK6yrn7E0XeBzWoaOMyAZe8DD6KFdpLXvp3K3xXc2F8lFr7Md0yQ1Nt
vZOByTV+1jeGs5QAXDvZq0MfvOQXmY95Fy/0IauenfHn5XlUrsOTEUqneNHnRM/XcFly680QLIuX
9mVTrF+5Hk6imOerPbfRTTTXeWxddC6mAgX1MjM3dq8qP57O3PojTrYUQ9/HmHwEAeM6IPPBGN5b
69HOfzh2/A+TtmrXASznIe9LwxmKoXcNhkkb0RQo9D4y8wN8k/zk5XIc5fI7iSONqOj8Ac1ojMhc
l9tQ/vAaPZyMYldS/4udWFdNWf5LtjgJKWULt57sYlkQsupRGE2iLHvqBPQz0UK0f2TjVpNbufxA
VQbVDkANdLXOv5lIO48Sd01OqRbQ8a4BEm3MH+1yq2WgXByAQqyUPoiXydtqSUZB9AqBOvpqV7ca
3YGvHNZ+zFFP+oevdhJK2lI1SnLubCKU0G70kgSkGmJKr1LURsryxt7qKyv31kk4aTGauZnpfrtO
oc53ZZZcp9OWn/hHTwooTaDg8N/ZkxZilftVbg3r7ImvtfMkYCmezYEnrnrI+y870PUgbkibQ18c
YA0XOvnnyX9y+gcBybZO+3R5fpVXhdNfI61R4EUhEm/h18AZa2iv0c0LXCBGxy4NGufaxxWM6Dve
XWd1vKmF8bvjIz97AAGBbyD0MMBflO4pmgOTKK8T0D7wyJcSMuaET3fagLuJUe6Fz4KlbqO5/Vr7
FOTrZMu1UB0fRRnofuCeAmD7+Y4Z0ROdcg1Mj8FwjqY5wsGMBvXwWXfGwKpM6E2C9lsl3yynfbP0
jeyg6v8BIwuKP/r4q2idNHpmDiNQpBj9OL1OtRMlpI2Et0qh85fEJ0eUeeNmLrE05ji1yzdUb+PE
6W/aatOaRJU6Tn+KtM0AqIXJTI+JqH2Q3LNY93/iZabz9LCx3NYxyV/8NJA0471X6SsdC1c1F9ff
8sX0YB7QBB375IwDvBz3HNWXAm2DbKuHpKq2rGYnK0EV7AwoVZ5/bMAKypH7mO7UZIHZADLybuqP
lREXMIIoi/tM3FX/gME8i7keSifH6GJhZw0cMTkK+TwmuTBp5BTVBOBIPn8BpWJ6ujzDqmPudJTr
legkYrbkTTUaiAjhykK7LhsIMrAgm0NTvy3oVqV6zQ4fP+d/5hRkifNoicFFQRp8TrdmVznrDg0g
7a7/8/KYVOfNnzF9xDIsLcDL65jEPIQs4biNwCAvf658DHPZamoqUyJs2EBkQwHL82WADSWGwwbY
IYV2BgOeJdT1R9uiQeN+8pzvwOxSJoLcemPJ/VBv7A/1PvxvaBlt082aXXoCoXs+7yayq4YhqmAQ
lv+DpMJqKvUby4Ts86G74bYzCFMEkSr2kiW7VoQkvSX6FBjmFS0idwmXTXtk5eY/iSntBndZaG0w
xHRQOijdHdVRH0atv9hp9rUDedIkdrQoN75dXj4qUsTZWKU9kY+eNlADcetqDFv/2PZ3toPkDrvH
GyA6da2PUNXL2G4gQeJs7RHlNwWgHJim1fTJlE5YA51AIA+Bj6es/TxMxWM+TeGUvVBtS1tKuRtP
Iq2/5GTv9/NIoW6NSCyhUZNlkQmacKPV8eX5VA0I9WOsHhPwU6jYnodhxjgDuAOuItVAf3CLAsS+
FHm0tqyvpTFsPH+V0YDchBcE/llyG87jbWVoOqhCGgHRPzGBEM3CSuOP0IcMLw9MNX/gDv43lLQ+
zYZQCP0gVKaBklyaPZrPoHtHjWPvL0f6XWCVE+dpKGkOXbvOxrFCKFZfd+Qr8R+c5m7gN1nzo4Sf
6vJVN16M5EDGV1Y+QYbK3zJ0VeXUkx/w26vsZK2gCet0aCnj6sPeq+pK925Wi0mPPFT5VvdJdSSd
hpLuOSNPrM4HQj7sFvdXmb2UdR4wZ4waDQsHiNTRohvTq/yQKFQCHgns1wf1da1wtLIbE3zI2j4C
Xfx5aLKIj//A5ADS9k8Y6dZkehl6aBbC4BZ53TNrtyBEPtsHYPs2DMEUcwheNbQQHQChwYuU5hAW
rf/3uVx/6mKaWH406RWcMFL3oUBVLbLbGVS2sWs37hOKFxHE3EAT9NChRVFxnerTdQKN/KyqMhba
LNeezKFywwrKTxsfbF3u0nZA0xCd2NUXD6JS0nZYuJmwysTDGPIhzhDpOdRCoCj01UOFg8IQyGg3
+NZENS4o86NyD9tK2J5K4+JsRMWQr7A3sApMUKDpMEIsF950gw1VAvsAX4g4J1ZQ2trRhO6g66ax
3ef7fimCNp1QuZqixJnixXE/6cwIPI+iklpCg6mMmtoPS1JGl5OGIhPaMExDElwFZVAxOf8UYoYF
1dwA1Fh3Hfw8cRspAlq8V/3j5TiqtWaD+op/4Lp8sCl0x1pDFQv9+Lnf23CdTLJjCgQihHOs/uBi
H/9v4aSsy4x20d1lDZd+Zn4WGP5dMd5nyed6GoNNeX/VMwDS1oAFwu4W2HGZYFs1PJ873QGNeYoo
fOb8PihKI+oIoL5BZx8Xdsu2aJmqL7fKdwPUgZT0oYuYksGeMzqB7NBGvUnDmv6sxadJ3+LJKZL6
b5nw/8SREhIEf9FdMLCNbO8wQgDICWzNCowlpM0m+nF9qclbFpl1NdEwCV4A8mpM57a1csRyjYfZ
etBmSLGNAQTyhn6EtPwOhHvW7CC7BEXbvbdValV+RheotZXourYx16k4yUuV4xZOJebfi7TXf5T8
q2vvyAh5S1hHQddg2NN5Y1+oUsZpSGmhZn0y152Dr+h0bbgs/nNlahvZVvkBT0Yl5cHMMcVkjwih
8eyG2xBrhBrp2Oa3dklfx03tSVUBBFv8v7P4WyTwZBaJQ7vG6zGLLp/e2+zehVsJzdJ71MCuGnN4
1lJv56NQ2Vtv3T/BnM6iS4eaz/xeND5Gm3XHkse8mIFkfNKG9yR98bIb1jwbXtyanxpr406pehGc
RZY2Sq4RUgsPkeFVEWktNHz67MZ2ivvWYZ+7hu7E9ATi215Lx6gsnoX5Yoxb6nmbky/VQkrTEWxq
MPklf6fJIxCNUe+HVXE//rZkqBe8xV67La9fZS6ChjEsTgCMN+SjVohUn2sLUTMjqvtnt3tIpl1R
byxk1RkCgdv/RJFVQFdwI9NsRLEtnOkDTtfdYhyI/ZV0QTt9unyCKG4PKArooAeDkgkDHGnX5K6o
QfpHKvI9EG/KvdO8CF97bvU6AP0KHh4koHa20SHZCCo/1S0wjv4/031kERs/28l1gQdlZqNeeuOm
eeDUG8f/mlClhLvC8UBrgOQHboLSboHCnJ8CgIc7kvHYQGSKtEcxbrXgFavjLIi0MezKqZLeRJBl
fujxSqc+JBpwB7M3Dv2twUhrP9c8A4iCNY73PWsn1MKTwPt7EyYAGAHwW9+ov9mU52dEzeGgCTcL
LEIaWvQF/ThviYUNodFm6+Mo5w3EJRzvKKZ8ELTwCVDVTEeoJrlfxp98enbTZ7v/+1cABvQnynpC
naTrpURHiWqIorkolNKAe7GTxHz4kpocLfyNBac6YyHmbIDW7+CM0OV9hU532pE1nFvdt+n3yeTw
qX5x7Ed3ORhTPA2QIdhYF4oDEAVa1wU5HngaVEzORwjQsWfR9TJI7R42rlCzcWMGsLN3w618Y3yq
HewiCwJgiysZoITnseDfykjirbhTGBCz8ugbnzP25s1zYPc/FjNukYEvJyrVKsHygGwVLkyA70iJ
SnCHpsWEiDYAi1qfhJoFjYYliQgoSv9TKPl9j55DafNyDaVNYTmXB428mqDlL8zb6mOoR4UnlA+P
evQEpatYl5KkmVObhaJv6XsNtvh3rzG0NyC1m+fOJQl8lhlNrwHCpzd0WdwbRxAYNRiGnx3LwWUs
8GY40EOkvDIGmEBnfIx0sxo37m+KMwnwBmL4K9QX7SZp9ht7njvQI4BpRjsWxVWne7DZGFBQw0yW
QfDty+VPoFrLq/cWmLC481u+lEtTZ2jGpkO8rOdByaD68mXGddzRH7z8HygrQEyBPwKPG6iOys0N
zWrZYK5jW3hrvM4kEzFxm9sWgrURwGl3MFTIDxj8BqZD9Yx2oZuxKnPgqfhhv2bUBD20ALLYbp3k
xat18QQoh/G85DMxQnOk/ZfJMcsDsSr7F7cH/xvYq2PcjYNZBDN6Pker7uw37PhUBE5feU9eUdrl
XmPWNEUOH7MsbkenfLUzDfL1jtlF0NExfqWLiXqHYaTG1sNGcTLB/wX1YvQjUZOQ/czGNINdvYCV
NNRi71jKbmhtAgzj/n2ig9oIwJfo+0EjSAa9g7ToQWe6bFALDyg4Hjp5Ru3bL7+b08ayV6Q5ZFPk
b3cVrCAfaIZ1nTErX/lwPAChtRFwZ+uu2hlF1HlfseyI73F54atutggJShzo9uCxy4AiT2vbhsPL
EaTTX3q5R6YNjCEPaBWOc7kr/S+MvaTmS1FviAqoONqngWWM0dwMpd6bCGxBW5IDUt9pUeE/2Mk3
QseATyDcXPl8D7nY3IeN8UPrvuXpl4XddVvcAlV39+ynSKfL3MMYZ3DwUzStDW3IbE0G+ttVZOvf
CrcLzfZAqpt0iUAUTyFYAmxs/Q96k5DLhpkmIP9AdcmUatdMwL4yAZBOIJRR2PdZ5gQ628hyqlsC
TlFsGdBYV6lNKa0StydV4qxIbxTJph0l35Jq760Lud0V4qqF/5DjbspKr51F6Ta8SkDCixI0MuBS
1218chVKGvyUqVwR0+wLsW6JTyPbeWzIIyFzlM1XnRUDOHB5XSsOkLOY60F4EtNyIXduecBtauDc
LBSMf/Ft7RTYlIJCBgg/QDeXIypX0ekwpbN1FlM6u9Yaso11tmPWvlr2K1LCcA+N0Qd5c/TTW1SD
ew4fkcfGf7n8A9RDXkUWsILwZJY+Lh4YDR0pqJC6ftuwqOufvB7d8yUGYqRGyr4cTfUuxwz/N5z8
qCpzXjaJga9a6FlokgPz78R4HHioVXAGBqEvcV4a/YCGc+W8z621FV+9qv7ElzYtg+4CiOsYbroc
YStk5a8NOHZ6KPLPmXmY4cqcFhsxVefN6ZClW8KU42wg6wwT8piNP/Xlzhp+XZ5W1QlwGkK6VDfj
SJdZx6xmYOczoKh0Y2cDBOFXB/hoteuX3TgBFFcfWBKDHA0SEJQcZYSYNhn+tJgAxS/+FbiL+ugF
fvs9T/bu5jdThUJtFQpFABmbHxzI/LayEpFOTThrX1kd2QuwVGVsgi03L1vAN8VNF/T1Vc0avB0o
cEjLw+ptD1rTM2gTFfry9Q3e43FR/Bj54fIHU+VUKI2jfoLchseJfAkxRt1JIFuAc2ywYYBcuxao
Yha1oFbf9bBAE52OE2X29frG0TxwdqtimGjE07naaJQop/fkl6wJ4iTnQW/X0kdTh1F5Nj92yw+W
v/VABogSvdFl69BUzq8PBTHosFkQtZfm17PNtIVsA5BBCyxWElezIuhQvzHffdMoAEOXZ1kRDdci
KH+AkgdZIFnaSs8hZOOxgkMSsnr1mn48kNxrwYduyscxEe3xcjjFRgcS3gUFEMnU/uD8lKVj7nEf
vA29WLxg4CXQXAaBWWNvbalPqkaGZh085m3IIMA69Pyj5XBf9WEsxEPDbPZZW8f1OB7n3D30Q7dx
5VpLDtI5DEgDyAZ4tcMnT26nDNOEpmOHUF7RHyp33mfuljSfauJACUHjExvP+KDUkmSazh0TPrVF
j2cyjE3e4W0FK5XF/Xn5C6m2HRQj4HuKhALqgnyV4Si6NU07cWBfgHzWh2sAKmJ/TI6N7u71vr0r
CYe/ZrMzEu99I/a6tuWJdCE1i4s/TI5Rdzn/ZujaDEXmLjwkiYj7ZIlZTyE4Nu4c3t5OToZzvgsq
DUJnlb2vRVZsVEMUG339iCheAQ4KFT/ppG+Huge1XudhMznghcwC0gHTeIc2TxZbhVYFujsY8eVB
q77sSUz5uIdMBhblaHAcTLBXcr/qeAzVFELRl8OotsOqcktWtQ6wi6QcVoHCp7kJWRlT/l6f5h/c
sA/20h4c09hdDqV6+sCpBoeRh/yFm4y89VqfWouNchybSFgDTmmNVpQC3Qlqf1TqgLYOPKrGlxK3
inFM9/9jeGmo3gy0WMoRvhtmN4YiNQgd+bSbGgvYklwTIZL5/ZxqIuBF+t21i5vEa79v/AjFLQq8
QhO2kkBHoDIvpXGQGRfAFGwegvPx4MCBGrWVeecn/JshyFWRmPsB4O0h89MA6WPjkq762CASrAIo
wPCBXXu+j2qvFV7ruzzEu+h26uYn6KU+aan+xhf/y+WBqpbvSajf6eTkbBSi8YBl8RCqb8CpFnV1
X4xOFjqttVWLVaVZD21OAAAwr9A+Ox8VEb1nAt+PwwMFUTzpvkyW/ePyaH4XAuQM5AMP4QKyutr6
Sp+tgrLhIkrSrJ5q3Ip0fr2I96E8UGoGdfeW9c61k34WzTGZn7nxXvhNyOmt1uyq5eDWe0sAjBk3
6R7+WpO5cXh+/Kow9saTDiUTD+rjsgxkN9upxUYwvg2w5+DPNVRpKMiPwn+6PAnKOPCkhAv8Kjop
267M/miO6AlC0wee7DaaEsWE5hXU9DZtBpSRMCRwyX47AEv5PtOaNplyOP2Btw4bwyeo9Ijkfq6+
XR7Qx4UDqtDvCvcKPIAA0PnC8We4aHoJ6kz9RB2YQsNALEmSLSq7ajDYCSim/xa1le+r3aDZXZvh
hTE2M73GtVS7ZS0Bxxc4x1RM3UYf5OPGW6u4aLGBJLpWV6WVaiTQL1kSlBxaN8H9adjbgxs6bEtJ
SjV3UNFedT9N8FJl2jJ0U8yS1nh8z+6hSt4Jfbv8bdZkfL7hMAwQyzEWsHVwuz3/NrA+HYVTgahc
2ZBoDJIKQhDZNWTNgsI6WsPPy9HUo/kTbf37SbYyjCQ3aYlo+WTHiw7xVupGl0OsufXDgCBv4RuW
jb6KvEu5b4p0YXgf6YN5p1EvNtgXf35yyQtZBsiXDHgC8i0dtctBP2DQTepxx+7xAJy0QzfsMnsv
IDM0V/vcARgFZcdmiyWkWH6rRS7ONihGo96+/qKTmfTmrPDH2UTtqeOwW9hpix6Vm65TiigAe4Ee
4lgra8GXFnkyT0ykA6691K4ih80g82qoSxQhEcWrKJxPI3uxNRqVySMYLj/gcX8NskjrmxGHDtfl
D2uQj1/27Mesfz8ZcjehKp6sd3Dff9TgFdf00DzOoxJHYNB7r/XArkdAOPxFi+l0O89iI40pJgMP
QtSTcfiBKSgzdcgM6eWCzRyygd4nvNtSCOuPXVh2dOsG9/EeTCz0OtHGhXA25LmlaWeNkedoy7Uh
EzDHG+GaGjSL/sDd9IftDPclL90NJIFiYwJiCeUAQJzRv5FbAXYPU03S9i0W8HID5Np1X/P48vdT
TB/0CQDWBs8K+1J+2Ey5nXsFIVA5ZJ8a8UTrvfh7XMkqt4hdAckiKLPKe3+xvZInpd2GECOIZgiY
QGAX0sjp3/vLIg664CvGDZqT8mzlAx3TiSIOh5o41MwT88Dzo6ftLs+Y4kRbn4EOjpdVSlDumrQ1
HqSgObZhqt049RPhhwVWiVt8D9V3wc6GL6KOSxcUc8+3lQ8FvZm7Vou9PYDg5x2G3t/lk/XXlQ7M
GZbyCpYDPdSVDpoytSp0BDFn1QJ7jUc34QF4vB5qZP8waSdxpCNGVNDlZhniJJW5y1YXAtf5DImw
OmBio+6gyPpnQ1pn9iQh5aVtFt6AUAKyAg6saifbjxiHYrYxvrTOD9rC5HpL4EhRnz6fyHXVnETV
+tpcxhZRF6B+oLbnk5/CgGAZEhELXOsIxTw8kvueAEl/hFDZ5elVJAoAB2ACB5Dn2l6TUlPrd21d
1EmLfkoRAqcDhPTff0AQMV30I3HmGB8MjyvUNZx5bVjVMEYRgMW5Xwr6nC8b9wTVQHDlAR/G9PBY
lrUhRlIODavzLsx5DyJQOOEad3mqFBsLF7c/EaR3MPwhFogBIkLjH+2OBloHsNu/jAIpFalodTjV
pcXAzcacoJTahXSE2TDaXMaWrabiLEK+/hNBSg/aPOgzbxBh8h9yGms1VPGAVk6C2txoNKkigfmC
AiXk34GgW7/YycI25xnLGiKboaiu2x71J1wi3lke9cnh8ofZCiR9mH6osrxlCORjhU0G7DTxnEVf
CSiFrfangmQDljVxUYKw1rPPlmKhgQ9R4ol38NubYOT2xtmdo0Gt8IctImg899MPy/qxdHd4rZt2
GwACPngb61C10k9+grOWSk7mlVftoAuBn7AAZz46jxbbqM8rziloJqC37+DqsKKhzwNoOqtLmEV3
YW+QYMK1pU0CYrQB2PiXP5wi4Z4Gklvrnia6ofQwEl0A8g01+2srv1pfx3gZ29bOzDbKEVvxyPnA
GNOMMXUQbygOdRO1Fq5gu8oODS1oql/u1mJRJYyTeZSPSM8GXsruMY8LLB50kM6/p/3D5RncCrH+
/WQtdL3ZWbBdx6eCGvf8Uhl3dAt5oV4NK6Ab1S0Db7DzEBMvyrzOMYoVa8BvhjTOzP28ZUakXNQW
+mAg6gBKJZspoAPlasuAgcyFDuR0FfhbjVhFBGiFQcMCt2IgV2T0Wlm2CeVE8NDBBTwASCeClHi3
cStat7/0WkVrDWRb6Png0JPfFJZbLn3hWxw2dm2kOfu2fENbYYErYjPcZ1sIUdWQUFXCo8JDd+ED
rohTy1naDBU8h+rLs9PzzyLz278vjKAM8yeIlPFAvahhSYXi55S3AdwTrnrHwoHhHC6vZMXMrZAL
Y+3IrK0SKenwIjGKGjbTIYhu2Y6PLsA2cCQM6prd89b3nhKL80855fZGYEVSQFEO/jd4nOGFZktb
qB+zZPAAuQhz/Zh68eA/tM7eKG55+bXroQjyeHmcisPqLJx0wlsphu9aK81OOPGgx6XWxAVvcduL
4BuysRwVCwSuHSCjOYC/orAgjS21/Gao/BF3S34cqzKkQJVcHo4iO5xFkIbjUmrDpWzGcBoASOoy
7Ionq7pl3RxdDqSat9OhrH8/yXTZBAFU2J/joqo/dhML6hQG8/zaYFBkBpvvcrCtUUlrvnFg1Mv0
qQ2HReP3VVbO8aDx9LFZ/Ee97snG2BRZHBts7SLB8GzNgOdjEzCba4SNcKP/WFfHNn/3x42VoJq+
VXDPQrsYIgQymHPk5VwJsrRhB39bO5iGw1QCa/Q8/j1LAwyNk0DSWBKSANRZIpBXHGAPU+gP7hhZ
QySyp2zcuKiolvefWLgxn8+bN4wFgIiI1c/P+XTl/UOJAw0nyEjh1FvZfdJ9QaTZPDuDidSQtuhV
vhbgwOvaRqlG0d4DxwQOO9iiqNV8kEqb+owvuLJjC6VRMke0q6LUCTr9hfRvPY29+QYorMX/dXmJ
q9bcSVT57lVBw4x069g89t5Q+5W0JPa6+u1/iyI9LydG/aaaMDZcI/clKBIVZVemt6WHqDo8QCde
G01oM6Hbfr4QEr+GuJCFwbj6L0YPU/W0sDIY22CZMJHfL4/p911EOuQBe/0TTcp5JLPgVZYjGtrD
zlevmMuj4y+WgZp7sgCHb5oQIV/ah95I7dCuO3bjArp5BACgi3WN5iHsyrtjVlRONLW9F/dl8375
Jyo/LmCTv8vJqxPN+XyYObX6yXfwC6uHqbyjoBPrT/8QAvJG8PewUWSSQ4weTb2ywiTYC4yJxxL8
+64JqiTZuH78vpfJs73KuMH8E/cDVOfOx5IzsxaVI3CGlSQe+9cB74MhI1FR+LuJ/yCuH/BxCOcG
0BR9vO1NYQUTX3bd8GXxHmjWHjXDukLx4d7Wk6jxt1xgVUno9PeZ579vylzCkwK8W1a+9tZttQXc
Uq3t0///Gv/k4GNWYZWWhSRHkITM6rj0Y+RmV0XxkIyA223UwFQr5zSatJNgyKAVBDgGULS+inYt
DrzYWwBQ1el6GkPaP87gLRNvMGNQeSvKTyZeemVExMYCVSBvCBqhgKev8pNoQEsfJoXS/lxRDGUh
L1Pqgpd5bAFvZe4R2htOd2WhJsq3HmSqsZ0Glb5W55vcS2ys1mn8TMtPNsVr6fYfeHsYGq6sq440
rv0yqC13h7GCaD+iNGWc8wo8t/Flqf/eCPM8jHT+eZWX6CXHh4KV1MIiX8AEZlmgsyUCOFIGlrlx
nqs/2cm4pE8G1mw36b9XhujhDgmkC9AkeBXcVGYRTav1CIXsNwNU2udbehGqlX86p9KXIxmQ7aaO
OU30x3z4Ug77dr66nDNVl7DTENLm0ojLFr00cJ+Y6dPokUDAvb5z208t+BLoDGwU4FSZCdDntdsH
gY8PODq+aHbeJQjnUO2nKKbvNSxKLo9IOWkm3msQ2AD7V8Y2TGkywmUF53vOvdccanoGc269zN4I
oyqSg7r3J460Eg2Q+HhLESer8s8d/5wP/tERFBILIjTF67xoezIOz10+xem0GgTmoSfo58uDVb0U
T3+EtDottzLySV+PPGHeD0kGZ6suLqh1oznpFZoksQ0/C4bwl8NuzbG0MMeS2FD8RtiyNQNUfILG
AAzLOV6OsjU4aW2aOeuB8ESUloYehjF/NuHTbgJA8o2W1wnawJfjKRPlyReVDgGdOeX/I+3KluTE
ge0XEcG+vFLU1l3u3d22XwivbEIIEJLg6+9h7r3jKjVRhD3zMC/tqERSSkplnjynzYPZnrvN0wQQ
Jxq9odXrL6yg5QquOVPN6BLMlOQmNNPxaqTOyVR7L0vk8MGxVqLcxRAe/aXAWaKsh6ypFm8VWYCe
xHkwRfPauXZc3HS/Aj8J7HsQHQQkUeLruKYiu3iYnNmc44azuCDjvROMDDah01SVv5Q3xHJ8i8o7
vspzuBSCQO0ZKGP0HAKLoQ0P1N4B0sHYfV74oaMfhvxD595z9upMj0Ai/vmKndvShjXYxjQODWy5
JI9zf8vSxIUilyFX/H1tTPN+OJs+kCwVjQ9Rqk0+kG2jQogs/Sh8G7QFHH32zgZRyvY/jUxHpkIs
ZWi7bJ5Fdt9kPwPxsQDvT2SuTOCSX8x1f+DAQKuPy/RyYJDbNaURoJ7oBeD5JHe+vJnAwJryW5vt
r49o6WQ6N6WtlXKJagYfpqAQlTZfzeDoZT//mwltmWgDlClez4h0LLDBFA8G+96qPwfzzqCMf6dM
fwtHvVvVqTX7XDG429IEQ6zVQx+gQOny3opSc3N9UIu+B6ABMmdo5kUG43KJfM5CINnm55myXyf0
um4mXyWdHG9NQtGI4byhx3PF5tJ5C3YOhIsoxc0Z9kubkZtbWSdR6K0b8NDNJzqHtkNC3OfrY1u2
A/i+g9ofsGja2DJwL7lokOg2EZVHiLWX0PGMjGzDxhXnm39IfxcCvIkIGI06MzrsckBANJR9P2ES
W/G1ZwAIOmi53qtqC0Ikh26tNbHexX11Zk+7sGpGM2kr2LOnQyNjx04y/jmwPlD2x2hjVCcsED7M
0rUB9GYuB2bXhkV4UfabxkJwuJX8QwpRMPv4p+sEK+ANsBEaIjusY5Jqt/LscSLQPS/RhHYCCrdT
ibH21Hs/acA9IaU/i9sjra/LfNhuVKL/3kU9u0sgZwzhr5qBFfOBrfVRvj+KLg1pqyPDLAcixkH9
yPkOqvIab+T+2/UZWzIBmLSLDC3ym+/6Fq0QUHtDhD1c+tRbv3zxvVnj71kxoXfXqmiouD3BhD0e
S+/omHso7V4fxRwtXm6beSFmFD2SKUBkzyt2du8xox1NboVIlRWQ6eAozWfNSspmaRTnJrRrIXNK
U01AzAN8BvIslh1AzbJtB/rHrymMxDFNJIZAgGG9g7o6hPOG40RrpPe1ymsEx2gW+gCw0JOUPNxR
z17xgPdHDiy6DkDPKCS6aKW7nDt3BKc4mCcRMwBoQLK7KfL3QqC765jnTsy7uF6rFr0/TS8sOlqG
O21BJz6I+YZFd3vTblVbfIEC42nyxVqD1/tLCabAAgi6DSQOkaS/HJw9hFWRzpcSyFtuq4w/+TWS
ekbrvyiZPg2mSBp//HjdGRea6y+Naq7Smy24WE3cFkE2PQgGeoY6/B6W0yYKvoxBANnKYjd2IQHY
y3j0m/4OAip7M/hokjSJXHFDvWDHqmzl1bDowGdToa1zCxhRmtb4KotPu3To7hSgwE3erox+ccZx
NiKV7OBW1lvq3LAYhlBhn9Tqi8/d2IWQA/Q3QeYxqUMfGPH1yV46i/FImdPj6HB/R3nNTZAiliFG
RerP3KG70Gof6+kXFc4tOt9Xwo3FsZ0Zsy+9qY38LEARF9mUHiI2tDpU/dGMIJpy2/OjFa5xlSyu
2Jk559Jcl3WF13WYyilNYymgneOZG1Ws1WrWRqU9xQfDNw2RYo8oHsWG8zUvEsP8apVvIrwNjB/X
12tx75+NaR7z2UktIFAfFcgOoW/EjlVhJy3/kSl6JMj3/TdL2uXZG7QrzDmU8umvpkKp046r/oWG
fw6IwW7HyQJwKjphoMp1OSI0R7pBaUUI2Rw3Ru72jisS5311uD6cxSvuzIy2SmjsRFTFcDEwXplJ
2hTWAZwHzva6lWVf+D0YbXlo4Zp9OGAwfn9C497OCT4JeWR87xubNvx83diyL4CwHqAhKDabWvTu
KTpFqQH/Br/yxhgQ3fh97LRBnNM/pwXGIoG7KpwLLnNseLlIra8sJ/Uxe3YBVlr/yWnfAmWA5Omp
otbGYiu+t3Qq4b2Pzkb03ABWp0+jM6GqlyPapZ0XV91dB6mOhj2O4lO3RtG4NIlARDto4UNb0TsV
d+oOY1hShLxNhmZN0WX2vW2XxZ4y7wEkWvzl+potueFckASJFXj/gV+/nMgZNuPWPJt5WcptbWd3
Y6Z2100sTB7wTBgMIMSQ2tLXqvGyLpxKQFIj47EQH0oHHB4s8ZG9CIsVd1/Icc095ng0oHcEtWr9
vdU1uMkahoXKS/CvTt8jZiTQX4xZMe4KZDECB4zFphyRA5ueqLcGEMPjEfOlRa5ovUR7Fro2wCSs
Fz3KJqxHr6oAvbRR7PfKMv8cZGO1tbg0J6jOVdULTQ25NZ2sORqFU3/nTehvBHignwUL85eUI4jI
RlRhK2rwXVgWHp4+oXGSTifuBm5JtBh4DTyCOVX7HS38/aeKKGfj9Rb7BEx/mG+UxQxw3zTqm2kY
3lPfhsFdR6IUjJR1fgC8UP0sBr927lTqguM4mOM0Mpn+L1/xpk8ckttHNiljK7OJHCczD2owdFag
enSrvDx5DDmpGHUrz4w9we0xGdXoB0AduFTGld9E9h686C46u6bazbelxSDs2ptBD5itzOWWQGdm
G6Sp+CUGFfVxHpR5sYnKIXI2KURSjqPlqNvSMupTT2r5ElYTe+2N9iP6tx9gShxUQwMAtc1pEjEP
InBD5nY9a03Zzq4QknwZAh5uJouRpwHJ7kPWRxbaGGzwRlKF9D8ABUXHtq5fSQHor+nvXY84W780
y6NFqL0lFl61PiQnb7BpDPAIdP3R6ER74wkRHkfAMATyVirfcmEM/HuVDlZ2AwY/ApxmzUJI1/tF
s23dLnBuZK5sdCBgymPsBJDfDdREQw/pIFKCSjB7druiRPBa4aKGqPprzTpw6hhRtFMiBUSgDfwh
Dt3e/KLGEoxCA4Q4/MSNMiADrTItd+gBR+dmy0T2PEw9D58JUcO4EWiveaOS1wfmgj974091tQMb
0/jDDDIAazo0/W9roxIfITkU2YlFU7/ZT60Lm3bn5W+QTWzDGzdroxdE3vVhBI2CncZ1mzofJrCI
RTHYxNC8Qa2Bn5TNAnqDUo7rQs3HNre0NfMmbiKUGmOHQiM+bmgUoIW1YAwbUTZiN1DqvhZ1VqWQ
1KL0xqhN88DSqjsotKpvwm5iON4Jc/FsquyAxlWWvnjCsRIBXpcPg8PVDqVt+6bPaXtIDR6dHEkK
G7azCmIeJs8OnMjyCXTM0xGodaS9J1VY2yYFo7mrpizuWCTAROV5MksYCcQRUvJQB1CFspJ2cqxf
TiHAfdOLApGUsFUa+5lKT45hkGczaOTPaBqK7RhN1eMoG34AGtv6Cc42JmNVhtNtRcs0qTPPeWx7
y9gUNVglYgdj3nmtqAAjNbLuCwisCzsOapZ9tssS+VBWsFA+pJTWN0CEGsiRmpw8urKPnrndZg81
8Aaf5diPwc6snGg/STulhykw+lNukQB3vVdk25pX/qNgBMLXMjSIdeImYU8eujlubcMvfzUe4sRY
ThFSya7by22Y0SGK/SoU8plLSjZl2fIbfwrGxKvrcluhY2hcO7MXbjyIQYGBYSZMg2iyFnDJKKi9
sK9xNmBfJMYEamtVb8YgSgDogHRQ+dFrf7rQLI1znJ5DXN18G7Mmoc0Hz1Tfrt9VC/1+eKWffYwW
lvWmyfqsmq9fkoHC4KWmdVIGX5RykmnIfjXt9zbzTnmKyJODhapfe+Au3mDnH6CFGgTi7CFVc8pL
ljclHZKhpQntbUBOXUgaWQfX5Vuf5EmNkgDoet5WJmC+8PULDONHtmLmMAaj4mVAYBhtCbQKLjC/
+1blbpL3+c6h/ZeBvDUQWYk70Wy532QJYXkcMbUSjyw6A5IWAaJfPAH1XBygZxDkCgCxBlD43kuH
b9gqN4LeUFQ9VkY6pyXejfTM1PwpZ0+XxoDqAR+AGTdYmxTR1izbbYOGHGjGjuLVL/YqvxnslbB/
ISBH5+z8kAYDD5QftOmtTOKmSAkjksQ96E3yFYJ5h2kywRNFgw3rqidjrYV0Kf5CewsIVtDKDUo8
LcTLM8OYyACTRV9sJGSZMzsHOd8xJRu+pq6yEE5a0I5CBtLCA8bR2ekFzXuXOSPiL+c7z2QcrPUe
LfnHuYF5fs8WDceg3TYhDAy8LdCj6NZ3VKafCCTv8TAkbXLdSebdpvuIg347EEj+k+XWlgvIDlzh
AI9tqHju5GtevmX+SoZwccp+m9A7ZfLRGJkhYUI5KvFVn/Td/j8NQo/xaTq50rdhYei+heIwBB//
os4BTYlZpAM1AZQ6dPYXByiOsaosPCOKHEAfSIo0bR8blvWJ2uwkcv445VCZbuVaVWxpPzkz+xi0
BNHBpTf4Vg5B/7dp9xvRWyAS+GbWW8RsRj5te/KizBUY7JL3od8tgmwYCMrg4ZfeB0m7oXfmq6qy
XtpmS6ZvRnCr1k6mJSsQvbHAzoX9inTDpZUhx1vTdLBeJb3v0eiZqrh1cKX/ObrBAWz4tx1tL3ks
4rKoTIwGPNBmExz6iZwaBI6EmivloiUnh1J8iOhn3kl6MVEZHSRhcywTrv8TCacT+FYOf+7lYGrE
vTG/1PGWvZy1UZgurm5UcYwhyNByRoOkVUW6oTaKR39hanZ1pKLBtqMf4jLqKkKCaA4S+rhQN5T+
hHjVdRuLM4aG9VmHDy3s3vz3s4NutMjQRqWB4aiHyvTi1F7BsS0dbf6ZAW2+sjwrBB/TfpOhkoye
qthtZUzWJAoWiDyxWdAqCpgx/ofy9eU4/KJo86by53Y2sz30tELSxuPjmBh5aRzzRvJTObVIiDLH
q61NFrrl89Sa/cdGQkklrS11aJyJfmAdWPNXQs+lOT7/Nm0D8CnswDAIl+moAHJVHRtD7q4v4wJa
cB4/lJZm8iJU8LUbpDXLwpEhiG+rycUD0Xm22s/Szg8VJPkYRemp/smY+Si8fCWUXR7cv4Z1iRPA
ocO+GDHxaWntZJDvqLUmNzZ/u347no1NJ/rmU5NbzPfQO0jNV87sQ5b2+ynINyxws7hqM1Av+w89
cz9fn9Ql1z23q70YiNNBWc3E0GrjoSXfWuMmYB+vm1g6g4FcndVpIdsKda5Lt4WEggqDFMuGJqgA
j0zv3gdwxPx03criGp1Z0RxwAOFG1YywIosfITsOa9iXxd/HrYyjd8ZX/vPYODtEJp/ipGywx4X9
ashTZa549+JC+GAFRdUcrU16rrwDhCdQNkrBQweVO0PFY/soJnMl+7psJQhAQotrF6+Py7WQMsf5
IDGKsX9q5LYdH7pq5WJfNIF0Ia4OBHvg7r40kVkhF1zitG3Hf8KXO4DlQYHV/41XnZnR1jucavxu
gJG05dFzK3QiHFz/1axXatuLzntmRpuwiJjIZtQZsDPjoWanKjgOBuR8Ntedd/7Yd7v/txVXK/vK
qKATyWDFDjZTeTK7L+BViqxjqLbWGkHy4ogA68N/ULQBlOZyfUBJ6SunL/imtE7FhIaVsjqW3Q/0
Ja7AkRcTAFDi+39L+qg8JIpCHNoY1bgZ2C70bz32Zo1vOT1WtEGYdOTlYw3l5mytPLg4n2eW59Ty
2WYVSDVknFZo58yBFniq+ckZXtVwV5cn1f45AA/XEui3ZtpPAPD0nUvQ4OlTYCYBaL3vIJdsPnQy
NqDFvXbHLu6sOY6d+QiQTpj/fjYqBBVlXaZYuQJM5b1rxTL6JvLjdVdcPOfOjMzuc2ak8js+RCUW
zfDS2FJPyBldNzDvf93X53ITmGTMGQynvaErJmrwY2NtJryd+Zhvpox8aFS0yVi/p0G38iZccvdz
c5orZNwB+I7B3FCmMXGz3dD9wze4hjxeG5a2OGbYcShbwk4Ufq3zG7RgjQRJ2cNQ7q7P35IXnA9I
W6BokJ7kHIY8VIjBhNbke1uuMYov8F44IBWaG8HnvPN7hHNfD+CEno9Xus0MqKuQ24y8de4RnIZD
eWvmT4Ybg6WtcE+l/VLRTZqvBNVLE3r+BdoBb6botJIcX8DrezI+I7MZI8eOZFAclcVfXIuoM2Bj
oSUTORctCgrMqp5ChfO3GO9t40db75y1dM7Ssp2bmPfd2b4yul7YxmxibKxHWkKg1093HFR6171j
Mel5bkfzwwoCOGygsMOjfUS+DsYWjZ5Z88vx0CpHk3zc1NG9WtPlXjhw4SaODXExkGy+k4mYoCuK
gABWra6NLeubGEA0DCpC61mlqBAOK3tgYVNfmNM2tWgKQlDTQo4k6x5aShOXlzsBICgiqJUJXTgP
L0xprjEhJAulP4czot52vLrJen97fc3WRqO5RieMwBk5TIj6frLeRus5nJ7pX8RlGAj4vEPIeGCp
tHu/lW7kNxOuKSWfURzwiiPlK8uy9EI7t6HD1yzoUVHOcEONIUmAAk6irI7BUP+ZB01sZ+2WgwcK
uj6gWxsfr0/i0uv4wrZ2r4wQ7Yg8Cdum+6lkW1ndEHZoitep3fb5x8w7cOd5bI+SJa756PgrJ8jC
aXVhXfPIysldt1WY3TpzN7n5o4MKbZVncdqYrw1b42hZs6Y7ZURyUs0xHNgrLOenKyC7TUVs1reo
NK/M6/zl2n2N5zaCmLmt0gV0+PLgckpmizDFyLyxvfNa42QixSV59tCWOdJd6eeGohDOrSdZpfeh
W0A64dP1T1g4Oi++QLsJmjo0IqvCaEuFikkYSguFt84ChVC71ni2OLFng9U2Cdh96sGkGOxQeLe5
ke2Y6904kYgrm6AX7cffDAxJcdywIL7XI0czm3JCQeq98dojGA+nBsXU/XUTywP6bUI7W0gB6XRD
wYSFerUKYlZNSDGcKrEvq9frphbvgBmugZ7tmZFdc0oT5fCi82BqJAfIMZrOLdTpXHtb0Cfmtyv7
bXm7g/gNUJhZ5k+nNoUTtNI2CY4zSBT3QAA2/ly3n+JyFB+I18ce0KO2n239ItsQy44biGkP3ncA
a1Yi5sUpPvsSbevnuaX6ScwRJmCdEkI6FA11aCrqEpmvHLBrprTVNG0ZcT/HoI0AsoY+4Fm8Srpu
iEvxE4wpa3O8UNazISXw7xxrsQQrwUzuMZgbjTcFWdIBHdUzjXEGXqCXyH9A00JcrJFwLN6GIUib
oKqOPIuOOzIm2x+aDkbToYpH5ClCnz2ihcBq1lh/F8+VM0vzl5yFZJ7XosfNhaUM+a8CfQrCiM1g
5f2xbAQ8L5DuDoFi0k6UIux55Zk130iO8CRku7IPd7m5JnCxPGv/mtFv3qpXxlQFMKPQY28kNH0A
wZCMVnI7a1a0OzZEY2quCMWMVQdv/MWjh5ImWfTnGpeIJGdunP+ds3+QYWcLEwL9Mlpoitng6uFH
sy++G4K2b7Qqf1rCybfXz621QWnnVk14GFUppi6tfvnjNipeQBZAst11K/PWfHeNRih4zS38wARo
e8kL+jDKR7yrSZY7W5f5WeKOxV+FkmdW5rGezVyhohwgFZxFBSST8ITb25C5SqENB7jS9fEsnvaR
i1f8XAlHY8mlpYbUhWPNp54fQGLIRqkIjK1fOVwjujeAk/5v1rQQYHKHHJkmeITq+K2Tij5uWQ9W
ZWEB1+eY0H2UfhHXUdSsnIGLznE2TG37DpULdMecrejGZ1ajRRCgHjrtie1sro9w/iHdP8BoBH0G
3Jzox9Dm0w3EwGmBrUVD4KI4JGubIh5tY1shA2hOfVKH0UY65HDd7NIygoQP3fxAWYIMWXP+tnAz
EBTA+bm6i+pN3j1n1jGrv+VsjLtyTbFy8YFwbk67wBpwaQlTwFyQgwrNuwtoGTfmIXUePPmxKHb1
sKHVX/jOuU1t5wkG3ktCYDPjkCF2j7QjsfLuEBqYwWO4hhBYeoDbMxV/MBMP+jjELjeGUmhLD70G
iaDiI5oSHL7vDeQ7s7h0TjOhNYgOVZgE2Vr5/h/t2fce9Nuwvvdlm/oGg2GR0jmFXIZfG/axxbvS
gM5g2GJ/OMZx5FU8+Ayo0i5pvGEvamcPFeM4ioZdysrEpM7ON9bYo+dBX/s2zbt522fUMeDdE3Kj
dvpE/U+lWtlBS8ERIBMQkAJ8AnVezUbXQT62G2HDyNGaNUbUiPtcCtSvybAFIO4OArRyhT7HWtw/
Z0a1g0nUwWSqjCFECpqPpZL7IB8SBuxuUTQ7dChuhAv0dPuZmcVt6f1yqumDa30kphE74EmjYJF1
nenUpXR/fV8vu+HZh2kHl+lngxLgrts4CrS0xps9HITYk/G76xUxBW0G+xAADjYcr9tdXGjoeM38
oVBh0wEXtMQjGCBlzIeiBy/gBzvMUKpeq8YtHySoJ+LMAuziXcYOSNEayDtsatGNG+jcbdDzvuXo
IPPQqQPWyhc3bxIRAEk65StTu3STz6XM/zetnWGuRP4rms+wwRc3RdseIf2x4srLs/jbhHaGUDmz
W1dYvAioXGhU4gipYoaM/98s1m8z2o5hFLgygozNpqhU0kfllvj9VoK++bqZxavtbMK0PYIi3RD0
89UWFkdv2oXNU4TDvzqVA4QjD8NaD+Xa5Omez8Fq0oxYH2Ilvfzg+ydf/bg+ohUX0IFmZZnKiM0B
qtG8KOd+NYxb/H1QQ3rooAYYS+coBckvwsVpHgK9591zGx2uf//iqQXtG7AEoT0GRISXdxQEY5qA
9Nil3KxOsvJjxyqfPfbiu+zQ+eRWqLVm6vkX310AZxY1H2hr32wjGxb98ehD5h1oA+PgNT9AU3F9
aIurf2ZIW30ZmRlwADCUh/dD70H9ErCiNYqexdEAUYvWorlWr181lZyMEqrIOAIkLpiaqKM5gqQq
Nz+ZIBzmk7myXktRqBUC8wM5MmAE9KYpd2jStKm7eVCH3n0LrcSPUDxYObsXvQI0hwg+oZICVN6l
VxhNCmUUH1OX+STpuIxL0uL2RGdEdqB5FxvNyhticRp/G9RxNTlvWFFLGGybfWjfdd2WNz/N8MVa
IztaM6S9WzMjhKxpO4/MgGwFT0BsVlXfbGsTTStVq6Wd6wSgzoZ+30weMf/97AGW9SRqg1AAKmSj
wVds7Witfr9kAYV7YJ5nvmns30sLDISSUUTRr4ISyGZiaCz4C9AkICj4frQ4QQ3X1wJJt7ecyUph
IarEJpNAtSU5IllDrlw/i5c4YC1gnAdFSPiuna3kokxbCRKHyHoNCBLHP/3gJKqXyn4tvSSvbsRa
Smt2Ye0Y8hAsgLcJj1Zc4JojpF1f56qFkL3yPzYgKqnvmbvHIysMc2S37sO1g2LhNMJTH/VT0IND
ek7PUto2GN98C3TPZluLvYrAXAzQusC9RNbqwgt+AZoCB6levDyAH573wJnnkYIVAi2q6OOMzF3I
xq+Ta6449+JozkxohzgtBE4+Dyasvo2hIZxweS/WeF4WzroQTEZQEMFhhxZhbYn8diidgsHI5OBt
mKE9GcOpdig0XL8olrwPhvBSAE828hj6JZtZtdOj4WymGrpR0MVAxUa4eyeNwSdCgb0hH1j+fN3m
0hoh4Qh3R1s+QM/a2MCUwcpKDGBlDusdTdmRBN3KmboU+GNYv23Yl34weTnA+xVsVAxMA9CeddBR
Tuf2uF3HkwkNWlOS812e/XmiE4giMNhEQBXh/tDPpYiyIgplB36+uzT9WajnZk2EfNE1gCwD1Bqb
6l2ywlTQxxxR5t1w9tJGVpw53wNS4ph9vb5MS34O7bl/7WiHeE4LtGhx2GnYpnIgpn5n8ZUIfwkc
BQi37SNPADQvUMmXy2QEBVHQIIT31c3jVKbskILzo5scCDuYbnaACt6070xGT42VHyHJ9jmSIECk
U1Y/XR/tPxl17VDEp4A4FT00KNzoOSDLpU5qVQp05ERlJO6joH+VTZ49BESx76NL0XNZShZApMH3
qkT0NLzLq9zfOAO6GqHQVdIDfrzZ0ypAg3+Ly+mkwl4GUJLzsyYupukhm6WHC4OpPYgH2xPLM/7R
A4dlB5w0k2ZsZl7xQJXr/QDNcPTGRxuJXwgIvxaRtFiSg6nrsUgrCw7cxQpabuAotcv7ZphfECkb
Q2hViGLXVGPzS+bGmMVodDC3GbixHizaIpBprcG+scHA8RfgEUwfSMlmHc4ISjuXKwkGoSYzQ3gL
qu8nYnV706CnNMv+4vBF6R70TRDJxGdr57unstpn5TQT2AX3DPQsI6rAsQe1x+vusHQuQhcKiSvU
QUPQ32jjmVpLiqCed1kEyYJoIEgSjX6btIFon7usH+Mpa+yNTSwZ+6AQ39rAm7xc/4iFgC1CmnzW
z8btiXLi5ZzmqWIErEJgi2wQXzvPJati8D8L+VFl48qJuXCqXNjSDkw3zYU7jrBlRDdRt/dy/gHK
liQwVsLrRTtIiSDUQXz9TnG0FNiDU4Z5LXI7fBxt1Ag9A8RSkQ8KhMn36Mfrc7hw2YAmDfkweDq2
ki4GQVVVoEsZ44ogdCsdwCDl2st+4aC8MDEP+SzmEBxkfSNogjcSqmkllLAja0y4WBOIXzaDpBLi
KNydekiQFaHVjLPru923rkZHcfpcGj+vz9YC5ezMKvfbiOYGdZZ7fTm7QRv8k6hAj5CqPlHzaFkf
HbL3wI7CBKp4dwOAVWu+sfD0gnFEpeBLAQpNbyyccoPQ6h/uar+HCNxB9jUo9O8q/8bPkx6t9tcH
uxAGR+BxN9ERCYFxzOrlutUCIr5jN7s8k8e0dPeWUl9QBrhtMnFyXboxJ/foOfL1utl/KBu0mwZ2
Z2AuQn70cWh2pcFnnjD4CwVpSth8xGUELs56N0XToQ+t2BnR4l8W3zLvl9ny53C049wu33D0JrUH
6hggT2j3pYK6u9vLAwNhHrHFSkp3ydmQwEfoORPmoVXxcm4IcL5m62FubF7cShTVm0bdqODt+lQs
rcC5FW3nFFNIB/RcY3P2TN65ICYF+2lYOX1s+sV0NGlfPVVmtM+CtN4wJR+um186G6AS6qJvFkQl
OOQvB8nSzEAjEXZUqfo9t5s7x/uLxwL6un6b0IIoIsra8edN65nFozDrpzKXmxn/dX0kS8uFfTP3
lSJ28XSmHHfsqykYKN4kXQQEzbSz2XSM6nHFTLC0Q2cRZ7zj0Lbo6DPWBqnobLeBRExutU1MImwd
kGR4MjHrqvN2Ivf8XSha9RwOTNwxQqqEgD0O/8jAR8aFWfAxDsy8t+NScVD5gKa4SUyvM8ZNl5fV
A4R4nQ+gkOjRDAnqVtbLDLQfpqlOqQimG7dMaxBf22UWt1HavvE0AtNWbtU85j4vTrLvpsfIleyl
L6PpRqBQngjOpjAuah8MHw2UqrLYYawsNwitAacFBY747ngkE9vGbpqDQa0oyVSePoTSbnHD24Hc
QYqVgsHWFXunVVEZ233YIRuUP3QChNGm1aZHg6bHqjHsY2B4W4tNzo6yYNxNkkWocUfjPZiGp73r
Ge7Ja/EyiXMyNNDsoxWAeArYeRCiuc5hnPrpdex8q45lULIHZ0JyPQYxCE/jETw+W/RyihdFlLUf
2rr6bGSFBaKDwkfB0oC08MoZuRgHhdChtnDlQO9Wf6zZkdFTEuARBWhccILqNLsboN9xdJH+eUVd
PAWfBh1UwgwV3lnhUFLQVIx/rnnjoCT8+yu0a4kg/8ikh6+Q0XRSVQBWpmF/fQstnUWhD2JQ9BZC
sl7XKJcIp3tXdDiVQwvadTme3SzDacR2Bmm+NWaDvrfwyPy1rOZSkBeCpxWavzaQw3qtKIrAF+n0
SI5Q62QXm8bIgBGlyDoemLmWa1oKvs5taamLeihVHQhMIwta0L4MpN6B3O2Fk7Z76iPjL5QNsGxn
Y9NuugL73Bga2MsnouKCcGAmR+MUFsXPKicfxiBnCRg86NakYEtpA9n9ur6oS+cifgDMMcAVekgL
XZ7wzQgSGcLxAVYr8BhyomabjvJbavRrYNSlkxF8XsiqIWk8d/JeWnJV25QIBHGVuekbJUJsohYA
XO6g0O1BNcIEJLzzwHtyfYBL3nNuVlvRsmFN6syptbYL5kxrESRuhRiBIoGzJhg931V63HJuS1tN
2nW9VxqYTPDzxYRiQdnh+miWl+vfSdTVCtGSa/Ql7GyK8M4HobuUt1317bqNpT1wNgqdUCsczGhK
OWYso7+KzojxDgH4IrvnrVhp/VqzpB1aYDUAqfY8Xxy9f80oNq58dsLt2K+EMSs+oCts49R3RlVj
RGGXbYNp10RVMk1JK59BLbVyH6yNafaRs7cOBa5K8AorZNZFPEQqzhmYNbdtv/L+XrQD4jOgrdFr
6upPgSGLuGPPp6LD86ShSed9YG4YB9aKxy3bQQ4cKVY8A3RvaMUIQiI2J6CQCBfDrw5UVa63Vemv
v/C6uVj+f3Y0X+gaNKQ4AebNssku8tuT6aWvJQlvcKGtUf6sjUkLa7O6HXsSIHfsRek3H8mfOAMU
pO9IGMsmePpvA9McYkQDVdtLDMyA19VZ3PnVltkvab52dy3dz9AL/HcG9aPcHisyuDBUKRoHg9qC
ZzU2o9fJGTd9UT3UHQOJfLuSz12zOs/1mb/jGZJ76A3H+VreSGImzD9BGjYeLbCr1Igjdzmvd9dn
dHE7nw1Uu0nMXAYmpNLwzhd2gtddXFjDc0VbRMnGhjdrPfdr3qLdIMXQCTTAwRzxxthJj74AsRj0
ZdYkEhftgN4dmlRAAL+T05BjQ61xREbej5rbPAVGBa1EBjJaPl0TAF2cwTNT2pBqv4oEeATnCg2i
ua++OgDaAdkBuun8vwCjR8hEosoJwnfQ1WiX4mCHktUUB5XnQPN6bL4GOblpbRt8WrgeO1etHFhL
lY1zgzrG2QvA9idM3Cp4WB9N5t74RX/bZ+aRDp8gqnjve35s5XDT2sQ2Icfrzrl4Q+MZbEHv14pQ
4rjcD60iDQSFsYrEYEnZOmBk/JZ66UpUs+grZ1a0BWxquxl4CSvmzDU8iKOZl7uhwoPTa1Y2+OID
B/AP8FnhUYuck3auhMg8dFkNWwbf2oIklV0g+E5ssPd1bhxmicqc2P2LLuYIyXI8ocFbOWeyL+fR
Hvy2JhJ1onZMd8qXLLYg9uUbfCWPs3h+/bajy6+MuSHT2piLOFUEGbEvSFRLOsQi3Jep2Hjddy9y
t9ddZF6cd2HimUkta61Cm3qGA5MEC/Y/nF3XchtLkv2ijmhvXqvawJMArfjSIZJie+/76/cUb8wK
KGDZO1ciIWmuRlk2MyvNOVZow/vtM9pUb7GUI66zsH9L0jjDOpslg73FQqqspPIhEE66tQ/VhxAd
u+oCDMLSYnKGddBzXc1FyNL7ypkFe8rddoZr/wy0lwrwjsliB/KSRM66JqXAKsogUZpit9V6O7YC
Z5glO8DN9sfsKY3GO71bYtJk/+xPW8jdCQntWL1ZQGwAXqysSpF50hYcyVs1oxZ8O4ACov0d+RVu
MeXcgHaJEAWNhF3YP9fVa9tslcCW5FVcIKYAHl13nlPix0dTDIkOZHNta3RrpQRlbER/PrM31drZ
YLh1rqOs6acUE+71U9ZNTplsEaNeEHJzVc+EcKuaKkOsDRVmnCQbpR6BO/IvwOyQvJTRL6SiWv+K
+87AVqVtj2ijgCWU+s9G9YmYE4DmLOzezfU6E8QU+JlblKgKqqQrCELdEinQeBkoz5K+oLuuhahA
7xQRgJYRLAc7zKWQGv1qAMViikQdqNBHXtGpeNxI//W2XIrhNAhy0IGSKNh7U5Z7JzdF35miNrV/
PmHXJu1SCnfcBRQAAREGkzFn2c7i5zqNSOW/D9rbv5ED/G1We4w8DifHHEstTnX4PmoLQndTXdWW
URJlaD1A9i3xa1+rJ0wKWB+oHAE+I/gVLndIZjjKo4r4fYdjEE4PCjpwDTsEKAKQsPGSx61dOHjX
d+hSIrdZWajoSZCKsGf6fMAbh7RWcPx5BW8eu28wPh20N5rFne3eGAsDTOi4REr6nueD+oL2F9/z
E2sJ8ObaTwU1lYp6Rla7jVQQ50ylpTCP0qQi/5AUG0B49S3KLBAZr34ht/PzpK7NJESBNMrUgD2l
yzKn4Gaxarpu1KBtpU1dv0j6oxSvwZM8KdBGCwt4w6W6FMYpukiUg0KYIUxObUndKxrAMyIimm5f
o7viofadeYk+6uZSns2P27RpACl6FOlww9OeKF1EZqBtw//o/dUiZOittVR0dLdYSIToOs9XhDIH
vy8EA9tWkFFQyGghNN9XgHDp7a7eZi8/b90Nj5/VUf6Vx535PDLUMjYgL0+eWpWk4iEr3/DCoFax
FyYyjq7Z0cZaUFi37jaityjcg3eKTCV3OMdyFMIkBbgePAw/BrS8BfIfRwotkpQrWXwy1fXP87x1
7wBdBrhkYJCg7o0N6MymgPVjTqYKAls0addvRvE8+p8/i7iR3lbFMxl8gLHS5FJua4Hl0OuHOZ/t
rvsNFu83lUUuJuleKtVtqYHv3hy8Cr1RyfyCOsMFg3Oj6ulyFJzajNMoxDAw02Eoaam9V35+zMbC
lfycRuDGGwK4yztBiLy674Avni4U0dy6LOerwB2opJC0DI1BzI+1nKosyay+zNJOi++NcSE2eesU
nYvizFGBgGFlNJiqiPh0XdYkMGyl+1QaFw5d0qyM/t8on3OJnKYrNCU2mhkSk+kxrjwgfwdFRgQw
RLT9U2METijSWvzvY+OXW8qpvLGG0ZuZ1NF4KhBxU5fs+tJCcgrOzCStaRi9S5PPIQEsKchBe9Lk
0a5XCkdR/Occ1Ztzrp1+vjK3lN35cnJqQGj8skRJL9SA0hNtfFCTlhgtkKXDP3G8jv77lz9bR7zD
DQnFwigTulQCc1vFDfrC8PLIvoa2x4Of5JadSU8/z+q2rvkrhjskyEj3ksFuQDvHK7+Z9mqrOqJc
LXiwt5y+89lwpwIwEIHYKBAjNqd8YEaJZYWpEeurn+fzf6iUvxPijodS+VMMXG6UiiEgP6ato0Uv
+mzLhqcM6Apz2TNRo3NoI8m74FrctE/AAkdrBkrUGM/M5Z6ZYyMVsxoAdDLVhj9Zoo6enszxGvlv
E1nGzO9PQqk2L3OvVnZfd8VGRTbXqeNMcH9ehpuKDUlngHYBAgvMvZcjEcIyScwEIxHEP+CMGmq3
FLYFAmHikj+1JIk7QKxAKw4zSDKtgBaGk5ePhfgaVKFTlMmCvbh59c9mxZ2iAEEAtStDxDJTF31Q
6DGv1AnFQyXJtAgt5y9S9PzzOt704FB3+L8LyR0nWGfBmHUcJ83wQMkodI4IsoBYp35t993RmvBG
75bOEdudy6gD7v6ZUE7VWJUfda2BNVXKo4FqQFHbps1LOktOIwVuXrdoTkDY5Ygy19raJEsVkEtb
yjThmf+hpHoXGTWWOQO9cxg/MpAYPGNU1TGihczgd/vzT1PlfB1/1PooaTBVo+7saJghE8Lm+KlK
dFpbvzIFBBnlsG21xKtk/ZcBbgQRwNr9OOzE/ktA4Tx05zoVPywppMjBeMooeHHkn6o63rZNQVNr
iTv1OxJ6PWiGVwjnDLw/3DmslAn4tS14lzRpB4NHB7DIqOFqjg+45uA2NVHc3I8nUBbrw+NgbXTx
xeiWoAhu2iPw+P1nENwhkaq5r7FRQLcXdLDKDG94nEagg5nsTqyAgdrYY6cZC0fzprk4E8ptVyRn
SZGGEJrURKkwc+QkyyWeOMCW37wA/zs3/jndgebe7DWICUYJRUY1oJBdPwklUHfV4xNYWKWTFA75
QI0hbDdNF4UNibOo+6NKsaqSxJ+sdxHks1tg11t7sc3MlgS5pU7HefTbX0WfVDupb3z0sxlacwKm
UOdOYCELXXlILLuw8Ghqo1HoSFuWVkdC4OSC9MVMq00Qa+0KtSPKtjAqBJUqQTqOAFF9KOouQqwJ
1FkrPyzNl6wZ/E1SB6g9Lwa/s6euRMBOGeZDblipFwuj5TV5AyojAYR7g9nluyxuDBuxsdqe0N33
BDKiYePrFminQM2AAKBl5vsU1UF3IEg3fgP2z9xn3Vx2pDFMGb36RW/orq+p+UYJx8TVfEO0c5R7
gj4QLfxD2Si/ojbp7otGijLbQqM60mhzbs9tFj4Kca+TNMzM+zbtJ4Moag3UPn2epRUIq7UcBZCT
/iFiAbdhFbD2XaMTUUlslaBerqxwXJkWsmYoWzOAd8rYbTrLqp/NuZ8eQTNQ3ZvjGN416MfcmH0i
rSs04jjp0ItfUSX3x6KoxV+gvLLWoLrAv+ibdeaWk1FNdJ6kdl0jlr4JEoC1AQoyUGwE180ngEe0
+7Ca9BLYl2L+6YOnxwXRU+fTAMUVK8nMygw2L63VTRdPkk7ksLVyNzEnNILWvq8Bj85PupEgmi1P
xIxl6TSNTXBUfTlkDR+pf2jAuHWPNyA4XvXKzN6MOvAbUsRBGWHha8EEHrdhrUQ1V+9FP2k34KIV
9pbeMsQa0YwdABFMX3qjq7SYwS/v/WyibhpFEHqqOlCi0a3BmfopxbkGagdIg9tCJe1U7XV1Nh2/
G35nsfmR1N3OyDFqrZjWP0u+7e9YiKR8V6QBxuLSUESVAmKlMUPvodS4vtIktDAtcPFWqlsrfYDG
UQE6GflwIqbAmxAkPNKLIl94xDETfKWNz0bBm+i2LkwRcWuKmPIB6GaeKqznzKviwf55vje10pkg
TuP2APwVEBwHJnfVdSTvkp6Usb/TROFXF5mkn5fIEW96HyjLVljRlmkitHi5wEKaWMBYigF6OmwV
6RvFpzYeJCinNoDbaPfjPjac/36WjE+CEf3hm++1UNFr06UTZIr1O6OCG7QXHdyMZveiLWXCb88P
UQ5wxZsADuIfOUEIHjGUY4CTSHwMRmBTbLV0D7VrmyjdMlQ3An2QJC1M8JYNAzwzapFBmyBdUWD3
VhSUfZuDY2LOiQb02rCNnBJPn5/X8aYYVM4CXUKEIL4YKeimrOp9eDbFvKoTcH8Je7n9+lkGc675
o6+dyeCcb7wrFEuRISMwysqVavSAVyByW1iwWxfsXAqb6Zk/6E+T0lUSpPRDDcTACgy7CR1kux6D
BQf/9oFQ8OBFyguhe74NLtLzMhYEiNKG2pkHjQxQomY106op1lrV6iRHDCOsTRtkSEvX7XtL/i4n
sm8mEgVAzEHYDW31ssgA8M4mCgz5AqzMWUbd+CHbl+RAV9vj1v6y7NVSEc+3Wv4ry5QlQH9BCCru
4ZSCb5vzpEZDKIYqgqks7YE2DpjE7dEWiEBQ5uIUNLTBcE11fOOlSFtnpIMtUZ/ERCQlFeyB+I5h
a3a3sANXNJvf45I1pHjQ8S9dZTKENBAHwbQGUjlsXL3d2yj9pg3GNZO/4zJoROFh0skd7H9Gldg5
DWyfGrZJywXNewVmhPe0iF4pdDQDRum6ZkYaYIgR+RmJOa2jlEiBXVsEOkp/aFzp4K+EbKuTDiv0
FJKHz6VFkfkbwIvnXkS9GPcFyD5GIoQEnEHy0TRovn67Kyj8SgVgqyRa+265+uhpSnKCkzORLwAm
0KVECaDhuCsPAG5WnC3DfUHAFa/ryzNaZXPTK1WsE9u2t7a9t7d7/M5lX65L3PWaEPyyd10XvyNr
4rVk7Xnk5OHjPz/wYM7fyYl4+M9r/HrC38Pfddh/xwdlXxQ/bPZBKbHp8Wiv8LVdQZbNPvBN8cX+
Cvur7A/25/b5+Lz93JZ2iT9tt/j63LL/C8a5XTgRV08ERngriig2wmlQZMnit0QLc3FMM5NopCBv
/xxO5a61DTI5EYm83kXNup3RP4NbUVNx/Id5k3rDdiAdeS5tkXx9mjRwDXvaCAtjk66OC24OozgB
zZ8IQDidU5ipPNZZIaQh3b5mJCEBW+qPF+rQ40Jx6BXsKe4ocBJUHAcdXd6QdXkaQgA2+FqOF4Ls
1TY23fN2jZ0S7MfPhuYbhv9CXXGCOEszKPKYTJEPiF+SfasswJnidOuOgj8pmCT7zvBz+/pq7y1n
f+eS9cgm7t1/qGSnksrWnNLRnA9yDzeVIH1DXjznga6On5/bJQKuK0PC3uWAGFdQzQTKZyzR5cJ0
IxrC5QYRqPIjVila2PA26zfT6/A+/koXLP3VLuD44SxaqOLApmMjuP0G/IzUz0IR0lf33V3/uf9w
Dg/Bomq+LhRhBTxg+UIKClzMxlW6TSiVLpyziD5rBHtNyA6rS6izWjhV34nd881m84F/BM4v0Cwz
CN/LxZN9OS1kPG8o1Mvefd3/88OFVtlDubCvfxQFUxZMY3hMf6zxv7Pv7x+OQ5yc7HYUauO4+jqu
7O0RyuHzefXzubwyDBgq6NB1xlnEGmlFzoxmVaupftGBfpE2FEov+tZYdLXUIvmdEOPWBNBi6AkF
SBICE7y9FociS7IJi8+0GXQtJu2QhVt2a4eBVych+gdmIfgE3AujVqwsqyLQLyZku33e2vs313vB
9XlxFrZYYi+Hq+mcSeLUp5gHkm+FkLTd77Ft0E3/YmPQbCzBswdJMojQL89QVFhF3EQzE2Dbr3v3
D/FwHOhqQddeoxXgAJzL4SYi9VkRJgXk7N/e3h8fHwO4KY9QPMxZmfF7/AminZ1DVw9fJX34ehgI
+/k1kYmE7JeFvNt3oSu/tKgtQMGECYUs84iPNXoTQdYp4aSw67K+g0mGjYShXK1gKH9e5uv46ff0
/wpjpujMZR0MWEGtYsJg/mH4T7DymOqKGeifRV2ZAHbVgONtAvP929hwj1ERYZGptcB0yrwO5m2s
2bVn95+5AN/uwJLM22t5JlO+nF5gJWPXVC1kosac4AO4d/h8xmwTeKB/vBfvfne/2zkLm3gd4uUm
yxnWrurlUEwgGBqwIK776P2ihyWlcvO+ny8pp2iNQJLLOmLTs/cGsaA97z2c1KelY3KdFeOmw1ko
PUprCR2nEPRqu2sPL5uF03H1nvk+HTpcdBRooIiH795T4iIXkumfndoa5BUU5I7twviXzse3qqQr
dgcWil5vX/8zsdz1TxQ/y2YJYtn5SMhrR1+fAVoIczDR1mbvF3iE7onAUjKvo4XXQbwXIL5+v6lS
ggclfmL9FwzTN1jZlRY4GxhnmEywEM/AdPjntuAQ2fvvD1wcdnmYRYWpZJeVfeATP3b49fsyfTvf
WC1c44U7zO7LD6Piq6CFyq868WJUbGQY0D/Wm42CjYU9ApxvS7o0AoUdaX4EABlACRYgL+DHcOtS
FFaqqTX6O5ng73cKe6qwV8gLZn+gG6Ym7aO75NR8x60uBKOnVAPOhoW3LWopFU5TtnEuxKGpwCAV
5C4gAcloRnvyB7+byYjPgHlTDsZAMBRvd09P65O3dhwM6evr+AmPa+1C9+CRs8Vb6Pj8vD2uOvIV
4C3+uei/XsUaZfgBgN8BCC3ce5QfXSq+StC1uBPEBCxiZH71vxqirOb39D1YF+v4VJLaSx4ne3hf
Yry4NijolrBAEI6yA/TRIwB4KVhI0Sw/okuVWa872NPHR2ZSsAYPE4FXtVral2vHCj4VXE2IAzgJ
oEk4gX6otugYlQWie/NHtErX7rz6o3jCpnyO6DuoNqhOkMagwKha8tuZEr84Esydg5GGtwUgRTgp
l3Md9FAX9N6A6CfZe+3t5DldD4Mneck695pVtaATrt6FMiePO4JVrnWiXEJe70oP0mv/KtNTQv3G
lu93w07eGbboGQtX/v8QiuJ4tFmwCAoX1KrVToiHAELTlBqB/RYd512/+mhAYPKVb6EBXeRZnqol
B5N/A/8z179iOW8h8q0INFAQa8l0Oh2zL5ECcZpG4nb49TLZ2foJ1SyLtfRMe1ztKDYVgSsAdqD7
+HJHOxF3ZmaTnS1SbbQP2Zs8c199tfbjfZyS6S7EGiN4ROIncas7P2vXq0fn95zPpHPeSmU1c6UC
dZtMGplRAPEMgwN4Kt8RPPllCXf4u8Poeq5ID+CtKyOOzZ3eIotQbQJcIhLvqq/qWYY6S7f6WvLG
U/E6bgClRSvQD5IlFXFTMBxbXBw8IBB95gQ3id93pQDBWeagHsJBG03l5VvtlJJhN7mmax2H1ejF
zmL0i51VfsrnkjmtKBi+L/sq217Mjcib0lXvW0KCXRPYOjHJU7PKvaOy1u6X9va7z/ZCNGA+QLGt
gdMRQScAbl2erB7kQsBFzxDTGRHgDFbWnULQO2T7LrAP3WibOO02O6o0QKgWuObP94MHUHlor5xk
980dzsDWd9TDYfZyWqxlEthP6cKbS2bT58f4fcvxTkXZ+1UZ9dw0qVJ04FG09eeRGA4YSh3l8FbC
B0L1n9fuok1Ps3VI4oN2TE/WOrOhBjzhsXC09cJluHI1wCAAxY6KblZ+j1fg5YJZ6B8Qi1JF8to1
ZBI1RHZ8u3SawJtkImAN588FiVfqnJPInY7AQv1VCkoSWgtu9Cyg9pBWNN8GuwrXQf3Q/h9xaWac
uBW/mCTnzbSgp0EtNkR2m1zYlxkE/rHoSMXXKANDFpEyG91R3s8TvX4VqSAGhnG2FCythh2/XFpF
0Oc+H/WQ9nZ1CIhBzI1xl52AQ0AHN/7SbZQcIDKd7PLDl+IM5JBSkZiHjPweSPD+82CuIzDcYDij
hjR9o7UFqKknxAM11uemTgTIkjsQn723ju8CB6WiBTIDMtEL4v/XFUScfG7X0TEgV82MxZgQi8xI
c6hd2UkfgSJzalfSavaegDfgpgQsK3Z7AFjXplvl1FoocLxWihiGCcghZMMR87jqK6gDOJ1Ri0BU
+9FopEeN+DraBo65Dt/ng3ineQHNQsex1tLSRWO7zZ3BC8lXpwH1E1UPyY2DIpH+Vf3qvPmuISiX
0fbCW7VrItzyJYV47bfBXZMkQNEgyA1KW/4QilOvxwIYy2i8U+x4nTmDYznYegGOtOLFX8Gjse9N
CpAje/zoaNeSnw/ejVtwOQDu4EWWnik+mozZ088VVnNEpJ351e5eP0132ox2sB236pfsqAS1V/k2
eVQBtUTFzaFFOtEnQOteGtGVecKSMCcWnXy4l4bIjShN5zLpevhZoUIHB23xQgpVPPyeiWm3oIsk
kxuT5+QRnkhAP0UQpi6M4Mr9YQNgWLkArsMR/H4tn0WDVHMUEkPDAPoIV5DpAPUuuB/Iou9xrfcu
BXEzrdQ4TWWwblLtId0ZoFsgVUrKbbTO6Iv8IbumRfwF63YdkuEmxxmUJMsBNqxDJhIQj+JGpOqv
Duv5x7yLaI2IXvaeL4m8tZ4AskFrC7wc5mRdKlqjrYSyF+Eq62/jHZpcKqSVYO/7VeAZFvKfs+MM
9oRTldlLh+mGXpUUDa8TNEWxzdQ502Lq9ShFZpvSZBV3ZHzIXYui4M5pAHVKBaSFrT+zTud94I4z
abZLOc+by30mn383iHFUKuoI+WByOhprvYY5Ne2ZFt7grGdW+SfRh5+v9A0lejFnvvYkGvu4C1X2
NCkIaupJsjFewTb8ntDqY8Tk7dAZHf+l3C95ltf9MLizQCyCs4L2Mw3q7HKn20hGz8kcIF+0Uz5r
d37NNupa2dcwaQ7qUHLSrX6e6w39eSGRX9+4bXCJUA1HxYmqb8VqtOO7aR+c+lVKsv1Iob1pfhTd
6AmMT8ZmkTLlKsJwOWN+rfNY8sVIh/xwLdxZDwHevtVzbCc783EKnHllJCSn1aN8mIUFLXX9JOVE
M+1ypqZGKUwSX2FT9/qdGK/wVqPRn8kiHVrX7wZ73MhbvCJs5fHnNf+GhLg0lYCxxcPQQPocdBf8
fU79ThfktE6o6kUvKmwT5rgr9gqeSlvBAXPM2tqNtgqljfIPeyb+4ysAjdfjJnr0X6tPdeEM3Lhj
GA+DCWZk0/DZOZUGLJxZ01LUzflH9SS5xSZwegtVFbILf8FN7HIgdOmVcJ2tVGV45UiKIh6GJMV3
UPps9WsgE0q9lSdUeQBo9uRpKO1QfxWedQAaePzc7ADTt+CkXQe6mUwZIEYICKCU4/v6ncmM/dCQ
mrFKoEx6W3waI9ITFYUtJsEB35l3IrSosG1dZOiXDtv1qwCigWTHqDkYvQnnHxZ5ogKQGGuM2AqJ
VoEj//J3nWt5aKU/ocv+/uczdlUrgqw/GL2A3IosLXbVlC8Pt6KmYz0kAvOFoUvc+rVd34FfyaS6
F9/rtkFDPJNf241OLK/8ymlJrSdQ+aDCKFqqdLsOSGAsaLtB3JMB/l5hsTVxozRS/D0WmaIfVAtI
vkKNOpgv7qL3nyd+nWPghHEqtKiBZV9kEBaiDH1Vf2abhBpU/RDt2Bm9JTjjm0cKPjccT4Q+kGHk
7o4qVlXgC1Ai8rGGB5qu3yMa7NGTleEZJN/7brMGlKR5CO6WmmuuvQK2qn8lcyfKqucw8PUwoXXq
ArP/K9iJH/Vz7BkLb4rvvn5OXV0I4lY0t5LIr0MIAuiE9VA8u7OHGBr8a5Xon9leO+FtQesDQBL1
Q/20RHV+wxpjnigFY+1noN7kES8bQ6hltcSG7otTe2feqyUiHhVVfGrRgMZvxf20HdY64ngvC0eJ
reDVxM8kc3dIs8LCCtlRal9NjdwJM5E83VYMUnyAmWNyaxLZzTZ6j70+p4sPKvav/ySdaZQzZRUJ
oKYLkS2g1TMKHoPVnQSUv+fBLjeCF7mLjtYtBYV6ArwX4GIi8M4dp15JgXPVQjfqx+w33vOHeSWg
8q9z0dbY0fL3Es7mTQNwLpA7VkmqmYGcQeBAJdBX3s+r+36Lrol7xUNQVtwtquDrdxHmBeB2Fa8i
ZF5ETmCcZpreZzC7/jG+Q9U/1FC/Ac2Y7Cif/mnh7LCnB797OqB5WdUBKAx4fT/phTrKMfR9R8FG
EGa0O+Qu4ACdytbvujXIcL+ix+7BXDJx108iGebtr1xukv1shEIZQW6O8rNDe4+MxriJyae4kxED
kqDnF5NEt67JmUi+TcYf/DYJLaxrup53ylaxK2odLFo60br5ED9kYuymlYZbe5oXrNwtz+V8tjw2
RNwMagO6hoQmz9ZOPY625frwl4df7dZ3001/msiSTLaA1xsLFgKLFVTJvMKXOj0atbRL6Pw6HCqa
7JL7eaPQaEn5MMNxJYc5CqjDYYxe3Nu2j41EC2PIaRDdnh8QynejTfmSl06AlrTttK4e4iewH8Fj
W/98drkCZBxXmNDv6i5DQZHFFQRX5lvynLcjfBU6eNEptTUXaAor/dkFORHt9/pr5IY4VKbb7J4m
0qzozwO45ZlfDICb+6hFZqEHGMBo71GA/BFt6/WfZKev44OCoK2ek80SANiiTE7/KXI0tno1QP/t
w54gRWXdxa7uRcf8Rdsjrih4aCOXnAi1mguzZdkgfqcNhjcMUgRGtMtdWVUPtEZgs60MFq90dDvb
CX+0zfDYbRdDJresCsLgULzAC8e7nktNJSOemFM1w1/Z1D0FKrctf9Ym7eHxBi2RYrt2F6Z3SxMa
Bvid4I2Cu4t39Ie6lCbZUBJ6Si2i3SH+/qshbb4St8oxs2tHPkH4auma3nQbUN+O0i/g4YCCilvV
XE3COSqYeTlaruoVp3nFsETXrbObbANeMdkBJwetyUvu0o35GgpK81hGV4dPyEVryrHPEjHWEgSI
Opp+lrvoNG0eBWTFxpXm1ohOGRs8b+9kkh8CV9ge2atjyXf5lnJ5qBAqQkIZ5HzwmdDzhkN35j3o
AFgQx15nkQQc4/WbjAC9XTn+W+NNDprRyPNe3iiu5kBfzuQlwzHoN4HdIn0lxATAab99J6DhfvKW
AC5vPAcA/cxOO7jOdGCZcG4VmEUEIAoIUC/PpewET8q7+GuyZX2vBngHLpy+a3WNAnUTiQoQsiIU
ySfXjUyYar/QWbiuee5+A+D9XbHDzwJ9iKiWr1EW/QkU+pd2b26XOPFuJMJAqcWQQwEriFHoTMWf
7QFCoFaFFqmEbrEJiNkhHeBNm3rdIB5vUeEpooiL7oAtfhDealI4pRfvECNHI6UTLCiZq4YKzB0F
ioBVREMFOPT4Sg6pYZEWH2NR7t4iqrw2zgNCW17nPH6w0o7o9JE1DoL3LGYL8CjVjnYlSTfFQ+DO
juIY97lnOgt7c31TzseEKs3L9REnKRgGFvsZwKhDBgcIOk77norkfrJLVGpHWImtsFpSuPK1j4Rw
JsM8BfgSyop5SsmxQo9bYUUprV+T3yqtc5Rj9c9oInWDnXIg1UBVEv7edFirZgO+t68v8W0x/sHU
wOUFxSAMsAnheAJ0klcTExCozLGLUyqBYQSN2565EX8jfJ08F166zUM6b8avsXFlsrDq144+2jNZ
9hhKGbFsviQ2zpXIMFukrouDtM08sGjZooCSNA0962jnmWMyLrRG3ggyXorkbatkdMARgUjZy9fR
6TFfozVdemFdReUX9toLD9JRelPQUVSj+ejz5xnfFm+xDieGi3bFd1jnZqWm84D8wJ0Y0uDE4CGx
0AfLmQ8RjdbBo+UBDGuwWWTXPxTrfxFFxwKcjYDTxoYgZsIYgxB6dCVXewgfQ9Bg2Oqm8sptFaNK
gxobGvwSX2tiLVvga5sPREc86mBlFVQaGewenumhKAT8oFxj/sLK3xe/hYaMJ7V2QLJra+iHJtli
HPvaeYVE1FKJYPLBQftOmp1JzKRpHhoJGy4e9aO0hkMlH5s/GWoUVvpDa9jCk496NwowWXtRq9y6
WLhacJoZoQ9K1y5nG2ZsBVQtheOcv+LA3YW9C1wQO2htbLQtxiCOoMX74gP65pwtEPHglclQ5DiH
Qy0nZQ4VNudsa7j9K3jeiAjWiphM9zlp7jVPf+js32jvXnKXb+0vOiN1ZuMwX76cMteiwCxC5L/A
zeSMRAmIj3j97HVu8onIRLK4vUsCOcWtg1ouEHMIjHfdV772N/22DQgo3ecvEWwZZCnUJd8SaKDL
DEFzOK5XZfxqYXW1VcnIYwJ/yzUeLBKBfYXoIbnfkZeXmRKU1js6WS13Y94yFueiuW2NswEYryNE
K3ddZjcngQoH5L28YM/e8tW6pA4ZneBhsPMndRegouRn7XXDkYUb+XfuPK13bgIkexaklJpv0kNw
KJ4lGwY6fvgjvDX30nEDvnJS75cS6zcCmzjCjOxUQT0LS+ZeXqMiGPwg95E6Rhy1QkvVl3AXIZVd
uvlWxnN3ZzgDpM+Ofgg3i1U77B/njSNQmMGzB7gQPIG5RZeGojGrJsgoupl6i2DOu2QPAoVkndix
1wXk5zW+ZSHgi6LbSAdMOajOOE8t09O6RyQX9GZ0dhFJoMEm+FOvwpfgWL7jaCsnsyTypwzdAb2F
0ql8nbz8PIYbsQw8GVR0U6LXCTSfPIKCEmnANDExhmkj/lF/VSzBi241mjxqtNsCqcIBI+VSU/Wt
0wWnEOEFULyxXkbutRLGQpsLMkqGRndy5N/+m+zM8Aizwg3+5AdUZd5ZiLWu4+OSErmOGqkWUl+w
StDSIJbgtrj2g1mpWGIXOQlxIrVB9HWwA2S7ubC5N6aoIXeu63C0kHFC0ObyJLdpLlVpW8HhmYj2
iGSfLT5nG39n7AGJiUj9PvvMabZNN4uO5vUxhmQ4HaxiD29uPuIo+SDkUmskkuO1/Ob/RpPiDnWS
DxaSeb5dvPa4uKthQOX/JrtTD+GfRb15vcggpUUQCfjwFgIMV6E5IcMLTIXlrw7NUUTj8JOFAqXB
+0z3mr0H/U9oG96LtCLBGojnaIYskY3MqYkEP/rbFyOF16YZfqeBIAdcTziePIJwCVJWSy1gmuMO
EqBKVsUOGLXl1l8FMhJRCBLmHpTc0tW6dnnh6SOtbrEsJ9Ji3AmIshKVMoC7ofKxe8bhdhRQ+Nni
et4ULqg8xcdmtXCZr50BxqwNgksUsKMIki8n74ehAu2Wn9LJQ1I7JTItTsY2vfPvUZr1lQckiYiM
shHBXip5vmErmWiG1YHGBqBCcZNVlaT1kwSKW3rQHtSN6ghO/K4e37VDj4A3TdboE+9WU0bg+SoU
yGHesKRPvwucL/X35Rg4fzcWI+AmWRiD9qGgBsiHuWaZ1kgmYuh07/pS1PvGOb+YMzPiZ/5mGKVh
H4ewF+G62xfoprH9Hcjd4CxsciIdBW966VAf86w8tr8WdvraP7icKqdABfDjpaqMqdavgNhbR6bd
v6DNGBhMbKNpe0rcpcN14xqhsFxk1B1IqSJ3fznbFmTa9RThONcAa/DX5fuMjrSKgFCABHcaLffi
aRTQobYw0xu36EIs24SzRY4FJUYPrIkyJA/+7Wp0A0Lq7Ui71+qh2i6mHa99PpQF/J0lr7YloRrn
SoaT2ZDAQx0d5oe0zQH3JiaZ58Mev4ITwg5PD8qmpmlsM7j4eMl43DpZ56NgozybdDF2ZeuHWOsZ
cROS7EEJSsMHy/kjrwE2hAaYsiLddjsuHavbi40SOp09oiw+HQdOATOpQaaMhpPe1lbdIaPC7wwv
Np+wcOmiC3TzyjL+3/8I5Oxxh4ZRuZGYjvSk1PW98TE4ooB/phIaX/5NGR12FzAn7LUkokWCO8P/
w9l39cbNNM3+IgLM4ZZxc9Aq3xAKFnPO/PVfjYD3WDtLaM5jGLABGVBzUk9Pd3VVB1bYYPLhIDtr
/GixjpmpudjEpniJgOsqz6PF0rBaqDhe26Q2sJ6D8l0NcFRHV/5KtoMDIJlX7NJDtQYUwVXWrAuP
zBntBn8OkprTVGlrVethkPeCu+wh2iXr0Skt/u73k7m4R//O5Xd0+2OPKmUUqkMNM72ruV1sNq6C
4fSMLcmyQt0rcR5OglSR2fuY7eDs78QC15e0/n0sjCn7vt1+jAUlYb9NB1iJd74HopenxoaKnsvy
LgtJ6Ku98F0D+2GnE+Q2iEfYkc8CnFm7rR2whj8D+XP+fUALu+47wAUYG1l4QCipC8IXjLYMex0F
QwGvKL20si8DINVGIl052iu3Vy+JXax+t7oQBcAqIURDGKAjKUCtFsk7h1Hlo6jk5PdIPVuZGyP5
ZuzSdaMCl5+vpPxR80rrPJgGstPGjvmIu11K9NxjyIYCtXkN7bjXrpNvRAOiOhmCADO7Sx6F3gyc
WLAQCJjRJvJ8MIRIAHDseydwswsIFn+fgoUH1bV98n0/lriCYG1jSEDqdpvZFezUlV+Ew+SKZvqg
7z817+2TYfDWZ18ZpM9hx881uO5g0H9VBHMAofZjvxVMw1H2HRJ/X6irsMZ4G2cS2XY8lXkUGgg6
5nqMMT9xtTJimWubu8Sn6tBfYs1Wd+DW6c3ZM14FK7Er35IUptdZSKODYwTLCwV0pDaRT7+23WdV
FQZth7TipUfgvnsuLG0GaFQG/cGh30agRVKQkKrs7pS9h46OLYjckMSagtsqAj6DPG/AeQytT53K
bkqDPxZ6i4ek4btKZ4r7yXrPLLwnxZOR29K5Wkc7pFXXLK+7kCFBhhHXF0IwA7SHdHmnN5Q6HEok
dTtU6LWVcfmDxpsPTEGNcAzgM49fDVtjVT4Phs26WZY2N6h2wLQIsjAIgtP+K64yXeAMTH70ZtxD
gUA1551q46kZIDODKKlHp43ustB1t325JCeDpmDkGsmbnTardmMAXkkkOfXenhx5H9riWrLz7eSm
NoFl63YI4KhZ5BBwtHPPfttYusPotl/ApF9/BBXtR1qp1DI/kccVHpI4We/G1rebfYSuZGOvm9Vn
8mcnmsmxtHXGVfs9wOsr/do2vduqWgfvK2xjw4EdUH59RXn15UPZ6EeEhqZ6Rnfba3Yu7tvD/K5G
YIa3BMd/Y3ia20fH9VdQrhWKKzlURfAVgIS9VNDsG83yPXvY9Y/cl76S79oEFbvfbYoLrgatu+iX
x3FDnPgNoPjhTqUognrqzCONAhWRYwUBb68FVZx2vI8184M3wy/1/qk2OcOqHfBe2iiwAiXXYQ+q
h24bs+DbC7BEZIKx84FXE4C81Cj3rraKloS+nOFRP4DQ0xx3+tpJvMRDzxFYVdD+yWE/DObcmQ+c
x+wDuV0CmEeKFAcCyk5wP9feT476Sc0EFUde2SaDDQSb25vjOdrP5zY1K859E5mt2wuoXpL9RmkD
SdEFLORcKkWrVAo4A8zG7Dao4raxCeUiPHQ7QDKPYMkDgLpcSSCjqyeUmTML6FeIqiMeZPaR3waE
1x8jXs9AMkPiM23wMfC6QPDFPV4JATxde4pdrD//rN0BCwtavsg6MK7ahfDm2jZ173V6HglJDtv9
c/I1bWwhcCpTPnUvH/rn7I14pLWrYadqZnzWvII8xpnP4dtX+PUnUF6oQ/dRWZO1KBzjIj336B6Q
9oqH5nJrdLj9WTyXLKaAWwQjclhATECnDWlqZPauZ7wDgGgI6gKpndabSKths4frPTaNk5xGlrGF
8QGmAeUX7HDc8/T17vugD8oLDVKBh8YLn2RwPe7EzuQvp+Q5dIJ4hdi5YV3mC3vqyijlXkUuzHI9
g1EQaXnBSjB1iISumpfySduLK/GogIYbDAzZViAp29893MK9gnoD/IlO+p1EgLGup1cz5rH0Mz1D
44XvVft4rW8CyIW/i6fAGs/5Y2Qr6+gleYouscfKIy3taDR4QV0N5VIBYHnqQTyia3NoygoXp5Xf
g1sbnTiKYHcpUmdNjCZa0sOa7AJPB4Fd6sDNP+UeM5a6jWBxqaPkAmwjoMDop7yegb6t07zl8BGV
k4ZOfMoe9B2/FqEztCGdCgKkaf4hhL22Sd9lqE0UnAKb9U67gEKQdHgpdzI66TOweuL5Z+lHbZNb
/H9PGl4bppYbDOGRMYY10t3n9NTbpML2omxFZGj1teag/ck1HoXHfu9bis3YaQsHWePhw3XkywAi
pRtR0KpMKEgggOs/8JvyohJzolvp6ACaWLt60RbuKdDZosAFJP31mkZZP4FeZEIqEppzqElzb0Zv
A3SEPD9zXAs+Awn2v7ao/cPNSQzCctgC+jg7ZHv9M3QJhlx0xaOFasOef+cZAnsL72uS1P9rkzo4
QlFN4iDAZuGEqO4UuBlDm9BySfvw0JobnZndZo2S2rEcL5AOQZQBNdy7H/xjEqCMNK2BhLUNMHwK
Vrrp1qxi0kJv4NU4aaHhIusVtR0xTugKNQ5KZlCrsORLvo3tk3ZuQPX4+ya9bVNTwGBCOi/Q4g+f
RL9vmlSeY9GICkTYissd3kc7e2vMGhXuqjG96aN+uiNnM9/ukiNoPh4v3H24KV/BZer9/iW3S4wv
AYAUbHZATJGCyvUWTvrSqMo6Bfp4xbWefuZBTSy+tIqp2jI4XHov+WAEGLdtRDCJrAlGT3g7gee8
NtkaQzLqI0To52O4G91+DbEJS3gtdvIHyI9ZroiESlevCsoadW5AMOtjB8Na6yKmXgF27Anbejsf
0M48IrpjzOfNBibmDJVEkqBJAzToenAaHlAdn1WFJQkgCGhBADSb3xgwFaK5u34zW294WLIqvrcP
ZphFOgrXG17quF2oZfSVWvTrcUDyaR0f9f29+imu0e634ZEAQw9eY1s4U1zE2Me3yO5vswAkoRpH
Xszy9WinPNDCuuyxe46oAPd2QHgp9HvEMomn7Ytd/aiuqq2xZjGB3FIDUIapPaSU3JCXWYe96r2O
MDwf892A7etKl8JM/pS7Cp4KRbkWgU1sVk/cxukAGX6bAAhW1sx4ndxn9CYj2gz/mwdqk6nQCwp4
FZ/TNo6y0i7Aem5VcKGIl7KwG3d00HG5qnbRMXmyoCrG2HML1kGbjQI8SvDgjpWpiD0OtUDNoDpv
qQ/6q7YjFMmN5Z+MyMQNgSKSPW9EweT2uotGMobthf1+ZZvaAVVcT1VXwTYYxL+yx3qXnqQt0Gg6
hm2U1mxJlVk+8E8Ms+TXUhMObiIVmBJsPORAqWMG8SukfkuY5bYqWG+Enbadt4bD/WnsCYoCJr9l
1p1vRwqoDkGUgpAJkAOVuppCYYhGrS9KUsVxu010KA7FA9Z2hbQUQtkE7VXdSrtnDJS8da8HSqyC
Z1rgReSE6BDDD9tUSCFcaJV4aaFA95Jvkdreo0/NhhLS5+/Wbh/+SED9tEa5kaQdG5AgVaijTKvM
AaHXI+E70g79pl4la+MBZF9O77Rok5O8+i6yS2ZmmZyUm/GSdgYiFY8WL+rtr8ZFEclZWyLRCyp2
ku9R19W+XgXAOa5hdhOPpvASr5nLe3uI8CxBlhcLjOovFLnxYT9yMH2KIkMPZ2ZNZwUc8GdwmhQb
NQbeL1vnTyiTbnJvspO1D+g2y3/cgqQIdhxhJJpOkW4GVujaeF7yGZ8mGfTyjkWEvoJxnXjTqXqW
XfWimm/lFxJdTuEA3e6hL4lVGPquCFKTjhIkBg8WCugA0xXRlE+bXJawtbsNYQqYzgjZzUSG1hGQ
I/zaX0127sQP+tN/R+Bh4D8s65TrmhNjDgJiWTlmh/TYuoAfOqfcHVtzRlsFOVTNe7+vK1NhvcgW
FhwPUhHoYbStA8RCLXiacX0jQtUZWn4QEEcJPH+TnA7JTWY+izgjanoR7uhoXAHaD0wA5Et+bK0k
UtW0CIXSkvfTJribDhFCPG4drDNY61iPklvXCGWHv9boYFYroNcUcnxppbsQXQ/lLnSjPd6abuDN
nuLVzPf1QkAHi2AORt8TSrJoRL8en87N2gCVSXJ0Zns6pOhW/qydyfWfwlfOZZLvk19HT6cOKgUM
EmIRwJ5dmwvaOBWHtCuhluMIaPzEGz564E+KTx7vu5LFEXObl1aAbwdyEJcrQCEibQ/a1U0OyRrs
UVdagXbWkS3ISW25B7A+DS/oa7DEe4il7UvPd5LaTN6zr4S5hxZW9edH3OCsanXMOhV+cQyQe4wc
HqCyVY6OJzBqyKJVHbn7EXQirc24ERb2LokroJXJ6yRBTV20aMGp0mSGXQ3VttWQoc3sVTwhxjwJ
h8qOn/g15AhIUwv6FdHllldmtWVi7VgfQUV7oV/kQtxhBVpX2AkQigNSWXSGr8yCBJS6JkgDH1Xm
/JF3z8F7s3lkTAK59qgd93MSvqmAfxzgSdJKKMbBfryD2o8n3EVoqRlPemLWqNcjM5kjCfokuv5d
/KQ+8eawEg+dZdgPkpfZGXMvLBwARHpIUwNuD1A83WiYqXmTjdmEcvdd89hAjwTCUbvqxKEYfJIP
DfNRvnAnX9mjnDRuzVwfCtjjVvp5cvh9tJEKO30q0VolrGMv3iQnxWLhZ6WFgAu1MAhfgAYPjBs0
jHWe4l6ROiDPQP4lg7lFAN8VAi3nQ7CRNXO7c+BIGw20Ikjw6Ga8ideI9J1sBSnd9bidnNyDJKtz
EXfVJUfn1+97YuHhjG/6+3UadTDKbNbUrMLXqec6dIStCMhLb0GOvXAnNz/4Dm9//W5yKUq4Mkl8
xI9tKCuFWjYDTGqX58iZ1+CzfRWt8LgTLNLi75tZaMq7yJVQ9f/dNHO01AlUZqNuKhGmuy/tfn7u
j+8Iwzxos2xOmTdaCYvnbOFBi+mFShlh5kKP301TnUAwh3KCsQZ2eA+IeBya6dfkVM4RffdPgx1c
BORp1lAThAwPI0H/3QFOHXi0T6Lsj0sN5Xfa22qGH4S12iFB76QAkIBMyPnGOex6EdBxxX0eTMHV
jpFpHDiz8boeQOPCegkdCRytujluBQcMwwfdHgpz1T5PWJT+cfZ881za/j50GA7qNr0OsDdRydEF
0pWL1Mr1zkjiIALkBt+bPCKNNNv1O/on8Pj603kJuDjX4U45ASbgdCv18N+zoDAOjDvoYkk3KOLH
a+NSEnN1pgDnjh6oVyhqju+jaiu1i6s/N6XT7zvxNpkPa+j+BcE3oYVBif7amqaqeRgHPWpBNU67
RtCZmtm/PBce4U1RPwtP09CDBlYlbjdbG+VzWrG6+BciR1WD9AyJHIG0o6kR5H7MxaCH3Hr9nCHd
EeJVFm/8uwnNQQ5jtGTuqI2oAw0A0kEQWoGjhQodozQJuqj20blgyVZ/GWRQ8poTBNoeo227ltwM
CaX8zgDdPQqjJ2NteF2OPjfVhJpvAwDQ75+z5AZ+fg7dMKMWfpLXnJFZ+U73VFRTAifZ+yvkFsKt
tIkuTCDIQthzZZAKLYNhqsoixvgjsP+CLw69Zud2pcHU+OiDFaP0PhlDvKnTKIid/864Svn1ech8
qU9gcbBaKFqaYErYxO4JnboolIheYv9ub8mpX9mjLtewGwY9q2CvtdudtJt7yzAT1Nzzo2zxbwXY
X6HOaB+wxCHSOthr/+Darz6AOlB5WBdqU3x/QLNvRBd7THU/gs0TLlVfM3loUYO567+OGsGkAWdF
3AWeRTQFRxR3kLJNEFFNlmDXTyid3L3jJKN5Hw+iEN70tEHPxqmD2ByrFnnrQYgIIM6Shp4gAz6L
8leCga7VQWtrbGLxlTB3Rs7HS4z+/MgBV54L2gQzh6d8GKA8dv7viiCwDkpVtK4g7Y+/qBSLrHOh
Ig5dbTW4vkA+dAA9D8yi9Bjse0t6lHCW0bSb3a8SZrPf7UsNtS/kkdAFhUYs0rJz7TyDQR05qWhq
S9yDugyswvo6sZ6K52KduCzftWyMoEhAQ4dWbBrQNEp+J0ct5plDPnReGRaJFLL17KCetGK6pps3
AhnaD2vUNg5TLZhVA0OrHHUTbDgzPKZ2FJnq8UXe5jHj2N6CXClz1CZCx0slCCjq4s1b2yUQClCY
0FK0/CBjZP1+WG7LU5Qt9XrVVCEGULGDrWHTOe/jNvHQF/BMsOOcOx6Z2aCbO4cyR+1QQe7AYUWG
1j53zvSmbXuQOQF2JoPYI7i0Xv1wZp7Jm0oqZZNKriL7pA9CAZv6OVuFNqmFTVa4g2COlIGuoAVF
5+ghvuLd3GMFTzcen9iWQXFM6l8Q46A88IBOsmaqYVv4MD6TN9ffiyg6du6I9PWmWDOX8+Y1Sdmj
dqoSdXxSkuWU9xyARQNCFcKDVoG/HTkvQo/ZWulet3Lv9310E7ZQdqkt2w6TkXEV7IJzzNVj8/1O
8fj/j/6D5fGR4B1dUlBooPZPCsmjUDB6eLiN6HV/sj1YQYBmy0BwVDv9W7R+CzfdFl1Svw/vNjj5
Ht9fu9QeMnJJiuUYrSqEe0Ilqoz+rn6vHQGgoTw1H86svnRp0eegFiCooKzC9qFWsp+BYc0j+HIS
nRm7xjkK68k63j37UA0gfTXaQVzvo4c/qjm9gAHBDFwv3EZg3zTuH5i5VOIGrmJFjB9SywRPBGSR
QotSckUsFEku16AhR6NrtJoRl8qmckYrdzGgBFjteBDVzKeOZzmopdOL7hb0iYEZAIlAameFMkpA
zcTXKGf3+qo8ISq0HPWIIgXPiFYWx/jDEvn/H0/giIcmRjbCUuX0UFvHWys3GKO5jcjIPCIkArCe
EL59IwV/2Ej0TG58TYX/+xihgYknhqcB3KGu9R2YPWeUP0LzMJgFGB+0tcgIsZetI0BQ4JPQnU2n
b6F1lVXdiFWcNmJm95JV4gFnCR528N3ggVdDMUPOgXknJGznBlqLbWZv1m0hiMwBoNcAYIpoFKM5
jro8CoWkQBOvum/e9LsgA/A9QoZj+tBcNG+/SbMpvdZOcM8Dq1Z+RK7RM5Zh6daDAia00cmmIjqf
10tdigHykl3UWBny8255RGOvq+z5zxYVqBL0SaLxD3f6lUVqc2ni1BlNDovfr35QjA4nA1jQFjRs
Nav6cNsURhR+fwyPetll5aiCeCGECrunnkO7c2KbS0E2fpk87ZPhGRfOJ9iyBGB5kcnGjFI33Jw1
KV9DrRE3HMYDcZXMxF4e0WKn7ucXhrEFp4inKuDDMIUyHg3vGCO1KgNwHuOxZBx5ZwZdIBgLIcjz
Fpuxh6PLsEfcOuX2ruxR103iy/ksiRkgOwBGn2WPMIu76FFAesruDLN1pDO5eEqz2EVfyj3DOnHx
v1mnLp0xGCp1zmG9swrygDi89y6P4rtu85fis7bCPwyDC7c4MqJgvAHfFAAHtCqDyInVzIkFlLH3
AH4PG9VTnOPpiHpAuYLImZeaG7QCd0hF/EMjI5Eh/mGbOiBzXWtia8B2ce5N1AMs/5h4vfPVaSar
JLq0qj9NUasKkXsxHcKyAXN6vguP7Yrbc2dW0XfJzWFAEJblkWFEyy9lpdVaEWDniliZwWTTglYG
tXwwvazr1UvoFs/GXrwP76ZtjGAmeU8mxua95TH7ntG/H0B5gTqbu9HgyQcAEzudVWCTdG+EyBP/
CfCVWTuhC+g78KnCBpS4rgZtodAbj4b5CMJ+h7G1yGjpvYwEs4aSAkgEkGa79rhJHVVzxNcAryB4
gd9FRq07hHC8AeEykFeR3YFMkPdYa730UgSN4F/D1CHKOYhfNSMMo/tlXvO43HnApgiHFQ5wVP6D
ugWZ9r8GaQaWPmhiCL7D4GuwaSrzT26KWPcZOMrJ5pHvAHMTY26XXPBPi8SP/AgqlLHKOkWAxXjH
W90f/z7dcq+g2TlIrHrlLSiLGhx1SlMV/ZdKS2bTDddA/W5yO/MMYKEwuASt1ZDSWIlP8t3vI/x+
zt/uHnRMgQ8PtVK6lK+gTtiqGraycVE32lZ6AhsEGsxP6EHE3PJuaT1hK1sp4nF+xdvCC6tMuBgx
YOsivYF8KVA61DUXGmPKdzoGrnpIAljxZwhc9SE6cXbqoPt0zYJxLt7hPw1Si9rFOnjvURkhbZhI
yw7m04toNpdpVYDs/V+m98fgqHCoqRCy1j5sFQ7vOyr64hKTRyEatJtPhK+JFH9O/umjvAucFi/1
BHVp/r+XAgFYRVQIwBVENIA1pE7q6IcCNHBmRKee72Vfs9tu32fEp5oDXPklOJWeHCCs+H3stx15
sKooZEnB/AkEBZ22yrXZFxKpBmK0AKWNk+0Hb8SGVswcAmzo3OeR88aZZRF+3AJjiGGwqqAIBL7e
G8yXVCVj0+d4CmiiNW6rjXDHWZGjrkHiOZ+7db/JIGgwvgifLNGrpUMMFKlugFeT51ECI1HWD38x
1gWhP5lIAD66MbTmglWKYyy3lr+SL4AkbUIZ4VTHfEWTfUQdY4ChDfCrAFCK+ab2mYz3VTTNAl7R
tgb6SvvYeJHmmKLklHvf0eGWCTEyMxxeiKOAhEZGFDS2yE3Sjy5dHVvdT2FWuoC8L3W1Z8mw/Uvj
zta0RuTmNpPN2FUL1x0UHMBaCGFQovlO+cliFvjE4BCQ8l5zR3h50FGMmzc35ZW/QynX5m1+ixce
w1Eu7mZErMCTgVUO8CPKa0wzqvpZO5L8z/wMnLv0HiOTd4g27ZO6bs/lnRqYwh8mbGYhcER7EzCT
mqiQThTqdoci76BNpYYs4t44DGDVf0pW5Sra15v0QbAaqHqtg5Pv+H+MbpW8M53zDWgBR+mnecpz
SE3Y8AYx37vFAb034GbM33EJAsjYrMKCFVgRX3+9jSXogSCswwuasI9RgdU0CPOY9VKDZzSHuFzE
3w2CK+kgbgwXcV7hNRIupRg44Y22RkqmsZCYYTmQ78LrzWcApmQApsojB05Nutrzessl+OU8ulcr
CzkEV/J6fAq4ilYdIFkhyNwTL4fD5qCioax5cMHK+3/Yc8DZAydL6MjwLbR4tzzN/sCPemMFj/WH
6gjorjiqHsoufzQnX8Xg4RY2E4OueeE+vjZKLXmkGKDEJkbbjwlNgpo5r+pdhBurccHKe5hWjAN9
67qu7NFkjV0pEqFA2Hss1zrk1rMzZwpIcO6eDBQM272wP/9u8fZIXRuknPSUFdArTWFQu0hPLVom
QHx8n7NlQm6Dx2s7VGAz8nMbdxPsxOsaMOBdj34JF6QL99hFTrGeXFSrdCf/fv35kcvKLC68Uq7t
Ux4rUANfbshCDo6PrLx8aN34JXPgsbYj5KxIuKFhF/PraH34Gk/iUYRwWvTuY4lZOdeF/Nj1t1D3
U8HnseS3+JbgsXOQWQYHNzqioJ0G0tX4vXkuHzkvPlzC/WDFHov7YyEguLZO3RmGMilKQlZi2qiO
7+mpaQBpJKCbkrTF6x/JC3fWV8zMFNlIlBtBuyiCAbz7kZA0KG/GZePEiS3ciPqa2y1oNo71k3Ao
nWxdfFaI61nl2VtnDTZbxFkC7ikUKekwbzLEilMygwSb47MGHaXM2bYIqmVrBk0loZ/wXXAhPMCd
mlNh1puckQZdmugfX4Aa4nX8YwyVNCYzvoBbAWReOfvMad/R1eCloFwvPvz75jQ81a/MRpqFewN2
UZSWgExGEpZy2Iomd3XOYYFRm32FRhq0hl6hsxmsLxX4V1dZYjFvxts4hEz2X5OUm5SCeR4SH0Pl
rX4trILOVk99C6S9YHEvKigH4o144E78isnnS3Yrva1AZYM/pCUVHbrXkywq5RRKrY/sgzfuxAfg
CGMb7DErXEcekssgIrjU3rB9/M9eE+P9a5U6wbPej1MccA26UvPQ7LfxF/p/0SxiCp+/G1rIK5CZ
/WuJOq15rjZJJGN8GWC5h/Y5Rw6bcwo03UEktvWYPKPED/42n9RK1rpfakIPe5CXOyh4nlXOcw9F
gLV/4d23ZsVUMlm4GK4GSPkFWR2jvtdgUPoAU0C2n3lLHMzuubkPZqa43kLNG7yHeH6hTwFh5E1B
H/hDVKIrLNyU2u1z44kvCB/2+lEByoqxcks7U0OPJAJVglWga1nQNauMOQtasA4Gd9KltwEqb3fx
M9R272TZ6aAe2L6BWokVQrDsUjsmylUpCRLYFT4SJ3zM7QiayyJIvTVA2izxIL8i6cp7pE3+X0YM
NDsYQAgrnUG9cUNV7PQp1XDHbsqd8NlAGhMuiH8AvCz4s+P281sKBmiJxfWxFKQB54hlRfcg6iw0
yjaPq4EHyTW20HF0Q6sCnO7AnyCl9FG5xrpbMSVsF+q02EbAz6FBG/rWIG+99jpcqvTyUEHjtHvT
O6fqnXED3kzJSzcRKMtRywIBDri1pRfGDC+59p92qbUV8joW1JrY3QyeduTucL3ti85q963TWu0L
SwB04Q2PgRI+EUC1gcukcdpSLQwa30WtZXxMsmk8hRfhLtsnRKJvtAbwhXIoY/HbwuY1kzHWhVCY
sPGjGQOcMuhGpeaYj8NmqCuYbjSw9/AbPweMbXamE3jJVvol3UulmR2Zz4yluAGkZAClI62OtgnK
H0lFXiXKjCluQdWJPLLpX4L1S7g32CI0xJfSvvaHKZkKEOJBNwJ/xghLoFSQ8Dso78mfYj8dwZU+
ubKrnBKXfw1eQjaKanEj/R3lzbpOg1R0ZJSkTQpZTohKaId89fLgW8WWvZaLPumHOeqVIfRzm0KR
EJOK7igBUm5WtIeMkiXdEZVpbZfus3+g3Cf688jiogSOdkdkKa4PqViPwBSLcYuSPiiqIYy8UszR
HreDAGJSvOKV1w76ISBYPo8nxt5diod+mqZeG+VopDlELVpEJcqH6OQFslAJkR4/ojvPOEPq3QuA
IvOdnOkMFy5weF8i4YHkFxII1LERxHAQRwGmpw1CBn8vuA2IFnDTnVB+VzbyKj3H3u/D/QYsUxsZ
NtE5Bbla4DZoTJ4hjInQR7DZ3pMicIGe5RKRXwCRS8SfDmkhGZ3MRRVkox7wH7vQHLbSid3mQQ7n
bx9C7bMqAQRrSPEhyjG1HpNtGpqZaomtrUOvBkjN1Rv0aiuTu88fpHXIYh5b8FhX00CtejHWiTEU
ZBpcCPOC6OC5Ga1+FdvGnXDXOqGpIeVs/T73t7h5HfBEgAuAdgBROui8r3d5pJcJJLRSbLVNvtvj
vu1P8QlCGvfY46D+MsHG73afnH2O8dz7B9sCzhhEjEBMryvUdTSoOS/GU9ZaVQ0p92SFNoKvCMKQ
2a5e5atct07iRSfZVrDgraa7361/l/zpxSZVku9ADn22lKfOtCkIprDF+yo3Q4vfqBsVR12dIKBL
CKWTtbIf3EO8eTlBJQ48xBcIkNvpVvEqNwfXIpjFmSRBC8Bc4BP+fhPt0kt+qGtJbVC4Oj5zTrCR
wB1anNMntNaBryF+Anutc054UzlV28AG3B4db79Py1Js8s23SOTb0EhPH8akLnMpM6BdBg4oeSOB
HDkkbGs98ixgCjpJpojY73ebSxmNK5vUuZtSv69VHTbfA1AC78Yn/jSd+OfKfgENCmCQ8Lh2uJG3
mPUVk0l04XK5Mk6dgMGQYsPIe5LQIH0uheNPVuJxEGwaIKsimBE4fHVmRmnx4BFey//NM3XaA7BY
+GUCs9xqhnaaYhabJEHFt/nYVffyEUpptrrXkIEXmdXmRYf70zbl5NsJEe8kYb6lo+DOqKQj8H2/
U4H4VG1hw5/4o2FJngymiOTpApFW8x/oOuB3fn4Cdfb7vK0H1ccniHtJwBZrnbvZHF3O+j56uZs9
l562kUAb8fteW553iFNB+FKFTDf94h97eWqCHvMO+jZsrQZ+tTP7ZwncKBryOuU2hkgBXv4gFPWt
f7tiIIyFEgRME8Tgtb8V8nSII378zq4IdrWa4PreMevbj/yxNP+gAnE/mSCat9JHnVm7XLrfoAmG
pgMINhkAKF0bV/u6TqoZxiXCLWSYKNseszfoBVjKGbd7DV6j3ipeaqh3E9H0NWPqly64n+apLT9U
UZSpIxk7KEg+xudkH6NruLQCqCRAuCh5IyL12fHzd7OLTlWDIAThBSFgRionoUXSAAJ/FEJqcKyf
e2QqtWMOWtFynawG0PxIKJErCTwcuqjRVBM74AgJH2QmScmtowGzAZhkoZoggUCTruF2TSECWYlS
qgiP9uzylxHCVQV2nGobCSDew3Ngde+gQft9/N8X2fVFd22X8q5CEyX6pGJ1NfNe36S7+dQ487F3
z+CSws86yGJ0+LEGEnzzXnEQczw1Hgeoo+LUTruKHwULSHvcgcWuwDkdnpikG+QLfvtCal/qRVF3
pUS+8Bh64T34+CDXp4PvCl+wLQEJBBfCRjfFO4iZhCCm61m33ncViv4CpHQQ6EPIhJD0XZ8MOZm6
chABfNSOR/UFwHuvtkGxYdZAQ1nttlRMlNjXhfWBINT8go4c7yY256bwTyz44MJ+lVG4+/st1H5N
gwCgSAHfgvoz0vqAcPx5NSBN4H/CTcI3IfrFv6pZE+JNZc2xExQLsO6rT6DbvQu1r+JUwSegMJyh
E0iEKLu6fq/t7F0xpc8JlCjlk8+RziHU4cGHAljL8CLdfaAP2y3WqTXYic1qOP4+IL8skkFtZHnG
wUp4fJW4j+7Q2fwKcrJk49sfuRl54rFAEfNpQL16cvHkZR2jhSDlek6oTZqFTWH0ZFl0773DHlyF
F9SQ5zOQUy8zOkvjM1I22k47+geNLBKLlfnWeQMZIIFoD/V6DakNaovOgpF01RCCKozbye1kS1Py
jH6gh5hLXwUfE5+iPaVllgNuE6wwi5cZodQgrosKk5Wk46tSBXK2rFe+ZCaC10PyFqReoqXOAJzA
mwL587vLur0oYJOU6HkUa+EqqRKE3E1cLhJksCHdKaJdZxO8NOM2WrRB2DOQxsUfnlrOMatmoygx
rlQNtpXoiX25Kss/vw9kAR+FkfywQl15cavXaTvASkSIVSf0IRTJXeWPx0bWLcGveyTma1sm8pC1
co++PBbo4TaVcP0BZBp+oGj8EinmIsOubZPpWUVDzzhHH5xUrviuMuu2YKzc0h33c7zUJlUyoR96
H+PNQ6/tH6PxqY0ee2Ze8Tb1RUZFpKcM9C+iLkiNKgszoegSvJO65HPm9c9MnBxQNptSE+x6+aPH
izLqgFHqpGgjiwB7ZyBNz6sGegRqGIP37rPUhX2E7ji5zRmKpIyP06m8XK6pbRT4mPJhNqtoO+se
aNEMBbVrHgrYLLDj8j4GWhUeQYP4JLWPRaNt/IBMRa5PZpmjl5Qr1nKeM6AMi94HUev/zFAbeZSF
AVApmIn7p7Y8djOCZ9nVU92a0Mo4W1rcOL+fHdbAqJ07tYJfhT0s8tlstTp0rvRJsIp2rBh7lmWI
2rNBqJay0JAZ1B4S5QBAu1nGLHjX4vyhaoRnnUCyidSOlbWkjIQGKHkfjNpN8jTEh2CK7cZ/myNP
QQW7UVkk0otnEV08OmQLwGtFkxKlZdepPsHJR4qrV7o3NFCZ30+d4P7DQuko26ANDLzGGrVQSTuJ
c5HAjtJM1iyvw1lwOi5xfrey6Mh+WKFWKdPlWovRxwFK9HKXN1PqBi33orXA44lidy6CmJWfYlmk
bqFC8sV+LHNADjrfLbqXSgEGnkfA0wUbMU7Wv49v0Wv8GB8V9aFnOla7Ctb6as0JD3G9UYbwPNeD
XUDlVdIj73d7rNFRGzLP5j6OathLm9HNNOlUqo0p66kTtfFhLMSUccqWd+P/2yW0V9RbMdW0CLuk
F4DgHO/r5qvSPkfu7vdhLd+4f+eRJi4BhjKKyxx2WkN8bRKQptRxzm2hBr4TswxNG+OoOjnYVy2+
zACpEPsvri1ZpAas0YrXF1QTwVcJZLQ154q6XQI926WQEdBY+YzFZUSzHM4dkMHgaLo2ZIj/R9qV
7catQ8kvEqCd0qu27na7vS9xXoTYSbRR+66vn5Jn7o2a4TQB36cYaCAlkoeH5FmqzFy1ZyxjXJ3y
Opiye6VC3LZ5jcP95ZnlGugGiTkBRonYxTIByVZfOhnzGBSIIhSN02eWA5qKr9jL2lO6cpygnZPx
Kro00i4Z1nWsgZQoXg5hw25RTyYdBZln7mJtoBjXkjZZJVcgBXBRu/BoqeNbasxuMZqHxrAFo+Ke
NRsoxqe0qVRAKAyTqEfI49gmmub7d90SqpH9nYbEBWmDw3iTVIe87mfzUAGKqMUr8FJR48orYBs1
feogl9PdLZZrdN5lIxFNJeNVMhJPfdlgKmtNdzrVLh3agAoXei1jYYhcCqeOeB0lmo/XNuv1z3Pj
r/OygjAn0Ix0+kWRM5LV6NaaokOXJ9/CIkcvedv/TqGXlNnoobKgI5K2XlqHHkR5X3WEYi6PfsVj
H6ib72HJYQaJFNXYo2WrQAhJQV21pYOKKzZ9owwk06O2D/aqL8w4CAcN0AGizFfXGIuSSmpoU9EA
U0aPM4Szfb2cvaUClbaqCwL1nPoXXd6CMWZFB6lE7RI6XPL6qA1H2XT15HrMvZI8g56GIsGfiG4x
nIDtOSazyHindZC4XxvElKsiuc07TGTldeljpjlm7+nlKZL3WeojdxV2p9naK+NV3D2QxG/MYxKJ
4gC8HbyZAjZFI0mzFmsUn9Ma0fcxa3+aararplCQDVy9KWtKCAGBzwMajWBoYdyfUkWllpSASUm/
m8ziTbGW+8vWyjs6thCM27MjDQF41Au7eto6rX5scfgv0p2SvYTyj/8GxRipaXcW6RRsjKZVnDi/
b6U6qMjRkAq3LQUzx1+gPzPH2GjXxmFOIfDtwhG5MjgIJFRo6oLnEB9kleiB+DJaCpgBZZNtJa2E
XZe16JZMYzePwmOlFYIl4p25JiiC/oFhxtIktAzrZc0HFqepeTKl9ltb3JS0C0wILscg9xGcT9zr
0xaR2W2Lphdy2gGxLyY3Lvf2LwxOu5kr5yqR3GV2+6EIvmAc6MhABeb/Nmefe/EO99CuX3sf5QgF
bujZlcjo0+7GVp46TUSGz91XG7D19008pKJRESGwiUdRpfnTmMAaJRf8/25YBUOkOMrg68pLad/X
DUIkLz047EXvJf4cb76B2dtRsdDJbjBg03Ts8PukP8QZDmRfl3CCVX44No6l37bk7fI8C3GZDV8R
EpOxBW6zZA6UBOXhvgSFnBpUUPmSaO5UJhK9uqfgZnAZmrtdNiNmtkuRD1JazECuep/K0AAwp90g
etHwl3bVTcLFCbrk651os7TSuMilFK0pxUX22g5qPlrXf7s8EE6xIE4jyEX8A8Jc7Ee76Yg9oWpA
sW8hE9ypr7a9a6TrXL8ZEkjbvNrqru1urPKjE9FycJ3BBpq56kt1pksDwj2uhnKN3pCdJXmSYpSx
NbJrQgpQIobAG/DuMwgdoA4c5ZHkrxIJoypSOVrWEonqaR5One2QJAgrFGRoECbu9lbpC6aXF23e
ILKn62CptJ0LIA5k16m+Wd7N2eKEA/T+4s7R8NpoK0emojpwrn2C4RfF7WvrLvvY0BQb+XgDsLb8
UiSNn8iofImGvWB0XAvdwDAbcOrsbDRL5J4t6aPrnZpcw4U7Vli7Evi3we/dkEdQ3cmpr8bfo3py
jJIITscV4q97xeYTmJ04aTGlabymv+vck2MjyPSHWZ/uml5wdPGn1IZGqw5i978CXmljQUJtQk6v
lK7b6T4LT0V0uDyf/On8F4KlpY76oi77HhB1gZw5qbyRfiU2CDWTf0bBtsnnSgi54HUUBjoUm6z0
ovkYCxktuFYPhQOwzIAc3dKZnS1HCk0kCyg0i9/w905prH1DKj8Nl1NhaLvRvC8gooO3RCk4ELlO
ZQPNnIcQlc2XZMBLiCov1RQ7Nh2cMekPffimjd/behHsAa5L2eCtZrNx0nWsGOk4rBNqLzttmXbq
KPtVqTq5PdxGtblb8xIJVbzLpiIaJrPz8mmYNHmFVW3pRQrfB1rHTqfNQal9V4bcH9VKEFTgPk4h
hwJaWuSYkFVmFrWP9dzuFsxsokIXWJ2elaU6JUq1syyUcinPiTLvpwifQWYQPITQVHZs6RUNuY7V
Qp3aHIPLU8DdLVBYkFF9AIUctoNKn5K5Tw0LLeT1tKNq/zDFopza6jz+ci7/QoCh9nxxhwpv/CUG
BOpLRuMG78E021l6oE1f8WIbIPao7w2S2xOKcEMzdJMQKkZd7FTZsi9iUdyZ68c2UMyBr1q0TOR1
GYduP5j31vjaKaJzlv+u3oAwtlKY3SLPHcZD8ggBUs0ZUXmUoR0g7Ny08Dviq2tEoRWl64TAzPYv
QrD6x8rakyxDAzCMnAVd7vp+QP1TMzmzudfqm5p85WjYjJbxAdZQZlYqAbRQPSLpThjtSDsI7i7c
dfuUe0RQFGXyDIhW0Hyy1nUrMms/JaBlmE2fKJp7eVdxTX4DwziWWjVnKzUBA2kIp6/emxK0eytF
QxqE4SQA4x7eGzDm8IbYOymbGWD1XDgzvanAADdHP9pyEbhLEdDqTjde2oyUBs9OACXFXTruwKrn
EGT6EkGmVLRG62GxgTEqHABZCkOQ0fWTR/ljLM9BXrePl9eIDwPKTtCDI0HKlrSCPznO0RUNeksN
sgXajNTA46QqXzK4PyiMoyiyqomQlwAFYGfsFTt+mutklxa2IPLAPclAbfjPYBhX0SeERr1lw8ci
lLLEOz0sfCPZd3ih15G3iAICorljHITVhKPel4CLyptYBRXfAMldUWmLaEzMXkX8K7bNCVOXI9jr
NSj9QCnekv9IqAWyQTlDfKrOR83X6NI/XbYN/qMYRxW6+iBICEqRcxvUeynuxjEE20fnG1DF6/0u
Ro1TeVOVV3bnQX66RzFBNInGvE7cX2flH9zPcqON7RfRUs9DhjEvCrqZUaoQTqIbCPdauYFgTsl5
kDpKFUBA0NiTMIqK7E04WjV1sylzZ5T7Qlo9EilYiUbGbARSQMyJDjAZQyKHqepflobuLq8a1yo3
I2M2gWEmfSu3WDS7PDV5geqaJwLrvAzCvapuQBjTB52FJc0zxoGovqNLhxZesFE1p8WCmRNk0K8W
aX8ZUjR1zEago5wXvQrIIgwRVKdX0H35fhmC69o3o2IOLFMLkYa14HNrlPkWzakIy11vnhLodnwF
SAPNuKoZGrorzzdWasZjqGsSSF7IeKfkaeSqBZobJ+hEWPrrZSzuKQwemX+wmKVq6pZ2pg17yI0j
wgaT0nha52lo6wCfzmUovlX8gWKWqKUogykqQClaf61Fs5vqD1MOAga5j96Hhh7Qze6PVagKppNv
8n9wmXXT5Qy6sBmmU4WP70HQZ0bP0TQKMjxcT7yZSOaGoaEDKdTW0Vm619GHSk9QtQZRRyOoGtuP
4uDyZPKN8c+g1s/ZOMGlH3pbyTEoGvkDMmRDtdPa77opKh0V4TBOXqHjYNUyhqWi0mZa3351gqxc
9tiXqcjrrl71b8f+z5jAAHo+psKS8jCxgGXHz8l4ABmnloGzsHeXEcp52eNi/57kp1LvBL6DQxiB
0OS/a4d223PgSTKpueQATlpwb6a/29COAmuSnQ4XkjqTdnn1OAyzYw9QZcGTsxrCQB2gqKhBU2Eg
D5Ne3825LEp5XzYpsOmef1bREb0dKNa4S5+74WhY910ZX6X0xTS/Z40p2Cb87QneMAVCc1CfZbyO
pswVxHxx5jVUBnGiO5RoX9daKEQdpuLHjOIrOxZ4BK5xEXSwEQURHDw1zgc4ZaGqJg2cNiKXDon9
tntrtV+1KXjz8kPPG5z1OzabRernNG1DDI3Uh6o45Akoqz5os8+H+1nZKSrO2p9N/1zT+1kPvcsb
lbuIG2zGL+hWrXbmeqZr9Z6aqEWHzA6S+r0V9JEn9+N/nFLGL0DkSUmVDnBR/qtObvTKraEFbQgG
xT1tN4NivEJrpyatNKAM2XIwjP6n0quC2/pl20Am93zNqJzaVZEAIqnRwga/JiHIK93ROri8PtzT
AdwF4KyWoemhMjZo2YPapXmE3MdUniRdO5m5/GI25OEyDP+2vMFhbLCLq6wPNfgYbXxFdlDR/BRq
WwqICCNfbjwJ8kqhE/eyYFfzbX+Dy9ifOktt2y/AbVCl1gz1VbhoDh6PXlhAiTADS6z9oy3ijyoF
FVONtom+vSYE9daXx89dzs1nMHaphUuhjd3qy2h/VenVsUWdXD6hkUdaBFDcK80GijHO3DaqEa8v
aBXkPw0YTpPicVcF7fgKusb9fxoWy7ietVlYaOubMmqCKE5cYNmzK+uCqyfXiUAjy4RkMdr/LGYR
dX0yUzLCSOt5p7e/UPxUlbmXyJ7RPTdyK9jd3JNgg8asld2TrCMT1koev6vNszkcVftlDGOU+R6L
Kpi7XrAHRYDMimVtKOlluQ6vSJ0I2lDSSWlUpylvcs03TF8ThYO4/uvPCNkuHSOOUWysok0CKQVn
RqRhSbuny5bBr77ZYDCXirBFBVUxYVAyle/tZETTIC0Hp8xVUD/Q6aYe01u5az8abUQRuL48t+Fy
kNaUVpPcJo0Su01DU7+kWugWA7JdUOnOndQOJcGRwfeA/xoX2xwUgrHViGt8aCovVxKyGLTSb6Ia
kkqXZ0SEw1wwwOqSVimBWSGmuNfC0q9J60AQQgDD3ytkjZIi/Qr6RObgMPUSdWsYDjGfB3Nx2tzr
O3BegGptupdNoYo599YKBgBwPoAJAJyR53jRSKYw02FLNHMpmZ2yv86R5J3ipwlEcsXeRhGyhHaR
QtR6xzXiDfD6++ZWEyW2RMu11Wwm9U6axt0oaoHhOu0NAnM20jg3cLBjKieQ1RVLUJmhl5F9qYs4
Z7gu+7PJFBNo4dF7PhSSpvZUjjCNIn4waj9BRYWMO5LuJ4PoIOJa4QaKmbVwUge5KFao+h6tGY7Z
yk4epQKPJkJhZi6PYnAErG9OKbm2kflPUM5ZiJq9uG4T1ctgKgUL/F+FvvGIYjC07aCiQkHoPLme
U7cEbbPW3trUTzPwpGqCc4hDS6SDihT9bKvECdh2mc1V0SHLMwLIrnCyk/Ew35lP7Y16FwYgvP0G
9hxcMQ7Rb1wxLvsO3qbe4LLnrNpkRap8hkSWgwXCaFTGpndqdOwVb07vL2NxuyW3YIznBpFXNuBa
tvZw2g4k7CPIAYG90DHv8qt8Vx3txYFQL32ug8jLoF8cgljl8ifw9sP2C9Tz/YCUppaYOsxnmYI+
Pc4zYiRPVuOZyo/LQNw01haJ2XkgaizUMQKSmh7hkvu59zT5aBgoHdH2jRnUoHGpRcGLvxVacS5u
UZlNaFlDpA4SZrh1ytOCS+ejnDpT5CAUH792z+HDsVs72hPvR+hHolyrJjImZnOqS5bIA1iuoJYY
B+GTeZe+th7xE1BUzrsIC3qfepanu83BeKg96Ttahg87sIPCuiu33eMQB2M4+FT32lsTyPfSMRHd
2nmunaCDE9Q+UEfXWcpdas5LluZoBiTTTZhM7iw8tngOikBla+1/MBQoL51bWFPkHZVnHB5F6Bgz
itjyXSjsROA+PrYozDo36IRG7zFQ0Ogqg2Sd0BO0XvX4p9Yjs0+lwFb8Wn5e5N1oB8Ys+wLrXvcJ
G1Ha4jMrTUOpk3MCfKqhBrSNdjIKwAxaVns1lVGKnV3FQ7fTq8yt8MqU0vGASqOvpLe2H7Gesptz
WkemE/WR+AilvB8lEDmjSjEvRIlH7gNzC8O+Ebpc0vIMVo0neWMFbXu9jC+mZKK9+VubPsvl3qgP
9fJweYp5V4QtKvNWkKoJZeVrl6xeS1fZQo4j/S0p9LWdpZ+XkUQWyxw9zSCXRWFhfGS+M5TneXjs
wt//CYJ9FqQ97QsSYTBqtrhqorqhtgQLLbzLMKKlYvkaF8uOjX5cJ00PJLzIcd3prUOj3g6GPyo/
U+VYKp5s5ofLuIIZZC/6UTwNihwDNjK+NcibDcq9ob5exuD71n/9CnsbNqy0rfIKq5SMqFkdaoQ7
pG+WNR4bQ31PrcfWSvaXEfm+8g8i42NmO2uoHgKxqU+hjIs2iEJENy0uBoobwccICvS/KpKK1mrR
xbsaRh/flPaI8Iitl/3H5ZFw5075VBNCnZfBzp2MCqCRrlQaam16s+TM8imks6dKmlebtxGydf8N
j5m5PFrmLF1b7LP6odFvwyzI5uvUesvD+8lsBDc4rvFtBse4YiInaSavbAjzsKD+/tBkrRNngpo8
rjfagDCuNouGESlvgIRj7aPr25UTG+9v6xaFHgKzEy0W427NqEjVTAZUiSp/GyUrfre8z9Ojph6l
TpBb4s6duvK8EVCs/BWaJ107VzTEdQmC9sY8XilgD6lF/OT8a+8GhTGHQlcrCWWUqLE9xbfNftkj
e3XITxVoOlIHiVtolHnaoXClUx7IuQOZUV8VrB9HCAgXw803MFbS9bqkNxm2wPBxq+He/YKavp/f
nlQDpDa1N7jGjkCafn6FHL2rXS0GGP90wTdwyw+338AYEWKjU95GmIcefFZePrrGw3Rsd+ATfK8/
4nvNzypQX9WKf3k38i/Fm7EzFkULdTbbGrigzLQkyHhPx26v/gx/gjMFuSU5UJ36HVnSW5Caa8T/
Aovw+dyvFr+5p4S6nmV2Anzj8WTnuIiH1yPqqVMgz4710B/DB/UmXJzo/fLAuZt2M27mYE/NtjLM
VToxBV0aojSQNpH8VpQEEqB8PoQ2oyMZ2h5Qw42DqXlPw6NB3SwdnKUWvJDXj/3rxvlnMJ9H/wZG
NdoQrHjrJEa5S2PyS8NLxlZiR9Z+L7GMx5WMuK2oZJbrjDao6z14gwoVwyYeZqD21U8p1D2a7UPo
jc7Wk4m4YdIGl1eMS7S02SKf9/4NXlTlttSv8dPZrV1C8Dom3/AP+mTJjdFCN/FNfu9c+UG6Lnbd
s5669F66nneXv0LgFT/5GDcf0YEmDx4LdlMr2CujEpS6Cymmr5xbm6llPFIJ4ushXu2mbgonNGvX
gFxHJroSihaQ8Tm0KdYyBaDI6Uer+G3v1fGHkflzVjupUICcF7LcLh/jaQxpanKyellpaJ2ZoJn5
TiZeMvRe33oxAm9GFZDuBS2gAh8nWjLGxah9LUMbAsPs+h0CDhP9hVJqwYKJppJxJyhNLyGDCwxb
dcbl25gf8mVnodYPApTBYgoiNYL9zhajGXOT9MO6cLnlS72fQPmpwBZMD4s6uLN9nCSB1YuO6c/f
N2ZfWbD5pMHi0QPKt9UrSNxW193R9qmTnNogdVrNfZiDZ7obrkbHgGzz5W3HvQv/2RCfvmGDj+6D
ELlMjFjKOj8iBKFAgXtZze9vH2qoNsj7QTzIEvMMvWRouoqrlVW+9PGB2MeufompTzTBUERAzI3H
mKS6zFfOpWoO6hh0SFdo3aSj13+pjAaEDP8OifEi5jDm8YRuYVcuP9BsjpspRa61FHXw8tfGIsgQ
gpcYjWfn58CcarJCzZVrCCWuuZWhGOlwefX5u+sPArODZzlWF8uE9S1K6sxJjdOldEOiXw+l5NDI
8NqRCI7Uz+j/3/bwB5PZ0daarqtX9rqkqF8zleCJRwvofNo035O20nHARrlqgGs1m9+SXs/RW4w2
e5MSCSTjiaS9q/3SfvQTGqoa3Zqu5XGqvutdTB/QXamDzAr0Qw4qAZJ9vrSoXK3QSlb3nfUbZYXh
Sz/L8zu0KyG3VU+gds00yXbnDvUImRlF+6gjYZB3hoZbW2VnJzJEw4nMc3RALxxIMbvu1HaJsYrd
6JNX21ryMVgzVKYy29gvpNV/xXKdQnsjyxEbkgw/1aZHuSL5LquNR22S7L1equBzlJK70k4kwYLy
gxEwmP+zGZZeZg4XgtIAzC4ILyQU+0+Lk6c9jrlvNaQRpeulfEbuzB5EBNr8s+APLhNlL+ZYUVFE
tkYgF3CiSE5ITTf72vH9B4W5GUmEFqBYwo6oQXNm9G44BHH46/Ke4E+hBvY2GXIJK4PO+baLalvP
ihkgffoYLTt5fF6MXYZLH/oz8iSQ2vdmrWj7ykG3QWXuDPqq5NxMQA3bH0n9kigp6PCO0nDQssfM
EIVAuMu1QWNcCyWJAc5roEnSW6J96Oi2Woj/HyeS9S5TmUahDZC0ug/7W9W+meTS6curOfZaROaL
0h2Rc6lEKXDuQaDZK6ch6EBAM3a+gFVsU7p0oMgiTbhbpsnNk/imH6Obhsw/SJt/5YDbwDErB4pG
0vQquGwi5U2vnVlKHKI5enY9CWeUV8mO9uN/R8Ysm9mMtiVJGJmdqgdTSp3Y2lf2m4Q7uUKOWYye
YN3Hxru8kLxbEQJYqwAq6KLlT1G4zR2hBoGgVKycd/OUO01Lg7nI3LHswQtU7OIo3c95i0Zz+fUy
LG8ZrVWTGwWFIHViSxgL6BlB6g7y8WGLA5bcD0aawSm3ePDZJxlJ0stwvC2xhWOuD2FMDEmeAJfJ
9yNt/dZ6TjuRm+QduFsQxjRJY9lLOQAkKn9BziLJvIGCYgHsCuVRDU3BjUhZ/SF71qLVB8ldU1mV
BRi4hC5jNdngGzGz2KHhj9FyUL/saSGoiJ56nHkt1MXQNGzPnRMq71+YUJBrr+jgCWADoFTSq9Qq
0UxO1J/ws26yvHaiBzp3PjcYzKLVuaE12cqZkcUqWmV2Y4RWuhS39je1/6mL6KS4JmKBXhI1DbqJ
Etdzx2JpWRkZI3Z6oSGIE4Ni6H0ySsEbhHfrQ2D6HxD2BM9G0O9KK41gXbYvcWEEBSrOv7IyfyCY
w9qsFqnoJYyjrRI/RnSqnjvXHH5eRuHuX1tWFSjKgRSRNT5b6+wkSbE2g/LSZa5qpjAB5GJBIk0G
KjB1riFswBgnjLjMopYZwOzhMTTvFAtd8MY7mlY9gxzi7gsNe/DCNqrMIRkCgZxzQwj7oiKhsgoH
qNUuIo2TToZfZIINtH4zu3u3KOvu3vhd0KQapdFiA5X2TYjSBJPsMvUupQIYnnvfwjDJ436clllf
2S2ipdjTTt+1A8osNSuoMtXpweFcTLeyImJI4+2lLSqzc+0sjOyxX1HVN7v/rXZXqv102QBF88d6
P6i8tKoCiL6bED6zkeepLPVtKsDxpDxcxuIOZ22v1a2Vv0BmTuaC0LwbdPBJjLAEWbGuRt14a8Cr
exmGOySkOj7dD3gOGZiqK9NZ6QFj4OmGQi77rq/031pU7lB9u7uMxdm/4DFVVxvHXRA60efm16SJ
XqOkGP1r1v5WheLSONxoiYi8bl1nxsjPUJiNW8x6CS6EFq0vzb5aOqcRHREc8wYA5M9kEIarUNg5
H8ZszsmchQAwstbL0ce4KDpoTJ+WBrqMofQRt7nTWqEgycPxR+C4VW0UhoHQSWaJsewwNrWo6dBe
RuDB5dCZTP2eVLGTFtfddWWIypw4hnGGt37PxlfMEcpCUB+BErUhAOtA2pZ7mh+WNhOM6zMO+9d6
bQbGnIFFbJq0jQGkoPtCPxiq25m7rPUz+4WMgVoX6O3ZT+nOWHqn6y1cSEUV4Zytth0qS3eCS5ox
Viq+YJ5PFMVUqrXPiv1l2+dVUp2BMB4+X3uLl3X9Mmn2wwllLqntJFN73doISJAUtVWxEyvjY4nr
l2CT/z/g6PEFpZpqoPj9fDFReLHMo9qjuwCPaQPtlpIV0OS10B9bqXRCcoCWlAP5yctj5m4UFGz+
g8r4Fqmi6iiTAX01faBEXqG6uKgGcr2LSqfKkU4WcerzF/IPIGOz6LArcmnBMJv2hL4We3LrSXCZ
4k4laq5AjGlC1/av2qtZJ2EVVSPMVU66m8mOJ0+uZ4jbKxrU1Gx0tIJ3v0czFDJjhr6Y4P0qRdwI
vHEqqwS9AVJME9eh8+XMzW6WsnFBWwGu2mGkonXxJi5/XF49nrfegjA2I1GUhy3DvFbCRu6UfaPq
ToZgF3HHRnAu8BrslC0UYyidDNK2kGI85uSjvn+q7hPjNa4ep25noz98rHyanWL6rsm7pd+P1EUB
aZJ4qojIjefztt/B2E+XWLIFPUT4PLCFVNpLIc8eYg6oqp8EW4O7glDVWLWgUS/LPmUypI1QVK9i
xJoBovdgViW3KoPLK8grx0VVyh8U5koU21VMdQqU1Mg9pfWm+d2Srwb5GNe70DgOBFJM6nWSnRTi
Tv2bkf0Ol/dWVM65zhrr4LdfwVjrXMny2PXoF9YSn6CWcCzdvjacLiagU0bcshNEF7hzC31fsA5A
7QXtNee7w7RISCUCvGWxK4+2BvI7RP1hdIYoeqjx7hrQmjVWrdlV5ZaBomkdZ1WMCTYgJFn7k2c4
yJi5GSShMwdJHqiLj9Cy71OH/m72c5Bcp6+/oK1+q94knrLDYfZKoXov70Xkrvw5+PfD2IJoxHXq
fhrxYbX1mIWxoy2HTBO8WXgOAr2gUFCWyfoaY9Z10caZ0kJDb3jzUsvwESnIMq6MxVdUUW8Ib563
UIwvSmZIWS4ahtO1voy8RQa2gMt7RYTAuKC87uiYLUAooYnSKrWTibJJ3JNjOwjGu6TTlCf6AIgk
PYAQI9b9Mf8Ry/sUotPSVdheKyI2J54VQJ/gU/TZtBC1Od8JkJvP51RZrUAPZMuv0WwggvjMYLK7
WwURwSpQgCsx2yAZ6jFeDimsAEKuV23Q7mzbaz+S3evs9QGUgL3QDUHB4eTEQW20LyqF57nsLTxj
GVKZG3Reh5iAalSGn8bNmOhXySI497k4uOtD9kGxNNj7+VRa5ohirgTDnKfbxPT09N0sbw318bIV
chdsg8I4bFmVxpXLFQ4brHimtDcjVJSL2ul4Zde4koE6gkB9yIBo3vlYRpX2ZCgRM7St/EaSdw36
LK2XMHrpF0czymNm3+XA160AjSK2aKfx4FVIy1iI4+EJBWbac3g6m1GslDPqGFe1ntGbyD2JX43p
Qy2epNqJFw/VPRY2hXarini5ONt8DR9ZqGpHLF8xmB3RErw/oc6JalBZ+mlVtRe1hoggi4exkqZD
GQ9vXTzYzsfXZ0PbzbaJeFs1VI4yGwEEdO4vGwrnTFXVNaKHqwMioTYzDnlUzKwZINxsxBboSv0F
3BWN9btP/BYi1YkVXIbjWP8ZHOO6zBj0BcmqEy2NoN+SrJMmTWjlwZ3emPaXoT6PJsahQMASl0tT
g1YyQh/n0xeD2r0JbRTij1clGjBGF4QtjgHZL6+/KndDik6b0n9HvZ9jPAwuWP4gLxh5H7mXXWuu
7BA0XVz+It5cbz6IPUslm+rjouODlh5V379mEntw2TFYXoboVDXzFx7EmAAd5QBoL4UuGLM9h8hA
B10BPGWVAIdqr+5h1B/tt3hvZ87bmDslcbLZvTzKT43Kv+f9Dyzje9RmQHgSdC/uS+6D2yICEe0O
8kpOeNDvkutlbwfDkTqTY/v2d6Quc+eHffjR7kFtpzlR0L7fgCytC2Y39C9/GO8Wi/kgoJ7A01WD
bvi5QURdAuLsEB8WPktBdR153QeoLC0vvI58BdxLa1eZmx++wLZ0Bquew4YRlZRlZQSOWghZaoNj
vV4eGK+a9QyBWWhNHo2hJkCYPgZP26Od8aa8Sb+1z4kbPhqIATvRo/6twnUS5QjeVexnzu//+AnM
oudVZkQ0glI0BFsdMHS9K9e6Vz7f5aePt+pk7MbX0MVKS57lGN58FNFX86qVzqaAuUPaahQhz4Mp
kPan6Tb/bbnoQzH31uHjW7lD01dYONJ3/dF6tHfkfnZ+Xh4+7+F5Br/6vU2Qa2pQR6QnGL5xe2u5
5m54V7wJpbXRPQQXKygzay7YGkVENpxTHnJf6K1CVQhOI9bD2VCsqvIlA9d06LdVYKgJouPUnUwP
SRq5O0nRFUoq5NS1UCT5PYn9SZQI4J7BGtGRR1OhO4FE7PnA54pUJoEQjLt0eFxrnZPJugOnjD6d
naYdSvvWap0IJO15cbNYN5Xo/cs7UFBRq2P8hoZWNmZPSxOUrfQe+KNxtFIvSg+FHSEe/HJ5gUUw
zB4eTTRltzLWN0Sj7VKX1+gI/5Ca+EHpRLoSPKVTVbN0ywRDDkEVPjOkGDzairHaEvjL3c6Ld+G9
5dPD9GQ9KTttPxynB+lU/H40fuLWEeAoCVroQE9u+yraVXyPufkUZthN2oINQsLsZtAD9ga8gfE0
TYPcrdFG6U7o5nSGnRwsV+Rweb55b5z1zqOgkAwkQQhenNvVNKODSNFTTEIHyTIy7STVdjsIqo5T
jr6OZL5FgPUH+ld9tRVx2/DuXQiN67ArvMT/SmWACUmr6xnbSo3Q6fNrCB8uD463bU2II4J5ypTx
mGLvXLNhg2MDs6rG8zw5UVWSKJiUiEK9LI9q/zLa+r+xx/EWjblypVHdzvUENNp1hwKttl2r+bM1
uFkCTor47TIad+4wNFQFymAQYbNNLYGMVz+WHVxOghK29nqSqeAFxQv0QyMalLGogPqMoJ7bRpSW
M9RCq84ty9mBApWzQPbUbiw/C8vjUBRX4QiJCj3Zk0Z3lrZ3SwV6t43mqoZxdXm4Ks8xoAYS1Ptw
QSAcZI5edcgjbeibDlwill9Nnavb4TGf6W4Kp71C1aAoaEDGR6U03VzWdrSfDyAKd2oLqgBGeg3J
PjeGHmQPhqY+/J4WPzIktYy+AisuPc2JNYLUgSLBSgTXNO4OA3sF7seaoeMEYXZYpquxFMn4cqX+
RsZrxXbU7q2CFGZ8Z1TOVBxNWSiwvfoL1ha3mOtsbo5JMzQaWW6BGbWZkyA7XWiSG41+rkmBXN5O
9kmh1LF7VNQE/RfCh+oWnNl2MQ3VKZ0B3o/Sc9emV6b11Cqdn6ItcgprR5/fLxsH91awRWS3XmEZ
7dStw4Wql4VYUFy8ZQhcmrpnRqYz1p4GDRPQe2rgz2o7h8o7SLgU9Nc4H4n9S/A1qylemnzmPYT8
CY3kCV8DJVDPnq4/K0sNT538Jcx8Et7VxTdZykHW9FrTX5L1KMDnlIipBEE+Ew5dR9KW2SpGpjR1
rPaYf/WpwW1Ij1/wSlfVgwGlbBLYGepjRDlc3pNri8lcS/VEUapJHzq3pY/xEFjJ1SxB0kUL/oe0
71qOG1a2/SJWkWACX5lmRprRKAe/sGTZBnPOX38WXfduURDPoLZP+c2qmmYDjUajw1rgjbQLJvBM
G67Woiae0ijQKaiucUdKN+UwN2W0o2VNareS9VDVFNye4EWNfvSlqOC57Be3n1+kcYepDpTaYNHS
cpczGM0pA9h6YLqFcZ8MjZ00J00V3MrbEpHjBpHZ0oXK6YdWLS1PGsSWZpSCzQspOe0lxsh9l6kP
Q/cHo4MAahP1L2y5ewtPNjzj0deCNj/ObmIt7ltDR08QaCkb/YYAeJ2Q3NZqTx4OJPWkOXU0CX2b
73pXgALiUKn7y6a7cal9+QLOisJpUCVmYaVVs3jNm7I8WC2pBVfJpvGs1OQWV4sGiRVLC1fUswNj
kWPod7UROagk+a32D029UAllP4wZ4+LSeGcQt2Y2zthKK5I9k8wOjV6UKHpsC+pPMaxWKQXGs3z/
N3P9lKhzQHsI25S475buMfQWliTdBw1zEiEfyPZeoX8H8814Gv31yasrRjI0OhQxGgslPMnsUpp/
yCKutA2ngrX7FMG59YCo5UCWPjg5zvdIjAJr2F/aDnLmjsBmI9LrZfPbtAyLgOHHAswUXOfXW1Md
IzSQLUxzUm73kuo3wbmOdjR11HxyL4vaPmwrWZyp97kFEqgBssy5kG+ntjxZkXHXzdau7NGpqRLp
gWgR8LSQUbbHJp1uQZGuepUeXnVpFp9bmmVPgm9a9PtmOatv4k6G1ZdDb0X4piCLn8EC+iOTy5s0
TT6C4TlDATABFPMgBTs9ie1ZA7RbwD6IATrqy9+xEepZdPUZnL8tCr2L6dKyCoK33tKvFBDLBeOz
KeJO35ajozUHzDwm5ceS5iYvUKeCnIg5VN6ZLDkUmLsSdodvhSdQ6FMQt9ea3o+R2mFde/ohh93O
mFqkRAPziYX5Xk3fDAtUjUBTUafWzZqXhvS3nW69gHPKVvLkJp4wYmqJwCM2D9fqo7jNLlDAH+UQ
HyXrNjGPGuLEhu4yE3MHmFQZJ8GmbnqllThuUyVJ6qSaYLG7Cbnv1h17t0A/zb9YDnZz4QYDBSgX
eQ4y6D/HGO1+VemABckHZrito/kqUQR3yPbifQriPFMRG0E/xeDOS/Jfmj7fmtEdAGD13O2mDzUY
BB5921A/pXF3SD2ETYRWUxwIVcXL1ZatZicp9Y0lC7zS8kPfHcB/BPFXR5EBgk/P0EIbRm8Nsuap
7GZtBszrlyp0TZpcA5Tu8o5tDefjakS8ShF6gHCM27IkQOfi30bkORv3I4i+FLQz5MBkTrXiJgFQ
pGSUPtV/dd0fPf9NMD6LlyDIXS3X6DLBx2zZ6PpbuF2ddVIleYb7phni3K7RP+AOlRq6WhQm+8t6
b23pWhS3paVepDTWICoZ2CHtFcC9dQeQugMgTATeL9CKn2idunIkI0aLHF2RTkWFjL9K9oYpqG9t
XmgrjfgxVlhNWpgBxARSuusi7UUq0PGtt57EAP3VEidR0Mk2GLuFrGjqY8+MUDfUNDsaRBx2W6cT
Xh1cfUDYQKqUS+xReeikSocZN2xwUhA7Gq3pNJZ+HNqfkTI+DKCdFHiexUz5kwNgRXRWUGTSvhGr
DIhS6nChWlUn9cmqQSHQFHEKoXnlViqZXMZERF7b+/opknyNVoIywGzVQr9r0sp0mDRTr44GcKH2
uqjAtSzYN+0UA/UtEwdV5m/KTBmkyFSxoMCGOkXslwXMXyJ3OxkcU3Hyx9RjRIGgRCTdoZB7gfdb
bsdvwpH2NQw0PS/J5696UiVW1aGC8HKK/SjW75N+FiT4N5dyJYI7+CQeY7mY4WA7I/HR1r+X09Qt
QtG0/FYqCHiin6pwp17NsUvp4sjj9KiGT0MYoin4riFuUl0ZIVAV5FcJU3H/4GpU5OwJONiWZ8jX
9csrK7OaBpei0eGtkwV+Hnc7EzxzEg0FDUabXm0lijPJTjcwJqtBVEgNb0QMEU8Dqs7WGZTdt5e1
2jzjqMmouOfRos6PaCbgjUXdFUsppQ6iVcys58A+QExVZz91yv5pDT+lcdFLzZJGS5fAIlBOBkUJ
Mz5YYWQnojTnphtZacXZOigRZTOdoNXEst0YAj+l/GPJzdUYvvSgxL28hNu79akUZ/VFWFQkXaaz
pBYIrdYpMX+2wXBuRGa/FVVYK6U4qyd51CYENDVOP0WWW7EgQTG6vWvN4ZWR4aabhshhmD+5To1Y
E+3cpnD0dqB0ZmnLNOhX6+/RiiQrGYTrgHKQSnccP6TmYGWRXTQPaflHiBS7uaqfAnnm+5KpGLir
ILBQdkP13rWulbxksmhWcQuO2rJWcrhjjSpsFcgNQNlaF0eAedE+cDu04tqare/epdPkNufZy1z2
IB0N77LlbPrLlWzunPdWH09mscgG47uexr5JrEOmii7V7eBwJYd7kM86CCnzDnKSd80zroinUU+/
L73Jz+8rQIvistsB3FQQBW9V474sLfdeYwMec7RcxD4XXhq60j7wtNPwrP3Odvl+SsEX5dR/QMWl
C5za5rr+ZcrU0Ab8rdEKw2ZREQQQTMnJUjCQWbmTWYvUW3bn24W6ksLtnkTaSFUWy4nrnd6cdTD3
ZGgSnxsXvAUlKzw27Sq8zXAhWf3jZcvZPB0r2dyO5pnZR6UE2azVrqcUQuTqCACUXR0Z+8uiNn3p
ShS3i4CUAD45g6hcGnYSMGPIFIM8DQ0LRoqOQ/3psjjR3i1/X+XDxjIouzSHOMV6K5W7YumbFjkz
0eotf1/J0FMkjZAkxerVEa6Gu6zdM/OK/sN4DRrUUPiTVfRzoeT1VUzTqm1IExm3UH6dSm5dfoRC
ULaNIgUGTXTUw9DQiH+cjKrty4wSRHV6+6LQ7moYytod5rdZak4YRPf6uXzNlcckLx4u79Nm4LAS
zN16UZPjN5fAIUKCz6qcYoYjaQN7QF+UEYNo2ND/oVqxVpW7gjKdRpNBl1BFxuDrSEwfmIxj0N8p
1dIrJgvw7ha7/na8PxXkL6Awl8OwX2KVuMWIQsfe+wmDWJcXUSSDu3xyMBlYgDMG4Cl2DS+DwJYn
WZQy2rT2lSKcn5rSVte6BkK6rgSYlaw7AaHebCoIvwpRMLTVYAODXKau0cWHZlfu/FZNpUxkwrJV
8b6Yd1FxGwdv6PHW2GOrIgE5vRD90MW3ZXhoRMX8LcCRL8K5gz0MbZFHyyislnqJfq2REzNedMAq
jHaKglp1VHSb9oLbZjM0Ah61ohGZILLkNJ6r0myKCEJzKXsZQ0w3xJE7EOKVumY3jQGSxNiRM8m/
bDvbyq7kcsqOTUhHY4k7Z7T4TBHKtAazAzp5Y/EMbA5HmZ5zkIQV9FlPRBkuoXDO73RNqprABELo
kvToXTgV+Y2pf4BPyo3Mq87cVYHL6n0gSo9s2vJKZ87rSGxmFqCp4QOI18T0ruoMWw8qXzGfL6/u
5jW0EsQ5G1mXh7oNISg0w8OExySVcn8Bd7ksRqDP35fu6iaKWz0eS30RM1qBXQ3jS6jOtoTqvtJ1
gneKaM/+/n0lLEw01PUrCIvJH6X0RtUJ2CFAOb9agJsGX+78sQH6sYh5ZDsQxES3jrlhA0CtnJsr
sgxgUAyxfFsPNgNiUjIyTBJIO6pmtloXe5JO+P/6oMmxp2Ghpdl8SDEAl1rPk/q7zLrD5WX/X5bi
84s4n1jWGJecakx/9+Ud0CeG/tynmPcLr3RA7ZvqTkKtxGg9iwmCqa0mb1B5fArmArcGHDJ6TrEU
c/VWM3XXGsQeR+NsTBomcEyvlJitxHdtNl31dETFTj7oYXZQ5Qc1Da8sPXisjJ8Dfcsb4sgdgZmE
V72JQtJAwl1bKL+btPYYS+yqUGS7b1D7WBBDhkpE3LUZFq4U4cJCYliJPulQJO1v+/bA4o8KbUKa
7LJxEuzWtoP9XDPOwdZB2VvB8vasCLg4H5pg3MnlndKeNbwpJBNll8fL5rF9+D8Fcp6V1XJqaAOs
o9QCwA9Z+0ZWMKI5epfFCK2Qd6I5JmT7fjkX2RnsHRUFmE1mMxnNX4ckcbKucwEKPSjCasFiZV9j
Gx38xDpAuTDGhtwut6KlhW4+IiMALqNjE0S7QLsyYPF4vnTxzwRprTF2+vw4Zm7d9TbKlgLFvy8w
5CvLqCLaJWWTLzBJRq82KEojAK8Am9Mgv+Un8rUWETeoqJvpk2MWt7UMysXcmZt7HUjfaXiWp/8e
UfHrd3DXCcGYfxdW+I6wnUsfyZUB+CNAo9Xy+hwUcWQDkWryLyu/qTvItpGrk3UEDZwHGGaSsERX
EY5ZN6m2Z9VjIoKsXj772/aiDZbqGl7YMk+L1s8NyqATBnECo0SNAPQOOihMqIahnJC4VnBsMNci
uMm21EL7qbqwiCN9z/cSScSEQWlQa5xuDEDCZpPPxt+Xl+57uIwbZCWDO5ejYTH0zWt4UIUOlWA2
wv4rkRbciYymKg3GZXOy0OmRo59uqvT1shLLR/Kbs1aCs7kOmQFLkiDCzM+S2QFMyjPYsW3+6xzy
17XiApgB+6Esx8wZq5M6/iow0JDdUVVQ0tjeETQZIMsCaACDk5JNxsCmFDvSkcFumZ+0gi3fXq3/
COAhKoJoopOcQEA5PdT1UlcPgwfSBwLr/X7FYLVA1w6ANAp0L75ni5mgFbKW1Qp6BsBKtLvD8c5l
oP8y4i5/YbqU/AJZYvs4BzHI3Js0CQSviE1F/04/KbKKqStuJfNYG+RCg6KEhRgTP2Sy3ZiJnYmA
SjctXIcAkGMhZWBysdhoVtnUAF4TA3Q/aI/hngCAPsbdZRv/HhxgOVdCuPDKCE2pahchWrqj0e08
PKT9My4du+sawc5tWuBKFOdOCxYo6axBFA2OBsY28y5zLiuzaRsrCcsXrMJmdOEapdRDwqC9ZtF+
BAvhdKOUT42x1+LXYhAU0bact4KJYvhvnKhvCAnt2NQg6rMQWBWPuQrEEox81+GvsPzQzB9Rfris
3ObyraTxymHgcED4j6rWtK/Sn1IpSNpsLh6m+RYUVYjh81OJmrCB9RLMrX9p2VGVb5ISobX1Zmqv
MVDSh4/L+mya90LTjIwb4PL4x3jey1NGZ9Y6ca+BSFGxmzJGu7YocBCJ4W6i2sysbCghJtUPmoVJ
QBVOQXSlks3NWSnD3UZzbBA6LcrUfnED5IoD+6Ezu9Ex9Oelz7qTO8bN9fxLfTDd4ZViHDB26iMQ
Yy8v6UZLAk6zpdEFBRQhIz+HqFbqjO65CLMCqUuuRjf6YbxhxH0f2NkxAYGjZz1KpUDotuqfMjkP
QqVeCysLg7eIUI3+kfz33RxfdeLcRt1KsRIH+P1QPdbl3rCeLBGc/LaNfKrAHa0ssgZJoxBh0BtJ
PzCa2EIcxc1bw6K4zA11yQFzt0ZPoxnkMZCRVQsozjsyTgtuS/Pfz0HrGJiDWwL8l7Hck199oJx0
Iy6+ZXKvN+DS56R/SAMaYgaEduTnmITFfz+w/lUiZwBzpTKJZRioyoeXvrySrafLVr21cmuNOAOY
E6XMeoLfV5p92f8ZVPC4T7s+E6V4t65CgmcOZAGX5Vt35KQoMaaq4ADl0VWG0NbJvpcPdGgQ+O0v
q7RlcGtRnMFJYQ7CpwruolSRxpkTVw1fKhq5/zcpy1esrkOpN1oWt5ACRJ1M6R2UZQ1gaf2LEGCr
GAuID/plvgqZO2IZrbWoAqIXUGloAEcLRYPOmyaAUb3/L4SLxGuGZhwWQkiEiaVZjVwDA6lJooBu
/PGyOpuSTIxbYc5LNoB3+lUdUiKrFys4Pqa28GKe43EfyF4vIq7aaIxB6Ir4dQH6BfHp3+T8am/G
ZIpIhLys05uaU+nmcwxKWk2daxsT7jYY25wpw2xzwHyjEXV9L9bFv2vWsjnro1OrFgNK6Q7JZ6fT
69vZUgSvja1gAsgPFFcicokmD3DEwjnMYS9LWwfDfdvlvas1wKmNOwudUwXwSds6SFxCayC8DZ2g
ILR1vHAFwmAA+qLB4X7dxN4kgTlHCJVMEORQBsjtkh4D2v7DQ0DFS2qZzwMGAg+N26WSpSHkREQW
eATTZawv3BaoXFblXzbKTX0+BfHwuNVUDGFpQJAqNyD8VeqgfcizcpDxmAMLpuBEb9vmShx3hSAV
WUxZgTDaiEYbTKN2Gst7OiLCTU2QuUS501rojh3PXTmLHglbMTUSLhgfQcIF4Nvc1qm5EihjRPG8
Q75Js+7LMgS2Y3UME+Jqyq8WMD2X13bL66P3ABNAMp5zMj87ZlrdqLX54vX1obblNmQgF4zyPakA
O9ujSlS9/t8E8qePGona1hBopQWSwn+YIdtxgSDR7G1dG18uS9s665jABBMreNcAJ8OFHWjOqwa1
w2NVG4GXSg3UDUT84ZsrCBwQ9KSZiD35s27Ocqxmi3UqZHRzw5v0xK4xlg+I/fbhsjZ/oyTedWEG
GKU7xOnAFeRMU8YbIU2bFsHgwdq3r+SkAv3OHl+Hm8QBhhj5oIfBn28M+yk/Gefpdjq/ofd2b+1N
QIBgrNe7/D1bq7v+HC70qYZZnsMSn7Ns4hgUKAo/X5awAT+ho/30U2PuQERFphKwKbeO6us3wQmQ
E7eta+7Nm+yqe5Pc/qo8GTaYcqBldsy9VhSqbF2Ia/mcubakqdBQBvkaMDnT9Eijm6CQ3AKlisua
bgC3L5pScL6gHL3s71evHado5WwGTFTimL5KuAGTKXeNEUhZRrBLM7zhuxY0fpgqwxApekJcuehE
raObvs9EUz5Qc4HMh4LL149IA2WutAYvqDjprgI9OmQGteO68zsCJISU2f10G4eAKgx/XVZ/y8ev
BXMhDorxFd5zEDyy3O6ifY4J1nY8XBaytZkmnKtiIP2LsgK3xHJp1YlhIJSWzN0cAL1kR42f+izw
cBudBcudD6gJZOhAAc1DdyTdoGkdEHEchd0aIKLFVL0TJem+V5pDn7T7SJ8ejPINY7vOzHKMiStX
JA8FEyubulqIStEtCwwvPuEpSYRIaD4GfkebOujOjQtmZ7UH6sHLa7p1Y5mfcvi855jLDUWHDSwm
j+/VKPYqpfwxB7LbE2aX1a8pErXrbQVXFIdA1jBGggZnzqdrc4b5iREoBUGkgjFFnbN9XSA5GI/B
raoWp3HoQ4cUUuAQhYgImra8PRriF1KMJXHIX9Cgw2jiegIMg6r/jIfbPvs9D87Y+ON/P0e6jBao
oNAy0QWs8mlWjC1ILCFwPAZ9KZtDHL810UdSvnXyhwg2Y6O8B1kasG50NAfjicI52XjIuwnXP1YU
KeWu9yfUtAZfCc+K7lPFpwTMSeSFiPKVm/matVzOuY4JmJhkYLE5sub/Gp07ad/UPv1xLz3T2osa
r34WeJnN3dOBb7HMe+If596MOUU1ZpmUpykGc/WjJtuq8i7HT6EIdXHr+NGVJM6fpfpQ0GiRhPeP
DSK7Un4fEkcTYY5v+pq1HO4wsNFUR7rIyVt0yir73k7t/Eq9a5F+c6vbKnD0x8sHXqDZ3ytk9XQL
hvj/rWG0zOJjYrZ4KRIQTWX3l+VsTFHCKpGKAJsPMOYIn82bG7MAMvOIq3dnOMpeefQLB1Rh9Kz8
YA+zE++qW4B5DPb8dlnw1lW0lstFNe1COl/QAVbZ/GT9ARByzPIviyDLb/CB3FoGd+J6OVWLRIKM
3k+JTZ7BIe6OB3po3OCheFQGN3dUQOXpLntPnWvMHzj/ku5ZfwF39tLYlFQpxerOhNwms+wD8Mox
0NAx09u+qg8ChUWLyl29k262kzFCYfPB2BWe8iGBrhq0o+wGYxXT4Cpu6kY75Js6e55s7ZXt5isM
z36Ez9QXJYb+l9VfAnZAbGJSn1v9NjKZMYdw4vJO94tdsDtkjqHYpq/cVE4DUDdPc5uj+ls5YNY5
38U748n4hzc6gKj+8wnc8o9zAOJJHddmF1+h+5UYByoC7d48qOBRgluXNdAwcs4uazSlkotFy/JX
V/+xtB50OQ9G/+fy1m761JUYztMlY1Wipxti0Nzd9D8BHREUp4KMYD8XhqfbsoAKamF+G6hAnBUl
czLOYQBZDHQDaYdKp4FGm/eW6Y4xoGnAGBwkKvCuTH63RuSaU3+y9Mada+0kxdSX0tuRJQJ/uBkz
w5L+81HLPqwcotZkQdDLFS4VkDp34EWQMseaDhPIto3XudpT+UYV5ekW8/jmPwAFpaKXE4vBN6/K
tTUVKsHNmVH5LsmMB5znfwjsMKL7HxGcWmqYSONUISgguerVsTMoOznBRA07TNJVmIv80aaDWInj
rLXprFYKFwQjFRmXocc8d4pEIMjV/sFaV2I4ax2MUhm7AAtnJMqeNX4Ryy6yI440uqVokHFTJSRx
4GUQaVp/8TxXhsEQh8Z9CcNQGkChVoattd6/EMSB5QCZeYCCaQRxMbdwRl6nLaJS1N6UP6HqNsjE
qZofBY4E3NwsdkIDqC77y6u4ZX6WspRzMI+nfOuTNOfRqKiOzSozYDDW6k061AIHueW91iK4W1iq
AK5bRVBLipAyDc9pbOeAdlLLp8uqbLmUtRzuLogq4HWBYQ4BFJoYaHPOG28eczssvFbE1CkSxfn8
ihRK0mgQlZDcBSpwWROM8Tp1e0yjj8tabVZk12pxnrLOEwOIwHg+SPtuslti01N70DzLIefyGvSI
bmonjuLNuyt6Du+fYueJuaKH2nKWeCe1/gbOg2R1N3Ryu1hml3tZ7g1z4Q+dZevKtcTQEPnrss5b
x20tjjsIFUA3poJCHNDWH6UFeQfIoUCGGESuatM0AQyKvJCCQ8AnSZShmlWpQ8ytVf6sHkvtRNn7
LLKWzdVbSeE8lWVFaUY65IOibDfQfi9JIMgNrscm80p6y4SY48tL4dtureRxL4m8wnhA0EMrYP/R
PyayBa+qK9+pL2AiZb1dMkd6nlx5T24qv/WDE3v4h+1D2stc2oqAMcRZbK+C1TycoK+EqkUCmKZI
cwwRnd+m41oJ4UySTUYo/V3UoIhcmbxEwCm+rMZmHg8EN4aJ6dOldY1zKHMCfpIxWF5k0rkqbnOG
9mn0qX5E2q+6PxtAxytPTNol8uNlwZvmv5LLeZeAKHMSLie+mRmoRFDANRERiV5lm1ayksLtklT3
WT8jIetU+Y1W/NamI+kyG3xIrMwBjZZ6hfHjsl6bp20lkduysSgrKy8Xu2iurPgt6k+sedNFd/WG
FKCGoi8Bra5AvOfrIL1cynNLIKUMJCc2VT8dCjuh516JBE+hjSFXiFiJ4jaKJSBdMnM8hUaghz8o
vT3vo9O8k07abV3b2YE507X1pgiqdRvuZCFcwZwfavsLNtnXKLVspE5lA5KSQJ6iKCOBIXvuQltT
FkZeDwy9l3dtwxq/iOOUbNUhNYcE4kpyzKR7Jd4r0v1lEYpIJc4W0e020GrJs9b6/YBJm9rN+lOX
ukAqRW7QU/o/rebX9Fqmd3V/ree3TXRumNvBsYWC1d16UkJfjJOhHIrhRj61rDSyLs0DCuely27U
M+ilHop3zbmPjv2x3Yf3nZ+BIHufHHNUZ67Cp0bErLURXHz5AO6Y5AHIvPQEHzAGfjD6ZeiG1ltv
3ZShqFIh1JW7aOtKjtJIhyiVuRieA54Us7Vfof87OX7EfvxSKG50YLegbj92dvRY7t5FyVGRstzd
SGmB9lALO99l7qC5GmvsOvMi9kONny8bmUgSdyumZjG1uQFdtcnpg+sqvZrS+2Z6CCLRxbGcCO7+
XW8gP8aJRgJVi2tIqglI7n+0iSCg3sryKmBz1vBU0Clid06VRitJoC0sCSBI0YMzphnG1K9Uf86v
p9GFcugxcWZNF1yI2sYxBYY6DgWQfBW083JFy5A1TZmiygzEadWt4d9Az43SS9wCGHfwUhrYceIw
y9hn5TXrT1J4DVSoSb821JtBfzWGuyiPbDIBoZrtksCNi95D3X2Qr5PZHwrXnPHyUe1JO8Q0uO4C
IBfT0evRfIi6ttOMzz1wXdr2nXRLFc0xwR5UJtdTfTZb2R9D1KHRugAmYZEH3LAcAux0Bch2CAUI
f6MgIVMU0qwjDoAHZGDfAeBG4lgo3+miCf+tFV6L4pxtMYDLNSWLqOgI6psmdNQhtiNwAjDXKAWe
fVMYpkcNBTOkBCNiXy8SNg/AI1QhLO0tG+CTvgzg11Z5lYZj0d3EZetfPoEbN/Mi6D/yOMfWNVMe
4Q2KV5P0LJtA9iWPrDH8ufMuyxHpxXk1cGmqZWMseunoFwUoICUfhb5T53BXmvRAhRBSGwJVBWP3
gFjCs+Ub+qREQhoAjrtzFACusvIQzT8mUAvk1TlSPBEL+cYqojuNUhStdCB18td/lpvVbDELoPZ6
4Ezl0xTMyAz4Qy6wjo17/4sczhRLRQ21RjY7J7fOY3JKlcdIRBmw4Si/iOAMUJ1VK1IrrFsbaA5R
B8f4h9EDFTEg4KeQOUWxmDMFMqsGy0MslhZ2L20+u30Z3uexIGbY1GMlZbGPVXqoV6hkRDKkJPBv
agvSGNF41eZmrCRwHj+WQouUMyRU2e+y8lTgSipIk14+NwIhPPmOphcqwwHpnBGNL61+GKgGzyvo
zhesFc9IRbOqN7UCmsidfg574oIDwL2sx1a9ab3rKvm6H3WNkWNU9DqgYMynyDjqU+IMAJRsJ9Ut
o/y4tJrl4YDHuGxjZgSF7tzBFL0b9gCdHORdMDy0iahOsGwRFxV8+SgubM/7OG8tCaubdU+0eKim
G8au0+YaVSkl8fru7vIibLqJT4v5S6e4ssk4kPs8JotNRsOuj0BuFL2AVjRIBENfov3kznDXW7Qp
reUMJ/FtV1fXWf54WRORBO7aKCpm0VGGBAzDBPmOtIrA7rfy/l+2hvMSRpTO4CrDWqW6/EjjOLbp
PFC7s6bbsZc8K6H+GBV229xbGHO+rJ1QOOc8QjYrOh0CHAj5MQtqdAI7VXfO5lsws42x5QzSdS4R
gdRNY0TWC1c/ag7fqg5NTQ2mSWHvZPBYQe5FGsa50fQ8Yjjw3biX/2GmTgVvJ4Df0WBKvrEj0lFr
SvD39phA7f9kdfE4IhfWKbkroxlTsKBk46CtZXELOrSUZFUS9Y5ybDBNzOzkWL6bp+DhidzXH4Vg
dmoDaQAtXivVONdMA8DLKTnE9R/yTfRsPiQ30+/Ksstrc3JUz9UPz/odE7k4+bKS+vL31fEuTZKC
HwVS8Tr1hj99Zusn7RCmdgiIFYGwLVey0vAbKKdSFnI+QhYKnW4eV86Mlrb4nmq7yzu3df+s5Swb
u9Ip1OM0aWPIyVTrYKTadQh4uWESJYhEYjhH3ClhrWbtIkaXHTpcxciuibL2W90ca6vQF6e20gUj
pObULUKkPYoRu/o1fsyPiptfF6/aQ2zYkcANb95568Xj/DAmqeQ+WTapyZ/ZO+h+f7RuY0tehI7K
Vrel3+U1eezRlX+XPv/fto3zz/CbaR3VkKyqHwN9JmpjV/LTZRlC9TgX3U+JIsmLbRgnFd1NPxS7
vY6uFtjmASoVr/PVeJu4YGUhOyp6bgscis45FNzaRjhWkI26eJXZyllDId42FnYM701GW4EpiJE2
2qmWvjRQ8GGgEASo/GR7MGGSq2wVNDuXEd725yy9SmJwh7kka9wofpiqUx7su25XTa5U3cSJ4CRu
ZBiWDwDsIqYOUJjm+yrmEaA3aY5uawu95EmfulkJ7mz0WIFyOQBj6mEKDXCieJkIcVIxl9X8Gid9
Fc2dnIIytFuZmItOjGtmoiaZASZ3nwwHcGdL1jkrjnX1Wqi72ny2dLvH/IxUeKr8W1HeDbxRdFse
kzu0h9oWkz0V+JjDiVbBfu4TxywfkSUB+UBW1K6FBsqm7O22/gH8Badtz2wGZUa5V0mIAuWh1xof
FCxTc2zmBIWaH3SWPKnVgDbgK2Qfz16ZHfTqqpByrxoOubQL4oORz3abHWYKpPhd3T8k4ylQgdOX
2yxmbpb/YtE1A4KlgagiK1xrvk3jc04wBuSD/b0s92N+jsGvOPlyi3g1fwbonRzsY3NPreeivAO8
GygNrtPpDvA1ppK4tN6b1QNt/SxR7bI/6sZVzO6M4ij1T6H5YqHgPx+T+roA6V2VHMziPkt2efMe
DI+om+TWg9nvC8M2px04q3OcH7kHmFr00WgAqDgPs48ZFC8CJEn2KjdvhRkB5joAxYKXGKcQFHbK
Ux4/SMW7OoEwJwCWBSjIDIblmlBT064aybWiD1Lojsbe5OkG9AdSGTkdCimkj/cZ9WF+Tlw8BdUe
+LZz+6etnNg6ysEZaay+eaLJzwEIPsDR6qtlQa7BeZ1bo5P0PtO8Rm4OEoYqWuAe6uScqoMtF3RH
k1d0C/lZ5AE/V3Tffw+dlpHUhdpFk1EW4sd9M50FtR52SzOOoxzMQ+23budFdnps7Fa25Vv1BChb
Dxb2IDMMyAoc4YZ4A7kozbIU0OqCCf3rxVKletHVS5tgfMRorDM4iZOfa9kO7JcHA4Sd+dUHCkcv
jVcJFN+g0ETVYSWZO5hGMRlmjUvtb3sQBoWuKnt+AXVphtDVuTc981R6zXHahwfTLd14B9paQPO4
optgwz98+Qzuogv7pmjZgM8gDpDGIDpwjR2c8eAXr0/Afrct1zwm9qv16/LKf4+CvqrPXXMgJwIs
hIl6GYCkwuxHCTSwsrQ7VaTf8v2c//uiH3fTyUkG5CQd9avMzm40R70O/QR6Vm6/a73gutl3jiil
tFHI+qobd8NloUqslmJNs2cwcB1yvwLFsYf8o/venm7Sne6IIAdEWnJRc6oCZ+dv/65pXan6Lhhv
VGl/ecO2btHVSloyFyOHU4kRpXo5Kgb7Kev7Wc4PJbBfm+EdFSfXSsf3diC2mYSANaYYr8FI2hD1
d8s85uVP2eDAWy/wNyRvy0pJaS0leQSDdxZIYvz8ELvJTeD+THajO9/jVrNRZrEbn9q9M/jo9nev
9Nh+uPwh34zYUtEdjmZcFdMEaH7nDs8ghVMqkwBh1FT7hFZOBefamCcy3V8W9G1/IQiDoWitMABp
hwG4r27KSue0NEDYhMQb4MqNHDRDnkr8y0K+7zAnhTuT/0PZlzXHjaNb/pWOemcPdwI3bt0Hbrmn
Vmt7YciyTHAFARAkwV8/J7trpm3ZUZp5qQiXpGSSxPLhfGdxJ29tF4WrwFQV3t4r6rOY13D6Bfd2
5yU98mXRvOo+WQk/u7cPM7Qf5i4qRT1D/3kz1vdDkM+feVpePuKnReDDjX2YkEAsLWVr3JhV2/au
bUT36FpeWMNo0fBTpOv2u6Xr5RMc83ejA9KlCHJ72G2Tjwe9pgZNZlrbGe3Aja0gAnMfZnlwvadP
Xttn17kU3D8cjlbfhZWwwQOkqOtSZ8nDTbl3n2EJWB7JXX87HIJTswsS9RkT8tdj2eW5ushIQxcn
uFie/HzlMlrpTKsG2RI7zLpdZMePMp4ybwNdRnbRKyWf3OplO/7lRf5wwQ8vUpdCV1LjguFpPFZA
hjc0CW6ilzlfNmxPzp/CEb8AAx/u8MPCagWmnyOGC4ogX1KeTLHrIK4+8fMeoRqfrGu/Nu5/vtq/
wK0f3qTuWz7BLAnCmdS5IpvpjbexMpmbXM5n6ya8UiiMWDK+YjSZ7Wf71m8nIs4CsHwFcfIXFZhx
OO/dtZtBrAKlddrOFxQrCD+7yd8OVw8poP5FGup/bCKEI4kGiseKYkt/R3RGEmbWUeyHr8V1lEnA
IefuuszHzzJ2fz9YkYiE1sWl1PsY/6DJqsuQ4LpoLL35NyDW50XafnXv1yRIxJX++slYvUy7X8bq
D9e7/PyHlxlYbjsyxuckcsFkGRG2GXtJtYE+MZ3tWOP098mT/ZV/cBk+P1zxQzEb6aINOwt3SF5K
Ewvg1DmcOKe4zsPUMbG6Mmm0sXYQiGy/L0n0MuytY/2Jwv9Stv5y1/DKdmA4gyf9kQMo20ER7l0W
o/boO9+Jfv/7x/r7m/zhAh+WADDLZpiRYi0flxAsbx4Lv05qm9z2GvRUPVDwXdDKl9C9GR8QNENk
GprcM9uWQ53AfCB2wyKmq7iah3nXEC92ZnlHgglQn1V9dsD4tcy/vJMfvu6HBWRqSCNs97K7hbvw
ZX5F3lmYs7thezvEakveunyd03rv7ZfECdMlMend/zcD5uevQD8Ubp7lL7IN8MS6dSfsF0vfkCqh
5LGHwubvX85vXz4AFoRKYl7/ksVcT4GoaoX1a0Wvq1+H87LYm7+/xK8A8eVu4BwBmzcIcQPyYZAv
fYTj6WVFhpd3ADn5WZ/z4AAbWvM8xuV9sB9hoZ9Uucz//sK/XbZ+uO6H81pdyMZDfgcGduXu/GE9
oksNt0+TMfb291f6/VP8zx1+KPYQKRGsY4krEfpYVQ9+lf39519myMcpCpYLKC8gD6Bo/cA7idTA
YOklMCTLYKMAehTXdLmd+43Tt+fuM7rH7+7mx6t9WAa7cFiZanE1Qx91mfPxM87TZxf4MCDCqAoW
53KBkNxdrCCm7d8/rt8VjxfnLHR3AhB1Ptp5OK6B298kZ1iyfFVByseNqnKoWWiZ/P2Fflt//3Al
8mGi8gWy2qjBlSrPnpKeMSDOTX3qym+IislL1wO5tB3TfqKPc9VDB9ePD/YENUNA+Llo1Scj/lfG
LqYaTE59pAuDZ/qLXwoSjIQ39fg+zXcndmg6glSkYn48g6QEQGS0PzkJ/G6KUQICEJKhKBg0H8pJ
v/LgtiXUnJSFRt7HcfA6qGsyrtJ/Pej/9bb8V/nOr/891tX//Df+/cYHtFFK+Hz//M//uRre+39c
t69v7+q/L3/4f3/xw+9t3vn5tfv1l376G3z4XxfHCf71p39k/ViN5ka/S3P7rnQ7/uvz8TUvv/n/
+sN/vP/rU+7N8P7nH29c9+Pl08qK93/89aPdtz//gG3QDwPu8vl//fByA3/+cf0qX0v9an75k/dX
Nf75hxX4/3TRxkfgy8XpCoZXeD3z+79+FLr/DAHP4fB5cfyl0F3/8Y+ewz4df+bQfyJ+2ncgpfvr
h3/8Q8Fh4fIzN/on3MY8gg+l+C/4NX/8n9v/6S395639A+6O17zqR/XnH5d17z/rFhaqy2EbaiHI
arCjBh+V+6bhxJ3Dssm8sr3rHVfHodd5ICaX0b8HyE/j4/MrwaEAdGCEon50N/anJnQsv26yJjLm
PGg7uJ7Xxs/4gsL7h3fw101+dilI9l1YsqEuRVvp5yrRhSPC6GK1z2zmXEPaVSWWE9wKWXzS0fp5
bv374aGhZbvYNy/8ncsq+kM1CrqaULyhddYsrkIe31IH8EZmzmEg6GcFddk8/v2N/bxs/nVBeLHA
CSmAcQ/5UKdNdemjDV41WQAh1hXl5KWea3myCERYDaNWHDClPltBSfTzboDLEh9nFwTFRraDbefj
ICk6dTHD9FjmO350bU2mfe8HU2RV07Otxxi5QxD7fDaNidDOUMO2cki7X4YpOheRDtJAei0aX033
SJ1K5XUpZ9iz2+H1ykoc+zoZHJnRckdta9g6ZRjd1dOKog7uRLFSqi2StaMV6hI+jIdhask+XHjz
DBZih9RrRtukET3CIWUzjKk9yQKFS7s4T8UKjFJ6TfQ82UW3YR56I4DWlHVFJp+8FXbhv/h4dVUc
rXKAYwUc+ONRj+YYIUPsNeLtN9ZMiKnwovOkovpQuXSCyKehTrp6I1z5YW4SL1XggPTkLQeC5JIt
cdowbsbKenR8Rs5BJObM6aYxD0MtKtg3RMtDHwVqU2GRvWpm4sbAoaqdL+m4Dezu1UZy2rYQc1/G
YlLlgx1y5xUHdOdugPYUkMfSjBpO0uYNOwwOs/aMbPE1mPXG8gtSxm03TakValTptBrwgFu31ldB
DdVoHIql/TqCsp8UYwinJ0D1daI0tJZNZ8mnqVXNreO3833EBmdHTB2krrXCJU327tcQSqSkrmxA
gH1ZeelaVNZxcUuSWhV42XIm+q0MDajnrHDuLW/QVkw4jF0SM3b1MeSy2U5dW+xkRezMXUWZFpKq
PSu95qpuZXk9tqLYOdG4TrGD/7nVnY1gurpDYKLkJsibqvZDAKFLkVStCz8e+DncwbwNcseu62f4
mrIu2o91wJ5Lx4PKeiUFT9apDZOVNUvurba3p5HXv7qlAu2Cj7X7NhVIlYibTuntDOOyCoE9EjY/
rkRuclWBaSOUNJnWyNj0Oz5tbA6vW3XxkxOr/jZiCdh3C4W2xw5nNcD0VDq3oz3Kd23b6lAXJQ4p
Nh7uikoor9QqWAI4gk1xLyAkGNy6Tet2FE8iRGR8ONVeXLkTyzS1WJR6elrTFiIDJNMi0tQz07yl
ixM8jPPEr90hFBkrexgy8aF4JOOK05hbh0+W39l70rHmIbCnlcRCtC/Gurjp82jY1Ct5H52+z8e+
ip4cHjppEI7mHjnQ5W0/BSHMRX36pega+FfjfL9RpV3u6cj6k43ZhwNV4dhfQFa1r7Q3FGfHqUgN
mlq/3LEisNMGlnffKlQQV0vQ18lqouZAK/Q8rUCpJ+IN0Xjjj4No0ax0evVmMX9gmWuQ+rMde2ND
uddPow22NV3HKTZMFvxWNsoTm3JyBVTOS7h0NxPOgCwViGO1v/Vw7G3zS25AselXQfpNgWQkWNBS
j/MTsxXkEJ6i9RfYgHgIxAXG/E1NVEe5sWHWnZWVg2aZILwpT9hS8LzXcmlIUpjRf1mFFSJU2l2j
CHHPHVL3rKLx531YDajdwpJc22O3jWrwYTet6yMXRdLBn9OVGqve9gG+7CsB2QL0VO6DAkDXJsoC
34WWj6wwyG2N3817FswF3yO6fXrsO9ufNpB7La+w4wRcBJ+kAEi4q5Y3mP1Y60b3ynuYdUGjfROx
8Xs3QCfgGLRJ7uumGOGC24WWTqLOXdlOWlbjp13UDcuBAUFFaqDntbeyLAk4d8WXqmgkwiOQ0o2+
t5VAsXwMoPpOTQkDU6kiZP/BQjCfpqJMJI2GVPB5XxKWi0JjwPWmePAmYIjIyqy/+8ysCBABz8cI
OrQJhtOCXxwIPBctFPpl4O1lj3Neo6l9sHSI9QLPY2dN1nsNY7aj8K3hehwqJ7FbjfBXDnNQbs0m
xuC/azC8+IgsiNJptjaut3GWCGOP0Xul1ZUMw23Rd2TAtYidd0JthhLZftEiUtLrPu4L37lyffOg
L88IdGvsQBkR8hCN8wF6vV03RId2aR/mWTwFXFSbpTBvgXBevQl+fKO/ceR0dMLhC7HZ9AX7EAgO
4dZGUP0ulDKIW1HpWM9g2BYuItrKEqm1Pd+sbmDFU7g+NAbTBtn2ZTpE62tbySNvGsDlwWak8rtC
riP3/CvfH9KuHe64aG96j/Yxtf3NHHqbKmL6RWNtiDtWqNSPwl00rTDo7JV/nvriO/Pn+0qOV5GD
QUL7m8HVZ1Cx0O1l9FFa7pDQwgDpHIsuh1jihgwYR9O6jWxxYC3slI2YkrVmb4tNEfCFBBr6rgej
YxHQlK0tWvwDYLdgwpKJ0FJ4FrZxUXgwluqPQbA8V2G0BdiQTGpJPI51t3Gytu5iH6oIRMuk/urA
YNBcdb7cSwatumUc1JvDit8QuZJzFtXR1ahm0MXs8FxyYMOdp08XgOTOj2SGrsAG8tv7roTHTRhI
fhKk2HbIrsET77aBdnIzUC9G1OlzEVgDWmvtHhlYmV+RFkgzxjBM1dCWnihPZ275G70IjoAWKAuA
oML9ZZabmhMRQ2tvYpdCTUFaKwY2s+ECobq1kdcWqwWS5SYCV1lfXukquvYmXw/AxTx+bC9iN1f4
bT7pau9XE01rwUa08VqwP1Aa2g0s86QFiUnb53qtdvZKDoFiry1vvvWeLW6ZX2YmYnAncd09moOY
UR5ivMPqjnbkYETpXdVW3YMcZtEtLoCbr/ssKkw6SM/Oo9GSubWQR1OYd39AoJkIQp1oXjIsp7pF
fsg8xeHoRDduVA/nyq6h0m45+uG2PA9DN8YLBahljwPdUR48KavGI1MQC0Z1kYetvRNrZ2/KYRxv
J6mLnHMxQ3ZWbOnqzq8u5LUnEa1IvTLzdQGPR2ODP+pLdz01sH0WxOLbal53slRLukTWi4e9fuvo
BTYCxDlNa3jTL3OzlW65xNSHI1Vjk4RZw7llVD0xnJCSWbbAfJW7McV823dAXUZdPY0wdQUrhj2Z
EFeccYFkIcuNmqoH7sy3HfEPdEabgbqcYXAXmwGpZGcnsk5zhMQ+FgJM4SO7W4x9drxp53XDDfXM
XlfqODlyWeI+lEtKWT9vBCcnZ23XjNjdSyvKQ+jLLV/mKy6CPjfaPfrBcj8Y5zsoztvIE7eCFQ9t
G95CFHouG3mMWnbdUNhgTdCYOGaFAaitAWmb5S20q9QYK/MbsqOj3CI3fgPDvKOF6Rr7xORcNSfO
ynNbN3VOYBbIJ+erh3iaVYNSN9YkrgyWIMciL44vbkvjdAmyD67qps0Q0Ji7jXMlEdoADfvFZG9F
lKvd34+r/bWHtCru2yll1lKlvOUWhuzM9spDQorEjZeENrG5hDCHbQ9C8KwbMNlDiX1pPYrFOa41
5rqSEmshtyAPqgLvNhLj2cEPY+JrZzs2FogKkoCGOnjgOA06iungfrGUs+s5GTJbrlHc2ZPZ0RlO
x5Z0v9kEL7EB4YwCf02cxnobWt/Og1KDU+ShA9Ax9aXl/h0i3qwkqiZ4GM59Fyv4mrBYerK6CaRA
b8KNKHRYkO03lzwbTaa3qeRF0k/DSYezta9mK1sxtTFU6JNq+5dF9mmk6vVuXVqYKXigszSXZHI1
riIfZurk49Q+BuNk8JHzs+mcU9div4ENIZ7t0AXIZlPO1l8VfGsXVX9zgXy5Y7sxyoI+jL8W/SWj
zi2usExlcBiFAWTZjvkQIl1NhM6a1ywsITAdgliU053kEM2XQ7jD/eNWwv5cV8M7Os0HYsOccwoX
k9jCA2irCkjfyoYdFuqjfqtpFAedsmDTAGZ/MSkf8OFi7S7R4XVcOLzfhnXTb/gawq2ktwfEoqtS
pI7wdOxx896tCExsWkD7vYcketMPPRx5hdiMhQbZ0dU1lODKXh7W1ix7VVrBWwlO+n1D5VkppBuM
RnZ3q+48RIlYfTqzApq1ZsRBxB5D/WD3kZM0Hepju1Pz1166pEzcjjkILODkrgJpIOWg/kHJtCwY
dWVZJsBY+LuzsPUI6lbwgOxuClMBBjrK7IHjE3b1kCILcEgI3NppRhRdk3Jq2S0jbvja2O2ylb53
Wr2C5bNNmnNr3Oq91ms0ph5V4YsVUivRvhVge0BZnYwAD8dYCbrrCVvcmCnb7CrtCB7Xi0s2a9/j
0FQ6nXtkxVLvR9upEn8WIkVe9XpdkHDKwzlYzrLh4904quAKKGV3kg195qvXw3zb9t+L1nGKuKhG
HG/CMkzKBmOU0xFMDKyCG3/k4I3DZfJOmr7ObE8HZ8gQm5i77ZIXQop0sIRJCjuYrvrKDx/MpNbi
IjTCIcoM6hTOU3RQlaN0XBNV3Ay07NLG4VbiFRWm0yT0Y2WYC3q/49wAHAAhkTKvOaGlWd3DMxDl
b2HboOU3AdBUjNjozXdAdkSGJnlcMAq/R5GW2VTP8MOnXnu0mxX2YqEZDqyTSGeUQY3agtYMHgKi
nDsYdmDu75sZ+ku3nKKt8IvxFBRjm7WV/a6ViPLSpmPqF4zc18viXQnqiDsESFmpUTPKs87ZsWAt
wAkl3ybpFFmJhWSvVooXvbgyZfbAzSEoV30rg+6CakT1IjaqdkWfLpc3ta/80ppLTDCGqsm9bm2M
W3O0Oxdg6vdeGY/wDDFTVnAdMdcYfbJ9UcFITYRrU6dRN9p2OyJAhsxeJkxTy6Sdi7DLljZqORAv
yzkpGRQ+HDuJ8zj6nUGu9lJ7fgwTuvK2g9MBcHMsrt2sdjYrJ5CGK95sRlegxWQC+OuuVQmHv7nr
sMTwLMS3RyHKQNoppJs7wO6PA6wUsxD+zilZJjvjRugsIK3JHNEVG92FQe7QcN5O2kZ5sk6Z9IxA
iJSX8nno8wYyPkAwtZ8Q4o0woXXJEQ5RJPZ1cS1mVEvOAlkvTm3LhmPjh0le7YIhFOF1NcO0wa0u
+8YnwwZH/jszwbQSL5jsClOF8TSKrB7n8lSr5dkn6zvsr+vYWEEbT95oZZPFvD0bio0v11vS4JAD
18p9OaCRTnk5HZfSjGkLWUq+LJJl06D1fmwqeRpGMm80qD0HZvx2X9XCQYXpeU8FDd8WzOdNaQew
t7arPudtCFZkoU3Ge/++cFEEm0DluqopThRuCX09BCFJNBYX46+eJEFgTSfZRUNeDL3cjTwIWdwV
LvbKdbHOusvCGRaWywjT3mgwTRwE61cqGUaev9horHphbhyBiWVgZIE0rfAm8P2DDEyYEW894vsE
SWCom0qMIxFzynk6EHu3Vjw6Yiov2DAjL7EaBw++Yf6VHNAPrDjdsdAeQTdd6F7QGX1pgFj1o+Ld
5IFBXM47LduvA1dhGrZjk4XEmTJFGr6B65afwS4+SErb69JqVq+VWfuckZ4nvCJWzoqy2rGVCBiM
6Nu6LMM0kuXDZIM6Gpm5Ab3AvCwj6HiDPYFu7XK6xXyPtuUSgmYhKHbryc55BxhiglH9k+l6kRcT
k8kCnCCeiYeQVIJMMSC1KU6VXYojhj4EsF9LPNVYKImCwOSu68ccFUfSORiYpd0UsRQFoLvSKg44
qL3abvNdhv0B6dJjPMO49VwvhpwqWlyRoMVxQrrTs0etekcNW9qYT953tFyRKioc3X8JJqyCbVfe
DKNdHRFsikUN6s98smu2RZaP/exgYd4NDXLMx15EJyzxdRIIorY4xiBiiTAdA2Jpk6Wu3MzIKNjZ
KtBZ6zrLEwJJaKZCYo7AwTtEHcwGB526/2ohkv3GBzRfg5gc1M/B2F+o3E6xK3DzIHAuaybc0Z9h
WI7/qTvW7V3bRLktR/uWDlCkoDFviaTsLPsLERqbJWhYWYVs+7u+t7wDzuIDuL6ReER2yJw4lhAn
uLDSnVVQp479tQawWSNfPHZrOqBj35HibIWLkyghHoxu1p0pGi+ZIANIAk8OKRTUsOmZ21e3crAP
cwvjrRMPq++dnXKwr0qubKxLFFVZJPp6iUs4dFRpY2j04NYWzBdXt9wsVFp7jyIvfbXaDiAE/9IM
gNnX1OEFZ1FS1NxHsWhZyVz4bmoWj8QOHJQxHGqYt65+Ns61W8LRnTqxO6EEZZgecTBhpIDZfVTO
S+dD5+pBppDXHkyeMZ+uw2VSMSPgdesGeH3tMAjlyRDCiLIFmxX+YnLoL3ZwERSstLLDncWrL2Pr
fHFIBWZmz3CQ5wHqPyMCCNPAiV8wJIikYJ+Awe+N4YNAkl3c+6CqQ7K+4pQ4N/2OwpjKX4bnqCbb
uvCuPUNeumX6ilIqQIlbTxsxk/GK+cs3tML9vIbZX1b4EY4dSn1Fezkdm8HsRGXhkCfscefIObjG
nJOnlTfjUWKL33a1oyAgbcFxFuWShYOHJmcVWfZ14/Jmb+bqFFTm0RPm1arFxShkNnf9aqtbRHti
JoxlaZJWdmHmjnDv0qARxv4CpWE3g3oKtuRBu3rO+6Cnj4Uyy2PgDThHecQ6cY3iua38OBoWsAZI
WCWtv8ADkjzAIvcAP7I2b7smbZsAO5yEv5pcxHMfGpG6xbwZpmUfRWyLoiEFoHs08JZ5EcjpjuE0
lOI8tZ0ifTfLKhsXpGE26204tOC3A5MLakAhlc1PZJ1c1L596gXw6+hlVd3MUqUAwFOJP+LIFY5r
xMjNfbWLluAcVfSJSvtQz0Ey+O5mLet9KfwtWbv7xbdJ3lZdYld6q+EDoWh1A2Obe1g8fJG9TiQn
W2CqOVu6TAMOod20L1WFTE5I3QvnfUSDQDlRakJ13cOc4QXOy6mcwZFysNmug0pdYWW8lJniZn2s
ow4KEKh7WQC3A5MNKNTb1jpIgdnb04MXOXlXTGAwTNB6WkuCkXEN8n1Og+4Bfqopq+SzKcGVBRoz
X442a7mHsjzpgiFvHDv3LTM+T12Yy8a9C4WKB+mO8aVtvDc0/FIMOgngDtr6GqNoTWkjctMMKGhZ
EUdA/kMX+1uE1FzA73HZfeu8QZwXyBe2s8tT7Br72Z2Hp9nz9l0gN2yadz7Drl4Vy64svZRxP3b9
BiVCD5saDmqEhdpkKLxjP847AAYQOCOjBd+0KfnzUMu0rOsE+wdEKcM1uqFPkYVlkJTYtO3w2AX9
ba8AIFEbPLAIHpFtMeYRd9AVgNcRKP91FB6XSG1YOCXAPODXPXhJWbOkZegbjbDopA3iXK0Fvp3F
/ThKVBlv3uweVVVBTdtc+7N/ELVu4HOo7sOivTaEAV1e8CFAn3HYoe6U67I8lhQ2obLq7gpbnFoD
9As7uje66Sq6KV1Ce4j72bspmQYVj76YzkpaTL4SmwfwUWu7uHXmeaubhOECKYw6KTJgvSAnSw8Q
YIu0DTCXLb7rCxz7NeYYXdD4i2E3J2Ps8jdDixS5qX6Zlb42JQSzlTvu3Rq2C1Du3gJYB1NtaFMO
q7AsDMKT1v4SWxDghIsUcc+n5cZD6odVQFYPf4/6Ghv+TRuOJ4mScrUbAAguoDXcfTNB2RLQ8TD1
7FZUg45lNB2GVmVMA4htoU2vGM0H3zksnQahc6Z9Atjpug+6o+91bRKW8+0EV3rWFmlUu4dKX4gZ
npozDcp9PFKspjAYutgiejofK3tbsQJnT4wrnG2zsPZfPFIQIBL6mfv6QfpYOuEuvKaNipBub6K0
bOU3e9bYXfT3hS07Odc7KPrTpa+eJxbdoGP0xUXiNJB3/dJ602FtCN2hF3HvY9Ua0BtEj/OE5JWv
ZjJ7NtG8qMNrQ+ttSQosl2j2OBVyWWRB88iRt3MAUMEFbTdxquUgfGcXNN2moMEXKLKuEGcIhoe1
wiW79O901SNxBXQ6v2xPMzzda+7Fi3A3w2Jd0ZC9UjVZsAitdoWPg9/lKMdx67PFr3A2ST27OQQt
OxSgFzWhuNWgnSYsUPt+UGfsfy+8ovCyc8iXtmTLpnMh+GkjkpXoCoKs1l9FsjlCndNsCmt9RAc7
nrvl0FF91bKLMgxu+key2tWdU+IcfmFwn9cVXbmZ8BKVxuTqu7Xq7pt6XhJWACZpbAvESIOT1o75
BeRGlNHYsRtznB0bDuF0PQ+yGrdEYV5gfrQ7ZUS0KRefnOHtMmxHETlfzKUvaJcMCL1DRgjH3JHu
YOQjElf3AHyI7NlmRjn7ZNWmXjHo6Hqo4Cd7coMAmoURdKicC4tljpSXEgjxK2gko4ks2mbbjC27
65BS+rXx3Pq6NQKoT0ONiD2EM6W6qtzbCeEB117EbNxMhYjzrmjs92miQGIsZ4binRYwBy0LRCIL
m31t2VLIbVHBDBl8/hL5ILMw2CFnPl87Qg/gG8NyAJuV2yDbzFRfdVu4SdH18gZOo9GWN25051V0
RU5YQK4Qu4Y8PCrgkAbcSGa0KtdUTb6dMdku14AOvefCYvbLDCR5y+eWLnHQFkMeChtqR7ThWlhS
UYEuz9jlRVTNtwJvJjMob7JiUCiqXOxhvSqrVyoiD4jFqpH4McKekw8e6nGD1acel0OgFy9HOwEE
aV7Q26Bo4VlkK5wbWxQXVTwiejN3gJJgYZ/mkw9544mYIMQ76t35oe2LJSlwct9PwUxeWUexP7tA
QctG+zEhekpnv12+2JeAkdkr38sGuwA3Bh5X44wNANHYw1a5vd4TjTPRXKlvNWMv0RiMVxXQg8yZ
G3GvO9/Wsc/VdKRLw3dm1c2dDACsDnMFUAa4KpyYHQeR2QGk4Gil2B2QnwILJZqSAFCDaP3aozcI
4R6l826xVLsZFFw3RnuNctjBDgfBZY8JhKVNlEi/5s6ZA3PPF8But9Rem0M1BhsQE27QGvJuWbei
DhYSv46EICddSN9nE6rtx0Ut6671GuBkauxVihp2yoKyBaBemSkbAaGmyBAZ0wkJDdeiKsip4JF1
NpxddI8TXAnjoFqAXPCpvXLNjJZZ75cHXy4z9o4ZJoKtAOMiRvamPlfK85A05tSHgvn1jc2jFyFd
kQP/UXnZIKgQtRMIvVEAkafNsbHrchzP9hTxCiNAodnU0KDZ66Chd3Rs6BQrzdW31SlspClq2eUi
mvUVGewOx7WwZ6le4Xc1zXRF0Y/yDUf8yN+svpIjyoIazXTJSiw0MLjwT4VEyowi5bj3/zdzZ7bc
tpJ061f5H6DRB/NwSxIkNVuSLUu+QXgSCmNhBgpPfz64+++tjWOK0b46N3tHOGxiqsrKXLnWyqzK
E/bn7AJ0iAq5ZDFN6RFLiwHpa5xG5P5mY380qtisds5kMUAt0EEAunhGZFv0WrGplKbIGDt1O2U9
XS0j7p6N1iiO2ZCIXeCMAkSnc3BYmZCyxpp7W0Wtt3O0FJTSUcW88VNpbv4xlzB2KnT34RCYCpd4
P0aDRLyOKCUkk2qeAzd1xbPleVq8mQSdrZ3nTrp18Y9OGMyToRUZxgMEK9obfmzQG+tq/datvbY7
/CMrsrR1LYCKKkWKtBEJ19oq1vi0TSslnuLIoib+xRX6rwh5N8n3RrbytXuXjnc3/Gy6vvn5Pzdf
q/Z/9n3542sHDW79b/5/ZOctvOv/87/0t9+w8zJMm7/+ndC3/JN/sfM8558WrGooTegXAihV/yHn
ufo/0bUvIrTFLYtPAsP839w8y/0nozwWK/1f/8KEUPdvZp5p/dPTUZNB+4IvxcwP+78h5hkEhb9x
8zT43h7a+l8MxLe0MrxkZp35dpRgcmR+MwZkbYfPXGpqwDp97G0S6rOHJO4zAb9dOvJYSosggV65
gy7Cppi9bNpETaoM/mzCHj+1DQE+7alXlZT0PoLJzXYxFl0Xg+xMtReM8u52FWA+iHo60yq0ZO/f
a86oldtCo7+5idyqeJJM3/XDYEzoMqXzEGXL8Rx9cwZVlbsky8ZPk15BoVB0FnuIOrUAUVRD/4BH
xuy9mlkBwl7QsGouS1mMd3A9XPuWGao+wuCOiuV6honiX2VaKeIPUTA35ZMH4jZeqTGVstiMmLNF
7NqmqSZYYbquX3tTV5RzmBudD+oNaJ9trE4aOv0CKoKj1McsOUhIjvXnVgFXHpTyib1N20TxpwGF
4YdCijG4m0GJMKq23DK5pN2e6rdlitnfNqjipLjWpCjGD3SPyonDU89qZg5LA5eoepMDXhbbPCOR
vO6bYEq+jIZpVBexytzewDzQpe+kWWAg18Kc+yDfGL3uyfve7uPqpkBFnZUbqurBuG96vWyZcm7D
zCgmDKaf0iZX896x+hQQ1mlgJIe2iKXzBaQfFe6mSXszV7tW91rf30KaavGS9foiC76PVR0Zrx7e
F/VHjpeyu8a1cyzvNNvTgquGznFxh4Jn4AP4Q0aK3Sc4MjnbLHIVBnRG79kFzgaeSMTHIe0deRen
Dj7XyObHeYIv1xmyu86m0vWfMrPx5LZvszkSx1TnLQdwFeO9L2aoSRs3K4KHmFNpvOuKokpvvFJA
rBuLsWx/BMCATR92NefxF6upW5L41u8sjPHgQjLtRZuGxzJKGRVcJzEub3mEGnhXSZhnTVvp6U6b
C4Ovjhze2UylLWFYzSM17CCK7rb2zPo2HhKbocxxEbxEYNLxpet7FA4Uy3QHeCANGC2KalvCeC+W
l1MdJG+BfBs6QAvy4iSf9VnK9mAFhXZZZE2jhW4jCh2kr7JJ+Wg7dP5g1TBvZGpu4OJALsKuLPPp
X2s6puh1rg8h3pXMrhuGvGs2+ez6L0VSwm3x4+XUgIPnb7NWbw7w1sx9pBveC+AAFmBVM0vY612S
0/kYG7WhDVUdmmq0nsfGVcz9dKoqC6c48cdd1JGQHir4Zj+SbtCeASrdR68B/TrMSTpHO8ezY3mU
dVVwKw2FCYz34KMF+o3fgjtO+zZ2HXE7xYG213zCwoUBh/ylro34MumF+ErrmLvKMk1WtDbc0bro
SI/lA2of+snC6Cl757zAY8ioioCUV/nZfS5j6AcN2MiHKcp8sWtRjvog0n76NYoKeSGDubqPKi0y
jsrRogGctX2g/HWPyouhHcHlH6E1FKWq9l1jqJHseqRi1ZGh/WxiiBM3usiAo+yyq1NcLPoEB5Q+
6vG+SDO5bSJG3R2tOcJ335D4QdykRk2yODY/jRmu06GI012rDXR+RvqdF5k0uqdS2Px1SMvMVkiH
keKxzAyM9G0Fz8JvUjhrsTEG34rUMaxDNknxqnRDpk8AgsUlJVoR73JaCPcJyEh+6/REm11kxeaV
1ToBkHGWqW+TKm71ZDbMXU6tekN7cJhgujoReC0RBTJxbdPBNltN/EwbJ7j1tOxW1pMsHntnMO7a
RtakK4WzUJza4alONful6WwAVqvQzS2lvD8woiSGS1YmkefvvTKVQFds43rRQDtZekUzjKzITDpr
2ixQJF4JGvXaxm2N3NuytWPv2pO6MT+xROb2W4oEKrsQo+Zcd5pWx48RDCtoAX5cdj/bmZzjCGcw
oOXjjN7XxOhluUfUnQwbW7Sdf9+XThxcTG1nfIY2imeBrSv+jfRgj2+X4xnWQSO0flOxGwbq64LD
0GliuD2eQUfd6UfR7DzMyHV6UbOBlzU9+2rXOZEG9JZ5Fi2nzpcOPRSZjQ8u3l+SYyuPbixs1OR2
6pIm3RmdB6OvqPJI3VU2t7OThWkbT6beY3LCksNuhMaksK6SYobhpbkwNa8Lqsfupy8qOooQI/0Z
DpObpYzD0PNxR/oNHSWKzfFac2e4LjUKrnhTlgLqiAdIOu6zVL+aXZ57g4DaTncqGlx/Ka/8OD/A
YNX2jZ6oT12TlU+dFiT2Toiq6S+MQfcB4TITZKZalLubGHYdg2BELe7Kyev1i7aqcuvZlp4gCvfj
cwoLiLiil2W96+qkgwaiBlcPG+aG1Qekq2rX5X1VXtAmwVhAjx173icV7FgaVVaW3qsoae6KQbUS
xqYC4nANk7KTmi27MJw2q460bGI0M3lSlh/TOu7vp1bIYK8beZPDqTF0aL6al3XYKCx2p72dBkao
gYxp953eF85l1AsHltNUtf1NNzeL/r+NY8lUP6G5e6DG2QRTLk0ToNVw6GgZEAXqbQ6zONtAzZyy
PV4KXX1rDaLH6q8rrPgo50yrIGgHAlawx9m3YfDA0L8qM3cCgC4+eQjnmQ/WRrCod3Udm4xPxGKE
v2oA63/2RaQx2wzD1h7WAU0RbmhqP+qZxCNmFkxkaPzCGY6WEw0/xt4vtb20Ix1TsKyp+ysX5+hb
XyPkHOhtqvmQy9ZRHwOI4g5tepOxwmXcqeJDLYA2Kgc28MZWmuQ0DCKaOkypHItQ2CZOOG1rTt4B
PgNAsBUFgExwr/Ngh0Ahjh/ipiZjKQIH0gxHD/hFaWgQJ2cQoFtm1ETFToxjBKcvD4zPvadNfOk8
cbPyqPXo+AkL5EjbwEkKJqx4kS2wZWwhIw9Tm90NZocFmaBt6m7c2QzUEUJNll/Vwjc+Vq41eFvy
RWymkErQ3GIa0y51q6R9mGlSPHDf+jcwO8hD0izB3vW5FSRxnYJ4Mw/KN8NyEvQXpqIb1S71AEie
4qZ1myOUTDfztg2effG3vui8bj8nFZVfPJXBRzRaUxr6Ht1P1j+zRLdK6/RyH5eQOHY9EUhdaSNu
NIBtpQmMCjkFTVvn69dJXE4DmRbknqtiTqbPVtr7+kZWPUhGXXXTEOK6Nn0NzHIyIIol41geWzgj
5rHNu1KGbZMhlOVehyAcPDZsmBZ9PwNi1lp+J0yszh5lP6nyalZCw1R6UllxMU1g7LvGy/GGjyZj
9gk/6FW2s+HSd0hGExPJZjBFexV0neqOxuzSE6fNNcRPfHPLuYIDWTQ/q7IczAPuu3P9NTPdPNhC
d4+nD8oRygCQ0HoY5F0a+bjh6cUeu0PjGSpldyssK6XzAETlkJkWnTgw9NZ0drldR4D+pez7Y4WS
xdr5dlpqF4GIau+epMfCQ8d3kuaTX8xVdZMJUoaNMZTTtd7CmN/r/PJtGc0kMwU05PxTajpFf52W
6KOetdyx5fNgFrp7Z0zdSOfE8K2PzOGwKtZZXt3JoXGSY9MlwgGmtY1sW/dpUIYTJFbG3Ne1Hvy0
LL2hyk+MGZaorXrtWvPcCCShahN/O+c1/SAfK8B5U6eQrOkN23XuXbLqaUKbuqNpd4keRdqHyQ0G
jKAijR3Ex4ZaRf824Dvtsa1VtFjsuLCZ8NWhKE+F3Xy0u9xl0blinmhNyD4dvweSoPC9y5hi+yMY
WLntKy1qU+rhXHg5dLEk8N1o2+ecIxvlIUQMIa8Q0ZIkoIuWtRw9+RTn8yZrYBNt46RLvtoMd36G
0tD64cT0K91lUpDHDgApG+M9qUNrqp2l8f8ojDqGv05XEbQiqT4YAyOt1DYYrGyAoJ3qouSj9r5l
MizV9eXOTFsy5U4os9kmfasFIT6JHFJWkinmGVglNIbYreOKqDBByBso7J6GDNBk3gBERoUHSJXq
ndy4XhRVgDMDvPVn5AaWt0sjSU5kizyJmWKxwHqEWeg0Y8Ba2tP2WEytHTis9LeCqQleAtGY7UMv
qEYfSjQJqKcct4zJaOOehk9Ot3brEUej0DGMGG9YiPjWfMNndZOrWWjBo1m6CezvAfDtTmstUqeB
CJNeLkTUx9mCm/yhKnth31cJPQu6RHTuf/bo4YyQMt4pjvWYDdi5k94Nj61qwaqducDGDhZRNBxE
a1ifZTObr2bXwNgYZTx91TXPePT7uMeOUataiI9xb5W7XPY2XprjmPwsIcMjAmnNohhIF2XGKjRa
ho/ux1z34As6sCDitrotyEmObMIeLmtON8Maev9ourP/muoepZGr57TbOXGnNrSyxKMdwVeBf5XV
vcwQOHUF2p85HVEz+P3sfEj9qGo2aqaxo/N5d2Pb2cPOdJit7gbQV64sI4JD3BUcb5s4Lx1cRbS8
h7vWtBx6jOyll2jWeh+H0DCt7PtkxGUfzuaE0VrZCCNgb+XssKpq4CN1mo4X3eTkzh3GTLQinUr5
cmvlFqzkmYJs6fJ3rbia0Ue1xLdcWBurccoEnBr478JSnXajkNXA0bTK0b9ubXLDCqs8a2mz25X7
2clb/4c1aXr3ohttO90JTxucfZvaPfwX6WBFO0ylc8csingUW0QrDN9Iqtq5HnzN74hDhtHzyrVy
ILEq6hTJgDtCPKx7X0IghpZpPBk6KMcGQpHzmBkeCADErIiqZnKlf8F504kL2xHWhexq6R6KPrMC
sAM3ojGs1U1yMyrCXJg1A11R2610e1dHchQwIsjLrhqjnPOdMshSIYYa/sMoahq7ejD65bby2+TZ
JSGDSgRtaxubhf8p6n1oCXUViI91XLufs97LnC0NleRrFXXzo++VJTc5cqD7jbKDzSCs4IM7RMkX
T+9zY6ctZAMuomAYWDSYhya7z+K0owroprHY9pHfHpwYpttFkaIYCW2fpbGtMgfmfwqG2e5n0oB4
D9+iijnn+pImUUTIvNTIGMVjPGie/FJlFWmO2VrSftVqP6bBYrfCCmeDUwpsgPEl2yQC1LnNgg7n
OeXoYdpr8QC52fDqsGnSzH+w81rHzUMD1d5GnFplTx8b2/gdgjeIKiwwzQC20fIGghyIBd5+omi3
OZX4gomHWSBvUeCqT6OZ9cc493V11cWybL63E4xzyY108aWm2mKKOb8SCzg7hWj3AewWv0Ga3EW9
AYXTtA9wIsRNZwlf38Zd5eGQOGnRRUtKbe9kBgvqU7HMI4C8mdgmOapBJ7RP4vgeuLBQYdD2xa3T
DpYSdKKluplqT7+w6rG+UpFp99thKOt860QcpF0Q1NmH0rb9bwbiNqgx+CVRqjpJ8Gi5fnYJIFyh
YekHbBfmIZmeqICYPqtpjZo31pzK7kprPLeCDzaqz7ocGYSpNbNFuy1Kb6tBFq85zIi6pOY1iBaR
yufiimlK+XQ1wLlON/0M2X6rsiktd06ZY9/cO3yzg5/mwzLPqXSS6NFz4sq/0lItucyrDNelxs4m
7dKM+r7ibXrdz9Kvs3jjIF32NsZsq/pg94X10vvTNEDAbqO7xKSjbkfBfd+LgL4pZJJpR9icb1or
YWAPHp7lz7x1vXu4uMGL8hM9uyyFkUfHxsh15wBwqvrDbKVNt+nqMXlwcDu+t7tI1Jsm8tQL9F3v
2SwZL5B1VhnqJUOlBXW9U34fLbbExm7b8VkHVdtErUW21kVwj1Op38awAu8ssFY8adtEUQyQPj0J
Y54uas7Oe191LZIgdwKOy92FqBWY8yVSUAficxTkMBIP36t53DBvttnAGBkxg6HNlNDlXlBHYaTx
IzbI4tnwWVyJj0h7O9lOf5AyYRBJgwaUmYZFtjQC3MS6VXSFbt14Vl8jAKVPhRNhMFMFnXEMSuMp
WHqTY/PqxMPHOc8NQEz4OpepM2cV8JIjrhwEKhd8GG3DeAmXHZ+PBcUdsppiw+t3PtH0nYadS/Lc
bHsth4G74Dmv1jxIj91ggXfCOwqW/pZxl0BBuNOstGg5dVTcbgyWLfu0Vfl9qo/TsF848lkomIVX
bQZIsC9Iv4EbvMiyQIIL7d4INIhKFjoSvtVYfredWf301VDB1deUQ1OoKaDUlqX8YTsDGhPPrSFR
RcTdaJOUwMCLZ4P5aMaAoXBixv6lNsvChERiwTbNm6aLdhJRSgPJ3WHUVGKo6bqfJnq1DljwR6B6
a9rjkV7S+Ovb8QtwFOzWwa39n2ws8+i68y00ueI2SI3sxpqbARlcZfV3tRvEN4Rr71tWeJF7xkB3
8aj5S3j/F7i/0oyPhl9y8MkqRCIQRkQjjNI2lQdtRz0rGDfNs1cmZyTcfzcn+etaKxcPMwdABFer
wsycm0M+M6ez1Gc+vDHfU3wxGtIDjG+CM4/2d0+Bvy63ciXJiUWolKcq9Ep46bUVQiUoounM1ICV
59RfP7+yWEnEyGHS8fOihTEx9NOOBO6OEbwLJW5RI+Nea4zOLirw2au8/qpPoqfEdb6r7ozd8qkH
XPkKCK/TNdnSgo68toZ9TcsVpNUOrT4+vOlT/cbBYGVb8p+HXBujoLWsEbhUVVjYSzaXR9nCe2+o
lTsJrUs2/t5ADbMfotra6MwdgC8f/+gFL0CMBqbdgdUcMrOypvD9Ozqxhn55Ib/xOIhUAF/FhIMG
3vJadO4jtSgoUiA/JcK+1HKNmkOd+cQn3q+38ipRs3IMM+NaHotz4hjIdHNPlfJfDfn7690u/bY3
jzIPI+ycuq3CmRZMXukHMZFGeg9V0168/7J+mcr9Znd7y5O9uYQM0tbOnKaCkQ5409SHcYmGZASj
y5GrtK1pQfCY7UVXfMb0YmWI/ddjrSNKN3hZbJELDe2lLosDkO2xgp9qxk9a+6pqsdcLvlhS7ez8
3DJdIsjvnnMVWUr4sqiQ2in0DHNTMs+49TWwwptogmSWHOpyj6/pJnOequoAWabozqyQE61RbxVi
DDK3KsiaKayzrrhCe4EJbDIugE06P/SmPLsPly39uwdcBRu3UZrJPuRCQruccLHmQeziRgXlg9YO
m6BV28pA7N/t3l85px5sFVqG2UgsY5BTWLLZZyH2HVPaRzQT5J9nLnHi5Fm7eOR2ZlFb91PIqISj
ngiIL+6OL0VgCUsUplH7WhZnHFJWpvj/WZTuyqkkzpxKM5JiYS0al1xkueYUDaGXNE95Z2ztTN+g
nHPT9AP/05s71gpA03I/WiSv5qA5sz1OPfUqpkyp9Fov5kaQUICtjjf06HZczJRfKMrzSm5t58z5
d+pSq/hil5Pb4VYyhYtiraOTh2fGAJootSmMiAGzpW/AL99fMMaJFeOuQo2gTtB7M5tCpX3GOOWi
ct0lAii8CRW1L7UpsOFN0L5WEFZdYjbyuFBTXxPx4k9nXu6Jw8FdhR4wowIrPlYtOHuYAIqWzrNW
FIcYgrH7nZrzzCH0a2zgb7aju4o3KaL7SDQlMa4gsE3qChk9NQrmEJhBfh+NC7RlmLzAS39eVrYH
qtizeey4uZQBCqRFoZaC8lPZLMtLNnQ2eEn16Nz2dLs04Vz6gUIM0Gw7+UPDGgQ/kjNOXKcCtLsK
WnnkzHUT19w8uTSC8nuniLeJkyCnmm9xpaI7rm9YhVPj7paN+P4CWU3n/msLrkIYEl3K4SWENfPw
yXPncLZYHv50Ie0gRAe/N9STNzJClLfYdTdjWn62kR4vgc659lS6W0DYtEWRNdWHZhmqKjrIUF90
3du13sv7d3lyGa8CX9DrVi789F/LmADQRd+gbJeKAouVvKxZtgySSCaE+BulnqYEXKe798bLs6t4
5c32nzflLBv6zaktzFqMtc5WmtubvIYBA7DfyltkQsvzEp+E9QVIYNPMKOuZpXDm0Zfv/5tFvR7a
kdezaEDzp1Ar6IDqjIPg+SuilPQ/EBE7Fiavoin3bUTjLht/nLnusgB+d91VSEwzp0Sg0k3hZCT3
bfHZcKD8AVBW7qPV3IgC+e2icR76HUqqM6txZcf71zteBceG+eJYehAqNE/b1+mtnSzkQMhKdfTS
GurYuF9JHByVbFNQLeDNMuTJEYVfww+/dAYX9kYuGR1z7jhcYtTv3sIqfno49ACZcjB0Qg/CmEGT
O6WVyYczL/lEeF57g+V6k9Tl/O8DMLa+SZiEbuPdqvSGpdVbxY013ozjwe32FhYZbDl/NG45mFQz
Ht+/h1O3sAqarkrrKNejKRTmT7vI7t25OEbMKnbFmYxieVW/e4WrwGbqrqjhPk0MCmEOS+0Fr1JW
R5bS+/d/quJbm2oyek8r9ZqMhZXg6a+Dh+23/MIZ7vU20gqk2s7GxeCJlzcGHHL6mZ154lhzVjEJ
e5LSmXpcgQp78fty1ccuir/6Qv9UqXifqvorTNZzI3lPfCV7FXxMt+gVjQ4FybiHh+ffzmOAC5nl
3wH0njmnT6z1X1Nz3wS4lL514bdoSGbpfNLd9OFsGnIi51m7+qlK4h3rUwgUlnVdZfaeN3RZdOn1
kr8qfC3wFnwkWJ9ZEcsX+M2K+0WZfPMgbepbKldczvbkbaNgq3RPuKumxCsiJkvCmfuvf/xwqxDR
6W6BByqBcqlyFgFzaviLrn4TZa//qm3OrvUTS85evtybBzNTE5GGw4ONVbOjCRyaVnJHbIgnrD1Q
s5AXv/8KlyD/uze4CgpxLpy8LHmm2k2/LZF/CUPNcxbbV8im3r/Gibhgr+JC2xqdhJTNw+jqGJeI
rWZnCwh7pvo8tZpXiY2gDd2k0zyFeiFfpBl9oML8sxtfbfxBby3XVooSKVHf82p+kbn37A3tj/d/
/sRWt1ZbPUKUYA6mNYVQQX+4Kr4N/PqC9jZdCkir71/jxLu3lgX2ZiEBIqvJg+4eNtqEQIJ5ONDC
6vtuunj/909seGuVPBhZqaT0RpIHJjKTcY9YOcTzvSnrQ73kiMn92bzs1Ota/vzNo0CuSQ07Jfyn
mXtp2ERfztBZjz+BFv9hbm6ttngWTb7WB5UK8WrdLkXFRFlg+QKhMTaHZGDQW7cElKY6nA0rp/JN
a7XZa8vCF6GjZ+QhIVqiPIUaaffyNptnx6nDpTrW1ZOjbglp73+3U+tite9BaxixGWQYGTbeazp1
eOBNiJNJMN///RNxxVrt+cFQVedwcobg2w96pH9sUMMxk+ASqtOFZjz+2VVWW7+AmU7TAu08wtTF
iBPHmi69Xc4Zu56Pgcx2f3adVSBopINtx4gzhLn4WWIje9kL+cXUu0M/D/d/+tJ+lbtvVnhhwwAK
Uh6nMfBcZ6I5jgZ73y7ulJbcDOOffRpzFRJo/ki4fEiKx7kmO8v2gUTi28jPldY+xdafoavrERSR
j7ImAjcLmROBncxSSY8IkQQElzQdzlzkxDFprkICzrGR61RcJIkzZLzYgJrmUrFyGvuQtQ3mqf3R
AlhkHm9jT6xlg60ZLAAMYPelMd5IH9NVDGPJRVEqW3n24f0LnXqiVSwQ0mk9mGsqLD28OrTCP1oW
dU9Gq7SLxc7shtA11BmE6kRENVdBIIA8AxeFxDZQ2V2gWnroU31s/Pob1Mkzb2658d8kGL9mTbxZ
0xPu59CrqDr8GI8o5gJh5EQsff9tnYhi5mr/22Pe4loBnqaLqsY3svwEoRB+xpn3cwq/N1f7fsxd
OvyBIErmj716ZmghRSnVB2Ss3eywrCfjU1392b5cREZv11gpHLjUkq8x0RDkTbVfqJIDBAi0j21T
ZNT9hnXmyU4c27/K8jdfpe0gGdNzJjyjkfetPYZ1Gx5t4SrhU7h1unZ7Nks/saR/YcJvrtVl1jhZ
nKxh0097vap2Xtfe/kKYfWcrBO6g5yLbqe/1C1V6cympNA+HwoDyw9Hwd/5ixE9FWiAzvqYcUOV9
k+Wbs/nIqXe4iglua/pJUPNcFB2ETfS0RwfiJauPNzkvgLob/Nn586s9+Oa5YniJXjUvgzCq8aMT
+0ccSQCjsnnaDFmLPDo4C8wsB/Rv9uuv4vvNpUx7LHWrYmXg+07jlFJKx1/TZT3YS4sVihg2WPkE
yWruHszIC14G3OS21WhED4Zote37O/vUy13lD71s3ByxKDkRjaPC9T60M1AQjKseCw0hp49t83k8
1zM7EaN+IbVvnrknjsdVTgKWi/ZnkDj4c82QnN5/khNB9tdaffPjrhMFfYxZU4hslWGPFROcI/Ox
H+PtaNlntvOJLaavQodmpjQWdK4BczusBj3Uu/Gbwn1OoxJ2Qb9xrv6zpagvt/DmcaCV4goxcKnl
g9BBLHIIhuR3ucYxeK79dQoeXE898xAsYpdecrCn4ksdNLh35tDTMowTXHunjenlOGCEM3nhUgQU
ThbW1vgN4cX1kpQZQfJYgmrz96/muDy+/yFPrBJ9lWzEbj/4OAPxIfX+LmZv52X9/P5Pn8iW1xNa
7cIZq25ZI460kXbiL+G2YT8V6WbIg+sFK3z/OifOS315tDcfz8rNyBUl1xnz6FoNzCAFBHz400Jf
X+UT2Gs5hhcvyYtrfPcH/zqT9pU9uF/fv/sTMUFfxQQ48oOfe2R7M/TnPQP5eqyFW2IUBOkbUUoY
fdaiWZC47+B45/zhil8lGZCLu0FkC6UPh8UtRq835GaXLQ7zG4zBKQ8NbCref8JT32eVb5iNyrVW
UgB49K9Gs98ljfOxIdS///O/DxN6sAoTkxaXjMTl8wca7HU8pi51T76kGUmGIS/7brosqos/u9Qq
TIi5M4LG0aHQpQ9L8i/nHDL34pZ9SWN5bs41lpc38/8eV8i2/76iIUcyA8udiXxpbn1LBihNjXFc
ePVZdNPBQsgnrYAS6rqbqW3PJbW//056sAoFkKNru5pMFSqJ2wWztW3HvVPyzIL7/YmhryeRokdJ
JOaSODOW5nOCZ1Yrho9RYh7ObtTfh7JFmv63OJDaCcl+wlurEgQw+GARu+WZmuzUb6+CgKe3E34P
/DYTgx4WuESTwZkweeq1rwLAqKe1KjzWr7mY8wf9ZemYt2dv/NRrX+3zCGsWfZ557bpggojeXxcL
9wIt1Vm44tQVVtvbE7U/eJVGAIu6HZ02u3QffftCw4rp/V13IgHW/dUOV3M66cGMjA0N1o3Kn0h7
m+Iz/6XMr0sz5GpnK/wTjWx9PX5GJU2V6NiIAfZXHwNL7MZuvjC6+SrV4+PSb9d0GwInHmX5gBpz
NrzP7z/mife4HoDouhz8aWlwziBMDMp0XzkY4dYWXmtnwtepKyx//uag1BoZWEbiUItBgp8W5mxd
XPcuvNuoPJPhntgny2Cpt5eYBHSNGo9VrD6nDhGI+3q+wXMi0Pur/e1lqWZVaT2HMvcX50XT3WWR
lt2X+I9c91X9Va+ceYfV5HjmfZ264GrTtw28/WbmghbiZJ9qRBi4TkGhiKEiR66BHcyZKvnUlVYx
YIaOHHlWzKPh4nN0xxxHOaHENiodbAD7Mr0yE8YbaA6N+z9bbau40KBmaUWWzuSi1cRsFjVd9L2T
7I3ZMI4xYpnw/euciG7r0XQ2UvlW9XJmzYn9gGUOwsaj7v93g5r/t+Our6mkMtf9EdXTHKYN1nNT
e6132VVDEoBdOw1nG2Px95/jxMJeU0TxelXtgJ8y7sL1FSqgz0bln/n4y6n+m9N+zQj1UwZKdzXb
khlUv4relAFHXdJeuRz45nzmAU5dZbX5wau0Wnj4rw8QQ303PehNeTWlN2iwzhO2TkSYNTVU4BlP
rgefpRmDfVsm37RGu8UX6VDrw5nT4NQlVlGg63tpxCrBMLbInvSARixYCM7lYd0iZ3z/Y5+6xmrj
8x3oxDAsIEyTroeKzWB6e+oxvY4YNOP35yYMn7rMatfXlcQeVvAoI5apt8PIfNAg1S4o9NBzG2eC
2IkN6K02upvjXcaMAJhRWie2UldMUtO63WyKM+2lE7HLW53/WAUrN0NEyAdIN5M2Hx33aSF8pXQv
SkZ/nIUSTx3Na3KnheCRaeXE44KxuMZ0a9NFoplUIn9vkQLTWqoLED+/2Z5PxU+8vjXHU0Zt0vsK
653l13+1r0DiIZXN+c8UMVwJzbOMXxZgjIaJAQ6YaXjRta/vL8QT79ZdNvObEzvXDbs0cUkJ6ZKn
5cvcTRjALAN+hqNMnzPkI+9f50RwcJcV+uY6MQdQlumVGWZAjIPC/cvX75UADehfevNcWbOs698E
Ond5x2+ugmWmnZlOY4aFt6/mBocL/XKaNCwk7lJcIdyly+VMDEBjrPb86pzDXX4B27+77ipk2EXl
+pzkJrP8ImwU7DCyGB7e7Tm+q+oCq5kQT6hbeEp6/gS50mZKQwH8rtr8Mg3EjVGx/R08gKLzMOuJ
rb/menpm09d+R6dFiNQKdb1DEC6yg9Ji3D0ZvnVunPSJY+v/Uvdty3XjSLa/UlHv7AFIgABPTHXE
cG/ui+6SZcnyC0OyZd7vd379WXRXz8iwsHlGbye6I7rLLhECkEgkMleuZSsuBrBnlsROxoG9Anns
iG5w6BDM9v602ejMU/EtfR+CISoNOJqj0Hxqt7MNlqHKQ9d7Clm/5C72EVt0dNWAlu++t5GKqwmt
0IgpKCxxhyXbGg8Zxh7HapeGYK+dLov8KTI+j/5dt5ZC1eySipmcWe3MAwm5Rwf7bATfb1OPlyVB
BjI2Vk6ebohlad+ciRktwAi2Yu7FVovuAmFBlsyvh2MQBfX5iOf+6Z3SuDGuOBIwhoHJ0y+4F9D8
ewzhBNxvR+58P/113QttIZl7Owvwn+TpbDbcq8x03zLjOAKQzHICDpQERNPmMxoZPc7rI1rZXk+P
uTz+3rEFrjiTJDXwmFks26ccSiJ4CEIsB+xZbXHZhSVunqNlkJVN0oAZiAp0bALQK8ux42gUXrKX
1YHXl0EEObPisi+uGgwZyx20F2dQZ67nizWHlythSDHMdZOVGJUCFAjunvvevzXZvI3HXc2/YOxx
CvA8vYqbh6XBTtrhBvzvH1texXGALhR9bqnBPYjunQ+x7ZZo2G6HPRQov/Rzu5dWFm06MMGcHk53
DBRPArY6W4Z4Lnq8PqD3/iEbwaNbTRcRpFA+NoLqOwaQFfkdJlST6nxE81k6Js/SiZDL254eQeMN
VZCjVaJFu4cUqNfPU+yCuxV4TuPcnNEvO2fQgRsdt/NvT4+lOc8q2HGyMqcH6R/zcihQgqWi30NE
6qnqVnZfY3kq4tHI27kCxop5aF7+PHD2HXyta8ukcxYqvnEeBvBSLXefFYCAyHnpirskuxiGT6mZ
bCe8Tspu8Ox8xfNpLIspfoLGEEW159xGR5ApEf8Gl2MaPJZWA46AD27GsopvfLhtpx08NYagRvZg
OuxzmtS71TqebgKKFwiYUbF5hFgBaASgpwpa2U1dAUBPzeHrsGh+fMyilANv9Y2BnktMwi/bdBOI
4sgMOW3iKvM+NoByxMEhE4GlCIyf0h7BQeacR1YF0qZ5JRbRLZNyvqkPYkcwYnPodM3TlkwoIAcC
vYELYxkE0lJrxZ50rxAV4Mi42UMwDAPZJthUQJu+mHE4fBclRmTo6QSgLu5B3mTM23oNkajxLSri
sbUoSMoDjjjOaHeg3zsb53RHAN1p0EFazOwKYdDpbdIdTxX8aIKirQaaqveC9AcaFmzp3wclg+bR
sBlADAWwHsjhtpCcWzE8zcZZy5+/OT1TWOZgcsugFuG8lJV9K8D/RiB2la+cTrYY2DuRggp/zAzo
3lagePZAA3qY8KpvDdArXIDzEgzkUKRBekJCDQw1nRk5Kj8EjxK1oE7d/MCbb0lfLh1VY5EvWrLb
QHRHnl3aAaSR2ssopJ8d/GwFMTnAs6DK8eQAtl/yxsuLM/wJ6yGSijQ1j4yvBP1+QFWAMhsAhPnc
iTtPhCuT1L1xVLilRSREHUtAYrmdBLPrdClIjHIQ+J8RxppPPUvJpZhH0N3SaWNP6XBJwajzCNa1
4Rx6OpCY4CnIFHb9aLFuP/Z5eQmli+YaXAd4Xtct8Y9o9whvpwHt4SsPQs0lZimerYAk3EjpkiwW
1mMRvpK6vuDlWmVba8iKR0O7U1m1BHk1WfSQS5hbBxpe1o8MDE3bKrGL731odseklu15BBLrbZut
8R/oTFpxdY4YknIOkfSsgnwz9BLSFv3ZmD/Gq3l2zYPdUryd0Ue57Y+oUpDQeGCghEg4vRsWyoOh
B9HK8Om0M9AMo2I3/ZobBZrJoZ4F3jW07Po3eQKFkDDfgqztLDPAkn96IJ1XVfGb4Ly1sf4IaBav
2obdJXginGYPYYhY2geE1lXcuyIaXVCqnh5SY30qlnNOZuCNAFLwZlJfACL9HNrT+UzYSsVQt3Sq
WwtKLnOZ4JrIbMe1quCK54BfZ7LYQSjnizOsuE/dNJY/f+M+A8HGXoCeEZmw+VvT50cZg4wnLT/4
eSW2YSCBnto6xxOfo8u3jebLaUB5as1v6VZJcQEVs6okkTP3CE9uQnO8L8b5Uzo0Awg/wT+zGpvr
VknxBTHevhRMUhinC46iFZcyzpChNFdWSfMYVSGbAizcNVTvuZcKINjSvQAjmi0gA5U/8HQ/O6GH
Bp6Pma1y8ovIn0XcYSZO2N/0HYpStn0hx3TlIGoWSsVrhgaIsWeg3D2H/CiBVttPPdsFdJLeh359
FaPZdtzOgqjnHigrL/zZ8AI/uloNk3S//WJmbw4DeGHNZOjx28upZLfA5qY7c4qmM3Bkl19OT0DT
sEdUOKZddtPErIEDpPU1HHY0JKD7hurTZWtswvKsLiDfYxobBGRZ/oTs0cdMjC5Tfju1CGyNoPBE
oii/npNnyDgcFpeYkYeu6sCBJNzVF4cm2FSBmW2QAojJMFRzlpItwLR+zG/MGQom2Z1ZZyshi87l
q6BM8GSDvHMxtYm1Oz6S1AO0Zt9UkD9HcNnL/ioswUQsJ8izpq+rs9PZiOIK/KGRYSpggfUIlJ9B
0vvKDo912a5ENZq388/pvtkoScHEB6EOWHglL7PJuR9WsySaRnLyM9R5822K8nfUpjWWzGfPhUXG
jejsc/AF3mZjcjH7/DhZ5hezqOnPlwkxcw+Irj3Y1kHjgcg3yesLEAmuHAWNnagATbCuNQkUX2yv
seKXioGCbfShDoN6HCjUUKGvxefV3kFNSKUiNGkjxMh8vB5DB7yIYeC8pq31VM6fExPw7tNHWzeG
4j1A9joBU2VyTwj/CXovW1FA+DCyHlavO92KKUFBX5ng5i3xjDNT87LHcx6q1xCrfMCVYQfGdvW6
09xHKvQySMa06wvMJJmN8zBgT5CthtIpmNt3bPIBxAMx9FqSXBdnq/hLPgdJYPsCIQKOq0VBRIZG
aeKD6gHisHhggYnRzkHEuzagJmZQAZlYQ9KzAOOBa+WBlOMlpGo2s5lelVOzHdbwatppKX6CzQJi
gA3e+f6CfwfrZpG3B4IjlsTSg8DZFRDQm86Kd2Zh1ysxqc4nEuXlYERIGVrgjPOgSngcgm5bQ5Ri
NzgO3ZoOiFFnMYC4OrpLoJLGqe2csxTJgNPmr1tXJbJIwIIKHFeMBA2n10nuHBBp7AfAlX3Qba3u
3rvu14Si4a/3mJRpOUK12PZmsFeXqbknU3WeVsI7PYl3Txg+v/z5Gw+JHFkLXYbShlARcNVz9NkZ
SA55S/NT3rcPUHacFhbD02O9u2AYS/EXUWT3xIrgk0gHELwpi6ufwRLiZJ7FoGFfy8a+e5oxjuI1
4JFG8DqjujIUdzGyBnKChALIQ/Imdf2icIM2PszG8fSk3mdnw2hKoMFlSwZnub8o+ra2UKO7BAfc
PdI/mVsbxQ1QnN0uSsjnRnSPPQli1yhD6I23LwXPwE+cjZuVX2Sxu9/yNvhFlKcHBMQFdEFwFpjx
UGTXeApCrO0Yto/j/GQZDzzPX1bbed69tDGW8g4hgElEcsbFKphdHEyriXYQbt2fnolu/xRP0hdi
NMxyubWj9oKm9IlT8joG4R4suNM3WlbJ1h7M8BCy8PvpEXXTUdzIMMk4buLB9jpBA28hx22h0Lxi
9u97RiyW4igGvNXRwDv/PMJQPWXzBWRjv6eFvCdQ7tsYjF4D0bqti/hHS0u6Ei9qHIeKAg0JB+1U
hznR8CudmIkcb7iZCqNcsbd3b3/TUYGfZIDgPQitbS/rIBluss1Qx5fQTPI+6vpUhGcGzVIq2giq
qdy47pEjjFo0K8RJ0KxMQeOQpOIoitFszWYOsURzuJEkuTebEFR1co9Gu326VhrULZTiIFBkrQo/
hwc3Z4b+Tej7Ok1wrDpTbFezGpojo2I9QaDbOYjUbW+QV9H83KKiW4E/dIRAkAFxeIQyYGNdWTXN
lSGVs99UpEAA22HVUBXEc31xNOKqNwMP+E9Y2Pb0mfz5UnvHn0nFDYzMEMigwrF2UHJmyHV2LAAH
elhQN4d0+AEiRD40PdJiL83kIAxo81SJuIN+IuAy+ZRuoRcqNiJbIzjUOAmpOokR6hMO6MHRzIz+
HAbtEZQY1hBFOiNRfAQ3pixDWw6CtAD68tZodrflnCMoZEa0K3rIhZ9eVc0kVABoWEBGIGQo65Yl
1NS51WQ3QFH7K577/cK/6aiwT6POTREZCNgNwH4Xc/Ct2ygj25wsiR3ATVqQUCLLk5D97K/0vWls
X8WD1kXat2Nhc8+KQogNW8MeKPCHyZZHO4+PUmRPeW6eMTmHK7PUeFahuI0SfLnobMGASc3P4JPu
zTE5ZuCkOL1FGq+kgkL9rmcD0hWo7YcQxekm4cbVI9QAUrwUIQSzxkuqs4Tlz99EfmVBxzCAdotH
44nvfPACX3dJwV9OT0Jjz0JxEv4EiWWADG0vKfxvTMzXYxSeGTi/q25VF3ipvJ8lVGOKKED8DaT7
thfiZcxzCMOx4EBGBOUGSticf3MaaAqF0ANBjqQtyAUWEToLK8GfxhX+BhaNkwzpBcyyWlQYoJm6
r5vgMk67RwB5azfzzXEzxnTlwaFbU8VHmNARmecSO9YF9BbCSdCw9cEeH2Rp4RUT5EJOb53GvFXY
aFWyCgub2GAfyLYlrbYh2I1a0qzgXzXHVUWIpkNkDFaK08N5ytwkLPZTOGyTsoKsBEyF9mgdQN9A
OdFy5UDpJrQctDeWHhsp0mY5wDI2M+7jtr5NI8hf8rKIVyI8zVFS4aBiLEXArOXEgiNss2iwgNt3
fjq9HZpdV1GgSRaIqeb4uNVDFpPGaXDWNDlU3Jti3goO1bDT4+gmofgDqLgMTprgOFmSP/X5vC/z
5iMc2aajojdZOvtJDjEND/qPkDgyKbRmmxvLuTv9m+tWSAkU4hESPPaI7A0XkP3qTeC/CqDZjMPH
gI2YgHL1pyMUb3woInl1315So0RHUxh9k7792jnFipXqZqGc7tCAYMLPa6xzMvDdirsoMSA9xS5X
L0rNCCo8U0LgFVJsBPdW518hEW4gUYO0+4ib8vRGaExIJa+sAgvyhKmFjUAPmBOFo0tZ8eP0tzW3
IlcO8WhWgQ2pNyTZGZJjZiLaM7ueH/oAsl2iegxC3q+cZl0Qo6IzwyoxLWPGOkkiPNRVEd0ixoWQ
yXaJRBvzitWXS1QdwC+a/INrtzivN06KsDLJO3CieUYzJWfQUpQ7SMCuUde8nygzHRWRSQWaGiKB
5Zt6iCSm+47EG5Cy3FT0FUlOVI6ReQZ0wa3N7oMbpkQAIehEQSaNVUTi6mhW7EsdO7c+FFIL2q9X
JzQ3MFfO/jT6lW82DvMAB8fLfQaFiQ2CuW4mh0iAW7mY5RUb07WeX91wiiMooy4IoEjCvCCxLAHF
dbP5VjoUJZ+8Ts5KSEZdWmFUelbb0rWngeb6UpknR6OGwAu0O71+mD6FkB6ClCggWmuGp0tPqDjM
OqAgnqdApafmKy3sjaym3RLN0jl2oT23KYz2bLJnRDMrkDDNIqpgTGKy3igYJgStsovQ8S/agW7C
NLiB6v2jjfhNrAGtNUun4jIt5udBL2zmSQmpHwhLLhz8/fraaTyqCs2klAFkNsAcamYhQO/41gAA
d0BDqgFSspV4TOP5VEQmeqvCvq4580hB000Whhkq8tZ8JsTc7AkknO9Ka0hW3ND75VqAL5UwAKJ6
PSSlsGRtOrJtl0WL5EqE3o+mcf3SfAr6+L4DCUwbQA3QFpdmk3yvZwj0gb3ucNrV61ZV8RzGCJRV
AhfmDUP50KU9dFjLT9JvP42iX0mO6dZUcRuwCWILYTGox9gvHBqcy3MRMoA3iIDOVnkRdRNRvEVP
U4akGEYBe4QDsGO3hQBetuVO/Lj6DNLcuUwJG1JpdVZQMCxWIO6QBto1Ub1WQ9eskgrd7Poe2ZYG
DUBhR0KPICNqVXJj54npkkYeS5TzT++4837qWoVr1n3QZRQwAeCmqvY+lCK9SisDihl1WHogAUKp
jzDzrBgs5zaGWuuKoeluRRW72TgGKJ4ZYcjI7WsIKRmcbvF/s/wBSuBu1lfQvSXQ5ARD+0fdrYrf
NPqEtpBKZJAGtTZVDNBOcTUC9tDhf9B+a4W1SyuGPoWVcEZjICqcszWjOjAnjDfbQNkkeP40Y7vy
ItV9W3EWecAzDt4NDnGrKT0WJnocUBdoVrZHZxWKHyiKGPq1JkKiNqu/28ZwzSqBXiIwGUHLzEOb
5hmU+14Dk9+ctkLNcVXpKp3YZ5m5vCOM0TrrAusxSIB5tSBAB8nE/vn0IJoryVJ8wsBCWUQtBgkl
yM5bCxKM4rxZ6/LRfV3xBlUB3rMpBxTFB4DVy3I0DIZp7tHUWbm7NS5BRThyZpQVSPgRho+zC46S
KwTHhVOdAYG86tI0+6BiG00ayIYxjGH042WUVndxVz12TvO1pR9C75uOCmaMofVZjjZASU5l7oQF
meGmaisIZMiPoFowwDK3N+E8Y76RBT0GwJ1Zu0VlHmPpNCtHWrPLKhFlKkpU9H0cDB8kR87knNll
dSTUeTptorr1V071nDYzaQk+b0Nec15Eg4HgrmP07K6iBXQzUI52DDffDgWG6IrisqX5NapiD7z/
EEUAVl+53pGgZQWvcQwA9LsLQBKzncB7AgXGR0rCQ56EK4kN3WlQDjORFsRfUQ7wwJe47Ztqi5uj
SI1bAPRW/bcuPlf5J0On70e7QxQRcLJZJM7wAl0EIKYvXQq11Ts7gORxtT2997rRVEDjzB0Uci1c
F1Ap3U9De2Y14fOyerPBKgBM01e8tApEe/GhiVbb5zQmp8IcmeySvI0Q8tlJVd/GiZXeQ8CvitzB
KAw3blO24uM1N5bKQ0nCsLakhXApauPJLSF+O1lF9rFIXYU68tQ3Sd0BlN23SU8g04T+9tQMMzfL
gQmvRqvdSauuXk5vleZ6VBGOhZzAGNfV2CkDXQtICybQFm1j0OQl1svk8IMdmTiya3GExtZ/QzlC
cboFET3zuBmyjUGs7EcykXkbBXO5HUs7L12nDUPv9OR0oykOIuxqNNgHDfaJRdfg2OuA3Ei8Do+3
PrUCd87JSvVIFwP+zAK98dQQta2h4oD9KRpn78zhpSUzyJWjXuFmctwZWR2dZc3YH6wyhT1mvED+
fVhJhuueWz9/qzejZ03TZxWyI2i6qDcSnCzgZMPhXgq2APSHFJLBj4tOHLfjbQNx2tXt1Hjgn+f/
zcCCOFk1Fyk6IvP4yh6TuEO7wFRfGPbofP7QHqp4x6pvgtavE+RmAMxi43gnRih1kHQf21WMNDnI
wE8PpPEeKtgxqcakdiQGyrNm6xAGkrnu81gUiILWROY0h03lojTIkJVJFjKv6zqwJCd00/iAEy8O
BLt3iA3ykiYz3aMama+54uW2eqcArnJNFlPmQMPesLwC9csBDAvQNXnuRb6B8shnMdTbOu/2uEB3
NoDhbg+E8yogUreii9W8sY428/u46iFjmTXZRVSwZwjbnYd+eDPna48v3RBKlFE0WVfNVYtNS6D3
Nj10dr8NwVw6TA+nrULjQlTco9XVKXMgmuyNzQBJ26z6tFxltgES8oD0G5j96XF0pqEEGwjFDMgE
wzR4TK4r39iOmeMxkHdupAyOeNbuZsAfj6svSM0VpmIeQd80+g7kir1qqo99iRK0T1deXBqnQJTn
gxWRIDEifFqgN74J5OxKxDjrbSXv77lUwYykzzqOqMHy7Bhy8aPVfQNZCzAC7ZeIrzxQdEPIXy3X
LFtzCAIMIZYsJo23U2idiaRsXMT3pzf8fcOSKo5xHKFObdB4SZGBo5taSX2g0yIHOdlgAyXWNR/6
NdLn9zdb/oZltA0nlROmQ50YmohG9tzO01pmWRPsSRW72AFYVfcGvj4WxiGtoaOXz9hv2y7HDULa
qypgEP0yQD0L1bgDZIPX6hHLbvzu2qSKVezx2CrDCf7FdxoUBdojdEPtLRFIfjCbfh7L/kiB2V2x
ifdPqFTRigWYhElWoy6FXs9nEsOs2Tgl3hR+EzFGLcyvVZ467phb4kM3knQUn5AkGWD3KR4gQvBP
htj5iMTAIb/P6nnlqGr3Tnl70LAapZ/jCYVwIWusA1CfYLmQZe8Wgb/xx2Cbs/GwWmTV7ZjiGoy8
GarEx6PcAlbOKqdpkwLXncXxdhjS16hqP4r7kypy0bBJnkC/HVwaSXUHXXdgeMThg9kFqeIWnQDV
vWgARAk8MptlMnEOiswse1xFrmlckIpbTGzSz/FSqpTQszNoc98RcWbFVg4Iz4oL0u2+Cl3MWZ/W
tMYYQ/Ed2j7QeCaHhXG+TXYwBBT4WPKUfbAEJVWayr6ixCFjjee6La5aQ36a8ARcnYzGtH4DL9Zs
TvAuAhGI8F2kzI94Ml3JIbqQLdulPvu02sOqG0l5VdhGgRK1gCOoTX8fTD8bAbdOC8YDNogL6Gd/
jfn0evqW0DgdFb6Yxj5ibAs7NPJDbjRuX16njKFo/IUF5NxvX8Xx9EA6c1McgT2SsR8E+EFmIOkB
hXOd2rlOuv64Gg1qLjyVlLLiIaw3Qx3Arr+BmXCHZhXmLOrqqN4Zn07P4v3QQ6rAxCmwK2eUArUG
NoS4RaPzSCZoDi0/+P3FJN5EtAQwrcxJceynxkY2yEezQyW3LLHXYAOam1qFISJnH8okociF22ng
NtT+vvpW07xRpYo4hIG2Ce2QlGn96Tbt+REQ+RaYLP9civCSFN0Pu0gRimDVgmB6yri/1uOlQeHK
39CIpcxRikH2CRwHF/2QnZkk22V4OLqG0z/OpvTCPDybs/aF8PSRjXILpM/5hFIrd/geIcWarrDO
QNT3QtEljt0hRVS25DypzGcwFCxECyseVWPjKmAxCBrHnuMZUXxkEQ/8VfyF8y54csBWfu4sBJoz
wO33p41d44dU6GKeVdzyc9SdUtSWLvKy9u953Q8z+lIbI3Wd1BQXqWD0B/Iq1lo1T7eAip+ggxwd
vlR2KeqcywLSAPSLa33WGi+k0lo6gZOTtsL5jdtpgytIlvFlnnxjkm1Pr5nmfKmwxNTKbYMPEm7O
79vN6AO/kpJqJV7TOGsVlFiDKbsPI3g40DeQ+6xGa44XO7Ie3GHspsirhpEbbl7PTbHxfcGAjLCM
ZsUaNEunslaSCKwK0LCGZZv249i3SOoW2a3VdKj2p/Hj6eXT2LeKUWySMkyIgYg7McYHoOVAZdJt
m1Jey6hfiMFPj6LBTkkVrUgatAZNPR7DiO5fe5MfohwSCbXdbjuzhOhs8GNGk20tORQsq4e66/cf
ffmpwuM2yZxibPAsszkyhHTuP41l0m7bCjhJZ7o9PUHdXikRhNmGxYT/LKRltHVJIo8D9qrm8lBP
X04PoXEOKgdlaYOAMvcr3FRQt3b6XRBOLnp4oG7poRrt8sRacXkah6CiGqfCJ4YxxiiC4QHmN1bi
QojyZnU/dPNQXgzNckKiIOVe3ssDJL2vEDaYTezZZX22UEkQ80M5fSgW/nq112Ng5KxCgw2wPeaZ
3flkQ1k2rbgGzY6roMbZBvFJFqJrcfSlF9jjt7QLthZIl1YTOroRliP7JjRBqBBHUQPA9WiGF6J1
us1iV3mRHOI8XHvra86/Cmok4TTnIkGHEEkrdgkFp3gfiwAsRV0+A80RxV4+DeHKmmnc6W9kk1ka
0MwEZpnZ+feI+C++zH2XjuN+nBxQ8QLkHVpAyQEO8zFbVvGNZU+NAfzswHgvfG8hfQiirHD9aV5J
1Ov2SDn3WTUkSTCgbyaLocKXtgMS2DK+DZwo99K23J0++poTqaIZ53yMy7RFTx0uUXMnObsRcyvd
aIzqFcSGzkGr+tl5mogpoASdYoZ4sPzoti3BhJRk1/E4fe3zyrOG/KbtoTwfo4XDzRrugPlvrUlV
N0HFJ1CzQc5ppOgtMNvaJVF/VZvlTbmWitXskgplrEYoylUVeh7J5D+ndth4xtQf/AK9uL4hf3xo
k1T4olMaWVID9+INi+wzafkBtFnXQH2ubJFmjVTQ4ljQKU0gCIP+n6p7oakVo5RYtFC2aMt0+nR6
Ehp3oCIXOZSGue2jjbzj8b4RPl4shXHObbHoJ+H18NFkiIpenJ2mJcJPhWeVmXmPtsHiOMhivuJR
O0IwDhmlj3kAFbhImmL0U4kZgVGOU+QRDOciauK6cCUd6EqoprnTmOIGbIdL0Ao00hvRX557kaTy
M0kK9B30bQQWahSgSAUSvHQqN2OXyXqlxqDL96jy2WgfbpuSR4D5VeJqKOzOtWZqueU8XC+XRTU2
j3UafYKXGjcfvcF/MgS+uZhQKu/NgaGuRvNuS2p/w8HRaFnm3vSTC+hib41uDbGhO7mKYwiiMqr6
GMHbDMHopTBgm5FXZ80xCY1vp01eM4SKZhQUGbPCWoaYSQS+2U666N9clAzBgt/l5dPpYXRbpYIZ
UwJiNjPJl8e65cLbbkf/Fiip2EIN26KXSQVGgvAuNY2VATUPIxXEmIGsta66bCkhJ8Y+RlY28rtm
d3o2uo8vi/nGBKImSnk84uOhkX/lGb2tgzXdXt2nF//35tMgoI4i9KMA1xL4L+WQPdFartVONedU
pXfscpH6VohvyzzazOiCtiU6N+S8iWS5dfyH1dhN46xVTkaLTUlgNhio6DKXlDS8osiPlNZcrdwG
Oqs1f10l0ItahgSXj9ePdDNX8cGPEmiDi7PV3nGtwSqJgWmKSTKESH2UrHGn9AkgJiSQg/KFhN85
LgQob7qrPkW368pBb1lTiAJJXS+drcGVQBzQaa2xQPNtFZxYzIRkJAYc32ibeyizXhfCiFauF41F
qaDEqmdR0UDTzBtHYm5ECfGHjvPCrcp5O9Ho2cyhw5qmx9PHTrPrKj6x7arYKaBy6WXyk936F3g6
FVX9eRWZrgnQVXhiN87Ej2yAXujSCZk5ZwBfu3BSgx24FRdgw6LrBqaJNVS4IlRuuiGDCqTXo8Tf
2tnWnuLNAuWZCmdJIp9eMt0oi1G8cSeyLarSQBbWI1maXcZ1VLi863EbJiFDH13fgid7yleenLoz
o6pmd1D+yywOxDrqijHgT3m1Sfr5y/Kq6WT5JZgjaBPlZMMTuqNmupbr11m44g0mqE0ZQ4VEcCyM
F8jutFsapOxwegV1Rqf4AWoVU+iLhYKzqrPWI1YX3woL4kogNKo9s8HluTs9ks78FCdgtVXopAtL
JhFoAY5erYRvo5JtF09NBXdTYV6hIcg7PZpmXiqksVuIn+YwBBWgRHSU5/RpqIwjFB2iTTawlQhN
4x9UBCPwYqJnAk1N1PbdbLnjcfM0DXXD5gHh735qVwbS3DgqgrG358oXEu1akka7IY+/OrK/MVBg
Or1YGgtTMYx9MPpiBrAf8brz0FfWhROLtWKC5oiqiMUaHdc2X0gu6iF4DazmqguqeBdR60Bj40zK
Ye0toNtx1RdMFCByH1QdIIqrcyuCdHu9LcDys1/lFdXQD0iVjnGO2jaOeoZu2qyW2aELyCBQEwkN
BjnkJr3JiQ8cYeHYtrGRYSQ+G+gu6LeUMw61lywJu20HBPry82lm7obSN9do0XR7qHgJyyGT1Rko
PdpL4ZEPtuV2ax0GOs+nIhb5QCCFCulATwL3xgMI2YghgJAlc3Men3XFpY9yKohn1ovdOrNRvAXn
aMgObSRE06ErSjewfO6f1QRJctcqc8c+91mclIfMpgA9/DwF//Ft/D/Ba3HzLyhK88//xD9/K8qp
hvpDq/zjP++LDP/9z+Vn/vvf+fUn/rl/La6es9dG/Zd++Rl89+9xt8/t8y//4AHc3E633Ws93b0i
r9/+/D5+w+Xf/H/9yz9ef37lfipf//rzW9HlUA27ew2iIv/z7786fv/rT7o0AP3H2+///ZfLBP76
cxOCeLfNnps/jk36nH//7Udfn5sWXyH8H4JwSyAjQC30+cHEhtd//w0wGQ7hBMB7x17wFXlRt+Ff
fxqU/INR07LRikAtEP8vDqApun//3fIt6nBHWvLnF//9S/6yTf+zbX/kXXZTRHnb/PXnzwDmf4BF
EtTrnEv8fmgwZkwI1dU4FlgWcfHTQ1U21pkJhYnBrYxMhNuy5OB4cqoZsmBZVO9obFU7BhkNWpPk
Gfxtw0VW1xLV1Ia8xCIuj6Ed3ICWZ9o4vXnnILEQb3rgrK+q0HTu+8Cfv/UVgnNeQmsJLcFTDo2s
5rLoh+RfLv9/ZY3/1TVt/ZxGz/kfble/Pnd/FD/++NQujAlt9O3/BwtcChp6A9zG0QtMInpreMtP
/MvumAULgpWAhN+ilJvLw+5fdsfoP7DN4O2H/LpjcrHQM/1td9T8h6AENsmZbRLLXlz132YHi3Qo
FxTEh4sXAbHIn/8Lq/vV3wrLQiBBhYlDQR3mMLVTA8oGQRe3wnQrOgQHW6LqFYvM2b9Zj79t/a1t
vzuKhJAAo9Rm4CD4NdBFy+DsDBNGAeJ5ukDhOnxIAQVyT49CTXUchvmY6ADG+pgm/Q0cmKIgapmD
PblJ1zITJPP1RHF6fHkjuw4kpVMiGIQBJGhLR2aKTVC2cb91IOFwg65aRD5t3+X3qCqAsSYjnEL7
yQ9M66xKCOtdK6hHscsTYQ1eBL4ZvAxa35kBfu/GZjtySA2wmPrRYZ7Hbk/FzMJ0G7R06qAlOxYC
v0rflPmWdD6/i0KUgs8Dp7T8jWXE6HMsGQtu/SLn+YF0vWi3AgoAFAjq0frGnLmRBza2dC8Q2nYA
N+YQYDS6JL72C1ZbbmEP4/kAoNAdF5GMrkkxkofJRNprkQJNPvd95hAvGPPiiplDm+5A69blOyPO
xmZftX6WeUNH5h44w6FI3BppwwFa5D3UaeOZFGKDPyDobEWhglVI7xNmH0Y/9B/yoQXVFzd9Lvdl
IosSnZWOH++7zK5Tz/GjvD83eAS24NYUTo5gdgqOtTnM7cXAM8ae0ffk4IHVtEX+kNesPK+BaagO
dSGmGz8CChJubrB6N3WmFjc32L65Wwd59RyXvvPclM74OZd1+aPPLBudCEGbfg16M/0akY5/66Pe
+sGYw/MnA9qe1aZMx54iOwipoAMin5q7PDa66ABV3GHwWjmU8aE0jTq+c6C2MWJiaR+7QSWb6pzE
Yy3djKJIu2XU7syvbW2wfFugBTPE9FoWoB04HcF46lQlNAf/L3Vf1iQnzqb7hw5fgIQQ3AK5VdZe
ZZftG6I2swiBkARC/Pp5snsiTtsz0z3f3TkRHY7u6HJkFkjv+iwQVoSgaz1npGDh2q0nnVRLu8ew
N+QFrTuLnYWoI/ctnVOLuhvyGQrhP+nuILm7/Nll/luh+KZ916MZf9rf0/4vlcKd+hyerP78tDev
6vef/H+wQLjA7/7n8LzXr8P751+D8+Xn/wzO2b9YDNnRLIkZRFcBbkPq/zM4B+xfEeXpRRAuRGhG
BEYI/s/ozKJ/hWkYMlQMEYvoH6XEf0ZnxHTKgHZK44SiYOAALfwb0fnXZoDFHKLDHOGfJDGKAv47
8FNMMAqsIN6WJ4DOiuMKq6uvsWDZ1YA587UQcxgWf3k0/02k/i+fyGJKUHARgjoEj+a3SB3KQFkz
Gty2QQ8FbRjoy7DzisJiXLVWe0ba7R9wCb+1I/i90D+kUczwKi7//I5jGmEDgb0+FKjWZMNt7xYv
q9wALkPzjWy8WGvFdwlPqm7Xt339bY7HIM4Bxf65woz4zSmyjEVN6fqSWerS/d8/kV9L+Mu3y1Di
hSFBVUYxO/htxEDHOamgHKFzMfoNmMjBJL6sNpPcIT9gVrf1DgAyNvq5/PsP/o1ghU9OSIwzFMUE
Jy2D5sevWbOdE941EOTNIYATjDA2S+mh7ilsVdXYzOHpotNr8jYh+m6ulY7OUztnU9HHJogKXU9o
avw0t/0jiwScJ//h2/3azP/x7RgybYx8TlAb/049j9d4lC6BNrGqoEoKjnuU3OvYrPmoBSQC9CRb
foSmHAbkLNE+ORDejD/HNMZZEjIwP2Zm2wc4n4vgpgHqIig9mAP/1LdHuMd4TP+3ruYkTCgJSchR
qqO8DpPfejGZtkm2MjyMjkHau60rEOQp6c5C9OERep0fYw/v5CjO9NemdvHbNHQ1MP09t3eY7vfX
HvZR3xPbxDCNGhbzEKwQUuqw8CT5nOopOYF1xL5RMEtRqcMuypewEY9eZ418VXRu6YtMeNEcpjrr
m3KFNfN272CCtz7EWRu9bZC8j5Fyqrm6+OLpQdxvHRlqNOYjpQ9A1mxkR7Wl7ZDLMe1ITtoG/HXo
sup12fcRRG/um8S166GGlVWXV7WITWkR3GqGHV/C7RPXqPTxotb0jQdz2Je6nQJzmntYjS2ewT/A
Qg1QgOAWYJSFglG5AmkRSqybHWHpOStD7vwyVP60QYSkyuHuhzYdNgUr5E35Emh0hG59rXmDFLwN
GS5DgkKhvUay3hwWf0KAoANfqWJTPrT5AgoSiiLsVx+0gcVlbwWTRcdNewNVdohVDa0Zw5ygYw7z
YO1JXQQiqV1Rj0KIPNQxHqUdt2o6AINra4gmwRIB8hdtt8JiNwzfIGBctXlGNvwgNB8u/hkKdRNz
9XSlqjqK93YbGhhuGmvO6QX5kzvRdP4OsB8G671x6r9GPDZpCZxg+tF76LLnTNOmkNG8roXMNv4W
eg2Bbg6vuB5aKf16n8QWcXqrQgbLBrvKvA8awvIwNQhpakzD91Q3gK51WVbdpHUa7xOvYMYM4j3w
qgEb0tKM2VZsM6qqHcw/UVJuQY0zSOYQTMoVyBc4vTYP4LykH+3oHBxl2yQHym9IciOj6IFlwClc
VZ0AljfqWLY+z/Ey1rmmY5PtZZNGBYCP0z1DLajzidjhJUBkAeYAcoBPChqD64kFSwrzHFm7B1Ts
rc+XtRYR6rCsBTZKL+NpYjDJDoSNrmifvkoZyDUHVl28bjYOyLtKKr2HcV334TsISedg4iJUaRhO
Rjs2A7LRymE++y05O2W3j6ifQ4ipW3OgLVne2Ui6m1B34TO3odwKmpEB32Fb7dE6TW9txeSpTmbz
wvRMSwpyYd63kSzHNW6gMmjHPbMLfn+/EpA++rTeoeWYYNMWjMs+E43sMPmJcXZjZaP9KuFdm5u0
Qxx3Jnrf6lRfjJAq8hIBzcTySAwOisRLp48aCFssRZEn9qjhPhNbd89BF2c/p2BivrD4+xlmqD3m
MyqkUJ9JeXsV6TUovEh5GQ+YtrPNqKcuDjyGanboXsQYirLV6VJjVQ4x2jzC6ya5wp4uBH4uY4C0
GMSvzXlIKPmZPcVbx95ayGbc6RV6nck0VXmNDeIJ3iHjNbYwkEVTIRvPCnV5Dy0HgEWL0YrO7pNu
YHrfYxuw91MUfI5ppm8mDqTeHCnUu8NYNVcuBgUtT4Ff/jmaDevIioqu8E2wZLlwgbhfdZ1mh5VD
Ph7iPdtjKFRbRF0anyF13UFA1ATNjbfBnEH4PxBFtPQAUM12TQoDwvlOudZkxRAic4XhdieyAOI1
CgIL3xTlOKxVUlPoNDV8b+apvk9hc3foQK8WeVBZs1uYJQ8wwbMlngw9cpPGRTyP7OuUqbEtWt/C
4a8ZA9hYabJEeQsh0j0WVOmxa2ouChDe2ys/T/4QTj2z1yM2Eic6wJuma0ai8iFYDOS9hvkJmb9/
S5OW3nSRXvZSrlX1YKPNNSUF2Bb2HhuZHmVIM30Mtnl+8DRpQrgRVMkZzpGpOAMc2+wWv273AbBS
OQtde+Eo9ohljZkKnOLtBwVtfM6HMU72W8Yv2Qf6SOmDmEcZPEicdHVqXbZlRyTkoDotuAqydGZt
4InsDO62iG8NJ6LIXOJ2Cwld2SVNUBBwpEvAPszV2rP7JXUniH49j1VKrsUClqcL7IEIcph49C77
7VGF2aeJ1GM0ZiCekTdf13d6c3vYEt23gY1PTJvpLqY6avLepEB0zDViahM99SqBKEbYQssJlplr
765WiXUZkJ8Sst4DzeHBjrYLt/lL5TJ4vcGGZT+orDsu3kDBKCX0hEzHS1g5dp8QG2rgCVBPsG2c
+U4kzr4t8bSeF3wER/YBtlGneI5xSqevEN2pwtKGwRGIwdXsQ50mfc6oHdorzfzsC91n6jwDw4fG
NuxVoUcy93ks5tdu2vbROoTtTSKh7VZGQQNHyNbpHsswIqr6NWDrPBdplQZPqq3rPeJzU5/aLqEo
tajs2bGq6jC9cXCCS3cZa8zzCImzF/jARHjCAn31Ns3V4zDRrYwxCXY5DqEqwiyq6is5GIJa17Lr
Zaq2PbTj0Y6j1HAFRC0YaGutW2+F67A6T7PZ6Wvq1bprl3BTRULDy/RiWiazC6N4OcL/jN1OyYTy
3dNY8WIcJVixfuU+BOpr22DXjmeOMMhoVMSNZN+nmTfZjkCiDZv6cIvgW1mTBfoyYfIFd3a67nzo
XTFcFvq5Xoak7LxU9xsC0L6DjcmwA2W+/0hrSy/PCOKTOiJpCbYdi/NpbLtnjto+g6+0NHEBU+OE
HFIXxA9Yc1fg42Xip4rq4Ms0Q6hwJ3qwjk1T1/Vui4UuBOemuNDfvqwJTb81JJbzFRSD1FB0to3H
k21phcyxeHdownE6xsMylOtSZ+XQTvoOav9Dc0Q26e/SIFu/z0Sqx7hj+srLMH1Y8L9vKItelrQz
YNzG5Gakff2VeKDv5obY6AdDG3jGQiQ71lUf/ewM5V/qWZsdTMDmdzxZ9h2yieEZLw4nBr9epUup
SWALoFD0SzKNED5M1o3ufDD3YPHot5WM625DL1cIOqujIQKTHKHkWuLuowrAtJY6LGf66AfA4G2O
aVV2FU0jdlrpgu8pHB2GvcDQCvd+HIptBOjR03W9SqRZDjNwn6VTcHetnGpfsAqL8k0l6VUo6ykC
DGDFm5wz6sG6YzOKq0i46yWhZwhTw/Cx0klebQn+wHLozYdzV6QK122u5lNFu/oAVXKoZyF2udsx
omfn+/Fx7hmYIL6my8mta72DEFp675iNnkXDhrO00XTr4Z5775WEK9HWD9leuHGAs3uC/jJcTwA9
ih9oTcHhztz6kCFrHEDkDuBkBFO0u4YOgK6rDhNxRtERoWecPgYSV9cyWqKz1oH5QtGrHzsfT1cS
qh43xI31/RSKc92ZO75Vw7XyMI+D+Ed1VfPgNHRafIM8gXtl1Tx+mVHsHPo+eQhFe0AR5/MQQnKH
OAinPOVLf63BAy9UKGFNFcFFNZqi+WbDeL5kG+mQ0Hq3H3vJ9r3O7K4LoaUtJqmeKZZPxZjS/uAH
IOxI2jR524ro4Ly65r2KoDBs59tMQCTBJbI5E96D7j+lKWjaq7mjQlQnl8wgmM0OLCWj7JVaXPCM
kisqNRuC8wIkTJPDTEHhvU+6K6em4aXXMfnq66mHkbvazm4YXDnM7K1RjUQdMk87l8kFhNV2OYiK
fk6xHrP9LDYJMFZcnacAYppNY7J8aDy5C6Qfn6PGDDeQ6EpWZKiWQ8GUopr2AYxDZ+H2YHbZs1c8
KeBb6o+CB6xUwezPMh7Mc7OJn5lLzYeE+UxZL2s25mBXpDlvicvb2VUHVXcwZwhtgHK/GbIyGcZr
2cgPX43VHrX3cI4TrOngkiBySyf6Q9DKY4qrasQdY275hfICWhmYcmHSFuAA6jwZUHlAbQJEw6TD
K27FwcRie8DEjTzzuAF2b1qGfe8mMLkBishu5s5g0zLrrTDdhHNAdbcPEXffM1SGn1z3Wz4vEfJM
VZGTNFVwE6eJOHgTp1+yuELvBIsHdw56Ne+apf+abjViLmNA9PbYsC8Z0S/RCJ6traDcOGIZDmpO
gtYqWpD6YUEg0bg4SCRpIE1RFYe7dlq360ol0d7Z+gnvZAUYvaUl5q9mP2fua1qxAb5Ha39afXhv
4miDCBySdDQOft9Lfmg8UN+0tRIuGwpHZElGWGiTCOFF+mU/uBbhSKCNiZBbnoFyo8cApdQpRX2B
hm6g7z3YKpAncI/UKuaRC7LmJWyD+75uoR1K0k/stcgV3na0S5FaIKbcHjLgV3Z6sre+X90ZsQCt
mwvkE+q17ShiuJA3hCCXru01mZm/gFHjVBZVxmfInPX+ANXVPg8zpPca1/uI0Ve1R3H8XXLXHLIk
oy+y49nN5DGjZWOT5GzY5j13M+KIyN5Mlj6RRUWFqjr4vKloLqKoh/oI8ccAFwiuHDG9XkXafQx9
716chHkVIJbrekqdzikICPd910tZOC74U+WV2i+WyzlPZIiihjXVkW0bpCCabW9iwCXR784wCa9r
eRHY74sNm8j5lK7JGudynuHYLOyCVzjBPDiPObqmeEKLkKc1io+wH94qO77065p+wJS1O+Mvyjt+
cSU4VdPMbuJawXaq0Tr+Vs9jfJUs43Ib9My/iiDS9y5SKzRPnZ+OIWOvsQoTCxyhVjcLJL9eoRup
7pMu7K4maNneaDLQ+xhr8CIc0V64qA0f0FCyqyqF2bUaZnVFo1hdfM6b6DTofr4KhtTd2FavD2PT
Y53YZvhP6cZ8ngP6ZOUaYLQRux86XqI36awsw8DO+sAGJ3gujPDHTAygAxlMvE7Yrhr8gU7A0Mnt
JpR1XxTfwo8qiDeAolP/QXHCD45B1Ujz0UW5aaL+LKvBANg7qwP8HVGCZBX8anIMUwEugkhq1iCr
re2UayPpF06om3fVyFB0wiD6Zdx6oGg41jufS2DgrjpX0/RgVN99pRs+qezUMj9UPPBXq+YYhAqh
36tpzY4iiui3cXTjVT2wj6Dth6vYZ6YIEsqfUbY/gebawq0BHW2e0O3BYSP20gAIANu8dT6GYdi8
iTgVn0opxDeSoMzS9jD2obla5JZdw4UXNZIV6jldpvQh5HrYdTg0x6wLw9LBRihfVQcdmNmSw+jr
4BEe7Q+rhztXzOaHeSTRe28gG0zl6G7E4r6DBN9TJCyI4+XjGqg3SA0t4QERSRejGGtboktiDWgN
a3WUc6C+gTI/wWJPBOcaayN7eeAqn8P6RkaGl9A1HbD96brkig6ro/kqJQY5qGLjPTzEcN7tCs+8
jMbp0Xrtq0fg/4U4LjSzwX7ToNMo4pNPDrOBHVaO3Y2qxydJsR57b+wKiQAQutgQPdSSL4CiYKxx
t4ieVTvHJkgurzqMrqJZT6jO5wuTVyOwAI4bibX5OmH65PIoUeFblKnEwyHEzT8yFF5iv+gpO1R2
DnAK+UbOCQbSD4vQGC9BlAyzMx8DfU/yWpEYgELuO9EeqeZ1s8cED9Wx9H2Sntm0VK4gWnhsjwZo
2pwgZ5GRa0VqjNLGoFoIpFAZ6UoN2FvZ2RRdVuT6+oDMh1X76LIZgkTDIF4n6yBUDA4V/BMvh5Z9
cw1aodtGLH3yExM4oTS+x2I9+tfOInjmQR/P1Z5KlNy5SLSK7uIEoGEElsV0+w5Vy8cSUflM0BAA
tNDPjxlSdXXmseu/WqkhGgHheTjKhTL+sWmRzId2SNl2G8JJsgWtUTWwuAC+bMYtQ3veEdaU09q0
coeV6HZTj341J3lBDWByUZl7aBJUwxUns51yKD61JbZh8nroVeDzLG0u5ebYr8NhAJoIpeZSPzSs
4n2OkCA6HK12VdgHqv5nNmPmWmJ9nrAvUcZtfxhbjZjeAIjY72qiMDkkaWSnnXHOVbkNYjoCt7wO
Pd6nhorAhsGkONIpwQZBE4KfHzaY6R6MBMs338y03i/bZZuZ1Em8PII5a8ndagx+nKPshDEJRnnP
FUCyeGFL6LdcOQMtVbHZyBZb3cRLwSuNMR6krVFMDD7Y8iWIknAPhQZMRzoSrDdJZ/hW1BGfX7Dw
cMdFND17TMYgy/uKBVNBWQVzQjSJ6JnZQNMbVOXNTV1jAVHQeZV/mHnh3w0ORFi0qD550UHUVcAG
Nu62HNZcDeyIXIcp+nIhXeZbJLa57FfbqsKiAiuzsXX8YaNtzIc8BWb2RJeWYqgBze37mtUBnsww
2VwmG/xYEiwhDcIKlhE5csv63DUxR5W8QdU8TxaPBAIc8ZqctsFVFk4YEjFjHdVHE+tIFjMa7u9O
Q2bLUDp8WN7PXxPiMszAlbmLTRiZnIwcMnRsW6u8G+TqDjPgUABiJXCXPTV9sqanUWvMaRsdjy5f
HDPXZuqxD0VZdU8I9ayYF0ieUNTvL56s22028kwWalIZ+Ap2ZF/gKxz2hc5Wjtw8N/x1m1y2DzAp
R5ZehzTJU8UX+dJa8FRR8xje/lyyBSP7qOGzOBqQRnyO+fMg9xjDmOwa63F2yBjknPM2hTnQHt+c
vi4LCOk5DaoUJ94zwPRWjtNHBXFXet3ab2Qb9XNaU3sbaVEfMGfAkQkBHkpLi/qxPlrLNnHevAhd
Maq6TcuRwg+nbGOJq9xtEmQVuYYorIIgIvdsgvU43N6HHo42CbbRp4C0w1wEy8SRuCuAH2FiawNf
NJHMzutgMKqH/BICmxWmL3pv2dUM1V55FSaoEoErhHg44Pio98uEzeGPll3KTiza3VNsm4EWDYgB
YImhccedm2Vw8mZBqHc9R0nhKzzKsW0ynJaL0Z1pEoNytVq1PG5ailuT2ozcAfUSEgwkIpRWEJmS
PUzdYvwKGrdyKRIVoA0kf5z3MK2bT4j5EVAv0ebdEvyStIQrR3aVmmisQUrS4w/DHDU5eHIRKJLG
9k+Y56av0PARPzyZmvXQKdp/JSg6FS6roF+3ELMAcGTWEMN1LgWmi+tyl+L6dWgJ+PoSeWFcaTIM
V05h6wY01hAyQDSQBLzWZuwty7u6goEVoXUIA42BvQEOIU/STrigcE7Cq2si6GAfuGOqz4GsjNAZ
DJkMyouMPybdnqo9IBGoXjsgua6xw/TgcsRxfBtnE361uQ9D+K7qAPvNCu5PIafQqG+BCm9w4qPK
nkJCjDsMYAGth5BtPTKGbrBdWYYl7nej670pYIbqxl2PX8flCFwgrs2STHcDhJXvFyThucScY632
aHDkcD13zl2beEvRJ3LLt29JLMd3D9UnUyKNE39m6I/WB9MMNcpT6chUeLN5VwJhNn1xlquxmOSI
PYcPunR5/GOL5WUk5Snc2pjmA5Zgb6Nx2e3SpdrvzUrSAd07qbG1zVT9JLqFkOMleO4SXDZgUJs5
+wpoEG/Rj6b2MWsxNzlBy2AYd21Wf5qMtAUda9R0Yxtnp2bBuCgHz9R+Zaza1lLPmm75KKBKUIwT
Ul0+TLG7riZY6u6VGbIDC1IM+S2m/MNxMQSZoYHoCZxVh+G6ishQnUWayeRj5qbx911mp/oWGgC4
vEyuwKpAsQbUSYtBCTkbwbvtOC6Qirz0z7Q/MajbbeWkA4i2GS31Tw1glcX6LBBfFZ1Cf3arINV3
AkXzKcsJeH8naiJtX8M2FNtXUl2qA7D+eLpjYsn4LsWMYnqKq843yIJip6ILyzoZYYVXYgLUlkNi
MPeBABByBpYobXPK8JTQXjo1C1tIjkzxFm9Nu2356rSc7zGV78yDnFryZZu3ke/MlNF1D2/EmsFC
g83sbg6g5SGHui3TBZIlQ0Qe53oQe43R4AuHXOR7DW70DdvGCO0vY2fAU7eXmEFlrRqNeeT1Nh6V
T4GqqRNsc2ySHgXKpbsJmu4lUVGoygGmw9co5vBJRIVzia0sf4ppYt+F5DWOT9byA1Rvp3vssfvP
SOnlp9nqtcWt8lW59cv02Haqy84OdMUzhKRhzhwI59oigJVp4erKv/BwbY+mUztLMtuWotn4jzXO
qu8m5NmXAKVvyS2OAhfNVHZBzT5lK9M4zyiHbbfv7IkvAyiyMWUcrq0Mra2rfNTn/ah02Y6dPSIY
QLA2ibXKMSoZ31SjgFruZshe7n0I6axknppXusXdMYAdUy5Sl50TGq9XDOiNIomggesbic3hKvht
k4Gek3hr02KVMJ8q4xXK5ViEVBHA2c321LRQGcMeCxoseQ3w6k26xeuxx4TwlVjTgISQiTvcIBWU
vOlRVPLGzO+OZj3mhlhFYem9dNeAxSWkEBijTFhLtwM8HtDp7pdsysRu5LK52zBvrfNWGaxWWe2H
PI7UUkMytJJPG+ubn9hlI9hFCzq2RoYw5cFIWdFCy4YUzdJYl/sLARN17XDlrKIGiDso0049TFdD
HOWiW9rq5DPX512azt+TLerLeZr1Ndk2qE+OPZZjUfUCsOyA3MMqgFd5NELAYuucfvEu+pm2cXer
5uULZ5FHKoTOrsdE6xr7U3+3QjZkhUWtbh9H61jJdTqPOaaeXaErw67sCpBEAo3858bH6avv3QhC
18LuMUzFwd/cNOxDpkMg+iacjaxuSa4r4F4KfLWsRn1FoEHAw5gW1RK4PU9UMpaZDKfmTVITXGHx
VqSLVroIulYfms0ZC3xEAEXZ1HVJ7tAdF2JlT+GaymsgSeAQEIYpzxFP4yPAeQrbajT69/HsvcsV
cyMctVR2QoPcf8XGQZbwayMYsg0N9vRV2tIihoH4uRvm8cfaQmctd74ZvziVcnirdv57piayy1Is
mToM6F8GUHIw0bVIqe2oMbCgImyb/ewwyMq17M8MhPFbSGgn9b4OAfJ3gfoZcLIc2aBsX14gQsX/
adzFAENUgLgFGeaic2zJDo+d+4K1GjVbXY1XXYuhlCFdXfSpG3Z/D0L5FZsDaEdKCYCr/AJhZTT5
3ZhCI16Gg2oQc7sJkTqllJ03uFG+O0awbwslv+scQWX59x/7K0jqj49lwJMA+hVGqNx+F6YY5nZl
m7dYaA8BByCw93FV9ph5I6TKFM0Bh37IP3xmFF7gPr/gWLI0TFLCOfY6IBn9LtCoTZJZ2WP7bC/y
rfnSjSH2UCGCVw4EkdX7Bl4qz2sFkvoQoaYGGCLtjlj6o+NbRLJZCNwk4ZvvTbaggWpDNK/crOqF
EcuCUxJgYt5jMNPBURPrZtTQisXdTyl6cN/GJQVKhYUD6gPfRfadZyNWQDMDvBiZORvkkfXj8NBh
rBEUE5iSt0sESeMUXa4rpEVZ+zDqJAIMCFbq9tjAwn3e2c55vxOughh8ZBnWcx0ao+kt8/EFQRLA
YCyHTBgGxXEWRs9ZO2ODOnU2gPGNh9ecdW5SBU+W7cQgtvS40q7H1UKv8OZWh1zXrClmsCit9jRA
cVlAHZTGZVfDKy3H/A+SakBhhUmpmzBip7QNl6b0ZvCnpA/Rs62MYfoBkI+6ikQyYW+C/voFnIZp
KBUbg085pC1qjXXl/ICNVfs96aGieGi7JbUQ1I38e5+ubVgEeoVuiFhWE+66ZQUwYIIBINQRMIlG
ozmuCAGYjgVFCM71dOqlVQLdjMDgOONan7NNIM2km+t6IIg0AC81Hz30WxWEcMomaIdDLQ0Ac2NC
qdx1iZ0hqumaHmOBSGQI34DNMDBlZ30FhGqY7afVbyeV+XA9/HE5/i2Y6f+Cf/K/Q6L+f8RSIRf5
hv8ZhfplaO3nxx+0h0/zVzDqH3/vTzRqkCT/woqPJgCcUlyc+KKf/SccFQHuXywiWQgpWAAl/8pR
4RfIacwR/jABuTBVzZ/8lCj910WsEUSBiIAuAJD/vwNFvcBd/xJ+Lp8YEdCkIgpkKHCyv7OJ+6jT
Q+QE+0zRl8zYGatYBX0RqqWFDwablXiNAac2+2HyxselJdhfIw9j/ftWA9c9BMUI12GwwBvs5EtA
PobpiBVUb26Q0S4ToxE5Ub0xYbt1LPGs+g6GhRyacp9QYffzY9+svH+F1Keq3qnEqOe2TtArYf4V
tWjdAOZBYXV3GXa6oYSKkxYKd4BJeR1xACGzXS1h2XQmkg7dz8AsI/7OX17pf4Oe/TUfxQmG1gQI
1gSAYrw+8kcI/wuhl0eyxai+ST8rLDe76WhlDKprHy9G8+MGbXnEwq2FKP/PHmRmUv0DVPU3hRx8
PueAqBKAOCjeFL7Mr4jRraOpQThrP3DpqWgLO1IGMT40BgFYi3p1KBwR62wdY0QeB5sa7rEA8YYU
Ubwljl7ZpBmMyEfYUevoFpD/Cf/v75/Rr8kzBpyZYvqLI5QAUnk5lr9+R0wTAwKZjgD2SHrBPrbe
eM2nfZ/GlkLMWdsk+SFYiN737z/3t3dz+VwQXMALYWB5pSjjf/1cbKLA4g+Amqs9zlwCCKLqzbcm
ri5YS9e1c3s3VI21FkvPkZDkH/Cyv6JQL782jzFTBlYWYOcLuvrXj6/ZgmEe9qUfAe/5RAvmwoS9
4iIF9jRuLezD2iAaoxsqJj8/CQNYFDBpTdvjofz9g/iv3yQFnj1OwNfIQpr9br/W8KbqgerQH3GC
OT96lQgVuNgz7WYD84q0ipMfGrsEMuUGYM/kxxj6RWe7BXhj5f7hrfyKIsZjYcC2pyC+gUWLV/M7
itgmKGC8GKp3EGkATIMPupKV3wWVNJk/+FRDuuCfKqnfIhk+E1sO3BJcVIpw+rs2bJ0BvJIpG7w1
reYyOK62uVwIuY4wKAY2rIu3uGil8UCCrRmheBCsDZv5Saqk88DCRHp4yrCX1kM5sf+g7MyW48aV
rf1EjCDB+bZYg8aSLFnatm4Ylu3NmQRAgtPTn4+ST5y2+g87/r7oCkulKhIEEomVa63stHgg1Wr7
1z8/pt9V2R6KMdf2aOTmox53WC1bOviPWEI5PNK2WufXWQ+aSWCbyub52KCQFLlnjG4gJIlKbYuG
xkTbSyEz85fn84GEvl1GEKJlsANOBwggP15GpEQ/LBxRXtvat4jhuH0VMHpHWLyLfw2QS9zvYcSg
Qyw5r4HBykZTqo2skr5xpDlE2y3yLxyDuEJO79feXMm/NrB5k8T/X3q8XSiDFAqAVMETDj76Yc6Y
gMm4Xd3XPiUFJQcaqOmZe2p+BXShSS2Ki7PCZuR33QKAteyjal2sxwmB2GUf65ozSoPRDnSFXLVD
ChABYkp90Let+iFo4mxtEuHGMyFRWOXitFf2Gtd8alWkk/qbLdwH51wiVYCCLUCVghwjwHn2Q8Rg
ZrYQE0b5EvqdX/pwTyKfqZimJo514qwh3Wqxi3uPnhA6+Z15CyfSSSN+NU+DGygOde7f19Cb2dY/
R1uQbSB/QRohqGD/a1pUcwWjOe/ki9SsIizY+iryboWTu8s1NqALwxGnY70+k4IvSwibSkOwSAj4
U/CQqTW1LnRDQeNZW6YPznD0twSBAmBTx6fK+Nvj6Xo3ZgotY+iPD5AWwMnWOqAWsrNrcE+RFIw+
D6hr45wfumil1+eomWeeHRzuhRfagmVDRK7eu/0xCNHpAX7MWUGCod6+Po4yizN21M0lH9GRPHDl
hdVuucEg/ab6NvdBq+QxHrUzAlN1YIFaVylEjRqiV5NYqPbniwzZXPa1xTPQe4bc7jDJ4N+TZ4x0
pidF+XNs+Bg1Gf3QRjtK2yeOoSgrfo8NkF7ajBJn/bI6Ta+pCiN/AHmcurIDV4QBRqD48zd+jEaC
6jl0EPZtFB/xv76x13afT407fXVX7Nf8ZDLeFv5EDy9CHYNR+cELgh3IsLuJcmCf3dJlLGSe/vky
3oxX/jnvkEcHm1pV+Gg6YHd+uPN181+04qB5hlLUDO5u6IwPiVnlimiUVz2ou07Drrgf+ygj4sjc
72B/w/UZcVULw6nm7CsydV2nUfA4ox+Kll0/OcH4MESWXSSKOlV3zSSiv2Vpe2khoa4GzrbYc5t5
2I052cUl/PphW/mj57t3gv1ebiCKdufx/Tj1m5r/n9LZj3ENzIJKidjumruFb/FBvlIFad5Oqg+f
kKbaJLG+1pzBxbhu85bOE553kTvTzLSlF6fLSza8ZbZWAF2OVQHeL9LHdKYIWSdCFUisLgop3C1E
qpUC3VHV1Oow4vexyEfaNDVbTu0sUcPqDB0KvX+ZvWKTTP3jIUZkQPB5Yfj6PEGU0dtk+8fWpty2
WTvaDYAOQCCTx0Fm2wUMlmu2pfu2joVNRc85pvm8LXFi5RZSNPS26htsFNJ4Z/a3H3WKc/O3GssP
76KY6m0c1ILb3BnKBu8qcne7xSVrgv5YwTJ3jxLattsnC/sFt/uX+fkhy+TWNp8A4bBUUOyR7/1+
a5TgHUqg3fLkZuMWqQYEQuPDWq9F932wo0q0uwXbn/U5FJDMK0CIzuGBQPOps+WwYggxZMcYrHB6
IkvVDMcUli6zzx1XoklbQGMdT9Tz5RbdDGHzohBUqkUykJHwhcWQ2vyLM5bDUDSZx1AMQ5jDSPVx
UGVJ5LEo+df7+GyhsPr250H4EJ026SPZFYhcxLHT/leq60yrFyyBsj6PTdgRHd7TW5FH81glnCzz
rP1bWNiW/W8zCtzcJbG32ZZQmX88eNllR9YKs/Vzbyi7fhvA0ZlQ7P2Mj1dKJMawYS28lndB7S4M
eD2mcDCQH2/xftK0W78Pgz5Ky2M6eBS1OIWI8UEDabEDNBYLH+0NG9Wvx5apqWUoZ2TYrBVW0fY4
sgrMSWygr8NLvJTx+GB3TceV+FXF3lQFw3ZO/fNo06bgXze/bQIECZp3kwV9PNmQDvZWZs/L5xyA
jwrhYCoazqaTndImTayeXg6U/gKJNTPi+TLfaa0K+p/Wxp39nSTbsa511sAIS5scbZsCj8q+2wXy
uCk1XrCHm9rVP7yyXvVD08Gw+DaB2U93kLzsed1TUot9eIXkj705TnCo8EhVOZyejSbXODeurR0Y
2a0GKyxnyB8pZKRIbfzSdtTenFABGVkM46qhE+9myy+98hgLx3iPQT0sHg6fs2Mmc5LxlDsp+Vua
DZdDHpKZJSEKzHXdIDyi8CXMXQwSVS/LgKoG9aS931jz+hmpoiiejVdn6d4FqHaShfNpt+yCbOjj
fQwHtUoyv6aVu3CHversab1O4Y7YJ7w4c3HMrJ6mewdZdY33tFAzr6ynuLPn+fM8zO5wa/VDaz2w
Y4Tmh6+DQD+t4Zi16CO7Dt7sp3he6+qU0sRxPq6oO/D6jatuYzyHGnpK9Oo0ZdT+yAXU7XnPVFnU
z9iAcCKXrKcej8khbRUEFs4Bfh2c0gZF3Blk3Kqq0xhI0df5zzxq3YFRnnFA0d7t6nYjU3p1dC/z
T25gD5SQ8C+UMrw0SPPz+qb150plgJLZMI0o8tOsKI50FZ6M/5C2wlWXQenlWXRkrgT4bctxtdnW
UX+gSIEZ6AUKADLVVBkup6y38uI0FQ27TVLFk0eAHSH2+186ywR+f8nkmKw0mVzSFudsJFkX2oDF
hed4RweBkBdE99sPraKoeUGyjTATjnvvqdfVqFiMVyXUpwxywWxZYZggMKtMeJrb0qGW5nvjti/a
vlVwO5nrs6l8m1OA7zgp/Tz2s7tlkpMM70vqSlN9DCvXEvKyMgs83LuANrtFvFNxvGESoR78vHrG
czq11mvPq3tGylqoTTe3RG2Vo/JzUx3WN06hCqe+L8upjOCqlQSC7NAVDrKghJC1XdIyWrUt0HNB
xVV7W1alRm+GasVvv4hMtHxfU9Zx/GSySKlEc/RmZCFgFOwgiYOchw/h+klZdkrFW07v5T13n8jc
ad3gWOZw0OnGjZaSl67PB+uxbahUkyaMQxZh4TANHRNgbck3TkOsIWLv5Put5rBSGD5VhvzHXtKn
fFudOxwy0V5tj8eRHlLG/2BvsI1z68UlWJJlLFp1X1htRV36p1IcaNRRFwWZVjJFzhIq7Ctz31g8
QY8a3zM1VzrLMV5Wvnan3KyeM99GZbhdMpV9LdfHgJnFN1A4ddRras3bBAs05Lzxyl+wy3ut42Yb
mnF0eCtbbKQmrgFhNl+b/LofrV1XvQK40Zk98WcUDI+V76XxW6UMAGgnQ2j89uHX7EHPHfORYWlt
N5cOy9tgGGaNTn7luLEP049/ub1f3dLsRVuPv4baen/7/w7y+/tACkR1GwrZcAFOa+Xja4V9IfXA
onUXbloJRFwUf2GXFPYjB/Csi3f++4Pq1hH+wYGTt9HZZevEy5sKMYeOdRc3OEqtj6Noat4iJBgb
bThjN920efayJb1Z4wt+WIeZTS3lfQQ7yQoirr3fUy4KzmiJ7Npgci4WE22ncxpYbXf/Pj2CtILx
fQg8ZOj2wQ/r7ebnYMmZp5mjt6/JvTzgh0un6IL2BMPeM8MVd4ooCnLQ20RaDSo78m/hbp/iFLrn
7yipu8yufsi3S38fUGudVv7R1W7nhQfL9mmxeLlimjPLU7aBSPZhKkzHmo7LbEM+UOyq12IMhXp1
gqxl+vQ+GSs3r0eS3bseLHv7QDFuL96IXpERae1tOTSrv11/a4Isn55MncFhP7ZZxOfmNBLO3Iuq
X0JnuHaneJsrRdnHQ3j6NeRxOWouZy7cig9hB4DUuStlUbHPj45aA/uJzA1mzF4qCw1aYvdZypf7
aAs5Mg21BNtEbrAhNzym3FyieNyWs2F/5WfVYoIygjdUiXm5cmOasnUXg9fR8CupY69ukDP00E0v
8QYyvD8fVM8LSaNfn7Hx4/9LM4HbITV0gIoUWH59Hiu8femtq0u+3cmzbnwO2nTmFIDj/Db3p5hQ
Xh5nVwkiDDLl2kQHpAM08MM6Gq4rVG1qUev8FU5pSbzJ6g4x9sUvOJmGxzk6CYNqspPfFw82vHsh
S6pc9sl9WzOqi2oGrE+nKl2fXZrKT8OTcqd8Ci6G91uf46xniFw5rxV3hH19jyPcaqNjTgbIgfwO
85Vt1oBXbVP8HT+Nehgx9s4xYrvfoSgEL5S1Fe9XBeijtStqNE0vGCBVUB6ALKCk3brS0bwjoBEi
k3r0Tc+8egdZVsevdXpEqUzl/zJL1cpnrO/QW8qxHNRQ+V4FRJk6FUffpuHsRJfTGmDCv26qYFtP
gzcVgPAZjCZCpRuklN7P/UKkKWmqHGyDZwp3gwqEiSqw+LKmERGcmqXmLr9OpGepBe2k17o4x2iv
ACk7w3Z3GyLYCYZPHjDWktLlobSW/BhM0q/hcHXwqrxdCAgUvKA3dDiSsxnGPHz6Ya/cVdA227ZB
y6VtummhHSbf+0iWA1zNM001C3e8mla/ScNP1Qql5VGTTIMqrFLFwQvxlvllTXJlBErP3u4BnxKL
4M/xckOp6oJ8lcw6hokuX4J4gQz86s11UJ+DQMklPXqi6wfrv1PhlHN6YEdza3/X1+DfmA/WTqif
QSSnavhs47iYZUkKmy6fH6aQ3Eb9iDH2UeJrn0ZAEydN77Amhv6z9tXz6hnhoUhgd5g57DtOR04J
vS02jmGW0w1BJCM/tCD3hxOVqXn/607en6WSJQBx4vvust3WW7ipofYz3WJ6fvFC9r8t3qJvtne0
b+h9WortZzj7WLxjoVMbL6kLOtEcOLlvtY2iTiVLOSNbTM/rsDjyULJQt1UZN9tvfk1ZckoiEUYp
26/eIfgtnCKK0vOi3XDnCG1H97BcM5QXk90C2HvLmsbiEu7Ktsqpb29wYE+diBePtGy4VKvN/PZs
6g9ncMvtyquCSuPLry/ydcyWppgq1uP7ia0tyjWkJN9K432q3gNW9Q40qsjZwGhr67PFNepAe96+
yRrVwY9WgbEeDWxy7nmYqOKNVwXcP8Yj92a+AzXddlnmbcHhGcA+skt9Gp+SyoitzIgMf97mJIZN
ooI5jOqsaQ55WbMaj+8DAg68Bb0qCrYUy+sdq7zOhVvDn/vz8erDgX5z9qPealNYxYHF+ResnA/U
EMCrxWOOOoWrDrNsZjVMHWFWQTLiIuoR4CXfjYXarv3PX7+h/P842G5fD4Us8Gme4Dt8/4cqgDZz
Z019CFT1HhpLMGCugnMAK+nPX/WhLsRqskMb2y7ceFz+/7EP0hRVCoqk0/7vHLEr+lEnSqaedxfS
2Z47jQOcke2dKUqeMLZjSGmTX8Hxz9fyO4SAqJb5Ezn+ZtPousxz8TuMgoO4AL4ts8eYqloARdnZ
8vG+j0L3sHakzn8b539/IdRAgIMgiiHAYaz3+xdWubadurHTh60hR/CSVez4lyF+cRus+bay/3yD
H7xItzsEu8VZCjW0gOvzEcic69LL2qEOMOd5ixhoODfQfglgu/vH2euj8YjB2ao/mcldyj1GOVs8
d2l++2j1q8d+9Jcr+n2mc0WbKidm80Ja4AHRfQAal9i2pnBx1UP9vqgm8jrW+GyqlLheRGPBI8g9
s7AyY5fNgdTCghppkfy4yqzJCIcvPfqN2/n2DvZisCSEesXbWR+pcy4Wl/NkMr3Xs+R7mP3zTXx8
jDw4z3Zx+cTP0HH+1XWQfVcNYrbGcw6ZhuFc3xIhSeML82mxIuP9xbn7//V9vs2D3P4Lgo/eQuFM
NiIi25x/bXtzlivkPB2RtUN+VmT/X9AapLONMQ+ySOBmqf4rHLhTChKNyc35fVsiSd6eRljVrIu2
V9uG8ecB/T3+gM/Cq2KibqQUKsX8+/d1gePIjL+HX12EraUrH91cE7ovgWbB/G0J/vureHQRZa/I
46T/L7urBmnJYrIAhcRbFWv0QUeYR0I1vPz5rn5RMf4vsPpghXxVDEHmrTAffSwX2jZ1mbDI+5Ne
hU3XHeHPGxvB2J4wHXzjlhp6AjMabDXeNenKaXE3+Lg5Ntfs1lBwMgR0EuTnRnhgD/Z9k/pZ1l0s
5AZ+d05nNN7zkqSCktPXXqmGY5AuhYf3DSS+VQyILu2gb/Z4NgC13bgzHP/gPn6v51UBhxH3Lm0b
R823VZaPMZQZMwaFAyZSQtW44KARFg20w1LyKH4lKKHFn+W76j2tIEOP2CyCtzD2ftSoJpvQPeWN
IHRzNNzSgGkUiGGxSUD8em4FUs5HUqzAhGe3r7dkznqPgJLiKKvdlpGDXWWFJy96h7bXcVvsAxnW
pYGd/w55KLZNVIXvicxbBkVlbWJ8VxVtm3ioRpAlzhZVIA4Skw/rsak4VYxXNtWKArLojLNLcQLP
R3/75JL2xu4ZenTsycsysK0NDOhHDc66vJ/D4mlBRLrPK9MAu4LAhFQZcNoYImQslumyyW52Chtf
X9xDdpbhdMAhzfPVZ3+Jx7X7TL1hq2iRA9oiOHdDTxHhc4GC1oMqHnrQCY65Vg62DY1D0vnfhaNn
H135wTyJF8eflyE6A5ul8hPCi7KiGWPbWzYnYQLHPCQwtqmlH1pYe0G0n2ax4vpgWyATY0Jq5vhR
AukxnW4q2g+hP6ccPRWcpjGZoS5a5DZeBDZNvF6RYVdLvkeiL1scwcK20V9akBfLoB94K7n9ikWK
enhGv2B82Dhw4HUVCEMW/ZZnAXxveeLSDtum8z416rdskDYkdIM+6RhGjNyN2g4ah0iW0ZcimWER
CmyysAH6TBDvoke8rK362BR+5u+w7ZgefQTQ5X4pEPMX3uheFLa7XjYYlV2AZHQPSPXgLWOScg6L
obbBjEf9OWVSX3iZj2yf1Ze/llrWXzK76PYzHimcRWt3OHHYBVISrX8dSfulq1iO7SSDG4zP5B4Z
f87TxXThWG6NR8quMHdrWSOdZ+8eDhF8fISCfdB8z6V5FM7mMoq/zDVSyuGA3mVO4L5kF2Nn4n2O
VPNTKHPaI9Di50fRK8i9ucygtbd42aWxuopW0RyXtKUK3EKS5aOjpU28sg2PEx95GXEee9VzZ07w
HtIfcOvrUzU7GAcsMazZvLS7R4nz77qrgWh6yOFd9jTNa/QNfS0GbK5pPk8R7YRsMdhXnh3nSEdp
en/jAdMd9dC3P/syTD8BHhbwlQY3/uFQ6uE840jnYRRlXhzl0loHp2+Gh370ABwIBft+mc2V2+ul
QtUyRUkaxmkefSlGES+XMBDM915gYUtnGDlwzCka+jiO+F3+jAY/bPZWamnMNaAj7D1nKD/No1tx
Tmo6JENYfNBeLu9oVt/Lmzn07Os+cLYZmvpbDTUbsQQinb21w2q8BP22rorKzcU+Ivr9cCZMTdBw
RngWDPAKv2JkMf1U9HpMROGs3/q+7ASMAgl9cF17Zm5eI7mCMaXNXq5ThfkJzvzZznZkcV6ckEDM
kQoxjFu7VzgS1xJ5ntJHIY249muETSC9z/60fMeNNz17DstnRA2+B1qk1VI2NyPOHkvnHrxwaM8S
teNXnHfIyWzK2xlkd9pWVagyi8xH/2Fc7xuV6W7niro9dQAFO5oOD59mp61QUqHpTqphyJ5Uvqgv
esb3bqdmMyepo2WJDMJGpU3xPa1YeHO+Jt4cTfex6PMaseZYfisbue4o8jTP+A6rnZSj8ymmiHAp
hY4So+30yita71sfBfNNCd4/UnbwDF+aDrvUIDzFSi67CSKrK3Y1jOBvaM7QlEfkZzgnlL26D6YA
XzqhgiCJizW8GJwuv4ens7XXy/WT6Fp5Gs3soLQbg2/aTZ8mzslPq2rW6KSkt+zg4Gc/FwbklA+h
MQfSwOVxwEk43WlPUbGtMkxc8nG8DOJKnhR5qAOPuY+f4naIX91Zup+xcupeEequPw0TfD+GnbhF
BOWebHaKvZrV8Eh+ae38qR0xyOirl9Xu2pNbOxiBtMDJ53yxPfaymYhkl0UEHuRXAT6PXpogBCtP
lW/0E9wul+un96Zjt+4RM6f+K7icuo/bXF/QzS5+bBq9XmNmpg5zSMjdpKvFufXs4Uobb7pv+1R/
1lHkfXerkeAg8KA4e8jg6MfrTneOO5hr/AOmy2KaXQxrTNSe0qDx9hyPYVgCe8SXq6XTmzTN9Sek
7PlTBHTyVa3R8JkNP7tgsYW3q2MNcJiC4oipsn9Dhdtxk4G24HtseHCgsOGiHdfM6u5x78jvM5S5
CHtkbR81Es+vcjDIeFM8Km507JlriEoV6EDTfc7cNW6I2c18cMMqunCo+SWjXL07fOhckHlt/bBS
AQftZvHx/4qTpZnJdfehAdKObirfHUM6ruD2WQ87/LXSG0Qi2T0oS322cJR/rjGF529o0zcUzjM6
bLMvTVie57iEfulLp7iKOylejJWaKanzyb6F6mOeCjGO6pSL2vWSOHfCay/tdHSM7aaNr/AvlNj8
oV/cjdS791G8NiGq2QFNAzYC7bmzqPdfLxayWW8f2NOgb1Q8UuhxZuQil3Rdbe7c2bM+hejM8NCa
dd4dEF/phzIrxgZDAVrKXDdF1aFmR/MJCTFNHesUjn2/PizYbpv8tKUeNs5bM14zFaPWTVl1VXEm
1zU6LDKXxG9MOt6ClpQ9um4n+zyFa7fg4VoHN9D1Umc/OaSI1wMHcUSMBae/TUem5UC3kZ2dtdCK
LjbzzitfzHZbfl7dJRX4es3Kjs2VINjZl/isjMsJn5RW7/Ox981jbGUI6yeR1TFaWyvN6golVDw/
Fi6smZ3IvfpTtzjWepo4aJaJHSph30xxObe4GoDj32JJtE40HlHrvgPZuirFUCSBE1ZXaIzpVXxX
Lxa9aVyGv7VxoQOnaaqNpSWF39wNg1dGA06uZVALAPa+Yz1ElDcT4yyiwR3b1PlNlVOdRWYIzLsZ
RqgW46yFwk9oyuqiLZATHrLJx8GiACbd4w4zX7iZ56Ddj+w8BBIrtXNZZVpSjjR+uOzERPU7wID7
bGF4GSZNmXo4RHiVCxQHZvfsSEv/QLpd7l0tF8wzutRxD9mYC3RUpHA5fgHU5qGiTejmgofF8rqQ
xMwgy6wTIunAGzrboq3pd4KQilAIS4R1PpZac0w/lNAJ84MUc+f7t441BuaJYm6TXpQq8r5l4/iy
rnn2lOXyBct3/EU5JjSPE9yOQxql+mSzeeDQYQJN+Stcr+tF1GftFuY45jpOJC275G4TBuG10fjN
o25rRCsap3uDFo74Og7N94G+DkcMFyjjoQq/pcIY0VZ47ie1x5B+9u7jPncfQwhEKBjHTQ4rciYM
fjfF9MPpZPVJqpZGkX0YZjd913aPRvVDhsQ9G9NLUOMMpW4zx5dNV6q9aFV9rFTqP7aVjYsVbaav
KzwObkU1e9dCUrTssp7idcyxaI8R/fitNaE5rbMQePqEbMJ7GwV+j7Q16M7wB6fhUmrMHeJ+sudE
VRn+nEE/SgxpmxQOKYRIc9kH3NxhAeR+XFNd/Eipe6tTSX1tr1mU0w5lvUYbiC3mWAQVuvqS/IJL
SB/YdYqjCeMgMYjGnssic15A3uYjpJ341NlxcwxlWN5bpa2TEee8L3bbPNUlTLCMg9sxFGn5tZsE
Jj6+23VfXTvVV0ZgXrJL9VxGWL4Z7yqVgpvObBDuYh4TDrvuXcmx5GrEYOd7lbvhC7aCzpfKoW3H
SOV270vVXbpAxs+A76LaYtosd/RQVbdBiicAMn50fkxC77tXbYfhpW22XXsW/Su6LKs41AGWYvi1
cmS5pH9A0SW9LmYaiddrB1gYYheRuDVxBI/WovRva9mL1zzPsdHC3t5pcf0L8yip+NwE+Is5kS/S
v2ywuA/3Qw6RU5NrVdgVym74j+TUlieVdF37hY0Xo6TYiqbxwhqqTdJUWheF8sXTxhs4OuuIsXex
WPLOxyz41YyRZHvg5HnsTAobqkt994bSnb6WtAqr8e8npbmZeyNfKzHMNKQCZhwR19fz92FYWCss
Ss5pRoJi/hipWo07KnLjoS1H9wqQOoMyVcwryTy00Z8eFNL0SBOV4RpPU81ZlnRk2NepojGypRo4
vzQ98J+Hvq6/hpLma1WPYhX1l7LPZgqdR6prUQwriBxuFwxIqhDspwPGjXY7HWas1lCkoSjFhHPt
re7sooq08BTamHgLJkO0TJAjCgMYKUyizXQxL72KFuljQCmlQQ1bkaTpw3aMHZN0QZ1NTu0ikv7S
9phj34nOmfo9p4q0IqTFQYfzo3awB1xOli3K1rsL8NOIdpWjCvdbDW3UapPRiuYyPVIwq2b7tqIX
eBcnnLZnzHrMmje9SUI2XH/BwYB9q94Z2Nzesm/HJW2q6yVKhYsJieEAJu/rEXQIqx9o3rE5aiNV
8SXLKg8N9cRSoYyCGsfFTHicVRcMKEaroL00ubGa//aqn0f/gOcxjr8HX1Fre0xtQe3lJCFKDe1e
L3jslfelkRXPwbOgS5kSJjM1gBGaO7f/s7Hi0GYc+7Jd9rHMZ/+LT5Upf3wHay25FRyGOt6gUeGk
s7yO6bxAXQC+wFYHYR2u4Y/MS+05OMGrXllvyunj4quRU27lO1ytlnUzgE7LKWCLIBwPzyYHUIhu
BhLK+WyXsb14SFp7o6rTSnWLp8WWV3blqxuZdmz2fj3Qre96MynBGoYeR1g3JJBe3CZ9dAdfYpYR
QFQt3CvbGEUr+z1+bOQ4nB0ydZQyKonH1tDtK1hItwIyF6m7jImYC262/RB5p2IIm2WRoLC0vVcF
3jna1Jv/UTt7RY0JIYybeGtI0kU3K6lfdEitmpYTSEZTvNh2jqdoNRkuq+udqPs1zzIy9ZMFuwY3
jg7x2c5D24oZeoDpnt1WZFmw33ONNBxLlHw/YhmGe+QqFMXHNcDcrYRlfxUX2Xjvw469AAcubjo7
dZNKBAbP3GVpDtJtIGuNMYVgaSHujucJp2JSuHDntpIujjPuYO1JD3SpHOZITu3mD179kHR8rAit
GKPsAvZRg6n5ujz0hTXNJAhWfSAD5YSYltL3TzrwsBtLm2h+tdYUU6ydk9F38CGqisrfT7Rt/a5x
2ddohbHVs9vVwkATk2nsuUgndH9hsKcbf2QW+korIaMWWGtWeXZEpzWmFtZ3TgQ5Ryh6mKS213UH
b7H7C4fmoF/rsfacHn8gkXUJgCJ+cLslXPpzEwU4HAjbN8MXqA/QJnZawrJL4HRgj9saR8ArAtw6
Z5y8m52nyMNvZwpuM56AVXgIq6C+srK+g8pufMQVcOtkA3VDLKbfR60fU5KyhvyEboEHE86ZtXPh
1tFFpFa0rAQwe10hLDA30viTseyO+1zlMXDkfL/wsPeYIkQxNmPd9BM7D5KCqpR4DxKG+xcOl1P+
KSwbvWVdriguyGCCK03ThOKVEOkuJ3f0yoductNbaJLZj0w7jHw0rTN0tRST3WpzYdrJwp6eotk3
9zjr5twCMjaqw2HTEU1xHYC77MfYDhdOuEeAPF06gBbFfoIb85/J9dAR+lXvXbReWUJP1P6jSrPu
OIjW/hLo3kEkCw8xx5kRhn6/LvgC+8sZTSWWVML0I6KuuoUgHxd4/lxmgYad1tP9tN9l6TRzuTjz
Q43gNJzINqSPPRUi6qy4JhQ9TpXuSOhFLQwKM8gQeiF+zYqkoF36WyxczU0mHATftp/JEBuuWn6e
5nCAdTy03CVsgPDF0zldKRsS8DtlbRlvH3mYopBT4/sRVGkMHaVSBfZPeNHCvAIuuV8bEIDdGkgZ
HOjUWS57F2vIw4p0F4TCh04HbaSR+9GV/52wazmItJ8xifeXryHRYryeh1bLfa3G6KH39YBy3PJ9
xYGgAAVqRHfr1qm4jvK6CqEJpQvdc5w0vrbwpkMmXlRXM34m93D1ygQOmPiGKsa01BnCeKFjN43K
kxAj7WVvpqXcugFEQ3oweRHVxF/t1telIxb/OAST/2yleOCdQa7w/oPIQZvBWjbO1yKG8bBrIGKc
Oxgm9iGccCdK1ligalDY6DeHxinzz5U/6ylh3ySrIz/f565W0TZuwd3kTsDQrujSc1Q37hcFyyLb
jab+6vZN90UPtKjIadf0EMKohCiVjUz5Wn/NrMnGRq3Hmt0i87jVBnlPD+7y0mbGutQoybc+CVV4
N2DbeDX4Cq2HDitarYGOWKkdPYMY40adtVnwKgUWv7Nn9w+jXsRl1XeDwOgimrZszW6gzrRAPGFP
F6ceH9MAr1+LxKkp4vnU+mKsH1DLFnsNuLXXTHUvUa5vDqQvznW7dDncwMn5kuND9SVOaRUke4Or
EIUZ2u3W6X97uIV4AHrDE60M1MlBev7awUD/YvMnGMfNDByU/y9obqLbmSL/SY4Dqy4y3yAoD/fS
2Av+CUNnO6yD9T7OLExAtOM1J/YD3XLMoHd6FEJO4a9vJiX0fzCCdvbRzEEFn2f6Esy50z1bUe09
lrnrNYkHqn8pZetQCoNpWbnu98WA/uOpJsGD9CsbVNVgYB2hZwm/cKLtcGfWdFv2/LuhzBVRvqd3
GtwkrdA/QxKYl7JR1BooOHZ33gKVZjlNAq2G2Lud/T/sncly3bjaZd+l5sxgDzKiqgano7ojS7Js
WZ4w3MjsO7Dn09einZFXYko6/+W44t6JnZkkDwiAAL691x6a8FxtgftP5wi5x+aTHw299cPKzSI5
iwsna8ytb0q1UaDbWGYvmbwS1CzUtNBHxK4W2eoO4Z02sWx01DHaSih76nDejgOnmBtbH6yDaea9
89XO84ZJpSqTdEiZx6xQBXXb5egUdspow6+uKhjuHXJklvGoqka80AwaZOwmNvwuLIsntVJGUe8o
aCLU29dlD1iFimUUJKiFygA4mr6lD1aUQYI4mNTqtjOchi1MZAy2lJ8Lp/e7eEch1mHfh2UoGuLr
OC7qttjVPVFu2l4tjbauvgP17UD2cZUyGrd9YbIkgwkdMjOc+dgkY3fLifX8S2Afqm7qhcHQieqh
VYKJ9IoIHij/DC28sIdLpanZMF/GY+2ngH5VFzry4UR57qVBhOIfBmoXryxFTmR6CB9eVh1zlT1H
PJTuDzXGRfJ31Vu3Yeii6zKyALVn73R5tgVkKHWxgcmLEWmTUkeptw1kSvEp/l3oev+5XlZ7eSxB
nR67qkv9FRX4Mo4pskasSXCPfyZFOXubsj/CjyxxySbzlIJy2YlC5cua/HxHW5tZH7N3mJLvjBh4
7pTh0NBpVPwST9mfO3Z/VDWGlUtK87UIzRYRXKcOCpYPoEh9/edV/H+aw6nMURX5w9s0Bw+R8hO1
+6ff+aW/Q0rn/+BvjIP4yzZQ02DBxzCL2dzBsfEH46Bo1l8qRBEDCx1VblXV/wkV0/S/7NnYBtsF
e7JqzQHqlJHnpFHxFxAH/nYeDRqoKWH8NySHBSXAojtxIRsBCjwJDtDUuZs/s1/FzRC0RhYeFdnL
b0PK7hSRttM9xQ2c+J0aZeaNxeTDRoS6QruvM9EVl1Eex98tcIDjeUJt9FTx/6W/8M8zkaRm4pTj
/ygpXj4TgDp0IkN6nNjefMxSxXpkPkwhgJt+8hWJev8JXpT7xaJ8qZ0w0MyXfqYE+N0cVA+J62CA
aZZYNEfa62BbRXzMObk4EI1jXfUZ0UFgFtUbRHrh92cd5ebPhZ8b+l67na5qQp397sib5rnvWesb
2cDkksZHx0xjAWtAZj/iKsq/+tD1qHdk4uf793s5af1p2ef3o8e9uF+s2GwS46OmT+HeSdTynIAI
EMAxf3z/TgsBx++G5DcJpEMAh4zfkqdnvyyMJIa6KTkqad4cYyXJzuNw7D68f5PXOopu40bH5+Qg
n1qolJQ6dluIk8cCqJcH9lv7hZlJEpBUp+e63/Cxq2xQhRS7T/y6l/K4v9sRRZFqcdfZwPiyHetk
UvM8gNXKh8Fgm2AaByPpgzuH7+9dPrQstzmB2LLaV+78uKjE5v0f/mrrukjFNIuFHA6Nl/dn5zqC
xeD+xAXtSxn1HtvbU/7aVzonhlGmGJZySMCWqhiOghokwOGRBFHrB2tCxdPUiUIvwcRHvZTNzfu/
aeFx/92oGks3VbO5HfiahbxIH5zE0q3gGA+yYGlZKl+KSI9uCtXwbx2Auo/o74lttQ1EVTP/4CAY
NmKr9mDt33+UV4bJbEjlf3RhPu2L14vRnlnTD45Nm2o4v1Nz57c1614XfcZ/fadZ14iyykDVyZzz
8kVSWOOc1RdXnd4EX4whis+lO9mHvorjs/fvtBQZziPScAEFk+iIF9VdMnsyigw+9tEr9NzafUNT
fhVEtH4vXTTdF72gMCL8MC63LJqTbz5pTQN2qrL/+v5jvDJyEFbya02HCEUkVy9/8GBFUONs7Yra
O0psq4YPV4ateSynpCRmd5qOoxZkn6cxBa5KeuHl+7d/pU/PylYbCpI9kz/mN/9sWsqmMBacYBLy
RJlTH93mkKTkY8TJKA++lgeniBnzDLT4npgaOCZXc1Gx8pl9eb/WNUM+vPoV8j32qBmqOTDJ4NJM
AkFE+6XvjOGK04D2IVIcjY1kbjzImM35+7/6tUZ//hSLXsZEjxGx1K/k0JQfdIpg127MsRxSLvtW
tWr1No/HzhvJ0vEaww1P9LxXJivqcWA4iGZjFtEXs7SdJ2GER/SKCLzpIml064xsCz068RtfGbMm
nzbIlrAQqOAvPqUN3Gm1LLUrNuPN3rc63WsgUm5rLW8u3m9N7bVbGRZB8KiD1Zmp9fKlwjXtMAFr
VxBGYnvbhSMHiYICykExOkds/DCQR44DKffro77LzTq5IkCRml6eITETfVFcW2ZlXJOMhQFXtyTY
gfcf8ZUPo4lkyNAIdqTyoi66nZPXoWJawxW81PGqn7cHWu6mN3rU294Y4JyYhAye/AKP7Ps31uYr
v+zwGio4SgDIU/k2/v7nzwaYi9GwqxT7Uhmj5IMPenQXYAXb2x0EWKyq/TYUHPIyCqHH5NFIxrXI
znObSDZhSwjmper0J1YJr8x8s4Cc94QvHNbTcuYzhrYv0PpddrJID7AC22PAWcvHKCv1nS3C4E4K
0Z652tjtCH7WDnhUu88n2uXlLnb+uCFBnp3wrGdRNrNqfzHxcIIxueyZ8YhG9bEA2HKl4yS9tmqp
7KQl8jvFLE1viGP9AvAJ28ncyG/soq+2Jx7k3533d0u4KGshYHKgsHiQdjA6vNSXQJXin75tlSRi
DuekGtq7thvJQ0Om0XgBrAIO8NXoF5nkxhdTwhuG5zKdhyifN/Cm5TVlEvPUyHql94Dy+L1T0uek
28XI0iI9owGNS5KFQdO7nMLvwJ6a59DB22OVffPVKd2zyMoh4nb+fmTG3QatX1z6RRNWm8LoRjZq
/2zlXlmhv7JB0pAFa0iQeSxhi0V7BYR4KsmoUsqJWngUIiPwLKrlDvTpnBlfpnfEfsht29bfQkr+
G8cp3HO/K8bbUAahcWJl8lpf5nEAnjDVgQOy5kOCZ+OLTX0c4cu/DAiE9KSARrKRg2Zu2kE2uCGa
8t40x+IO05DcmWV+jZrQ/K8nF1oESpeGwJ4ZcCkDbxvLFHWvX6qk3xxwZjdoTVtSK5vKSB7b0Zbn
vVY/JkBkTnxIXptcdLZKqB5Y+8771Zc/HlEbebVCg21bE++mNHgs0aIekA+ot0RtaV816jVPsC+Y
kIHY+ueDm54Lkig3Os0D+dxtTswt/55oUfzTDjhyIDWay6klzZVhtrtfRkUxfYNsQFedRkjidhKY
iH0aPLIbwRLvjCy4dvd+1/z3d9XSWCwzm9AUOBwWXUEJiSkwXHKBtDK+oxg9ejmKge/v32QZyM3E
xV044pzRLLT7csWEprTUCSi6nMRYXI9IMM4lsIFtJzso7I0wDyndwYtTP9r5lJQ3GVav7ShCY9jB
lJgei8Y0SVh1kLy//2SvND2fGnUu3lp89H+TMJ6NBPxzqS15MFpHPxuw4V9n0OcP/kA+sDNXJqmq
5lsG7Ymp/OUx3DyTYydl/UpPxFhK6edlJ0wawwnzTLkgj8IBwFo4stmWPce9+xAzdrRLex+2vd4H
w6ld3+9t3cuPK3vdeYXDGp4P7PInN45LVtYQXkooYFdGpcCt7SNYLjGSuoIadGNrOAqm4TboKvuy
pzZ2sJSxPgB8jDeonpIbSRL3lgid5qMwqw+ulk+3k2bJI/mcKJy6gLJoe9/2sXExxkSs58gStlLW
yt7mjyfWCv9ei4vZZsT3kNUCC7bFqlRIJDJRKy70ah4fqQSBMIW+4Umrcou9oU/B7fs95t8DZr4h
pEMmTnZd9uLN0V0yCCj2xSBcbOiUHw5JUp3Cz7zyqxiVqo6rZA6Jdxc3UTl4nZTYusgUzb/pxFyv
rnLUSyNhY+Omn0Ll4/u/6t8fdI6fZ94dA3Sej+d//mwc5AkIcSHkBRWtaOeisNiDarAPoCRO0TpZ
qnCt5x2QMyqWvBwX8t74gcZiAq7yFOhyau/1icC2QxVYOuqiQM0f1NxG9O5EHQJo28+mBx0hFzAc
Op1OHc/o8nO79u2j3lPB2wCpMc7UPpn0M8S3krhRtDPtvrXH+AMCF5wsMQY3LxXu4J/DXix+tsWU
PSmDWlcfR3zbiKLb0i+3JMMYn6kiJ1cdqJMfCExwQwgtLL9pA1rtTaOj0tmbUCf6PQzF9IcsW5ER
fh62v3lZgON5XS173qZ2D3qLfHErh8zau3PSNpafNEVJp08kS1YIb3LHkLOao1Z9PrgwaTZ9mSY3
Qp0c9EDUV34w+OUviNfDZYJmEKlS0Sdy06Zt+qsuc1RYMPHsp0LE8R07VPVXnQ/6rYGSF5VVKQU5
wLqmfc8bLQ2IMZhmoR/HV99i7KYdCUOq/9UEWzsQsJSmRP71anyJMiO5bVMgLBibTeWeQwA99Hwi
zstNDIpyuJxionS2RECS8FfrQwYXwXdb0Dp+TOMV5PE0ZVucxy1qBp1wkif0NManpjBDDLyD7dKD
y1Hr9iJPG80ryhGcDgb/B9xBOSU7rekrgCNBVe0r0w8nMlKgHYG2ikUErEvC+0cAa/0yQlVeqF1q
f0GJ1PQ7VG6Fs2lIZSWto55cEmyikQIl1CvSrhTH6C8LTOoRJeWUZLVGTbuJIphf7QQ8s5aNE8h7
qEGji+uYHDlyhgynPyPGycg2DWIshTSdKCu2VmX5HzLZUTWkEgZwJVEi/cYEmhN6MsaL0MSyI05p
HKtga+uRjYCqRCK9xfOYBnvyp4H4o1oqh4PlxyR3R4ZdI0uizO6FSuL8sGI9MhHgoF7Y1JTeUKGl
efeZwUA86YCyKgbWInGXGNIczw1UQI8sqyCKMv/431syk3kxeYDtIIvG5LzVhfzM1EiyfDAOxn2W
a+EX8qEHqqX1YPy0c762OKErEygViOYdOYERwS7TOABOrtVpPq/KyVdsKTV+7FVTeXRAnzX7loCL
eFvaBFKmDmHXXhexa97IpquSswCua3RBmA+ugDCJRbwhEY+8EL8RBKXh1Bh/lDYGmE2VwTVHUFNo
XtQnKeniYsoIXZdB5O4CJGkITUnsxMBPF2ovzTgq5qqlYIHu6kWVeyClUMGP0urTLSlaLJeAz8RE
OGGzI6QoIxtxR+Khn/MaChe+TJB03+24E4BPTRF+FRN5zrwuA2W7K7vgyuzVyXMHm0jwwmr8Rx8t
nTPX4tMPJUvCcBsVGR6hAC7NlZG6aGD7HLUu8RKWcTbIkdAFH+OdswcBmmVY1XJ5iQSWWIyCl9zB
wVX975RDiRAhHMEhsFTW+F76ilrxmV6UzaPvOHHzQTRBf4cUU0+3lR8hKTJoyIBjAcf/nJcJwOcq
KSoTIzy+uV1qRkw3fo+IjKK2wQIqnZzBIW7DUUl1iLo2Ya2lElrV4XOHISkj90cJCI9Y4GmOV8a4
liG+H0vFQENc9LguUo0lPxqfDlBh6XwPKuQym5Gj8R+49/ULcimcewPNobvR6JGojJNEyTwNb73c
S9hCNcGf8By2WlvWH207EnKXSo4JNg3hTQaHZTnzdFq1Ocvacl5mw9dApd8mFrnuM+eaM++YdUmr
5SM+WGX6BIWaySeAl3IWxMXksKvrlV8CYTfVZxMP48a2BuU29ge2V/bIQnsbj0y/m0Svu2M7KuhC
K7BZt9gyJGkKg9s/qFrXP1q61I+0lKVvoGzHn3gB3V3gC/WjHqUKCdQZAsZtFuRqsUfXYMZ7x45R
SPkk6ULzd7UwP+gUcD+67GnFZiqoJWxrI9avbMOaHt2WBdimcdNZ4tOhOt4klkZSANJ8NdgRq1aB
je6cKduNJl+WLUl0xk/L6aOjEef4KUd+YXlmKVP4EUZ3+VBHk/69U4vhx0BmKPK/UMk+CWSvN2Ys
3c+KbfbXBII7BsQe4Bkoa1SbhA4zwF4ZZcQLkd5VWfARo169VcM5ZAqVI28GuZNlIwaDqbCJgnrW
vzBib7B4IUpoCJ89i+CFPOgA2p44kPVvUoppoM7QP94huPURUU2ToLrGSvsK36bG5lqCsfBY3IOJ
63qQH8ybwMB2k6pWv3qVNSLZHyEQzV7XWvKOndRudxF6nmzT0SmLXQkDuLioyQ/84va1bcGL7kR6
rnIe9KUi57vbMa7ahkAXzZYoTEPlHgTHLMJtjdBL+wxzUDq5MelIeZ5+SrRuzgeuUPggNCNZss3K
AEPnoDba1ibdqN1mThbT6UmcvWLpwrF9jJ1SbvtRYe62rFBaCJ58mWxgsxZPA4WbfGsRmRVsR6B4
KGClhRqsHJL8YopZTlCJTz5EPaWVJ8vu2jONL067gQCXtxdDY6DLRbxZVFtTK5wPiJgiZOxGwJRu
oIX+ahKZgjZlzCegCblBOEMS291jQjjhea/XhJFViGTz7QAc9i5P8QNvRl1PfjpUy8btEA5oaxHP
kCciTU3629zI2jv23FO84+apssXqkP2o7W7oD6aQXX3sR5Ao50Hq2mdo8VHBUV814SOMqfUjnPzg
ukE79qOPZFJturxNbs1MKN8LAwkUByq5me1qpZSEWrUuZ0AaqPpmC6elYsJx448AZobrjFmemhar
dj4KbSNhB/rQRDZTlaoXKnuS6cL3Ra88ZOSrJp7qhy4x4T0xyhu0qcRrAJSDK6gx/7AyHNlW3Jim
1pF1qOCcwa6H/7DfwfYj1RR1b2qgDUIGihiVrgleMS5IAWw5PceiM7Wf7QJm3aaropKjNIpSCN8t
+aWutNjfBbgWYNwLO3yIVGn/tH00n9u8Y/GzIQ1W/2m2or+1KBY6xE6naMRMMH23nS/QjCRZQFiA
RLDtoEmlBfEyspomtLDnc47VqlQ3nQg0lkWOYX0hcCO8wlfifCSxaPyIyti6NzRYCOcKplu+onR4
sQEnUUZ7p0Fts8XBXV42aiyjHcZk48Eck/EJ5HpT7hoclvcDYV73wIiNaMNhJvPfpPszn0Yt/Q8h
1Zv+APerAU9hyaBnWrJw5ei25YNTMCYC+ILaKQmGFaiYDvPy+kiqK2rGISYHbdMUsrsVRAJ9zRTU
VOQQmkdHt2bnRYp0lBU9c0rfk422MQ1Vv1bcvpsOPrZVnAz8zVe9KORA7KPqDESbZ9bRarvufrLU
rDqPVbMuz6p+zG5TqxAekwxpJPFYEuEb+DYHAT6qR2KkCtN/8kM1IxJ29srghEeQGDgJucf9xHfS
YPrst6h7MxsrLQakTayI0oUo1CjhwUx7TdvrapJMLHRb95dWVyVZWX6dJbus6Hh9o5s12tFNTD04
lK4Z2FvUM+Ar1XbKMShNs1UFQdUnBOTEZid88k2E8nXz2IWxIjdmLars0vEDBIiyiUaNCL7R+hmP
RfytiYYMk7vgnezAdtffWe666hanSpAfsAZw8NOVBu8kHTGz79zGFCAPIw4FFHvK7tUqs1imdazY
91bHcfQesnjwUEa9dqR8PH0dYMx8NpGLXjgpqOxtqffjnZtJBxMNtlTPHhJBtG05VSx/RkxfNsem
/pnR1fddEbueochM20YJiy3PkLqyz1l6GceBxrnFcxfFZ2VkOVd8b7GMbSJVsMQO66ZlLRR32UAa
hNUVd+Uku/vcDFQb0ouKEtGBv/Q9M4vukQDK8Q4OapjucheIH5LCtsixwOWNfcb0ijyuHjU12eK6
ri4pw/jKxuW4mbc/llJj3jaHnzLFHrYJzXo4TgE/Zl/WdfcIKRfRcqwF+s9hDBJ69EBsYlmNPg0M
KumjMlpFug3qMbmmIp3+ElOs9jtXTOaXQre6cK/AkNJJXS1y64Iw8aHfKeU49GeoNR2N7VWFYbio
4BttnbJKOnJ0sXCdYYtrEPuXgzQBBFg2bshQHa+Ay7b0qM63kgMO7ynYkLqIuh8I1RNHWrjC+Pba
WEiQniM+jluT/EfV/5VqnX4OM4o4rJz56HEuSlyHDfrec94CVhG3zYN9qOvDZ1cytOu0zj44QQpI
Qk5m2F8ZDuJ4HHvCPROVM4Q7rCv2ERCa62xZ+9U9gJXRZFPSBt9DWavB1iwL3d65IYKODfZ1q966
WtpuydkCxWDrmXIDCWtCpohZsN6xyel/kSOk4OHAAggMegoRP1e5Kx5z/uY4gpm+q7tUu0l9mmaT
60lmbirbd7/ULZMEQYqN0HB5FDPgD4sAVEeksl/QK40Vn2qK0YceifIveLHKfRU7MW3XiihlueS6
XMlKYWsixXGSLSDLeNgaRjoBcI1Zq+2zvm+7g5JZOfl4VGgPkkwZh6EdjTV7JCHnNZ/JMrvOQ6s7
Slx0PYaKYXKhwIXuV1OXeb3n7AVXoOoqxYdABi5q/Aqc5CZWZXlNLmhJckIbsackDHt8JFeBJI4U
z0FxgJ3uADUgWv2ghXrw6feBzX8lo/ufJR59KJ9yTNFPT83xW/m/5xv8YHctoyBs/u/LP9Z//hw8
FbtvzbcXf9j/lqXdtk9yvHuq25T/9A9wfP43/6f/8G9x2ymh3Hxi/091Zb7+3//d9bfs6f/8r/P8
Z0T55ZlObv73/+jkXPEXvGJhcI7OiSDWJUo/f2RytoPijSorFWRMJ3Mt5h+ZnCEQ0M2F/PkklmqW
y4nf3zI5+y+OT0x0XAJavcYCQf9vZHIvTw7xCZkCGwO5Cy/P1mp/8MH3sKYKtZ1rfai7EwWvt647
//2zMzuyOamHpoPYw5TFbTChdHsgLG04QfF66/KLYzqKq8nYD7nYY3KT8o58dTW4D4ap+PXs9b1S
HHt5HPifZtEXj59NiTOToPYuC4fpttQyF/SkEWPhR80Iz8A0IMUf3r/ZWz+G1/+8rWrefcyX1d4P
HO8Yc3xlIIlbtp0TypSX5/r/+TGLAp9wK5X80NHet1rJ6lTrTcy4aqzaV6PT5IOniImUbmw25d2q
H+Qsipzs7ssO14S979i/DRdF2PrtFlp2GO3fv8F8of+c1v7zi5bSZIdMFrVpDWvfJ7XoL+zR8PVt
mdR6eGUlYawftTZpk21VV/nIyQ52peqgsp+Tp+p1c9O99gCLM3COJerEqkdr3wZUIrYwRz20j7/K
xKhADlRB32WbdhTKFV554mxblpT4X5TA0bMTTK43Oo0z99xnAwx+ftalVk8TsLbdGrL4Jaw+OvH7
3rr4YlYoGKm9Q5T2HtOB+KIWI8dHXRufKC2+dfX5758/uhNHdm1Ia58YUfREIG9xlStR0m7f7xxv
XX4xN0AQtEpg1dY+bUT3WevZEgyE8K6beZbKOYmipaReaO2bQpmmPVr0jmRxjm/EysdfzAagPDRn
TGNmA84WqarYNjXHqmIo7da1z2I60OORwJe6VDzoTMK+qSPY2Z+zBjrpquuLxeivAcSp/WA5HrHJ
2X4MTHYbwB+QELx//bkTvjL2xFw2fdZ93CIx01Yffa9QOJw69FIrqQj1oxaBvw1Nd+VtFkPcMAvf
6UuFU6Km1Zuz3C7yGSYOEXxfRk0/rBtqy6S0qugqzusyxyPdarpP5Bh+wHji3q9rq8VAhhTkaBif
XQ91Kcb5WgrjKkA+UT0gfiU3+P27vDHixPz3z94IXj90lqJ0PJly+q9kk/rBhZp9yh7y1uWNl5fn
FGTEgDzZXgu/Y4BzM5jEKBfliY/JW5dffOtbqDvCQfTjdSR+3zdpALijZS++Wdc4i/EM8zjnNDJ2
PLPuEt7B6AzKpsZvNa28wWI8Ey1JOXmg9TnCrfLzUrOw6stYTP3Nql8wL1yfv16hj0atwVX3IGpE
n4VT1zdDFFSnJH1vrLWWKmwAdr0Vt4Eg+Bv42B3+tKr9bKAmU4GwhK64pYpm2OfrfstiVAuIwiif
LeGVxGJEZ81kkFUeQhBU143npbVjiMYKNIsUXgJN0WQzrHcOMekERZ+4wTzNvTL92YshPeJrUzOC
F7xqPmsg3Rei7A11iM6+CBpwBnuOfsf8S5o5xlf24H1+ouUWAq1/Fl1LOG86UHooJlB3ReoAGAuV
2hes7BNwbRz79bHZEM0XT902Cu0yOyRQKQSOlt4oPnZEcbQnfv8bw9VezAajb5NCnSi+x/FuC1Sg
Fx4Ok1OZYwut/n9+5WI2IJJgiCps756hTrLYT5rfwczzpyk9K5HKjB8CfLa/SsXsszNzwpJ+PRiG
nh8JtHLiL1DsLWvduLYXE4dDjQXUUmR6mLBrY2tP7lPJac8pveRb7biYNlKJ3mIcYuFJpcRd0XAi
vgkMJ/i5aqBZi0mj1aTtxEDcvaAcnEfKRuV1PcP11119HhzPvjiVQdgceSiuh+BWxfivEYYAqFmO
9Yle9sYoW6oQ64iENSR1jteMPUx8x5RS/T6UyI13oR6qBeGObZltdGoOwY8ym3Cvrvtli3U9uY4p
nUjanu34WbspSaTMNmNLfO26bmUt5o/JnJKqtaXYt5Wl7e2xo+pFWtpu3ePPve3Zi+H0DHxXNUxe
3QaNB1c23pBfc0pY9UaftRZjH4FQqAx8GjzkCKRTNlq888filPfprasvhj67nsLRomLydPaNoPu0
hzwwT61a37r4YjRTXcsJBAgmLxBjQ9U3V1kLVCGA1XUNvxjOYdw2pSHHySNM1j3XuyHZ+dg2vVVX
Nxej2ShRejQJV298sD69ITiCJYd63bMv9bZOrk8ODmyevSEgKjFIc7dR167r8Obikx+rilSJlZi8
SovSQw2DYYsffjq83zLzsHnlc/w7OvRZh899K5wmTem9XrGe2HYCOzIb4i28phenUpXf6DvmYsiC
HuzyOPF7j1wZeec2RbzXcPmv244vXdcNmW5mTx62B4nAPscODrmQuu7K1l8MWa3JyJ6c4tYL6tS8
jIhYOZZDuvLRFyOWD7WfQBZrvKqIfW2LqgssTTgk4e79l/tWwy8GLYoAwOoTxzxlHg04e4LmCn5q
unJQLYYs56MKRoW4Ocg26OuPRq866Qe8MiARVz2+sRi1iUZqCLqUgSUhwPqktB5Hd8xPdPw32sZY
fILx+ySm4/jdvkKNuSEFF8iri+hu3aMvBq1Rxib8Oaej5ZVHCR2TfOLBX/dal2kECZU/RUFb8OfR
YWbpGwuI4cpHX45WABUkTKEmdHsOjfX56vX6hplfx7P5JlG70kf90O2H2A23JOlQ+7L1eOWzL0Yr
NX2nUHWVq5v6UxWZ6SGIgpUnW0tnZEIAmBMFXBxxQzZrXyU7L3s4sT95qz8uxiqqEeGnY9Lt0ceR
VUl9kgoyYarr+uNirGZhqecA+tt9TjLppg8jiL2Ttq7V9cU4rSfZlEXYt/uMdJgNmPZHpav1lRdf
jFPVt6QxQlrbi0rNd/UQfUP0WK+8+GKYVrWL5iKCfhzbaFRt4JObVoIoWdXoSxO4MGIlIAKWR3db
7VhTHrnxRZCuK1EtZeVDa+q5yZU9ANLA2CcE2dZOaRSnXtdn9MVQ1QElZm0ZdN5oZvACFaO0vLLX
mx/rWmcxVrXI12UxZHxZ/Tq9ADOs7WoSMvbrrq6/nGfINikN4rlakhONrwgObok4u1136eVIJcYR
rp/SeFGoXDM9PgKaWXlWuLTiulEEnDYXjRf3IeGhoXVfJH6x7oX+Dq9+NvfmSa1I12lbT4lm8Uss
roRenUrreGP++hccQDX6EiAXYpZ0+Ike5wHC8Alv+FuXXoxSJAEBIbPK6HHZukFsVYf2hgCJU2bw
t66/2LN2gdWGiSkbbwZRfjEb5oENalBt3Urjt1v5WbO3VaqrqU+8QFZIOM2D+B5G5amY7reeff77
Zxf3nQiRSyRbzxolYtqs5NGTU5XXty6+GKJubptRqWSNV8jGPTp1oB1TxS8fVo2j38bOZ4+uQ4CW
jYzojiEgQyPrvwgnWvc1/X089uzaE2TN2Ed8g1epm2H9w2NaOTfrnnvxLTV7FKrwX3nuuL5H0Hq0
zPq46tLq4kta9D5RyUYAqd1XIN3F/lU0EUO77uKLL6mmlfgAFORmePY+ZKN4dMguXDe1qIshqoSs
02VBm6RhfltAewSbufKxF6PTBC2EIFxT9uSsnklsraa17gu6RCuVo9XYRcnezs6CK6eA7Sf9dWXW
JTYEz+2AEpaHLrNPU9duY/F53UtcDMmUIF9IHLxEM0y+y8G9daCRrLv08pNZdckw9nbjjXWs3U9j
o3txC1553dUXX00YyQQvRW7j1QpSAj1PzlykauuuvRiRSRrVM3xI2VsRq1tFtb+Ry77uw4b27eUM
S8eu0E/zSQ4je9gQP6Ps4H+d4sy8PsWa7mJQOnUnGtPqlH1lf5TFDmDOqsUnULqXjx2SbWYSYNJ4
rYOYozdqELuVfb+mwTHcvrx4T71rHHO/3uPkO+tTavuVETeregr25pcXly1edSXl4k5q3Rht+SMy
R7myVebX8Oy7gHt6xGHj1nuZGTdIFn+Aglp77cXQ1PpIGASDcWyMO/mqdYL4ojIHe2WrLEZnWJsd
abUtHcWa7M2kxp9SO1y1wIKE8bJVELuS3eoy8gcDU+CW9BWbEABWQNGqqQXQ0csblH1m+tRqwFaY
5Tel7x4oPnxa1RWXYi1YQfgHDNqlbQNrV7VEkBqOLlatIzgQevngMuwE59Ezb2MYbtpCvRi6auUI
dRYjNM6A5GDDrz0nMY4pgsO9I4S+rsWX+qoWtLPttl3jqWV6a6IfjrEZrGvx5fi0lHwM4Ax7um7p
2z7TJHaU+Ne6iy8G6EhFoYb9WqNmsB+DeriIhPVx3aUX4xPAhJ84uiK9UUuBNhcEZOYZjsF1V1+M
z4KMI7dDK+RRQpp2+IquhVGf0hjMv/7fp/TgRV92Q9BQdRJqMHALtDbppm6lcql06ni37tkXw7NX
DGZFs+WNduNPTLO3Q+18X3XppZqq4cMDhLyovcQO7oayPCcYfV0/XAqpOkC3dpya0pu6Ktx3xFzv
gBn+WPfci8EZTSZJ3kNSe25YYqsZgcOfWnbO4+SVl7mUTPU47tOuFNILs85qN5ig4mNllzDkY70d
t+uefzFIrSQf8qSwpJdGxtc0NB+UMrlfd+nFEB1QPKaYayTjv6vPuhrDiNaZ60p14AZfdvVAD61I
GjoPbmoPWafgRVLKz+uefDFGwwEEtCQ/FBMV7qX9ZLSgrnInDZPduhssxqlJqqLTOildEsdslOn3
UbVuL24uMUfkPRKW23Bpf3RvGzX64Bv2qjKUuRRIpQ4xIlU3Qtj2M91T8KXeksYQrVL6mkt9lC46
siYieiJsqBFTeeURYbtOnWYuiSHZ4CsNbjzp5R2mP7UTh6on72/V21xqoRpptu1Mn/eYHi+7Ub9M
rWHdGFqqoNweK1FcBdITfpBvxDReujOGYd1zLwaoSy9RSf+UnlZ0N4ZWXUFRX/nci9EpI6oTdq9U
Xm07D5Emb9OkWrWJA473cuD7g5klQRlLz6ZlNmT09JtqzJx18+FSjdQYYDPiwq2o25AVKnWcdor7
aV17Lz6feK7DMbfUygsiIyPQjYOKfasq9rqGWUqR4thFlYbF0jPgq26d1rbv0kid1r1Ra7HC7WIL
HIxjVN7kSn2r1eY1X9J11XPwbC/faavkDlbjgu5SEFidMNeOCfY+x+2SVWc4VPhf3gEtsOoGQ07b
B2Ev8GEj2/F9s1pXR4Cp8/L6sAhbR2JT8xylxu3Y9WX2q3VFv3LTaC3Gqpbpqtm7Sun9P87OrblO
nOvWv4gqkEDALayj7dhOnDiHGyqnlkACBAiE9Ov3WO+3v6o3dKezN7ddaRYW0tTU1JjjGYUDOIqz
BpQLkew7BWwFRymQ51m4hPo8w2K5DBlE7BSn331xJtmsWKOgwJsABTpPcQo/gMgT+VW6FfysXesq
2eymYJmz0YJqcu5F0xe1aT+sKtq35yWbNatIb9sAnqvnscv0xU1wK7aq//9zVv1fFWa81RuBQUOd
VlafG9A8P4Z9xS/wCkCv466B2QqOKOJkQhw+a95VA2yW54zGRVL1bNj5A5t1i8s4CYLsgpGncEmF
8dcHMah9tXnYoP66pFLZEmiMR31OY/MCQ4y36Ft+2Tcwm9XKKweEsOLDGbzQL11v4UcAk4Wdg7JZ
qgNK5uB2txo92032JcWlwmUGEuWy79U3O6sBXRykr6Q/Y6XmBYP0pQhguXHc93Ty65iPLsAdPTr+
z8ni5iKJ9J3s/qRi+k8K+g8Hmq2z7wA/pURnaGZf4KpYFbgtRoN3mNarLHmbc3lptbMvcwvTdzrR
gMH4VwzJe7S4pcMz6n/T+JKnLbvA9cn0l0Z2MStSBeejR74OWQhKZNwM4wdwbIK5DN3Qya89zKMG
8NqWmhyAc4fnTaphQXpAX7dyJcMtNUAwQ5A1Z5KuIr5WfWNdGYWoJnwKoOx1J7hcTOmBpiueaVVt
/IkPuQDUXBE/n1p0fvvDtLS0+wI8dlw9w5sgaL5NUTIMZxDF8+U8rvh7YTPqE9gsLEDCd7AFlCVz
KZ8v6G/nORDOHfrCwsGTF5KBGrXAbeuq4U7qz2GfZ+5kW7XEILWhHxx8NBujhA3iVlxyAJd65LM5
4E3ZWANvhdbqMbq3XdXkV0UjE589RtuWCUiEV++D9nHsljA+xOECq6ymGiv/oqKmT/dlIVtb2naN
ZyZn2p9ZInpUfYKCcJrvW1pbpReNK4dEUumzYO3PKgZ1MK33vfdW57XgJmZVBO+dzNV5ytVdlUT7
ioNbo8lkgTIlQgXpTPIcVNEgl7AVi/qdY7IJk2PIKZO4tDtzAmOGVQ5/gaS7L+mjmzgJp6586dKw
P89u1o/oBqsvPTXtvlBGN4FSsDqcOwI/aT7K+CFG/grl/2w+7wplW4tD2JEty6KX/iwzPr8CA+dR
zId3yM5h30TKoQO2sYcV9DlHUblISPMgPN/XaRZvcSIhlnASZxosjB5gwUMf2uYMRnS985RDN1lN
1NWRDyhmJONtsh5hZAQroDRI4HW0a/C3Ui8DSEEVCNOfcVH1l9XxXRIAF73v2dmve5Se7QjPjLQ/
izCHjsxM6apK+OeSv/Y9f5PULMng6TITfVZD7uHFCPQ77tgzwI73TZ2t3gtGSioKV44EARZwBQyM
mmNd1zsThK3eS6e2ajyMDlGNMCNM2iJW6sCG532Ds1mzNkSrdALwHrpqlbpjdEkMMJ4j26fvB0b5
148LuygOIVOPMAyu9J3o4FOEM63bVwomm0Wbru3g2wn5KkpZ67WKq/mchibdOek35xBC4WBU33an
pm55CWQfB4EXNoT7Rn67ZscIuG+ck8+B6+hPAbX5T9/O7T7lZ7wVfcEotGtEI/UZ1rFLcJV5F5Vh
ZW3yh7vD3/TVASTx65dFb2tVMZV1Z68iOr6Hi+LSl1XaEX2wUx+8R8PZYxDkqjkgi5N5yXMcRk8C
cMt+39ePNgsbTcEsnBvkn9YNAGMH4ETDD0J0Wu07Rm8JdzAr9jiz3CITaI7VfVvDLPPs4IAZ7gt9
W4mYD2eQFBfSnSkgprJYbWPjopHxsjPB2lo5s8m3IxDH3dnNBLJlP3+Eev/7rgl8s4z57zt1ZVpn
crh2nTU8fcqV07+8Sfa++GZl88FH0yTT9ozc9gT39DtCpn0lgK1GrA2CkFs4iJxNfLPVDG62Z9a/
2zcom1VtBNxWI5iOn6t5zMBZJeDJJvXOrXKrE7MpgNUdvui5HtfgG2ij9PsYYLvZ9e7hZkVPTdz1
cRe1Z+Raj+ni79XA/+DlcttO/uGouNWJAYE7xAD6dudpJeIuAoW24LBg3reJhZuU2UpWZ4uk7ZnK
rOdFk2XDnUjhhbpvmW4FY/Ag6ykDIPacJjBSHfLsIuPI7dsHtpKxUXccrs9w4wOSyD5MgL+WqWmW
t//+TW+Z/T8N/GaR5la6xUbY35WPB6T84cTzowojkLFBpO+7fTnWjZj437Egc6zKGOX9OZyp0YVI
THNbWmHe79uLw81e3AYwOF7yGnMzIS+zCd/B5nHntN8sWThZmCwc8e6oriWHekQp38Nsddfnhcf3
ryPTYTIGEqrAY5SO1bvFBfoF1mj7upngqvXr01XdgfBBJnWLwdlb3dLkbOAhuGvQ/2aZD798uGO2
ncJlOKoS/ZC9DWJe7xyYzaKdwd12s6sVFAKwcCrRfDh89gokt53P35x1YUhTVdqM6uzH9BtqR2/a
VHz890X1z9GM3tzN/nu2x0uI22p0CKJptYeT4DDNy09Lh32Xm7D+/fXxNY5vnahuw66zCgXHKbu2
LJl3TXegv359ek+aGbBovHzFBcpOEaxxYamyb4cC+PrXp+cMOJIEHqXnyJrIHboaegQApbpm2VV8
gevFrz+QLbbSyGzVORLMHTIehnBUzqp3u77sVlXmWI0Klx2CA4/42t81AEo8EqKT+Q9v/59Ky9/j
8d/oxCymZGVsxtRhcAp+GqKomy+1XIbxhIPYTE7w0mPTAS6Ma/8QOJwKHnTaDPClBz3wNDPir2kM
r80i99UMdwUXSPnUdvA2L9thAA3bc1H5b33l6vkEoN/Yl3PSrN9pG8f3i27MnavFcqIVvKNzDw8M
UQBXH/v3IkJ/y1t586l439WZBlRhTuH2HbZguosQys/HRovAH/CvQfakpOqX7/sGfZPHQ9c4kFtD
Mpxoo+ZxyWX+QGoC5Py+x28CTR/IpEd1VJ7JGv5kZHibR/x536M3MQZnTdcGzMoz7H11oQgoQ/30
JyON2/v901TZRJl5DlruJxg2DxpeHddx8gqGqg6qh4PFCYFfWc6U2FVdg1/fr8sqGnIgyZZEngMN
j/NYWnXyWv1fh83/sa18/p+X/m+s7m8C5tZ9TLhqxhmRyvMCdsUhqPxHA2b4H77vbbD/aZw2IScK
OWzux1meGbA1L1BVx08Z2Ohf1yYKLv/+nX/3E5ugE1Z5CgvxQR5BeZDsIMwAnm2xjCi2X2uLjrY/
HKp/88m3qjnIE/i8MKAteG2kPM3JCpJJE6hj3fqMlFB076sqgUb46/fmArWTCnyWM+tIAKEb+4hA
tHMDSzcLGgbvEQoBnTwDbvjFUHsyNPpDgP7Nl9iK6FIKLadHD+5B8iE111xNyanPctz7M77A7vzf
v/dv5uuWNg0ERcrqOg1g0wEjQfS680/5kO5rbaVb37HJ5UNdu7E5p2liTtBcZ0BTRvsOK38DGi41
SpF0jsS5Bun1pBfXHrK83nWOA7Px12kTMpiRq1RVh2ip78KKwjCc7RzzzTJ2NFRTb/Bo7+NjlQ+n
tia7zod0q6FzcF2rp1xWB1mT+zQJ7gf4SO+aKVsNHWSFNyPcujroxg53zTSZc5DQl30P3yzSKknF
4miAyR5x+MDrMYZ9uopP+56+WaVhLkfAVYL6nNaTvofq9ePA3T5zWLrV0HGW8mAhc31WjqjTnJvu
Eg5qnxQVgL9fp2HgVtyntGN9rptmOGiRPQTpOB33jctm312bcJgn2ucH08b1eiLEftCjlPuKikCs
/fruos/NoOIuP3TL8ChVf27Gft8mvpXSObGuvOVIpJSZ66Kbu7D0KvlD5P1NTNwq6Rao8z06/LCI
JgBGoBoDrwiOwvvGfLPBepj0TIvRNbqWWld2XPfgwYxdvk+QBkPqXwc9bx16LmSSo9Gq96TIVAWQ
0CrrfX2QdKumm1lXdekA0lVrPe5s30IF8IeR2fAe/1dTRLdaupj5COZUXJwjB4zxfVi3CRqMOIxD
38MpqT/XSe5pkQ4L6GgM1TWwjIxMFthxauZOw5yHw9FrGPd/bdOELGeQbOp0VwUe1Npfh3UNhgi+
G+Z2XBoNv9Y0zOajmOTUHXbNi60Mr6trw7IIIPB1FAwByjVzV4qERXTf2WOrwxuNnP1S6fk49wKc
8yy2B1ApdlWa6VaGh5QtoRqEmGN08/2yyYBO7Tjdpa8GefbXsdfpEk+VwcOXGd7NaoqHoldkn8aP
bjV4sZjRDT9385E0kS6pjMCI6NS3fV91s9p7mWVhSCtzXIhoiywI0MC1xuG+fW0rwuPQmoKsRs2x
h7IGIK2RP6qUmtdd777V4MVWawpmvDkGOW49Yun5sXbJvoHZen7VowUeo1fmCI9K8ty1q/wGxEe6
Lw3aCvB8Iuxg5mU6dh1wbnCuhiNMXO1zPQHL6df5qHJDPc3Aq6nTdQSPz8BfPJD77tjp1u2LWkK9
kmY6UtsKKK7Me7RXr3+Isb/Z2uLNljxbcAjhbzcdXQpKlwzlWKZyZ64Sb9ZpImcW0AGj7lvYtVjj
/gpHsa+XkG4leIHX7VApOh85umcOuRWiRDzed3lPt9ovjzYI0PKQWKWafAO98aUVZF97Nd1Kv0SL
knKvQaAHByosVk2qY1VBRvfvq/Q3x8St+ktFciCyp9mJVSpZnsXc1u3JMaLGUzxq7IL//jO/mThb
JVi10CqOGvwRCcmCw0ISXnZA7uybllu/Ly2q1BiGp3Pe1QdA8iD/6N2Pfa++Wa6yQTiAnnE86lW7
sm6H5jC11b6Nb6sEy3UcmjZJxuMigYtpRUYKGBj7fTvfVgnmWhw3/GjHoxFenaJJfvBRk+z8pJvl
6kUb+x61nqPORFq2am1KSFL3yf5xq/9rkOxSl5o0q/QxaIOxbLzuCqrdPucmdED/+vQqjtUYNUwf
a1BWS5+0CuTfaZ+rIN1qwOYIcK555NmpaTr/3od6fW3C7k++9b9ZSltge0WtjWaIlY/JGKEf5ZZw
aBL9qUb4u6dvzrog3KBc7fL8FAconS/B915173ctpK36S0YkqsDPSE/w+apUsYC29GrEOn3a9/jN
Oo1UT3sfjvkp0W0HAW6zMvHAItVl+9bq1u5LT9mMLB4ItxxwwiYndyrcmYltxV8w4hqMI3h0G2P7
u+khun2CRLpVfgEGUVciHW7gOVgfSRvFZSwyuy/yks0ybUIljHd9fIAL16Ub9TNApH/YmX43Ezdr
NEwgKqJtGx8Y5A9NFzzEXf1211T5m+QLNkJipF18IGxuo3OsQZq+CtvOH/Y9f1OO6nQ0NGru01Pc
R6DR+XiK726ten/yE7wtxn8o5G/1XHUgdZzZip1aHUwXUy1L+zilIQfpuR3S6spbb8Ub46v/h8P1
f46q//SjmyNs6kjVLc2gcGxdbbeWkaoV0UcpserUSVSrVMXQt8DVFB0dsLevjRu79NqrG1zthIN1
A7qq8nJxV1G5oPpKqYXsrgshaZUFbZy3FjC/UQ8PElRC/WaZKhux6xrE6SCL0Sse1GCU5jXlxWhS
jUSoZzdIeJIPPf+qR9HOURHLtG6v1EvYPR8cDvQpP7hhsWMpHW3WF1jI2QXwaQnED2y+Xb1OHTBu
M/i1Re5gDS8vkZYM1vctapamLdBXoGa84JT23QdNWhxkwJbO/mp1i/88zkMMiiLkvrSYMUKyXBZL
6rN38wrqkgzp1H3tUbRNwSsfozCyRZIxLj53NSDG31s+A/SDRk7fj2B+j3XjPt1EehftW1DSO5hG
TSDz1lMkDykaJ6ujx5UNOQakWidgPTHT8nJhgKe2B7KAYXkfZQvLT3Uy+xZ9YUPvLqAEdGXKNPh7
TTjX2SGsqaWlSNmALCxrs0PWwgC3WAfOhg76zaYX/MbVBE20RIVkBd/ajEM3pkVGWIq+kaU+V3GK
tBGxhLXzHb5WL+oCgEdcVuWg8bWHue3Il8G07GCdX9Pvc+0dPemxT+SjH0nGXsVA0vQRSERKH3wl
spkDH40elfiU2zmCI4Jn6azeoEMjw/fSda3xcjz0OZ9PIVyNkY2BLe3lxTG62m9D1tY9iPcLisHX
FB1I+ftoTdfJlaqLQRLjWXCzgQTIvrMBulg8RFtw0EnnZT46fMu+v4LHnntyZbLLRCGZzE9Miq7s
2WrbEdUUF0zLLbNcpvtwnuTRjohRj6znc/N+XQnvQLudezKfGppMa9lzEP7gEiucOuBcI7LPmaFd
f5+vHgc/kYTzOhZWGxTzizxLUoIMyhhKKXiClDZvI5mN7ASDFbned8RGqGqHBt5qHtfMZuHo3Qrd
xAyUnAwma6GavxEVoGdmXNJYv6RJG2UHUU1J8w1nn0xh0dzgl4epSfrpUc4hZ+8hzxraU+NStAnl
fdgndz4JiHyIhJX+R92pfkbHzBj08eOARSuOnRaOXHUbNcNH8J+zkCC8Sc6SIm3jXD+GxsjoW9xU
VeaKiuctP1u7LAnwunXcf2osc0kJz/sQ3ejc0iiHtXPC1PfKWA6Crhxk9i2hbNAf0V3uRYnbJexd
6PPo3Ruo+qYM/3MfxN/7G/D+2hLt3HvpwygqtcBK+t7EmOYXLol/NHnITyEZsuYpG+eUHcOs1uLd
IMXqny0aPEiAm2j4BmSHmxMxu07WdN1fEjc34r5hA3Xnvm9UdR5IHo3385CnpAT5NyafM0bi/Edk
ZfWIFvLgDtdI/jtaW0B0tgk/cBgEBYe19pm9A0Ni8ReYB9FPKq/j/KBvVOS3qROqe4x4VUdX29ez
AzlaNOsld2PIzikIqeFHUFVl9Q4kSq5L7UwAT8QmzCc00bQMIL/FT8n4Zgq9Ca9UM60+ANxR9U9z
kqfiFArZpwezNgtip02yUZygn47GNwM4nN8VPAG6skLJ0D4BhDsilIh+BYEy6c3IDyFuq5Z72cDg
+FTxWaO9JkgX/l5kUx5fW601K0wVjOybEHmjS95N0jRF1kVVCNBRTNfrpNoJcF5LwuBgpo5ERae8
1Z+pyfEGhyTkEewMV7xFHfBpBFI1mLpjd7PkKWBo5+XjYNGYdkz0aL+Q0FkGvBoHKRJYdM/eIF3i
Pyss4bRslCAtINo26T+6AXxGGBy1LSzPQLL2Hrhqgy7Z9w58urEC19OkK+K917bvi8Zgm7YFKt7L
9B3ATpq8AsExYkOQcKvJ3yk85fYhtZnHIyCOuOk8dpa0SYHezy45qzzK5XFZOAWPnEcm8/d2nTiq
FiswVvklrBxyRHSyCXGdQFkDanqs6+CFJXIkBxGzOThM4RLlh9R537yOoafNZTHe5ue57YPqMFhS
uQcKWM5zGE1N/YLKEXGyqJUy+Qmu8dzc5RInmEeHklh2imWN/c5UVTJA5x2L9aHlYSPL3o+RAWJ1
TAP0LYxTBYxoiBkUvTPhjYs6d7Exz/UapuQClPXQPPZwuquB2nYxADrwFS8GO+bRNaL5ZJ6SaQi6
r6ReM/XAFJ0wxzrRKvGDqsxjJrSwbJuOPc/q5YS/bG2OSSvj6QOTi6juJl439IomWqbezCMB4OuI
cKTYAVwmWv0EyHWGp/kkmuQy9TXn0DajAwtzJIOP0p1ojNMX3bQUmmECDXF4nDSoh8ViXEde8JvZ
6xIJs35RMI1HT3pORB+XA+wXeRkgPlXgLOv1pSHM0EuWa/S6JF0HsWq7jFlQOj0bIOXG3q5oIFnS
qMSFQiae8bpJ8rRax+tL0JEYN0d1JYP5fdv6vruDdFd4ZEWdX79j15gAaZ7qMIze3m5qKBjhYkj9
Gx/mcTshEntXXbMGnx5Gswx0sweLgDw8gX4xjdfQiNxcQK3Nk9vOvQp4AnAM4zQVJscqD+FXxz1Y
u0NtnXtL81XlBahpGTulcYv4Vkhqm/EJdPls+OrHSYNUrMyyJlcHAvb6GGP2i0/NtAJBgz+S9tWT
RDnMvsskBvHOkwaE7I7Oiblg/w80x+CSdjlan6aWI3kyvcfHHPlyWqwM2g9p5Ez7vGDMlruhgSz0
qVlqUQN9Lfrp06pTknxuSeoy4MsXGFWD0K6o4j86eKaGz3Ctj/OvPZxX5JdBDZLgfAVDRFq2DWnS
S5uaySF/E2HG+mIIZoetUK3YPpDtwTKWgfecHiaYNPQOGj1g4eEqD7hwiE29ufp5kO/TGfP7KEOr
WFmvHjXXNu3ijwmBLgKs7qxqSpxF4xRExD6dz0SlCVsKuoIJ/qjFINByHMG+EyTuRvVvaKttoAqG
DqyvTT+Y9ZREdbw8RV04wn8X96z5+zjrrDgtCqSc54EI+imbQHk5THGFUkBWB4Y9uk5X6SkcG0ue
cP9Eu3dKppO/j8A5Byq+i7E2IIuHUC07S5iojm+qVuV6LbM45s8OypegXFndLu8mbwc0RKPvldgS
NoaVLNM8qvWTnFBjKkTL1XCkDn216oQWteiYVbTrDmNYEXyJWqjoTTzrG8mVTbfkJ4O0UvAyz5aE
HNp5CKO5kH51H5tMwTWp8C26Ft9rNLfRVz6x/mHsZmRcpeBNUEYNXOFciegO5Ltl1HwkM2wPLpxZ
jf0+XUOk6RQNvNoUjsaBudZ4hfAtENwmLUnChoN0Yu7OcsVS/5yEo11OJJUqAplkhOVZFNc0O1AF
eXAx0cifcmxG1hRjUjXT4wzpVN6VLWtT9SCnyj1l7gZA9aOn91OWyfCYgWCzYhtFynEArhph36ol
4FfJusS8n1UVLe+6cQZtO8OJ4ItTlV3Kyor4gnQN1EyJLpoelfZiXBtxEUbDWCNGXzU2W1p6b3Jd
9IAhsYMZQ3LhyAc+2jal9xxWSm3B8maYShERxuHZqknR93HD7jLL3Y8Y3T/NG4Kl0559M/n8zRCQ
8Tm0sHjFEYiaB84y4pE7RfH4vAQasl2zpiVDG/kb3OegWRvwUgo3crQhv3FjRj70NuBHSRomi7Zd
zf0iVf7ELRz0DxLTuEzW2ZZEVPUlhlHDw8y4u+PRqr44vjQvOVVjWYfsrUrG9kPS5F1e8FBPkJ3M
SsqhWMM6t1PBke26kwOqzl3YQvgri1Z9ZxqX5QdMZ1a2fvbrqRub5M5Bvhh/sEGWvnBloVo4ENOl
waVq08WqosLMzdAm70T4ozaVMx+ShDFXLHW7ZpByRot1h/rmB3BVbvWwTcnGyGmQdYdhIjjH1LRv
DpwtUXC3RDG6sdFWasO7UURV/jgF62ROC/r8w1fPFGFl7uLF3M+xTvgXZK7tcEwMCQgg87qOH5p1
UYC98m5RhY30mL3SWenwaaAz1UfYNLgOlgQTE9c+WHL1ORBgCTdl4uqkPoRTI0wxJzVS0dyAHl6O
CjmKLSoaABdeuMTN9fc1S+jwABL54r8BSmWRDgmTJZjdCmsr0UWDhqHmCBedipzHTNXN2zXC2f/Y
dzFtT8CYd+EBJxqeXoeb/O44pC2hT2iqaZJ76GdpdIjyNcmvEdqm1r9qiLHbp3kymQ5Ll/NF3E3D
RENWwFAkw/Wob4hyb3E0TglOwZBs+vsJgHfEBdGlNnqjWyzJF4nDqv0sE5lf4x5XZHRqbfo5mqgM
vrS4YMUxee0TEBdRhBYlZgeSpaKaF0T3aZzXw9LyMfvI0NNvXjOL2P5pmoacNIckHQLsV1WXBMsL
s75ZeREQktLCmGpsy7yiijxOPlvdXzHa/dWPsUY32zFrgC1855RYcxgOJP34DMZzItdjt8Dd9ZzX
AemfGVYZImJIgVJHeBJrimKh6NDWfGloKOyFSiHD9hD7ESlAoRhjHDbwPc4fyPiaoXSLvuUiwLgY
+7Yx48jtOZdcjq9qCvrl1DeBya/TlM8JvpjP7XgYiFqXLzJP0IvEhMynL8bKYTlpHoI6n8s5uq8H
XrFywEW4eXBNE3N8krRGM+CEKns56mVAUjow2Mm8zh4uuWiQHqqHnpPhbKs1ezdQ4gyyg8R7/eSU
UsUINmiBpjA+U/DFsqY/OZslruTAqc5XTycc0EQ+p8VkbB/owszGTm/TyKbirwVok+zoZRiKA7O3
fbXgExgTlwpp9kMNay7MOhq19K5qwGe919z1H/MMg3CgxsSRKsIakofXSfkmQJbqwuC8eszrM/KA
KL0z2AKar9bS+owjQJR/7mFxnooyyXlYv9NLIgQsoaOW1XOBSZbQMkNUdTjNBWic86mI6sessaEv
Ryz4DzJK2qOqatZhqVXzXR+igvEG9QqaPGfdyuSdXcb8Gyoxn5B6GMKAVGGQgPdgxJB3HeHVF/hZ
NPWBtwiKdTPKN8aEyMw8DEbsVaWZKLV3AI6grSO81OlI1ZvB0Em9Gat5up+17puvAESbn8Egp+mw
zgE+Y7ymr3KOb5c7MsPevsb2lSGXMAfuB+Tq0DWZtVA2bU9oVs5Z0WjLkRvgqnIB7C5bUa9FJJxQ
3zHNo0WXCQiM2a3Sg8bv8VUiGStIAgX6FaX0fHqgQzYEzzSFiA+ioLTjy3VhnBuFjzK7cEJHd9XU
xzWkWZMem4zVb/kANvwxQvfK8Ne6ELmUgUDl6gu8GkDDHZNsio+dII5gatbkZaxxHjm7rpkK0iCA
6mKZR1DsOJnF9yxpJ/JK7SyW0rVThNNOGqtlLZolU8Hnuo6qb9ktNblkK7rMPzimfxqpTIx0Nx8i
JLNtLOdLDiZIVuZsbH/2CZZskQHZUQILEsZHlcfZf4p/knoMgsuO8LesYhxlAFU/rSS16SfNgxz9
x3VeoTIY5C2ckSYNi4IDkpLW3iWs778rtdIIcS4WTfcKp7a8KckoLL00JnY/cHTm/n5UpPrZCuXz
BPxvt5CHVth4+BBUIUt+RkBmJD9wtBSojDQ8ecj7USJ2hMKVhEeDfR7zKtXo68DdUswZD5/rgDFU
s5F6hPeJhaHoKV9GRg6r8SE9LmyZlkK18/oCT+Qo/qjHfHkbBPH0MavS6AO0H8af+wpNQJegx8F4
Ve26HFmcwdDXN4v+iDGX910kIWtjDQDc8DiJ+2sv8nwoE921ttBBJT+hU3cthgTNW1rHlt2Pqw6e
U2bXNyz3Ijv1FawXjipx63kAVuIcaRVeYzCZEfM6Or2KnCfuSfMe3cPLAr+fIhnmyrzYGRavX2Ag
gsPZ5GwsPqE0TNOCLQ7jQGzTICzkNKI9Mo4U/cdZaD6IlSFJpCglcI4so0kC2MOmPjiMkMEnxyTj
qJtY4NXBKUlHX5+JDvUr7Ncb+Y5kPZrAVxAY3tV4kYLWS6TnEmHbGVuMqI3RJy1FGpdU43U+9H1l
+1MzVI0oSZxq++2mdb32nWrb+zVNvcJvyGB6J6PYqifKU4uEzdX0lGU66C+QUKb2LUrR3RFhoutO
Y5I004GIRUWQywEMe+xtiCACf4w7fAuUIyqd9BrHbQvR8uKceTcFolnKLpkjdRcES+vPsB/zP4IE
2KRCAQ15z32/YvlUGYZD2vAo83guh8HYO9pHSDhF3d07LZJ3UC8P6BCAvyPqHDBqoHFafQo85OSn
DB0y7gPqTOuCjWgKox8mGzlJwcCRHuWBSc26u3a4oai/CD9MbYkvhYb3TApk5oiYamlLMVQa/uUw
L8r/D3tn1hy3keX7rzLh54EnAWQCyIjpfgCqijslURJF6gVBkRT2fcennx9k97RYtsUr35f7cMMd
7pApFgpb5jn/7VwRkea5gZ6cejibK9l4Jy4zwBmNGo6Ol/iGIvbwMGl7ewmNdIwipis2dEwsPtku
XTs9nfWYMrRvVXOf8xrDdz0P7J3hWd32ItqNJGoLlJiFJc3bSlKh7cZJt3HgytHB69M7S3abOMTU
7AR588ldDqAh/aIc4vijmFdWj8gwHPPccc1CBYW2cmtXgYaNQVWOQFs+Jqg52qWYC8UbWTet946B
IMnoL6RA1/thCVXlL9YqqWB0bfaPRstUBV9h9dDvmGUzuifxUk/uo8NJTZ86ClTnUnVm7gYydzPr
bR5NgtDkmqYgTrqiuFkw8GcHK+1EsfgKs/0IgBmXa0Sj3gM58FDPFIXMaA8bBmvrLryKK5GsZ6YU
c3mla3Ba36ntibz0Om6fhbKT+NpawxJdUiiy8nTwRsN6i2/SdXinWnud4H/KpT4wv3FqDyjd6iKA
VVHDl3IqOoMBiWvvnRk5cMqdyIvtDjk0Pjuz1XWKGZUGrLgewA+zAH9F3w0+WSymdSEcS9Fcqt4o
TxN0FuOXyVp0twsdJ+xPJtbradequs72uW17zc5iIk2f+U1bLPGBbjDXF6Ekfg3xZb6NB2NaWrVL
40TP52EvXC/AJxJptSOJQfBCJWEBnw0VWkXnzjjbKzVLX8tTQIIKtr6htvPBYc3MxzC6pruGxyA/
yHkwm2c3UVlu0DuYsreZd0uIydc6K3L8XBkMWc9mWlAnysDIW33iWLW1zGeZ6dneLZnRRX850drP
NSeeyFRSg8x29Ua5ST5/Mjgbbfix2dvVcNjSrGlIR28d5fWwddAXoVFlM8UXelkCppYwit4shdnR
rLSD7fCCywzMyg3gWhTdqugKXT4mC9012r7FLcRz249GQzHgKhqmqsfbODKtpmrPO10N3hvF4hFR
Knrp+pTFsBGf03SqsoOMZGlMXN3aLpnF7LTJO0m5z7tsaVeqQ01p1DzHtVST5/emJq15cuXgfTDB
5xLGv4D/9190K4fstjaGynhbRRA+78atUSWxYPFyK3DHhlxjbHN1m5/FBbwXD4ms7UPr0vg4e+Yo
Ds0FDsBITcEKh1TR6Satm7g7oZzeu5hqmKRLqmvPuaQskt37Mk+z9tyN7Kk6MwYGs3+2hQhF4Gw1
22GoCmPwc9eajMtKkE71zhi6IWGNI4Y+0FTG5X4ZCq+9Troeo0uhhDt+WHMkjYEnOkiexM5LImba
yOgfPaerww/21LH4l8w3SMf13FgZ303JSq5hfjbVkb1QTzHiOjDduR9Ol6rU9mkLyj6d5JmziltQ
RaXOkwwmMKhFgQBgj59YtN6OZ3MF29oQNePQtJY1BLZTpIbPO3fl1N0i4RoV8RgHYSKtbg6JYcL3
OCUUz+LnjFjz/KWZa7VrY1fJ034e9Hpay9kQJZFu1jRoML2IWWnVoM30Uplt192qjlT1ZzeSQ3FJ
YZu4h1zFg34/TVAzuzzy0gh3IoK0t0lZ5s5FGOVl9n7yuDAXi+Vl3bkYGKlzNfJdLSaaL6t6mw5u
EZ3PaauzjzR6STgGYqBabnZp5RXA1pKMtkQEAy9zbQRkfzhLvYMHdD19yJADbhHG7j0JhqIzA60J
wCz2BVRQN5xRgLVc2N5N6/Yt+3QJ8IwYByqN2k0v720uO+YqreJs/Qh7Es6HkTf5oNfVvaSJdowL
ywg1hZ0jSK+zNhrPs05E6jj1SZa6jbpc8wrntWktVX8/JYMmtCIbiA459FE9L7FvTo5y4TgtRFei
6bwxcAA2us/FKD3rbUXsQmcdtqhXE0xjVgx399pVj2mgi2nKdkvRbhPl+s65Vm0oyzNmf6zTaVPW
g72LxqUuL62OnBogUgHfWi2tOxwSQHzTNzrTNA5wlH2yy71I03bWTVdTIdlFYj/MLlPkL8I1Sucb
IhlkD/Yeh+36ZJfKjr7UWSXyM2FjdTwToL7NFakBbf8hJ5Ka2qZUcr40pdEtX5dGpfXlskRGB8A3
W16wasoRH3x5gFtJug6xX9PLq0EU3RT0C4NDz1q+QrobVsvKArTxDpy5lJu8dvQOGmXzdT4yGfij
mLKou2r71SzPXcberdvddkO8DrpfmAzfuTL9Asxn2LtUeUbdEdZKPxN0JU97saeyztggWUi3Nn9q
6+mNNtrRDhbDMFteFq9psUvUaruCugauopJolX7TuWNuEDeQuMnTsO2PT+5AfAJechWdNZVeTF+w
3uXv7ba1et69SBVN79deh6saiIlBUW4sErGzLWUgr7GjJry2YrefDiyjZCGOeZmMz3061/NltbqF
+tTOgyNpXpp0OF8Wd50/eW5Rj2+2DEf7tCuG0C8Iu2l8qtFoA8vreWTPhcB86y2Lds+7GKfBNURJ
geGd2ngF2moyUCvF4Eqp+geMq43nYyyypv3s1BmoXdvEN8gkTCqikaHMNynKRvZFZmyQ3ahHL9S3
bi00SvNSwGeNJ2XYNlXvJ/j9pF956AjsAO67HZ4BkiLAWwAb0T+AVqyJ4Ts95WvqK1bZHgwxr3B7
+ITU03ceZuyhDAcqZ+nE9zisl6H1h4khNs1JMfYqSYOpIT+cOlQ4szJ3rR0j5dj9Z9f2xPMayjuB
qbL7QKAI6nzD65swICjZ/mjz28bFOMVRfabjDfuNaL/nelszZfimsrp2D1qwDoisjdA4+89wmMW8
dDI/Jah7nnfCSavBX5dYvYGwKoedE2L+/nsKpuNkIWeRZVGVXb4X+i6VH5zx74nrjwOFVG6P0DV8
rp3ceIAWifqbFprjOKGKtEYdJq57YJsUgEh6FFcdq3V3+mP10l8EVkEZvFRHAoVZPYo0mAmD96+J
q6S/KCajIgOxa2sAJ2tMGQvg6sZ6O3dAtzRYqSGCypi5Tz/+Epuq6M/URkfCsgiKZk6M1j1UTDPN
dwmmlivEg01AvQb9CBfnvZI08FdiqiOdWdt0PGq27RwIBGjc9/1ShcOujqhzdxM7E+mkxD/kVKXz
Ur5yhf9C2nacTpSiD2M3sdTB8ZjJ0RM7s2/Aml85ob/69CP1Wc1Ev86NtUI5UnzJWvN28urw74ny
xJE8lDK9KeooVIeFsR9+3C5nyZDbf/PDjxRmvWn2ZTU46gAGvYdITfzQBHn88QP1V1flSB4azmPS
K504h0gYHXv6GPpmzO7/9z59O+p3Y7OsrLZRB3FdrLUgm7fXTJlcq/c//vC/eEKF/fLDndYspnpO
eVxiV1tPHZjSFAhnsZgr5FlF7dcDauxTTE6q/lvj+ezjmKLYiyaXzBZ1YByq+iSbtrtOTeDVH5/Q
t8X1T97u45AiN11sYKFIHgpPxyDQulwmyBX+eV7M3rmVVN78l1KapXOS1OmHdE0+mDxp6jTskiGm
V4niPdMZn+bRZnSz37uUZL99u/96EcLQ/fO/+fNjVdPsR3F/9Md/fqgK/vff2+/87995+Rv/PHmu
rh+K5+74L734HT739+PuHvqHF3/YU5f3y7vhuV1unrsh7799fvRcbX/z//SH//H87VM+LPXzP355
hG3pt08jGaz85fcfnT3945fNEvlf33/87z/bvv8/fgke6uf/uH1un56Pf+f5oev/8QsUy6+Ow4gt
jVfeBBTdnEvT828/Ur/SwYK+KsdyLGtbF0pmnsb/+MV0fzW1I3gwlTTR7G5BN101fPuR/BVY1jK1
qxX0jcA7968v9/a3p+S328G1+P3PLyIzti3h3w+T4vc919JIrxxXu8o99g9FhWNNkOQRjKShzjJk
FpEfdtq5R+Mgz8dstT+jFousIGd8zh5Svw8Sndn2oYy84qEyUZaEg9PsDaNydnOaM6GbDi9/49S9
fJBeZV0MnuBtA9zwMj9crWb1rXLx7uArjTfpkE0JvHVVfNLhNFwaTLOfq9z1m9Ey6SJNbXwaQP2r
IK2Wk3iQ6kuK++5BIg4J/dqc9sx/WAPl4FHNczSyrgBVyRzoje9u6p9cp2+K7xfXyfM8ehlbamkD
JB97TqolRWFR2l+Vq6yPtiizoMubeTpRQxsCVedF65NtF59GqiS7A23ho8IQALYlXbKbEWHN740k
NYWfutZ4K5wMfKsdZ1waRnxV5eDCe6qBUaAZbUk7N4ch2ZeZfM3U8qfn4WpPKi0sLfSxc94eu8hV
U/W1qeP4pgjD59jOlpOceaWwdoYCIaie2hqoBybEPoHldG50MS80PJ3hg0mnQdhH5pcwD0cyr5H8
6EJcjmgxzrwobi+ycpRv7TJOzyKzSl7JbnhZ1vCsep42pactj9dGquNM0JYMB7vT0deyCIvLUnjy
0gMrDZYemsHMQDl/fM+PSrnteNp0TKW5p9xV91jxTuuRLNpynwc7vyPm5yO0hrlXpByd9uDfF8Sd
Cn+okjKY6opnfy5eqYK/+XVePnTadB1hwR+7jkTe+3IPKwBG2n6unpOVTD3fSBV0xNClzVMVltbX
NQ8bEYTdeOYYtBr7htFtXwppMVpsTdTyMJlNPO6LtvAu89l6o4jmNnzqwubzGI45ROXixgS79+wE
Kwl4FyM65XJfma5xWyUG3IrI1CGye7j4qLVvVm0Yw2lBAuWnsiyjGyOEuvSH3Ktfiaf5ZsZ5cdqa
VQmmXjmQ20odBy5KkK0ojvtHeyS62a8sZznfKMW7dm4mjAEiqQ6VnYivMX06+CAzfra1IOyucy93
3sdOHMf+PIDgI0isluuhJybPb1GofXIM0V/HjlzXw6y8d47Xqds5nqdr/hNa5biRPstQdYZgt70y
VZV8mD1kp658bfLjHx5lbVo8wS4voWU68rhb4OWoorFVX+rG3WZs5Os+zwxwlohkwBoK6pWa4ZuZ
7+UlNdHbWiYLmLk9zkedAeiva9lL82Xo9XyHHXWT4yTZriRmNT0bQP4f7Ey7p6OxXsR9iEg8C7sb
ayzrlk6X9chyo/GyqgF7dy4DvE/pKDcVkJTGSV5o98wQHiIe0/WAEYbsGwlsde8Srxk/WK6FZrjp
owlpeb3rXae/QPHqXojKpXkfoZaDluwB0B/dnms7Gb7y9ptvkJLZDKtuoXh//F5vpfzRtfBc6Ujh
MHjdkccTMondkPNcrI+TDhHzRK3YLVwxnBdtfFH7i9+xu7xyyK1O/sMhHcFW7nkO5vOjYjQm7Ycy
c34URJOeafD3HVq5aKeyUL+2aP1hQ+edYZHkNmtre3mOmg226gLtU/e46PGOfDZSpeu+y+/NMsQQ
iL42cKIJabWjsDMlnpt/TtoUEZSEy3zlq1hb/f7yrL89cEJZgi/kHY9Ry3SBBsDSX6CmxH22rAWi
Ho0AC51kOaForGHO43lxP6bhJGwfmYBxhwZ0uttkV0GZT5uyc6jynSmGlad0Lp+VFyoPUiVB8OyO
4XA6NnULR9+25YUVJjYxaXacJv6WHs0hCyjTHz8834zmL0+K3p63Fr6FyEqe3ZdrMlyT1+SG85Bn
FkYhJ5+dJ4FCMECzpt+MS98DWXslVU6OTnyPGTh6nltPI2uV0tsR9EXEa2tmGm9GNl3DW/Z7dHz4
S1Rplg9TEoFFOiOrgmWsaBni1XovkRFdZ9Ei79bZHm+bKrTesBaPCD7N0yxskncZ4fkIB5ZtKHNS
eVwA0Ueu6bdhVZ5aBGHegzpbcl8bxvscNhMQ31IXsq6GS8g4QsfNMZ01EHKKVDRCL/zORIHY7TSz
JF/rX77Z246voO26gqF9pnR5Nl5eQZCtbuoIDGmtWNzLoXXKwIwlajgRYxPyuxJwdJNeFRcOJpIz
1EZEiK1pfp4WbQQC6lmi8ac8DPIi/+Ravbppkra7QUyPP72u7a7358gZcIxEAxqovqvefXsGfqrH
uUoeMb5UX/vjDuZF0/Omfi7f9+3zc3/1UB//zf8He50tzeJHvU7x3FYvu6PtN37rdEznVxPW1PRo
TAilsrfX/bdGx/sVbZWDFgcPA0WMuS1//2p07F+FZ+P2tUiykpIhRP9udH5lDdJEdZhwa0IIlpef
aHRersAuJLpFHIrtsiwKzfax/fw7rKHKOjO063w3MkTk1AkR5yEoHKm51+WVqu3l1v6vI3EgrgZ7
rjxagHtzSj3CTHZ4aK0YQYBKC1+KJDswmfmLQ1n+2ryul/vZbwck2dNxXDbxrWp9eWrrsGlsdbqL
4yw5oV7EspD2qPwWb0rQQmLEQ05ikYw4t9q4/e4B+JO+6M8uq6NYCJlgj8fqOMoOq2FSxU6yK6EJ
8h2K+XY5kWbXlzuBceC1UKs/Oxr7Jw+QtAiNOQ6XnWECSxatXW16pfXJIMIJ4QhAnYchDH/d2x+f
259dV6JiODXLcZQ8RpASc4knOrNd66bFibTQ1/SZeyezVDH4yWVmYp3ab5EI268cd3tA/r0+fruf
kpspN32u6fDnl/dzxOdSkzS+G1FNQNyjQ8p6J0gd+5FIxQ7Wh0Xyp8+UBkNYFtYIZTnqaE+zSq9r
mUe4M+3SW/3EdPVphpDlKnPXbperzLw0xUrNEk3DK9FOVF3HZ0svLUzXZno95SFM0suzRW1IeZBZ
h7HHyuQvc7umPrcf2mdgOXmaXGuTeMBfnrohgoqD2ccOVthBfDAgX6ZgcrumRZrlLIhHrFzsSnQJ
z2a/juiubWYp1Ammt42wExZioaG6tLsuQqthDuWXiTHJbHuVJd8aiOfmE4hMs/goc7pJJD3w3n7X
4eREU9VgKnGQ7ri7ZSiXN3JKxxt23X7eeV5avht4LOgG21whA4vq+hzZbGLvMqxwJrpOF/VyLle1
7DFKhdZuzdzBCoykqtFWYJCvLrwoYZM7bDqs4sCmpuJk5xY6W8wA8CEdTxDgOuUutgsxBvOcjplP
WhV2C3eciqeN87lLWyMB+WPWw43CPu0gRajVYZK4UEmxczK5i6cVJKcpdbOzbSiL/UASUIdTiRyW
09rKIVkpXvJbD0VmejByd/08oifcFEUs64SF1vZ9NXbIYuPQyBWIcJV9hphioWklD9hON6X5capN
SeB8B93gZ4ZT5gcMEI2976yRCJMVQck1QjlLBqij0TGuTv8ck8+27Hs0hU8otpbGb8IuXfcIm5xz
R6VjeJpWcpS3dhyVqT/MUVaeFRqJor8aU7fcp1WyVFjgRmXeaTvuLNPvq84trhXUK0jLZJhLhbQa
g8ZtVnSVwARlKSjYua+j+t1aYAK4WDCgqzmIabGL0M9GyRRag2lo7qGPEddejxU8OvLIEm/MdF3O
vWwwAI0xsjyJGeEQ90WidnnirSIwq9mZWAvLQejdInovuxEqSeLzQkyLvIrjsVqxYXgawQfqG4OC
rxFpEV0iUVeUwbCHS+mL2eibEieK41VktCymWu6tKMmXS89l3vfl1NjddEKe/9g8NQhYp4SCOhNM
Wm2dfrRLbhD35dokaCd6FINRme+lN4eI8/IkkYtfN4ardgrz03S3Cqty/FqLFi2SamV4z/vVYsYe
hAWx7fYtVoi+cr8OubQaXIAZY1cWc514HQG8o0AgBBwD/Crjh8JtoEqZNdY1KAyjfjMGy+UuRiL9
YZlnlQZdXYRT4NaIJzGElQYOtGm6q+2kuSEWyMZfs3YxBaweocOxz4RXuds693bUhSfFaqoMfUW1
0K4ZyL79udDyGn/FIHyERHHq084j8SsoIOPLyJuxK+bpYoINmOvHAt/ho2HO5oNus/zeZhV5xK06
D37Dd0IrQkDD26iMxZe28/QTodX1A1oEhaQjb4f+MNPVuliil1CgvXOMdw4uX9uvXGU/Ri5IEt1H
Kd+jsqsbalrN9VyRHN3iPWfd8ayuxK3RZdlXm5z3OsjBhx/cHiNCECkD4zoB8EvxuUkgR+zAVWj8
yrNRlum9OUwrnwgc8bTMdlQjbU/XeJ9VYbJjthVGvaws1P2KsT8OmiGLtU+aX2gE64z+swZKZohh
z//5WOPCcjcldXGbRaSXQiPkRrMbGwvTWlwisPGjaO0xxMhwFb5h12GPvSnjxukCkcd+Ce3qfNIl
/IFnmskHQ5UrjmDJDJgAgaC6q70MsBOeInJ2bUgms49Nwb3pE8bqBrHXAHE0UhafuzHt9F4g2S4O
MsUU7hMiYPR7Za9J4RcdPPNFyJji4sojk7zwJyNGQ9Ca0XIVdgUqIAE0Qe0/oB4rOK0zz63r+E2C
TnvaF52Oq2zH7+H0S4Cdl7d1O7TJmW0OdXs+FwOmoBXFOY7jqjCdk86atHOYedvCXTXWjN5rDSAV
32JO6ZWNCTL8gMjfWA9SSOz6WVra43siy3NUmI3TCv76kvPcTZ0dMZhoapfAaJyZhOVYIQyZcJrT
nXSCke7Puh4j/TGq3Si6jMWSTYcV40N+4rqVGi76NF9r36pn7KEmU3zaS6wXS+G7iSeXM7Npar2b
7WVq3mY1Mj90Yqab8CJWtcc+PejiFJ9bVz/qpc4uDdY1Yx9SD06trw0hUMMic5RXnNe63nWDNwM8
R2G0sJ1IlfQ3WRoO1pvRVSTDEvJjMvXbcdvxwukssZzHgnbs0Bg6GboAQ3oTfSHoeTT3LASyq/1u
WNR0Nk4jmCyJcEWyq8mxfl95OHVPa5a+zFej9TEaku5rvAHR05QkF2iV8dcipDOeOjJST00Prba/
mMzpPUnnWLpYSumM2UeTjiSclky1gCySRR0ypVDyYaUgdhNBvfBNs6gkZGKGqm4Mm7k76RkT1u7w
G7qPo9fUDROFdHdiJr2h9nOh+vtuyiVi2TKMA2NqvUf0SLgJWwaDfJkg8200xV1DIjHR/cVpJLxe
Hqa5DG+dfAnHzq+i0EPfmIbzHaGsM3OLHSO7sNPB2+73tOZntYjr7s2y5us5u39CNlPIWJN5R/DW
cIm2s1uvprQ0TfRcsXfbRbPGUVi73rrvYhc/Q7lOo7WXa+r0u0klU/V+VOAuZ6tEr7iLmItKIkZm
usU56MFYXFWlSVj80DBK4hNqvtW5Y/EmeyMzKky4Zh16bTDN2n2KTE/dNWuvH1AMG9eY5EruZO+Y
16S95Hdhs6nnlUgwva4EwDj7GDuAjTSsQo85OzOaqzVDUbgrQyPBH8LGtAa20WPay4DE6lPJKp/7
qJpDhq7my3ZZDWyOQUcyfxpE1YiDTLnLVUI3xo1F+aJ8W8XGZ6t2rKuOeaM9BV6MrqivmCCM8t1Z
nySj2S6rLC6sq6YckomU8dg1Do7q5wITd+S1nyZj6I1Dl3S282X2Fl2euMw8yE/Dhptz0g/rqnH8
dU1/3jGjIjufDY+FkwKjCQ8xkbHRwehlDCkdog67gM51qg8JuWbDJTahMSYsdWaZ8aUT1va+wOxG
SRZTSgQR/qEuAJKhNfIR8ePwQRIu7yRrFQKouSd+xMbZnVMZuCiTpy4PYwq1LjqX0HR20CMU+EJa
4OIGkWstFKR6uVqX0Wv3bchWRKVTELRh4mOOd0VPciFRAHhFWnBvezF2dQ8p9zQ5ySYFyCossYHr
2lH4NbWrsT2xnJl3UgA7pZ8KbaP39zWXz3uE6k9RmvOI3SL4q74YIEKcDkYOcGBB4kzAxA/xUEVi
Wc9LBKQJiuTY+jrOecLAT3O+75qyuFljpe3pJimSttpZ2Ek0WraE/qmfenWYy3g5WV3PMU7dtIuv
yyRLPzuOXX4CMG/dIJH24OwGBr5NvjdGyedlJCYkCGXO/MZI2PU1oLz3ldjt/J02iJ1BD9629421
oD2ukP8j2ZK9LC4xZC9v4nakAGT9jeCvFixn+DdnXneUUqyvJrMh9wRJZP3JyACpzqc0liRcVJ31
sCbp+gkUzyoDA63vk9eko9ybZcNox0Ko6SrGOelyxMZ7GGLdvNeyIf+LWy9Oe7NKqz154+vbpCgx
CYZdK05XUQEGJDqa+qALTeNLTGrrGaEIeg7mSTjg3fT3UcD3zB+GbtBvJYIXAy9GsYyNwdxvIz6z
u8xD770RXpRcTYoSOcFkupbJ1Ow1FaO7JwLGIhfHaTrcyNIq3oZi1iXWls6+q/pi+lQz7viTzMOM
eRi87gcK0egqbNP2fnEHnR7sxMwuld3nHxzNDEQfbwcmuHRu85Q9CXDUT/DHfma5ws2p7TG+m0IT
eNfSrXueoM2jb7JC55OZDt27blrxM0YZmySoIFkUOprHCXvdYl0ohovEBNyYKN/jNLY/1KGOM7+W
tFsX6eYtx/tDKH/QJRoxb2Nh4j4J2cjf5eizq0BKdkb8D9IKBtvqtV9GeYuBntLpQz8NtAGagvpa
6KUoD2bl0MSVdt5fQrmVWJzCdF5+Q73/Pzj4i2nCNfw1OnhWPlXlc5c8fC+E+PY7v+OD0vxVmKBE
FtweQoONTv0NH9SKHxDiBM3J4w28DgbwOz6oftWAWoDtkCYAP4Ax/4sPGiafJwAONPAgmCNY4c8A
hBz9e9QFRkjZQNIWpje8Ira38SrfAYSq9WSoBgRgRdH33g7sZYh9CydqvtVWdXHAhUQGBGqbpDht
4s2D6vV5tAbfXbM/AdSOSGf32/eQtruhlMRbcc4vv0fsCuS0IXlOo42K/4RAmqm8Fs6YYb1PGvF1
KQuMik3Y548rERbXvJgJ/p68id//+Jsc4ZhIVhSZ0hZ7EjE7FBJHoBBLLgXP3MmD1VSPhrDEI0jQ
dG+UvblnjXhtePEfrj+Hc7mfUHJ0DN4fkETLM0gZmSVdtGtdI0uXFzFikcSfRGxfG2IedUBJu35x
S1OdOjL03v34fF+yVVz47QvYpmti2Fcbgv3ywndWnDuNnOSBfZm4QiKvbmTUFSd/4ygMiVEesBfs
/hH54drl4BE6w1XN2+oTSWzhPsr79BVY7Qgo3c4Fd5FAKMFCZopNwvT9w1zx8GK4auxDNXXd+STI
89qiYsCN+te0pn+8bMhhHGRMJtChhZjo5aE6TQRdxSZzmPo8u1AUSRdJKpIPP75sfzwhrpWnIM0d
zyMt5wgTLScTxW5rjIfJTfu9Uwns0IYcccbTwf/4UH84IW2blMyUWRTqoOpHh2qiKAPa6ozDRh8G
wNhFIIhieQVy/cMJaW4NnIhla2gPnvmXl81e9cKoWjc8dEtiVPs2bjZHarcVoEvimU8/e04KTthC
gObgg9HfmNrvFrcoTTwCrMzwAGQocVU21O4BJrn+488fB6TctTgWpf1xYjF6psoZUEShr46Ld57I
LfpJQrn+745ydO1ajF6RrLvwgBVgOKsytRzGhsLqx0c5vkPsA+521UhNRCUnj0OeCRazrTErpwMG
huUqGsG2CBEob5E51Wc/fSiPpUDxbG+EqLd9le9uD1OsiyxtsVV0+FIgL428wYo7CLK+WC9eOa9v
2dff8QtQGpilNimCyy2izN5egO+OVhAMFJOFR6zIauPT7eIqJeILoOkiY5J5eSsBMtLd9i8J5RqH
1gU9vRqvhyknR8LG7WrvvG5F/JSEpPFh31rrTxRiA66gtC6H26SrquY9PRUdrAtnMvgFiVKLj5Ou
Xve2m9fvcKlBebeE3/VnPZkN96YF8X9C2S68YACjmQ8TMF95kdS1Ds8K0TknW1cxnDCx3CzOJsfo
hwmMFrTydLGy8tYSVIKO2ZY9mU22Mb8iSvrj02Ah21DbXog6SR2zesMQWmkEdnsoQiruZrbtnWwS
74DksX/lBh3xP9wfDkUlbME9OeSjHYlFttisMrLkdMgaEwsIrqmTcGzWQ1m2xltRe9WFIW1987OP
oEUFxm4BEQNJc7wv2Tj75yruFlIDDbFPooFJmQTymafuUBfxK2f4JxeTJRbDjECB6P1BKN1FwPBc
4vmw4NAhV2yaz7br4NvEIe1++rwsTwlaElbabcN9+bB3GfKriMlDOJZ0fJLWRXbvTHNxOuWd/crU
qiO+cLtvzCX4JqoUaBCONw4RRqM9koR3MFS6jdLL9Tne5/U0waCNF9OYP+nBI+KVPtX46QWEQ3vw
5dx4j1r5qGgkyIC4jaKcD4yXFdmOJJ+acO4OY1MwYpoY9z97UXkVtg2Z87UwqB8drvFw+lXDKA4l
4sG9HTvv2jW2dwXw8ytHOt6MkTrbHvsjFRntAQvky9uHTz7JnFCvB2tQT12vwkNvLNlPv9schBNh
CXa2LsB6eRCKcKfXSyUOFVGXfgN1cqoHslQiMbg/WWR+O5/vDnX0bpOdgklmKcShHk3i8ry4PpkR
of7048AJUV3AySmNkf2olGVf3nIivPWwLgUEjOqHkzzG/xnGTvXKtfuTG4Q4Q5r/w9mZ7ciNJFn0
iwiQdK6vsTFSKaVU2qteCLXUxX3f+fVzXJjBJBlEEKF6aBRaKFm4u9Hdlmv3kp/JtvwaotqUSjxT
21IvIDnFOe+oyMvkfecrXucibBudPrARvMQ8yuuWuEszR224L2EGiMnbe2sQECaXavSfWkNYQ0yz
Eu2YvL2jMAnIi3cSaD5f1tIpeE0saOws9eI0VKoVprnsNPxHtyEafPhjkrgXw7Clj5MaLA2ZGYXG
hDYhk2nR9JkBjw6S0jb0QOdOO1/TxpoIMOD7I6Ejx1rrSAGsjSH31Cdm32Ma6sg0lro3mm1tHwoh
/PF6f2Xyly8DDUEepwNiIDdw4B5frizrHKXIILMiTqPAVdXV35AmWTsJ84ZrLIys7qKYWxleOwC9
uqTfpZdfaacqHI/wHc6fRZ3saUWtlLJsrnm5KqY2SKygB1lvYt6Uc1Xb+nypRQO0BqjPAIWE2cON
V6EazBgtNS3nOKUdXVJRmnC7R0ZYwi3I7PcnX1OTZyOCQPWsclD+P5NRl38/uu9ESdB6qDLDhLdW
usGrAG8ScEuUBFuXJh4QamzK73QkHps3k9vA3y4rA6COgBWvw+NaCaBvgifsYjhq9U/m2/5n/q/o
4dPlaiEcAg+ORXetQA4pNrFkqDBwbFM+hH/wJZ7KX342/8tk8s77vQJJ/14SuTIDGXIcxgDBttw3
bTIqqIiC4VLnTtCfi0jvQB7ChTS/jHqHWnGPqszglWWTFVeazzA4jllfvatVuoQfgiIp0xcQp67V
HqFkpVsWJAXYFCX3XfgguoD2nVWjLHju4FmDQS9zyvEpxlumq4AA1Ty10LnAVSfM8lOiGu17ldKA
RjejDN3PkuRZVw/hkObjm7hl6vgEiV/U/9Jrq1ScQ5ZU9U8SjFIcIm5SekHBFH+EWCLRH75FELQA
SedwPTomxAXLbQJPASbXNgip4G8/01WIj11kuNADqXumbm8Q4j6Sfp4WZOi0dXEBdLzC41INVPjz
0ZvgkzpV0ObshKM3NTeHYA18IVAroE1woKxeZR3wRgAVQX9pbGi/h3n8pQ9NdrECVzlGsOG/hW++
eNtA33pUdEYpchUykp0fcXs3W4wDkG8y8cWvWKP4Blt0SVDCb5eOEc2y2O2+wb0Fe5/lRw/NJ0o/
p8zJLWZSdJXLXd3LCTX9jM56f7GMrjvQk3BOc+D+byF8MQj4erRsY0G8mzz7ho0NSjdLNzFErdBJ
Y0FkTvQezFn/CFuzgAOt0ncGg7ZNAUPkKgLUv9bxU5WkgaiiwVTcpx+DFIYimcn+rSpDfLp/t26a
YliPG8LiKV1PqIN/HRQoLvtLRV/RK6wp+17qpvliBVq2B+y8TQQ5J4spGMciCHbXM2fqCJDUNZE4
qlz3DKzr0iXOJ1hbobTRoQWCxO1xH/x98dkOWRGJjFz8q4cDmuJuci1pEIDUias3PeeqMV5zkrmH
95H6GtVCCsw8IfZaA4VuaAWxut4DrfLhQE8r6K/N0D5n5Thf7h+Zy69ehiEMLqkuETGlFZtva7kq
WlISiTPqF7WZbQVa97qqziNRcXVQu6oCN6/pBcRv+hS9gGdCCZsu0zw9WJJ1iCMtZpnImlwJtlz9
irllVkZ3+BWignjr4CvzDH9R2z6F9tDvbO7ttenoVLMt1+YDJ32Qf/7qHAGcBO2Qwytmt6wGvJMG
YUaYnO/v6+2n4OhynpWKFa8B0OOlFegf4O6MSv0C/f5nt0vra5jLHh98lN59S1vrcQ15k1CMM/nu
lpYmsw3Lemz1y6il3Qd4Y81jkDrRjp9sWIEplO6TqTMURFV2aUXLhQMnW61cAB+jmVGauicrxQ9n
gC5qmmyZqzFGSlK0tBIhACIhi4FHowcSSAhecv0QKMVQ7Gza7fG4kADj+Tygsu+2CozNDPgSXe/Q
a3ImMa3aiM8d//Nszf7eRNXtRYUpchgaZwaPmFh5AjhJgTbNHHhgSoF1llNHdKA0oG0PjHFrX7tB
Q6sZ5pvdRd6emWz+yVebqVDaHaunTBmZoDKQu0DmOHdioGsw75EYTsWjvkEUSvyJA3JkVMlWK0xC
nrgEEkiYNZTxPM2Qqdn+g0QIPMw8yFRkGW2WsRLFv6Vv9HoPRUlDtQMqL+fYGnDpQylr76TsN/ch
TVnyA5tul2y1rZtDhJQuDJ7qeGkYmYG7VIPv/mCpLZxZQwau+Inipqv8t9WN3DqWqQ73DLxoM6jK
+1/1jdfwO8Tv6AD+NkFTeLXasq19aLX5HWA1aPOap8G03qEO8WHIU/hq3OYxGovf+8sUrRz6A4cm
Y62VRaoL7WRRrBBgOL2eAYlLC5DyIeFArDDurwnyXTlizfzHyoqV9xAwqHAwdFkFHN2u+CKGId/x
SLk7i1cNKzgJXx0LYeZp9Z5EwBPbzJ1Nr+wg6KoZ5TsOev0L8RnldP+ctizZlAuoJ1FNIh5f7tqQ
VRoEifSi4cf+ZRGTfCvshon8OXB2PFPuzHpN3O+abF9q5JerG7hSwlp3m1R4YWGA5B3BPI8mkxZq
Fk+fMsW0noU6VW/Hsni4MsJuQigkC2YUsWBrWK6xBPINk3ghPB15DRKbwLn2QEZOXdz6O9spF3Gz
SBu6BRrALNFcLXKEiF50KqbCQWPw0h3gAKKn9CVUqvSNNffJz/vHd3NFkvRRP9XYUp4dC76IRTDQ
zkNuxGYlPAdM3gnC3OwsRrPYSdR/F9JXy+ICpppB75Quvr16o8ErwnUmqCdJiRs4+kqYI8+TU0GI
1efQNRymIQ+JvtLSTS+IdpgvTENU32YEjjIo7jLdOXDDztFR83XnZzFUGTgoQ0VvZgR33L0306bf
wxxseLYMYbgOCXu521cpiin83qANq3sKmDyv9NPwHPpq8Gw2hrNz2W2dAhxf8muVTeV10jy5MQ44
wwPtw9kIumBqrwBE1af7Z721IEqV1Mu5FIybkSVbT5h8cCqDog+D5F2QAYgyKVJBWBnvFPc2Tcnr
ja+GMd/1LdeQEWeRVhoeklD5KRVJecgjoXiDOzyaruLAfCay5kYATa1p6cBhX9ejr2eGlxbW/KZi
fPuIqkW2E5dtrQcAElUAAkDi5pUV+ONCbllFeMY09BAH2OjbqKEPsD5Vdq653/WE9bdCcE5oTl4M
j+cqapmarhncJja8uLCgAB4s94wgpHYGXNycdW3MnxXQfW+tZobEp6ghjmYS7WQrXHuKMIHSF6nx
+K1Eo4CHmD0mxFnzwDiKOwU+YZYHCDJ6b5ij9TcTAeOVZwbV4Vlpdx7JjVtQNibYaEvnulVXW5Dr
qVYlQWR6jEKrx3rOXzpbAfSpwXEbRb/ufxZbHx/4Vs6P7gFgldUVCHKwU1AqMT2wuwVN9lB8BILr
7yxpy4NgcyBSMQBe37z7jHPDU0wR0YvMOntBVrA5lVSIrwqqczumNhbkQv6jCQ1OB/5t9VwFbt6X
EyJTnp22lpcpKb6TC2sng7gJ0KAroq9IqQiqBGhQ5K94lUYapRwbGLlN8sSuT4U9jGfg0NnnWWSS
It0oEXwr9nqLGzGA7LnIai8B8G/mo9dGzdh2VFjhLQ8+4Lg8xV1X/geVEcjzkbOq66c4dQC6jwhr
/lDteP77vqdsnCEpGVPHFK1AG64pXwpzhOc4M4jd9JaqfhmWn5jwMbzQDqvzfVPyjFaXAIPSEitj
cgWABlru7ljUM+gHFsppOua5AWdrHZOW1v9zAVRHB5LtA3mvY7374DAeD7N82SfB5f6v2NxuQLM2
GYekopJ//uqMwyIv2mJi9AU+WlhoGVfs0lOSzuE7VYP5/VDbVfeRIL08oQAndoxv7TbHyWi27JpT
4VoaB8RYxYpd2l7f6o0HTeJwVeH7vyhijnd2e+uLeW1q5csNUwXU6hrb6/LaOqrziC5FYOxRBm1Z
gfXaFlQPCCPXiXA0zAzd0QTybGaWrkh6uE96rD8mYv07wZDz9Dr/MCNMrrjcNpSD8sZJOTM3Yxao
EfF3Wbba+fg3l/LKiDy7V44xiNmGMme0PDMUxkU1x0/q7AQ7p7J1wzgwo9E+pgfKAPvSiJjAmBoS
25MM7Vvub/8wJdVbqmIotw3RD6i1ux2X21qWS/rr8PiCwlx/dXrsILeek5yBA46+UdtP3g50y/ZI
LrY8W07EA6ClWXhTYs+VEGbgKMVMZI9vkJnUD9XsK5dQLfSdFd2a4vUEHS3LPDAbrH0uyEVmTyo+
l0cEExLRe8qoWx3mOft1/67YtES8QjOGcIyi0vK0RtQBxyxB3SLSGTWwckU5TVqFXmaV7zUPLP6q
5eXIopAlASvOI0RCuDSFJNsM37xleUhYNl9GvrVjOGv+qes0/eKjsfhw4Iw9LHERQjdxg/5Oi9qZ
eUq5jBO1/Sg7hAxI68NLDyJ4x+dvPfB3JwuwENxh1MtWSYdNWpmlWYFroMF5VSvowN20UE/3z2rT
CsQFkqOGla2/LHsu1bqZWVAcJIgZq1n/rhqGdKfxcvuGUeOAisGSaTMRwur7jWNVNLJi62mzQEks
tNUjkrQQLMfRcEkHCJxQ9qyPTT3o10Gj2HR/kVteIkkLfqM0qMDJTXh1R9ktw5lQNXNHpYN2zIET
og/QVe/8CP5lZ0r8ncD99rGEQ4tCoAY1I/X8NQEdYtNFQTJkeijDAhca0f5FnSUKkl91T93qBLTC
+QtEoP/S0HXYu1NuL0tpHcAckAaTWH31VGtQRzpuO/D5uebUP6GOWw9P41AZmefXoZme2s61ftlT
Qyp2f583nEm2+G0CI9q9/NtynxME1VAcFKanQxVxcq3SP6ljstfr37heNL53mFPIwvj6V9+8EScM
XiBP6DUsVY4mjogOGNpRbyFLvr+gLVOClhCzJnwa+prwAm2TWk1NnQXFg10i8ZTmT+7szp+QK0m9
P7AlQzwqmBItsfreoyQjEawzy2NIfD6mSpK+jQaevBJFzT9ZliWBvXKMBA9dnlOulBIbXVpeBYX9
qTBhx0sqwiub+saOS2x9ClD8UO0BHqUb7uqw4ERxG13URDotk5swg+gn3Q/EsR8c44th5OW1QgPv
EJW7d86WM1ItJhqgHkkOtNrPSfV9vZ+Im2cjMs8wnGVebMEIdf/UtqwQDQOlpFxsYm+5lSl6kNFE
p8PTehRiqqFxTigZ7DVcN624tC1c6lAApFYvKllFF1apiSZyHUfvodPL3ilaLz49vhaTj5faCa0t
oDTLtQxOaBhc1YYXKAEjGiqUq1ai1juX48Y3ZZGO4g60jgnqVpdE3pUCMXQz9vQEUToymOhog/LF
BeaHt40njfDDIg6BI4cIeLkg2qgQqogm9pD19Q9oxTOxmEMd++C2YcUweOA0gh2u3pUVQny0DlQ7
9LiUqutgT/HJnZ1kp7p1s21YkYGobKWCJ1uPWQUM1KO5N4UegRdimWPqtz+HKkCIJFKbhxvD0hiT
ciSdPNo3VRdUhxvGrACFVQxP/swQhTikfTjudXZuC1wgI9g1+oGS+o/YfnlAhW/1sBxCRzXKqvAX
tHdsDa6OqJrir4pwg/qUKW2MyFAZ2Ag7TAWkEK7ZCkQ4oXwbr+bsq8oFEVErej+Zbll9v3+0cnJx
GV9S5SO85P7gnaEXtHJWdcjaVGlw1mrMUCYTMYowYkKi8OTaY6/BBVqZvfpl5pOqL2WpTPGnCY4r
8bHNmV099tB6t+HO7X2LLLQlToFwCegZzrXmKKvimElpyPs8YLrReOraKoXetPD96SMFQ8f6iKxh
/7P2M1P7hrBHX30vTbs0mM9G4eMt8NE4OCvItVpv5oi48Fmzi3IP5H4T8fEb+WUQ01D5JQRaRXxo
b3RhARmAF9RtUpwjP9D6o2P26CvnQDfyDxoUJOaBQkXUM0bAbp3scIADZ+cApZ1FgkByTbmWawaY
Axj01Z2G4kqOUlafeDACtFAPRHj1wRG+n/7tB91owzWqFwOkknqElBaU08JMfxSFWv2nykGFauf7
v+cmEuXnUM3lOoCnl0t2tS0JwroCzq7E080JkcDQ1fLjPPvaew1CR3Qx/XLHWW5eDtm8lS8vEQWt
73WhCtBHB+8Zb5+LDN57NFXSn3j6w/UMaYUJNYBcfCV0x5bfMWhI+s9hmlE41eV0d4aCU6y2l/ub
9ztuXh2mDcrJkIO3FP2clZking27zdXYIwakqphakT0dqq7PpvlgRLUeXM3JHpyjCZmW+UwprEyf
DD6Un11ezvn7MdPFfC0c6K6gS7AVRpL0sMtOeiv6Coo/zeDoh1jNjEMvYBnZixVuvwm6vewRgA7K
v2TYy11iZN63zLLOvMgKCvfoQk4THYLMN2FndkrmWiii2v0ZdrIAonQo0q2jJkZD2XGJ25eEvBVk
EZ0fSnk0+Jc/w6X0bEzEtV6HSN91gAO2coP4DYNae5nIhrcDZpIdU4taN3X8paUW9cWYeYLES3sr
+8K0Z3hC2Cv5kuiTdZq7XNlxkA1nl4AmKCf4uohg5J+/yvNgF4HldQ4SL1bD8EOL7OCMWqc2p49/
xdSGZNee0U9moFbrov8cBwMs254kcT9PqmWFhzhOprdj3M7/9GmyV5W8PTKOyuTrInKS6fNqYUor
ct1Hq9irkGF6gc9HOZspLQO01tqHvYOeIHPlzK7RYKdnsNzDAfkby5zjwuusCK3TyTGZNy1MBv36
OH80FASZALqC6oOA3JOR3aWtKqh71AGiwpsdKDUmCy771mSysSWRPN2/O7Z28LUp+W2+co1MgcDT
rBN2cM7Rk9eH8WAPOiRto2ru7OCt17MqZjT4wgnY4TlZmhpH0oUCSmUvMdPq2Jnpm0SDF4UqBETj
CWRE91d26/TSHFQJjLsQQ7krZzSajBpOVRZejLjec9wwTUCG2uyEn7fYZ3lWr8ysbo1uJqYY0cRg
DqkOTw0MRj+QCO9PsxGgXklTDiofgZBBYMXTGxe27n+GLHV21rp1ivRBSI4lResN0f0EGaNCzxGH
maPufTqBgp9QQ7jWhlbufONbpgDwaRTeCO2NdZoyIRfq6H4ik8b4AwOvMFsheX3oR4T47h/glr8A
WtRdMBFESus5zgravIGiWerNlVWhquYnx3Ru3igqkH7VL3/dt7a1LtDWZBC0r7G4che3pYlkIf7m
KT0CZmo0aVc177Jr2+vhzhZueeZrUyuXSaCW9q0ilO8dGp4nZNu07IQQM1qJ99e0tYPAWE3wtjw3
8Ecuvzhbq109c4IMrqYh+Eyhof63hZ7joivN+KzFvbVzYvJeWsYhBukRyDtgybRX13s4K3HAyAd7
iHpzcVKAyT/ZaMV9aFw1+C8h3vxedH3/pkQUaaeQurmldCQAbuB+wKyWKx1FFCN/jlcilGi/FSPM
fJdxwNAfHJ1kWYHWAMw1ffelnTlXzNCEWcSbwkYcET8Gh9rGexTI0gHW+0hsTqmU1E+OMS2t1GVB
ATazsULQfBKNaX2e+PI/alqtUXpotOesdCAhu+8tW3sI9IgolRiIvrVYWoUu0WRq2Uo9TQFCicZ8
eq5JoT/ft7L1ndGQoNFPzk6wulpbmhjwAiSsLY/75oc5pGP6IwwAKn2g2o6kwn1rW18A0F0qXQbz
NtwWyzXxBahVFDqpN1h6+gVWivSauGZ98f2i+aZnse7dt7fxBTAGTrtfFrlp/a++OC3rMgWS9dQD
z61mn6psKspvSuzG5DRpDRNUhkSE8dT0cx7+aNE/3ntkNw4R7A2ldUZyJEX86m4hIKJUNnWpVziT
9UaNm/LFyIu9ZW5ZAfVF7khig7es6m4wfCQG7F6ZB7Lgh8GULGw7ysN4ciAEclBK4uOBeq8xhSKB
WccsdG5kVCrLo/Ad/Q1pll/sfNMbHokdrFCtpKCxRmIVghJLCLjaS1SkhkcdWq0kgqKriark6b57
bO6bAQELeQYgiXVgR5Kr2GEzZF5gC2BlyBUzvw9jShFc/8AQgEwuYabaGPld+j2qgaVjxHxlTVH5
ZyXIg3eMAfZ/PW6FMUkib8IB+JZWty4BbDoBOOXWBU5zbMO4vOTC3utlbm2anCtgFoNLkchxuRbK
Bk0uVF6VqM/CFzMAKw80b0Dw4P5qNu4KWX7VGEpFpYqS4tJOxSiLhoZU7lF5b06ZalT9KTKMEkrD
sSSTmQz6ZTuB29baYIyg+0zjmcWtdtBoKmdISqLHRtFVZhwhXUVXxrjcX9mmFbpCBGy/hQBWd+5o
RiDJSGM9tafWo+ikEkOu7fWfNoqCDBrScJZc9jyS2srMLODa6oI295gYeou0OOSthgsgbvikB+1n
hCSeu954U6CnN8PQd6xF7O4c4eZCeTfxfOrN+rqhid5TI7J4zj0hsvbco9WEVyrlzse1dWEQ/lKj
ZeScNrT889c50+xASp2mOfrcxXApu7J5KSs6+oUV76FEtxbEp0X3gdietHr1HZv6GFNAqHMvHkrr
0NUWOjtQeO944eaCQBFC4mDySq6LkrXeTTEEiXg+3IjmMRR+1L4UwdT5z8pk5v993Bulno0cfMKc
s/qeIZJPqLXmJGbEZ4eyj+q3ZS6mnZd4c03/b2UdqYFcKRsNsQOvMor+Mmv6eIacPDpa3bj35m6E
a5pBTMMBQfmGksTSH5hXp/hnpIWn97b2Ar1cO8Jm7fsHxN+dQ0Ed/ROfxV6zcssqqHQa6S4jQ5CI
La2mk0jmKFFyrxSMTp5bWFGbz0Wfzl+tOXP/mSi2STpTVav+4NYnK5NTXlSUCDKWhjGTKBwa5xen
3RHpmLk/dKbd7k1Fbfk+OBkhi6cM/a1PEB7LuR1tRp7qKppOKUT0Z4Zpuh3f37y1uC4ESQvvGI3m
5XJAGMMeL/rCU+JM+9AZSX72M1EdK7exPkOEOx3HaFCfEAAa/jZCahXF3E9e67T2zi/ZPNBXP2Tt
RqFagaGmmAVZ6Xfo57KD4iofE6X+1iZDeRij8evjHyKFMxedFaIshkaWK+cy6GMcqPCMsgpPQ8PQ
u9lUe8jorWMERiNnNslDiX2WVvworKxSw0+pr4/MQyV/q6kb/cHX/trIyictwJUWNGCFZ+qRfx6M
qTlqpFHX2taqx1NNJkJdyHsYmpMKaMv1gNuPIkvjYhGW4n6h/JMchO7HO5fkRgsQxpZXZqS3vHpk
AgMBEQ2OQ6/vhh/abB2Rw/nkqtE/ttqcKyV42zbd+xCibF9vX1IxnHLl38Lay6u3blFq1PIxl521
9VNnKZNuKchreM00+M+x2xdPWp+UbzrgoDv7KvdtlfQiY0I0B+oKPRxj9dQhR2AqNIgyLxXtv6ro
lUOs9k9aPn6N4ZLb+dY2jVEXoQXOTATF8eXuatbo5GEd5vAoV018cMdCqZ4GxZ7zYx9Hen+NE+Ky
P4gbiC+B0aNYyDT1Ktiz695p63KSdZ95PtoMMx+bbArOwaAOO9/D1kcnX3NG9aA9hilsub6wTfUS
at/My8YS4dFhLrr6aNr5EF7u3yFbDgJQV0ZbNBPpiy8NTRZDX6kZ595IzPBXYwzinLZFcZzEVO+c
2eaagDOC1JR46/VF7Ve2HjL3kHttawcHkQfKxZxTc6dmtrUg3jYedOakqfSvsoA6dNt+RGPCgxsv
9/pxDI9R39XnJlPmnWh12xR4ArBN1CZu0H/F1KbFXObA76ocam5EHcZj0EuRTn006ITdP6qN/WPT
ZOlFksGwkcujUpMqDIXT5Z6R+Nz5kz4dncGYd1LcjUWREcIYByKe6Yf19agNM6M/wHHoNVkIkpvd
UJRPTVcI/ajWY7L3Icsfvbo1aCYA/qBMTJFgPZoCjbyZRXMfezNyWco7ivEOChxBUpdHiK9F+lKU
rpVeq8S26qvwQ6fZ+dK21ivncIFEg3ah27Dc1cBkfDTWReyp2dR9aOtpfIoU27nqRF5fHz5AEoHf
lQrJSrtmB821UdEVhkq8ykQq+anKzeIbd0e4hyrfWBIYF6EDQSGPQ/ptuaTBbDJhJ1rqtRODMTaV
d8+pIVePoXbd+QQ2fBJTkgpETlfSEl2aSlGkSKPUSL1RN1lRD7Ng4Y4PY/FB8+GPBHgS530zp5jp
FhpZNVbitMyOfSLMI/DS9vT48UAWxaAdFcBbkjWjG2vZe8UKsMufzHxlKI/59r/3rWwdDlPEPCBS
5ZeHZLljcWd1aqtQpfUzN/5EZ9xBuluvu6dUmYKdSF/u/urjImgjNsQOjeN1n3oinuuQFkm93mzK
t2Fek+MWnCSEKr1/bjVSQ0bddxlWN5ZoyZkpYnHEWBm6XS5x+A3ziRIaP2k8HJsY0excDEAnxDjs
nNlW+w6GB3liNCVpXMhA4VWYVYk8R0LHT0kytP8oWgjspLR+9Hn93Rky+4BeUPqiHY2dR2bD7SUE
mmE6RlAYRFkdottVUdxNI+W5vLcvs6XoZ0tA/X/fVeRvvzk+Ag6Ai3C845jLtbkwzap0WFMvsufk
oM5Ifwzu/BQNFNBE5v/BtwzwChQm3Tq8Zl0Utju7B8OrJ54aOsUHO7OM6JhRahvP95e1tXn45G9g
DfRL66rjADLKMRjhpMUZIHekh8UTwJB2517fs7KqUijw9gQgtVNPLQtxdXwfNRorGR4dRKRJJmtl
v0GFoNNXR4TiUpk1Zs5VW5JLJw2KXJHZNTtevvVBvbayevl7a+Snayl3RudDMhxBnhaPQ3bWg3lP
Kft227gqqIHQIqbrTuV+6XP9lEeqnVqC0dyRyn1Q2V9z2CJ+PuoCpEZEt3L8j3maNfVF2bdhMA2N
7gUZLhDPojlHcbTH9LxxOdDnY3hGcimAMbFXi8nrbkgGJdK8QDUOuTJ9sNL8MrV1e4jU0kO68h3s
3NfGyjxgmsf7S7z9eC0AapLREjwcScPa/4KwADrNPDWaV3Z3SVqRfBWwPhuwORj5Gz9Lgj1OqY2z
k5hWipq8kRblneXZ6UZH+hVg0unc9pplyXjO5rDdCRB/c8osryVqVrzILAzI7o3Po1GIvpYeVZ5b
xaBDXRmVHdOgaxIvDLI8PAFkSmtvBNIRo83XdfVJJJ1fH8xBoJ8ylIGCbFk4pu2bItWEcpWCWOrB
aPWkvhrDRDzEgECDxoqd9PVzHKnVj6iYin97bSqzU6CM/PeZgeD9gfgXibGwzlG8zyhdJMfM19Pm
4uZxnZybQiQ/SxPI7/v7Z3tL9kCxFcQSZ0s4Amhv9ep0hG4d5TtKPXTr4mNYWEXwpFRmy0BK2wbB
KQEYOhyreYjet6Is2uMgRWD8BLLQE2FBACpUG9L4FIs8aU9N1XVIaxlpoD37fWFHRz0TrbHjkbe3
iPzRdIiJBpg5XaPIDKVAitB3qahOqM83IaKVed+HF1Xrkh1Tt56IKdyDCEDOEKxLf2YLgDlvReHZ
oipPaSdV8fqs3nkft63Qq6ALTXd43fhLC6joxlopPCttS2R3RfsS+qX6cIjLWgRyEpJG27jRxXD7
nmQucgovhU7i7eSaFnyu6DHed6nNwxGurNUAGeOMlt+uiEvVrWfWkiN0fkSEGpWCOUfTjxrf6b6p
26iQBTEtxgVPukP7YWkqdaq86uai9CJUU9/1o6p9auq4Owcmgp01MtHHKGrynVBU/qWrS0PCOyTN
JO8K8Oml0TKrJh1EROn1w6h/snicr01TBPCFBi6iVkpz6Qp6kK6tmNf7y90oEEu4H1cweE3EGdaF
dmQXGwWxN8r7fpqW16RBmflI+5taytBWzXfD9M2/s5Av5jr0Up9pSv3YOo+zWtnHhhaEtRMA3T4N
/CBmoYAYENhRH1/uRWsg6U4jrgB5NTIYm7k+OHctb79QKEsvQ5mO/9zfgj2Dq3BV1RAxiHOcS7WT
v7o+N98H/tB/VM1kegkQgf0DaxL6CGMCfrbmxSvRZ6vrjuWFSd5+BEbf/WVAB/UZ6fGznw7dzvlu
3QJQTuDPspN9M1+mzUaY5wg/ek5f+N8aoFLHAV7Yn/cXtfV9EhRJFm6+Urr/yzNT40k4vso1g4hW
fEZsUPmUjKJ5N41K8P2+qa3TYoZeJaxksJOEdGnKj0oDTKWDKQgBfrm1k1+RXnIPbLjjOWOQ7UAg
t5ZGLw8eEoqavGZyg1+lUC4Es1MVVIVXZlb6rkQR+QiLljhrKkrfjy9NYmsonhKUMUG8NKVEfq+Y
DrX3kK5GB8Zydkdowmx3PKBvYwdv1EJx453XestBqEcTrkjENnQLS6MoNetJm9Hey0TfNIcaiuLy
eVDVKf/8+OoIMrhShQkKfj3NpmTTMHVJVnqO4mfHxAqCz2aILLwCB8xZ0dJ5Z2FbjgJnHs85g+I0
2VYHF89z5fc6H1pNLfWY0SWqjrlmFacMKOIb2IKnvcGmW4u85vglxKUwCFhrTG44zSMyktI1pfKt
X7kT8rGMIVjTl475oJ0oYsuaoDGLc8KPByPa8uDqsQpbMTQw1c16Hh/tGoro3p3sX6aSOF/GWLE+
3D/A2y8B75ANS1AqkJ+sv7zSL0p2Mq490SjG2WjU5mNTDjWy4UH/5b6prbUxuyIlb2g7My+4XJsl
GoMr2Sy9EnTUJz8dEQD0fdVAHoMX8clGD2dP0Of2O2DEEmybHEgDk7BmV6zq2VajisODeCs6m6OB
MvA4i51waWsPqWtRqwP3TlFQ/vmr24RInpFBJNy8gKn53lOGcfqRVYozn3wh4p0D21qSJXufHBe1
/vWnnZtZ2vd0P70w9+2jHxbjqYb18+E4E6jXKyur78y2oOCKlaLyBMQcp9xA1z4ek3Rn427DMqww
VMkR6QKnkB7zauNGY47qahzxdlHFT8mka9869HrPg1kXf02KVg+Afvxx5w7Z3EEmjuiFakAg1kCz
cGA+XEnzygvQLKoOWm/C4G8GjLmd7jv8ll/I0ab/M7S6+gsRoPjaZpWXtX76pmgQZO4gcfzqtrtc
c7exJjtJRkCEhTgLhG/LnUTk1zLN3io9c9LC7AwvvXYctcY45ZpCb8ZwOueCiHvi2X0270Qjm6co
aWdln0tigJe2rR40sQjiCjYS8ykT6n8DFEKga2q9qo4vUTD8uL+tm+f3yt7qces6252jCnuI8HYn
w4mmQ6Kj4fwHVqgr2AyLOtQIVwFkn0OTlNscXt/XKIjWVQeCT2iX+1a2XAQUAwcGVorO7vo7i2Zd
pKVRenneBVe6hVxVjFd+qqm+fbpvamvbXpta3VLIExRTZuEiXRbE5lGA3OiOWWX4n//ADtqcv7m+
OaZVfVAzaxscU1d5KYn53wAsEwt5bT/cEwrYek4IPeSEk2xNO6unUunGPs4Mrii1qKafaH+k1O5S
hzqLVdmeUk9i77raOiwiCrpMjOtC9LO6rgLNGtJexyUAsofoN9Tm1SiC8VlvdPPj/U3cWJzkpyQm
Rn6MG2S1ODvyBfMiY+0VRtkyLq32zduygyHnRJ+5/VkVfvt4r1VKSUFlh16MZJBZXSGdGqX0iMDt
Zdlo/cgn1CsOjqHke0pgGyVKwikQezJmJBVaJ+O22nETGWPuKUnnftRKKzrXTlQ9G2rlvwVr4HxN
miq+GKPleMDu3K/mpESPijESF1MKIDemwkEetU5uAiEm8K3ALq0USGfYKcVl6gOUvxXfHh/ONha2
1sQ8uW/FdhFp7OwglOPkJmhDV62UVmeo8b7fbLioTKHonEjUMWDz5V0scvjOkrApPKTI2mttts2T
HkT+Fz8s451VbdwnTHrINjb3IyH56oIUxdylczwxXRgxp6bbfvFxRAPy4W6D5Db9fyurxyVisNWO
sk6OS8bWdbSL8Xuu9M7O57a5FnyRVhCofYbjlts2znYijIS1mDYy1ZXji3Nnl8POk7Ll+SYEItTI
ZTqB8y/NGBlHU+o4HcqJnydTqf/Sae7SewgPnTW8qerhMmjMMqNVf5xF3e481BurxDxYJcJ8kOnr
x6ZusnpqYYn1lLSPGknU4p6MtCurnXVuXF5EdAxbyJxCAzq0XObQopPjNCDbwH+FnuvM1TltVOcA
clw8+XX6+IQTuiakMFCHsaeE+yt7PUVmeIxycNta8mOMXfUjYvX26f6ntbV7r62sDk/1GSOvLT/3
wt4vz91Q9sc2q/993AgTVBqfFIMdHNNyKV06KmYR2LmnV77+Nld764wz7HF4bS1FjoIx8gZRGOaW
VirkAeM056rXQKI892kbvjW70doJOOSDsax/Auei0SWTL4rJa8ZSf56tiIIi2HoGJf6TxHH/XdNT
95++Dar6I6IISg2jeOI8E9kOrnd/I7d8EM5+IF50LMg6Vz7hG71tDnFGCdsVz/nsB8cyH190vfte
NEQK941t7ScyNAwlY4kxtNUlZZt5DDQPVGqUJeVzFljGm7zR4j0u+43Lneo1oRVxAZXUdbOLyam+
DHvmubU8nP4ZasU4VmqanEI1ch/PkSgbSb6U/+HsPJbkNpot/ESIgDdbtMeQwxGNJGqDoKRf8N7j
6e9Xo7tgA4hGtELcKWZyqpBVlebkOVTJKHosggHH6bukkXH2Yg6yPxj/UW4Zs6anx/u2tSBBHgTc
j1WRudz7oZQZaRanGn7YqtIHf6jRA8h67RUZuWDnTtr6RJSMmEsFTiaoTO5NVaVCGVHDlF4V2TFD
afY4J7sRoihhLF2er8OUF6EU1D6LEkfoo9we+k7OkJk9HEcnOvSa5aJb/Mm06v+RVSN5E9D3Qin0
eSgDhT5cACo1RdSOFnvpMKGrhCVfrGyg36uVXv1Dgg1850xvbuNPVhbbGMxSOKc1C0xHI0Y4M9Kj
Fz3Ogp3q/eY+Eh4C0xTX01LdKa+gaDdKRvzDvByAF8hTLWjkg3MUduObLoXhKwogjZc6PXGjbnb2
jmdu3F2inE91nR3VqEnfu0trdsoUhgxwwXnnfCwCJT71siT/MtWD+TGPYI23rcK68MNO4D59KMCk
UNhmnNUgNl2E/mGE6GQjAU9tHat+VRka+z1TRuOPgtHr5+8tbkcQzKDC6e0uoWy1ZFRVK0VgRh0T
BeBOLV7lWDW/PV7Qhs/cWVncJUhdhiipAIKdyzp5CeQqMK6mU9Z7vMabdrh8ua8EWdy7CPZP1SSn
i/omqVhNNhitqzH0UbvJFE57vP4btxapGZLaMp8IsNfipJWlXNgjjZ5L1xandCr1kz3Ev5VV8Txq
iDbvO7k4FAkILCw2TlFnBWfAUBTmzkvYVJ98xbF2Auyt1aAOC2UHk0ACDn3v6TZhQNTNjKxqMkep
LbtP5myGx6yLp78f+4EIkBaXIzPNzE+LIjDJ3+JyLHq0/IpGwVLVH/yOaaODVsjaKenatjukip2j
jguj1O2x2S23oDYrcIxCvHBZA0YhrOMuiQT7w2i6tlImRx2KgeffF5OUkvtKDNnRyrrfxnR2kkyy
QK8bcRYfKk0dzpG1GwFsrYVyFHhaFcYfShELKx3YFK1qs4sNH4NrVV3xNmhB8uPxjm3cvpRTqI0y
V4/K03ItrZmWJZgOrDhp/0GaWtk4kXDavwdJVxyCsLK/wUCVHIwwkDLXrmJlZzM3fJLCNhITAM3A
2S5vX6meFTJyAO3zzKxB1jEDB23H+DJVCMA/XuvGjt6ZWsSJheHEWhwyAMrsn3W0a+uHxgv+n4yA
UVJ5zsR9e//Zukwv05ZuESzKaQWWvfnRy4F5/Q8rsShLgVRC0mIZAJRKo2YD8qOXXA4BKg28FgpR
/umxla1PgzCQoKMVsvHLJo6WabBzxOxXkwbIMjtRKx16I20/oKI2fHtsa+vb/Dt3LgQjVmlKpFV6
Myiky21b0Vd0xHiZHJRf/oMVmuhQdgPgBa1x/3EqaapLwBg424Bgi6voVXpJJnn+87GZjUMF8I/s
GwggwzvLsVi51ccyjnpi3bid3uYpNLvKrZOBgVUdiqHGzeSwm45O1yBVmIRh99J3/hCNO0dra0+5
Cel6IK4Osnxxg5RIGYfF4GeXeQz+nOJIebWVKNvpHm2tlY4p1yATm6DlFluaNTL4Ro2Hy+m00IUQ
0Iakrf/VMNpfQlX7oMX9x76FXS5R5h2U8pZ78pJx0FgfqJvFkzkwRN0rWcZxLg3rSDomn4K2AANe
JXvMYZuLfAd803MBF71YJAP+c6mYzGP5Rvt3lUK+21j12XL832drPkvRCHOM9j3T051TIZaweEbf
exI0DMhvKUXf+2vb+UGVJAyd+XlTZYfKCObvWqU2X+xaqq0vYSvH5jliSKc+UUyY5p3HYXOHeUZB
QVNvWZGKQQYiRWHiZLDp2yYqhprUH2Ql7U8GCBTVfXxoNrJ4oSbOxCK9LYKTxcWJUFRSWRqxsBLJ
xhGFNa1m5qjX3EAntbcSw9irTm+dD3E8ROFA6Ncvvurk6+qcDrjuWAi6hkky+mPmy1q7s7JNOyRr
sCmLB33JzcYIWidNkp1desXJERzp54MNVvH5Gq0FBowMiCwbxvzFavSu1FgOYN8iYnxPMsryQxCP
e0yYW2sRZ45gmPea1PfeI/W5CQu1xSUKSU4gsS2Di60n1ufHvrDleD9bEX/FT+F9Yja02XsN+svG
if8uSsgnHCcI/kj9QX4+L4JsnfIRYyQKUpMLU0YmdSV1XD5O1zjHoSqD4wxg9/x4QZvbRhSHX5PN
rqa4Zd9Oi9xg2+joJn9D5OW7ZmFr/3tsZesI0clg0p9/VOMWH4eqR4jIL9cFwJk/GLD8rPSNc0hr
qXfjcQ8JsRHiw9dIKcwQQRVH6P4bMREg2yl8Fpepb15Du/Q/Spk5/cKDaH5hUgCQh7YnCLDlFtQ9
4D5BdYAK/sLFs6G0JEjL8wsdreoAjZDhlqEyHwTieOfMbq2OigRoOHSKiLAWZdNQSfoqkFQel6jr
vkRKnaduqxrBqfFn/7cWxbkTbCJPny5ckHEfh9QCy8z73O/pHPdjOFhNfrXspvykJZl1QIu9Pj12
k5UzYoWsGa5I6pcCI3tvhZJSLaPhml07WxvTV7Uc2vnNMv10TzVw9b0wJBj/MaHTHliiL6QeDHgT
pemVIbqaOVU9RDDWKdw4afZej401CegFwxBgYYl2Fq7fRJI6xKadXmO/c2x0IuT4XI+a+uwJo0j6
Pm0OgzM0fMuBGLpJ4N2rMLniOqGXD4b/HfLQ5hAYCPEdEsUsj4+/1XoLqUwJsm2R7XEPLf2wa0Zj
7Kr4aoRh/dmR5OEvvxq6G9MPzg5Ge40kpvkMrEmQqxGzkrbf+0VuTG0fxnV8VUYmfVGRHF56ZLM/
9ZPcfa8LzT7JUue8OP3QvORoW12LJo/eAmBKO4tef0yuSkFjDlMO33LZs+gzo/GNLGPREHl7MkzU
5yiOlR0rqyMuiMGZ8uUpgZgb9e775UKMbvRtaUfXWlYlKEJG+/Pg9NMhiObuz3qUp7dimOWna7fC
Kn1UsOIUDFfKAzZUJNQOpugqd1P9pdPk8XNNlfntsdts7SB20DgDgb2uv0jwfNqpoUfXCjK0Q1K1
nVtRtNjZwdV7w1pE/ASVHAecKfv7HbTNrFSCwYiu6Clmb7UWovCUO6GeAnmvhv8ZOhDRx+t6F7+6
i4gxKSgcIdyCCxNHvTcZZX0HA24ZX2c1UaJfHalOetdUak37JFE5nq/2XGrZQYPmdz50Vm//GHWz
9o/0U2T/JJdJ3b6o9P2li8Yn1g911naJO/v9mLodt6LaUbCPi+yT3NkxshODOuXSF193Wv9VQfxy
eEkh5zM9pU2k6BT7UV/fHi9xfeKJ4GiRiP2kFLi8yUjH61nWQukimchCHmCXSX44VR4AubXi5vtj
Y6sEQ8Q9HDCRC6PQtUzxw0ErA1KbGCaSsjxbc1u+zLldf7KLpv+gp7789wQQjJqx018eW157qAH0
BIFqjIPLXuIBzUFB9M+Uo6sipfbJbHIAIKh8P/uM0yjhSYVKg50U46z37mIkdmUqjckZD5y5fSFJ
VJMz001N5QLuR3EKXEWXXCszBUn35ALJmWhrcAY5f+LM35vOtIDf7UvB1ZFMX3aTXlKPKdzFe0iD
lb9Akg/GVkRgjHczuXZvJxqlyDTqObpqfWK/US5C7ayNbPXc9i0YoseLWp34d0Z+xvt5JSgaLp2z
Emx+pdZFV2lU/kI2lLGuSXkdHOnTLNU7vrm1MGTDyWUIIDSs3S+sduaukAozvBaqX5/a1DevXM3V
iw/68fx4WaungNKnGIISpJH0r5ewRr+ANhzJCC6yKVbij80QGcbnIVHtH7nVh+Gh7qRgdvPWynZ6
rxtrpH7B7BWpIYDhpWEQy2o2orp57ZteOZg193Tf2slhtMc9KorVgWONQoWG7wZ+n0GPxXaOQ0jr
gaNgx1DfoSJVu74y+Dtev7Ug/J4MnjavqIDdW4FtTrehco+vzKaGpzSQWIsmx6c5KfbQ+usFsWnM
qZO7EfjRiL03NUjzXDiTHlzLbOxP82Qrn1On3oM4rhdE9G8BneCaoi657ABlZhXMtR2ql7RNkj9T
m7zd0cr4W1DT8X3WCzEFdYKg66Cl/D6W+VPWmxPnlTJE6jxNxtesDryyiz7nufJHNeWvTV0+fb50
AegStz/X42ryT46o7jLVoFzKsLWvfodeVWyopZdCPrtzbWxsIg4BMIdAATc3xaf8aWU1wL8Q+L9y
kXPrKyI78w2seeIqUhvuPCsblpg3oC0jsgCuxYVTdExmMZesKJd0yjQUxsvuYJamfEHlYE+QYX0X
knDggXDp8skYBbtfVF5P6WDakNcWQd8eOoZglDT5y46lY00XYMc3Npyd61aMNxATK0zl3xsztUCV
GwBll0a2tE9y1McfWhnB6MceuGmFBJ2RX6FeuARCK+BoS2Z6lEvbmNNrBEfOSQ7jvSx38xuBgCZ0
FKw0S8AJ3NCIijNfdHFy5odcZnYp9VWOH/1VVWaz11ndtiYI0YBY8Z4sdi60A4a/SkuBaXGwDsqg
1OcZzaFzWj7PJUcKSsxGYAOxLZXihZs3mp5LEbCUix3WxktU5fE1n+qn2Y2FFZEYQZgqNG8Xde8m
cuzEiQ22r1eGW5Pr3dmfq3ong1g/ibgZ+GCGWgELkH3eO1zoV6MdhInKdJIgOZQzOWvOs2VkH1R/
zBW3z5g6c31EmqcdV19/MEMoq1JmpxgGf/NifXAgSVFc65AYxoHzkkHS4LajY3vhXD5N/scbBeRE
4LhAf/BA3i9SGkff6vSRueCa/r5it8ZBsac9zev1qRLwFhyCGR6KSUuUB5BPmTq2M12yIB1cK2pL
N82mPVb2LSu0QcSnUlEEXVopw2yGIT2cGeMJhwMJvnosW3uvdrRKGBgAB24B4asiJKKWeE+plGyn
SceRUQlde7H93PxH71BxyO0i+l7Ps31sQif/PS3avRmAtVtwYzCnDtSUeIn86P5byYh6hRpzL5cm
GOtr1gczYZlVnbIyfhoRJC4n3ipuKHhCyJDuTaV+bQ0ho/CXxmYkltlcw3bpj6e3qWmqAxoW1ln8
MdmhHWPl92evYBByROkEo/zHv3vbulrMcL9FJg+Y4v8dMTeFAFhb/f20FQpzRE+YEsDNxU1lybHV
+3lnQDkVmjCS2Vn/rY1Lfa/1sfHRADcBrBKlJdBqixg+dbI4rLJAu+RNKJ+Yfu2P9TRlxwhsz+mp
JfE6CjQeSGtxe4iX5X7jpK6YAlkP4Um0Qn92J60PgkMuT3tF6MU5+9cOkoEIjIizsKzRJjVXbwGY
6qZNtnRQwlA/hUxR7FyCi+v3XysOMy+UGZFCXFHIFPM8hjFW6jzu/mKuy0IeyQ/6+ihn6vRPn9mJ
dosm28h2DG8u7yfDiysx4HkBE2SWtxI2ty8ppZCvLU3knbx8ywriiyxOqIwy3Xv/sYqW6esRGaZb
bpHM5W3mXMNamn487xI/W1msRbLQ12myrLoZejd/DAvbeYuh0NgTCFsEgu/fCowYNRQAXFxQCzPq
4Bdzi7L5LQ77D2Y7fMlZ2cHoutkdS/j+nl8ULyNtaCJcIDMLa3aQ+nPcZu2NiUd9PIJHKxHAm2Z5
b6B2ywWJbrkJsUUVY3F2wW+1mlUkLSSnDUCqXII3grZfMU6/hF3V5x9lPwzKExpX+nR9vMaNHTWA
cAEqoP0C/GlxARd6n+hU4bpb0wJPOvQy0JCzNWbQK9etrxl/Jlk6gPB6bHVjwTgjMxOwC9GGXjL5
F6ZSzQZPyi2Ng9hNDNO/WEQIkUukiNabUsUvtqQ3T8ovC/cBgoVYMb1bIYmwSMznsQ6SIZ0xq0oD
KlqFE71k4ax+fry6jSNHoQ3vpL3EJ5UXZhzE9BInCuub4Td+584NMcm3MJqCPS6UTUOASCngQ1lN
ueH+bEP8lOt9ZHK2eytyxwBqPKkfn5RdELtGq4z2Erc+t6Qm/oqfU8qpRMsHIs2bphYfRsnqroYy
+5fHe7aIdjDCeL64QTgFlOuXJzvpLNWvpqa6jUabvFhl82dXVdSbkT97sVN1Lt/8wDfCY5qrxR63
/voMAMojQaeywYwI7/T9AgtHbVqqTuUtLofmc1mmaK1JyjBB+WdZ6BMYQVM82fV8X6/AawrIB9Hd
Mk83zEy2Bo316gWByKGimP+5zBh9OZXpMN10q2+P9D7bPx9v89ZS0bgkRAbMxvDyIrSrpTZipESt
bwqN6/oijxPI0UwnDIPwIY1Ut8sLfdo5D+vTDqCFFIfnR5RclmtlcFSxA7i/b1M81q+l03XKLznE
BOlHyYHfymVKTIquZTE79W+Pl7s+IKJkC9ZRuC+Vq8UBAY9ijk2fFbeg9bMXH0UqOhjlk5NS4lsy
uApmiDY22cdSwpvxwNqchqG4ddWYXCS1qt6Gttpr1W18OjEey/OAUCn3y+LTgTO28zhNi5sMX9iL
meXOPygD9kfSyhwdNCV7Uhn132UBb5CpxZHOLyumtp6Cy1fV4lYHQwI3WoeeboTi8ONPtIhb/98K
mQ41WY7eMgdlMMXQ2wQ68cKcikMRmJ2r+kD2tMLfKyNtegPjKgJhzi2zvJdr2Vc0BmPYwcHoznY3
5DctHfeihs0F0aphzhhE8crbeVBDBfBEcfNj4qEgqudjr/fD56GOmvPjvdt0Cb6PGHOnFLcsVVWx
YTWMxBQ3NRzmwc38Wj0jIAzxgjIZ1gfFL9Xnquj/fi2q2hQyIV4Eq39/VapBQZyKGNNt1BLrDwMS
breQrehz5lh7il1bX4v7Eb9gpI4HbhEUofKAcJU84Riq0p9gujKPIYAu9/EWbn0tpgEY4Sf6EgoI
9wtqxLDIqAfljenf7luc1ubnPnAaL6jkvenzLVPg4jlQHFUgnIvyWC+1ZlWnmApJuQ9Bk3Snqc2N
49Tl4U5Ut7V3P5sS//+nJ5vcbK5o+RU3R4ur4kil24yPJYHgznOyZQcECEeKF5RiyOIbKbkyK6MS
FDcz08ZzEhrmpdZhe33+G4GWAGpET0UUM+9XU1QAmasqRnEgL0v/AzPFuX5QGHDwX4YcVcP/4BIQ
DgokDU5uvdNW/rR5sTy0dm7NON7UlUc9cMJrrFaZO6lJunOAt/aPGPHf6UPRW7xfGZMbkHk03Ons
2nwstGx267Ktjk/vn+iK8gyKsg5czfdW2qJ1sFNxaFtpMFAx6dpfIe9V+49UdJRgx9rGaw8EiQCb
2ilcOkvNwjg2glzNHe5W35KvcQb9ZqBO7hTYboJU/CHRg2TH3Vf3IA1Zpq8FiExMPS4rOZHExATE
cPnNyiT5zYxfy/JQynN7HCBKPz3ezE1btKd4R2hUUcq838xeV0uptnF5ew6JmqS0q8tzkdd8tSaI
tbdasoadS3flJSQRJIaEp7QLBF7h3mSZGqHu08C5yVM0fUypDB9SRD9+ebyw1fVEoCDaObQTKYRg
596K5I96arcpVgojOKh1q78WxZRfY6eadq6NLVNilJ25KjAmTFfcm4qGQs7tHOb6cQwKl+J3fS7F
1d7GUfAcdP2dKlKAAhAp4jzzRt6bkvNezRGLDW5VlhpXX5KdV7Wz0g91a8rPBpuigM+rL3o6tH2X
G6iVclhYkxHcgthCzFWqfs2TaU8LceV+QsmDUBYoPuhWanf360nz1LeipreuqjG/ZoriRf5gu0iX
fO0l/8n+AHc6zSEaVOTKqL7QCbk35oP3yDVUPG4x4f3JbP0wdW0/9o8VP/bkzNC7MUoCIob+F3d0
b0xX2kBoy+S32IjVYx7Ojjtr+R5Q8r04/xOsSZjhvSKZBQggyr+Lx4Q55qFwwLfebLX1ezfNu6Y8
hF2U6dfUsJvCa+EvGV8A+KbHuuR1c/MhCl+rUGmNHRz56luKZJcLC/FksMJcXvcrNmahR2PbbO+U
Owhh+458BfdnfLfjevzYQBwz7Txta4tcylRtRcQomEwXL0EpW36bV216i1qz/r2xFP8D879Z4tld
YmVH4DORsmNydXlBVsRcpyg/OtDFLadhnba1jbrU01vNBLWbRZlysEd9b1BwdaNAn8wMOmgu8LYg
nRaeGjY48egb/W2Y6MYQqXQupBz1oZiNPUri99fk3oPI2eGVIgsTadFyRXbKaQiaqr2FXTB+1JUJ
HZ8qbAIsyvEHJ0UA0FaMztVQE72Uap5/IG+zfgyBYbmRr0dPDlfg0dTSYNCG6Ap85WpCl2EOAKRV
Vt/yvK2/gyNU3dppkx1nXX9HcmjAGe9hhAoA6t5Z5Ubx59EJmlvX6114Gk1NQvwJOoNngz2RRpOb
CUJb+u/LkHL2I4RRw6a92ZLSfsoKIz1PWpN8RzRXPT5+8dZLooUHvopqIAujm3y/JMYChnSQ+vxW
xJAlu+YsGZ8bVR6/Pjaz9k0iV/AEtJAtRFSWwOIprTQCvRkzrakfiGDgqO/IcKMZcuDHplbnm9IA
KxGEzOCLSdzvVzTNdsUcZDHfqmCo3LDsAzeJteRIs7JGc774/tjcamWgxUDz8u7ROQGptoiFGr0C
xOVo3S2Z0TVOy1aB4RLaHR73PQjxhikCPEY6xK0NIfjC/aoukO3JmPpb0QXT0WKlr12mVC9F6T9d
NBJoaPrHVOJJA0h27zcxbHITMrxYvXUZjATQu5VMYZnZTmAi/uC7W4S+FoNQ9NBMkIsraMZslk5Z
KalKNtgG53DwLcRQk+hHryM9ZuSl+iGruFF3Tpf4IiurFOJoKgtapmVuo42aI03OqN7kXvNPdVjX
p7m1o7NTpcOrMrf9i5Xr2Wttpv7f8HrsFSxWJ44CD8g4wU5OR09etnv1oowZunCmm1Sb8hFC/xGS
webpBA4r5B/wyoKDwmcWOT2ITDtNFE5Bk4/5cerNf4ymUo+DqezV5JbrITwiURQ0+FCSC5Dtvav4
DPanydjIHpM50qeBc+6Vmr7Xwlu6yrsVKovQCglmoeWDMxLWZk5kz54v26WAt36t9eEXFXiD24bG
H6CYz4/P9fIaEQaJzinWEjTzni4OG5IM8WRBve+lmTm6gRWax2kMLVfX0l+bPPzy2NrGJoqhC5X8
DQWvFeVgXRmlaSXV6HWM9h/1WvIPbdRWO1ej+BQ/ez7hDvQ+NOIp0HIZL/vjkoiogd8NXpDkxd9G
oejHYpz7y1j56dWvGu33NI7zc1vshuxblhHQopIkWhx4/72TtJpfZYYVD56uxNVxbObmqFZNc+TP
mc52ZhVvzQifjV/VzrfHO7u8NMWaiYto3MAVJQbL7y3X6VjO2jD0XtLm8gkovnRAuEF2c39+9n5G
U4u2GpJXvF+kq8vIcoyAoahd3npdOZtfoTpg8rtSwq+lNe5N+L3/rvtPScmJArig4BcJ5OKCdtpU
DqNe6bxRM2MZPdQ5C71Yasz+G49jGh1Dfcjir/ZQB8F16rVwdpsxi+1XpXdC5eDIoIQ8gqpAOk2p
PAZHQ0ejaOemXe+9RpVZINR4tNYjPoOuD4M6jp3HHBW4D6QDy099bBdnp0v3oEJbtsgLgUngxPRx
Fxti9EUUNyjielFmFoeOUtqHIRtCzlI5fnvsUuvDiiMDSUdOnrd/RaGZBKGSM3GOSyVl88WxW/Xb
lMZP6rTRLgK+irwI7CxiAGUJWpD9rGjswGy8vnP8Q5Sa6SEw9XbnE61ywXczIJxI+rBCXfb+fKi5
6gMwRj5m1rXih4ye6T9jAIVm28btKSnN6SVEEeRMP1o+Va0d3oxwsK+PN3Tj2zHm9s4URGuM6f77
vyHzjXmMbbnxkljOXw2/jD/WajtSysrGHQKBDVMENIRrzCNytS/rSJGZxaVdTI6X9nPiqTFQmsqQ
uovZPo1tYUYC16cBImSF2WDhRj/VUNU5a5vez2xPTkvFDeomPgdB6e+8U8toRljheeeGEw1qLrmF
FUsHGEQY74VWF5zRabaBJMXFFVJt/9w0ffJNJ+DxnCyLzuVkJpfHn259sVNSZbBN5ILk6cu+5pzl
PdJ3vuVV4AE/Tp35oSLivpHbzGeiheo894rySWPO4fjY8Pp95uOJ8V5BM8Vw7sJnVL9tDGOObU+3
0t/DCo50OGwTyC3TyW0CeS/+WJ95Djv08txiov2/fDoh+KkTsk/Lk6IECs+gG7yGB+f0eFHvWnf3
1zrVAbxGMONRMlhWBantVwB5JNVTNdTpQBuGRu8Rp8rd0QLFzMXtjOH/GlMrFKiPK7v4lNutVt+y
rC4iUJK8PLTMW1X5lGS1Fd1AqPu/DVFlqu5kj510berC/zinBVzQLlMSRuCm4AICl4GXZo/oeu0b
oIaJZaBh56kip713TSqSE1mQoXh0fJgymfxW1hDsGtPhk0LFZTjnUmMAMKgkSk62OZXKzozp2kfI
0Wle4J+o9JDj3v8Bgz+30F0HqpcqyFS7SLC29rcgt6ff7NGy5kPIvnQ7F8zKUbAldKGYBDMFmnNx
n0oEBky1trFXz+l4SZwwOjeAIK6PHWXLCtmtwFSS4q4IGyfdLww6QImnl1Lo33S/6soDVAlTuvM+
bBhiIpjZGpyf5SwRuAyAtUoyD4mX2iXTc3LenqqgDr8+vRxB/AMICm8RU/73H6qO6lYawyj1wGUw
EmtM1SGO4Dl8bGV191PzYxiJkjG/BtyJWOtPF3JZR4Y+Dn7kFQOMTGZcqh8LFXoMTU2flDIkBhGm
KIwJfBeDSYumVpMmqJCbceyBJpqPUjX6B0RorCfriu9WBK4DvAWFxSWNW5PXYUGXJvIwVpGaKGlR
HZIxLPZuv1X2xXJ4oQWClyoH3+l+53K7T3MnyyOvH2r7lzaZ9VMaV8Zl1OXg42BJ1YXWqPJkdUCs
jrY00C5B9kvCcm+UCng1xoi+eSEarz8Y45h+pHYffgitPv5SaebwFpuQbT72EeEDdxcw6ZeoHvHR
BORjWUSVjX7SlUSPvUyVsrNfRTKoXm7P560w/scAIAhAMEja/dKc2aYoq0eJZ8WRdtIDuC59Rd8D
1274O35OGAm+mz7u8okMwzDppsxKvEodhviCRJg+n7WkCYND5mS78LUtc1T3qK0jaMPbtTheFnQg
tiYNpVfVge8NI0++3SjhGbBRvnPJrl4WyrxcsnwlILAk54tLtpj6smmrsvJ8RxvKowMQI/3EQISZ
HcAuq0jVRk6pEm7NXX8JtBICwMcfcL1WhEUArlGzElHessHbl6rR2czBeFpvzEd2+m+Zp/sQ9vPe
GV8fPSyxoe/kk3QuFldjENQ5/IVt5UGu4n8sJUlHjN2yfiEW147JaDhXw5qj56gbRQoFlwbvNqOV
sEEsS2RhD5LZiNqCxG0eLww8NodqBAvYV0m+c+A2dhLkMAzHTHDSMdMXp9xPZN9RfLPwKgXxcGos
6hwfBnVompPSyr60E69ubCcdV0JlBqM4d0snBSGAep1DvGFq4XBW/Hb6AMBmerOYenwz51R5Q/Np
T+9sFaOTkXKbCWUCAnUaQPfHHencPsn9JvYsUoJX2Nq0k9WPxY0ROyVw8zLs4i9zVjnBa5lKRnNp
s8za2eb1vUYSieYIM9uikbn8EyZG3rWht6UbnGkR4uWW7fJ47HUWN6zw5HFVO0LvnmLd/UKrSaXp
EtX+ba6C8I3pul+ZY42/PD57W0ZE50nUwnlk5YWRRJ1bozJS/5ZHWXrOp7Q9aAnkrI+trP1SYxIC
iKhAHJDYLL5ZwpUSqnoeeJMCp8UMa6VXZEx1hoa0x220NsWlSdlIpPskjEvou8NUTG5oQ+FljISN
BxPdIoicDcmI4OMZoOF+vLK1N5LC4PrIScHUDh7m/iNJadVPZm2nXpmk6jFLNc1LkxlofTCOHyOE
486KFVrHsgmG0xAMT1JzcxDIVnkimP7mQqaScm8+S8W7K3Wzh15WKh0LXQM2olPt6F2EJ6Y9Mr21
t2COYg3zkUKycpkfp8y3R61VzF6WTvo1LB37iPRIdHq8p+tPyAgQbSCgotSECGLvF9USMwzpFM5e
4Jv0S2rNalynzegD+XB87VX/Nq0hli12kJrXqrjfjih+S9bkKXLVXAyzR+WnwksbNJp+fbyw9fbx
xqFvhgAyuBg69fcLc6J8gEh/7CmDa1VAHTyOmQ/SQYQ/trNeknhLdYewmecGnqiFnRyMHpla72l+
L7uIKBbXFH6Cc9vJe6pSW0siRSMzfa/vL5l4nAaNpxn8iGdJXXaVnbw7BxKkt48XJDbmPpAUv58E
UBcqJqt3rRylUWN6RfEsGTA9zGFajkhXiDI33ObD2J8J1uUnp485WwIUTawMsoNkatkhtPJQGX27
VLwEpMYxRiz7ENSRdeic5Elt83dT9HQpUVB+AZy68Pg6y2Z5ziLF00b6uFOfZucQWe6dc7X+VuI+
JHR9XxMQ83u3MNRyggtYk72eSumpDhQ4vcppT05t0woQRJRPRTC3LO6EkQJVT2DLnpX43XmqjNnV
2nqPi2ld3BFbJTh2BE6DvuNiMdM8wwHTj7I3W3UwnvFvPfpnTDM1f8lHtdUuFhUZ/a2Vpr461LUB
R04vQflz4uoJh0+p3FXhtczLzr4GiQEuMzT8UJJcOasag7nNLLV/VaY8yU4ytOv8QJ+jVRI3IZGp
0ZTOnmrV1raJsWkFKS74lJekOvGo1jWh4UTJPR5/VZmzfxH4/L2TtL4amCCi+gYQi0eD6u29DwQE
qWk7dZNn+VJ+lnNHtI0S+6AF1ZMkrzi1GFYicAEEzZD2Mvvjs/gRYpxcrHoBlrwcGD6DdcrVqrp5
e3w/bGwedWh8TbRxwPMuLla9VCMra+LJkwkCD9NUqa7V28HxsZWNvQMtQD0RvVbm95bnJ0qnAK6X
afTaoq6uUw1hSVRm4aGY2j0Bh7UpWALYP7qLRE4ram1Dl5yuiP3K42pQX9NUVv6InVF7YdZG2sHh
bJmi1Ez8AoPORsA0RaNjjVrtNYTtV9RYikPbG7BSl/YOIHSdLkD3wvQjtmj3EELc+x7SF6Ead3Xl
qSrQKjcJMsl0pbqXKhcUYpGd+1EJizOQ49h5+kUUip/kRjQSwZYvOSGLtrCNjiPvVcWk3MAntqdG
UqxzFtEOeuwl67cKjVHwRqISwajeciYwQIxND0uz9upcyq6NlTrXVsnzQ9Zl/aHvZHMnfV/7Pn0m
3nuiP6qydE3vd5VKrzF0hZ554eBkN7Df+imQ+q+PF7V2Eozwzegt0irlFb43MiRZplf5nHn5JIff
nWCwjhOTKjfqCcPpeVMkJKJ1D/3kCmAL/jmSya0yj6ZVdwjTynDT2g+OeRGG/8EUGG+mHcliqfgt
VpUIHrnBHzKvM43/aXOtXpkqC45B2eo7CdDaKQjGAHnTyqZ3viLfcia1SNEjrryBTuifmaXnhYeE
RzedZaWJQzoUVAp3rqstmzg8uaNAXIDwvf9mAN/0MkZTwQvmsPsK01pzjDMtOgdxGf2BGrOzY2/D
R0RmgNvTH4CEZlGmDYxClmcpL73R0VPJzdTSml29kquEzEsu/3nsJhurg6OdshH/6IkvY9x+HOiW
0xzwyPJhudbV1K1s5Vd/lG7jPJbnx9Y21gY6X9xeLGyNgzOjQS81SM3oUyGVdS67XKlPyAXUwRUY
ZrunN7pxpoEQ0o4jW6bSsGys2l0zO2UagS2x0/GrHJDCDmWdf3m8qI0tpCEOucm7fuUqHRkmHZqW
1u/odhbOWTGjkCCoNC4tGOZbgv7o0680YBxBWgUWE536ZTdHzyOqQ13Qe4ALbDfQjMkzyqDZec82
9k5Q5AKfYnAD+OLC7a0hLzSVIU1vjHtwcJnT3GKaVdfHe7d+yxg14LdzQYk4aonBiWkUqJGU9P/H
2Znuum003fqKCHAe/pKSqD14jp04f4g4cTiTzXm4+vP0zgccixJE6AUCI0AQl7rZXV3DWqueFVCs
39R1GQ/mmtthHzn1gWHu3TtlMbRHXT1nQlKa2UZcCJpSlze6UtPMTpF3fJ5azfiS6kbysW2c7/dX
drV/GIH6LYeyEYfyvS6NxIub9lWijM/xAjZhybIyqPJkTxz3lhXyYOJdKglEiZsmSKkbi6cQmz+7
eV0c+tIcfdNb90poV9dWXiJ00ujloyNJy+1yLajpOEONqhgd+8X5wNxQxgA4TfZhqsr48W9DPQSE
MeVQ+fpvTGWJMjRl3k7PyqR0+rPqlf18SJhr9CitAfdDvkN5l+9PMWZbFuxNZeLLV9Mz18z84ihj
4xtM2f368Cl4o+4QLZErUIq53DkYDYy4bzlq1hwvPQXrYXjqbdtKdzL7q3MgZ2zSdgXHTCsM6fNL
O8MQjT1PyfyccrYPJI/za5mI9lH3jRW83BuKmbaru1kNXGZvpLOvPmtLkQbr1CV+PXrFUfS70oZX
R06a4pIStIPp5wJdLiiLjWFZtEJ9tpEPK/3SjUaCXD4QAW9CEeZ4/ztd1R8tuDS0o/iT8Ja656W5
eWX6tZWyMlCO2UntBuXPcRrM3/oyTU4JQQmwTm0+GEb0s0UK9+m+9RuLJb6gDi4n9pFMyq/7axN4
VqoZXIr6nCaa+WLXjsfgsCoNUiNtdh6PK4fLQi26l1KcAizXlnmf2VY2OLADnlUqg8FSDR8m1zwq
ej4dHad8Xct6TyL5+mhKsiEXWvJ4gaZtUuXUqEtjAQ3x3LbD3Pi2ov0NTc97FFwsx4d6QNIMqXkI
0XF7Nhcjy7gG6rNiCJCGo8PNrtXxqAmn23m0rj8X0lSSqANYS7YwNwlYhlJCzlRn7Vmtqujn1M/T
sRJOHRhiUHf6zTdMkSRLRXJ2T2IELk+GV42rUrpt9BzNddr4qTpbRxXCuh/F3vKoDAtbKDNyGjES
HUPN7tIYwxxx/14WkZgr6b92ZZTPht48OIaP7i/vPXca6BI4Meqql1baAkJjGeXOc55O1XEQuhSf
buudTOH6nEMTAFAhMXyc8u30chfUaRKpuf2sNGl9ytM47317yt0jjJL0KRqmOaBg8HAZl1kCNOjh
QhBu8u+bs17FcZ/z7DjPhjAmn9NTh4oplp21XQWcvCN0gaQBaqps6OUOjqYGXjrSjWejMfSjbTTJ
pyyhdxIbivPqxkb96JssK+2AtCUYkmRhK2eTyD4kUUH3YjQMLoc7WSNKEhW/P+gEeR8lUhnUPG8M
BK7LVUVRNSlM2cRKHkd/9otZ+V7ZTq/zsE47G3jpkrhPuD4QSuRYUm32CjhHuzFCT0kbTsKdS8yA
pDP8WZuUPVbo5fX9zxAh9NtcQ8nJ2XypqYrIDtZpPLWeVp3ieQQLMDbpKwOL9pqpt02RhdCqkGj9
zeU14iyhl7GMp6k3jrNhdB9qrR8/D+segPrW5vFCgvCWMGpaI5ffKe7geOSdy5p6qviTl/V+uRh7
Iifyff//rYr/do7UAB4msSDP8mY5CaN8GLuEla4345d4Nq2TkhpdACjMDgpgB5/sWplfenXYyeYu
I4E3w+TDPFQcD+CB22PYMDso05lBcoo1QwlBVCcEhr1QQ9We20OWNeoZzKB2YgCtd7ALc2+I0Y3v
KANg2UHjQbvqLjQM9szWFft9pVS+OuV50KXV8lxWItsJOzaA/f9bK11XWp+yab3VURWK2RppIabT
UqFQEkW6FypVO4aGGXcHG714f9DW5UXOGJfDKp1jqjFBYXF7x7e0uT4PJdIp1Zo7v913BTeOGJxR
Coyyzy3zwssjluQt9IgxYw/6SjuusVv741hFh/tW3loomzOGGUoflHYQt9p+ai3J7dythulktqCB
KmAf70244ozp7qJDPhm5HxedHc5W1wdKx4Sx2NOzY+a0/ef7v+TSof/3HfAOVLSAtkg0xOV651zp
u7isppMTJbZfeK7y0sCUAqMX9adRKI/xx/+zZyPoTq6Auq29xejF6AzmEwXrk51mIJViGnGDVgta
ctWeLMP1cZbUMoI/SvAuIIzNPe7WVUMo32Bp1rR+MIrc+1rWRX7MEPcadpKg27ZoNMJ1oTK+baIi
SrlkyexOp8xsyLU6FB98UBhMAXP68ev9T7ZhG8s9ZGFyljDSp1Tit72SiSawFhcwhexujcRLMbbx
8H6BjjudksTpjd+X3LU/qmvkpb41ATW2Ks1qgljxVhEYSYxcmq/nNXHKzi5cXx7AZAQGCNC7vNZb
5IYJIkQYizOdIqvIP7kFw+oSz3tM++K/5YMAA18AJpEm/Oa7FmaptL2HlbUqh2fDrnRfqF6/c0Vv
roUigHwFgPVu9QhzJx5tAPXzaV28f5F5LgLPnLOdaOANyXvpB3gzkTiQvETJk9pcv5Y3RShas5y8
KRsEipVR0gQmume9PxudpwTI3sG3q7vJFUdTjfIyLIQRt2GEplj3oi2LXh4GNcnNj8SizRLkjJlu
nzqbEry/aGO3V1u6cdCR9pEsgzdy3jbMHNdVT1qBsk85u78vK7rrZjJ9B7a5N1njxv4TtCDTBrmR
EHDbrzAmcAKmG82ELrXii7LLgzKa96xcuz85UYqSN8I0cKW2yMlJa2a7y9vlNMl70q5A/NTyxYjR
sLV6Ywd/L8OTzccm/AOeSUAroa6bwkLMsAmxQCE6lUpRBs7g6pXfucZ6tKwle8kZcHbKuzH9ft9d
vOXVl2bJq8hHkI6gdQG7+NLFj5mX9wNd/FPT19G/EeTiLjTNbMz82ms07zuPz/QNwZzCeanTaYh9
5Ilz7eR1WuodUzs2/1GAoZvBUCyVnF1RGNH7rHXcjIlUZtcftW61Y1+Tk4R/uoO+vtJgKr71a5P3
z2adxehFWxWzLhq1dF/0konrvmgVow7TSLe/rVmkdP48TYn+oRRi7Wjvr7AE5BgicdaHxWZqYyQm
+3mYxRJrR2POy58q8mlRGJWGENwOK13anZt5ffxcEGGUKt4aqgRUl5uW6etoQ4k0YO2s1TkBjhiQ
DD8Gr5aujEQAphDjbkh67W0vPzHzbHb0xTlppZq/r+EOPdeq2GNHXAe0BM2QrnS6fkCKTLnWX2o8
fdNqhdM7zqlWRPnRLGflNCnx8j5haPuhbcfkewSL52DCl9mp2t2wDKedMiTZtsyrNpWRGpGL2h1t
92Rq49mezdRfhPGDAWNPCHa9nyNb+FH0YEUSmVUYLhJILqfyUNvfzobQKlefK7u1TlPR6od1mpdT
2mjqzmO39YRYkYRHSZ+jfgdh/3JXY1xXTJ/TOmkt5RAlTt0f/VB6NKSt5KEs+G1BTAuxTazJP+xN
3rOIts5G6i8nNWekBgKF4x9L5q5/3ncUW1/Igij2UGInhEF5ZhsvxQNDXyUH4ZR1rWUHw7q2v0X1
lE9+083eX64l1D057xt7KEf/ICJCrYSi1sY1TQVsz8UubAIGxAqHtM1OE27mCMBlDzp1yxR0Ncij
FHZBg23qI6NdtZqzYGp0jMHPVn0MMhWmV5Kte4jSWxspjx6SiJKgv42pmRMMemft7VMyz0Xgxrn+
Zyw6BinYc/RxWmsnePjD0QPHg8iRsFRl5O/55X6vVWEJTWIhcnOKg7hBSN7W8iVEzrU7GGSL/4M9
Ai+a0oTVFCE39nS4DEUEdOzUZKnzipXqtJSrCG1nWI6lplS/3V/fjU9HOo4sixQWkeDVy/WZmU3I
Lu2Rt1a/102BNLVWLd9bl1F0901d5aVcAqnyIZVwQQUzDf3SloYk59g3RXRy5rH9g4lKUV2h+TuU
/R+DKwr3c2+6rYXkVVTr50TrEIMS8GenJ0uLl5eaJ2NEZ65I1INeZWYr66ZtvfMjt28TdTAyVM4Q
jTGPKvDGn5sUjkRjKs4ptdbiYA5Lfyin7uf9nbhlhPYUxAcCJNKozQOIph4tMgQ3T2bG3AAYkoq/
2P1erUX+Lb/GJnIpstZCw0UWTLdWllgUGXqv3qlYpu5pKjrmJSaDepytYfy41FH8ZK6OenQGPf7i
jFp3fHSRvInUpt4mI0l8++XXzjMhxmLI4jCbyEHz2NBOtsh/3Ddy40xxOuXLS/MD/7N9f8VauHXt
zXGYMomaWAcSEjxTup3poR1W7y8talUzHKfe0z5H5qpGGemw1S8HSODoTse1q1CPmDKvf50bffjp
DMb02IAy+cQwUEFiqMFhQgXZ+ixGjUfZYMZJ2M2THRpZaYVDW4qHZAv/zwo7AYWNu0pZ8nK/m8is
jXQtkjDp0yZQuyKhFJ7UD39V1gJ9hogDsibl4UsrNPAXZ6nrJDTc2vDtOauCibrhjhe8viAgignn
pVgUemZbcHEJwF0gBZOEJQVx/mjcYDb6aqcLc2WFWgnMHBuqId/lSr5pnL0oNusWK5qXHjvwv0HG
7J9H18LfDJ6U4c5gxGQb63LHXCNKRJYpSagUdoTym6f82fRL/df9i7CZH8rnfzNDq4xKO1mXunk4
VsWw56FjkIE6lva/qzdb61fdSYTlE3DEH5vIK9pnZVRW9TUTpvtTXfLOnohEGDvtF306pYd+Bkn5
Y6wZhniKPS3/IjITmttYOuO7OJ7X/tlIqinzV2u1knAEg50Gi8jizleNCiU7VY2HT507wIK+v7ir
R4q1oYYmObvQu6+El2Vl0o5ImVhbg0CgadYveZWtz0qd79Elb5mi5S4HEjOrGpjd5ddS84yRbtBh
QquwmY9QMtIopY3iZ166x0PYpqxSbY1xBfLplbo/26emyhx7mjoPLn1Tnns5rcYarR+4489LZX8c
GAbx8C6+1V6l6D7jobYJkYKmonDNLgutzG78ldnYiB5GDACibXu6b+rGzSLglMAfYk+i0M0uZh4a
o1neZKHI9SL01HY6WLnx2DyGtyMvo076CAyAlMJJl9+qNU0yYr3PQgUabYAufHVwtC7aOXw310K+
QxkDThu1t0srxtwvo5JRnkrJ/o7TpE1BZqOjen/Httkch0G2JojEyFgpi21iIwtJwSZNtSwcHdxQ
Y1bmS1uUGtQeU+l6X7e68eeiWcWTifz99/u2b60Qu1SeqNUgsLhxHXU5xbnTYpvspzl4k74cFFSg
H0Ke/fe1yIBISMjsMCZ34JdIum6mulEVh0krCFcf6gRu4Loydep/WItUpgRtQ5Nhm84VhRGvY6lm
YV5aauCsDpyFVfUefQWJYmkjQQShWEyQtfHpeTv0o5YUeaivSnL2yoEMvCu+3l+K3PaL+A1KD810
/gG3TwNhY2RKTWMZ16YI+2ZAA3alGtMbVrn4oILSkyNa7Z/7Bq99H1UZpJ2ZF0fvhG7V5RdyyjGC
EELxyEr68cM6LMZBKFnzj50XO67oamkEQRRMANHRagSxJU/kL2dhQl1oUls9D7VZ6dQXcxq0zK9i
ROfPpk6/+HWuRngm95d3yygNBOIjWjJIV2+WFw8qjLwEp+Q28XxY1GkKXcZBQm+GCun3fIW/7xu8
2k9WCRpRzmhGz4CU9XKVRl04UQThNixmXXjHKHFAHtWJ44a9WRl7U2NvLY/4l/PI24UD2SyPQDZO
HXXBGkJnPiL+/VfRRe4PXLTxLlLsBydkcKFZ3lunGOdLbLvtFfQ27JUYkbWwbOfmnRJp2icFGPpf
oiUp1+Jyb6TwrQVCiyALp2kglb4ut7Ongpyv4IHCalmyBu6qMhqHvo+zczk50ae5mYqnRz8gpSFy
CyJRLgRowkuLcVQUioauUhhVK11hxHyfczdNPyjLUp/um7peHKY8iKoIrFAq3zbGuxgaVzEbVejw
oaBgqOKb5aS0LfIxjqqztgjxaBkWWoRkJtLtovQF62O7OipPqVn2gD6HJaZ24n0FLtftZCXXd4Cy
PGggVz6frEv+919ueu62+pzSRwpnjYTaV0SUfhx57H5bzXj99/4eXr1jLAiMDvwjnOb1kB9IQU2x
pGUd0tgxgzbHeR/axlP2dATeRKsvPLM0JGHa4LQ5jdudM5Vk1Dl9Ioy9Ivsy2WnXBdHqpvOZcBgx
uGXycr9206Z7rty0i9/j6uKvwkndBfBL03wY7NwYfox2Rn02KmKLaeMqVCa/Liwr+iCyCp5WkbTz
N1A5Vh1A4ozXZyh5q/G8gOy20fgfW+s4NJr2Z+0OQ1L5FABmT/iOOdWPVtLlQSHpY24uMZ0cDnj5
Db1qXZeic8tQmemajXmkvRNZun69//WuIqCNFXlDfjkpQJ10vcqNkq/nZUjOWm5QlwMTVsoyP7pZ
X7CvifitakQR3rcsHcf2c+KoQQ3BkpNlhEvLAihFFxcS/cyU2zMc8fkY6UMTaLOwP6MrspwbLU5/
c+EMv4tHjWP8P9iHMEcAyCTJK+EjYcaTgjZtJWdJlmhtldmfiZLPQSmU4r3o9CSwmBr3rldG71vK
s/9oGkyBAl4NDwekdUrTm4djAEFir1XOFY1y98k2xvXDkBNm3F/khpIqnwsAOJKGD7hIIts337fz
ChpwjANiYrUn+id1LXrLT9OlM55otIrFt3NdGf9OBkOJfbV21vKJrLTRnoXe2apfa5MLw1SxE4Fq
U65kTLbQ5zIQFURYv3OcGV35olHTYCpMmM+dVy32E3p7VfYyGHlr7xxXeegvD418ZXnX8W7k9dse
KjvESAVQNlSCx9pfisIJCmX4DVma9Xh/566fBlnslv4Mh6Mj+XV5PNt8ak1E3esQrWJL8710UV7r
yqzCRkTCNwateGxKz9unoowAkpO7QA10G54hMOCuMzIJ4VLHxXHN0t+8VvECT0/28BbXLpsQlxeW
2jN0aMPZJIozlKmB5K0OY0j5x3Ey1ZMqxj2s8rVroYhEbAQAzOX0bdtJ+ircdUgMEfZe9J2XfgzM
UTviR9UAYSs90Gvl49KYO9HDje8mjzpSEJDoqCRvvlvexUJMaMKGq7mkoZkhN9Y2Yx2Yaxkfx9UQ
3+6fkxt7eWFv48aYkpwAHp5EmDud+rQaI7OsyWuD+1ZunHvkwImJoCMQRG9P4+ASAGXTImUgGi89
dG3hLIx2VI0Deg3Ojme+sYV0cHFKyC5KdVL5Y355E+qkqnujrEVY1waotXn6dzbib2lV/Vz76Mf9
hd3YPpw/zStcIXS/bfyMKqgS5RVRViXUNoiZB3ooTW8vdri2AlGO2oiEwbmc7k2ez+Aa02X+xBAW
ntNJndxe8SN7rB+FC7FfcmIJgFFgU0Qrm2x7zMrcdQR2Rr3T/MZetbMdF8bh/p5dHwYqIm/AXina
dqVA2CWRzfCmtQ9TfdHjIJp5No+jpWdmaK+lu0cGuD4ONH5l9YqzR7tqiyjphzYbOnMeQieBo+S7
rdtVZ2KGIn3P8Nu8/ig6rX2McSudoWzu0wJjncgsbvsYiuoUdqepDDnX7OrgtqkSFKuhUfse9t7I
6+2U2C6p/UknmgLkJsOhfybURlPUMOrHKUiiND2I0u2eeghZO7JbV+eQYI6KNxmciR7QFds857BX
M1XxMG6b+dDHTXOSmMmdR/8NsnTxSvLXk86AkHgTkNxqurRaNORMSWB2+1S1v2s2Dj7UqjjtgiSf
YvM4VGb7xxKZep8GUdZOy2ut1d1yNnLwq/HOr7leM40R4huSHhoXV+MpzbKZFGOIzdAbEP2PekcN
J5dxDffvxBv563LNgM44nJxRE7e/1d5wlqS2VeBb4Vha+Xrseidu32fmmlYHelSK66d2UvT+MGWz
8gIe1DMJ54WWv3YU3VYyvlkbtK9q2la2Gq6L04xwQ/pF+b0fVOjyLkVb80tlA1I4Ii4zeS+JqCHI
FA34etHU3UwyUMf9esgdvdH/9NLV+daCFi1Svx0K4QTJqpXLCwV0BJBLpph8K90MgvBoT0L4orI7
5yiEaLRzo4JkfBnUTMuP4yjs4X3pCZD1TT1mMWLGZj4e1ibRxT912fXfjKIzO3+MraQNm6zTRt9t
FBjjQmhgAgKPRuAzI7X67hBTvqtgJpnCPbvOEhWf1jjpbcL8aLGPkdZG/dcBZR7nQCaVTu86kAfe
CUINEyJWy+nbY1UVmXeYnUlZKeXMy3QeTR2NnahI9K+Gt64qt0bK9TdMh/xX1EC6/yhVpGD/ioyo
UF8Lt82KYxsNVfTP/e9/fcokt41onkADXNgWfT0Lbe4y2oBh53XiYPdaHDCkRpzvW5HvxPaQIV3E
SYZiS2tpE7S3QxMleAo7XKZE/ESIvHrNWlsg+yOK1zUxtGNeNdnxvtEr/wTyhzhKCoWbBPJbzZLM
SxZF1CY9TBQJz5Nda2EJQTUYl2pP9fDmLhJeEzrBaLuqFiemOcIQ4BKhwzO+VkDb0D9U1f9hQbIt
B2wFfA6SIpfxxSKKpEnzyA69MZYCG3ZxLEHqn6puGT/f37tbC5LUIdiAUvZzW/6e877TROXaocME
wvcNWpLPkeWJR926S/hCPZUWFsVVY4usbdS2GJR6UsKxKHSoFUp0AOqnPbptIPegWMOxkejOq7pY
4q6wOCbNCXu3dn6npRkd0sbyTrPZ7A2qvjpymOIYIGVEZEZ/QoYEv0SA6tjxUHq1yzs1RT/0qFwy
FPK0lBkLSDjsPBDXxuCUsTQa9ZT8wCZfGnPFWjLPW/HCCrpIONqK+zfarHWQ9MyK3LF1dR5ARlDG
k9V2Cn7kvJe2WjtW7C61vZDTL0Akd1SS6sbbQ0HfNgN0idcINvlWb0oINwN8anhhWU7wbe2sRrI8
ch8+ECwG9wumU5IMtzzlVPHwx1rkhZPZqyACpE5XNvbDQeRNuzfL+8aS8KvUSTnewB22NwlmUqpS
2GZJSSN8UMYDctT53jN+0wpABxoGqL9eNYITI0cRqI6jcKzNKD/EdRX/TW123ZuKcH3m+DQynaLy
w4nbhpfFbDco52Z2GGWp6Wc6HJXK7PvzrObmDkb6himideBX1F84d1v9U2YDTIgfml7Ytdl0JM5e
Ai2NbCZ0DO3Dp9tm05ifAwQIgvrWFDRdpKDizgtF13u+OppeEGu74Lyrwh3hHKxnQOxSPwbM3OUd
ahx3QOGhikK3c+Poj6yrXfWDMI1YBfpKT8lP11GUB2D7+T+JIrtoq6Mre42X620FXgw7GYcokZ1b
eTprqRVDy2aP8e64W5EOZsDkay8Ysl2m/vWhJB2mWCfpjaR1W/WJyqqyXCE7D7WyU/tjMuVqyWzo
2th7fm+sCWkyDJF7wxDdZlpRa8Wto9ZRaA1lFxQu1aZSlPQD7WU+3H8Yb5jCt5Mn0EylxrzFMXc4
dnMwVSVkaBu6YY3+fVIBdJZgsh63JEuPpPeyuQm75fK45EXeMumric/dwJgRzRPOEZFh5zRlysNJ
I24JvjA3GnsuIzkuTY3R2FSDpsfn3Oy+5y4437lblKP8v3ZKJDeOhKxpkTBiDvbI5s1KlArYd7rE
59hsu6C11iEwvSk+3v9IV5k3v4zgBRwhQSfgyM0znM0p6dikxWdR1ycFIJ7vJfY/dT+StFSPqZ+Q
cdMsAlIvtw8uKgfjcvMso+qhcgzJOYkG1wd3SxV+mL2dsvfbGb4IoYmd8U30M2gqkq5tvpGiJ52l
1K0SmophlpM/enOaf1hURJk/rjojgP0ha0ebgvyaNX7N7KPPWesNlZ93iOdKAE1VhHViM/1Y7ZlN
9tdQVI4GfDZxo53g8eqO8EAQkRB2SzQc2jaXO6JNMcpRcVyeERT7XVQZGVRVfq8YF7ZT3bs6TWw8
PpX6A8xRajub7xzVI/yvXFTn2cuTg1N39tHrjXrnIl6dJmkFRj3tJE4uLc/L5bSLtla1BffDmPR2
DpB2qHt/HRHf9xEMGovnlR+5pyJ6vYeEQLy0AOJ5mxCEuzQ62KKgPZG6ZEzoBAW2N1GzRA58Xk+p
2cd7oipXNFQaZng1VcqbI2xGGfjSnjdrXlLZqwMfqFzfpeUcP7eRVv6rLgiMHiHapQO6vaPHyOe6
Spyz56X1FBiKknQno4Hcs5MxXj2WPE6kbHg+wkCEOzYBZxmljFYAaBIuafRXv6yhXinPVhx/j+f8
NW3t343GeS2NvS7zdQkIu/gMgniYOLK1fbkPbmdUXh3HHvsgNM3X4srw3TRyg6FTtXM5JN6L5nXp
S1Hr8ydtUPQ/IrO0frvvv67SZfkjaG+BRQNoBRzz8kck9WiazJryiBREqp6oi7jtkUFFhnUuC3ST
fTepu495UsKFum/5+kZRaqIQhC677N9sFSsYsNPAQlq8MNcaUfqWcBZ6vqs1/i92cJYkzIhVoMuy
XaFdIx/Ze3DbW+dHnK/DJ9Xoyp0Q8tZqiAkoGRLX0Rfd+Ez6o6nWcbbCWjjOK414BrMX6XJ4fM8o
MnB1iFLxehsrBKqFq8fkRisxm3GcqlybDrU2T3ud12ufQKYHW5rqJIkE8x4vN222YpoLM0E+WXMa
gJETL54zNIesaPa0yG/tnJxsg/IaBRuiqktTppcrQ1rkEd2ZNv3DhnMZWnmtnx7fOcg+cg4hQqCU
XS+tVF0bMS8uiUJjzJdjamTqeVAye+eVuPbfbNsvVjbbJsD7dCREUTg5afWhWq36WSSmfupTRX9H
n9053l/VrdsrdZ+JOyS1fTuFnYFP3kw1iAhbs4cne3X/yptxDkCrwKVfnrManMx9ize+llR8kdyF
tzLKxmnBAUCHQiujME6WLnTVNjsks7d+um/lxvGDbYIhm+4CdbzNmSiaCDmYTEShEnVxiP/zzlOZ
qEdOx97w85umaAhRrJFK2lvhramfCBuMIQqd3Pq6VDOVZSdriXmqYuedubl1FrhmiVyE5LM5gqaS
09lAGzxkUGvrD7piHFVzsB4/6Eg8yPAQIg3+dfOaF61tL3FWKaFXDI0dRHYcvZqGZAg9/ImkqiVB
Ip5VTmm9vFA88VPlVUl8BoJRflCycnrJFOEFy9BVf943deNW0SSB/EUwD6BgSxMxCrGyoX1yHipd
femjxX2qFKX77BZ2/6fltO1erVBe04sAmGHLxMBv65MF9M0hb3knkSTNkzNzkWfhT43hJge9TUzI
8rbS/k00G7mnerKS6quR907rI4TQtf8MztBWRzrbapP5IurKD3BBjOnjgOgHSmAwByy/auupCirH
6WN/dcVognYaor8iZm/1Rx7bmfoa0nni0GV6nPlqvtruD7txIsmC1tTkfTTpOBhNdEMfxn2h/O0h
TeDysLVVfdK6PvGOWd6pMPpjyDXwXkdT9fNpUvLA6Gd+wWRM3RDEU5z9USEezmRiT02L0FUKYNz3
v9yNIw/WGAwNREtJRJL//ZciZQs010RrCCTwlNSfkUDNTtB0/odXUYbmgITIEgmaN0dxGJ0apN6C
LnudWEeqK2XQrJQ6/oe1/GJl49uhT9kGqWtyjrTsL3MY5oOgjnG4b+SGN6KQgZwR8AgqDKa8Cr9s
GHKTbUJxn6Oej5MkpQvaqaV2TOr1UfUQipEShkvrFmdOnWhjipFGi1kWBQPlmEFyzixyjFFkWigb
dztbd70qeuBEevIPqmfbhLIC5VKktp6esyROjw7yL8do9uaTsYJrfnQDaduCPJRtizeNi8sNLCB/
226BbitisUYwN4519GLH+tSbZrrjAa8PN6Zo4kocC/j9K7Z+VHRGY4GyTege+rzQja8N3h6i/tbe
SY4tvH2KJnS/LxfU9NlYGSmc06hK6Rhm3hDoS/o7Qkl7vPlrS7KWgVSslNSi1b55dGGm5kgJqvW5
cSYtC0CDoOCZVNo0HtTSU/cy6q05vo9836Hb0NUnANzcJ5rceWUXXhSW7oLyiKsXen5O4yJmTKY6
JOtOOWgbKklz8P9IcWmbwATb+HRL6I3qtFTTUIQA3VSm4kUbjeLQ1ekQti50004t1J04ZvtyvRnl
Mr/tK2C1zR1TqNWhlIquVrdoyRfFGbvjYrXmk4DA8I4od08/Ri7i14cLe29EElkkMlnqxhNGiCus
EMEVmoMpGlKi+1np2reiaz9OboGihSZOZTY9mWW+k2Td+JjkPrJIKYF/V3IfUQNUIa7X+JzoRuEx
tSEuPy8AtrvjtNpizxXf2FaJeyKaZ/QOwegmxmkGM2q13ojPWsxMvcmtiOjTjuFQcT6fptFb5h0H
tr3qcl8BPnFuwIVcq4bbTpIobYXBuHFn33NbBn0W5d443dtW3qQoKSWSSVxedddtqhIR9PhsLowH
ZJJZe2C246NsD9byBmtlOTAGKMJcWtEM8jqrStKzzcxn+Htm1b4whix+TWyrtH2mmliP7x6qW8Sj
0JAl9mPzudSFMamN2WGx78sPzDId0MLU9kTUbhxB2fKg+g+jmxL9ZveK1JvdBY36s1Lk9VFNYuv9
ouh6qA/5XtH3hi+hQUkqia+ku7ElKCotkNs8V3nPGtF8ThLAGgIHeTSSNir8haHI4WA11g5j4Ppy
8+VQWqAtKgPh7eW2ltXTa3XNzour1mOY9qM+vpixpaWnCeXw7nmyh+LvPkqZI5Zr7eAc5h5m7YOv
HoO0wV/Jmg1IHqqhm+MzpYqt9UmZn3srrb9Mibt8GYZefL7/jP/Xf710ZRRrPKAi3ANV1r0vj+mg
z4bZGCSa+VxV7fvVKsbo5CmpGH8TjMD9qVBSUF76ps6e5qjVvXNjiWp9ylbonGQifWwclR4w/uvU
mU7zqRwWvWh9nnM496ltt/YxYYi8F0oz4rhk6VQQlIze32ONjG6gV2JqfIgTbhPqXduagTquKN3X
edxUf6hRr5uHGLEe+0tkTfgEIPCNc+hXQJ9PsaGP7au2Jsj/RsOaJJ9RPrLzH3HFVHU/HkxNKf2x
VPTuRTdWJ0EHKQIugCaBu4RZ5yr9F9gOmnGwGlUgGxI1vfpnpMfLcmz1aemOSZk6BUgdVHWCHE7E
p9HTUtiXujIgTAnmh6Qli2rTSSjGz4MOS1LE2uInRTul56p2GvdnFgtjPMyJ1mqvyASsVtAJe6wO
U2kknRwivqhhXtSl+ilxmXhxqLxZnV6SSvWKMOf8OYexqpH68BSrNH7Lba/2fDvJTDOgSh4n/tQz
8mbwu4yBAO+lFJH6agFtR6jC05lchsJL9QOx83L4kI/C1f1pVmsr6KtW/JwdiuDP2qos5afWddH3
oMHCZA9FMHbj4GUzrLTShg1wmPN5dY69m6WcRzPqqneNUjrDSVFsRT8TY07llyWmpv4UtZFdPLVr
bk2HSQqHfJlhjuuvgLQKxkB1ea59RwDNmeA2A3xZ3mMFhS4VeHf7t0I/xv5/lJ3XbuNKtoafiABz
uCUlWXRq2+12hxuiI6uYWcx8+vNxzs22ZFjwxQZmZgNTZqnCqn/94SfGzgnH8phW1R57FVmFxOPW
xX7BPVuIMJiprVKYxcYw3fsO7Y99g8sFEYxFkBJVoziIBF15x80ejH6xdMz63B6jj25ZELIWcCf7
3dQZnXeXLZCHEbGkjbnjKZpPD4VTp8FfRJVp8Ni2jdE8BtY4FqHujVbuhmupdeUxdzXb+90Jt2/3
s2/16o/SnNpawqQUc2ZEjWVo9efe6wN+AL/pp/m67geruy6yfjFuFVKH+qrQApnuk2bIEhHn3Orm
CxpM0/wzzVbm3bvkulsEYBnm8GU2we4OSstwLhHFbEzfFshjfVzQ15PsNX2Ys/1mhdHE+JvPIlqx
UcnMsE8FmykcRVbTaDBVPf8DYpjMXcsd0n2utcS3DuColXjUNtTwUHaQ4PaCzmsWpcFkUQJPi5Ed
6rkfX1RjqHrfB4NwI9bMqELSTDNC/9aGX2Xs6i4/5O1gVT9g4ZIi3Nizp8WmVvSPq1thDh7axeon
U2j63Rh8Wuuu8p+qAWO0B72dTPSXQTXpcg3V6rsAQ8gOKGjkWDn3+khr7Fi7YjJfSqeYlp2JP3wQ
Yty3/T/1WEXsDJmJ/nomhEEeGrt39LD3ls6/Gi3pBXvAk6T63HAVm2HXWfJHUw+9RVTY0PXWASNG
8YtXFVGJq9HlyXE11qHZj006T980pxfZ3tcL24H5owa7j0oxTuXeGMzOQ1s+5c1BwDvJPtlmq1ki
pBWTtjsMXt0stAq/n35NxB7NsVlirxbZXqV4I1WjqYydlLI29lOCxA7DF3LsX8YhMIqf/qLLORpX
EWBWRyfX+2uUioSicC79SV5Vsjei0epix5zgbPjt4u8tp2sfrAyWR1T1bpvuatcdg12Wi7SL8OXs
2seMWOsbMJIp35s4sYzkRLqZvE0Wtcpw1bw8gzQTDP2jv6KBDaeyGjVUP0n6YwO5hAxdNak1AhJL
un+ZliXPg6HkfL1WQ1IM0Dj8sSp2niyFHQH8jL4KU7qJPb4vy0z9Ew6j7Ms85CzL9DtDFvYSG3ZB
xoi7mFL/opJmZgEkZTGuO7fKNZxqAwTAYxUadq67D8ysucZ1gEb4M64BzvRrbge331WjD+007DvR
DiGeZJV7pYLStaJq6KcKLY67Wl6B+gGj0J1Vyy67zdZkbtBmN2o7vs3KRdADdTF/kIWSIvTaqviF
P9aY5uiCVa920utxyl2dhr+tG8sGi71ubl3jpk00McSrXbjMYtOpSs9Ytknvhx7eev61vpq1cR3k
Zf0cQHwZr4WxdFUog1Vcl+2sa8eMWXUOzTy0bjhlDLPLK8v41gV2PkQzMTY06mwxyN2K0717l3Pp
avcyZUXMYaujibvzbeWY123bj+lV5WW+9yvLk2y9J2J47LixWlN1xzlb/AZD6hHazGPiBon6hB7F
fArqnId1tdr9V3+0jd8JlrVE9XIzJREBN9Ntlw7lN2oI8dCMg12GqqE/cdSk7n5DcjW+tFU1zxEI
5mrfkujiOdd0VkYZynke/2Xt6vxNpnnMjnY2tPmxItGaY6kRnc7jKXAwVrnPPXteXpQxouCAeJT6
B79cU3aRJVbXY5rcZHgqnMWSN35vSOKZW+7jkqSQZnbvYGON+Z8CxbZtYadpqfLFgFteQnRWi1cT
ZVa55hiy49byqoH4Vj4JXfh9mPfJal8NeGyZ60O7/ZeXos5y3Cm0orEHwbqFyXEIKjWMkY6xyO/K
TRzCwkYoxmHWZb12p7VW/2B0IJjXmifbdCuHnDzM2tQcqCyqSt9Z6+D80uZeYviTycz5bROnlkdE
XIjmSUucpggdFy7Z3ZAI2Zk7h7CNf8aUGc/sJy15qUZVyv1imDL7l1OczlEFFfajvSgqTh61YCC8
3qGcnRb27Sh1s6xtcZxLu/gxFqnq8F6dfX23rLp2ofA8f0XQCKULwN2Pmod019dlp4nI0VqXRBx9
RP8aP5SVPtdUaUvUQHa4xHV8azSeD3ArfRodkFRej9ZieOxIw5ZHve2GGyxk1gjrL/NeJpV3ARg7
f1zyUuGQxft6M6Q7hWI7DK762vTkca7mP5S47a6mC3p1oWzn7z0p2qF2b+EXm9AYdOf19+hOn2kq
5XtwraweNE/junWr9ef7o5w//+HNgTZsgMPmenPy0qMiaG3IAsjbG0c+6EXqvWjOluKdCoOUPjNd
L7y83hoQjgA8TqL5eJacIGO2cvPZmpYcZMzJbs0iNa5bSt1rAub6Q+Utbfz+B77xW4EC4Fa9mZTh
5HKyLNIF2U2q9cWRJ406mNMgYlMa04VpfHMUOD6b5wP8slM2UabPhlWSInxs/JE3UVZSNOmTyr+9
/zFvrPGARj9NQwAp0im3f/8fSJsHgE49u1RHk6J21ziaG9Ekgw9YWO7u/aHe+KJXQ53Mm2FJYwHb
rI4lZ9/dLIrqh+5Pl5oa569/wAU8p2E1sm+BgF9/EIHCWTMvY3mU6Iji0hno9Rir87T4Vfsi3V7f
ZXNuP37002grb14EbKxN53Wy5ptBV6OXVdVRGXMmdp05JNuLTb8kwzv7tTZaKnRlF5gGx4BT5mi1
NjztjKY+zh7Xfar5xS9uHgubzHL9/P4nne0qphDsDl0hviobO/r1POYNltPgTv1xSKgEbU3PIxlM
L1j0YxVsfVijgW8hGmGktC74CUm5JyiU20g1T4HJcKSvR2Jeu81SBft5Bz7s+192Nomc6RwUwGtg
hfhHnmAX+tJlpCk4UAzyxdvzAnefg6mQ1/VS9H8/PBRPIFh6FrA9rqYn6yJAceQNK0P1AXdUPvgy
HIpcXtVZc8m2+o2v2jBDKOY41NCWP/kqba7HQbS9cTTshHwEg5JVbqKn0ZGXbLJ8fvpX94hFd4Hc
HKhJm+PnqfrZMGYvrWgIHIfFNlQMj9j8Wemd14RmmmYvljCTR5HyoftirWW5f39Oz46RbXSaBHAC
oKNg7PB6YZZG2ktLMHoKwnMAZvIou9xLtLO3RoGuDGTJGGTobHPwn3ORd3bjAIuYR72gGYBh57DT
cQW5cG6cbjLwUK4QfLhhjXKRnJKIOTeaTePqH8fK8OPaate4sIe/A7L8gz1Ul6budI0gStnaLCxG
BsO+7eSjehzUvLkqkyM0mPpQr/6y0y2lrkQgLrnEnc4fQ0FR/V9r2QINPXUYl/MAX2gBeqX+daIC
Rmo8KCUuwJ3n87dZGFB4bo7BvBS2D/7PrxRgghxos+sfZ+F+74Vx25VuHQKPPE7uml4Y7OyTiD/f
Tl4OKk5F/svrwWSF33JirtYRZkEz7fpF8c6qZZH9fH+B/z96+t8NtrmPovekrt5o85j4vB7J7Ase
E4GfxoVZcbQfeL9NehbrTik3OGlp/fGrYzfD+ty162x/mxuzMmTI/yKte7q5ubNzHQSD97Kg/X+H
WlDMkZPMaRUTKbIaD6XIivw4APWARQUkiO3rjITjcILZVv0eC4gLEQRnvfuEnFPMcS1oTO0NL2tl
NJqtSHaAREJ77s3GJ0myWep8vySWNu5rSoDMDYNCn/4NlMz2ri7Mkqdy3vrOcZyIeI3q1DIm7AWG
Lrtb56KSt3XTYpBUOwFnv5+vloiaBcYPYsC8Se+9FAPAvTMkkwploVvLjVMgbcBHWdKJ/OR1nl9+
El1puQ8mSZDkxqUqKSNjWlL4zj6v9xtRVq32tDiBtK9ZM159Y2dZWoarZS0/eYE3+l6MXjXfGzjV
+zF9TsgloaHQqB4dBPbqX77OQBHAmjYO+JWXqCjJ87w8CLTA2W7laWXs02qLaRGF7/2DUMdXT9i4
DrGele1wWMulCCKCY5Jfoigw/bMEgSfh4mtOEU6LS1iSHMzJv+oS0/jJkq9K4pFlpY766hBlj4CO
TO22K3r9aaoX91mbxqV46IvE0fYyyeufqKb0f7I306cl0xWGa1iRgi5rW5afk89Th+tGL79I8NBg
57lu+5R56/ygam1AqObM2m2/9M50qEiJFHiccH2F5ri0TeSVFcrZwiHsOyrNsQhu88JzfuslKPWe
yrQwvoK02Mtt2gTJL8wTs2Rn1LbsoyAPxCowSfFWP8pHp3uu3AbBNub+SkW6KoN2ZxjTBDaL5EyO
V+RdBPhG60JvnoUeLNUNJpoT+c3pUo5XU4uC70YktvVjUvZa/HJT4ZdHoLVGOzr2YhVPY8DBRmyG
bmph13rBg3LX0Vqj0dCE8QXxp/lcloudHQqMcqo0rDkWkx9+0/rZXxDV8ksmRTZc6XU+OZ+WlFbR
TrcbutLVmvGTLCtu3U+Vyro0KjWHgJ5RzsbKW1Sv8XrQGo32kln0/l0lqny4rzNN/1GuMEeOpqj9
bIzw+vOGh2BWXvN7CqrsxSb5J/00zlX7efIXw/hcoTpXNDLzBagpm1c39lXbIGDWval4cYJ8cXZL
FxgE8YHD/ptpuY3hYg7EyJESbulhoGv6fFvbXdne5t4on7F30SWNbVZ+aGVL4j7PUxn0/6SZwBud
l0IXoRqT6mWyZdPfp/1ouAdXH3T9ym9z17muW/imt1ALK/sxqxN1Z9mNg/Wiix75rk5EJ3dGh/oM
QKgFf7PoIqwPDbrH/BmAn91YgC4bIctLeNwElJx3Tuo3n3BGp7nh4BygImElRhAaeACX+0LLUXIT
WIYtFHB0HU8pUax7MwGN3Xs6qr1I2lVphb2lZ+0ODB2UXnjS/61rzprfAMwJ57BwuYqoLwPzERem
wtmtouwLjBDMHu913+8BlKa0U5E1bTwxYBf/02wXdDBcb3FHguWWBu73YNVjJM2O/pA9aN0YOn0J
TtSkrrJ2PqRfQlk8P8/iyWxLf5NYYJPXum5/9PxEFpEUGrkeQy4dvFw8MxORou3xx5xIYQgVgnFa
giBuWeRk6fpZcneJvWUp/VNq8ALcW4Zs75EuM7tj3quYhKb2t9vBJdzblrQf0IfXOa7ia1lEy6yv
v9tV0Ih08I+JTQsjuL3oAx/4yFjLUFvIzNh7WdPssSZfv6ZDWpg31mIm1pUHZv0311SJkchYjw5n
sZW4O03M3tcZHnMbLVxLRljUeX9HmVd+HxqT1B1hZiMwrNk+GrTD/uCXvv7qq1F8M3vw/UgForWi
zutdZs7Ii3I3mVwPvNQ8AFKpO79zJdPvWe5PQdT3SJHJrDHHKdRWdJg7MAtf3ExJsfzl8LSaENbK
ZIS1PRt00NCtDTs56s1XZ1j9gLiUdUUPUImvvqcl5U7OeG7ss8HPYPeNxG9jsVSCSwi7fbTbMvg5
Wao2o9lpypuOjuEKy1+01zIwB2M3Fxi/k65grl1oBMkk90GmzF9YF+HizyOI+RSBlhphngXBEjoK
4BNCIo30qwmEP6Eg9qxpbyrpBxGdkZUOvumOza6AIn6TkNjwu5zWkbeqzMaQWUW9spBf+6eQemnH
uWsMedS7NWzEmhLqk5NDoN5bBVKzSErP/+OZjfnFsxddC1OWMI00kwfvsJadgrMzjhzArdTgEwaJ
4+xkMo1d2JOgTG4th/ePZPA8C9hYz/8G/WR+TyZiZ/ZF1w9fx1HRRB0bL/hSpIv32auGgvDZcS1u
k3WA7OS3w6Ai5NTZfC26ms6OBkvjOzlXJv9xwqB6t3ZES+3a1JjvEIz2xW6A3n3U6oCZQcHG/et7
ir8RN41K7obU4cIANOwM7rN69kNWiP7Y2m7zp0u5u2E/ZGYZJRWXz771teWRX2762neVo4VGpprP
Jgkzbag8cNhQqdS6y9LZm/dB22XVToeUMoQ13FjidtCafa1JlhvDbEJjuR2ttGVpnLQcDGPWFHuY
cuJeTT2mm6tQ4km3s15cIShzYpPL3UKE6rVO2E2JKw5uOVSfi0Z5+E4vBej/aJJfir9Wz0EzZyCU
T6osyz2EgKTYFX7lfG49uoJhrzqriOZpcZ5kp01YAWOu7B9Wza49HFML65u2skP49KGRkd/p9Uux
uD3WcjhX/qmX2lcRouORBkayIjowBrqwN6pbyp8aNmQOm8UI2LeJL/X94nUWM6zNy0+r1I0kFG5d
J3s4oLl+RSsSO4R5NunL5VKoPCRPjGu5bexywJrDXfPIaKvmmk7BkodqKgRuJCMwToQJXfeEOfhC
gxo67h2WzUMOOO20fkgOjZ7vurX1ZdQMntNdrQNzts9XO1NRYBPiF81av/zDHtv5ovCU+1bSAn6o
7GDs6HeNqg9V4K51WNXjwm075u1fsJ3hrw4+EHBmd9ZL00IQuNb1SjevxDg2t1a3Qs9FH8WtuSqb
VpCbuJI+blOVnym8mi9lXnXfncRE1mMZxfhI4mdbHXite5+LdjK++pire+E4AYOECAcoc7Ny0T57
UAaeRgKSsThWORYFxqwLstOENWt7EGvrdpW21+1KZ8VyvB7XqqcntTJJSrU0IBLHTeatp9le59TH
wydpVEFKYESRP2V67+M4PZemcVzrYip346TNLduDuy+yRtf8Yy4cgbtGrdN3N1DJM/atQc2ZTk0V
9qtJFqqN29oYGp3RmldrF0yaiNzZWcpjZvm9vBq0it0I91QOx2Z08un3gJvJckcBbmu7zBKj8Zws
M2avfK1Kjm2bD+uBWSrKq7lMXX5QsvOgLw+2Sr5D0RDLJwqHrP5qO5rS9pU/2yoaApXNtw18oO4R
bafb7lx9NJK4Ne3CrkMCHTm8w6HOen9f66YsI6E6kX6dm6ylIc598ttNgjV5QUs80XapEq3a97o+
oWcYc9UjAuMauYO2ZLe71FSe/5JsplsHqzH7al/6fZtfD6krzP2EbcB6cJPc9G9tmnT9T6f3O22v
+7kZHEhR69zfCIYGpsDQFlDqqhkKcnlVHycZdPDvTkXk2H2Qptoar8symTGhictXxfpRX2xvNZo0
zJFyNHcl4kD3HmaH/cwz29T2TFLmijCdk2qINEXsVowJctDduF3LSwfH6mqI1WRU+c2kGYWPH+BU
+bfKIfkw8sbMcQ8yp03LdV1TbsJuT7NIz4ZmPlJEeBMATNNUO4On1fQLRF6zXrAkWiBAmEnm33oU
oF/aGh7+1qmsuCxrg9dHZtcVjzaNJN1v5LQW6fOgbbkwkcbzpY7Kuu7qFweVqBGBsrbccSkppCNe
n/0w7Zt51OqfSzkguSNRpglubF6r1j3Jflpx1SymmOms2ZV2jzkPqXUsRdtkyQtfT4P9LOu5iCuO
y/HemEtKP0trJ/+GROQpWHd+Ccn1y0Se17JryRorQjNxaucGToxUh6wMnPWIXMLBc5I3ePWnNCVx
w4RfD2uYOmNiRFD57fJQQcrNdv7EE/ZzYTfdgu/G4rn3ed54w26de7LpYCOsy9+mnWnxhHO1YPs1
d5Ut9jC8fP+6Gues3deprp5Up9XWFR3FhpeMn3fkwDcCqtU90JrBH7pWKjho1pKJKSTGIGiu3aoO
6gvwwxnWsUmYmXDkRLD14TW/BgVGPJAMfVjzeBWt+Wzy7n+h69f88rUh+0yE5qW04HO4A6Bf3wwc
gTwCVCuvx2uSVlkJbY546jQrchvP/9xUVXUB7DiDpDDa0rmDYFQCJHL3vh7FrZJ6pZldxBLWFvfE
QsJfaPWNgESEBe4l04Pzj6JVuXlDwqD2EFeeTOLczgEElkLGVrISZSeCQf3wcXz7qGoXwBxjB5h4
m65xk9O+/iy7AaOhoZzh5oT3bCo6VqMJIFqq/BLR/XxdoBIglg6HIxYFxPrXQzVJ0vcGUTCxVtbt
LreD4dkw2m43utJ6SQL/EsXw/Bf7n/ny9m2g5NCnX4/Xu4vdr+mQxa7iOCjWaaqwAqz0276stO/v
Q2FvjoV/HEgiHK6z7pQA1gsS18hitaiULnhWl9Em/3kWo3A+f3Qs2pXA9KDLKF5B4F5/l+MPpVs2
dhHjR2ldd3SV7ymgtJuJku/CVt7wu9f43tYZxQsQNQxovX6y6HNzmXLWRRG3fSmN/ZhL0/0l2wQC
2wqC9aAaHDI+mWOSZ7ejqIsnvW/G8fjh79287BGZAKhznpz8jusmtUx5EcZW1whCHcXwYvQIxcLM
4dp8f6zzbUcCPRbomCRAs4dY9XpuYeTguSCAH5t1TA9z5zo7b5bu4f1RzgyuadNTVCKHJyN101ue
DJPwJ7hmaZZxPcFLAj2jSbFbSn3MInh1/nMfkBQf8w6TbVhPal5ufWzf1k88LTOboixd9eO6+O4X
YxI9Zqc5ybW7Hp8juUu4UedrqnW/fUm0bNJxJUrzIN8Fwivm58prvHbvtPNSH5tZ72eMwod2eia6
xBlvAwqxZG+r+qPRq///wchPmFkDKs22f/6Lf1sIWfF+KmM5VMO+SpMkopj7Avjfxe/P7flOxLqe
84WdgQySbfJ6JEv6+gAGX8aTUYs7w1u/r57ky9Ty9eMDYc/FwUKHB+vbk26+tP3a0CnbY2gxU5Qk
ur+vuOsigZTwwnrZ/ubX25Dj0jP5LpoHHKEnJ+c85yAnVVHHQRU4d0isgigvuhdsnueYKtPaQ977
9/7XnW8ENBjbMY0nCZf4GQWDR3YNeFnGGP14u8FKB6rJ0frwjwV+RkMaIIQeGUyZ1z9WrmvY32Re
FRPDIQk7mvriWrAllp2FHceFw+x8FrfmFYpWm2qKGuVkDaYO+qq0AqHbDi1/p7k17ifKGLpjunYp
UKByjALTq2D5aETVlhqGlS//wHdnTZ40ZGzFh+XzUMceNW4WlopmTNi3vjlfOL7OFv/GN2KP4eO2
7bQzGwbDdlcd5mO8JMsS2gn0PD8JqkjjhL4w1NltzgGJSnKL3YALdNZkchbYLJ6rL/Ey1+a/eS7d
qBxql6RBo6VKbsbHDy5IxkH6iVIHtw+efSdLJbUU1hfasMaDLae9HlTazrNL+8IaOVv2m3YavTvb
GvcF49QQWYCRSEPnATXiiPi7SfLlG041g3ehs3+2FDGhRYEBkQAzHix3T84OZ66kOdWOHicTWpms
D9p4KNC4hmWVr2FG0ysNJ5mufz86h5t9BVuO6xx6hnOyDoMcnIMwBRUvfaAOW/pt1DSF/PAvtR0Z
zCAUJzgmp3PIb2gNBZxP6n/s27sZYLjT8kvkiPNfartKmEBWOQSa091cSXCZ3K+62La1YbcMvRdB
KOh278/Y+Q+1bSOGgfJGW+f0LVMWbQ703XaxrmYvyhSWplN+k6b5jQ+BPCqUfemUOt9XTNlWRxpb
qiHL5PWR6Eqb7tjMtahlw/JUqra/CtJZHWovseI+r6cLR/D5PHqUObDEtmXPC+fkbkHk1hurboxx
1gVp5JFtHUKXHT48j5ThvAYhKnBmUAG8/iomz8Jzwetj3CvSf560KN9wbknbaBgJfj7SSgwejaq2
Lzkkb//Hr67O7azfjgsuGSRHp1b7Y5cM9TgXiBXXevmnW2Oz70W13uiLUR4XqkB8dvPMeTF4Jl+9
v3bOZ3YbGg9KVjwyp/8Vgf+pefq6zLK1k1OsB1yhRTUssZnRFXh/lPMjn1GC/6W+8lqkm/x6ZkUu
lNmX4xRLZdByx5/t1mrpEgfdeulN+tZQeNNA/IQDRXjkydI0fFIkeGhMsdlYdqjPs9ovvvQilfiX
KuSzhwc/G+9tFiTCchbotkv+M3cYd9TUPBmiAqPIvqMlTBvat642R/hMkXaTtGvyyfAG5+co5rGI
9LSvL/iXnW9E3jswoiAQMb3QRF7/Cb0iq3DCTjmeBLqXgzliqP2z0MGrvdLpl08Tncv2gv71rSXj
//9Rg0ob+uvrMa1emv1AJyz2bXBBfUDsSMCG9+EtDxEFf3fkxJiun0EZC5BfMhSMoqEA2de1omdf
9J/fX5dn9m8UIPCsqeq2m8BG4vf6Wzz63xW+FWMsPIEwu9I6TrHEWab1HpTWHsLS6o0H7FkWg4NV
L5JwcV287gov1bqDQQNIXSWFgk0q6mbqw35WIt+jBzCyS0Yd/CWnZwRh9oAEBA7h8XeyrldNtjbS
lTFmIU9PwnC7v0U9yguz/saSZpdyGMBWhAB8WgQSxZe7gpQ+DJ2cyv3Ekk7dKNfnUu5wzHblsbXX
5fdk4gtxII6k06Pa8ZNLz6M3VhhsMIdz2AY/4MB4/asYWTt7Pa1G6vrKP+Su3t5gW6ouFIfn1+aW
8IyZEM8WmzfLyaWSkuZJvImcY+qNsuOH1aURzaowg1C0uHnciUTTsjvYGvny4QoOJzSLb+T5R/15
KtDPE5hPS5LPsReo/gb0/THISvXxfUp1A5Rlb09McMfXs1hZZjpNGd9XdAvG/sIo963Gyfv+Fjo/
b3GR5XLmCNywzTOUYIYlktYLatSeYnCHuMzLQg/Pf2fvET3/UadcDLogB4N9bBzrjbz7+qNssqzn
nBiK2KjGCse2gjeDXEz7OkEAe8nn7OxeZjCY8DzDWCIYiJzMYF4lxN6mlhdnrd/8k/Rbqquh73zt
qI8c9jtkd5r31NdG/mJhmmdFApf8IipJUmho1Dr5dwFZHxhxSUX5ievAax6WMW++aKat+qgtc/FE
llMwhwtMkBaZYD82/Y3Z53kVSd6z38d1kv6OXkT5hz54UcZFUBRfLeHQkp1IUNB2mGKhbnGsZapj
hdWKA6tDz+UzDSSbRAyaoNVBuXOQflsRt/21174wf5MEWBbxUC3p+GhWPvd9i9B7IPFTk/bTSmpm
ezPwyoBKZVK+7oc16frINuglhOPsjZfyZM62IhNtU49vId4b8nKyFcthmEQmLSfWev0LPpw2x+l4
peUN0saCWFevURcOurNly4icpEAv/Lybiv71OnKk469j37oxnfXFOHRejpF4ijJMRtaajh8us2CZ
UyJiIg0z1WJbvh5O2pMqFohNceH4GDg00Fj6Mvn9/lY8KwYYhCqSoBeO7u3WfD0IF0MvRjKzY418
yWiojE7Sbzb7WzsX7YNe5u6FvX92TjOgvU0jbzX24ql3FP4NQeOLkRdiQIyEnUA4wZPbvPBTvTkK
0hc0MFvLxj75qSaRBwguAz32x3x8mOFEflmm9JLy6q1R8BrArhr81gGCeT15dLhFbaGMjoVltsdM
r9YQAsul9sL5skMrxIVD3vNWbJ/6j5pBOrHehBOjJzf3Gm3WqDAqCAG2del6O/8gA8PYDUwC1IGm
fLLkPCgJbH7TidW8NQZn5H4Zxr0XbrLzDwIZAyrlIcjT86x/sZl9pma/+rGdzLJ41oOc2DXHyJr8
D8Y69tP7K/z8mzj8HfaswwXAbXOyFEaaGtOsWj/ezNK/QuaVL0W+XLJceXMUXtSWZXn8c+o8WQ1t
1zTJ5MeD4Q8v7SiGG0OT88v73/K/Pf+qogMUAELnSMbRl2jFk0OPiFvdRn0fxMC+yAnR2vfysCDN
aiPkiJZ17VmL/7efjfxHorVjdiVSvf9VSYRnB9g+qwEtuUiMw/t/1hs/KEKAzRBzsxjmn9f7YCqL
1G+TkgzA3BDuwzytY3csnTJfvywwp/6+P9obUw0zG28pjkUgkjNdTJeOTTvNjOZKJ2K/OAcXn5vd
+6O89U2oYIiyA3BHBbb9+/881AYx1HqedEE8kcQLJTLT4xlXA4iuQx++P9T5TUbgBpgU8gOSvHmG
vh5qqxego/CjOnZWXvkUYOGKX8q1VHoVaqmj/7XkxU34xizagEzgS5jObAKB14PWTVHrCLKSeIBq
GjV6UUb6MF0yLz2/XojA2kLfIOtgUnLKoxdwEHvDSpJYIGG+r6XMf2PPjkH2iB9iC/5z4Tp7Yyop
Jzf/b4O2Alqw11/VTHNiO9iFxH06BKGmYz+hp272rIM57gJDmTf1NKpLsYdvzSW+i4Rfk2KBgO7k
B9SdbhTJlCVxVXBT+/6kXwXmekn08+YoKOVxkPJorZ16zi74gtj20iWxtRa/8ZSZ9qL1P/yEJpOZ
XBQuG64AGjLbH/GfZV/qysupzbV4nH1zt9qmdigKN79QJb+xuaig8IXfBLfolk8mTLTolbnUtHi2
TRkp0ykPpbui51yrXx/eW69GOrnRdAeTkDRhpKDBzMzD0eIm1R228FD7JWSzjrzSItG6/fvDvvmB
rHh8RsEjADxfT6NZkTYrDKaxGGXyC7DA6KJpUO0auVOrfn54MCRnpLRsLUgaySdlCFUw0XbA8bFN
CfJgkYMWGtVS7oZOdy5gR2+sQfo8VBZgZZz2p8q9VVorzCEvieWsEmxhWjwVZvejPv7cowDfoCxc
pigFTxEFGRCD1c22FmNeD2dWz2Cgu8N8/PC0BXwJju6UVxuc+fo36rW8dtNFpteJ1RVbUm6wL2tl
3dY0LB7eH+r8GIRtwBnLAwK1Puv+9VDDIEdItOsSD7P48X+cncdy3Ei2hp8oI+DNFihPK1ISqd4g
pFY3vHcJPP39oLvpQlWwgjMTM4tWtLIykeaY3xgy+MdN9JdZKTE3ydL9x2Ndbj3GwtNh0YNVFijF
+VhajbtXOIzTEQafTjMazXi04R1kj9xx8/FQl7uBoRYFbNJqeNLrLucUW7GTmhqVxMwa/QYs4Cae
u8+qY/7pWilUl5AAoEC7brGHVUlkNY3GMRdqtynt6O9udi3wj7K88RBfzoeqDiVRm/9QLbvQLRtL
SCsquQlyNPMzxnvpKXVbeaPGcvmBeOfpwJGaUEFC3eD8A6V2EEf4oWnHoIuMXdXiH+vOTuFl6nzL
SfbKhPBdg87LB6LnbS9//p/bnMZ2YeeN1I9ISCzSNQ4AYpnan47n4QAuTF6WjmjCXuWQmTUMeFpa
1hHLVVBPvfMzyqyHOTGGG7fq5XSIfUmD4ELDmqMXfD4dJJ1mvbQT+9hG6r+dGcYHI5XGjWD2MoRg
kGUasAwJ5dd9qiAcUZOpWvuIuk4xeHolIECl1vxGmiwAeSOFgoQIGM/PygAu0utYr9JKh3pIVrSK
XcZOqGnTAEWQTVsfIrt/UfoquDG7yyUEYUWETpGPmgIgqPMlDJwMSYOqI1SpyBkaKQNP1Ep/4w66
MgoJ6yLSC7bdprR2Pgo3U5RTXgqOxmQWm8EsCz9soVB8fP1QpuDvOU+HFlI3VzggayqJ2uooKRCC
6qiKg2PWSdvdiGSw1UM7qNEvJAi672Etjd+FUSpip0fdwv1Gtb92FiczdwJqYoJO9+100LIHLaZw
9NJklRi+Ls16sQuSoNcfNDq+xTa1syL4QrLqWNtRCdRuFyIGJWAeKXr/ABqvMncOPbAIBmVOUU3V
SggWYZG24x2ctXHaI3HTwz10czfdzlVoGxula0zw6XHZtye0OjP13pzMzsq8pKzadAt9sJ/2PfI0
88Ea1CzY4lBpGN8MIcbv8djkJnQ9JOS+VAjGGYdCF9G4sZsAZLgy6XkmN70crPmQzWpmHnVJ0cU3
27yhtTVFdfsyYSatw9qq23+bXLbNQ1km9Ay1pgu/jQKV7M2gBHP41I06Dgc5xNNmM3MTz1AWQA9v
7Loxv3Luq/Bg6UKj7I9cmZ8SUxrbwoZJ8CRtrfjSasz4IRw1Pd1ZSETXh9425nHrxplEUkjLDPc4
GAidJRt087PJKwuBMJSaTGgM2XnXfxviYforqTp0osTcZ6Y/JKqZvUidJg+GovoIb05aFuDEDMwN
rlZIu0pMPXUeIl4uYJl2PGPOCB1sqCGkodWWf4GoGLkPEXTXnG6EKuQjpcvI/j3VQsl+tpWU0Z3a
oQS6N3CuUt41e4b71WFXJ06TZtm1B2sYZhn8UjOJduMYj/JAx7c+1dRH38y2bJNTUZuICkI2FDmo
UEM6m7kb1X6XFHiXoLLXZHKvGj1clbymdXJKTJxmT3YJjHljoo9U+2UvO3EwYlQbNhEY3WKfZAR7
J6GpkhfQ4LPck3pP//ST2WuPtlQhxQlwoz8bxWwc6gOm1Rzmqim6rV20ITJVWlINCIzo85c4CCzH
BwgfxY/GQMHh3pxbtT8Rk/fJ3kpQydpEYE3RwxoxSjWhJ0rkDKbKKBA3nISs0L+r0/ZO5jIN/Ck3
OnQjSm3O/aYPROj1rZ7IjbQSE8qTKbrBm+sWWabKwsd20cfqs1MbiEF6cZXqzUFvwCdvUmSV2y1v
SjaxVyql9gnaO/gjAu/Y4cV2JZ83BIsk/Sl2HHnnNtak73plDg2UAfux247REA77MjThF3mF22rD
s0tDCHOiMVDEFuHvyn4PMDtt790hdd6jLlFekRp0XT8Oqqi4Dwf0FTwlQ6/U63RYgn46N+ynRTcx
9x1rEIE3hxB1/KGM1NoXZG0BRWBLJn5MNWTyrQyaDMGKEUsP4KyLUSNFmadiEsmrplbiVUMXJXkO
MRNTvzXjnMtnlf2CuDQm7NPJqlNpe0Vat/kPuOhtvxkAg4uNMWbA2msrdPoedrGZTY0vsXsuvTjX
8LeO9NF5N+1gLPexNGodUhYd719dhL0nvAIoiw11w9F4yboo+6s3K7XaD40+ZTAJlOE7sPwkfZls
UOZPNpyZ8dBS9Gi+IvLF949bt/xeiyFUN/DmXGgV6ogfcY3LwVPS4Zy7c5EN/NmaUxY8qLhHRtuE
cyx/TYM6YsxWcNzvBjRj4XVDjG3v+27qoTiA1yt9eC/ZsF9cSq1t15rq6HFKWEK4apH7g2s4SPcw
MvvG6xbDyMNkB0Z3CCLbbXduhre8X9sYlf9LZ6Ny/G7sQw19zhlRVDG6KjKMFALne7vD0PdLXFtQ
IMtpbLQvlhjDed+HgzLu9FRr3+bA7sanELJZvY2VKqs2A58Sy/V6UpttPlSzfIzTMIB62wjcqVEp
61oFP5FeGJt+FAXKlGZTGvc8tQF0rpy25C4yx1SesFIwqrtMtt14zBGZE09uX6WG10Sjrd2n/QjN
q9Vd2R6dOdCme4JuU/870Ez5PZP6oL+Yde3a39LKEcVbQE1TeVWzqE+PWa/ErRfN0pz3uVa0j8mM
VMHOSiCKf8PorTVrv6snU2ysYJhG3nwZwNVnm6BriUKqAwkPpZlqo0Cay2HsOI1YZNv6cFdUKBPv
8jpIR1+2otMeMTaZ550zVlXpd1U4sbFmOLx7p+ot/C6zqbXeubG68teMbJew/VLJCth3VVAMO7pi
3VdbTMbk95UT2KdW0C7gegjn6MgBV79Ys1Uq2142nXZwG0yYf8Kly5pdlFCD3NFVyFTdG1MRRs/x
hMYuhI/KzGg0GWLeSZNMG0lFkn6E9sL5R2QiF9B62hSIdGM23JtwaYqyfnLp37Yni5vwCd5VVfxS
ZBMGG9h4JLYxccQ/tK9Im7rUmcsDgLAav7EuBlkJ9bQwfxtxSPMN/Y2y2WTczbRMUXYwW9Z51rN/
eH3q4cEVjnC9qckxlBB5osY+orOduGuTxOJfnuivbM0SeUcP2d0u8Oj/mRRFMKUkxDTFbPtuOWlf
KzNv0DdsS8iO8+zYj6HSWslxsuck2c6ZIRBnz5W22iq8ncrecifimqRUMNUO+UrjERqvbvr8S072
LND/mnaOpKS5serIxbhujipOklT7vZGM4nsTY4zxbE+pqnhTPOvvXRh28ZdEODXHckaYhdtM1Hr7
sxZo20Uee6QYXudB2O6rC6IdNh3dQ33rZA3NCmTk0RRE1tUq9zOs5zfMoAzohfzIgOc+snU8G0OB
kfg0icXjq8jkN7QeAeBw/873KGQZynGqklhsOliU7e94jEvMsZuh+AlHMECWCxjWLwkB8NcIf2ve
zskCEhrtXuM+DmHHQYfVmnQXIxf+G3/RWG41SGbJixm5cXGfh3mtERwOlVZ62QhTabMkf3hLFFMZ
f09kkjbfCyRioY1rA1h0iS4N8gCjPj7Ta8QPvJjkLF4nS4N15EW8Y99MALn1iyThrzc5PdoE6mgz
PaZ21GXbPp3a8mEchrB/sIUyyAO0XuUedDfubZHdJRnLLJqXVukNOsQJtLh92baB7TsgCxQf7jpk
KaJLfhEiCsWXEEHR8ouCjbK1dwxp/o2EObutb6MiegqiUuLYJtDquqcUNsx3RMdzc6gCLZaPmZM0
hY9u9mTvA6VX+182Co3P+bxosWKXZI37clbj4Vkfuvxfp3Va9dgYnfpdDK7R/+0GQa1tC+xdpleH
f1R7Y5OE09uUC6Qv8C+P9zXB6VFF5cT0oWKYI7Fbwl1Z9VUvd10+g8xvtZIiiVd3VYP3T+WgBHvS
Ea4FXFFD+/LhIwU8tnpQxttWEfrX0KG+uJM4tQMdmGsDkxuERx3by4UBw7k3nIQr2xVl5+tO2EU/
9Gh09FcnMrvqe9uxGWC0LG5GJv9cbMJ20TzxwLgM+b3VZHmFeGaSU5tks5pfQqO31ceSDVd/dcJK
67d1UAhjX3DbA8OwJnNHVqgjuZFCAbgrckjbeNgY8XCXGk3q3EOlG8rDwrer/smsOsi2becIi/2c
wSQe7Byt7gzp2G4PORXoJc4PMvPaXtOKHcheW3vSRC2CbRFHAYqYSIgq/X2FDpqSelIJc8RcZBiL
fzMnSLtd3smZ5pCAQrxLAIMbyEnHM6cnVBYFT1pMKGDVXGmlLxMZPPZVbbyGdQsj1Gxi2T7ge1tY
x1Dg+uuHisjfkKVjw2WNWyq7IIAy7A3g3sv9WAW9fMqi0M7Rf6WiB3llMNrsi2lLeKNeZ8lF8b0A
un3v5mkzf5lMq2O7CakNb7lSoJyawPuN/CBMZteDiJoqXlnaGHNFPIXW4hsa/qzGMSh84jbgw8Hs
RptR5xryJrUj7OJxs25Z5iz12fPE0qWgT/pKbkm+vO69B0WemHngulQg9XAfu0gFy87SHyYdaRq0
Qb6UdYSYi8inFjll47M2N7RKYMdRU6GYsrA9VoWOsOuGstKb4AhkJPdKR8SPIO2xzMMt/fHjJPpP
7XE1VfSNaJjQYUYxai0fKpxktGvhBscGtebEk47sfoUQHV9LCOu212lV+rNMo3n0ct6YFzcNFdef
UxH//fEPubLk1MRUakiWuTTcVnNGt1UpAQaKI3LKpSfttN7x0bsdhJ5mh5xAf3SjHO+HuI02MKJf
Ph59+dtXqwA6mRIManE41K3pgkh71zysWXjihM31rmtmGyYyIc3bjHYu7KUcisqt+sV6TNIZMNEL
owGEwgUmXxGjNLh3gyPaCmR8dlDvZqczHo0JsZNOUacbVZmltnM2R8ajsg4oCcdCBewFf/7faiDp
P6edXVXEdCZUszL+7jIu1ETKdoNtXfBAgD78SKzuFvvsouS5jOyodPYXiUEq4OcjJ1hwtRRMqNMk
ZeqnkZieEHdArBxptx8ff8iL8t0yFD0K2qg0AmnInQ/V0jMei5EOIIjM6R2dinw3NFa9yxES2kcd
6RsAMfRxPh712tLyBWmkUnanmbDavA2hUudI2kyhmr5lLv2lJJJ3at//rZcks5DHvdRCIubjUa8s
K8RWKuL4OSFGuS6ztb2SCTIrcaztTt12QUUcmNnSC5BH/V+GoodEXXTRUly3i8cEVntljuJoV4Gz
RaWp8yZEB6gnhLckNi+KejZoUsrJrgJig+t3VTy0hG1kQvRo0NcDCu0D/gb6rBQ3DsO1USgmUxmH
4kMdaLVPRKnkBceEL0ZJZFNAs/bBIt3qKFzZjYsRJOg0fJEXf5zz3YjiVyI1BwffuBDJtw4i64tk
JfVTY+AdK8bRoSSDSrV2+HhnXNmPC02FpokDjodL7Xxcda5mQHxhclIwf4NTV2enpJeoDJkGAphF
l2xDqY4vadTVN87f5Z6ktrzgejCyocS87hCCW7CaiTrICeF26TdpJL/15N4+BaNbIK9LNAxnnI6Q
ZQLA0per7XyWgZhg78q0OOm1iy0qFqap/BnKNowfU6XpqLp2nWqeInDu5kGlVvx1IuFpd7UTdKjY
WDoqKmxEpfv+8epfWQPN5mCyqziZAGLOf5elL50qhNNPjYIKMl2tIfRaWpHkuYSNu48Hu9xiXHSg
HehYLbiHi+PSjrpCPz09zaOOMFI7NK7Xo/VzJ6H8I0qkK1H+WCV5MN3YY5cnSKPSCVmODi2ovfXe
jkiXmwbbxFNR1WLRtCEvIGr59MXDKC4lS42GMHy8Zfr/ebT0NEFiyEmyE9Ih4ltaxMFWn+YeV5Hg
1sVzeWgWHB+H3lgo6Jyf86FazIMhZ1KUNMtKOSVFYuwrlJi4IeYaPawYDnIGQ5USxqfvIgamRIgh
GV0ndvJq4ExrYdnm2UlLRL9FxW30qmwKPtt3tBkFujlwUsIO/MXPR7EHEykbBLhOSKhYv/UcJr+j
z/V74PTdZ0Gef4ZCgmEhfBHBaudDKeQtHFyGCtxGI6ih0+A46e+PN/6yKufhDBcrQqAOihzIc68h
dw4Ka03jzHyuNHOeURHW5g3ABcrCaQokt3JK85aoxLUtTzIAOAbcChfr8uf/2Yxtq1rtNGbZKZdz
/mPss/nOTpCM+vzEwHEsPUha+O46WqKhpdZlEWenalDsHXY7pD7TxP+1RN7GkCqfH489ARqTKhbg
ovVBnhqncvI4yk9xjIvhPGffW3qdXpcOR1dN/v14clcOGYAzhb3Oo7h4TZ8vodlbfYeoJFvD2eS2
LPelkb1qEWlOpWvBdnCqiapafeMWufLhAG0DbKX9BB1AX70Ukxt2RYqm2CkVufNeDVyG7Ep5Kwy8
vPiXnA1uEGwYkB7rCLtW2yRdVABPegoHdqCWv4sKPb1r7fkmoXd5RFbbnxiZmMJZMCzOmkQxz5R1
lCmoTjUiUrOXo9TReYqJtjoVfhsnnpE2w1elydpnMJjNz7GuBnlUghBXEm7upN1AAZleixRRPS8e
Q1c/TL2rZ3dN2urawTFngX8SUafYYLKS91s77tJx08+0FU68o9UiEs4R26Uk0LbjKegoz3teo8XK
e+i77lfkuF2CwgYfxE/Bikxb6gqIuqZ6XYansuhC26c9mGNRGKvRtIWWT56NkjESmVTTg/QgQJ6o
vgmz1wHjORNQIKXWlHcQgcsbefCVHeJyOygk3EiPIGFxvi8DpzXYI0lxMunTvKOMKb9gyXTLrfRP
Nr36avT36bsviCP4+svx+M8NorLznKzvihMqbXp1B3/dcd+w5KE7m86U2j1FQ5T3REOQNl0X1WN3
r8V6mG9QlJniTWkN+j9otjbj3gmaqqY+O8loO4dV/kvApDWPdQKk/0c3KFHn9xRgw+PH5/fKFkdQ
B/bO8ooAcFud3xyN3oDaW3ESIhXvGXtwANOmqNvJEuanaf+Q+EirQKfwP9wRV08Whm3WpJKtnjBg
7A+dTMJtbOvVjo6YuDGvy+/PdYRACrkbaSMouvMPY7doXekU4rghZkvfIlzS68h15WO0+3gBL58t
KktUdxiMBPUC5mEnbqI6MVfRTFzc+VWWYdQS67qXBtiRUfukgfHxiJefjOudeJzA5s9TuQpHSyQ0
m3SyslPJOfNRMCs5djTSsAtX/Y+HurzdF2g28DOAH2D31quIeHLeBMaUn9Q6bzba9FBUhY+hFMXB
pZyMFWm+yOQGN673a2vqLrw4BZATMemyAv85VRmORCF2GfkpjNPEiwZnE1uZ4au18TZwz994L69s
FQ34PVLkNgnkhSZSsSCKi9jJT4QK0SZv9ejOiLJP0z4oPlrWMgRRNgSd1UGbEatT0eerTgiJ4LGm
UW0F3oKyMJ/zxle7MqFFG2iBoMPLI/s+X75+CJEIF311GnIpn/FdCw9Big/Jx3vjykcC/8jfDhwN
j+s1sMpB6wh6WV6d2mrXqQOLViSjZ0jaOrq4sSGuzIhXXrEXnNMCs1tlDTIiVCuRoTyFVIN2NXiL
XTRl0+vHM7pMvRbqFCkXy0YAtWZjjDrvapBYrNtEhkton9LKUjO4b2aJm59UxspP8eSab6zklQMN
8Z93EPggjJY1Dq61675AV7k6NVmj7CSwYM/MhbvBVODToHOeKmhHoFmW7BKE+/nW0BMl7J02KE9R
Ms6byqy7TVIPt4KZKxPi3BLwkkxShF1XX+cIuMXcaNVp7sAg5WHtvOYA6Pd6n1ifzoJ4eFXQfSTm
8IHWXusDAtV4j1T1CdH3dktE4/p5nRj+pGIf+vH2uLIJkfaiCIAMHcoh65rZgqHuk6GsTzqSnwYI
d1e420mv+1tVpmsD8TguUkO4cqCBcv6RpIyHBEH/+oTLaYLUxQhNTIhbmfi1UVxQzLxbMOCB4p6P
kmWTMbgd2oooJStPkZg1B91TIG03lu3ynoAfCMkSfOJyJ635PWWbI2wstf7kBkloH3Q5oYQeK104
bifhojwZT3Z9K6y5nBxBHy8IUndoXpF2nU8Oi1q6q1PZn9rWzU4DsQKNnrKM0xthxuVOXyyrMPQh
Awfavj66jdM1bS6V/oRgfL2jSN97cMpaH/L4rerwtSkRH1u2y3/BRSw/5T+PYqtZPZVwqwfkECW7
QdckWiviFvfl6oSs5b2HLMJDtVo42Gg28MdwOGXqmD8IG6QBisymjvyagNv98Ym6vHDJ4czFegnJ
PJR4VrfRoJtJ2wAmOg1WW6SbMRxde6e3guTBtLM+PlF+19z9lOXh8+dHJjOAeU83kEdy2bT/WczZ
sLChqWdxSGu9sPwCfeZib5QuOJZpAut033R4HW40Sw7F7uOhL2OqpYzChqO5gNLLWsVBNbrIceK0
OSI80Xh2oc/f1MhEaHpWwsNMg/65sfTGB+8X3Fjuyx3Ey2nQkgc8Aw1uzWJp9LqtZZ62x17Uxj6p
Wl42Lb6Fe74876wpN9fypC05+upekVKtOpCd7TFV4tchyfFmzqt3Jyr/scw2OHy8mJfbFUbJAkJd
fOqpHa0GU2MDOJNioQrUxEjTz+G0S8krUPFQb+H8/5DNznO9ZawFF089EcbWas+EsVYEhhEh0VOH
rb2pIzAhG1TTe2Ujq9hIF6gnmIEF0jNvMBtV7mlADP3r4nGJxS0QQrXzjEjqAf6wsusQmAdat4vF
SIN0CPXFH3asB3BZiR3+/Hid/lx46x8PfoCCMikKtezVuR5DLRnVuqqObZbMEVjTJtefDR0BhW2W
FU4Ve5Tbs8gfZZnZpwDmZ+JnrT60m7iWKbDqZCDwnqupHXYY9IXhNu2ommSeDHPVuauURjeqLznK
7NqbEYF02IvGSX6ZfJ3ZSyNuT+QdycA3SRapqgfSKTEfAUJgVTpSzc6+aBixDJsQbi+SYuDdEoxx
wqx6/3gdru0XgnyTD6nQY1u7KLVDoQAuMVKYasBclCl7I1owPbuqPh8D2Uv9DV9Don6KVKtHHE3p
WB8BOB+HpXjTjcawx0R7xPY1nLcfT+ryXNuoFyCXhjAhc1vX1OvWdXnbguJY8hA/gA7KN5lmZ5++
PQjplpY+wnbkS2viNclKW9kO3uK9VLINuovBQaty9Ubt/MoHgsJK157yJenLWpQtF4CrzKivj7UZ
Ze+Nqs3JBl3VdG9qZZndCLyvLBwdyaXLsjQkUBc7fwWGWS30SY1qZB2d9wVCeRx45W98ncv7EMbT
8saQUtDbXdfpQZGXJqiT5oh27HhA5HOekbFvu/iohKnxO7BEX9+g9V0uItLPPC5ExUTGF4Q7GJII
pVc8MVGWRF9lY4xIQAu3x6yeyHK88cmuTHB5VdDsQCqQjHC10/WxrokdFyU4UCWDl5pW3YAbxGFg
h7VnZIA9n2hlf7znr03RoUUOyIOg6IJkrYnJrTusm45VUVXPEDeGl6x06vsEf5sbscLlLoFUxxsD
74UKN9fG+S7JjLzC+2bujgZm8KrX5KkDRa5ppnT38ZwuB8JFEWI1wArUqC5gQkLF5C3HnxjOQ6d6
Uk9Bn4b6pznc8LcJ7igeEYVQ91i9BE4eUmA2je6IndLP0Kz3ai4fx6qDb9Mrny/UL3ExQTgVD0LX
9aVRYwmtmJHo4JJ12XsPtnoLNni8kbhfbgZGoUlNQx4ZR2qM518IfScgqUrdH8dCFnfoodmeE1py
gSTeytWvfCMKpcyJOJzTvO5S2QrGWNQJxuNYpcIHnoGR/QLG//ROoAvOhQ5wgnrEGjwlRUHvw6C+
j94ZtkJ4hT4JdZ5vBE8Xc1naecvlhEDI8olWy5ZAZbKHCPB6iWfGY6ekkae2pXPjMrq4HiCmcmiA
CdGmWAim5x/HyGI31vpxPKa6Tf2kV5UtHnw4/Igs3o9GqHkfr93V8dBdIKWgA6av42tFQdRLRy3m
iD2f+0KFfdyWo6x+D1qU7oUawJr5eMCLgJ4JYi24ENaWANFe3X+NyHDwcPXxaNaTsY3D6CDn+F2O
6p4U9EkNtPs5N26FF9cH5WRpbMVl8PNVxY+hVqrZ4tspyrtrzz4NxsZrK0yToiguPLtrn8b8loey
uszlLIxc5krRgOwB9BCRwPmwmAomrdaU8tiEgPcHVdnMA9jONtfSu6AT4gXToOGrLIoYZGfeGC9W
bRi/ZWB++3jNLzJHfgdZ4/9X+BczhfPfkSVTDTbbksewMCwEdvs6/yJoL4d+F6jFQnEqxBdouWQf
Hw98bXch7vGHmE+R0F6dGVX2lIc0Vx77fphwqrN+1YBvGyT1va4M//p4sIt7jVm6xI7UnLg/SdzO
Z0nN3Rr7GGnHiDL8U4/zCrh+Yb0Hgfn70yORiwKggrHKvbPWjx2DDqH3GeVPia/JCa8pqGy9mh3l
oFnbj4e6vHUYCYUU3h6Ekqk/nU9qRi42q1LI8y7A9je7t9OfaVObN27QK0tHF5WSHFf0oiC8WrpI
1ZJ6KhLliF1q8lxUmX2X5yJ41oY2vxEfXA6lkXmCtYUiSx9tXe0k8cz0olXk0UnscZsEzbiRGgyj
KC4/zZimePtHwIZ8ggd8ncVRnlZtCX/oWA718GpnwfBGqBffCOguDxePKd+I2gy6hBTcz79QNSpx
XKfhdFTnevK12km+hfEi+zboYqf2MShuIFA3HqNrqwjWk4sULCuF3FVYAp/PmaSRT8c4BPzowkT6
PrDqnijD+dtndyAdQYQXl44+eKd18SdMp6ZV4cAdY1rgh6wDM4sFh9x8PMrVCTkEC8SMiNCuZXXV
/o9YjzodkX/+OiH/twXVBukVJ50bI12eKBCPqKQCTyPO5mY+/16xltl2NOnTMZXNjDOdG3h6Byvs
4/lc3nx8GtB5WEIQ41+AfmdsM6TlFvORlvdr2VXHjs6nV0z1vxVahv/LYBzdBfXLtNa89iZTSyeA
mHZ0e2dC7MKe7a8GEGD4TnBFTy7Bnnajk3B1fjylS6ziLPr056u4sCmtYhjno3Sg+PmV1Ui/VqC6
1K7WAuUqphtzvNwghkozC8g4H43xVgNiM+NME2iPoxMUzVFFJ3zXuy6mfI073QBwXR0KjBjAKtQs
Kfafz21s8Sd25sk8LjT+PZnLvxhtyi03VHNjUpd7kUmh9mIvnIeliXE+UltOQeDUyDhqtoh3cdEb
aDdRYf14L16ZzwIfWOoEtOrQNjofJZ6KQe2N0iHBxRVsyBvx08jhHWEEa759PNTltmDRyP7AGzl0
zdbaRmnWt2ZeoG5XGSZYtD6HOJ7perhVcVXDudUV3z4e8MoKIhqxmLogiEbLeRVhNPqMdw+tteMs
EvshnMEwdLMx3tjt10ZxuDS43e0/3+t8Bc0GaiEma/ZR75yCW9Ytir+UNM1u3OpXhqFYumy6Ze3o
q54PEzdOSjRqOMcpi8Ot6DNcXuhFf37TLRftIrpGxQh0xPkoSeF2OLymwVGNMa9P89rd9oRwNzbd
lblwvy4+IxTQGWf1YcpCjRbPSIfUb4p+m/nsPClpmN44qtdHYXNr3Hs8G6sDVCdRo3Zm6mARPnUP
dla6mxAd7Buf/8oBWkII8CMkzpTZVq9tKJPOhpPpHBUE1JDDq9UHBEkx/5XpLWHXPw/dec5AeY1n
kLKDQnC5lhWyiqQSYY4whEomFLb3iF96XW0DIQGv3Tvq98yGFJ17Ct7RQ1JuWBcfvQdMsBIEOKfX
CPdHMX2fnK/K1Pp59NAJ+B9W/jUSb0GdHGwXY8dal3814vfHR/Hy7BM4LpcmFQTS1/Ur1Nth0uOs
EPAtQFLqWRWfxkoLfb0y0AIPhlueCpffnvHYW3+qaRz/VeBFmiqGKYFBVOqOxP6lKDd0pm6BepZ9
ev49ANlTGKSuQAWNkvH5acFIrYO+MyMV2FbDkYiMjkMMr92D6ew+gz1LT3rX1PcYRhZvZFnjDbW4
K6vKyBxWSq8LO2u1w4G9lhZWAOGJ7kJ0RF8DI2+sSTfEazFPUnJL5/eSEkfV2mT/wdhYGjdrwWil
jTUbTbjwlDrRJP9VHey678MCVKxvYkTa79MFsXCYeWnEZoKp+ds08wXYEhmZs/30lgIWvtSByR55
+1eTj/sEjnWZRSfcgpXNYIzaSU0ErBGUZvEJdTcfD3cZyhNCLZ1G+u80ntdQggaFPDo3UXOEcx9v
O7UxjlKO2p1bJ/UBYGhycKx5/P7xoJcfGD1zqHckKzRAKAufbzBMOO2ks9zuiENvw7GPESOGiGjH
9hGLIZTs0nJubzWuuYkv9jU5mL5wZBbE2oUVYRAt2sh0UY9h2zvCjxHLHvymacd2+4eMcD8M5fzN
UfXa9vNRqZP32e16a2vBE3zqBurWqEEpeOsWEUYLKfdRFKQ5NxAwF4pXFdzjNEal2odql5vf4rkK
Sq8PCXgeVW3QG8/q4Q0d67Y30i/NlJXivRC0LuhlS7Nf/OlLHKryImk2oxn35d+Z7EObZkDUhmR0
VZ+XmyiAVfs6acKMcBEW1GPtrB3yrTI6UY/tMkrcOxP21Dcxdk7zbsZRmm5xIrDdrVX3irO35KLk
gZxA87uBvhvv6hDC4l0aDEPCz7RhkimDa0P3CqSGW6muvkEHwU4UxZv+JU7HvsfIs2xxlR6STE19
8D1zudfiTlF+CEMdxUGt5rlF0lRUw3fNIFNMvSDMXGVbtUGqviWj68jHqCaP+I3leYp8QB5OMv13
1IMmutdalGLuwrlHFjVTs2b0tdhCpiMesvB7kiaRuk/zOY98J6uBJ1HJsVLlLlJKh46pTKZEMnaK
gpO9lU4W6zs7te3q2A+2jF5TpQzDCCNhJ8WzANvgBjI5wZMH9k4dn1w30zgKrkxrXw4xDMKGaq62
d5PKtg9MO+19vVPi6jmYu1RbZEaL9q2vM+EiRaHN1QG/oOCfWnRz/gZlP/zHQpMErz8U3MOHqlKd
oPL1IoDrPbYZxP6sL9GyaClUIQ3Vl23tDXFvKtuAZjCm7WWnGyiitIryrSXI7b4CJwnV14nacvwC
Wrgbjro5tQgrIXYdIAdfIgETJbndb2OwofXzkKXDX7OOhvQDb9jg+hGqQOEmUTJ3pqE7onWFnXTQ
bPoMMY5taxZJvMeItpd3E9oEJroPxVTt+NTsMV3j7jvoc9lYmyaVVnRK7SQddwprb3sxvHH7L1rZ
bvhPLdU+2aij6dbQW7IGDmih5OVT3cZRuZmdsc4PdWW36b0SKdqPOEqs9LHR8C4/lp2sYY+0EU71
fYQ48mMd1fD2kYvJOr8MhPoyGJPT3McJyiN+NmqD+ajx2WkDdqgx3NtaYj2gD4Ure43JbXsf0vtU
d0gIDvbLBA0v+haXQZ49xS4glw3YoLp7r8Mpf0SBHbGS/P84O6/duJFtDT8RAeZwy05qSpbTyLJ9
QziymEMxP/35qIsDN7shQhsz2B5gA66uYoUV/sBCtafS0SIlEH0C1xtVFVv7UriN+z1FbgRN5RyJ
s0dFBSZxFDRGplPa2BOaKrob6qpfJEY+HAyT11M7dxjvGk9N14j4v8FSJu29FVaIkKawAPEorhDq
ixUfT6RJx6sXK5rj6I20xClL1WEwOohG7eYYrex3pTLUzzE1qtDwQyNP3lWpJh/GoewRCM/xsD45
TWtYiu9C9ftKKz8cSzgkmddnPpJlXHl79JVE9IkELIrxyI7TytubkeLIo8R9WJaLo6/CrJUoDY8G
KDP1ccq4nf0wzLvwPFEbfwYt78bIUnnWFwJtVP4BPA7oDolet3fwjBXqnKJ2vf1IvbLejwpSWmih
5M3EcUy7EVsUr0SRzZlwCdPwhcYw3bUwo2/rwTm72Fh794Mqqj+GYJvfp6iPlT9qSnjuWTFwK/5q
TWnyWxdmnHyF9xM291Ib+18w4lx8xRGO8vxBrVR3p7hRb+5nK5rcU8+jrwTxiI3Ro+qNkXEWNd/2
k9Xjd3BSEsPJ/UKLavEcjRaVOfwPm3HfoIlRI5RjtOZZTd3QAGrnFPk7lQdzwgtksGZILG2MJqoo
22E3VFE1751udM33Yo6HX2Ao++d+aKX62Odu6iLFhkSjX8TF1P99/Um9EcOgfr+Ultm0gIbW4MM6
YZuLcjZgzSfqAT7WuFdms3iHN5A4G6irntCQMvEX6pt3vVkj/eIi0fb6j3iR5ryMHKFTWGDquVyo
Ba0jeVB0TV0K0zinbYSP3jhHaX4gnoE7NfT4b098Tvu+7iT0nyEng/rP0Gqn+qLlyvSBy6io90U8
d0h8GHMzWL4Sailu9bXuFIk4YKeeGY7PwSy6wHVlh4wESBj5W085q8NYuN0xlLJXDiBpRozqIW+Z
R3aA92WqjYZH3UkAc/ljJ9tyV3VItx0bWA16gbIVfbTG10dzmHLfjnrnVz5o4fzepDU/bIR4VzEX
YAKSnaW0DVKISPcy/Bl6vPJMpzSJQ3SLBwwKB07gevZgJYoMiLm8M59qy7bnKnd4GXXBs6GAT89w
ldH1Hmk1UlPmuUbHrET8BqsQH57AuJEF35odBD2qtHTYKOCvcpTUoOKBpYh1BsfQ9Qeegy7+1GNi
auz0qpyAhxhZ29/3taG0G8HsVVyJDgDih0yRtIHds5qiVSOyRSyFkskc/+ry4aFp+p9e6vwVItyy
7bs91lJVgKCEgsXy//8DEKyLyao6eqfnBtoVGkBhKE/xrHoYKBgQ2Cm0fn39cN34frh2ABdiinQu
13ghNM0mS1eY3JC31c5b7OxRzqs3jrB5Y5iFEoDrEUd54UddzmtoYicsC907lzbE1AN8JVP3Cx1c
1M6y0FrbTcgKNvcWYpHZ3i3lzJOUTTDK8IRS7us41sWdjK3I3ItMWDHsLw/D+YM112O/D52mmO5N
u45RaEqc3j1bi4WXvdPDHD0wJZNu/KVFKMA+6igtPqFdNsBaVSM573hsDfmkoQrVPnnxGIWnig5n
dw6TPpJnq0zjFnU+20n3OdBIAj7yFmRUMHBB2a+JXHUHYihv+T2ZMgWVNsMZzcZaqe6sME7mA9Jv
4XNlK1nve503xm8tQQFXWnAO9LrBbwC8uVzXRAgzEZmK+iWaPfHORt4MMjqKkRvd9Ovvxzikzku1
C2zlGowSjZre1Tri4Jotk7PXWtk9gmHl1jbh115c9Mts6GVTteMZR/T8cjYGESz4efRyUBgd7zLh
xjvT6LbO85LrXo2CQu5ShqQ+tPaOr5tGkLKyFwHUFM81GrMHMw7bj6XhifNbT9fybC7USoqRCw7y
ckIja9YiPiaCyiiyJ13v6/HoxIjIbtz9y8JcTolx4LdD9llkZdeFdgXB1HjuizgosJswdst11fjE
bsI9TW2F6mVnj5n6P0xuIWdDx2FutOYvJxcBrZ5R4IsDGWn9YVbqCbM8ota3L6ELYhp+NieUDuHl
KHU1FfPsGHHgZGJ4cBvaWKklrY25LOdktYDsa9SL0EFRQXct+/+fe3cyh04vByUJZro0+CVqkC32
hI3QiGVjzpPfwHXDJctROtvP0rzd4I1ef8AXyv4CQOR00Sa8HN+wcD4uGkp+uAKOO5Rz0Tt24jvX
6J7crN9a0+sTgGE2FRKVqIpKybo8DilUFl2BhE9Y1z80NRuOBSwhf7ZAo7/16y0ukWxL2u6LGNXq
69kRFsF0conys5hSW57/sYrhzbAl/mYYtxT76U8AZFs90I5dxnoTKwpFvZi0ph8JoOv+zfQ2Rnmp
JuOyYlNIW121XeK4tZNNURAVY/YTOEEZjFa2pXF0fdFS7KcY5HjoUFMCWY2SgLMgYXeiQE0z6tRF
GXpnIe0tJ80bO2DRJ+c+p71ESL0aJpqaTqZTLgKlEOZHazaMM2ZbY+D2sb5/fQvcGgolLiqvVAMX
YMTl1k7arJsL6YoAedFhp9JiPyJkmzwiOVNt7LaXjXt5jN2FOW8uBxli1AuO6J9j3BgSHUcNVuyQ
lGa/7zyz6v2mqHizMqujuA1cucl+NIWWaLavaSgy+mPWQhy0xISa72y5IntoQR1k9/UcxdrRngu4
5gUeMPrZGNJebFSlb3xvfi6ncfHKIr9ZBUYAjcu2rbQk6ExqiHcadWnjrpsb0s7XP8P1QEuYB8BB
B2bDU7764raZz02TRlnQuLLkncjTD5YXbxlYXd9jy/LTceMpovGyfhPS1MR1Ay2GoMvU6BHByMUv
WfYI22owa9EwDeuNp+/WvEATIqUBTpZmyerwm5ioJlioQtrtZmS5kOCND3GYmG+/ZDywlwvOmE0M
2n21fk2C96wROzD7qc8HVP/O0ArqjWfg+qzQF4G+QsJBrkOMcnlWGq92tNLsykAfSa53jTsmSH51
evdRBT+75dO2nLzL07KoqnDHEPs7tLf0y9FSZ566uIUb7JaT+VjBRpiplHdKjlpIg+CiBpo6+ymG
vBhB942UorjP0TZ488ZcMlaSLOykF0jT5a9wlFCSdFGwd6Qd+dacKQ9obCr/vXkUXiLQAeClljRk
Wfl/boaxjOs8tK3wXEep9g7SSevjLJBvfL/ltP67okuvEUkaiOs8SMARVisaupWahwMMcoQtuvrk
waua7qJc7VMfxdl5uBMusqh+aYV49b4+wWWZVkMvO4dCDekVVIbV1lHtyME2zYFi6yQuMrGjRs1d
04cWNX5HNL7gsdL8Ie5UshT6rRvDr48hM7cgY0MRJByEwLe6x0Z36Kc8z8ugzUtl1+rDuNPVKdro
Ut9YX24wdblYXnB8y6/45ytSXYiwUpnLIJu06hsKyUWxK1rZH0aLPBB9Z203JbH97a1LC+p5wQ4S
m3HVrMUqxgmhaU0rmgCq+Z+kmapPWp6PB3XpAoezk5wABw27Vtru59cHvl5UNCRBEbKl0Pigt3U5
3UHF0AH1jCaIDQ/XH4iDj3Vb6hubdn1nL9OiSYe5oUcdh6LD5SiVMs5OYVYywMmtPQuXxlzXasMx
0bNhN5lGcnrrrAzaZR4JEQgQBHxWs+oy5MtAhheBVCmvW20PYp5y7Masrs8DBFy4UEv4yczW4Aw0
ql1XqG4dRLINW1+3KOLuatsey72TabtevYvnqWnOTaduOWm9vHKXZ3Hhn9MMJCcHOrUW1akqK+kQ
AGmCsJv16IH/+ulEWXQ0F0H5vQYuGxEwWS/F3abQpW+n3lTdJW002kEyV226o7Kg6T5QDHwpmCEZ
ZOJB8DsokzsnR8+euuzdvFShIx/+Zi+OeYfKzaMWV9PfuZ3MX0T/fUkB303Q+Y3CMTk3RmY5O9VS
KOQiANvIQ4PtaAaVXIvDUzjWHdYNUas+tdTIKa5XOdpKYDXb0Ue0uhx2iuqGkT9iTezshjA37Psp
zLzw3Ty0dnHkRp2snbSGKfO5pBJ51yWtpaECX+goO8P7bv4bUeP2Hr0Q8x0/7nQ6e20T/zWM0RF/
SmNu5y+GYorkDtxYVdOsw4sSxTTRf65yoymCUUEUfp9HlWfeD+WohnujjsbwrJo9BgIuXtP9A60I
42kMPdatzCnx7JFeMOhkKBlKsEplW19BuhYyGGXRfzWlUf3WazW29g3y1fkuldM03YvMBcudWNQJ
ggIo3VtlFXmB8GsiPMWhB4jX+i2yS+lFWlhTbc68KUhTLHlt2WpP9dyqZ7wGyg91A4TCp+S9Zdyz
DjBIoRfLS8ZcDgaY3suznjol13c3NQFhbeKyZs30Q6/squZp8KZ+3iLiXN8tREqIxJG905gnLrwc
r3Xp7NphLYMaLTL7VA2K1TwYc26nu7iu7c+iSLt2o1R8Y44ICyAmyCO42Huu5hiBlcLJboYcr/EU
IdvY+IpBtpYa81s11lhOZgfiUONKgwi0enT1sJx40CHHZxbvw9IPq+9qpJSey8qrcGHw0u74+uV5
Y0FRWbaA6yAMuSDnLxc0h946z9RbAqECRAQpCuVuZ4mmMA5hZEqPp7e0tjQAbqzoi1IN64k4DoS0
y0EnGqm6kE4fJC427n6sqeFBbVsklFJIdhsZ0fUM7ZfHiO2yOBWvBV6sQrikceMQEPdmH0mDMSSH
+XCCCzd86NJkK3K5Md6i1QTxExFX1nYVf4bpiAiars9Bb+p15Mc5Rj5+p8JZ92eR9zSNZB5u4VWv
VxRfTHh9/ENMCqvrckXpIio4//RqMFh2+ZiNRXYq7Ej8aLilNxK/W0ORlKHdBBgH1tXqedel3pqY
M+gBevLx91KRI4LqNPCDxiq6jYDleixnYc8uKiV0C8G6X05L1FrfUaMxgtkYujNhjXYveqycBgep
sbceBMIVgh8KPkRHKL5cDmXWEwojsbCRRclC0oZueigaPf006604IGPXvnk8kKTcZIuAwaLZuMoz
y0mgY24qdoCtSeIrAqGNPNWPla5/AsciN+6wF23LyxBiiR3IiSjSLSS2VSbRWYPQFCAqQdKjvbdD
V6DPdllYZcqnsM/CEUxQKFUK/imdhVGL0IkeTbOMToqKi94XMarleKR47vx8fdmXZV39Lh1lHegL
VPvp9602LiW4VOsKVAfGFluCHIeao6440Ua7gX7X9Tj0NegqUp+EibQWeERhQfJWtYJdK0A3lYsY
4Z2NDYLxuasTSXm7aW2cOwocwNvTFAK62kuodhNtIruufgyOkc2HtKo6Z494gqF+bFsXo0RRuMN/
5Zy5+lPqppmxZ2/VuL+o2mgdBztzafPS4lF2NODs6r7qihBKwxgX9fd2kGr1LjNEGB25o9JyH+mt
+wFP4MQ7hItR0pNNJ/qBrjB3h45auYpvA+LkDzSoSqzaEOgb7lPPrLN7ApQyKIFy0U8m8Fd2+FG5
T7kzjD9JzsDSTBXt/H2qu4PpUxiP7R3YjMjwMSPBxaMZDeu3zMLavQM5m4OdKuYBZ4iogX7auJky
7wV2ndnvzMRg4nca9XN37oWRhnsa44YZ5CFgwOPcCe5wtUvy+U9Z4Wf0HgYj0GKBXGN+NMBS1D9l
JvL41Kl5zjsTcjmjbR9iztXS0Yh58iDn9OcMrneEy7teJUPkI0iWtXck9Wa1T7TcfO+USde+H2LP
fjacopmOeI3TyE8RJVCO1ughvCLAcrhIFVQhTVzbCcN9Y+TiIzZ4hXcPegdXnrpBAxtno2gk/5qd
L1SgsmqXEerIA8mnk5+dMJUmToRDWR/CbtDUhzZTQ+sAvxnomUCBAmaHU+fYZDrScNCKrEUbHgtP
lY/Y+CE/CHRN0Y49bK1faJwqw64molUf6LpYEdRRD/euQk445aiuMs8HRdBo3C/OID+todbqk6pn
9ZcJux0vyKlDfvVEatbk/okuTkbuZdrBxoKqeZpHaEcbh+bG0aQNQ6SFmBh1qnXtzZnaObKssgyM
OM/B+BTNexvvpo286sbBpIlrLeh6Un0g1pf3ribDPrWbqApaE/CsPTfiEFZ1czKKTTbOS462umzg
IyxlYxvgB/fA5ViRNpa6NpPDJbGBRE6ux+WPWFvs1C30nH+PLpLRhwgrk1+6SPp7I2a/1tjO2Psp
ov+3M6y0dI99p3qfzNSIEqACxPk7MzO1L06nUF+vQgRezm4xcPrR3mnDkye1aUvD4taa8WWWJH6p
jawz7Cx3BFTdqQqsaSiwpnLGD3Oqab89xXY3KiQ3NoHzondFgLiU9lb3c500xBu2VweNN5jv0CTR
jnIonbu3vgK0JxDhQxcPMi4P7eWH4R7rMQPM6sB0wuJhdMv8FBOrvjlyWUZhnxHvLjW1ZVn/rfYo
piUnI6mDaoyn91HUKMAqMzCEaMXu3z4hg8rSUsPiXjJWy5ZHrWLpQjRB1Wn5wc1tuSck3ArFrj8O
LWBSPgN0NLXOtWevp6AUlGpjHcxj6fBq02vpQ1NsxA7XAS2juPRMae+w3dZMV4UCpNnImKoRjcsH
FIun06RBnJwavb8X1HQ3IqNbs+LCoeZPV4E/V2sXWsBSgNA1QWLju5WVkXGo1L7ZmNXNURAqNix1
IaGuN3Y7ZUUH7GL5QnFyqLsclGflbPWBr0/qYjiARjzbTiUZWH7FP1uOpwToep40vM2dvVedzrsr
PK3fdXMZbkzoukDFUFRMuRYonnKZXg5ltAbRTzzwmejZ7/JePLt9cpoHzfDVWR0JSQoD+zXt0+s7
/dYMkWCkPrVQ+NGQuxy2zey0CG29oS6WJDtETlUcKvFmJazd2oi3hqKxRbrKcAux93IopZt7fARw
M7UUC0c0RJxpD+2dfBz2r8/p1o5f7tUlo4IFb60uCtsTijkOeRPgff3OQcsKMF7cIaKZ59wY4VY6
fNVmJFnkDUTjF976oiq8uv7yNlFiqTLeEKXJgxa32fvIdbo7xcMj2JwKb591hJkKWfPzACz/cRAl
fps41H4NozY/dgBDdpEBAc6r0863wkjZuKBfPIsvn07aVYhTLnE6kKs1GnCUo54pCd6EYd6W89Gz
UmJSL1W9eEeaWABWV5skPFo1aHbfrRuh7JvG8p6EHKYf7pzagy8Up7H8ZDDL4UD52x59J/K4GGPd
QiyrYCK2L7V5GP0RSnzr2/hGfoxbMti9MyRWgupPW4qNT73smfW8vKX8DxSE4vHaq5nwMGxVwLRB
jZ7TzhVDd2hzTBnfvKEWtBoqRsh7sqdWNYFYuIpTWqUMplBv90Yh4k81UjyYNjTlN2ROSaHfPiAX
jsuYOEZQ2Lk8KoB5Z0uOrgwiHByAF2M8mVSj+VHHzfuPloThRqx4dTQ1+jVYipDXME9qgZfj1WSV
YLqmPrBciO++oVdc3XODHeXO7h3j8+uzexH1vPhqjLLU/9Dme2FgrQ5oWcrQrnHKRYFba9THmvbz
AJegzj0AcmZRab4YJt3dxfDJnUNr11b+E+vHEo32cLK1M4/q6NxPrZtoh1okqf21LxFx86eyztEy
lnaDK1KtOeG8L9uw94JZhBjTkQrYsQ6KAiR/fd/LbISr26Kb/U5rlIF8Jho0TBM70XmnKs+17kwY
2Yq9nCKPyvoETFj9MI5VKH8JhZTxd4GppPdUGCXJkKmiQ/ygCzvtPg5N6/y2tKj4Tkl+6X8Bk0dt
Ls7S7lvCu4mffW2knp9htRseEjtzHkcQKtlnIzaTn1AA3P/MhRT0wZtmy3ro5jYbH6qRsuNbb3+4
NmBXaLjy9TlHy/H6530b4a+A++m1oAYrcPC8tvezGDAkevxbHLDrLcZQaP4imPKis7na0pCmXAyG
bS3Ikyz5ry4UuaeEB8ugM5JsI+q9egCWUjoRImpP8BdJFi6nFY0T5tRFqwXKaFp/vaEVUDxb1/yM
xqE4FVplbu1o/sLLDc1jAyAd6btFm3ctvqGYrQI8cTaCmOujPozTLOPDPMvkgxS59lYBe247QhFo
hORAdOrXtaciZmvUpbSCNI7UPWqhrt+ovfANdfz5+kkFnHg9MxYS/xqXFw4V4NXV54rR8xCEngMi
SEX80NvR6z/a6jTMB4picDLCqTfETmptLT830G2eZwQ++yCP4QftBjY4/AeqWhiVdrH3IAuzp1pQ
uLJqHnWQWp7rS6Xo5w8afJbZj5AEKT5ibhmXu2Ks7Yea+n0KGh/twf2sDYntK442QdicU6gS6dBi
EBTFyCb4lRlVI7SULEqOAF+mdC9ZlOLIFTPpn+apFM7e1SbX/diZdYV6Q9paBnyF3AWm32cYw7ac
MPnAfxXZcVTscfzInR/Ou76z4AapdSPDb8JwxXeUCWlfRWK2kmPo9YN60hFQt7/nauwZgEG8UvmE
76FrHRTMXqOjZc1gf7GiTL1dTcce7+AZP/mHMnPtH3nf5eFuGEYv9ZN5hJZgkZf+VVvaetwTRWuf
cAkqhr0XW7F21oyob4ESTAkxRA4MVNsnTp4lOKe1C9o3rnQl/APJQTP9uLRGey8LNK6OuZHEMfbX
k/gPY3TMlOG3eX/rYVbmd1lZZY8VqqKfiGLwA87nKROHrFOc7z3VP+h/IXIl/mD1ZCddu3SoYhG7
v9JZnaiddMkc+/OkVvpRsvWx7g0V8QtdrDD3a7BHuFmXcax9i5ShLw+6yDr7lDTd7O68NlbFrnSz
DDI2tiOwrUdbfSb8aL33mY7o57th6tLy6GZJl5xd9IGyoyrQeccynkRx8PVek/Z7S+iiPZhK4eHZ
HJNSwfScEmghrx+HNUJmOXg0+PgHQBn9snWxA4J5BQXRJumovJmHxG0xGDaEq4IByAqbRg+5z4Rr
RavHp9HAhWHX11OzhT18yT9X9w3CFhami9xw3KmrHwLzja4SlMpAszrD/YipuvDu0plYYmd2hlqd
FPAf2r1b9XFJ8NlgwUkpyOoR2I6i5NAmxdi/x3ndzU+ZVYT5qVZUTJUXSZpmTxPOEn6vVxWSWl6h
fMvDajIoevapd6wwfe13mdvmz3HX9888zrieOZ3MzX1feOm4U3tF1T/WZVXrH9s8NX7YEerGR2US
hbUrs2po7zi1RvzOrHh+MLKf5KT6bVF0wNZLrU42Ypvrj0ZTVdVpQABK5s/Vw+PmPSpFTYZXcZk6
qT9ZRep89mg6hucRdsqMrQ4d732cq0qKaXqDoIzfdbnVfn1981yFqjyvsL4BOoC3gxmzirEqeHpR
bLZeMOJYsGsp2NHRNbfkXJa/5XJnEN2/cK3R0wOOvXr6Rg9XulIqXtCnvT4dgY/iFDmrWNy60kof
DLMw8kPUh9LZCFmvl5kUkoCVsG7hea+pYQXN/7Ep1PS+qfuernx8bDVHQq5tzww6Y64ui32pxier
ap9fX9mXFu7lpJexqZkRobsLeOzyvffE6HaAC9N7tQt7Kr56X/9SXDX9ZCcREg9RrMqnpFTiZ/AE
VX83ukJUO0VBawLrotJ6mOiafoOf4RXAhYtB37vAeeUBoc1xeCc6tY2Pr//i671AE2PRwFmgUYBu
V3sS8HOGQbHI7lHJ7TBYr8dTSn1+47q63gvkKx6tduRlAbmt4a/ULMw5Uur8fpZKOAYePMYnjZpT
fLRjFbPp8uCN4/Th9aldx16UaEnxAbxAvafNePkt7KpVq0Ev0nu8ApxDOdr6V8coFO7BOvli2lX5
Vi1MrHzouxsQAhdaonGFdEstIx6gJ99rSNVUvskNjUOrssWnu/HJXvRDFtH0hVe3CpVJhEUxuUN6
X1mIrE0deL4yGrfACtefjHI9FQTqCKgzELxerp6XTW40g1FYitfTnVZF0/teOtWHSXbyY5rF/U9L
bcent34yFpBmMHUnwIKIsl8OSt3c7PQwyu/dLG1OcRVpzy66V788pdb2ZV9pG+H59VIiUocgtbZg
guEbLKnCP1lHS/QkO5rp9yC+Kj+eKX4SZua712e1/C2Xl8LlKMtG/WeUVDPpDQFCvFdjU7y3wbgj
jY4vugTz9f71oa4oqcAPMX3lfxCOo8a6rgCJIWnT2Z6y+yGXzV876TyeVNFWFv21uUvvGuziw6Nd
0aE6zIkp6oNty1j5TGEpdXdhobORitgb8WvKcqDoeeT0T5ZdVd/j1sv+cKUbyEdMtAMNacrmUKhd
PQFiQzLgkfrZAJSm15RmN2V1F/mtNPNslxdh5ABuo7e0LzVFGgc8tssfStXN8mPXD0n0K8JBPfRD
JeueMEIbk0eK9psueVffgcKitUj4UUdHd/pKa0QbTCBkQgQNIcneEuheyK7RD1VlJ2/95C9DvTgc
wmahRXT5yen95vitRSKQduygsmoSf4biR078fHr9i1+lRctIPOagpugcUR2+HCmNrcT0SggTEocj
HyyveLadyLozE13bj/XUQQYZhnt38pqN+/Xq8LyMTBmfag1RhL2aY45mvTtULOdote4dJ0w9teB8
N17zW6PQMEDECmeKpdt2OT8s8+DszrlydqO6fazcsX8Xlonz1meQuVBcRwB4eQ3593KUGfyjAvpY
OaM3HT/W5VjdZ621hcq6MReLDgH3zPIKAni7HAUKFeFx2qH0g22Ac4rLuvqgg+ex717fE1d3N8Bc
OPG0qDRaanCcLsdBO2NAkSOJAsVW++9I77vfcDZo8TToxsn5PJS57E+zlYZb7/yNEwbKhjGhrPLH
Gl9KRrqQekIFBmOzwMxiUWEznzeUBBrPizcuu1vLqVOUJLbkMJOsrqaZkseOoEwD2Tpef6RVppd7
q7S5cl5fz1sDUdxArg2FIvWKxViFqcizMGQgDzNthE/kHZ3Z5Onto1A8fuGoLOWU1XTgy6IYnA9R
0DnKH6/Wk0Oqh1tMpBvXBT3L/x/EXR0n7ncYeKBzuS7s6VvuSQptVtj1d/DGxY86bo1drdkpV6RJ
Jv/2CS4gKwIKWKFX3WaVzkTfuSWQ4Up6R4cX0a9xB9/Ism5tfi4M6BSoGMGKWV2IEdIefS0aEWjO
JI9lX3b7uvpk1Y/o1pvHjEB4Y1o3Nr2NAuHC2cXoBcbK5TakvYThpaXGgR6a5g/PaPBdHUd71g80
OKYtQ4gbH5B4lrL1glOnHr/s1X+CiWaMIGZ5bhxMMZWvYUb6Ax/Mat9nHv0bNdHuQsq2X5JEJNHG
RG8cAy4tdGLxegH9f8XNK5RaailaXZAchjuYvKQuVhltnOoby4mdEwEnPW/YC+sWfo0MY5vEEM8g
Vmon1Rp/GQDHDlUTu2+fD1A9JGIhxFBKWSNGaqF1Qzc5STB6Xf2YVoX6HTxSsnEZv/zgi/APH+eF
9rc0vwFtrd/JseWunMokgc3kKPhBwDcbxEFaS2djdB2UkrjDaXzNkaFY0a5vlWkkcgL2Tu9zVEY8
zutB7jvdpvQ2iwHZTSNxKSzp6Iqp+8asPO2+rETb7sOupQOkgvv5Urpe8bfL6x7KjRebTzPgKPNd
0iix6c/YEM/NLuoTy/6MGABRYJ72ln60Patp7+zcyOoPRTobzyJSgfW/fg1c5WU8sHAQgEDTYMAy
YBUOA+vnJY4GLFbxI0UrR057ic+gPynqY9zlW/zC6/1E6IH5EsED9QjI9ZcHphJ0TBJkVQJZwBVQ
E3RpMDXMfEQPtnAh1weEoVBbo6uIAxM55+VQEBnDuqlgWfVotR4bK4tOVVn8fn35ru83mhcekhjg
HNm7awHWxiztMFNQQZ1yNz6Y3iC/DbqbPZR5qe3RgR0eU9FvKT++mDldbmL2L+W9BRnAQ7gmGbdm
OtXUNeA6yDSzbT8dlEg+6gs85azEhUyEn5qD5z1qoy7yDyhkVSZQQ0siQVGoaij+w6m0V78oiZ7O
34qyV9416Vzo/sjujXeUu5v/TLOfHsoRbiFkKRfFrkgWhfSHKtRRNjIL2H5qKdOvaYnMrS9RJO5P
IlLyrdT3+opFF2HRYaA6BpJoXTiomoEg0W6awOqdyvKFW7b3ky7Uj13UTl/UvupObZvMw30uJmls
XBfXAFsiUY4GhnPULDTujstNpOnplBlJT4vXRIxtPzimpF1kzIr9qUq8Ln3q4qySD3Vau+Unln6K
zlqXFn8AdAvj2a7lpO/UmBLsp9f33fXmXpy+oJgT/1C9XIcnHhGr17oyDzqDeo0+yfm9hjDG39dH
uT6tsMo8kNM0nOmcra1LYqePwW/B5XQmIPx+BWQ03o0RSe0d9NN5y6vi+i5asBloTcPRXZh7q8VG
MEc35pDDhHVwVRxMV6HdYwGfrXazsMdnKzWsX6/P8OaQfFabzcWttMbcuVXWjB4a0EGDq9euHVT7
UEu3P5ZF5R7qJN0yP7o53iJTAXaIR3VNErSxSsiRA+NSGoewOiaDCL/oaZF/pPHLExM3tFE2HtYb
Q1K7wbsdZj0HaB1klo2qkefEVQBCWt4poml2utGIO+zUm32KatFGfH5j08BQR5SIuAH061psBiGz
StauqAJzSpujpmXTuyFtnHuJkN3W8VwywcuLcCGzcrlzFAgu177FdObMUbU7EIZ6BMIk6azJgVXg
2k8T4qldkMjK/dCaQ/kBWD49jzRn2+6stjXzY2wYaCxajmwnjO/kUBxe31rXTwNrQGcIxBHlAGh+
l1dHLmWaUmotArfOO2R5jYPMk/oPBa58NzYUY/bdIKuNePvW4v876HJv/BOQogwr5zaEBafibXWU
We7ttSJCeVPVyv/hOxN8ui9KqpQIl5/yz1ATwvoGXBmo7mahHQvei0BX826PffqW7slLSXr9nYnp
KeZSV4HusJ4WzS7QLVoRhKirx76jKshGRkY4PHJ+WdwGy53S1zsv/Dv1pTs+6PMUfaN+aTZ+mGXJ
W7WQvUURg04fAczSslkHq4oYvFoLoflXaEX6SksVbW7jt/ohMwoooUXQDqY4WM1VBNMqxiCQCy+C
WaYYjVqmBKzp1KfX9+mNLUMIoS7LSwDDLXj5He3BnJVBqQGER1K5Q+d65uIr5qALuXdfH+rGq7VU
JAgpiVlUws7LoegKz70wbejftPWBKVRYcleZ9UapgGXZYPNS10HraEEwXo4COUpKVCwQLBhqRPiV
ynjs5lTuX58LLDr+ntWmpDhOSwvkCu3udX0893onBBI8BJhTZfO3GET4/N2A7iAfjDwqsnI3Kzzf
XzOZKjkd37iq5cHtZ73fFROWoJ/VWcNADVObsT/YsWgUOq0YTZ6bQZn0v3laGV8AAZTJiWobDvN6
kqrazuisOtrNiTD+U82MrEWCJHHfkcwnqLnaY625h8aqARO1eCrYd6IYtea+scjtfQomhdwhjZn+
H2dntiO3zbXrKxKgeThVTd1qt9ttt2M7J0RiJ5pniRqu/n/kDWykVEIJ/SVBkIPALFLk4uJa71C/
2Eozl7FvJVrshH5bA/dM/LZIlOgyOXqoHbMJbdVj6UqzhMhSZLPvSKvJwAG2XSf/VEs5OQ+91eVF
ECuZGh90FLOri2kNkhArZNdDxovq/DDJEAyEyICsVlLXos+yyJ3y1JFIer6htVb4UeNu6g9FkkzZ
5zAEolX4coz12E9UfZRntGVtiXeIMIuHos4c+2dR6VMPa8ydqkcUNAvzc45aG2hpGr3Oz8RSQztw
klLNT/AwYvGL2TbWwWhdYYMXEYZKBb6QCG3HvYfm2oxU7rniaz2bU9iG393arn6IYW4pSqc1IqQN
ZfP6gm3q8OdEabc6Wl5vm/44NPiTO7Gp1A+RqfTxqzOh5IqkI36QjW9gyZddkIPUv4VyhGXt23GV
TP0R4dxO/wWNmKiFsB2SrK3MnLe+nz0Lzd0GDEvRoI+SxgV+dG7eO3hhRHaLAzv2b1n+PHe82S9C
Fbnua+U81mdDqLVyTHsRO3+MA3e7P9hGO7+C/awdVgoBpwNozkn7URtUcX1pWvGfsxEXOuQgaVYn
JHhc59ukF/3nTM3Ql+nSpp2fPTVqs0uH9sd4wn2Vm9J3+gbutD/WXdI9JmGpdA+jVkmknR2PSAXd
k03nV8AJct8glxvOWN3pvwbDnsM/7p/CpQy3OoOLlS/1D3yheImtKmhap3mNbU6Ah81KX5SekfBJ
QpeWjgWQWElVxDxzG/yIGhnQkCzF/nX/B/x+f6x/Ae8/UO1krWAXV9HGAtg+LarxAbR82zqOs1e9
iFZJcj9rBK65fZR66mHSK+uDayvJ/NQXc9UcDTnpml+mOc0dx1Uag8dTWCQHW+lEf8rNpLUPqIzV
0aUXTfxnX4/zSw5ceE/dZSOI2Qa6qURllAEBRFwHy0zF2WiQZGsjmBG/LuWxRBLqELbNB7IVa+eu
2ciJKLYToCEcaIy7umtS1FU1xHJRFnLmxrdARRwrNMhnSu/mPD9RWd5piyxPhvXX4YYGuwpEh6LD
Mv3/JClkd1EZ92kVoDCmPutGX8A1aztkyrP6AbcoNZjS2QXZ1NmP9zfGxl2HLQuSGQjc0/5bl/0V
aYeIjWUVU6VelCEneKxFt8d32Li8bTrCWEuiak8/ZtVcqAtjRAlaVIFRFvKgtHj8zUWjHF01Gf33
TwivAgqrmM1QWF0tZdubIfVbhgpdMdS+kQjtUqSm3PliW+uGvAiNkqXpfIPLMbmI8iJV+GJxgudG
O0u028Oy9nams7lyi7TIwt+gU7fa+B7a2AWGs3WQjSkaBwjyI3o+9dD/fKqe1R5WfGNa4BCoecHT
BSa2LmPAhRt0nE3rAPJpfVSjWnzVoaTtsOJvnLQ5WtTZKdTy5MMzc81/MSthj5GNki8ALE+8gnjr
fkAY0T5nQOW7v0J67PMLQSyfH6aqwMO1TLyaS0gWvWs9VkZipc/T5Cb1wauAiAQN+W13UDpH/4ay
qd5+7KZhSg5hg/v10Y7NvKa8IcQ/cSgz/AZqxUjerG5WoxfuMKN7TubZ7h+bGAi2P1oSarmqdKgc
I/3hxscS1lG+c+42AhpvQYRLUBoyKMitGjcjVFwU26wq6CPxDEGj+N6b7j8GmmaP5piGx/ceCsgx
FA90zjhP7HXJwk2qBAU+p+U932SPGVjV51Fvp528+XZOS5eB8jgoJhpsa+ZKHZoA81BdCYoxFX8v
MuVAaOys+qgJU6gHQ3j9n/fndXuvLtGZMA2Jk9LXuq4pNVTCh3TsA1Xm9XjqzbofHopG5uZJplkY
+uAFnPqhdByuWKt1jf6QKr0Qb/d/xu19QZmeOfMsARZlrR16G1Wf1FBtukAWCW6imWp+BF2sH6jF
/Vani39Ewp7evYNswFGcBwCCKCKscdShp0sR9loHeWRIpqBO1B6cmpcooY9f6xA+gCCt9oyPf8eb
65tqYcsvlHk8r0CMr8oFNTCmPoVEE3DuIuWzF/eN8hVBir7/BJFIhm+lN0cTELSCGhWMZNztZ61X
1A56C5jMQ6aZ/UyVIa/+BPjsJd9jvQGw3ODuGn4a+s52LzwnzT9V0YUxrB2Kwl9jUyre0RqqbPyo
iCluduozt0GP7QN/DZlKLAaphlzfvqJWvFniWxG4FtYW9pDNnwqqFztn8PaOX0pNoOsBR7FTflfL
/3PHd1C0cQzq+6Dm6XUsiC/1QRAmpa+2RvzNysfsHCL09NRHTvr+NiqD8wjE7Y3qGlIM11OU9tD1
o9L2wQwQ/lJQ9PFtBw2p++dgYyHpngKJAL7Cm3OdxsyxQqsoYhQ7U8zAGLX8m1r15s7tcXslLqX0
RdkWlS8AxKvQ6Y5eWBaRxUIWyfSHYcvxmdeh/mCU+EP8DxOyOV6/4TI82K+XLSJWDHpr9oGEb4qs
AYSz2sj08/8wCiXIpfQJj3ZdimxRtItyI5IBl5Y8hpUxoF5b7lUCNj8OWEpwvGC/qddcz0Vn8+lJ
VMkA/XLvnGhTe8FrYP5xfy5bH2dp0rncbACM1uLNVaM1SdS5Mpjzpn3tpB6T8zkl6DFL2Smg3A5F
uQlGG/1A8H+wMq8nJPrSaedkIPj3WvGYm276U7Q6lAnadzvZ3uZQoIPxmlo6jWvlX9ilofRacFEk
Eb8cWsB+ZNXUBqSy5xB6+5XgfFJK+73jgNiuvhLAqakrzXgRDEKZY1LKzPfQKDnd/0q3N/X/Q34B
KOdBdaOuEOqjSPBQGYK+1/v5mNNYucCzKNXXOOTTklXVZnK8P+btJcmLDEb10sFdoM6rNzB4e0gH
GWO6bWt/mmw5+X1RL8YpehrYhh2fFbfcO1obEwU1hWIQMuy8CNZ9dFw8UPOA4R+oRgecMUK0N8PV
4zVy7fqDKPU9f8ONjULyjC7tIpqJFPFqkrYzQeiQ7hAoPQyW3sZbyRNleE4a6b371iJPJ49GT4by
PRHxevunqI5AtMrHoHX18gEOw/gIg3QP+7O1gFA1bLruaAWp6yqlZUr4D2k0BnXZ2SV+ISnuOWWv
x1MQ607/NZ8z/f0Yi4X7RiUTuh3J5Lr7XkjavXZSI+CcgrAVsCkRrUkzM925rrY+FuAbjjU6T0xu
9bFGs0wwAOjGQBhlE6ShrV8KAzMAFIPqnc2/sYxkTTyqzEW0iobT9ceyJxoeovLUoK006yGaZHqM
Wrc6xATHszSKfme8jakt8rDIfC7dLR741+P1VqnaDUKfgYpRxb8TLlhICAqreOIBYO3cx1tzQyLL
MhdeEaX55bf8J7Fpyzas2RVaMNalcnILvLtzM8tfyhkLglrsiiTfBhIaALyHQYTB6tPXYJ8syrpa
yWmb6alrfVSpeR418o3vRZqXjwLQ6edsQj/ofvS6jctLMxR7Cmol5iLPfj3JcgT7hh3UEJB0qyct
URU/xATk/O5RKAAtsFfyaHLFVSYK/SWZ0xyjWrOem+mB7hDSEwiG1HKnrHA7HdAgKIAxBoAQirHX
0+lsrEnyhmPdGD0cMM0Wn2ZFad4rrwNKilWj8U9jUaXZej0KvlxmkmOUFlQuOQ0VIPMoEGr2y9J8
rzA7dwoQdooK4IohMK5zKGqaWgTPeAw64Os+rMgC4x4tOzh2VP0PawfGwyX8Lkrd625uVlKBHjt1
DGbY5X4vlBQtCGfvurw9wUvFh0FI3Emo1wjBolW1uZ1QsWe7K/hbDpqvxHK82FhwnO7vuq2hYOtD
Zyf3oJy12nWDa2WmU9VzUDkuXV8yj6j3IW8M6UWCf/z17tFMoBpoAS9yllBFrjeFp2MfxnKp1Do9
pMYmOz+2w+CesWt8r5w6mwJYFQrxhAvwIWuCeFuldTukgxo0TegddWwjD6hble9fPoDLnCHuSV5W
a/BNh1j0WOFrBMSxqA702dHGzcV8MVJlT97x5tjSy+V9sFRyeC3oa6a2bkAKwbvMCVyKWn+PY9wd
qyFOP9//QrejwAIhtIIq5sLn2r/+QuFgplHVoJDZjG1zoUo4P7tdBfvw/jA3287AkY5QCp15AX+v
k+qhz9xsUFJKCQueJY89vEGNGpcha9rbCDdXFEfJ4eVNI5z/AiV1PaPeyMdGWp4M+qQVb7ZM+2OX
zdplUrPu3LblHpj+dmocXeRFab6De0Iz5no8uP3IT2TaENBgVh6MSU/8oa+i86i1O6dpa2a8R3iW
LLranKvrkaYaGmBqqUOQYEZ9oqVFmzAey3OlldU3Myr3XsS/KwVXBaAlKpEsLdLztOPXU3N6dQ4d
mgWB6KLwEMEGf3JyhOr6UpQfXLBeP9J+sp7QtPNgVevehU7ocJmBzAWJjofgZBTmB0Od9k7hTVbA
KuOUgaKlxre2nFVhKoqdvuwNZQwyp5z82TTm41h25ceoyodDg3TcFyft9ti5t9QpKmHcoAb4IVxB
6O1dL/9YWXUNGUwPeno73meR9FP+lhlQc7+UJRSoH6E7m9kZZLWpP1O3mFB46Wq3fRoi9J9Pregs
gQVPQ1LtNab24qHdZh7AW5kz3ewcT9lBr0Lxs6Pc6vpUOTPlH1sJrSzFUnRUodLnSd4coqGNvYcu
Tt361OMRXHzoMWbxvk2irJIjOXDZ+jz3MuXvCunqyI9rTtsRhZ8o9HGcmAx5rKlOiUNJkbR5b0mA
1QGvAT5vOQk3FCp6NLkknTECFwlQFfCAznsoxjp4NIqk3Qkqt9uAwUCCQ9jitc6z5fqDiMxpjXR2
Fq1rz/7L6Nw6/Fw3g1kc9dAyiktjWiIL6HFMe0Sdm/oe0+SdBJKDDITy1yrFr63CC5MJO42kcU3f
8NL2AadcoGx93zy3PRqYB6uu2lOZ2uLz/Uh6G7CZKDhbntZwupj69aQRAs5H16yMoEQy5ABrVj7m
djntEB9vQw2joBaFGwo4e0a7HkWv5jHTRWwGUahPie+Vdtq8UfGsPEaDp450TT6MOynkxvfEAwnQ
L+YeFCvWJUVLQY90GhiUp+DUH2YbzS+a1UphHip9VLpDhphNCGqP+PN4f1Vv50v0xuyc0tJvL4/V
B60As8zWYJoBeC3bODZlUk50yPEVOEVFlAvfbMK6Od4f9PbmABK0MA4pEi/uP6tP6bk9wAxo4OCa
PPexDU2GgdP/mOTunpDj7YZdenC8Z3hpm6D0V5eUYY1xU9PNQJAS12NDFy91Vn0dZjT8TRl9bRWc
nEtp7uyi271KmX1RfyAB5Bm3dlNfJDyGxAD3MtlAPRI8jo6yj9v3AgwpiNBdXMQ9F5GgNZ8fTzMV
1hoSE4PjtoexMsJLZ4aWXyFVuvPFbvn7vKJIY7CF+p3UrmHuramDfqsaN8jVMK//7SbeB4cUyBWQ
FbASzgXwsxDnPMxj5yia0NDQOKcdgSaLlVuXMQn76tk2hI4XeU+V5aEwBJkqUbwtM6RVKizAOqsp
0j3qwbKXrq/ypbJDvKSCBIx53T0bEy/K8rrwAnBe7Rik6mDBrYAdmh6zwdbip8KttOaAYy5eNq6C
8dSp7Yvw6/0df7shiJgovKJAtPA1159qQODIgdIlgkQt+z/CtELDD0bK2/1RbiHyCzIRECQYBLY8
l/V19NLcQSwQbRGgwsqhAjqG5bZlZTgT5ZJy6AP+EQjiptbSLB4KjD8/ub2Bes8Ewks+Kn0jH/Um
VfYqQxvTdyn3YsdkAc6DK3H9u8oc348ZeYcgn0IQLbyZvcof6nx4d2t/4WAs0gYgkZdy+eq4d1MZ
hxXWik9o26YHbWz7i1Ij9HJ/nW+CJmcA3tKC1KE0Q4XhejrhkJVYlVQUFmgFv3h11D5UEJg/ak7e
PeF23+2ZMtxEMQZEmwQcBp0g3hOraZHnKnOhUI40h957jjo8fS6oVlWlP8UdatelU6T/ms08oQPE
5tqJMzdfj5Y6kHVufL7fwui7ni4CvKlQSvA5mL2Tfhd0ZdFo8dJiJ63ZWFZuIvLaRQoGodrV3VsW
eUp3NaOe10Wzcs50U7S+nsjyGb25yDhbRjTu3Q+3cGaTkiWPJsLn0s1b12HRC8Wye0LXfxySUR6a
IqnTUyEj79XVRkfzXbcP/83w3AOmB+buCCyycn0sqJNvEf14cby/tTbWemF+YZmMLaiGzdz1Wqdt
FTk5mWZg2C0cBEtGjyKyqof7oyz75SooMmk0WRekMTEYe7nrUUZFwsNsCy1oRZs+dBXiH00svEBj
++1sno2tS1F9Ya2AyuUOWR19UcxtTqdeC4ZRlcfYThzEVCwUnJUxP5iFYxyFpk4vjR3uEeS3Jgmm
CDYo7A6GXmUZiT0Yodc0SMwhq/QM7Hd6WVhoPwt7kO+97yFE8VgknQHssijGXK9n3k0tCF9NCxow
rA/gB5wHPSuyHQLoxt6gs06XiPLzQmRfFZUUJFNqnjGcj6SqLnGj/221wtjZgBvfi11HnFnqLzTo
Vt8rbkOnjBUee6Et9VPY6tUTyFawk0Znt/6U6s6XDMegUxG2405Y3RyaFHjRAFiMClZ7H9uZXBFG
qC8AwexTlSPpbqe59nXubflNxR0JcyNPgBy295QPNyIP/k+LZgzIPSrgq/MgGquLBzFrQSFM+RzG
bXSWXRf/QIAab9e5fq9rILczz3iQFlTBoSqu/YQAEWraoluPMr+jveZK3R/VuU5wXpRgTe+f9a1d
s1TB2TF0JJGLuN6bdReqlF5xEwkxLTkmeRqdy4js5/4ovxVhViGFep1BfRV+ILf86opqJ2EDZTb1
wBbl04iISlYpj0akfFDV8GuuWCdVOv/Uhvmpj7y/tMb1Mcg49ZYBvbXQnUNk7+Fbt+YNDow6Ip1K
XlXrH6SNuKMViU7HpisOdifSpxwq78P9eW8EGa7FpTDCS5wy3yoVUKok6ueqRlYyyfMvfRqmQZjE
1mlu5j14y9YmXah4oOZZ6BsXNlWt+zpxGEqFxf83FSoZGNFsfxWRSB5T4XXvfRrSyQPGQzJJ/CTk
rI5jJhTVnN3UDNq8z18o0KdHDwXCQ6mo4qzatfP+ILoUtyhroTMK/XwVr7Wk0UKs7fQA5+YZ91dD
P8aq+W4BGmYFQASUEg1D3r6rD9bY/RzDeaBQ4ygtyqZacpx1dJHRdNoTud7YgYjTg2pV+Wc579cn
r9INAc0Mb52oLerPgxOGD5U7lDtRU1sul9XJo6kBoouYyfvsprMh68HMQtUIwrnzLvQjBOTJQrxM
+bT4iJt11yB/Y0S+UsLfSGUvToOOD8f9g7CxOzkA5BPcuESvtard3FAzxUzcAMPLU4hKaSsCBRYH
MJ/Bw5nUTPbk2LeWF0Vck5iDZvlNN2ycjEYrkRgFFSimo5W4+qGouvl8f15LcrteXbAqS5Gbt9uN
+rp0miox9NAMLGv4ZVfKWz1Zz/QkXrnuv7jx9Hp/uN/v0dV4v1EcPGQAy/OYu940Tp7rxhRWFlgE
5CovCE7J+JH30zwcO4oZ0TGbE7TmnTGtHnm5heplCPHtO6RzUxU/rSjJ7UfF7ZvXKpSW+QXAXewe
xShj5aBViuFeHGVwXjo4T0sWG4+4TRR2pgedomb6nzJLECoiWe7j53aKUw/PRcN7s+x5qg5VlJE5
tTi/do9i1tX0MkWtBZhYkW7+AO9fdj7U9Vh+N+rJxP+mlYpCnBdzeYzG1vxeDVnmnkZd7dyj0Sgm
sEkYTbBhER93j3rD08BPFFRifdOJdDS2Rkf8wZfvfmp5NobHtM6T6GSIBHVGElvUtIaKutU5A3GT
+ZNI8y+uI/RfEzXo4SB1c8qPIwY1PB1UoXy3K+ipL5ZahfpzGeVtoIdOVRz62mz+iCYhqoMRqb3r
o9lrZA8175QflaJSkbC73Iz8iTgJ/0lT0l+ZKmV6GeJR/ykFnLEDjKHGI3ANqK/muZf+GWYeLM9a
z3P1iAVb7+wct43Nb8MRIVkBHAtia3W70bPF2iZHzriTIEuLygH4M9jz8f5u3BplQbCzxtREb5LB
sqC67w1s/lDRLV+doEUr5rSnE7M1Cjc1mRdvdh4mq5AsgU84M1CioGn76GjI0TmNQu55G2yNAu6Q
RxXZ5SKicn2wBm4Wz1UEc7FU+Tar6fA9l2l4ur9iv7VK1+d3YR9hM8hnuYkXI+XFBo8hapuFibzy
tDTHnkteKRSuETLRj3ieAYxp7YhUdu5RsTwmeB3+wkCzNY5a4mTtV6fS+18qNZpk79dt3BXwI4ma
Sx9XBaRzvQjRVAKpEuBWbbRpvxVWo32eEsVxUBuxDPxMk1b1F6Giv6dmSM/05KaAVsPeQ3/rUyAB
B45+0RW7oRB3dk4ug9htoDe59hHyffQnWgPWTjlh+aCrL0FvEkU7tCIoXKxR3LNrKpRMSAAJOz+n
RIQXydk/ZL3sd5Z1Yz4IqFBxglu0oOJWmQukAwAmtdCDaBygr1iFe8gVp925ibZGcTmJnBPIYRyW
628nLSstCLh6EPcaOMIcpsxQEq7ub+CN+w5Y6/8f5RbcN6D82wx6kJeDfK7S3P4CH0X38yGen7S6
rd4yWe49OjenZkLdI1/yyCBWb5Q+TOc8anOmVrq9r7Te+FAXjrWzgBsbAiAoULElY6DosYozoRJ1
pl6ORpAISz8OofddVSfjGJdptLOIyzFabT3UJikIODYvdXbf9afCpS2xG4BrsMUBYyp1Zk+nbnLT
9izbIn2xa+VLEc3NU9II89v977exlAzN7Njx7JH1LjFcHrMZXcCg4QF9ygjhJ+wS9gqSt1TLpTjA
5BDqIAOjJnk9w1qZkrH0MjPIwuaTsLR/Ze4q0Cz7s6tYf3txfEyUb06tfCQYfplph6Jko7+6oEV8
kqwjDdjSD/vhc9xOr11jzwdt3jv/WyvBBQkaAqWChRV6/RMNWiGOPrEStLPwJp5m9xwm2I/dX++t
AiL1fP4oaxHMYhbXw5Az0n7yejMQ0OkBC5hljX6xnM2XeMAY+oysZ9h/yO2hyJ71OaV2qukI2ZxN
eo0ayVDq7D3ctibO8wkiBJEeiPqSqv8Hqwi2HplkOF9B3mP8jItHflITd08MaHOURX6SKiL+gGu4
yUglqmN+ZlBbY3cudWmeY1k3/8N2ppAPGBKRS969S7j6z1zieZgiVCNMyrOZPNWqXVxszN13zutt
ZIDMsSDsgeown/VTd5A1PaSyMgOzV8OzdGHhebHWnauye/+yLUMBLaEUSqtizWiakMnPjLbkBlZD
C1J9Ew/fnWiXC7M1I9A5YLWobi8k3+t1kzLrY8Ug1hmWmaDSkVCRCVPLI38V5c6bZWssiKi0CMDM
aNR+rseCpAz+3Ga/oeQdfhhroz2Yg6sEU1N6O6ft9nYiTyR/c+lEmpTJV4et71HtHxXLCsoB/3Ur
NMuXwuyKCwAl9+8YFLVfy07d2YO/Kw/X4ZxRoWGghkTNgE7y9QTjvCs0p1UtUkdeZi8zJfp/ktgr
KvtYRhUu5DUPh4j3mV696og0zCeRNe33AZiwPEytLhtfxTnnVaAOkYDyHgYUATB3gKUoF0Y8j6i+
OltV2X8SXlT+lTRIRxx608zmQwpLaPaN3Atfm7KMX63I0r5SRG0aX28T8Vb1eHv6uiIT5bIT2ZbF
XE8bHwW+K3yQpZW9mjbSFLHVenYAS1T49HGNh4a4f0gFEcXsNB5kif25lYnxkAnsfPCswBpjjOP8
A8Z55fH+z7mNN/wKMoTlcgM2vE7nFKwi7b4YbdxpmvCIP6kDs2xyd95VWxuMnBHKAY1zzVuXMfUe
x5C00e3AjJXxxzjo7QFnjPxBtHEczFDTfSkrb4fhuTE1ums0hqEEAP9YdyqkpveG1cfIJbXhDw0b
kNdGFvb3++u3cWUTrCGmg3dcktQ1FNFqpenOrRRBEYZW80N1FB2ZBg/5+cTPHGwB5lEiYBeGsatf
uLLNMGgyDG99RHGztj3UuZ7GvhfSY37DRr385Ja1nj46icgGRB1sKwnieC7CIOmLzPGRX8yNnS25
EWm4AqiKwEPlylmjEMZxKPgrdJAsHMoj0nN4knRwlEp0NN5/JbBci9XW0o67aQnMczGnnEKHbDuz
z7Xw2qOSl8olrfpuZ6iNzw9OnUkBvCdOre0vaplJrBAmZgXqC/WZhuZu6eylbFujUFFa6nPMh7Tg
+jR3qvT0cCzcQJktkDAGni9Sn8VOgN4YhcoVtyUPInpVv4uV/7mv9bzNqi5a8FM0qs6dHY8XcFt7
rLitUeia6Agg0CmikXk9l6nyzDiJQS0Vbo8NLDKlD1U57llA3GbxC9ySm5rPwjW69nuczJTiLgeX
MntOIVVNv5rR9OAYM2SyKD7Gwj7Rp/73/jFdguoq6IKMok8DjhChjDUkvnJs5OS91AocIjvHU4le
U87yd7cpNHRJIj7b/QE31pL8AGwPvB1oEmvKpJQ5+KREKgFq6fGhMo3kGLd2vnNyb0dBsnZBD0Cd
BzOxVraCUAKiu5+dwEDQ4OyFfQ51lsLZe+cCPcKiukEWQvNi/cUaq3U6kmsvCCmevopy1M8xpIn3
jwIdk8RpYdxBT1vdi7KRoz4J6n3OUp/swT/+Zac0R989F3iyfBkAF4B916DAOEHTrAWBEgAHCF/H
3hnP2ZymX/+HUbCFX0CVy4xWUWForAm9p0QEXdtXD7OLrVDEQ/XdrR26LkQ2Csc8yEjlr88rGUFY
IaMtghlqtT/O4JaHsNizGbk9OmAMoE0DIoGFBm/lehR76jqv7h0PomVsxoE6NManKgyN5wl0jXY2
J8/78u7VA9WwPPCpMvEOXr2CkVzBSo1KbABuzX0UaiqPdm3s7erbWw+ACq0xmASgRNU1egqLqF7G
WS6CaC4VUsYpOcupSoNBT/ZcJjeOKVkWTyAY1AtrcN198Iy6dM1UBAJ7t1+0G+OPVVm7O3jXzVFo
EkNTY2fzuLv+UJ7wynlwaoFIYd3hfBHVDyriJm/3P87mslErW+rWtLjXnb7EjXAFrRgFJztxUvUw
OlvxnD0PS/31/UMBIAB9txwlwsL1hCLdy0uj6wSfpG4Pmi7dQyEcrJW7bA+qsLV2hAUejr+LgOvS
ktW1Q1epNNcKPOs/uvMQn2c93tNS2Vo7el6UyjlJ/Hu1D9Ja66JBIVeMhFM9hKXH3RPZGJUNRf94
f+22JkRsAKBAqoWu7WozSEtXIMlOIkgR5wPAHltnJ5P9+2M2Zj1c1wvdHAeGVQRSQywZ3digJxnN
6R9pMX4F3azvpNhbAQi5pOX2Ydl4rVxvA6mYeZzVsQjqylAu9OnSj1oZxX4s1fyLo87Fw/uXjsIL
Nxj7m37hsrT/SbYiRAerFnAeCkNJ+UU6kfFMmNhz6dn6QPB7QJbCMV+Apdej2GB5ZYILakA5YzzN
OPYEpjl7n+/PZWvHOfRmaJajFglg63oUPLzpS7aDCAypxccQh+vn0EQEs8Z49nx/qM0JIYOyNI1/
N6yvhzKbEiVcj6EAhut/lWUzPcXgmvbWbXNG/xlmFRQabKqSvJsJCmWnP6ux9aKUXnSpFKyk709o
a99xgJZGIHkJe/x6QqEmkD1qdRH0bfdVGk5yCZVx8JtSdifEWDP//nBbE0MylENEUxAVjNWGmCY8
VKzc5DZPTeet7dP6WwnHJzsKHLF2prYs0nU6vNioovDKawINsjUTq0OwD5qZDJ9mx2pOExXNn63V
i7/zZCzMZYY8TEfpIMN5f44bewRhNQiVhHTgKGtEnxxm6EdSolyJNtmpIHh96kbH+PnuUaiic2eA
rIVyvUa8WkqXZxqI6CCKZnzRKEic4q7U3z+XpVgG1XbRB6b2eL09hroRVGaYi4ZO1RKMhuewVuMd
oOfGigE+cUANYuVDadO4HsUZw8ptsewJxJxIbE9H9WQ3Tvf+s4t9DghFYgT6CWupOGuq6rSkNhCg
mzY+uRF2GAJl0x3Vla250CUCZgm1gr9XKxbPSRh3Wu0E+WxKvxxcceqsXVT37TlCLJB3BAeWBVPX
byIPcThbwxobtP6MH2NRes/0Z91TFnXquy9Z/nw41qCDyFT5TtcfB4eXLFPUCltUZzSOaotkB7d/
ubNsWxOCKUtkRdGCW3CVDreVbmWewSi47Lp+hBrKwZM4h5aYVe/s6du4wFSWpI6D81sw83pCyqgM
uh6xp6fe/danSiCj+lfo9M/5xEnKp3anRLc5tUX8jA4ldZr17lY6jEjmkalFhaofRneQX9xatz5k
Rucc7weFvaGWzfmfW73S0BVL0+UgKer0NuoDxuu5W1zaLIp3ZnV7cbC5sV+BMgHg7gbZr9X1nOep
Y6Pyb71aTvML3envYeu2PmCiX/endXumlrFAeCwsaC75VXzI7czxmqV2Fyte7YMoak59O+/F7Y3F
o0+0ZBGgcUheV1uw70dP8czRCUpI8PMBvWDrIIex1I9UMd2dU7U1GDGZLIGMEr+tVc6CoLCbtKHt
BGE4Zr4CuMnPsvknTtXGu8MefWQ2PN+J/U5t43pPoKfsNUOku8FESfqgZo48N/Sudw7VxicCJbys
HAUoXumrKNHUWBfV0ewGoPa9w4SW21Fpyn/evQ9oSHEZLYIPPGpX+4DLfogznVqA1nSK35Vd/pCV
+p7zwW9O+HXiwKtvUQSna0MVd53wDziXKwPmZAEu0XMTFINMPjdA2N8GTPJsv9YnlHA8p08+Kikn
65jO2RgdKgT0oQkbta1z6HL+Fy3D2Pu7OcyVfmgcMbe+PXS6E7ADq1fN6+f5r5C4K35miN0pna/G
hlIKH+/GKP4elY3WHkCWIzd1fxWXrXVveqscDEmkRcjL5QlNLp4Ho2zLU2yM8nGY7Pk1zcVXCHYj
Zfk4fWnbOPv7/vAbOx9KEoXkpTIKJnkVo8zCFb1ptTg2e9D3mrpKzhGC3E9hZv98/0hL4w2cG+Q9
3rzXO1+6wpii5eGmmrhkulJVTlStHSqj0LrvD7Wx/UnEaCwiNQAMZZ0nCTfpTDUulEAJ8/AkMA+7
sAbvlgmmHAFCHh2DZf3A1l1PSDT6rFRFrARG1Uxnt6/gqdXhD7NT98QYt+bDXUW11aazTSZ7PZI0
8jzLJ1sJqLa6R4mGhgViCPL9zrptbQY+zKKGCvGQAu/1OHRkoqoro/DJccryOOdt8YfjhuXDPDvD
5f4n2kBbsOXoSfLYJWGm9H89llErMzXZBrEYFBGJvZ8bo/w6VTpmqhl8bduJVN8uis9K0V1Q1Pwa
jdNebWT7NzBPGlEcAJ6R17+BjKNuNLAtgZHZ7b+W6Oof/aTORxdl2HMmbM/XRCsuad44x8HVm1e3
77RDQgTfef//7nmuogDNyoWzQrFhuVavf4nTWYmKlH39NCP8kR1MNAG8r9A3k+g8jWpi/qVmo/i7
MidlfuzaEG2QigwH60ktKRRxJClEuApLYR2VzklmylsbTwqyshEMnOMMdUQLAGcqX6HFeN0LzrV1
/GWwe6U/2p0JRTyt1bI+ZF3utJbvTE7dAwBu1KACbqB/hGJPLFVF3JwsL/ay74NZjV+TxmiSQ+di
pOBr3SjqoyFivKFtnrHGWRnV340p25kf1b4ZlTfYrtQB/Fqpm/kDhqpR/hbnVSE/VcMcvhayC61A
y4UdHaa88N6iJBu1g9DD1Hsy8N2q/simSS0OQJmUwc+MyKvy/yPtPJYcN7Yw/USIgDdb0FRVg1Vt
1FYbhFpXgncJj6efL3sW0wQRRFCjUOgu+krJTKQ55jd+S9KZfbFgM5VPAzFDdSRxifFLCbO6O4RV
7IFD1aaxP1duVyqvxujk+ZNbt3b2bnasbvInq9A031J0sgLT7XHMRWzBmP2R3onzDJmii1yfGqD4
X6pqhXemddh5hFXaFPLrJm1Ky0PlFnRLc7Vs5w/OnGfNR11UZflVmcRkIOjQOfPfmZlG+SnXdKG9
nyA+OX4Kkr7WjnPqhOUJiEdc+W6UONNTaxV4Ux7tOrLMAP2tIn91Ey+pj5G+WCSyi51re8rdG1cM
NukU9glMKO6vI6CoLDCdCLXwnbQ1DjCeiYAqRP1O9PNrH6/2OVhT6FlU8BDcXAsGQGxV8ritFfCB
uhboudl9SWNtPCShhHiDlhhekKnUPibz4r1farX/jBlk9uH+3bM1V/TdgRDKRw9t1uvDVk9Gg2mg
F75zkGQ7aJTFT6nejDuX6dYoZOtgkTFTkCrT16OYWmNri8fLaqex+0dUhDFt2qbaachsXNkSgkQ9
AHgHJXL9ehRDLxFR1rMoKMIQYoFX6X/I7vZrrEXqHm9pY0agNuiR0HN2gIutrsuyE8WyhIryLlS5
og96OHxG1V3s2Rn+ioFXmwTANbId5NNARNYSVanTZbNrME4yLK/o0hwUO0r9tIwv3I4v7eQ9p6p7
JOO5TGPyNhvRS+tiKNn20fvczo8CGEunzU8I+p7Lovizy5szpmOnrIAEESnVYVano9XOlZ8Y5s6z
tpHNAteUrCdADazQ6qVGpjabENSOAuCa33uufJ8qsnI0WvFaGPxvZT/OCuTAykY9VTxqx2v8ZgGz
Cz9xEQWGFXe+WWjzC5HWsFMQ2HoqGUA+1JZMnNeNP69J7CmcyihQXdxqwiJ9ivMc8hhYQct+s8Nh
xFbG/SnaEmdD+8PYOztP5NbmY015IClLgM5erWxeR0aRxHMUwDHR/pdoWa/5jQDK9fDdAAZWNjEo
h4K5W51a6uNYrS18wBiNmmOaCQ0/kWhPy3NzMhwjEht0qW5aJfOgjNpShVGQj2ZEXaqCduLr+N0e
78/mdjtSweEvRGUl9W8NtaoQlLcH1UwCtRns/ET9pcQIdclQAoz03kk/5KMXfzJKxE121vH2XkLN
BPI/GvtUxqjvXN9LAEpziPFVFuiW8UKIkD0h8ekQu+7Jv91WPiSLWkKIgOfe1nNwCuhUF2BXkPD6
D4da1UThm42TfHC0acaac4BmtHPKt8Zkl3DQweQSLq82yRKqrbU0URnUfMaPc66J5NCbHbJVTd5b
72Wm+fH+h7zdMHzBX+JdCBFS/FtdvU7qGsCLS+QwTK3/EdqN+pJpZb6n53z71SgXkM/TCueUoQ91
/dWI7bRuSOwSQbTRw3p5sEmbvempUuvHCyEwHeEYS0MNjto69i7TzNDmmqGw1Airl1lLwulp7LJi
5whsTAnIBcq8FDJV2fm6nlJaigzQgs6jFc2Kb1h1cqq0vAdzpu/BFm4/Em0oMExg9iktomN7PRTs
CkVbkBQPBjhyP6m6eE8uiIw9OYSbigFlI1Bd3BxAWGlSr45WjT4uWNV5DDRlwRrQQTbMeG1ifcz8
0oqqHxD34vR1aYpieOpHEWIbUpdiz1vhZrISv0nsROlH+g6tbedSC/u3BWZCkGNlrcGV6zQk32Dm
P4zfk+BqhuCE27Jdvmr4Orgp1BEPa6Bm9Xjsp3T+o+2XJogXXfl2/5TdnGsQydJKjzYR4oSgNK4/
oOktjd7nxhCYhR19E7k3RD44JCyoe6undoQi/sMGQBIEDaoBHhdqNzcxFZYKVVc2+hAIPa3fMLUt
/Uytp0cFJzA6sbmMUcekb85HuJ5Y6GJmZgtzCAa6iPWzmi/FpwS1sD3d4Y0FdMD0cj/RN5d0w+tx
GgxhNHUxxsA0WnogytCZT7HI+8hPO7ebkT/boxzKT3IVKzIzPhY1HswIEHxYXcVjXdSK6OWIjdf/
k2tt+TwM2vSUWxFSXYYW/yjJ4w6JPg/J6f5uublZ5NCkvg4dVN7wNd6ucSrcgXmzAwtPjmdTF8lX
gfHWkyWaPTLi9lDc/NzJ3GPrtEldnM6e42EM+tDGk75WK6M4LXmuXrRk2SvUbZxs9O6BXhGaAI9b
Y2CiJOJoN+0YZJVt/KWXnRn0BPzHx1cPMgi+oxLlBejheqtQYrEpYyhYTBd6ig9frJfk0+bo1JdK
QTzo++PDoTpIsQfGmIdiwPVwuT7V8WSGFDYjySV2uuZch+P3cen2lBW3zgBy35SsJUnVWuuUwThG
Oi3NpkBdpuUnaLD6ryGatfEZLd88Oet1Wmo7O3FzSECMUmYcbMxar53W+jCWVj4FEWX659xQhe2X
Xmr92dVzkWNAFxGe/4f1/OWULlWOnHXLM9cSNbWddArscih+2to8n6nFoAU2Ru3eC3D74FGKBHBK
Mk2tlZbG9bdjFKchpJqCTu/TQ6pwR/uKKOPnnnz341Q6w1veleLgpkb1VNX1Xqt6646h3UX4LPFA
N/UCzVqKoaPcGkRjM2AFFxZPXVFlL2L+afY0L/3WpdkLuFBfdlb5tl4imbV8UoQRZJV0PfV6LFAE
m9m2U9NM3TuM4+PmUBkoUBzKIQr/jdRoSHwzEuWHqG2Hj5pi+jUFh/Lw8Ocmt+Q3ENkAsfRWL+Pc
SN9OfHl4hNP63AwLdptK8vdghf3z/ZE2FluGnzgZ6oTWQDGvP3YS69BgnGQKcJmZX5TENH7ETVud
CzFpb2U49HB3FP1ErLeHEt+49xBkl8bvRAFk8attVnmpalCFncgk6uE0GV167rNQ7PgPbFzlRKGo
o3ALyT7Ian74sRc1j/4UNHVXn0qtKt93Tj+eiOmSnVd/Y/dInVUXFIcsEJnrTq2SYnKmlBHwCmFP
0yc9byvHB++Wvk5FpoyHNoxF6RvxDH/RmPBBOygGFKlzHtHZ3dlBt9+V21eS6SnqAMRf/5YaqwDN
jSN2sip+ll7/tXftl3acvgkYAD7FZT80+y/399LtF70eU/75bw14fHkLjwrcECgDB7QGl4gYRJPs
7NjbL0puTaWDvi747ht2ldtGCY7C8nF2Cudr3bTGn2aWNokfuuH0z/0ZbY4FYlTawOvsn9Ue1SJB
XINOTICt2XhQzXE6UblWDmPsPX7DS9YMnS2DlhCv9CpmNBInLyOdaeVhpzzPSZo/22pRnifX3dsb
G9+JzqosUCBMSuFldSaI6+epiEcymiTOzi11xnd5XkU7uCa5NtehIhNCi4X+ChfLDTfdnefWyNVp
DDoH5kJeQg2N39eqmvlTFVdI2O1qaW3Pi7eLQ4if2dr7w1aaTlc7lrAbeZkSBCQu1dCkOyDszT0B
DIOaI7U5Dtn1Lmcj4BWArEwgevSqBiWa4PjXAJeN8mGKCQp8UoKX3irFZuoR10NFoerGJrWBoOtF
j3Qk0LCGTvHp/ia/DWeoPiDbDoeOZSOTuB6lID2ry0obg8YcwM5YnY/peHZo8bz2i54M6T8MR73Z
BdYi4RLy5/x2S2jlaPQ2tO4gGVP3lQ7f+KGddOffQdWUZ8pL8854W7sCfTXeOMJQ/qlfj+dUNhJj
2TAFYUN7368Rf8n8xO3bx5eR/z4UGtrGXP7r2MGYBRCuWpkDAyFV5+K2EBaPuduMLaONS4KalZZV
L/cXc2NyMi0CConGP9R1uVl/W0wa1BRXskENKISDMQ6b7wkiDuf7g2zseOIiFz0zCiG8KKuSQBO2
M9VLoQZmreFNbcf2R53068Vs3HrP9+E2+IROJVnKstpHure6m5ZkoQMZiQFksZ2fJztlhMxNlhOu
MLa0IE5G9I7H/pAmSvJjFtae+c3WZH//AavTkJe9FpZxPwRtAzPfSZXUNwZl+qBo1fQfPt7vQ60+
XjUUYKCybgiIOul4e7HhGxlepPe/3kYkIGHARNPopNMFXK/o7DqjJuYhyFx3OtTsGH+McD8t2jk/
lLH2V9qnnt929s6u2dqav4+7Wkja+0soxnEINCulzWg02SvW4XtQ/o1XRgJCADewP9EMX62hofDq
mzEFHRPb3iNBbnwMbS2Ev1RF/yjqEPq9aNzj40vK+/lrh1IsWxdTY6S95sGlcOUVXf59zvsyMNOh
+5DSTT/zyLeHxG6jDzTvHkaKSvwLJGSsq5HoICa5Pu+qi3u1yJmuQrX4JYqG7+5Qi+eEfuhOAPlL
7WL1fqNuL6GHCGbxIVf7ZrSLtDQT6i2pWUxPetJNwB9EjsJu4bnHIlq0w1AamFXkZvuUVKV3Nt3Y
e0ojygvG1HYnLfLcE+AulbC7c87hIvaoub+i2JvfCDUbzC0xBr2q6+Wo5xRyjRmPiEd3te9qRfFa
m5Qa3Kw5ep0RYTWbWEf0o+pzXpGwYxanv8N0Q0d7rVNOi53Vn+9vja3rA+ohVQFqcsCgV9GB1haW
Jnp1CNLaip4UN42/6AtqUIvw9ngSm1tfds+4+qmCr6XM5kJ1C/Sdx8BZKGGek6koKlAOUS581+qM
V9VWwvGQTvGeCuvWyeaJI3ejpy8ZSNerDmc8NZ05Izsd7bY5WQLbId+arMXc6WptDkShRRaIgSyt
i1Z4gKuL7hZj4LoIQqQ49fmCStnONbwR/5DvS+Uxcm2ChNUm6uDYJrNnjkGV2Eh2TeZCRNd2VeJz
b2I7ZQu13aNVbW0T6QfCZ2MVbzS2LAHExpVFv3nUvC+DOswcs2S+aARGO/fw5vRcdqLkSYB5Wt2Q
aVloZZ+HQ1B6pfpmpCMiLYVuF746xOqrPsV7LaDNrwawV7JipUWjfOJ/i0nqwVa0vEpl8WJJwqdh
XvLMH/qs2tOQ3ZoZOFWa1JBJ8YtafTg4Y0hgjx05LsgV3bcyjVi8N+bpO9KTZn2ulLbeKSdsDklc
QuBPrnbD6coX3LyUhNTJi7X4SYx9+TlpVDdA99z41NIP2jkBm+NJIgVYUQrEv9SDf1tLMYisiicy
gEKYR7VJ53ONkcSLYpf2wXTHP+5fXtujQWAFcCDRSavXRa8tL7Jj4KhGgY47XsbLl6ZVWmg8Nn6D
7aLujLe1U2iUyCQKIBTlruudEi2lZieuxwdE+l/z67GkRjGn5n8ahmeTyh48/bWVZ9mX6eIldPBE
22WfMq2d3qOwOf2XTwVOhysECBIQ+uvJzLE9LPVIa0RTuuhPJbbTk+06yY98HKvvY5btNY83F0/C
U8l0wWKvAb5aKMxx4B4J2nHO0rMSdrhVtKPafr2/KbauKnl5yDwejeF13yXTK2+M83gKeDvdk11m
9Rlh2u4dxlbW4f5Qm/vv/w21znfjXLcWq6T8ii5gcqDbU/uR1l/U0Hxpul1F4633k/UjayKRZ3Os
ro/Fw1Slbth9SMvZz2NZ9yevxZV0QCXjNMNyivyWEvnp8TmSQ9GvZkzOtHG9TfSyhzmScsZcjLpO
Y9tFx3YU+mWJwVX4CEnu2YZuZVScMCloReMfEZPrAWurCpVh4fsB4dGxcCk5/H41aPm3LmzyP0Z4
P6c8m5WPkpso/Fop3X/+w5SlAhT9LZ6gNYkqdi1lqnOaF64aY7oxFJ6qHJyREsAILtXxKyFtU++P
ubVrQQdwu0iDUeSPrmetlJbSQzKZgn6M9PkQZpn9kQApfatynsmdfbt1FKH5ggbzcMrhPboeLAsL
bwpVOhYqLhyfBWdEOaiKM+5FfJvjSLNlLg6iy/VrQFuSgrwtKGbnGoDWErfKPh7EzkW2lTBC3qS/
S0gN9mH1CqQiNpp6YBQnmocP7jJX577B6AbjmXQ5ap1RvYxLSXxZ2OFOCX3jq0FPRMMFb07aoWt9
/zpTnYUgnm4EQAgOh2cdsNyJ/EVpi8c3CIRpFhFwLI/rGqiiiCg3HLo8AcsQfXOMYi78XCmcU1rq
3dPDm5F+mlRUAO4D3H9101hzh++OlhDjhUuEqFw0ZtVZydUlfqdrg9grCm1cbKAhYYPjMyftg1YB
WDS6M8Ao2NmhKTT3EBJB/SRY0HS/V83+f9Jfanmy3dwxd0qjG/uT4w1ilecII8h100FVh9rVIg46
msHZc4PO3mtUVvlOvL45CsUhnloc51D3uD5tNJWEsnRsErAVxUvW6dFhLpM9/fKNrSg5uUB+4M/o
GGhej1I6xVKWop+CSlj2t1kv29cWDMI3pS0Z8P7+2Hj3SBmphdJ05Kpe0xEys42EYnts+95BkTzp
TOvghRY632OSCv3oNpb2+CFnPCkJRuWXfudqj7jelGCDSdpBn74N8XzM7eWiG3lTHHpgIz8Gcp/E
L4s6Lg7Uw7o97a6t5ZUMblRtpAD/LyfR3wJbDXpNo4gZBYG8Lj6NFfqgx7jBBvVgt93U7NwrGyeC
GvovmDAldQQtrj8m5YfUncH8B5nwBgQd41bpD1iBLtVJy/S5eamrtH7vJLUWne9/2o3NKjMhbmzq
+Eg2r45+Ib0LbXdW4fgYxbFTnfS909rWo7B0dFo56zxBvwoB6xc2xROU5rylglcUdVCoZne2Yqk4
qA7uzlC30GTGwl2dq4wvR3lotZaD2QpMNDstSCwKfP4SUyEFRxLhowoW6YJKwzydijEtzAMFIKTg
y7BUJE2wi/100No9VYWtFeZilXE9tjDQL6+/bTrPdkxFSg0EUoB+n6rDSVe6Pb+r21HQ3pIMZtBc
2FaukeZCWFORp70ajGjpvfVK5z5rDir993fL7UUAdpcQTRb3yCHW39GLG3DnVGiD2QNZMHla8XdT
zdOfta10mNmbyf/uj7cxKzirsv6ApDmmzvLPfzuFVYNbJz1oM5jnav4X7d15Ps6eEe8F9rchBc8e
1RXKz7DobyAdSatjqqGXZZBUifE62H10sUslfsnTqPmY5qF1SmNLfzKEVT98/gBO6lI6i68mwR3X
Mxx6R2tKsxRBkYbpybEWOvCIsHifH11Iic9Ex5xgE6eZNT4nM6wZBixOlb3dpGcgo+PrYjh7qZjc
ytflTgideBJJgguwozX7RLOF8NSxbwJLsbtjkTu5L2brD4BYJtWP8uSgsOa3TfmRz/D3/QlugBsY
Wwr0E1LQEFdXubolUrOvZ7UJXGUE5x1LokjhOuIIy7T3y6rrz0ZeOUfq8N7RyrXqs4H21uNfE1wq
8SH9DB7lNWLUGCkELbXS8igvyeSLRO2zg7206Z7R2+1BlNGTDNnIral+rw5G4oAeawulo6+mO9+g
mHXz0Y5m18Mu1Jz7YxrpzfLh/hLfPolk2MRP1NypIdy42daZOSlmU0MHo1nyAaxV5fwl5jSrj1NB
63fnHr8djfAXDjIpEsEa7Kzrg0FXqCy4FX51Lqono1v0Dz1XNWoq5W6dfmMsWRdBfBabdSl6fT2W
1USeGSVZFbhjGj/bdgrrtCzyZ2XRtZ2X/vZGI9KGnoM+Ghkn0sPXQyVcZyMrXAWV2rRHq566z0uf
t5/uf6rb7cEoSPvCDZDUOm+1PVS9KcMIDmeQOZo4lpWtXCLLHQJ3SZRPhWi1HSzFxnikzVwsvDxY
HK7N5bJ4CedeT+rAEJ2J0H9i5LOvDBHu3oAEsvQQWTA7zw9PksHIH4APyUBxdeIhjzeFkdk1j4OD
4G239O864BWnsO7bS1bb4c7+v/10v6RjmKN0y4WscP3p8izuKRXTVcN47XtqdMo5mpvpdH9Sty8R
rTApMgZq2kZwbrU/7BJdkM4AlaKmrXaIURj4VKO18lRG8w9Hi/PIr53SPdFx/np/4NszQORARkum
Rx0XLvv17MrI1EPEV4AhFOWwvHkkRl/SRpuH92BljYdPARc0rx6cIInhXB+4yRmTCso5NbsmygJj
TuJDQ6l8J629/WD/VzxL5rbgNNfCyHmTgdJy4yUoxymajlBy3PSAoPnkPbwTIcuCcABRD/CGxPJ6
7ZJwzPBC6vUgnabiUrjxcGiduPmQYUF6HHgrd/Kx228F2gE8PU1l5EmoDl6Pp1hRamNBZASFrege
VqpGWR+mUDTes1mZ9sdHdwZeCxwzIDEUI5BEuR7NEoCwU8514IhWPyxIApwja4rfulxVdhZy4xUn
FCJUBuvJob5RzBZjp+feHHdBOYT5s5vqkKiyuPu70+Gro1KYDMeqc5SjBKO9z/o6KaGaGLNxuj/l
jZ0DwhgVYkmkpAqzOgyKl8YKf9KDfMiqY9flmfJqo4Mldq6U2w+J1BXoUgIyKTWzzjITPUzLxsqG
ALUhkyaUThsRFLzyEnejtvMm3M4J/BTFAmpJ0GfIx64/I5AKrehRig6MJfKOulqPp4zwxL+/creZ
LMpxkhNKL0MS01abBeOlVB+woQ2aqVL+HGN3mt93lAOfsnaMvgB5SxVElq15z65D/vrr0BOOGvUQ
qIVkCnDjrmdn2I3miKqegmVstKe27scn2MHZqa2y7L2CluLDRxBhNy4u2OvgPHn7rsfrnEy0hHjc
YPFcIMeQdueybc1jAo9mJ7S9+XAI94Cqh0DAqSCxXb1zQzlZIywegyVFRnzQRufcDkn26JaXo5B/
wCMj7OIRv55QbBW2ALNkBORJ/2pu4/r6UD/8ujGIxAxKFClX17p0Sz2lQa0zsSG6VnHzpS4cUUSH
1ImL5EmbK/ufoq+86S3Kuqx8zmojd3cClY21RNIPGDClAZnCrm7OpkpFNuSZGnj0DM+dqrgHQ4+1
nTrjzWaUEunS5Y+Kh0HOtfpiEUcDmqGnBgPtodfEnODCaUrbvpqiSU6zPUbjo9uRqYBmJXql8E5/
dHW4k3CocdAwtQD3hvgHHj7ux0LN3Lei0rM/75/wjSUkR5afkA1j30jOdRaJQB26WtAL7BnDuQP5
CVFn5+3eWEK8vWhiwYXDSGytcZOYRUiM4FhB1trT5zhRtcNUVcoRR8Di5IxGfr4/q5ubmEYMeT9h
gk1QTjJ+vf3DLp69cW6tAFFu2ztlRq1RdXNrUP/a4gzpy/3hbheR5xtAB0UhUkWKG9fDeWpjdF2q
WYFHxICLotAxH4et1Pz4D+NwH9LzBYWJwsX1OGoyoaoJ4yrotXR4XySCKLKu2p1n7PZjUWgDckCj
klyD6+N6lLCB6VrXuR1w8F6EWnRHxaqDRnOVY5o23+9PaeNL8cLYBMe8y5IGcz2YGrpN4laDJe2r
k6PhKTm+lnqJbH+zxzTaGAoXFsqy3L88LWs0WxR2rjfYsxPkCoCivwvDKfG/qFUUp5OestROoLWx
jDQCgfpQOaEtuIbt9UPsZBby8IFNPfsdzS9H+JrX5U92pAJP74Sy16rYmCCLSFTHjcHf65Sm9oig
bLt2A7vqx3OnpP05zHEzGwfxMKJIdrMkRQEZLihia5hnZ+dWrc4jQyUdHh8otBnDCU0bbDirKld3
7vmtiQG7k7AUyteMe71JkIYoh7m3vUAPUdDpleaPxEny51bXdw7yxkBMTErS8WTC/V/FAYkmIjsd
hjAooCgEU+IO1qkTrfhqdpGyZ6e3ORhIR/4CYAnq8XpWcMvyIsavEDUKuzb9JHT7P5U2B80Bfvvn
w8cMDJ2sUvCIkRSuJjbGkRoTjodBqlvTcarq6lk4QGQVYR/vj3QTMpLCUDIzJJVOuq2tbg/A/E3t
NFoY2KJKv1PWty7ormunspnmY5t2y1MdefHz/UHlUl3Fi3JQqVWI8D5lknWTbilzG7tdBi0UQz9n
Dv3bJHX39ONvTzT3h/QSUSU2Clzs6oMl3E7DYPGKLcWf1bh8A06NgGolHH9Omr/vT+l2dzCYK+vz
VLIhEqz2fBq5jdIn3MKR1oQnrbHKFwrC9bOxpPEOzOx29eRQEh0C8pG6spz3b3V5a/C6fh4VC5p1
sqinkP9zCmVMBtz357Q1EGh7dB5ZPNlyuB6ojsxYhH3uwCA35+c8tqxnLpg9E5PbHUgflUKZrMyR
tazveUFzaprcwpGViNzHBhMR/vrnpKsvVud9gDT27f6sfnkHXu8+eB6QgYEFAlOFTXU9rUJp7CRp
RidItOGtT8UxrWcU7CG+DRdP7c+J2aJPRHm6Wrw3pxyjQ+MYe0QXuR9ufgRx6i9DFS7/1QmHIsaV
BU01sNG8w70jb/KDTnXyuRAxcpgVQszHLK5nP3SG/tP9FdjYq2DEZbwgTb/IoK4XIM0U0+rCypF7
VfhgYJRnaPWouYlsz+5sayg+qlSNkNiemzNYiRgn3MUJUtDw71w9symh0QIsx1Dbuck2disn6her
EcTbzZ2Z1qWDaQwrWolM/K+A7/OvcJqH5R8J57hNeHGAS7F4q7UjOersCjOvIJvi7EPljPGbSHtl
Jxi5nQtjYGlIYMDJQzfz+gvlYb3kVjanF6R9DdhWzEg9mHE17skubgxEwC3vSTYikOPVEQf92wyj
MNMLkBoVSQglPyIAqPuPbjgq0xBOGQQ8HTYo19NJlJkoPLLSSze10wlNheXQD6b2REdD/IehZBoB
yB7g6A0HwoirGSW7KrvEuaNl7ybbCYcDTYXFeC6bsNgjhd++MVwhmNESEUi+2lqlsy8Qr+VVzi4o
W1S2v7RGfVCEZbxFbQ5iryAMevhSliNKkSViDS4x9XotcSqIs6wZswvLLLCZ9+ZTSgK180Lfntvr
UVZF1TDTocdoXXYBAeGh62snR9iSnV83Sb4zob2hVtdxpTSVSPAPuahW3V3cRejvjaZvP8zO3D9a
+aZhgUE2frKWhHat/TtLpyYJMxhqilAsi9LR8VvwuDsX0eae4FmRwTYbfg3iVCiyplWnZpchVRUf
S8unqXMQB7Ffe9HVD9cemBJpC30L2Vpe3xRY3FlpWxvZZSTGPnjFMJ/CsE/euem496E252VLIAWB
xy0orpqqqeDKyi6JsbzleXqEpv6ujzXrIIZwj4Z8+z5S9JbFBx3WqYQgXG/zfpgLp6R8eKkWK/7m
tO1i+DpOJpqfau1o+EMp1TS8aein45I7u8KHW7sSIRs5V257oM3X49cqhAGjyLOLaBSDfW934pCB
k+sOA1WenSOwcQvLNhpRCe50EKLln/8W0XU4buQi5Ux3KKi+EXBXTxTXw6f7t/DmKECZ6Vrj3gzu
9XoUO3btqcft7JKMk4dBt5k8T92wV2XcWDjUkYnsIV04VIRXT5cxqzq1FY0LuELZKwmdBZHp0EXp
ztlloW2NJREjEsNAZVNdbZK4Mos8yuf8MjSzp5+0oo5+OmHYLv48eNV06OuKd7N0bPhnDfK7/5aw
kbSDVjgqXXokQV8rxVr+7UXpvVWp6yk+b7tqPhyvA+VG7IyrgFuHPtX1ui+9qvVKHmaXjBLXX4Ca
m9M4Kv3P+19343SCc6L+SOUT7OS6uJpOSpOg+phdZsX+khnJswue87jgeRhl+t5H3tpK1IBo/oIN
AI+0WvgmjoulEmV+iXW3Ojd9JWUjZsAeO6/55jhysxKrSibnKju12aha5jb5pVHC/Bgjp+zHTmIe
7y/d1jZCz0kuG5gHAL/XH6iJxzrp+jq/JLXxNpmKgtOPWPxhjh7PqEjqwTjI1jmoszWbrLI8oYyD
mV+UJRuPhefM57mIp/P9+WytmvQpl7otMkpYzScv67ij/plfSq8tjsWcD4izGuZf/2EUnhcuR9kd
WR90XlAjRjckvwCUrM6jm4mT2YP7+f8aZa2WRvFXrfVIyS8wvJPDOLREqd28p6+xtWKyqSs9Y3hD
17UdJ2KKcc0oHRKxh2rIdG4CdLfvz2Vjn5HeAi7gb1pX6ybgaJWK2VfZ/G4uIoHtG84Hw6uaGcXn
eYqMPX3nzdHkpSPbUyqIlOtd7cRJYtqotL5rR/jOvlua9iHUMuPYJqb64/GZ2RIIQkGTVG+tTxJb
eZjSBZnf6Y3bPYEaznJfZz1/aHk87Dxj8ndfZ86yj0o+AvpaFkBWd0+tjnM51NbyLk6BegMp6LLu
MrijWp8yO0zMU6bkjXpw8XvdC0put4n0WbE9iUChM7K+9pZ8qUxQ7Po7E6f0b9aIBmJqwXi4v5i3
o8ByQkaVveIBCl4XazMxCdYTkw09spezHs7Vi6oN9aMQL0DHMhbAY0VKe6xjYUUrxRKZPUaOaF58
qLBcf+mVWjujkr73Tt9+MZkrSwG7X2ngmrkV4ac4T4508MsL52DUdvFTVxrzfW9G7lGbFe1vezAe
BukxP2z86DTS4KG+tIp2dMjW85QxP/qYyeLbvdcf9ZnPdxgSEPTOMAzxzvnenCfsT0qpTJT65vWJ
c+sQwq70AjeSUfWjyYkhZGLeIDDMPFPTnf3Utj8/vFmILdC/RU3HMG+aukUfWroYsaNIJnu8KGPX
v+chftiGjDI+VDjAjrLMDtLmemYefTmnKFRGiRXw23aiPxuh2jzdn8uva+L6aKOuhmcAD6SkV6zx
C56blGqkIKCet2Y7/pHFRl4i2l2J9nMBhC55ke280S+Sqhv8EHpjPx6W1ET1zWpUZMmJzIvw0Gqz
/NdaOs1vXgL2NlDjxhl9wytFfjKNvBM+uH7PQnUwKfoDwP5s79m6vXyZCRtBtrphVa+f4AUhqsp0
mEnbGBi3YVxg/ouPMj6mbbZUuyrtG1eGzJQAoUtFJfRLV98n7Esvtso4WKzJVk89ombNs6dGjftk
h62mXYYR5exg0Mze+4pyXhm98AsLKjBLQnUfZdyyBJNsKc3BmDHgLXwrnJcIgURl/Kz3Tq8c3NkI
y9ekF3r31mXhmB5Eq07qn4ldFOGLbTbViLQAIv9fx67yhodbSlLwj/yIwqVGi3116VuzWBq1VbMg
qwvy6G5OzqUX5W8tZbTT/V14G0jzaEJUouANkprA5not8TlB0iUVedB55gTra8lPQrgqGAJ2T1gt
D1vXgNqHmAH6j3oOxL3V2XJrL1NDfcmDIRSiOC5WmLvHDuuKT7qeWupOPPXLUOH6jMH2RDQegDSe
xMjIX08vpOFIh4LhCkwwutJf+sbov7uA9Jxjn1HoLn20rT0Hwo2JBJjfpq0VHUZLdesPWLaDcki1
PvnLEDbitXTqW/ucpZFmXOKpQT0Guwyv/OolqT4d68jR/8GHNiygVFslnPvIUOKT3VGr/ZLrJGNn
xVjgZUwxqf2bVQ7eP9SbmtTX+T1esPSz2j7lKDgPO9/45rygq0DPS0ITeWjhvV4vAiTTMp2rMg2G
qTP92VHSY+ble0jBW0AdSC/2K2UZyeal/3o9TFt3S2aYUN4E/iinWWgIJ1uldU5FWPhDFOs+Zjf4
IZUWAjx0F5/aeUl24DC3U4Xaix/0LygMJYbVb4jbqiS8BZqPGIP+oo1h+4cWx+0f9w/NzX1HWQ2J
KYlQJL+BTnw9095D1gGxCoEsaFgfZ3euD2kR6k+WGu91TjYmBDOTlx2konRmXWU3VWW0WF/YIqhz
/a/OykwkXPCIuT8f+R+5OiXMh6yTUjRMbFlgu55PVsS1Gy2LCDgKmXmqF47oMTQTyzgqTTtaLyqV
A/s0Uur4Hy2+bPbb1lD2XhH5bda/Am0ThoefxkxXtx6CWm3j2MhtF01VvVnJkD5NaTE+YctoAdrt
neipnNz8n2y01R2g0c0tSJYqdfmgGgBqohFxvQAzNVRTYMwWhHH/bcjM/n3Yt1+txjXeqWmc79xK
8rytJio9vnkxycKk3fz1aOiZhqaSJF2gVMJ+DlUD2nmdVmjqJ1URtod5LAfyZeEue/fh7Tyhcco+
O1p6/4ez8+pxHGfW8C8SoBxuJdsd7J68szN7I8wmKksUlX/9edTnZi0bLfQHLDALbKBJkcVi1RvA
EG8lotDOc7AwQgClbFHofBq9nOlK00hOgxya4rmNayl3os/tZ2XMtR1CRrzi4LaHpcTZrcvi6ayW
gaylqEZNf6laPK7Sg9Klr16GuJvrj02T5N/rWi3z6e3dfXtayRN4sZO3IYpF8ex6uVfFDmOc3FWH
yHB+z4tAf7L1BdoV7nY7F/ftaUVKnVCL9jJZKm3e66GIjGYjYuSACjMdv9l9Nn+cgQ7tPGburOha
7AAUCuUXytpmQvSwtFYviKLunDtahMiX3oWaB4vlWNXD3J6xjvLizy2PxCHUqbSWO1H2dhuReIEk
ZgdDBETY5nqafW/YqqhhrMIl1dZCSO6qqBZumb5AIEKks4U0tMfBuP2M6yODpw2ismhVbJPMAOVA
8LZqOYt8qA+iH4Mw0IEFwvf4/t4NQ/ShCA7rCSugG+d6sUw9KiwGFNLUcR8RhVBHSxriwWgme+f1
exsK8MqkdccG5UTy2r5eSXBudpXP0jh7hROj09WbCjLLbH4hNUy/WMZQfRg1I9k5kneWknOItCoU
fDAVW/SXgwbSvHSARoNR+Y+If8RzOKWy/ZzU6Ce+vZi3mxW0Esu52rUS6rYhx1tF0ArpmOelpJCO
T4SR8MxP0CA+ydVdPBJJ3vcfXaMcf4qxNvY6iHfmystk5cj/PzRxcyS92Mwh7+ribK8WX/ZMJx4P
oempwhBy51wC7uVzXUf21zrDajbJy5gc4/pzGkM3V4uYyjMUpKH6WGtD1odCOclihG6HAtuzaIcl
OwjDUOqJcKl7kakSW/utqNJMfJM9FNSzDXrg26AQJGyi0V10tMxGu8rUofPjJT16wapVmwbZUHx3
Y5e+61CEquKBmrCLvvOsbKM12Y2WSdhe2NtafkIfo3zOudz9Uz5J9RUUhBblLlLB5SD+8O1kCPMU
4Qesvb3CQMIdRYjQHmQf1YVTdKHK27KOytH1Dsqd/5a5U7/QyvTyT4adGhamU0P2oeq86TFwCvtJ
dU6cHeJGP3lasKgjNnkZLPOlUwEQPORwQ7eNqdbqjWVkkh/f+p/aohnaqAykGJPQAoHrR0oLvGcH
804oO918KS1znKO+n7V/224gTxeQk3+t3uRxNKVG8KHyu1M6gkpCCl6Gfm8UX9vO4n3nL8NiRR4X
aigWmTxYyEz2Ee9Z3w2RN/tVxYYVdiaCvLE7OkeflHEKl6bSZ+BoOG/MsbWAcHKaQ+oJjomPklEY
x+4UjbiC9FFXuydrLtCOtCv94HONahEkOKDmVYZP7V89/8Eve5YYdap2zu2wD8y8iqwsSbJj3vaq
f/bRsRojBBSbJhzyJfAeC7ODVO6WsdM9pGIp24OVI0dyxLVDGI9UmeIftj4l7YGP03OCq76f+KnJ
spRholCEiJSta91Tb4hqPulzuaid6HV73QGpeW3kAQfgKb6evf908mSexirrRX2e1ZDHp9z2MLtR
iz8e3hlD6PdS4YdrD2caQP0mSvZ2lfhDnM3nsjJi7O0tGWbj8HfQ5ME3z5oh2dax/VlU47tr2GBI
IT1R40VWEabv5qZdemdqcLOEeqH8hN4awIqvZqYyOxw9XX17e5Y3q0nCAIsMELCNXA/B8no1g6Qx
zNHu7bNGWfboZP3vRVXuSc3fpPpwf2AwUiSnz4T40ibJFu6c6Ww6nwsnRZjSovYkosVeFFNaCv+z
Pvt1HPn20LKZGy2vPmlVoyc7GfA6las4uf4K3GT5AWDgboQKar+2NLqz/nmyfVr4QqepGbTqxWky
7NgDbDTfXtqbS4BYDASCjBfna2LzJmEZx75DI7dHnM5QSKB6Ykr/Sqo4aA50EuTntwe7/Y6guNcy
Bw31VVFnc+PospN6QonqPJhVHnnw5w5TVe8Bxm9GAc+/StiuFjQAuLdnj2K5IwQR8azqDEtPWwqV
wFaIq2DnW92sHSoPPHUhK3uMyEPoeltadTHEcVk7Zw23MTcq7Fx8Hwar/adzpnQH3X9nLADb3NQr
1ozjvgkos1MPyZD6Fp5ESi4Rim/KfZqzwjQOWJXuis28foqrfQgGjFoO4oWk6+RDm9OgjWthrOyp
mYpm6KmZDkEc6nnZjx+DOMHTdc7K4AsYmjR9NKVJUd9Z/HJ4dkpn6A4tphzuSy1ISp8XvC/TnZW/
SQ75dTQ0cVJYn+UszPXK+63IWzIbiCJUu49YUSUvbatPQBe1morW5DUvZQsdbacacHM418IGG3gF
XAEh2orBTTQHBRZl7nmeEu+hbINi/CEmWXgPfRMP9ZFixfJe0ABi4SSkVMPp4eLpteklWFmew9Nt
tPPQ2e5ZdWP2DHD13bVHKjXQZkETIywEQm+TnfVO6rdGnIHUx++Fz+x0371exh+WYNeK5/bTYeCI
ZTakgJV9s0WCBmWvusqTAQ/BvPjS957/kFSdf5L+qA5ep8f/uPmeLsXtd3t1t+CCpJe2aoZdb5e+
69JmpkMEgDmxPvBaKjBHGw2vOPhq1uaHRGvLYCew3mT3VFdpioP1WB/33NDXY1Y0KyrbGYOzYxjN
790yeY9W2pYR8Bu8mV1RFI8yL/I/m6oz3pt8vA5NG2jVmUdEcHM6SjlSiB3s4BznsXnEG9o6Bvlk
/S+j0FGj2seKQry+niCErFTpygnOJYXrcNRiO1To0uws423cw06PYE6vaa2K+5v9P+lDl6PCHJwn
M64jBKf8Q9uM7cWtqZG/83Zi2RiA5wnVUf52s0u8ZgqGxQXSq8rM+JPaYvNSVWXy79uj3NsXKLUS
uUClgk5e05D/ZIZeUtfdEqz7nxr48svDyeOjtahq/FXMia8izSP/PdnoiqB5qBnlr7eHX++k67hO
txzyJTVNEg1Cy/Xwc1P3et2LgHskTiNVYlaiL/20E59vcimWkpACt4MxoCGvv+I/kyzmZhnRKfHP
BfoY9sFNPAV2Ll+SPuwLPcjCFFesP62mkwu9SpiOoATycQ9lc+dXgEqxyWyouqPEsTmCpKiQFXlm
nVU/+M7R7KfqY68vsx4m9hhcLNUnQVhk5rIcUAhPzN/tMsGK+N0Lvkrz0iylJIS35qbPYmg10aFX
wTmY0+poxzHKYkHV7YxyJ8IR2khCKHpBSdvWqbXYGxuz9TmM/lCFeJj/rGMjDQ2r/mnM3vvvQXpw
wN8JmWubcZvHzWlsZjNqonDkBv0DdA7xCEi3+2C1mKl5drxH1LwTBNZSP6nc2nyG3Hi9nZpcJJTd
svg8YHyHFAHkpGxMg9Br3WWngPe6UpsD8po3wgzBcxJ46/VYYtJRFcGt86Imf1GHnDtzlbvBDzUU
eWV9nrw8Lk4uwrb/DjVyBB/dIPHTUFNopRaJOQxRYqHrfxiMsRl+r6tcye/6kpOIJijklmHV+LN3
0EUgnI8Nyzt9NGqc6h8W25t+kfU45UM5VH12GBD/0C992fn1IZ9jWnQTnuL9oXcxnXgsB4mOtTUq
TCHMgbMcDrLtPoydJuzI8JbMCPOgF9knu688cDFO66YPDe2MKTJgYnSHAcykfyjK2LKPo5qqvwoP
Df+HRbTWwCG1hzoKNMP5MeAyXYVj0NnyoMNEAXmn1Zl8nC13qUMZuKJHSX4Nzka+TPPzWHnI8noN
L+CdPX4nc3ilLxK9SIEBIFx/GTIyoJoNexzi83xEAWOsaBDq+Uvfp/0x963lkxHnvthJ+u5ETNAE
tD4gr6yVq83my0ckKsek0856G6Ttdx1fEbbCaGrlTqp352bgJQ/xdBUAoC27eYpBwBsTox3EJfFj
+aWUQ5wenLGbi8eujf08CU06h13oVL70Pg8+lL2dguSdmfI2gwyEuDdNpi0hCu9Hb/CkgAPY99n3
etbto1UP7k4t8N4o8CZXAfH1SG9ZR1Pu4nrKgTqPsy2OaTKlkW2rd7c2UMDggUnRgAyIXsAmbwgC
SXlGQS1UQ1uNoekVyyNqN5OINFntmbrd7kwuUuaD1ChELpBv1zsTH0R7lHUpLkpM/WXALOkwTOzJ
orSSJ6ok9Q88rvZ8XW/XEcYWypA0r8lWbsj57TIFRT344mLw6ImCrhWkR/LdmNiVBY2YIeWXVVln
i7zNqfO3Q+KKS9oK48kuffVbQIchTMyR4ufbV+WdZSQvoqULzZsX9VY+kfKvAO9jiYudL1Htdn+h
UIJLSt09uZRaDr62c+BurxXmRusECOYqILJVykv9wkjiOE8uwejrIhRFWkT06uzvgSSZfXtutxc0
Fwq929UgiWf1dteLvNYWiQntxek8GhnL9ANdp79jVx9CuFB7/kSvoM7rW4zyDAZngJmpQtJguN6R
k4c4UdPG2nn0pZFF/VokPLvOIHRCdqrpP+N8IHKitJ3kkQA0hHAz0K76YUCYSQ9VUhj2g5E7Tnfs
6Hz8RCSY9kA3mjVaSnXna5Frz3Xz99uLdOeDrFJK/F56P7xCN6HWRfPcs5R0kXZH350+998ZEKbn
1Cx2suDbUEtZA8YA0RylKCoI18szB1xSQ5C75w7gAFREujtfuKqnMUo03/qIoUJ/nkrpfpJ2ov56
e5L3xqbOuMpcwqa8IcENrd7DqIIh7Av9MnqDGbmqsOhVGBiIZMimfVrxpS9gsep3R16EJ1chXySf
X+s617P27TJ3pxGhAd6+6SnrXD2MqyDY2el3PiKCIWx1Wj2garbAooX+5iBhSJ/T1HNfylmnaQED
e/wB3ST+/e21vBMD1/we4iKPmRVveT0jORUmq+l6FGTm6iiqSj03lr93l9wdhZIPjBwIhTBmNqNk
UyWrKfHPTU+vpgGEwHey99KbOxGCiiWNeHzhVgW/zVyUBfZLoXSPw8z4hyaXz1OzCi3ydggtiZjm
+1eOE0BIIsDzTtskG0nWZM4iBv+Mca//2NeZdWw0Zw/hcG8vIBICe4q+Pzorm1GawSzRxpTU1B1v
+m2mS+Tz4A1HZCH+fXs+txgrEFYoQYFifuVUbF04g3IUbq2Z/tnG46IJEf+pikPg991T5Xi9OFht
Pv6oB96ZIYl/VgNC61Qa6S7yWMe3f8u9/cLPwN1vff+Cyb3eL2PtV13RL/450TSD156YI9ut/ce3
R7m3tmQcNCuAQwbIJ1yPotrEg2/jMuEhG0LNHbuHIq760FvGvffXva0JNJw37Ko2QOf/eqgstqam
sajbg4lsfyt9vTubg93/jrClGfq1GXx+e2p3EoHVTZVng01exZm7Hq8359EpiibATaRbxpWCIR/r
xQBJkdTdV5qzZZT0zbsF+Fe5Bt7OqwoBDYQtQi5VRm1M0yqO4mfIG8W99jLWZX30XSn+h7i1NsGp
5HMToD18PcERZmacxJy+ZaBdKozOi9TS7DnQ3duHtCgAzOIjspY+r0eRqUhGp2UfGpMan7UqT47Q
8Pfy0HubYxW1W88dvKltp0CgeyuaciI6Duz2sUqHT2lSVy+Tp1ePQlTNP29vjnv7nnfxKnoRUKfb
ir41pgx4+3LQM9K6x1kYzrdZRxjRTWzr9PZQr99hk0ZRPQLR+NoiY4rXK5j4SCjFix6cLWfCKI6f
U3zqg84ywmUZ7S4qPa8vP7RtbSShr1noJJpSLlooai37hLqf9b0b3Mp4nvO8+BY4WfFd2M78o0GC
5UcV1/MnWCviZ2Z3mR7VSvudUqh5KuMM0IEKxuZhjKUzPdpdU5THBi9odPfzYvGOnAXjh134nX5Q
ftbhuJOW1NaMvLR38H+vpLftEqxYH3rLSDESX6+XwBMwN/uYh5RZJH4gw6KY9D7MWgvAL2IZDlUm
OnqT+OWbhWv9kWCD7h+s2rEhUaaAHc46mrAVdxhAjS9jMboywshMPMLLaDA/aqulOcVKZfFTpXcq
+WQXWvHv25/xTsaFHAR0q5UbsSoCXE/BTLwKaDKRcjLLBYSBKQxUHsfpsa3nOg+bdPSf+mkejoZZ
x+8vH1hUe4maAI2pA24pUTqiVUtDafns19BPggw1APLt9ycPJA30VEAskdUCf7ueYp47sIUm6N9T
Pi0UxigAA5Aw+648ZFXakMf2xfvbn1zsqFahuwRI9KaT43llu1STgF6oqPi4qkofslpq4dTgO/b2
F7yNMcCmiS0054FS61tGjY5heqljqXzJ6OCAwJ/VEeBk/+TXk3Wo82La2fW3kRMUKmhpnVFxFNyi
lYSI7UDN63IW03BMqHUe8FjbyxPuzIoGAKpwdDIp+2w/Wm3Mej7XSXFx8nTGNtN+mAuqZlMZnzR/
8nYyvnujgW1bVUE5y+gFXW+RkeS1DswaPIGR9wept9nJrAxU2Q35h1s67entT/bKYb0OHEg0w/OA
R7sWD7Yyk/nE20umY3mxrM7MHqhUAHfSYNWpx9j2y+yC833dPE82ZIJwWuAEHMbZCewo0TP7F8bI
vn8c9VoVR3dpgft47dx+GCFHAAnOs/HPWrfqlmJmmXqUJ8up/HPm9m4P/tirX3ZDCReJgN775hhc
F4dyqoP0twQgx/KJzGJuDxBVcv1o5mhsHWtN9F/61jVkKMfZbMNyyuHoWHJa/hZs9CFchs7/5AIl
xfbRlMO33rYhITu8p7IHt4a8e9hZPr7GZvV4OvEUIH1e3VU3N8+kJeZiY4F9oa2QRIa1DIeyLpfj
26Pc3qUAgEHLri1fygRbfTEDOEbTO7K6CM1xvpna5H+Px7j+0dnpu6nilO3phPIXZT8ShfXI/acl
ZAYTQUn21UUXphMiOpAdnU7f02G5OyHuaZqeNAputPRSrw8KsJPVZUa7/oR+ZnqsgPmdyn43y783
FKzTlRmAng2p/vWENM1NkWRqq0uSxsuDhtEHqq0yf2hgRux8pjvhiJfh2kRaAeNAQK6HSqqg1BLN
qi4op/an1vXjk01NeGfL3Z3Qf0bZdCYpP9dZXU7VRUOE/M9+BPahBs94mMw524mv94aizLeiXin2
3FiYqLRSOpLcbAbVfcHMEVO9TiTRNA17rkn3lo67CacywECUXTaZdj7lI7g/UV+EMPMz4IA0KgIt
eH7/OfrvKJsMo0UNRSrgfpfGctNvY2rHoZ8vywVHx27n2Xd3Qhwh+Jc8/W6ICsJKdKnhEX+xMMoO
eWvqkaul/sPbE7o3CgOADaMNhrDRZkJyGDJ3MK36UhRufNTwJzq2XbXnTnlnG8BoYRqkRbQdtl1L
SgZJKiujupS0mkIa4uNj6bdfZKwV725tICEDaBVYHx1+nkSbE2RQH+p6n7hQTUNKg9QQTyLv/ffv
g6thNrstTvzOd5ReXQa3+NvIPPORR8AYot215xB5b+nAQ1D1guVpIS57PSG0Dut27rXqkvWpf4Ki
1HRRZgnnEwi8zN9JHe4MBgGSRx5BlW2+tTkDFZVmRes2F9Mvhoc0RUalbmTxs5HenkTYmoVs7j0q
eoharfceu2/dmP+5JjwlgiyQibysUhyoDU/Gx66b3bOccyMyy9S5FH5r7+UqdwZdtb1XbVSTAv8m
Napr6Ql/6OQFW2BtOHWuiPtDooLh69un6haQgI8alZoVPv1aErueXMGryGxntyIuTJ8mJRHb1H/l
TQ2VMnvOaisNxTx/xbL7+9vj3jnNa3VsRSOB/oDscz2ur7R5ymJVX6halb/LuU8/4btTHXdGWYPC
9bcjZQE/g4zcikXeQh1SdxmLhBN9See0M7+Y1eKKqLG5U6gtVk374Otx1n8eGyuxX3oH9FzY2YPo
ooBrbbrgYZwlH8yF9slzV5pT8FINYmg/C7NP65clRoosXKYlUajz98N3YNfyryDIMvFc24sozy5F
Wu/B6vGQxz7UaciYBJ/8GEjwicCioUCddYDKRqSPihfY2OvxH8lol26o+7P4xxsmvJKMZqjl19Fr
ls+mUxbDaSls7UtBqQqzWZWl/waySYaDG2fmD6PpxuTQeqPb70T52xPHUoJBwsBohRpu+zca8rz0
pIv6MhfQxr3e7aLegduQ53a9c7hvN8f1UJsTlxRL26V2Wl8Sy8uPGJ13Rwm9991HjFEoaq9oLi78
bSVFThOCiYHkhoyF9mBklhU1uMP8D6NQ1ebmgtOMp6V7vdF7u09SjN4kQWJevMfBSqYGZYnZzXYW
bf0fbbc6YW+9VHj78vC+Hmhiq8VOy1aPc2lErT+pg5xG3OBtre2fcCdejJ3TdW9HEIFX5i6lZZoE
1yMqv0iHjvf1xU46/2/Hy+R3q+5qPXRoRews42un9WZ6oE1x2SHrvGF9ekGSW1rXSvQCpIN9n5Or
5vPkN8l84qXW/uiNuG+++TNKU1SkXKM6qM6epwcn9tPfZVo2eggPWa8OfiWzAPy8uyBfvLTJzwL6
RRD5krs3gpxhWrR1A2eI8m4pxm+uPRRe2A2d45+SBdh92HfVHHwhcOfzg41cqxmJXnQQiqmJzaHt
p4790Am37cOaINofcGhetEg0hjeHWP2Z9aHCgEz4oU8xpH/SvWnJD2aVZPm7r34IlLAOEVoC80Yb
4vr7sAirY9HC90nT5kiRUjvmQZaHXHR7Igh3Nh94g7WDyLsaCMDmOVDDwXG7xpaXdsbjo1ADqtDK
GuhMLfrDUoj3Y89RXEBaHuWt1fJ3KynmCTOhdzjJi5NV+Z8LwmJ92IimpWWupdoeFvlOPGJqqzI0
QkxrB/F6IVOUg9wmZTRdX1QEcSyLvCQ2orcvq9s8gzl5gGPBlq6ojU3BLKCm0+ak0peJZs0XNmn9
Pe/leCBK5eFoieWlTYLin7cHvXOG1ye9B0TktQ6zuYetccmNNGVQp5jMcNCLnjPg/22X43L4H0Zi
G5LPsEmQa7lexCqQU1z3vryIbgaOh46FdD6mJQZJRzvlatnZ/Pe+GQkG3ws9dIrlmwSK0liW6Wj5
XBZ9jI8WJkgfjWDZM4i8981oQK1O3Sv/bNtpCDI7i52yaS+B1BfnLwdq2hgWKsUtNGv8Orhg9W37
R40MbA++cZu5ATAkf2L3w5XhwX+9nrmx4Dg7eu1lMIfqj5z7eRKhBs9QCzVRG3mYVKpD2CjL8iW0
hKe1YZpbibtz7dzbQBDKyAhoT62iBNc/ozWNOhlU0V4co7ZPTWvXn+PRlh+dJW2f3t5B9z4pDRae
fpRSVjeh66G6FLF5bGDai8yDIX4QTmK6pylGgeD49kD3ohlGjSsyYaUVb/uYbW8gLu44fFXIm8+i
0DoQKXKQz4E5L99d4JY7sJ87A6KDRnt2Pf1rQ/96Zq62LHBHlLxk3gC8yEr/DJIqD32Rp2CU9+Bu
dz4ZQZqiNU125rctXTuxGIFccC/UmiU/J7nsj6lS/ufenvaSxjufbL0PaPatoptAS64n1mSYcJkj
4QXMIsDmXC/CqRrs938vxBG5fkBdkGRt+29lkRojfUVuH27xr5RVFjpAaW1+cMbJ/Q1Ztj16+3qd
bZKR/w647T4vYCJQbHLlpauNglwk+VwXxdcFMDeI6hdQY//KwNnpQN9bSp4yvGRocJCEb27zPq1Y
Qs9jkotmtNE8L0EZIa1kvL8EQjBZIXZgkaiEbCOnYcVp1fH+ubQBtNS46bQwlkYVjbPcKynfCZ8M
BToR+hJ8iq25lJbOWhtPZXvpG4teuq+P8yWI8/SpbOb8ec7M7ljq8R4E5N6ovDypVQCfgTm12ZRe
7HhxNiXqUs2eeOxzZZyEPXan3rT7iz0o+eiO5V7Gcn9QmkXgW1D03JZ7xjIXgV3E7aWimfLUymUI
zT62V2W79pBW3LtFvdukujW9Zl3RNQdQQ9SkSrK5JIzZygC31eoyLFK2p1jLmyefpf6M3jiYYbdW
FQIURXVodSsHU+27+QVCEl5sqQPf/O2weifuAJ4wYHlA31sBotfBIBNwR7iy+TGVC1BDTocOeHMk
sIzdgZXdWWw0/RC7gKUGFXh7N8bDUrQjgneXUY3Fr9TSxR9YMTbPsPSzT4GltSQhtXh4e3p3Digt
Opq5iDNzdraSOLYcyDTsurto9pJ/WKrKe4ZPXu2M8vrOvo49lBGQnF0rNqj2budmBiNGnDar6Mqm
PZaTUSCO37qINeA8ihdrBmu9WA5FnnbP9ELnQ9kV88Esqv7UlT1qYYiwlu/7svCu8U9Ye9mUTfnA
Wxy8WtzRzTqvP+s+lRUrbqqnbAmSszMueyzvzSqvQwF557W+Og3zx+alkTYp0Ng2nc7IQmqhGRgi
5N92T+/6lq+jrGRyUgDWGVm3661aYGNteZOczrpV6FHi6O2J1Gfeyfi3SAaGWYXxYK0QiOiDbkuL
UBTyrk3T5WwpqsCXImiS9mFsZ49YSEcCfL2hVP3Y2JVVHl3sSn+lmnIHzHCGHq0KuoV/u0W2VJ8r
K1mSMuzSzv2ZQ3e1jpZdeRccW436mEPSaI9K6N47rWXW388McIWl5Y5lybaEQuvWN5rZmc/V5FL5
h4sh+A09qKzSKnY2/qv1zn82/joYZxroHtcSO3+rhBtQCbX1LrPOjWvAF6NC1iIfPKNDwj4AUuCi
G6eK7DGjaGaGhUF9+IQlmC4jw8zq/oCLkPO34jLqfhvLxk0/Cj0f8oMtqwTZVE0sD8E8D16YG1r/
vTNHmfPsKtzWDMuu8a2jSrs2/z4YiyYPttN3xslKkCth7DmrdybrXScY61zhVa/PcwpUEPM2cduF
/po1RW6frQAlFMgvWXdYNF1EhRk7nwcrLf+qnfadliivo7ILKRdYPNJ4Nl3v+rFHUERrTOvMc8Vw
Qxso4cMCRa4MbfVe6O/rYJTTIW1DuKCiuC7Bf8rqjqVUkGeLfUZfyyKEJcsB1nG702XZZNaMshpS
EC7ZpDwbtlOC+21KL/Xs84yO5JM9JOKrVdj+i5MayyNeueMOWeveeKAfV+Yb5wGmx/Ws0iKYUIyA
gJ+msRvSgaufDTfNnqxegAOo2j11u00m+jo/n+4EdhsUeGC/XY8Xd4GqEVVyzvyi5CeyaOOpobfz
VMPqC2ukbD7QN19OCpn3nZi/zS3+f2i8TF7ZQeAUNx9Q1aYPIxTDPamlbQgKL3no4ukfhazV05gm
5aU1nPTQ8H55yOOgwhIywBxhZt3fjtWbtOL1d8DcJi7wUsOqfbNruwrOckvBDW5x4Z54pU9RDD3k
oDX1Xut28+b+/6GQRUMhaVW22r5ABxXo9SKFc25Jb8KyqPVDWtbVoRxr/dFs+3PfM/DclVjlJbXY
KWnc+db0CqHWgGEBLr/1oiyhpxROZ2LaWC9uJFNzeOAIsbBO1qGa0yRHSN9oFOX9vPPA2kKZ14lf
Db3ZZn3TKleTiXtupRyPnTEjX5HrzkfbbLzTIjOWnM/+PIxVHynZiwdbvBMA9foT8GRbBaogCd+w
Vm2osXnjZ+45zUr3JA2jjxIld4Ux17br9S1DpwhmN4kMygK0xjYHiuy3RhBUP0vDnbzT0Ma8yDuJ
Z+BxSBO9Dj3UMJvQVKnx0VZymA5DR5spagOv7KLFxRVs5+F3+9nhOdFAQG6bp5+5pX8WJjqZXWHp
Z5U054V7aHq2lPdCsonJted8yBDx2UlMbpMsXu3s83WdAURsrx8AyTNKljaLUDrFUdMTI8T1b9qJ
ILeniRBJNrfCICnob4u4S15I+mCxdZ57Z8QRox+eFNigQ1XE4lSDHkYUfml+IepE9ToZ9uTc7kxy
vV9XnJFFDrZ9fMp5oc6Tlva5NmoH/ZwgvXh0/3eOzt1R6BoTd3hv+lvcXmU4ZVtoo30mSdWfWfX8
WyZyb8c+6BVvs9m2dLNoZ3HPUc/dluEarHfRn2u8s14HxXCWaW4I9MIkcDMMDBtVfTC1RjkvqBx2
4mXO3GAK7aQS//iLl8WfVNP0OpErs3M4dJ5CECCJEKyq/6lm7LceNdh+uhOWbex9SwDMzhGquemP
VPcRiJOOI8F2anmpe5+kUagxTGeqNBGyEtlfupUM5pPt9R3sfq12p3eqrhIYiPsEKNbvNZfexCYn
AfY2icw+T9KvPkjEwCEee/nPt2+Z24yMG4z2Bl0H5DE4iNdxgbqj3cDRt8+ViKevZb50X4XfwS0f
pHWkSzucWq0cDm8PeufoY5Cw4j55hhDeN4PapvCUuWA02xhd82i6pYbzn2U9klfYmK4F6bEN/CxK
Opnv6SXc2be0EblQaR9RwNve7mZRpzjYYI+Hj9dwQIXKOeR9uaeuen8U7jPUjqmEbwON3rFPAW57
52mYiyNtHPsZs7K9eu4rwWtzOqi8rDZ/vM5XgMr1x0uNFv+ABLpUhh4fFioaOMnRwMpoatVJuln+
c8l169M06unXgE/7i7suOQytGn6hNz1/evur3tlK67uSQjaVbIqw28elLPBJUxouj0BJn2khvKgc
4x0frmfSx9OHQLOy09tD3uZIFH9W8iUUBfg/28RFCNE4MKnR1Kq0+KXrA/uYjrZ6rOxJ34nqt5+U
r0k3mK9J+RBdqM1a946Q5ILauQAe4IZz7zXmofTczNxJ7W/nxOd0AY/AA+KCvKlt+fFEJ0lpZ62d
pp8lD+M89GRr/haPwZ4I5+1BXLcOF8Xa5qHqsjmINLT0Klh8xoqzyov0YrCrsMz9Wh5ADSUq1O02
VdFgB7OF+nxmvtOpiSDnABTjIcifoOq3SUBQL4sSRiUueDP7YUP5+TBN8sd7dwmDIGyK3hytJaqG
158uScuus9FjvHiqccPS9rpvcCeXqOoTd6fjce/jgVR4RfIRvLccDsPgm9UI/V/qujQfW3wRTrIr
nec6EcbOcbs7FNa3ZE+4HvAMvJ6VBduPJ1EHK72vPrep3TxSd/1t8Qq5U3W83flou4BYXi02QPFs
r4gm6LJEqEBcOqVrL50+lL+MxK4Ob3+k2+jBXQdWC2GgV0WbzUfq43TKEd8sL17pr56sffWj7ZT8
swkc9WFSovskUZvb+Vy3U1tvWcLVqt+EHNemN13OWGrlbgq2zwf4A72Gv4WS5v359tzuDAM/keNF
hs8kt+2iCf4BN3fX4NCmaAIUdvqh50p+eP8oQOu4DzhH5PnrCv+n8pCQ4mSxBEoSF30XNeAWo6I0
9sgNN9sOQAQ9Uf7/FB4oBGzunCZ2QQniMH4ZBh810L7vws6bfqrF7I9vz+fOSCswFscEwi6o1fWf
/2c+ZYe4oF+a6gL6R9JE0f+wZQuwWGg7W+/uQBQqIbkRBYFtXg+EhuzKHdLUxcyHOCpc0gFhFDmS
IO8FSb+aQADEXlduVQ3YxjtwcG2TA8g7d0PXfbUWp/ljaKx3AjteR+EFYvP8YFPf0Kh5zg8zRQxU
2EQ6fq0WlGGX1O12kvObXQ14BGQWPhr/x955NcmNnOn6r2zMPXTgzcZKFwCqqk1Vsw3d8AZBcprw
3mQmfv15wNFqp6s7WEd7fRTSKDhNEi7Nl+/3GhyuqHTOvs9IjcbSikvMJI02XrosjYP1ogPS648D
NgCUxn/obcFXfflxGqxYAtWj6sI2yjJ2+eqWh6AOLBGbHWkh/+6Qo40DuI50n2uxM728mGuTqTBa
SXCbizVzrxvflCCpTa2S0ESZe2FfegWqbUmb28YHzsUWeF5SdNratQoyw61j927oVmMZtk6202T9
OVPNJQPbt65G4B6HQpYhuq1ny4NcNCy30zW5hclifpGdJMyz7LTricNqGjqp82+2rxmFm7YebBtI
h5bG+dlNn2c90KBwHi0YTXFfDdNudho14sc8dc2BEvnftOPbrrjld0HUQvAAmn4GcuRV6kyCnG3y
NhfnGb8R7X5gEXn69SB5Pe63OYVuma0D3dVPAPEv61KF2tagFdUfcXQy3wdd0n9CydRf/W+uQrXJ
SrEpN86epUHvhOcVFIMAtf2OVGowx15c8kx7tesCefNxNkhoMzY+BxmJByMLwZ3mY9Cs3rtSz/vd
Qo7BjVUQ9FS6Qu2qzvg3CZZ8Jg62NMcpyHCUQPnwcpZV9uBo+ETPR8zq6r3RlkWsDzOG0SgHLizt
WwH74oR0dqmzpX12aHkN9ISPZu2vT5Zb2LHKNva3YeVxXsnyPlBZdV1qpdj9+vu9PpwxybaeDqdc
jpvAqi+fEqs/B+9ucz7KZcyuywx2ne1WbTz7Jek+Cd7fy7iG7Zh4h37UFgzPkR6N6H3hTIaVP9YX
buj1QkoNTDeLbpOBnOHcJpOX0K2DnMXR8ElTgbupvfNyv9lJHJ4vHGHeGFXw/KAgb/3crTP+8tEx
Ue2tyc7kcRmL6oAs0w2raRGhIYeKnKtW7ZY+sy5MmDcvSnr7plQnwP1cWkC7RFQadj9HwjGbmxSa
2L7s7OVI76K/97Au/1b4xaXW0iusz4T2gFswewZQ5isiEGeztB7acjm6mV4X74q+cULs0p6TLeRr
xfM8qrC7DmcIQ8ZhcbyLJq9vfFXq5S25AYOvrVXw8lU7bb6M3ZQKfOeSeS89lcf9knJwm1N5fWFE
b/PybDKB024+WN6mfj4XES0BcIlUliB4Kh2bsEkHzwnTOa8ejHJzt7EKmXxteMo1nA0z0+JqsrHz
X5ce0CwZitS5MLvfenjUZpTW1G1QL8/GWTfT5MZyhBS+mvg/z1mCaBLaIdDr4XDh2beTwPmzM5Qx
9OSgwP+fzWZ3CzJx51wek76TDk2f7qGofjcr30HX2xXys8cLRy+REzYcLgSXhA5xXhe6cMZbD2zh
g0h5QvwIntEvv7aOnLetFyaWuYxw6MogmHedmwUnx6ydY54aXzrLxOMqb2X+uSj760z337upnZVh
6Y/7wKztqEtxOTjkPb6GF6qnNyYDihc+A7ZizIXzc/askP47pS7ZGGfTuXFAvp2oB+L3wspRqxnm
zvDe7BMzi21sivKQlkOqLnST3rqJ7VwC6Z0JART18hXlBPEFizbJI7vQIGPXx86xdvvk2ijoLvlB
OUd9qv8YvKH6IvwJz9Rfj5TXZRbVsE1vlhWflej8FIbB8tDrFctQPnc0Zit5ZxLEGdVUq1d91194
2jf2N8YBY4HzK73C8zD6uiPswSsKdRzqbLzW+6Tj7NIjzQhtld75et2F+KaPx47a79JJ8Nz6bNvH
UXqiWSQEERz3nC6Y5EWWDFmjjkC99X7EGoFGkU+MS6F191qCAaY1OURo9L3d+3gxDO1ToI8kgRTB
PJpxS4Lh0VrFeEirWezMwf3atGsbWU13qeLY5sXZ7P2Ty0Ol81OU/3JQ+JoYTRI/YOHxbfYzlhrh
VNj2hUXijaGHG++2HjE/4Rqc1TVWtxhdm+XqSNBddqeZJkSNJjVw3l/t3SxKhcOb0z8uczl8q7x8
/vTrkfcz1vzVU2Lq55Cog6TpvPytPWIoOvYcyCOzPKzCT3emnml4VODJO7TJ/GSlQfk+ZUmNfAdq
np9qXZhVub3PpebFnvKsUKWOERXlKHc+OPGFyfHGHo0uHW6EiU8kPo5nC/aY4yZP7I86kv+53jZC
rU8ywKMnzKxhoLtqJuPnqjIuHFTPuWU/Bypr0uarBMUGZPXl5x/6qZmWRamj0IIucuahDJdMyHfc
5yNjl/DHrm12XpsEse1tededvrzvO0feLECnMM69SzYbb8xbdILEucOn02H0ndWloyg1leTZeqT/
QpdbFwsnwECbcYmYClke+sEb91ZFz0f4Wvnh1wPlra8ARkSrymWQvJK8gfrOg4lq+jjqxvKsLEyp
PYt6f4SIG3ZVkJ2qqgz+Nx8BeA95OIbVSArOZgc+a5VFDpg6+t6sH5VvMNXnsdf1Q9mYOg7KDrtH
aGa5ThJcJbMPGhrO5rrEQc8hXKUcxpBDl/+xJTz+869fyBtrNpUTfh3cHKy4c+k6nnmJhxeGOsJl
xR+kKFDHh0bm0bpZh/QkLTmNF/bKt1YkmiWUbDB5LPryL4ckya56ozkECq0jUROarNzHdV7rC9Dt
azILSzR0/21x3jpu50X/lPNsTdKrY2vSVIgT3w92hkqpxTXRjsV14PXmQ9N39g8XGsQPDaOzdD8g
NYLSMpvGpcCQN2ciZFmXnQphLgY6Lx9bOjb+yNqwHgercOUu73TXDjuBm2s04rq010u+sE8C5PfA
rosJNwlT/yI8WZ/ceUixBCT545vIvUFdelNvlFbU8QihOB/xz3OcaQqEpSXZtB4TYdkfW6wsdJhi
zrpbGps6wjFUfQzmAEsU/J++lXZ3WHHhus6DFMhrRrv4acVKIMQFzAtHDAUuHKl+tmJeLu4IqLCv
IQMFl3bqm5dvbtBlFRhNrR9NoOP5Zg4S7WkB/0uv7N4Gy4F2UN41rKNGmGtB/uTIpvmjrTTn1LsE
yQ6TEu/JYQ7kbpMo8/vHCeH8YNi3noa3KayfOZkvVCevB/nLe95+/hekBJd/1x3ajHtWmMuMVWBF
mCAG17+eva+/HFfxKLdoJb/R0lVjuvFIE/1oQR0pjiXbo9j5TWdV7/S1s4ro15d7fbBnc8cIYGPq
goVjN/XyqVDoBUXqMYa11YNLaU2D1bFt5kSyrH65n6bhtEyjuNc81VIMgShuPHRNPFVY2LQkiEk8
xH99T9slXwwOamjOJGBsyPhYVc4Gh7SrtUhMaz3CbxFtuDRNtROQe4g1A1S41bx28aLBako9hvmS
z+8NO+u+/voeXh9Otpugo86GsrHnzsHTQbqs2HgyHNsOP9JQFMQjhKlV78vMkUCbtrYcNcesOKP5
MirxzbrGQ8vfeRkQaDFp4COaqj5IlXdxJnFI//X9vRqM3B6RMght8Tn0aTyefbYCf89kmfRjxbyt
QysrKifEV8aS8a8v9Gpv3y700/8M+SGI9dn48HWtXHOsfI+tqCoKjfp7KuUnbdCee6eNITbvXb3Z
//qar5ls9OW4LLgajEjq8bOCwk0q4qTRQh+VAU09mmZt/uC0QwL5ZUl6AjrlPLyj5tVqeHyFVYRr
bbl1qNBe6hee//Wmw73YvGeWUprY0FdevmllZQ19J6UfB3sK+ndaRgF1Y7CL3vVFkwb7mnNfEc+u
LZMdtLjOwfUfyhKl4AyVEkdi+9Ov384bn56KmLMKPcytz3NW/6XtbHYoRYzjaE39bRLo80PhqODS
6XybZWezEOCJ+pvRxVA7d4E05nGWLXXoUQnh/uFODfT6rNGWLm7K1KkjLVN9fqOTbWDEPafyJFpJ
xviSTYEKQjkrGhxh0ZgdoR0jUqVLaoafWpwX9wfsCn6DuJJTEIPk7LuAgWlUAUt5KmqjcnadMJR2
b2LrldjEOgpyyA1zkeq+4d9hKhgU5JXtE49S9LaFLl3udE9T/a6C2o8Ivyz14arPyHz8NPepknHd
1ZX4mFuFLfamIzTtqUr8pX/2VbuOpyDJPWcKCzPv2++9VdAqCrGlcZwxTskiqldkdMJq4rQZSbp3
1VrKby6UkfSuJ+tiPjZTWWsXls3XSzk7PtARpTDbKjYoZwMj71xp9jLNT36pTFiRWP78YZeu9btc
CwHldDF7A5K4E0DitrXC+qwKhcJ9sNKijs3JyOonpDG9dWGp2j7Eyw+1QWwQQremF8PpbKlCUZkU
Q14RteVl4t3oTNMXugzMZcPVRPAu86RuEV9DWt/VryfKq6ULfAtzFg5MsEUhn5yNEF2BLaWNmZ3m
DB3zVS+61D9UOL6RuGX3FeTMYDohoUp7EuTxUr3wPV7NU4BUusv8j54EIs6zbawSLYWT62anvgpE
HxI0urw3vfZSY/n162X0Uw6ziW/O7efkea9lm5GO3pwa7NH9yJoDMTzoJdat35WfNT8STipfSZsi
COLXr/dVpcIWTSsAdQ+rA8TI7fn/Ug9txj5mm2Ox0sncvx60QDu0xA0fbKfVLhRFr1/lVg2A9CMc
hep27loULKL2abK0J9W76sokAfWQ4Q8e//qBXl/F2Vz2t8sAeNEJfvlAWlaZbT+P7UkfKgc9kfTi
1hq6C7Xvq+MZqsbtGbDJYFq8wpmmZU2C0pza02wH7QHDxvkg/MZ+7y1LsDMNjbL714/1qpzaZJQA
OQaEdEjK57QoM/DbubLm/kStbxK5ySmVADMLmuheObmbvKMQzdvHFNmh3OFh5IkvYzBkwyUh1evx
AvMGSSznJKTo0Ilfvt5lDaweN7/uBLLbXum9qZI9iurOCGfPuKh8eOM1b52TzVYDeSFBYC+v5piN
AKbN+pPGkNo1Qz1cNb4KrpbUMovQgDxrXBg+bzzfpm0GMQO8hFl0NnyKsrUV7N3+lMrCJTOngOsf
FN742fE0+ePX3/SNoUo9sjHaIPrA/Ty71uxLPVe63p+M3OqnyLZSMjF1cwap//WF3nqNdIZh2m9d
9lfoSmEQRAudqidINNcjixiyI9BUf2fOE52BUkh14YJvvkVcW//0gwCAfPnd9HHx/VyJ/tQKDuzQ
pfUbbDLXG9en1Pz1s715Kch09rYwUkSf7Q8eufXz6vT9SSSBW0er0q0uHpwgDa6zyROff301QHNu
/cVGCOWSMtLfWIqbkvpsAiAkrERDLNIJQ2RSj4Oot4z2HZa79ZFg+za2MHr+5LvaUdPF1wIR/a5e
g2avemB9RZUZ+Wu53MkZokNIeOfyzV5791moJlKy9KIsrYzrDBVa2Fi9GCOiODgYmHlJSFprhNZc
ZYe+rrAfnZog/5QZ6thPlncXzK7BIV/TwrbZYmzLoDoBactbOdr+uyHPhh3V7kK8xHJcuomurpZU
6qTKud/pmevjb+Xh+Leq7FOujL6lczbOuzTNCOiZ55i/atmbs/Z7PRZ3btLIq07Hok3kyVyFee/V
Weil43CCG2+kcWH59WNjOcMtpiflbSkT/dA4g2Kl0JMQd853TeJXO+5KnnxCqffdXKpuzq5pXsr0
UwGK/4QNoPxm9HVSxp0KyuO4OflEXSZG985Dlp8/egnMm5vOXXlZAa7ZwQeHtJoihuLI59m6c+9F
sxhLWLWV2V0Fymu/DVJkWTjoHflZLSGX5V7VLhB1mNVmxRdZGyo73rfd9Cdk3sYa3OSp5jUEIvXe
d98WRX7ly2VzV5jqRQzZaWJrVu9dHan7FTEvdvIJhlg+utFc4CzhRPpsTOLK8cruxyId2Md+JjN7
j4uZbA+TsTma6XmZ5fsVwQK1G/IqTsRMrWGXaCQHxJYaRb7Ha6xfdyhl5a2G6umrOQ8dYZ0t5d6y
Dm66zwxhymjyJuyYxaSkGeuF7reRM8A8DgPsoUlz0cWoY9G8VP3VVI1ZcysDUqWunCk3ZcwJoW7e
CwSQ04H+8YJ3YVKBhONW4VIgkHqhH2FwOcahaoqaLLCu6EyUI76Wjp+mqhi091ZSih+TPVjOh4bl
aKwjm45bGRmtPgb7LCi95YCKgMp6MSuEpcryxx6wjT12T3LB0uwMUbYYkYnZ/920azwYYCrNZTh0
bkfOEQhYuVucPnjsml4vo3xQSU38WpK3oR2kojp0ouzmDzZC7PX3PBtV/thXc/tlIcZIXfV9roq4
6cbRDb3W6eqHZPRqlEZ54aG5cbMBMM1WBQcABy+XdAiLci7MiKhwM+NEOFbVF6vLmj6kN7BYc7gI
OgpYmhfzEwZKvn0zl2n1UcgqhaGMZm2872DtWRVECsOcuMzmnGWNtUISi+tccpOOxJmdnLHz3G0G
Jf50MzmkpJ5WuwURHSePNKQ8d4XYY2+sqrukSLL5g+a3+g/K9CGLM4dTGxOIfLqdb/SqJOxCX4YH
aalhehqDqZs2d81KFyfCf3orJPXIXsKa08x647WF3kVr6wB8u72/OWkRlx6MSYijz1Je+6tkIPk4
3bgdiOJqAT9Ptavdlrh/+Q+tkFam0GSklRdTkC3tHza0leBDVkxdFver27mRNulKB0qfZzz5pCdQ
MJPQfFCl44s/EqNuqzut4KIkhJhpvxeCeHrTTnw2eEiWBS3iIiuKjylc73pvF/ayhMTek2uUYKnw
KVNpP4SOl2fzO9J5VRPqqhTzLQZxTXnQqLW1mBOCo9BMz7b34CqM0yLcHW0v1L3J7neK7zaFwToM
xY1devUcV2bdtduuVVJ4O1Wb7irXXtaD6qeqPiY4kAVhUlhmfz0PjilOKjdxcJidmhwpA/cq1DtN
MSSIQjckI1873bx3XAZFlCd1SiiyTdbbQddVV1+DuJOBNq9AD6GLjvojnoAgDq6WIevWKt2e74ld
snT06cIMomAMxvqI4YGlPba6mQ8P3MiofRYL6vWTZyQy2zUMcPfK6yprjcFSJjPmU/tWuA7l+slJ
Md5r+byZnbFaAH1H3mgrJ/JwWBfMgSQxnYjI+NGJ69rAKptBL2YitAvlHzolpyrW9L7L7xPX0BoW
0WJWoQ9BXxx6GwVdOHAIncJmGtf+Xhk2gi9DYvsXNv3IWjfyl7VXajMdvG6Mwqlv+XayulqHGgRY
BF39MZWUskyqnsFadsPwcS6KoI5bvemdEHHA+KXHLOhz6nuJvvMm3JBwRkR4f9vRkCGhMDVZ83MJ
0Q97uS6rD5lCWRJyBhqRnLcNsiutWlx1jX1ctjC525aQhrbN9XCChfm73g/2GPUOCtArfZTSjgXL
pP7YJh39ilK2KgvzastK9hvsMENZ59W6k8odnIfSn1RxPZbzhPhqXjRL0ltVGs51dlbMWeROS1B+
K+zZHk+dFpAGxqKV9CHuev60d6zWOrYDao81LFSjutCXzYzpqkxWbT92tb1+Mwq/7PauTLzfl9Zp
x5j0MsBeU+9nGfaTnTRYU5Eje8AnIjNDo9cb1DeKbNtwNKX9uDZrU+8d7vBpRd0//t6tBmYG6MXQ
5UQsHVW715Ekfcr1tW5Zgda1uU8nUj5A6dAlxXQpx/QAO6yEuCFy1e0K3sI2g8pUhZrshiAiNIk2
v1om+fsAU0buWw+Tk2hpjZWIzEYE5hPai7l+WHD16gY4pnVeRk2bz1qcIvj2j2jurc+rcGwM8ntP
3dVYfULQrCxr+Ui2iRxvpnUp58+TqzI7XNNZG6+hRHlNmBsSdsfgO9m4g8VbVgdskYo8Xrse2Qrt
x3m9TqpxzT+rRveG/UhrNY9woZrXk7CXWex1fxz8WNhpoO4cqws+eHbRDFdJZ5jjkwTBdCOzc5Lh
avC2UOeuTbBxgcrqLw+ErhTVvtT8VbtlM+k/YzxNSnvQljm5oYAk34GRiiweedm0sx28FK/KdO3b
O7PwGu93jn+UCNbkWWLnLp02n4jaM5tD6pOEF60jEQs76bRVyZJktekJFkNNdAWz07tC2qlXUStT
29zjyEYpSLdjWXcrlcrWXaanFfl152ThKC17PdidmVbvTGvCuXJp0mW8DsZBGTfBmnnENDUGzHPF
0KeroPpy3Ge607ixbpTdcqimlfKlL8z0o/QZFjeMfih1egaytiPHrVK35Pktw14aqFvDuWyz8jGx
rPw01Z7RRW6yFCwbiaUqotCMueXliD5B2b313dj1rCw26zbhaX2vuRc5Hq/73F7N+mAbFGH7dA7a
+abrqW53VZr12hO5ZpYf2+OYaWWIGcVCoUc0S5CskTCzSn1Ng7EI8nCqNDKZtKVs+6ioenw0kLW3
/V4bOlqqg096auRNfSpiaSSa9tFek/RbWkym+aRl/fDJSAxiA2LdUXK8clGikPKd5a26yUVufB40
G95XMoPWhcHoJnJPEd6pd0FtExAzNM3wOJltEFynxO41IQXe2O2g57vNHnPUDOc4y6kCNq5u/uiA
+90YReIW17gNTEgQeSPlQVaMfAwExSDiqnHq74bQGyeWxSTtq3ZetQ86BZgXMnQdGc+r4TeRdAtL
O2lSr/O91bfTTWsVVbKvdM1SZE5kToN9gNZMJLwMLAPVahOzlDq6rHcZy3Fwgz1Kx2qf1HNz7TLu
p3A1BonljVXW95qpXJ8CjPL3JCyjt+KK054K3VKkDv9spQuzdKLFosYs8G5SkHo71LTKfCJ2wCqu
7K5svFBTrD633arcILQ7HBqZJhTCB77UnMTAOotx29aJrW6ndSQaSvoWhhmJ00vGmbfmDBm8D1mJ
RtnXN67pde01BcfURgXRy4RsJJN4LlfTEwdjtbN0n9BUX0NXTu6wL/s6t3YC/9/sgblQLId+zmgA
lSQc+RzG6rU9NkYqq0O9udiEhGPiNBXhR7o8WLlRFt8SnKbm2Bi1IpNR3fX9fZuW/ReVFTYegW6e
dD0LgTX5ty202DQERNWI+uUsWSR7JILb4bAdVz1jH1dLflfqwUz7WdAbvVEmh64DWEiQvAsoqKx9
IPUgjcsmW0cZQh1LhpPMrZbaCx5JsdMVWvKrqSXHEBYHpoRW7Jj5mp2Wduz7uKgnb43cAtZkxL+u
x7stMs06UMKhaaZm9PMbRAYEwbrmROe28Fb7yS570ZzcQvRyZxaUKJ/R7/e2ojegucFzQSdtOll5
5qBvFnOVQ6jS6xRZOzxLTQ4hDIpupvtYB6Mf4tWxlN9hBq79w88z+v/5Lv8zfW7v/zyMj//4L379
ve3UQJLVdPbLf5zy70M7tj+m/9r+2L9+28s/9I933XPzNA3Pz9Ppa3f+O1/8Qf7+f14//jp9ffGL
XcP2qB7m50E9Po9zNf28CHe6/c7/1x/+x/PPv+W96p7//tv3dm6m7W9L87b57Z8/uv7j77+BEv0F
rtj+/n/+8O5rzZ87fVXtND2/+hPPX8fp77/Zzt+A7SB2wCrBvwQ5wm//IZ7/+RMdPRPIEOR3zrYb
2aRphyn7+2+aYf7NhYfCn8QkB8Bj6+KN7fzfP4Ojjx0lwgPolag1f/vvZ3/xlf7nq/1HM9f3LaZ2
499/OwNWuDABP7SvoS2D83OfLzEjrTfIHKD5GrZWkB0K/LiOs4vrtVNa35PJry/0Fc7ANy63AfrQ
MrH03BhYZxCVLXMBPbkLwmlMzKhUHHASJ78kezpvgv55GYBbrBmpHennvHyqrCL5VaumgEIscHce
aTQ3ZaJDQ+SxcMpJywP5VyRkaQM25YPwl7tW2uYFUPPnVf4CWv28C9ex0a2h24D9fwZaDbLXZ9mJ
IMRAtf1WVHr6sJYHGvTFj7Zt8WqaF9bjthpvatdsWNqzZV9ozTCAuZbdPT6c5hcnH43QqK3aPBRJ
vjwPS109zEAu7yk8Cg6RU3lkIeixi2or49bQ4OJztsBbkz3Y389ysK/TZZEUmWSIR32mJ+Wu0OsG
BK2YvqOLQGhErArXF+5IQqNJH7JpxJd1ICoNTcud21VG5FdZuw/8Wrz3NLOJDG0o4nrx6zWiChqy
6P+vJZPa1hI6Wr9aSx7nccyhW/y5Lv3rD/y5lGiG6/+NXg4KdxpHsJo3Xumfa4kRsF6wvvhom0lS
9B0aGf9cS3zjbySxQYtBGYAbJHv8v5YS2/gbiCreJFg+QIjc6G7/xkryU2P/P8PdRnFBUwsqHisZ
xD406y8nXWJB8FG0c4uw0+10Pzd67mIdXgzzZ2njHR7iG9qV077t8b+/1wmpcx/hoRXFFWacgbof
DNlZ2PoC7vh1LChxlquiHqY2rNTkt3GXDPpD2WIbnaW5b4dDXVHNNoKaYNdmbuI+2JmTEOTVQnUB
/24aYiuihqhuOUJKxt2zjvTCFcMOodv86KyLboYBEQf3m2/V90CfNHXP8bC4MTtprNROeqtHisBP
+xCkvdCjxJ6dz8ZsUbGaRZDWsS5sxw5L2VUnRyQQ2UtQoywURAVZYDpNoVOBeNm4L3KnfNQ4I4A7
FktX7QF6DPdah4te2XsXxMyNKi0gmSWcgiFVl1wFX+L1f34bgHp2Gvq6mKuefZteaxaTd+YVrDdp
MYRKDNAol5XAz7oE1r2w9J0xP7brQTzemB8//4vHxtlYyNORITfZRViQmWOH5pKaY1zAdRDfdLMm
7mud8j67bZtWVd/XYDTeg3yOnxWqyzJU+SjFhebIy1YedwRZjp0OqivBinTzzu5oTLW1IBqT7MSx
wN0S4UFrxhhNaWbkFNiEH7xCbGfXivNDbBI2gNau9tJLt2Fui/5fZ4lP25eJsnFi2N+Zmi/fDEcO
zgpVApqRJURSx22etOa7sinzIEQbJvS9nWhgE5u6qbyVqWs960bVx4bEZDssy85cv1qUysFHhrxv
pwfi8rK+QdaBrOsPY7IS79GeLJE9iWRVyXdnkWMHIG5Owmn+XKdflHx/LR5e7uY4U/AgWMGxrNDn
RBBztsHphZ8RO+J0IDO5335Z8SjBxhEMrbgwnl5WKduFEMfyzmA0eWTFnFOGnQbLTTEm9DugPEyg
m4tfGScM8sspamqZq0gQHDJfeLzzScNVmTJQQuhNbi1girC/dulrX/Rd42bkU/pmmoZZ2am95bZJ
PBTBcKEwevWE2BJiFMV0gWsOOWn7+V8YASkc7cosqzkLE7faEjSwdUiuJtUs/g0IqGPeTrOQ8lJy
+EsGBC8WJtBmx7+5IkIAP1dyTQTiWvWYumlop6hipDGW94Sh9iDSQTJ+BIkccVV1L1EEX71ZLosb
sgvnxnwjHhRAQSgIUhzHbH1dMbDEyPo0+z4HlRyb9e9/2UP/WfP+dZhuU+rFlMN13IHdgR4DuBGP
mJfv1ptKc1lXr0jDVSvnq2HovEMyW9aBZlxwP0Km29Wutd6AsV1yGUIJ/+riZPBhKGFAWtjsYs4u
npBWAtPJYvyMCTGdaVQG9tg8jqSwll8rUPAxCN2U+z74zupNjDKkEWTiLPC1J5BYdOMJzKMJy5kI
7rur7j1Jy+akFot2l97Mlfmul5oL27OCG1HQdZrXdn2A1Q1WlPCB64eWBtu0dwW2dlk4J6JXj92k
42hqJq7mPqzJkq8/rByhgwB7dUtFWKvw9PVDny/a8pzq/Zp+ELZY/ACE1C/Kky1y077LG93oH4jK
w5IwNdPWLSJRceq9LXVPKTMShvA3NKtq1d2YtnYNriR7OpLpmpvrDAjc5OanQmsnd7kO7LS26Xdg
YVRtqZGIc+EgrYaMOy+zaQpZJBF9nn0zr+IUdy7IgmWXunake0AG/nUHYl7cTil+XHfD4jeERKq2
tq/4O9Jg3WeabBNCT7hy8a1qoJoezdQeqpgYkYClY9Rd+jt3mYc4tL5m5HpSxCj8ZBCDedbgd4Js
8bKFcYFF6a7CW1Na97Uhe2X/aCzMayHBQXzTcpgvTaAgTmh2n3nRbCXKhv+qFtVcp3mt+c+BVgfz
B3NABPGjdJ3OS0PZZl73TXO6zoxyel09LvlyzKZdYAhtfKay8SZ0OWtWPAdBVTU3mpVQk9DiKnrz
qMmmg+Obp2vWxhgZS7ErSTiGlGwLLDoj8sma6pNtroYIB/BncWMSdBlciVTUekR3Ylqus2bRtDtX
p0HWh1oTZONT1uSquad26X5AyfCDx3TQREaTtXOM8vNoe2nGnl6BHwE3SaWfqApz81GhAbVuIRCO
7d6aTeUzcN3cufEnh/IIM3AnJZm+G+RVGng0gzvYH9yXUVZelEP+EM4N+cHD+1yvjWDXTqLxNaqj
dHbXbz7+TpIKk09GP6XyW7s8CGO0muk49mZmwB5pcqPq4gC3XsAwP3WM3apNIw3DsVlvhesv1kGO
dVldi459RUaVh6Wvn94ggnK8fucVeEy/hzZWzx/XrFkVOsGBzs21pOWTMXR9o5b70rSqzg5HXc/h
L06OsPpP5jTbUC5I0IJQuwSJu7akZ1VOK8LZbhD/hLOYXDdOId+KeLCUjW+qBG+Opq5zCe6SWknT
yncVbzYk7m21v5lDauTXfNyMHmlikD5dp0Np3pgluHOkCyH/L2fnteM2koXhJyLAHG5JkWqpg9s5
3BCesc2cM59+v+q9WItqiOhdDBYGZuBSsdIJf0h/zCo958BoKNg9gSurSwAFtrI8msUwJR4wF2ls
gFlPjXU3hfI4Q0uzEDO1J0gDj+A7ouSLlcPIGh5HOsx250+Ie/aLx+bQ5xPglT60/8nbKOw+h0mf
JSpNrTQHvhJT5itH2iWhE3/uRmx47ky9q6fhXGBuZ57GjJJyFNBO6Vv1HY1UCVNZmSJY9b6yMXCC
GNxp3BTuGip6/h20rNp/HaTCTtwEEwD5SwFDaLi35KKaT1Kr9eGjoGZ80OdJ1/9degMcyk6YeBXS
EGuAA3VQqkDPUN5WDpRIw9lxSsM/tDi1cwp9+USrTNsZ5epRQBZNhhEPwhJt4CtrrlAa1nSZ8/ZP
xj1cu1Mtyd2xoixeHpvZbsvAaWjp7gy6jYCF2geBBdB8wdMEWHr5DJrhMteV1Yd/Gj7+6OV6Sa+2
VeV0DkjdpvGUJVkfen3br6Qt4dKf7DCVl2+3H+PrqasgETE3ofJF1LEtOM0GFFwqyOI9jEPidDTq
orYYvDK3tfaxIW2IgN40mtbsRHOXUQDcfBCX6NRYbGh4PZohVv6vCEvVokVVG12/00Zqv24Yz0t/
tNVB+VByaOJjhU2Wu6rraHp9YiR7qgSXIQ+puSwjSML/0FgUFqza5fCSGpmDbiRWsEAEvMvpY58j
dYqfwpL3c2elXxmLfF8gZUjvEa3frHSu9quWkr0EQsz/IeIBdmfDyJ5rSs/+W5ZTTAssHQL01LeI
0EHRXk4rLLHIk+zQChr6rV5VZt2pK1CNm61GduvZGndW8XL7iPFUBJMonBJNka/am5QjBTWsDOPi
BFk4xXclOlp3lQWWxNYIanCZ2TNA2u4axhMprCzUoEgft1B5KTTHEZqKE9Q4Lnnc3nMwx+Pq6X3Y
PdiDrbj0RuyDRF9wJ+fZ5NAvU6U2i3QI0HTBI9lEjkNFHJ6rKwWNIe7ic8bTSitnzsN7WY6br7I5
Lqecyq7h0a43PJDoUxGkYDeyg1mVe35T13uKSrG4N7i0kPKRN8cnH+RxWoxGQvg5suKDDXXsPqok
IBiyhqDZ7V11mZa8TJ0HFjwoRSu007dqNIuaoN9XRtGxS1v7lLaZ4yE014LGG0JPs0vZxHtO0nZY
aq+MKgyRhLkgadiVW0tkdwS/GtbVuZH37ytVnU6muQwHdZbVj7lkg6iSgG7sHNZNsZrJmkIinswB
6KajQoq8PEJ2aRGGqOh2VhYqncciHScCe3WpcuAnSEE7ciSFkQdNdlj9PK+LyusW2ZpcB0P5qN/5
OVfrTGkEGRF+E1I1nLLN3RENYwhYhahqSBVp8tALaPMv49CgKApppX/rJ395kUh4sY+0WenN9ZG2
kAdUyL9H227pWydZgcCbrUyevmTFwbaK7tdgJvaeLOvVLSKMcVDNB79MrYfb5PKT62NTzXETdkdc
YeWPgIqmDzJ0E3jIwyC51G7MvREvH18W2YJsw7sHT5ALjGrJ5YhypkjaQPh3jCbFV9sieldKqXUs
1b7+yqb+pgJ2+FD00fwQEc69v32cri4xQn5FuIlQkuMV2hoCzWAI88YM+yMEnOxnliuUi9Bm/ZTr
6gjkAH+gSaotetnZvLO+Lw4f/8u9xbwhOBBK8TRQ7kKg5XLeYVRKUTzO43EcMKBI7H4FFVk4/7br
OJ+WRAc7POE+5oDg8vNxmO7MzERPXzacA6JEGF8M43gYQrXudh6Sq33ONoL2IQi+lOJQh7n8YRUG
GVi6tMtRaubRc4yhPkrd+nMsxr0n8urrMxJiRJoOTxQB5626m4HCykCHeTnmSat6Mxz3M/jT/pSl
hvS9R+rpQQGl7kpW1Hf+7YV/bZJ03EVpnsGvcPWVjtaGvjrLkaoab5Yx9tBU8+inw7f9dXuoDS+Z
lUadT0gJOBRaZNHmu/ygutTNSapMypEv0PlDrsyu3LfVETPQ7NTkZudVaph7qt1ET7OzKMe+S9Fh
kVv5owAfYPrbfNVRR/EiEjXPyZTisciy+HcpmXu3zuWKED2gfsWTijyrsGemEH35U/uiaBjITg9G
Atj8nEuzvv4AGCFxAURh9s6qre5DMcpmZXjOMsk7q7IdnqsVdiYcbvGcYmux+VIZrFc8V401mCpr
BItYl++NZvyZ0f+D+5DnXhdPzrnE8TC4vUaXDxxvjBjYeuEi6JYub+14jKKbM3OO5QDqbvkrBzQK
sMyCUe4Bfa5lt9HN8UtCu+jz7XEvr1sxrggQ6VehP4C84ZYIq6hZBU96kQOM09UjRXc08KtZPdJU
ZKWxsDr9H+MJhTMIyKhub9kC9aIhvhtSSjdCKIvWak+PUkoXp13Tf2KAajvX62vTU0UVHAkHul/m
5iqRtLrNMf6UA1OvnHdA7olC+3gw3IFknLKbGe55Y746IuVaBHJFg/nFTPivXKbqNSdRSNMAsID6
kJ1GPS6UDXGmGlO3mPVqh3glduT/bvH/LiDrBlzBVLnGt2Vi7LhH8FQqH1RPsKCNl/ED2FesIczF
/j+GglBCx5y3CnL95nAIWtKA/MsarGEZ+92ySIZbVbDDs3AOpTc9Av+dF7ejoFaBaMd8Y3MRKFO0
YGisBOk0Gw+dEdu4jrU1imbM8PaevP6EPIDi6BHX8hBam8SlmEwTrL0hB+roWL4DKt+VjbD5nHWN
9aboWcwKjAWYExIXwfrbxho9jvM1tnhykJnA3Ax90A9tlNoexgZzIBtx5XO/ZDt3y2vzo3QiVo4l
Qsz08lMCGpnk0e7lwK4SC3wHdNhPsz5p+Ym4qNh72K6vUDDkyK/x2igIDG5fbxWM1hiPiRokljTg
fFtZDYAoNLfQ0JnbTmsOeayGs0sV1F4wpKhnLdmZ8PVlSqlI9LmZL37d20zUyFRpAXqmBOoqdbTn
itkr67wOGio+Xp1apq+vaf72pRUpPZcNiqqUNDYvl7XmBYxqBm1MK/FFrecU8drdLwmUp0ZbgI8P
y57H1CtLCz8WBDwyxTRDtuROPu6AwtmsBUlqfsNCeQqUpdQ9o7C7HW2g176pCJTYvvRLrG3bWOqS
edCkSgtkjWBcxTXyRN5EjJhn63GUnM7VpPpt4oEvxwXtYlsBHIEeEWWay52bgB9IjbXTeJ2W+NCb
VeENzZrddXlj+Lcvget7myVDTRj8hmhobvdMolHIlcxFCZKiUL04kbSnyUqmh3CW4g8QILKd8V5Z
OXYocR/gdbAhWx51YVajBIWAPVpF2kFZ+/lZj4tfWTP3d7dnJj7S5QtBBEhkh54TLFV1G1rQO5oy
fJnWAJuZ/ps8lAViVjCWdl7262GoPFCepZMGpMra6h46a1fMLVJqQQeVAk2Vilqip1aq9vX2dK7v
FwpoIGoIkqgW8jZc7gnbkWapA0EKKN9mT3ARBeDym19yXNTeGI7w+gwTtJbT7BWcrreIgOrgwYKl
qdBw3ySKtt4nsFVmJSAvUfxRn6SgbLQ/Sw1rL87B0t+e6GvDUYOmQwlAEVHPzYVSkjgoES2hYAJB
ceCU1wjGGGgHqU40nGBuWd3hbSOKciG0UdTvKQSjBr15KEKpCStm2NMfc2JvdJTfg2qdZ7MOXfrQ
0xtfeEbjXacECuoFXNSW4l8qxehUsoPitDTKp4ag8CiB586RObLTPaee7cd8GYxQF0taBUDlVvjG
IFetEPHo/XpQ46Naw0PKiqE5ryPwermuzJ1Dd1lUED0EJsfFLBBh9BO2OiN2ItPfHfXen5XeOJVR
DWDWyUPjsAxFes943WO4tuFJ7UzjG3/aMxreXi9ifJQtIXUK4bKrvdplxE5TKkFxjPLZo3KeBgsN
XhfTz3Vn11wNBQYDdrQAfwDIAJdxeSDhVIQAILTah4m6fB/TvI6faxQH0rOZ1Nnz7S362mAQ7Xnx
KIFxFDenXwOypimJTpxUl+l9aEPycypapJgR1m+fF/VGUYsw2Jy4ymzmpYUDmu967YP+hFKXO9Eo
QxKuOhqAU1P+ePPEeKk5fDw+jGZvLpdsMEOQYJy9iJ56QJpkf8kaJz30cal/vD3U9imnqsJzAHqG
ffHieXE5Mcj7Q96EFgbXYd+fzc48kVvoPhYC5EXYNnt1ve76IIld8PcrxKBULgl8KbGxXbZ3S2Jr
dKjzqvOt2imfJUjhcIzNtr8TGpjnEKH5e0sdwgAInBx61OoWP5n1pHHjVSre56VO9yLHVXLnkn3l
W2A2Q+WcRFgIq2z20+xkfamgbuVjflcG5bw6udfoqF9HAHTuzKJNgrbWoz0Hy6th+etMUeKkYM8t
sdVxQOQp0oCKTD5wiQWwH6hCvTU0D9DWepL7lqqD0u880FdHR4wpcIasBKmAvL3do1ma46yaIPTm
2Z8ESZWgI2A4VbXcvXUzi6EA1CNQITpC25ADZfoqNpZk8ifdkJAQzjUvhWN9wvU824lLt2EHm4nA
jfqtcFXnEhKz/ivfTta1QS/AnHy4/voTtOXak+VweuuREaPQFUbghBwRfN9mlHyNk8awJj/EeuI4
q1kTzImVB+QBpKQg1O7bXl2DN55TMajoeVCbBaIkkMN/T00z+kGDjgW3pFG1g2OsDUTfyX4f10no
KtlkBvkw7Hn8vLJLRElaFF6584g8LgdNwmxWlHRgUBQmDnKlr0/cQ4uvqEXz9vnRzuFO4BDQzt8G
OGq99OVgU9Sd1EX7hWTeXHipVobeXCf9J1R35mNIgvrP7a/62gQFIBLkmSi0XTWbY+wkUWCc/MQY
/2hDpTwMoFgos+nLTvHp9ZHAR6KsQHHkBW/619bUi5ICtwFxUU/k6G41Ja4W+MqHgs7gzjW2DYo5
BaA8/zfUJla0wlgK9XJBUxEy7ENqZWXtjnXYeWamIei1hPGzNEapJ7XVtBPpbGB0hDpibKHayxyx
LtmGxW1qJ1Y9rJPfI9DpysTFJwedjOfcgirskjmNlVsmnfGhwkYYdhl6Nc/yGM7v5K7t7htV+qLm
XXQ3JotQwkanPSCnlfd0xF65J2gT897xkONEt132kCzS0Sk3+krf/1FKJCpGjIV3rgnxWlw8cnwK
nlV60iA3TT7G5eFZzTyjfsOKIy+TnWtu4cBuQ+3BHmPNV+ZF2ak5XEWZYjz4wpQcSBK0rS852Kqa
y3VkvAaOa9eDYdAGPQmoQikH2x4QEonmyOsmkP95PZfH20fplVeM4UljicioPajim/+1wQd9zYQn
2OQ3kPkflUYZ5WNn2vOjVbWr7dpVPrzrjd7Yc6R79TOTYQKWEX2zrff7quTTPMrsOGQchgOprX3f
9ZZ6wBWqPYyZvdcVeGWLm6BiBKGLFqFQ6r2c6NgBbYQcPvp10+ShG3dm+puSp/EJWsTcu2Pe6oHQ
gfg1ptN4qGHoNYgC6M3valEyjB7iuodjEea9P8oz0hwApatDZM/2z9sLcn3jsBlIFqlBsR4ApS5/
Z1eNBUXpcfTVkcS0XjNU2skYK8XDwEkLd2Lx62UQ8YRQSVNIcygNXY7GYdPMGpybr2Xy6AJUWr9D
1OCSCfuY2UrKm+9TggqalZYIXGlZbE6XUueI9az26NPJU1uvpNo6/4Z4vUqezQpVbx/OesnzqUHD
qt1qyPY6XfVBTge/qxO4YXTYvsoReOtQjdI9wdrr28lGY5p/gJ2x1bZa44DoFnuR88WP46H7rY66
BmTYmr7e3h4vX+jyfrocZvMFOx2KtJmseLsAfDt0Vh9/U1o5bUhuVPVPo3WW9KholQKsWRqHryBE
tUMJBtevsk47ynpSfmySLhwOt3/X1bYlztHIe6ipUBanNHq5kXLSPK0iSgiUsIsPBTC3uyoOZXch
4fRvD3W1Zynv26CGCPV5sgitLoeKGty1sqw1AkxZhmdAhLofFeD85KVBxQb1p3nneXxlQEVGGY6M
TjhSbZsmMSorfYy3YWB3RvkA7dL4gjqcc287sfEYD4io7YQCV28CebjwsyXqpqXBl72cIQlc3pdL
qgaITFXv1CQyP8hapv2JdNgobgE+lOKcTBvljGSAXNx1ibSXVF1FI2J0G44GDSnRyN1sM0I9R8uz
UQ2iMm6+lzQzn2RqBN/krq8WL5vT6NANsglZQ212tvj1VuJb4sf8wrjjIG0CdbQ4Bz00FzWgtSK4
TYbT+ZB4h1NULLqzs5mu3j/mifiMg74ig1L1vPzUtWblhr7WajDOUnlIACF/4Iv+KRCaPhjQ6+7y
SXn7WaFzwH2L6SxvLiC0yzEHBw0V0+LbGsaUPWaL1E34tnUW7LdVXdIdvdxXNhPwNpQwXzqoVwX4
WXPQi556LSCJTQ66usz3a2PXh0rR6o9aPbWBHGX54wiBzc1ltfp9+7ReXYtsFDB2ULHobRC0idX+
K8CI0jXEEitXAhwFi3M4WOFpddJ+Zxk3MC8+IyGE0Nyly8gfEb6/HEYm1SnactQD9CDCr81cTqcu
0cNvHTbU5qEfkF6DANblsZ+vxlx71aKOP6g+W3t2fK/M14APKrgoiqhvbX4IIoxGV9MjC2bEiL80
oM5OY941Oynz9ZUkAEfcDlBYiBW27zaWOxjukJcFqAT/0VVIRmgBsbIgx1FzskHIv3kVea5JF6lH
Eq1uj4mWmdFIbqIHBAv/xrhTHwwJt5Pbg4itcPG0CbcCyrsU0XiJ6eNermEn8WKsfacHaDdFXtVU
tUsC1t05ap8dbw919f0oNMDMZS5AHYkHxbXw167sy5bEDr5ikExgUN0oAiJklnb5jP4m8lPZeLg9
3tXUGE+4MYBy5RmhWbQZz1ITxCl6+g5zHH6WwccdgP+X3UFvWy3cWayrO43B0ES3rZfqKnj7y8Ek
S+iypKkSLGq5fFydvvtcYJUUaNoan0nOaMhjCO3dnuErg4oSsm7wbtET2HJgi0FqYTQwQ0Ce9UM9
OvK9iUIS+h666ZtOtxx6A2rs7UGvjz3+Nkg8iEQNODbSnJdT7aXasdaSqSpZGz0rqtR6eqK1Byzz
EjeNJdmvinV2RzS7gkGujHNb2ntP5StrK46E6MtTsQdievkb5HLCEt6sWVs0Z/xGHkewDmvu5jFi
ALfne3W5MF36tuRrmFzQBNlso3qQ1BAHHzqOSPU+onEa3a8pVK7bo7yylATLHAuqjBYdwc37JM1O
aZsdV3ZToeoYJyGKMWBJA0lO9PvILPR7gOl7Df/XvuJL0wqQMNiUbSJqDojdWDYrObPS3pCX+Rmc
SgIuFjbP7fm9cviFr4Qp3Lxha2+vaDssZKejB0GsmsqHRtIkdBbS7pDUTfIgRepeC/y178lrQKQL
JJaS3GbVtBDkvIDKBVgYqu9QWKYTUSqhDzzW8bSwmt3BzN6mIcsDxFbhwgYdykUAskAEeH/dcIW6
mGkDGyKYbDlFRC1r3Rh9al+GxRa8+XtSLlG5T3Xo1yDqL4cCuDyrYxsTz+TSUmFtREhDh1N3vkO5
1A+RYbU7z98rX5QRGQ4oOYnitl5VmOmKshZR2xRF8yFq0xWIs2odIRK2uKDEPxaMCnaygFc2KNuS
sWiu8kZtj3lsIf2IIK24wlE9NFF5CybLjlE4LLrj7Q96FXwbL2E/SrxCpR2V+MsPWsvIpWROKAca
fM4g0+rqgMAksql13goO3xp09lr7YTi9uWEmRgYqTp2EEjmF/8uR9dZeymQoADch63gAVNi7nV6R
YDn2Xmn8lVOoU3cQoRuRBdCmy6Gcwe5NLQOyldYRuKZmXr10GIt3aox8qiohMHv7o762fkIoSBTE
Bd98cyAyENoR3olKEImNYy5AKEI9LO5AOvz6P0aiOwcohIeJsPdyZqnUZGj0lUwKq13117QUg/le
kWJZcRc1Wr/dHu36O5IK8/zwAAnUxvbhXdcWiSGHi7ombw4k3cn8hJTxiOpFfsYicS/Uvv6OQnaC
EqlwS+YYbL5jD5YAWYdSD4ZYNu70HHRDrK7ND9MO4w+3p/bK8y7GEs6LpMLkZ5ubZUDPgfx/QMNj
tmqj98zJynP0JXGmao5IL6RRYPQwWJ/MVs2ywgP4XeZu3SIjCGlWscPodPsXXV88isiIIbq99OGc
zabF3qRvKimjJhyFiLS5vIg4Zc2mvhYHYxmjwqeSDojTGvHd3hn7lYUmJ6bJKeArAJvFv//rRkeO
qUZ1dDSCKIPKwBNiq+cyVu0AJnDjWUCPd0I6sZIX8TgldlF+oDEHlhoQ3uWAebJOhCClE2A9kAUD
+m3fcBopT9QGZT9tpO6x0EJUFcOx2rnfr6tcnFGK4WBvMdzEmmMz19jqtaIcZvCccY28NrbpvTc2
gADTYqh/rqM23xcl9NQE+cYHeQZ03Ix1dazWefqkW2i5Fc6q7uzG6+9PeYvKpci6HGLrTalghP2t
JWZFWKRX8b2hoiWeLW15H1fV+lQb9k7t8rXhgM2B+xfgf9K9y68PkI9nDrBuINEF+Ngg5a16qT0i
6K1YKGA2qLXmO+/O9dGmDiLSShCmxNLbyguLiekBzNxAy/B1dosOn1CIpGYVjIoT7YFOFHF6L/cX
hB0uZHYWxQnyscsZrlg2wkflRUW2qT3odo1UbzeoH+Z+LQ9mN/YHY0U+PsHI6B9uz29oZlheMdNN
NSqz2pn7dWiNrTQARa5tsIrAIy9/DGK/yjworUq7pejRAnWWzIP/Fe9ZwV8vK+Owq0lx0fCxt8G1
3KnjmMdUt5JyiT8VspXcm7lS3BeACV0jt/+5fWG9Mi3gCcCiRfkbS/LNQeoys4xiHXRpNvONUXIw
nuy4kp9vj/LKxmE2PAkim4ZTuNmrtY2W7koxP6jyVP/Uz3FeuE42TfdD2Qyqe3uw6zuYtpEoJsl0
zoTP6OVKodu6kACH1Ae7OP4Zo97+EyZStJ4oB0udzzsxS8ekRb9i5z58ZZbCPYNLieuXVFfs578u
4F6xehGtiZRoHRBI1dsEnfahgTAoyZ9vT/KVbcJYNOUIx0Sku9mOtkKJYNapZ2EVUpxjLkscCJBE
gAUS+7GVxTvEgFfHEw1glpHDv33VO9uc7cEyeWmzNbzLUzs/WwQrJ7vJ9INK5cf/P+ZH3k4EKIDW
W44gIW1rtv2iB1qRmr6jgqKtstDyMpGILaHZ770oV5cNrSwON4EL1BVB1blcPC1bYs1ubD1osI5s
g7rsrY9SMjcAMsK289FHthQX7IkeuVLdDfHByjvnuC50gmVs0zzAxXtXztV+4ieBcOfCZVeho7i9
/0CetgaI66Ak/bvnVy9+OQPRyC0U79/4uRlKAOBMOLBUSbdvFzZTa0JTVA9ovNZPUY1xcbyiq96n
cBhGiO472+nq2mE8sGaiSGkKEczNUTGSMEQoTtODXm3hGXYFbW53XZTe3LkMrr4htwA5ErA0SuaU
DDePcoZKlVWPmXrkaKZBj83vcXFa1ecm/3r7E15NCXwZ9w4LRbPU4Oq+3ECzLXVmBOb7qMFr+cim
wXo9U+MdSuf1KPzVtMTFBSMLStflKMidqIC7O+OoVJJW+EmWqmrkhnM+oy97e0LXn45rkSwciq4J
d3Lb4sH4QO/nqrePIeymf+kvmXch+uwHJZOnN2N3LaiqAkPLSNCqtqcvt5TWqLTGPiaZTvtIbvsD
4kjaQ6j19wg2hzs9j+uvSA4LoAyQhBA32+4KRNSzzGxrLL/MZfape673IZofd7c/4EuV+O8ABkq5
4DUI1h3VMvhAl4s1mhZQ4KqvDpM0KaarKW1etieYzoN5cFKkyEd3HICcPXJC+KQqxI7wSJ801s6Q
E0z8VjDccnhDOgufAMSKew9nDUNz0YJf2kABiv+jwYPhd1xH7cepXu13kIC1ZyPM9Jx4OF8+A6Ed
7sPMVD9O89DLbjSUtuJB/Ed6dUoj49907uvBg/YrP862PP+MJxX9x4bK8H2fUss7WOqCA1vRqs56
pobF/Yfrbq+6pbWEmDZAYHwfTSq0DUeFwvkkV2M/PoS1hdY7mu3mL0fr4BmreC98Ctt8+lmoawxS
wqI48hB1OnJHXD5NfxcaffRUdePUB0NhSWNgIp+/HoCxFVVgoUvSuFEmp5ZvTmqkPNtt3f3CV6Eo
j3R4bT9ExQbhLGNep19aBKPyEM2cRuCJWjIN3tIaWaF7bR5n+SHX07moz0M5oSqQmjSjUbMaJjM+
KkaKNJnb21EblgfVQfz/HRYoUexHbWSEvzV9HhCa1nkHvEROtOLU1/Nqe3ZcNErnJbrUNnxCfaB6
QDiaNEGhTU7huNjSxKEUOF2czqeq7Of5N3LZBt4fFJNQs2+HZfk6hpaWra5lO61z7GjP64edHcmG
u9iQ1Dc4aYBcDFjR122Gsl2VOh4jP4nS6oi7TX8ogI7kGEjoazDQm3CjasWlQiorv+3tcGf8bRQB
pJsAUCgtCGwepdXNgUDMf4F8nPqhOVfn3up+huNQBqYtNYGlVv2nneluxyP55+biURNUeNqMmyjJ
UMMYWKeVnvG/rREcd9SiDda5VdEsLWkUHta4SKaTrtaqcbK6xu59BLvU+3mVB+dozYZqHDFCSNYA
91Y5RLq0lW23QP97caMusbMfVRdbsQsmepYfq0HOwo/w1mBPaeiPNk/LHMlneqta4yKmxf9LnIX3
BWH4+LWPLKXy1WZS+wNiw5QtDKSgcXHozB5VsGJSwnfFWOF2gXpnmbmTFREJ0cYo2+8dcCQLvQYp
picLF+9TrcLjf5cBZ39QpFpYWXGl/COPyaj7bZOm5RPGeIp2nHo5Vu7UVM3+KHqaGVjHNKRYLrdG
6jxPllp/QAY++j5C9TE9BeG+x1TpkvHRMqTVn6YGYfQJ+S75nt86J/9kKBjrX6JUitaHfl1AkIRa
Y1XoLBQWiMsyg32MqAD481npMGNOsMO2j4vkVDkk81l7dCqcq35p2IUdyWeBnWR0YRzdR7i9l9x0
oB2Ng4gBl5J6Tdq2yyHDf0L91vRRM9d3UxLjvmmjaZsgIZpGCnAtZM2wHZrM1Tir5KbSYWydJnrW
llSeP6I0qPzqCeuUe4pmSoQAUu3QHLXVvPBDB6lAT29RKft2eyeSum2OnpBvIcmiLCAMsq9AIl2c
TCpXXnVGKUZp8FqhlmMFcIk58LFUVVHvGhz7NkB2w/yUz+H8x4m4Fp7rMuRpzyqQwm6HYnaFCxeV
yrvVKpN/ZLuMn6KKh9wvRh2FPU1Ra91POBCRhi2NDGkXVcJFdYskVst37HF0q/EvRwMWgxSlZ73k
qnoepWiq34OzlvBJsYuw8mV5MhKvbEqtldEiQ2ntYWwtRP37RUYLxZPjEhgnwt1AFKQiTRK/bAp7
ROAVMT37q750+vrdlFbb+Ka2efWP3cUacnzoB3UnO4nyCK1BWUOdjvtAzZ+cBa3E38kSOjUXkdml
y1Nv5sKkZsgGvyhXNQ2cOHdajI8cPDU8C2Bg94PenuUteY0jFmYfTn9O1xiPK+4zY8F1LcT9CjOi
sVpdJU6jMEipAz7pmFF0yCeWZfjdNIvRdEsdcNApGaxqCdKI0/0Y5lEN6o3N2HshZrrnsGulgfez
MLrlPQJozuCq8rxagZHAGckMKjHv22kq7xYnnjMPMN0gn5YSdaZ7iRD/vWQUsY0wOG5sHU+l2i6S
F7dWn37Gglv9hhdQOCCk2nL6UJiRmrg9FHlfyAdZS6TlEOZ1ZhysyjYkj85GXJlep/LW4dJQ6bZQ
YMJ9AtDGWGOhZcYY+7yTSyS+/rVWTVrvUiygCr+P2wGnDsCeaf6ewMX4Mjdll32i8rweJKyJ7LOR
2tG/bZ4rH7DXGpUTn19eDg2ql996zk90h7QXi5yCvG6kQ2is6lGT09RyJ7OCeI+cmPYNAH1iILA7
JBgpRVpzxEd5XX6Wyego77CKsJaftdNpLJOizvnTnMX4z0FXmT9Fg22lnir30wE4MY3ZfszLu6hC
Ieyw4ILLPg7xWoC8jTia6uaI6uafS2kJf+hS3WvvEszlWPB0kuMA9nVxh//xon6y0HtLHjqEpKgb
1WOVfAoxJEvxC8qtxDo5Lbt/cNuk19rmQP0nK3z8qsrlE/qXxm+dfwk6RF+BvLrYXvDg4r2X9d2x
jHjm7qJGiUPTX/S20700rdf0J84Riv51wnVMIjg3UX64j20p1c/xGttWUCqZ9tBKVjfdLTW038fY
aSztfg2lQjnkfVqPtKWRIoUYY894q2Kcnf+igTY69/xdBsFqqA21L1uNdRzMJUJwMcJXUPPHSEpW
r4JD4bha1nX1j1FpMDDrOlP9Vw7pBPw71jW20XGx9tF7adDaL7rSwE8pzVlbjsuk6ljO1XFyPwxz
tjy2cKdmClC8Ln7eK9KJmoZE8DeOxNDu0DjOkLoLOqiBLGgMMxX4Iv4GiSOvHtOpGD43JRrff4jB
tBJdubCqz0j8TYo7p7LyK5LjdE9UQBEZ0N8xjgmgAVg3j73oVV2lLZO59LUtleaZHnEq07mtqwo7
N+KSe6vWUvsJbCeym2OU2GdJJYta3BbXabT0BysLVVcbWsd6n43dWrgZRmDjpzQ17RSgm4EG1jwN
ierx+OVPJn+qn9qc8vZO5vXSzL6cA3k/uRCYb5G3bsHIOvlQNtPePttKF8Ge1DDCPSGW57QHxNIz
gtYKJfu8rOzPemk0hd8UVm092/qiEYfP9B4epDJKZJFYKHrjVvR/ww+kOCnsqijC4Jy4udB8VFcq
5WuX9djAVbVifCz1TP9qG8LNTElQ+TzhyVPYj7cfwxcYwuX0BDeJKrmgTVwTUJwekGgYaeN5ApNU
B3kpy4+DSR5b9235Ll3kzPF7nEUT14nmMAZn3X1vl7LSDgvSsWfJXr7rdFZ+g0bLQXQWy/hZH8Zf
djipeyTPq2ebmggAQBUWMm8mZcXLiFWn39la3TKd2VcL7pBz3aWVG6U1rWB3zpIUf6kklZ8seZqr
QEDQ3iqnQocQ6XTRVwbEQj4uYty/qor6ENOFDE353FNx/EwLqfcbQODImaZc+HNUEDneXp+rqBlo
ObEKEBKgcqzRpsaAU5s6Sk0nnyW2eY5vULisbmbR3p7d1OgUxeuHFl/526O+NCIvdwUAYQInEHqU
4PAgv5xotIDTiefaOGdkXOV7u13xJfCoLbb/amocm09GiwU12lngdnxpaIv5iNMdAYE+S8b67MwI
R7p2Nq1/jGVZDa+ryrEfcDhBTPe4SmH3zzR1Yza5/TThlpaUiv2gO1aj4qUx4Ni505/ZlqHhdRki
7/9vyftKbWDIIysztNnG79KeTjUB0Tvq8M5D28zW76GdJI//oNwrpFyPShGWmrAGzpw9u705HA2D
V3Wg/FvnVmoc27R1prtqskb7OcqXPP6UOVpvP9gKEtB7Ma44CxcLSNcLHUqgLIS5KDtsdmqZaRK1
obq477BxerAnGwXiHnJS9D6hLfosNc1Uu2mj6Z2roIqvvoszFEcDPVow8MtaxHHv/kPZeSxJijRb
+IkwQ4stpKzMUi2qxQZriVZBQABPfz/qbv7KbKu0mUXPYgQkBBHux49gB84e5jwfRR3OnXDK/URI
7dcpITp1Y+Ut0gP6m/pvz2+0cIWM2+CGrvHq+HilMzO3RGv4SrO+WIVkqQ2mXmt3njvs5iBLfihH
zn/4EJwnzsJkOxvEbmJX6vyZnSW+Ae+9ege9fYaYqsDKoVvgY8AO8e3lzTFra5y2i9O4WJ2xSQl4
PZeyI8lQUXpUmykrcMEmgtTuPnrApR0nv9M/YbHuTFHcFpX3zUoc4jtNjwI3jsaliquffjVk97MX
+8RGLrScJOY1HhlaKeQ0bVtySog5tAfflE8K0voZC0gCdCebMATkLC1iybBOW/u37Wg2nSi5j9Mu
kYYrt5irp8mJiVVgnobZVH4490WrfWslrXJ+tC3l+hGQVaCnoWNIFMF6Gvf6/v2944oIAGy48nst
kF6Ivvzt7WOr1RIAjOn5SbnJtIRWMMs7o1/UAwh6swcHyE8Bs/FQN5Lf7eQbd6iK5I/3b+Jy5XBM
40QB8QEoE5bTJVwfNG2WxO4wnmrBJOhYxmykId+4QaTJOIJtWlZOzrFtCGXtNKfRs5OdNXq5+8+3
wUR81euxEfjQEN4+imlZlEFgkDwV3ixId3O9KRowsp8ix0wrI0z9TG6dpNDux6kqCawsmxuL+BVW
+d9FzJOA5akDu8BDhPR48TZEkALJZWl3IgQj8ferKcMS9qOPm+giB0JAMlLoujMtlvhpd9I3SQCw
m4dCToNYQvyyvbuuTHCjaEep9btBZKPYCIMsSxlK3ZzlwR/1Id8hOO7PzaLX04+YdxzcjarxTzXB
dxOGfmV71weJwJrfF13r7gi71PYxGQT19v0nfgmU83OZwq8/lON9dV96+8SVYVoLgdnNSfPdX5Pu
a+MmT4svaSdb+8aI8Womvl4L/ACCAe+Xud/FtfJc+iUhN81pVNqvCeWZTWB1RQbP2M3Zvh3ARsNM
WF6zE7WsPqs4TTdLVg3fQOTGI6S4m9/eZbXARq8zXWHpvxobXNpuEPU3KTHn4qRBfc0iKUfSJeui
k5HuAGFGZp8tt7Swr+L5tyts9Z2iLmJ9s3lc1gpsJ64+dXI4YWnn0xU5ZWsdxsbsx4MqJL6adtNV
Y3bqdS3RPs6oBtvHjrSLTTGXsvy6pABUX0nUih+zNNCSbR2U4kRnZ3pAo8IYfuMYr6adR9B6vM9B
78l+dBMv29RFkbvfRvJOOLOsmkC1ByQuhXpG9sWhS18rv2p2k2n5rsNlqIlI4aYA74U9+Q+IiLrk
xuK7ApZ4/hCtsPSGr7TyOC9WRKuITCfJtDlZriUf5pQkQngnfVseDCaUPl5gBfH0wum7hVAk2f5C
3TH5OyPP1YyojkV6hziCzGYIHxnWWW76UrZJMx+mxdDyTTub1nEkNu4mN3sdvV28Q0QnNDqrzoXR
3EW9J2sIAKlqxMnzWMGPfcPJfp+loMOGgf3uqSsM50FfhBPvNZOgtEdttIs+Giy3wAaayB7vy/vf
8T8+LjgtoMXQeJg8X8kBTaHPfgEbgq3Tak+TO8KhHMiZMIzmcej89EmpIH6iyzCPwnG6PNRxNiOH
OLCnL4mANPkfC3FeLfYK/so5WanIlxSfKa1iRaikdeoBksF7FleFnlETY9sx7190xtA3rnh1kEK3
XHmzzErZXVYDx7d7WTOMJQmwujxZakxEpFqvJrhPVpm+4WVW5KEKW5n9ByPnX9r6DTDrRgMzgnNT
lJZz441c7y38fG4CTwZUQld3ozw7TvTWFSdirN3sWC4MwTZ6Yo/uTy9RWbvpyRjRju8vg9di4e3C
RO/OFHydk+B1dckeNvOCbA+rlacaqNu6J3mBINVlzOHaMjTI4qe2sLU+hAtWVVFcLu6vltekzrCB
0gcCYQG0a1Ua6W7AAkW/06eg1PZ8v31DPHo1q1NrleP33ESMs81mTdvFc2HVN0acFwbmnL6o9hmx
4zOzvlH08G/fZJGXOH1qvuSkKIv+kww64zEv3a4PJ/Ki8rCI8yW7Q78/Poq6H+pnSypzgDxm5ukL
FWR9oyq4Ko9oCdisV9MkHGoh2L69HzvBcArj5+Jc8GwFccUxEe0R1sy9xfxDguaEbeI1L2ZGmsuG
hCID/F9bKusG0+P69Tqvkj566nUMxQz97Y30jggW/MPycx7bU0f2QaN6RaxrQ9Z8jaifweXsCWkf
sp4uNax75ribpTbkebaTQZ6UL6STbmBlpbERQfbz9TLUhsAQRtRYle7/waZzAp9P4ubstQRv0DUn
eK0SAD2L3+8v1vWpvVmrED5RuzLVWwOkkNa+/TEpIyclk9g8ky879F/0hrwSs+XAIhpmbPMhSglw
d3aLWGT9+f1LvxKpLq+9ClsMe/1euIG319ZHTMrqobdPDKLsqY7qeSJwSE8zCmGGmBjif8pxOkq5
FwYETmj1RTlmURkr0fdhR14SvlxkPcP8kG7ylQKPo6sfE9/ZZVaaW5vRkcWpGvTJ/2AytYsIL3E1
PVRGWWknGdfdN9Mfmg+aZPiK11cgxVmLM5Lcw9icKxTOorA+Tpms+jAdpomkq6C2HiUxSNq+HPI5
OYNAijs/ZfCzZSicyMgayf7aeuix3K9VP8z1Dquy6Z4BN5HysiDLdAcjsZ0+m0CtL3JktL6RDO9+
ad6ie+emt1MjyvvG/+VnmIPcVZUYf1fxzDEBG7x3Q8y8rGrf4E487V1Pa09l4zC3l5Vp73uC6LoD
E5XS3HgxGRJrXB7Cy3Prej1lTI8Sd+euicgnbXX/36vOM45FG5Bmng72ON+oLV416RdvmANo9aZZ
0dQrSmulzw6cFi09m6KV+VHJvG4NmijYWSROt/kxNVWc3QXd0AR56OdNalaREN5EToEnKb/GIj5D
K5LmtvFlk+MgCVnnC6bcwaOTjytzzTZL8s+UWSbFA2yq+VPXgptsRWBjvWOxVd3BTSg+khxlEAZd
ceqEi+OKpdhMPalH4aTlDB7J2YlN8ul6u3TC2Jg9n/QuM8jhTby/6C/xwNXxwEQZhK0LRl58/2/X
/IDDR5fIIDh5qlJ/Wmgme5dQq6+LYcdPOvmvejhaiuTFKa2DGzvoq/D37etYo3v51mky8Se8tBAI
vJk0rcr1T6qKY04TmSunj3CqqH96aZMnn2nKSg9YPTB+JJ50ss89tbD70/EV+YYZYOYYuZpp/ADD
kFKE2GLNj5ZKvNEgc72Y8880N1gph6WPG/wUMUrTXlhpC5CnE1fJQ0yCbbZhmuojSV7EqMin74rg
JSFz/tGPF6uPZMeXKkiwAWnXmFg0DzAnGvw8J9H9nIypYXL1/it5feYXjwVhA/Hp8IaoJy8fy4KB
qOm2unOaBuIZqNEZ7wUPhtMN26laun5ned24d6qcxJ3U0aqvtsYH34QQJLqlBcXt8+BPJ1I3u9PT
NMvCGosL7VsgOiYdeUUKF8Z6jpuVUZINth3Z3hi7Hyfhd1LbNkzROUZrEylqaFQlJ4bj53a3t8Wa
URqrKXC/OxWxWB+NbvKbe78gnnPj9XnPG3T8mYnzlGf2UVha3X2EDVlbTwXspfEs8Rcj+CGdljZS
RjY7W3glTaZINDaNjTn4S70X9eqExeSXx8p9ec+iogF6CLwi/1DXXhcTPu7OOGb5fdvFX5pcz1c3
xLlTGFH4hZ1/dWOLjq3ny9E+y85eTpasybgL2eqCA5mr3CyRYgTKhXili79ZVvhM59pMS17ef4+v
9PHL90jl7cAvh/585TKYlTrU3GEwTmXbZxW+RsL/QaWVEFHa40b7y8AzMg2lES9bCE5ztp1RN6jt
6PEBbAZCtRIRinjuzftZjIXxKDyiWp5zIa3PCYTSFQuuwK2/N9hCeR+TtOC8cHTVWRxNSzp+bfvS
S391Kf6i9dp2BNug6+0gCmTOEebjC/ox6CojA1nOq12bUj/d4Mf8Y3fhntA2u1g9ke+51sP/g/VD
zvFLvwrmk6vFfn+H8eTwZGm2NdzzzZn6yRYjrJBgHLL+Ppf6kt2SPl6XE1DWwG2AslaG3GX0i2Le
iCZ6NE6Dq/fJfSH15F7Ygxwjo4z1dDsTUVadIAYtYvf+21/L0bcvnypihVFWh3pmDxflalo2MCuH
Jj8zc1XFdpFa/TyZJdpL3Wm9Gzvp1QTqFST3aK2gQbHeLq0YpaMLC9G/fzKSahRU8X5iJYcYQxZs
bSxVN1+HDkZvpCzVFhFoqOawEWqasat0afr9phzmXp26OZ/2PlI1O9SXJB+f67YuzSPLVVVkG2KJ
ndx4TNcviFWxciVXijsd0bqC/meF6Ebh52k2aqdyynxjz2BQr0Jvaf3qQ+NAQ+5dZ3wxhlWH+P77
WZfexfuhdgcJCOgKGUmu//x/Llxh82eZw5KeGcO1aoM8cDjY2AC7e3QFy0HiKffl/SteF+rIU7kg
Jrgg4de1bV0JTELpRs5dk9nD72BU5nd0GP64x8smaREdY9vJgROT7hcGwDMRkyB4XbTluaMAbGo4
Ailc4yVUHMyk0BeZMe+XpHGmjZ03psuIPsheZq1V2YOT+I13GDpb3Eo2+sfSxh2OVcYAkT+tyzqZ
JItJk3l29lNc9z4t+HeZn/UhgaMXUgM7462Au+ttBPoFgCRPTqfVMi4g4GQahy7Ns/ws86DBLkGH
kbgZKaHjJ6ppP3v09dhow1726c8BFVF/Y/T1j7WyTjHW7C5AQVQlb9cKHZaXT04fnDpCuO+meHF5
P16hPw/YI92bZbyMN8qyi6Qbul0X1jrnIZI0Omm69reXtP2AaCad8NNRGR4AMwFZ43M2VtjPaXoj
uq9lIrM+KiaRwQ5iNCUjQkxT/8lI5uqbmxhJDF1thFj3sRpnGB6mPlfuLdzyH0vagUSJghbQFJXI
pU+/rimvDVyRnLsgpuwOZ20sll9wXocHbQYECUWVLRDmassLizJtH1fp10rDkrHxmNatrJMdvB1N
nl0JqBa6ZpVqD0Fdulkk5sbvD9pkOT+12NCIFR94B/Uu8aoxuYEuXG9DeDmyISPqZsNmxvn2cddD
1y69VqTnZjKMuxxHVyi9epZqhywtDRLaNVi/5ZrnXbe32BGvXi1vtyLAGfzB1/wW9D2XEqnKcshW
nXLvpErVPiGeH786ft1Tf3VubYrQa1XC7rtIcjntXsYxJpemsjP+NBpiZ4jfOY/5jPfFDLlNUPxg
mP5jsctKfM6hZSwvcKqHedtrWdB867rZOjhuMSYxk+N0bedlAsS+DXxgm2haqrrYNNCh+m2vcC4/
d0Y11L9Ep7WZeEyJNe/FNtXGvE7CmRw7LYjU6NbeebLQrH4a4T4fmRi19q6vmKKFnHn8hgXpYB/C
j6h/8KkO7GBOQER0Ukzad2XpyVTubDJ3AaHf33T/8WKdVU7rodZCPXXpDVrA9lqb8eTss1VVG0z/
6Wj8dEGbzKxB7Zfe9TeYa8HB+s8XXsUgoPUrns9rfbuiGFPTQiWwztE8DQWtB9xpMRKoqwWa0EKg
tvzM0PRWP/ePnopkBXoqhOYQk6+UpF5aUX2P8XLyEft4XgQBzxW7GdZQGTalP/7RpzaPQ7JZjeAu
tv3lXsi6lrjEKlsL3cGG0aSy3D/l+exvR6pTb8XTjHiHjVGWRYseVHDudAbjX7AlA4Tv+2ru7ym4
Df8QgwPMpzSYc/c0ziRE/ShnOL8Pmgfu/GHp7OLHOBEwTU6WStzIiaGzqe3gwyZ1N71dxPW4ARW+
xXp5PSHefmIrMYdCnAOE6a55UWZIs9I8q9aDk8MXYxxJrfLExpJFPX/o6qZ+4VOhtKnyJPhEP9N8
g2k4+hMuVfnSe2ClTlrv6zrXfuNoD2Hl/aXyj7vj27dwNcIVcx2DXSJ4o9CcNPbL81QOS4z1aN6q
9GgbGb1RsBS+t0+Mpr9XKY7bn812IrQ3hK2fYfE9GUP6KagATzeAy5n9Y5zxcryVEHT9FQG8UqLp
qz3KqkJ8u5jlaos6WVV7Hh2V3+l+HncbIShokiPB0Pm8xyUFVwhbDXktbtS214fv2gaj4FhDZtGP
XmzNapZLMUIihQje+38Rgiio4yI7iAKAMDTcNrN3N97H1SQHvTtYKo2Dv7KWL6dxpoeWJY/N6uxM
bk7vUMaZewhi5e9FVj8bJCf+LZhbhNDv5k+uULhidCponnWmdu0N9P4KZubwZx4JRLP6DPmXj97L
vbYn8h2w1l10FRW+iZZImFr1JUmgBUadTJlr7XCaxB4va7z6R94YtjbcuI0rGuL65sHy6DGIOrxG
mYtk8ltMb+U5X0ZtziJzbPVxQ4ntY9E/O5NhPzmMNh4H+DFaBFfVKZ+HpRvR12TVrC0ahI/JT6Fv
633mf+waNdpuuPix1D73pWbHz2yGWnrsl3JpDysTLX0iaL5zb3Uc7tWC4iyAuw6XiDHvWsW+Xcwl
hObKwhPynNR+kX/PLSutP7jp6MM3zQPzzvbmrIFzxbYNrYJJ5WZsy0y94PdU7DJXg7rP0WV0RUTI
XlzDyAQ7i9javW+x4VX1RzJt6g96NnPelOUSf4+LkQTuruGA2zRt5X/OPBpDjLFnTp3csmNvj7tv
mRNDiiOPXTKAsm115zRFZkVaGk8WceO5b2hyIxGBVYd4iCt/tyjTSb67KKvGDfnOurMtGqNhYByn
IAOL2aPZIfd0qB4Sp7QInm8C+3usckO7k5Pp9h+0csIvvqhdGZqpIJAWIomZHaQjMoFwDT7dceDz
6EJD2VKGrZ5kwZbYF2UeXUgN8SGdDIaGTmlS2sFt8HBmksGy/CB10QGwxG6kTfBHFsJ0I8JG/KoI
IS2X2hcXchs0yNQS8KXe/3ivtirMFNcOmMoZdzx4I2/fLrZ8roOmJDlrbm0MP1Nn9COcHBUSNDVo
m2AgcT4hPsG6tYlffahcmBOGwYFHS8le9fbCMm2Zh/hucp6XVHlRbwXTWfJQJAwVkm6/w8rO+rus
M1rvIKDaNtHMvvbTUbX7jbTCAtGWPhXB/E3PdB0vAIYDDEhDlTX1cCxcuM13iW1gUhFKiG8/U86z
W6Lo64Gxh1EYAzbIxmSYXZXz5lQsVmXW+TnQQJD2Rj57G2Kg7AfPEvGZuQ0kUR9ZCzhgqcp9BQqV
RnZuWKFXFB7seHidNyCk67kf97RKdXWmphBGL5XTCR2eFGVVnVn5xMiTQ2AT92A0wjv3SZJpESoN
igaUBNauTzrxs/bi4Bs8fzT5mtWo4eX9BXa9fVBOErhE3bb2opf8hER6lFQEM5ypaIg274a52shO
CgX/sUrDoY9vDPhe+TZvihcPHiKALC0wNBCoWG9XVkn1UhYEOJ+1wm9TKEMd4iXo/3qxBcm0rQj0
Nyso7+xSpGM0D4rHsPFLWG12WCVaNz4ZmePWJ0ruBGYEXOUA9pYN5qNwvE6WKr3xMVw17EihX7PR
gXSYLVwGK8E6YGY3KOfsTXZ9NxSN99Ev5SxC022Gj/hsTEWIg572WI+pd+NxXbdTqGBxjVuZBlCY
OK/ePi6MjqDyLYF1ZtH4dXHUeqN9kbbeIK0huAO9gvSs1GG+185ZZW6drM+dOJxmgbbFy43RD+GZ
OEPIsa/rYYoo4Gcq/bm5b0tViGdbz/t535hzaYTMC2szEnCknlU3TmD1EAitNPK1YFiKrdEX2fxR
1zXb/1UYovhjF3WG5MvMRuKfK2tOI5OZ+qesnb0pnOfM8bax7Q35Bs2RDE61PhFzulNjT1ZVaCdM
HaPGNjsn37DXaMZm1rHF/WYOjTirPO0SFZZIIa0hSmCeP0+WUfo3phNXUCO7AzsD/unO6ht/Ff/L
FBBUu9Pru0mMjRO2xMMjwVk8fe/M9fDBzzI0ds4qsqJyOc3OUO1U7DUHvUW6xqZNbrAtjDvbSP0P
ea2gX7qoCkNEpbd6ocujAIiKv9Y+iLKRuvpiR07hiuWjVYm7bsG5yS/L7HfDnOAwd5q2bU2shstC
u7E7/OOakBRxCwbuXq9/cU0ghEbFvabuym7UD9nUjlGsm3VEZpY6GBQmYWZ5440lv5bA/7tBsDe8
8qMN6jOA9ksz6jZv4f763XCo7aX65HixV4QpcxfMzHSGITdWwOUG+Ho19iJsoQDUr+z9PBloDEP1
4dCi0gYHqzMd5UzvtZvZmFIWaDBat5hDV4+VX7giJPAbWHXIF95+04k5qq6D/34YysD5QnwSkVCt
nxT1gz3lEu2bJspPlaTautHG/+vRchrSMcI4wQvWfHthkqICjK+M4dDIXmw85TTLzi/6rA9hVHi3
0IqrRwuOzVQazwBvxYcvGeeCYKOspv0+VjaOqVPh5tuAMmCHEdBP0dJxvH+UvaIfbxYO1wuwn+V8
XV0Yroy3q0ANQb24BwF9rkR81c3JMER2nVX5U5cbtoq8YXGXRzeb2ztRaK17LpEhtU9dJWj9u8VI
viPeMLONqDQNyb+0II/kAXv7xnRz55tvlPqPjh2NdJbZBq1yVZN/qnFrLbYceEFwyPzafFZziqVv
UZtTc65F4KpDkJVV+jkgKMFJd7WM587csuDs+FeGZtH4kTJRZ/OAcCcXFXX6IMtfAghqrsIuccZm
U+VOl25KRvsl/M0sllE3VMMvM+7M7KRrpCbtUKJ4yZeCzns4YvnVbjqEk8kRPerYRYSr4B9ds8ua
Z0UtvMVJFU666KzRjZC+jk0H+cEyaIJwJbPv6jmph9UJbRSfvDwobhlL/2NtAA8SjLaS59CEXRxr
mmHTDuVlepybxFg+mWluhE1R6X/UJJbhoZzxy7qxPC63FRgBYLq4QwFFw92/gL2DbKTWc8rsWAij
fPAG38A7m5is72RJZ7fSti5LBlQW/z8BwrUGic7rMPV/5zFNI4EyZtg+aPUt4A2gQ3iy08aPcTjQ
EtFu697X6b00Mlf+8w+FbISXJ/UrfLBLL1YnU3ik5oPDRz7FTF7IVE+M1rq3F3P89f6l1tnIxRe3
Ztj7kCepT8xLbjVxegv9mnAPdBIq7MwmR5eAvPG/pjPwODHdYst8LR0xuHy7bxkBhsiMmfxDkrSa
/WXUR+XcVcLWh1s75NXWDLOUYBMsXGAus5Vc7JBZZsJyR7tzGAgQfGSMrT7oiW9gsVG3Cw4WJWPH
QI3lf5zJrM6AZI7Tka5cyivWG/1w6jjtEhy8ihzWnTfD/twFJrVu2SPLjFwIIc3h/Zd3dRhwTbSY
UFXAdFdt0NuHyvSpghcUawcg2Fzez3oHhG7DtHjA8vL7f70WiwTvHeRyNEBc8+21vM7pygaSOiQl
vf+lpireDrDerDD1Zv3pv17LRVqKhpFYS654GRtSJaXmJ55K7/zYgRozTojELXhIYoP0dLxVll1v
ZHzqIHmcp+jisCh9+8vWaZkLHS4+tmVgH8pg7p/0fO42yxD4kHKr/kbi0D+ux4QX6JemnkcaXICX
yKn1KrdT98isYcRQbEoPo94ATCDpCfZ5n2XTjf3k31ckMB4uoUkIwMUvJHfMnpZhIUSzc14yvzOe
dGH0d+wuKhKOGvfvv75L5GEVxVAbwWkDt7CvdGoF7gng6LrDPq0tG7ApO9QcvdlaQ2GEsa7Nh6yS
yyYhzXMfB1a1e//yVx36en2YsDxelF64L1+cExXiV0+TpX9U8Km+pbhXnJJ60r/plV1980dNHpwm
MAtkU7V/rrAmWDPS7LtqsfUbt3J9iHAnK3WTrW8dml58NI5V4c0MkHqsYTNtEMjMv+icvJ1g/vWY
GxKNdwsB51DAgvjz/lO43hvYbCEWcgOvlmMXx/NCAd5nTukeNQ7/O4lzxjbDjOWj13S3zpB/La+A
gBmXo5LXfpn7XAVxgYqUS7W13e4QcDebzq/9UIO0vXdnnBze/2nXOzxbAhGfIFvMKUHW3n6wwP2Y
Dc0Gy9mYbStUXd6f/IbOxuh1dEwz+QERT/WWoOL6Z9JCIX0D9eCVXU39h1rQ3MaTffQwRfk6GqIK
3WVAKmH1esR81LiBNF3/TEpveKGA/2AWeP2+/ZnBktkuxgmoQ0p7iqTKzE1gp/JDHNexg2teUj5p
g9mP/7nK4rIQQpgA8Uvx0Xh72aSO9XXXtdkOx2xvJJ1z9BmmhUltujfOzH/9QuLXkBCtZQE949tL
5UMW4zJa2UekqPrfPvbFFxzhbS9EJYM5BafQcl9XkNpvPFmOSf7Pb8seBkj/c2Xr7ZUrLBxgpffM
Fl1LfahwsR2PrXDpTY2K0Uk4iaAIQjuWwnlomqrVf4Kl9ceO70ge9XqcYmh8mUOtNJqKvsOaYR1E
5sIgFDakSfpAX+fVvG0IXdExQJvcpyT3LLWx9Fn/xDkz9ZEJNUKDtZwo45ihKR2edAsx6XYZ46r7
Yvaums+q0oT/NDYM3LdeGrQYPpOyJDYzGjzzawtJaYxsn0d4t5gNYZrWSMrCZhTtMr70+MFZH9mH
DcjgFfTeUBcotcK6KOPPjV3X5t6sUSNsG3x6Xmr0AMnGrLLhobWwbokMfuwDbNUqPXUYE33Q8mkq
wyxzSzRcI/JYTBTcH55ZeR+lHS9YKpF0c1Aisf6aELR/6s7YaxHc3boJNVvLcozpGc2F0mpZ0gOk
5V3aDkW3ZT6UDSQp9eh/lsp0H4hPoVAURjU/esQ+flhVQ99q6hq6Nx5f6EH9vMvxM0sjqwORihic
+NVnw6iLMVSFsr8yTxUp9Ftj6baon6W194d6Og3VpEEcsEtzq7SOfL+FgFAV8t8NJxhePhPNSuDs
MTZle8q8OSBJOy0s3JnGoMNHjQmGe+/HbZNHNB8aQhU3NXEXyRWPdYG++XHoRBLvq7FI74WCYhDq
fqt+kUTjnI3aHgeatkT7leNMlYVEppXfktXqczWfE53+rGFCk54d8gjLJ6y3bO1nYXXLXV8lfvBT
BUWV76bU7KrNOGpjE6munYI73DL1M8a6Kg77ee6qMMH8jD7dmY3usUYCD7RptqW9M9yGg0DoBoLd
NDCCx6TNfAcbu7FjjI5rWbFHMNZPUeZjbfGrNca8vUeECvGiszEU+Nuj1k4jB6UOAu1KWssW2y/n
L7NhsHevAvPDcSXLrRADRcN5jMn5wZDHXTCv9kAqNzSM8fCil4IUx8iWln2W8OD6IYQL0ykoY/Ok
/am6YHm2kYAsPwbPaeaaiOWh+tnigiO/mXOs/WiV5OvpCOUbMVmKkbIhCJALbXWXtWaNw5oYGolU
JNXxicQVqd4UGjLck4fFRTKFhavPBZtLVugRyXdIJfS0KLSPfI2j+FCaDb4ZjOwgkqW98H4V0tSw
lFlGXEvRrsg5QF2vp18KTLnSsJgDkvpYzM4vXVFvHEqpwD7RIa1KrsT8KF2U5gfMXfunXAyGR1g0
BmJRk83lH9FlnY13SttpW6v2u5F760v5hbGLkvgaZBWCfZkCWM4OwtukITT7UC9GsETs24j9W0g4
86mEVNf/9jKA49+jZrftU1q0qYNDoRGPuHdJp3EiuxrEsYak2+3reVRzyFQWaqMWKB3wVmpOS7Ia
GPxjoaaSuZhlzb8Z7wfTpswYBzMomzMtHHvmv1uerNk/wV22/Q1IvvFFCFU/ZY7m+rtE+FMTzmaD
u9VgFjkfRr8MH2tXn54Z0jUBORhtPyT3/SoTAZ+QjHcMC/edPyz/1D8Vie7d+0mDbMXFSig45r2Z
fK6ZKjN88hL+hcBSfTh4brK66bFUdjCLyjthdy2sapCDU6WtvNaqlmUV9b0m8NZBZ5hvZtnpL0G1
aGKjEH4AhWbTQFCMl1VH3xKWtZGoujqsiBaYKm2/akZgsPv2uesS93tdTf4jHes0Qg0ZBi2cS3vM
t97Ic/gpVD6Rat7i6hRNYzMxkWZ8BrXMnbBxFNCXkl3riIFgpVxkDGcQC5hhl6r8jwaf7a8qk+Dn
5OopA3yrc6K1FSPLwwim3+OQs/sQMjCfcpmkHxa3gdo2BoqNo0zT4EXTRgv/mpQYwj0w03LEdHLG
pzxu4i9TUnYlPPgh+z4Ri3DvdTVyVW1ph/vULPwkSknOHrf+oE3HIOibr6UG5zFUs9l6oS81+ZLA
J/4rNBPz78btu24bV609RMPkZb+hj9dZKBqvCaxwhAsBXFEzNt+3I4aHS2vIYD9hd0X6kBg1I5oG
nZe09JjppenkZxFFwfxsQpdPw3lwhvIxSIvpRVpJ+ZxnMcaAWuB2zaOdd5r9bNlaMKcEKyIZPE4Q
vv7KeVXlCKvoiudyWpzTLJWHxF2b6+9tLKdveto5xU4HwyNijviOc0pqGG5apbQf+rlwjVANbgcs
IIST7Dtjcc9ebWhm6E1N/YlQXe0PwwKjO2JFpsD1up63YkPNo0fEBiAimdCtIvTpTUlcT0JDF8sW
SaeKoTgdrNdY8gLezD04n40fomVX95BWXJTjrQ5dpnOCO7fggMBw3c6ro4g71R8tmhS5zWU+6FvR
ECAXxjmWqlGZ993ZynAnxFE0S4nMaUoJbanHmDd0M+moewfu/KOiQes2uV73+Jv1lY1ZpuVm5zJI
gmnnN2Rv/R9l57Ekp7JF0S8iAm+mQPl2arWRNCFkWnifQMLXv4XeRF2l6Ir77pv1jUvhkpPn7L32
jckA71fWRSucErkTUsepFJk/pEb/6JZYHajh0yLbsEcd3gacqV+FQTtyA15UACmz1IoRCTpzP4IX
9qlMo2Yg+1EtRl8DAcAU3uNm7dJpHB5zd8E1tHpu7ue6caixUnZjoFed5b4qTHfy8SoxItAorytf
9pQwfHGqmok0fgwFdqgmHJYhT/vpkJ85oQmcxK1Q3O67EqtTfmOoU/+mlbQ+/KVGqPhZLYss5p5W
7quBMbsPtKkc3zJFk/lhwKhZ7XWtieBqdJXhBY0CZNLvdbgjLvyP7OQm/fTLGWOtDRK7tcSLVou8
2cR9pw4Bs19D2xMButpwlpkxXGpqQt+liyserQSqEifI9iUk5tx1sWFGXcRWH5TVPDR2c0w6iBU+
2SuO8SbBYKc7d9GjPAShMG68uoeLStU4vo18T8S2diUCrIkIYvPWyieb+V/sxF88s586v7VbPQt5
nkcvsGKCiHydxlpykHU5ZztFdWdwl4PaQhsDfWsiTjKial/kU7JhHojvu3B64wWQxFJvBHYQxN7D
TF3mecu8ppRK0HKSMnKj65VNf4Q6jQ63Ii1nX3pe/qikCqiNmBmqGzSL4z4AiNRm1LSadtt4hIAc
e60lndOYNTPfD3nsviVeBQoOyeFob0tZZXVQJknU8n1FSBTmzcBd9+qkEkcAICW9bKFVyWuLDKjz
62jQdmq1EBoFlK0DEa7r6/nMsLUBR9laeRshVYl2bYPF2k/rKM0OeRTrvIgTrgdAai2qkmpO7YxQ
bSWpH9m8a9Mx4aGHMVi1ESi7RGEsrMSkTtYY/35hZskfwdRRCloOX5vjpKNSGaaCFyCHpnNSC5s7
BNnMdnyq0wEanBcrsCThEC2+VS2UdEWLDs035yjH4+wMPPShncpRXR/qrMT7EYNIMN1E/ZzK2tEe
vGXNPHanMm191RMTGBEryU+5XKQbyqXP722Yfd0JAoII+5mFA5NCLXh/+2aR4skSg9eHbtLwC5zF
Kp+rElfwk9po0RTMRiV4AfQh87ZTp9SwHY0+0Q5sQgf4k7JuhLzXJ0g0B530L8/v67RMWMCTBijN
2E3gPHUVy9M6h6LKdnRkdr7HmPG1Br/YsSF3xzjUxiKrtyiIHW/Tt4PyKfcgkn9zE/7LfpPqXQTZ
q7UVsp61QnmA5aFRGrByNSHsYQ5LckFZ3zKb7ylTykJ5bOtlenI7r0hPVjuInKk2MyKlE6zfLsWp
DHJFVPWNvuh6fjDNUTV8zau5c7U2zcMdIyfHC7JKNNOt2ZeUM/TDMgUkT07pZcVt5XxGAa98xd9s
RN+Wqe3uBLo6sVP6VnWvINr/tfkl2IV2Cb1OBjNn+2wrp2UwiNg8xGN/XMZCfNa1Vg+iQTG3ajn/
7kdF333cOPmzdz/f9qJchHSAQp5N/tri+GuoMYEtbvFQGgdsok52Y9SjNMKSAh6tDJiRlAFOIyxY
nl2rH6OEZchvplHf55ZCMgc2JWQCJO15z3mcrMxmlnDHp+2YQqGmrejbWpzcqF0ydKEep/YTFE+z
ukGpp/2kD1RtiQabE1i3OTdPzKjvwmEcgOTA4xTGY+NkqX7S5VTKm25CtAXzsRi5GH2eBYVaV/fu
NLIo+grWP/ktbxrT8uvFNX9j1YjMgwYB9Bm1UjTf1K20Xm2B1cav+IT8TllRjJ1nR0q6FeYCbpKm
RJOeeEdbwb6hc5Ez4PRG9V0XHVAPSRrlDtttI46pg43xMCepKrZ0MZbTbE96tdUweWqbZLbz59lz
h+S5USKkN2wJmdmYQ25kfB3Efw0MRwCKEpTWKsA6RKjmWW8T44FUrSqH95vC+ZmR4J8Y/85B05XO
UxQVVzrx/+ilcjz6Tww3iC5gpvL+icGu1NDNjayD3Xjpngj37EFZJncJi86eX/QO84TDNTzp6YAN
CMA25dEwNuZRJRP5SkvzH00bRiws6vCtNQZkZ+dOxaR7onKsAx7Ycd81g77NJNYwQ/fAFAKD6b4R
X/MjS6LIudIx+teh1/RV1BuMlcBSv78MGsAWxj6qfQD+RclDZb/lK9ptPTrdVHFRNXxxuEwnJwes
/vFL+69bQCMXXQPSfWaSfxT2f720htm6cenM9oGmdhTqpFY4Pm9N1KA4UIaAlgEYgonOg+ZrAjkM
RgLJ8Jp8WvcOdUIhryxc/+iDogfgHywMTGOtdWH7+/dgq4CY7dC1W8Z+10yV14aKVNTjIIsmpcmU
yXHz8TX4x+XnkGuGMeoAWpNnzezeQ16X15N1QL2jh+mQxLvJYqSfpGZyBOsvd32H78NYzPLx4yP/
Y5UmohLhNU4cEgb+3Jy/TrbXJEpCSa/ZE8LdFlGcfS8QGvszWKPDgBd7VbYSPvbxUf91vuSMoVTj
1eOlW//+11ENvYzitbWE+hiu7fei8IxkO4LLDybdmcg7mCI42gMgg20yL941ifs/D8/sgP+tgLHz
w8+KXIQzKJx0LvtthZj/5Mp5emgn4VRBn3TRzzit+31FgVte+UZdDo/QfngM/TQihig5zj6LlaTL
yN6f6djAJhycIYtSwB4WP7nXT1XmZ+5QBlJnM2Gno32L+qP4zx1w3mTQkkwZVnXD+ZoHo8cgR8C1
DjjI9W0JkOBQk2uZO9VyRSh1+W4TXQF+FJMsTiuG/Wcf5N6ZUNMvrCsD7c5xa1SoDVZQID2lMjGL
9mYsizT3VxeVs/XaPGs/ebSgk+2SZ+7NNGrjteHKhdNvpeth3NVWChqj9PP5OSivSsNr6x6SprV2
ekd965sUxDu78JYTBJIugyohlwenaEVxGlQ0hSezsvHZlItehqhO2MznWtptlLKPrt2cixeSn8e7
iIEJlRA0qbNXA18OlGO0iAc7qZLbVqc3HFRkUN2IctZuyM5FEuPa6f7jF/JizVuPSrt8VboA/Tmf
VNDcLPtyGN0DmnXnAfYDSla9mbLvponS1y9z071yxPWL8q5UoySkMqRYo7vGZvDsiyNj141cSWwC
OG8dtE1VJvt0JosvYf25JiS4eOHxoq8+UryTDG0v1BkMlHqMk0ZyVLzKfJx6Y7nJy1Qv/WkpJDPa
2Pk5i7rbJXJ4+vjCXp6mZaAxQ8KClwe9+tnHJGZegBG+zo6esI+uU0ZvOBa8raFBn7ryWl8+ORyK
vugK+OAuXfAjSZjibRyyY9GMNLntbNwyEG1DLXb0t8WsQfzRGbxy0H9c2XVkiDoVhQb67LPbuPRm
z1Anz49WSQKp39mxftc5eXtK4rhYDn2RagONqTlL9jGcd/u/fkgQNfD44L6GnAlKaP15f31ILLXV
qdZMPFIT0U+CbBpsyQzd6NkVWrvPRLu6Lq1o3CixPX7++N5enjs2sj87HHxkBIScLW6sGZO+MIU+
RHGH00BvtBKWGxv8uI+no6oM9aGzxdQGqOXU3x8f+1IWTA7Lqgrma7KGjp1/R8DxG3NTot9SMaI+
Q7/pqp2qCcl2FkrXoZ+Ypt3IqkVf0ieliF5wr6BWaIYV/SxsSCehKeqxioMFN27xXXNlo5+wCsXq
Li87Y28Pufzy8Y++XGWoM9AFr+/9n1ij93erARZLQ9VsKLajG5vOz5cZff1Wt7pfo/TMa0bfy3eP
wxHVh0SBNYYQtPeH00bJaLa1m0MRI2Y06Vb/xuKRb0Wl9dl/ndmvJRTjOR5F/Nkc8P2x4GahLKvb
5hCbaf+YDwLfiPr/DCYNCNFmgjj6lKbzeKVYvfzCckVRErFwG0iXaO6+P/CAypRvKkkLnVeO8kir
Wt8IoxpvU4r2r21CL6BDWFn5jleAtMpqpX/r6pEuPrqG+Ir05+KKA9tDIYbznFEKXK+zq9DMCt0r
0RoHrbbn154Z9L1pxIZ3KD1zvAaEu1jvICGsnGgVsDlIuPMzR4BNfEONDIeOoU70RS46bZ/y4LkH
8oN7SLV2l0fBTIxVccW+fvEgu6yyBFF6qCJ5rtSznVor6jat6BwcFlsWuq/z7twaFQO/Wh/v7ca5
Ary/vKwcDrkCJC38+hc7pBj4g6RROR66zJ7CRszZA3DkbCen4lplfnlR8eWjqaGDguIFu8H7x8ky
uxKCQDUe9FTNdqWpR5ssR0tUxvSPsV/od6UWiyuW038dFCEPQnOup3ux40IGgr7dMseDt0ZqhUll
F2MwktsW+0yDzWIfL237lpHPew2Of7GEoy9k9fTWnRfexHMcV0MLzHFzbzkgH4tezSXWP9EDJ97J
iEa1P84pvnxYVKWiB6kXpfr24wXx8sT/aLioDrASoEI/+3wN0N0U9rXmAb+t1/pCdRK/MAEqiynX
N3lfvrVaJK4sVZdPEzpHh/WCfReQyvPGXCpzJZv5lh7qtMmPhWaNRoC30ekChaZdtP/4FC9eFWBA
aJTtVdCMqvKiJeclTFk0pzs1bTOVvps2jAXjOGEoC6fxjXY5V/g/HxJP4qrO003WoPOaK63w8rhE
jpyQ52mMj6eCgWaRUSDYZOvExyYmLu7jQ66r7LtqFlT1ipNY5cwGH+WzhQ/5eRXxIA0nFRKQBrHa
EcOhEUxh3z4+0IV3nQ4cYikWPEPn/LDpvX9BO/QUdpap8pS1aMIOKamRVZDSD09/xb20P7tWL2cv
IKg6zYO+St2vKs9vecuQKntg9D2lP+vKmWwfqowzXakGL2+2s6797OvpZoCBMt7/OKV3RqnHg3pq
Sjq+vo7LwdcRZ3xysb7ty36+0r67eH3BG7BLWlMtAIKS8fz+eNhggd9K0PFlIaVz7MnNucOt9xuo
SLIDpq4Nn7LWUPfZOGW7j2/ExVvkwYAi4YIuhmlQfq5//6vy1BKw/iXGthMW5tEe/BI6u7i1JGk9
N/jWrmWlXz5g66kiqKU1uvpVzs50IefLbaIKSrNbd+YLtHDA7wQ8Wc2VJ/nyktKTWfFpDDBXXNP6
97/Oy60sht32ypWkoknnjWjqERaSOuSvpTW78kBceNR9ImGxHH/akVl//fi6UqFxhL/fpT/2ezYy
XFx+CV++979gqKir7a5ajt3kZXe2JPwyVCbUeX7pJa7up6IyjhbevSxAElHIB3Lb4t/9YAClrbK8
cp473punSm/7NyRB0zMUyLjYK5luKxgieSduPNRu6de6nAq5jaBfRjelEQNsGRlU3qDVKOOXpDWT
N5muUTJOZU8vhhDjCGlX7/Yzo0CErU2s/E6aSGq3LaPQZKbLnzXtPdvQ4QYbS7dUPu2tKgv7fhj6
p5n5br4lOa6xCKopFlXfoaE2NZ8UKKv8XtatRqwhU7tv7dLO/R04WaKfO4GMIsBjbTwMshrr51pY
MXicWRsI9imN3lL3plHVb4nqaPdasgzfKqnZoGzwcD3HjC4SX1lS+VtMWqOgBOzyFnezQUHscWcB
nZtwNpU2sszNUDjTto4sWjELhoKtbiRudPTITAM2A9aZGM/RG4unGsFEdt9pQp32xmB1dxNwJUba
zpBY+8laRLIjrVJGQdZJR9mkXZuXt12RRwcTo5Ak/Mpuh0+z3Uot0GqmoXz0kFJtY7RKcdg6AFOg
qLPtCVO1nJ4nEZXVvZlqBJvV1YJ3UXVH+zSbVhsF1jDQNfUICIFj2tfCn2s5ngRG5dGvMTN9q8AK
OMjcW5mHGdOyIYxxXH/FgG+qfjaJfmbumcgfg4J12U+RHb25k6Zad2NuwI0Rha4/esPcxXcVDtT5
tukEUav12JaESS8SjUM5C+NkZyW2THhxZD2nNNG/2cR3fpqShcgBHKYzCTJx6iQB89/EgPZreFuH
pFRzp0Umjwjq4rlDRdXnW0bHI2pUnjSdIFv6NdvWIN1tP5Ur3pYFHNOTBtDp1zjH7U9VbaxsQ/ye
VjyYDgEeN4sbmdpOGa1Wu/Wi1mD7OdjuyzJYS3PwRmQSlmNNA5kqhaHd0GYrfjoSDrC/kJGXQKsf
m55njbr3M1juZnwbWhk3p4YQBvRkg1F+Qxrgxr+ZmCf5J4ugRvnbYkqUA8H3nCgkRs6O9kbcNuAQ
hrxiuM0mfDdRYFGMS2N+GAygmBvTAIR6mEmbKjdZvKAwLHkHmjA3274PiWDAlQQHdzQP0hzpQzOx
VrVHXlzF+ExeMaN/ZwS2GRTGZP5klDcVYTyuahmweabuL0MhxDMiGv2VQPpKPvRTRjpnXajaU5oM
6JQizVXscHZYWb5kczSxYwDQbHtHPV7MXxj3eR5Qiqhd4ORL+WlZUvu5JMo1D4dEtZ7pOMj8WadM
JULOdGTvF7QG+0Mdp8a8JUmt6JTANetJwxSAjmoMiRbyqu+UZv13ukHLNwLz1F9qWjJjGhNkG99E
n3c1A4be3WEG82ASGxHk0UibIhJoDRzOobRQ7qLLHvkXTU/EHTElbDkhU/bqY5HLtQsihXUzqSX+
nF4OVhv2ZANWpxa33hKYUNlDd+kNKMMOAbQB5I7hXvYtvd9W7Zbyq8KoAREhxjzeD2skh4H3oWtu
6JRFw0ZtncgKVGnTYtDhlR+xh/H1M2Q5fYft0pDdgKJJ+DBbvZM2mLLbLMQHWduoaixIO9qUk+ub
LdGXPiWZKaB/A8YUGVX9ZTTnpg3GdOq+zF7DSxtRtr8aaex9zYbRNG8dPfZCkIHWcFS6KNp5tams
QWz9UO7ZGNdF5hf0qo7Noqf5DnUi1UfZKI0ug8y0bOSCosketaSazWONiTc56CSGHlprGepPDePP
RveB7MCbRoaX3npmPszHASPPUaEdrRGdFlX2ZtVSv3gFWr5w6EsCa6JemxRW5Nr4Sj5KSySoh5J2
R2GaOaGLsEENEgkLnPimXomAeKEHUHPfG6v6s1fyeXs100KvHpqhd/pj53ZITLJGb8r7lnVH2dek
M79FvaUtBMe1OomsotRMGRqTQLo6I6PD+8kM1/3ixbr3itmaDD/oc6UDCgSiQoiE0waNEiO+PiCF
dicga6aB009TBNqbbGCLez8LEdV3PdTv6cQOn8zLoFztlplfp1UvvhKJ2KSHydP7m8L18vymHDt5
LNWkUB9HT5rARs1K89NWV4ZwtgWc50Ud24OhwRIM2cbo5aEZR5EFE45bL7Qozz7LuPOeTdiQ5r6r
Zyd5jWo1mx5WIdJXFpD6hzAS5XZJU6M4JuR8dl8sNnPThlReFiPlT96h20C5ekL5o7XHwY2SXQtK
M92oMNO171RICggVva2hz0TqQRlKDKRQdmsSYUh41C30I+niAPh20qXZQQBeGt5kaebiZtHn2LkD
fD51b4OdOG9ARut6y2bfFHt1EeLX3MdoSeumgaPHS54xK9WYkNbhOoNHEEMBtVssMsZ+0BCamtB2
C/PNg40fEVsqE22LvlgzQ2nHlvazSWytuvEWr43QbCPoLV6jluf0gC1SS34DodFNP2cW+yoLnD37
OF26OHCLctxr3EP3YCip9VKQ75CReDqrbH1odCUnx5olQOyqU4z9rDitGUwp1OwT2Jbpe+qksE8y
S1GVU9LaRXwyB6eIAy9OTecmGl11l2LMK7Y1NHH1WZWqR/wuRAkfwYJabnGP19UPDMBtDAi/NdHp
OARFBRI9gr0jasbUtuvttAPZw8qEGSmUXW0isUKnz+b+jhUqhqwXx/UmGQWNh1KZl7wh6aAXdtho
itrsYtMtXxQjQ9HXKIMZbcvK4IPfggvbosjQp1BPKz3ZOYucsy01IsEbMVmemT9qcTPfVjM620CZ
4m7YaETHDqEthPUqvWmOA1hDzPSBxzvZZqq94kc7t6m2LbwR0ZtIC2frmslIGePWERWa16L4NBQP
gPvs9D+cjKwW4lpjdfjt1A4yo1pkOLCAGdImGRPdzQDgLpoufLtcstu8agrrAF88DYtozd1RFml0
gFMqe4b74/QWmIzGiDaUwDPKKSe3gYEPipN+AzRRUOsmk7zP6RT1gdU29hCmlTu6d2w7++Se0ORs
+DyPSrUrgY9Q0tG493aK6J0K2V0dz8iu2n41VvuNl8+K8FEBOg/4QPLmFtiWMz2yUc5eGraL1V56
HZHvVBh6G05GM39R6hF9tN/YRakHIzPlZq/06uiEXVpYygbLDcpvskWacKwsOQYTZnKJBRBJUkVC
a6JMPwkghprhNLVhbni4ETi5ejnTf6FlB7XBKO1veW7m3SZqsylnpaKDEUrd6e19S7LDKSbRKQ7a
yehvU8Pu7TunwWZDQDpS0+ZUQ4AwN7aCpjRIqMsAcyiZhlK3MA0aspPrVbeolJuO/lKktFlQUxyX
NwSF4HmQKHtRISDTXStuepmfWgZCFsWj2SrOqhdtWZkhr80IcLv+SXaVlYda7VYEojuAqzaGrIZ7
e8mU+ee0KDUQyTKbDq2adyi1SoI8CAMhhKQPDL4E+kPjTf2nRY2H/AZpvkeoRd97wJRwodSqerOU
WvLNBlXXHaLBm1m32ADqj2RykPmMVJ/aE7NdT+YBKOhk9GNQT4BS65bBehEvibHlizqUoZvR+g0F
oYhxWMVTsbcjgP23iTpaPxBxN8yfheckO4V4hX0KR4mUvS7PiWpGp6LeTMukGAE68bQLob9o5bZM
qdcCiQ7liUMT9C3aealhLXX2tOMhai2sL5lUg6j3jPx+LnqSswh+LGmMNEkb6KMcvTso1JRLZpJU
2ku5rHrDgnjO/JhE3Zw8y3zoIWICb97bcZGqGxJN2eBpKErNoM4R7oVWXauMYul4k9rgWy1Mdlay
1quCkZDgklJE5NMPV6Eg8QvhWnITe15BEI0WW41PnnI/H6hHdLFfVs/o0no24HmakRHqSUYmPl8q
4fEo9JW+6VNE61YOP/m28ki733CVsWAmasdOQzSL/VTaOtXn6mGIT/1c9i1OFRtfzCAklpGilCmL
Fcl6U+EuyZM59tHWo8qPYY9PXvfiRPqYHYkDSZ9gtTvzppix/0EfynD2Mowdsnoj06qQwdgNXbHv
iTmzmFzTF4GyqJGh7ZcdknCEmYOVBJHMUU6XqW19jZYZjWCkL4q7QVdI5Qw5ppFEXotFWGwilVQL
kpw1ooaWYhX5jUxtp79VbB3cvE6C4j7uXZdEP8wu1Lmo0wRQwESq3LdyzoNx7KIvtos+xrfxLoVL
wa4QBwrN06CZZOUc44T56CaX4/htHkxyO0ZDl/2GCiTi6iPWtV8AUjRoK+1pzI980t2NYsilCjUw
am8dK0geIROwRfdT5HX2tS1VU76URY2dS43wplVTavzEQ9DOt06PEnI3aVX8LTGWcT6qpeuSwKPU
ufjUR504lhBx6jCZSmPa50LXt4DTPTSCc9Kmx7J24lpF7E04+G5cyDMMY2uu+ZAZ6YBYgKaH4j6p
YM6748T+63u7xNrvJrXxIRSu2Zk7AyjVVvIhKzeetEgNqwZDISa8MdK2TXzQt1hIqM+R0Ok9HjFS
wSWcQ3Bg6hYxYbEcKxppYussdSNDNjXWFCCWqJ/nskVwiPjA9uZN2easpKq1mK9E1xdyM4+gXjca
omUtbA1ihgfmjuVrnXMS2zLRFfuzju61f24VEiHJNS9LM4wXKzHhlaau45spUSKBjn1p+Rb1tpR3
fIQnEbJyl9ZhpAfHztdSkWC1uUJYM/pmh4QD5O/50RT8fHwGrGJxAMrcHnY5qLvezzJ0wf6CECMx
/bbMy+puqmJtoki0F7Fho6MSSBl35nQ75F3/CY9Bn+1sSLzWbtWoHycbRYBPZguWDwtkd7tbNBg4
DLcrtbnNeXm+dykLBcnbhEZssxY2LwJ0EF3pJjLgs955diucFz60mvMcpxrlvo/ipvuuRVafPbRo
KrQbt+/4BABWaJdbTDMa2uF5Xr2NTuv9YGXlO1bVMmlgSFBN+mo7I/PtehwVm2JQ2nQrs1h97dE0
qkE3JIhvI7AmKCXnKX6z40yo7ONsRcS+SdaIUl0ZhJ/LimiamSZe9FVOxQjyfBimMg4iocmMjr2q
t9somrUQ+U9NL8LogrlvnXDk27fjOaQtM4p083HX7rzxux4e7BjobGafGjTA9z27LCr6qTY89s5G
Xu3qitl7rpU8u66bvI5d4l053nmXkuMhUkRYATqPTuG5rmhMY7VjYJacZKyUX41cN6H7Wfom09mT
BRG38vtE/vXOVMYivnKpz4c2f469qteYkpn0KM868LlslT7SOTZ7lYywxKQ9oj7HzOE0yxcxldWL
TDr5+p8vMOoOuEFMqfTVHf7+AjMSyNy56NJTGjEc8FPspI/m1MIEEhLMY4a1Kb4yRrnIcuNESVEG
2+mCdeRpWS/EX61gTNG65sVLdgKomWz6JokIgMzFg+GkIrSlXewhuDXBAEVYo1GJT9gZbO/K1f7H
nV61auyywSPS/z4bKWRYCtseo8CJnFjj1YsG7V6pZXmiMYQ32IoyefQcOsSWh0H+42t+EY24XgDk
Chb6HWADFymRPeZJbTFEdqKLWxf7HPMNKagxPgKatnHz3BVYaXnDO5CsS7Msh2ZOeL/yWMGzJKYR
dFKnz1uIhdkWrgd1bAlquQHpcELFnX0f++S/0mFWVRtANHr3IPNMpsXv71mnLTnvuEoYZaEX431m
azFFk1vgC8GT2+w6h77kY8kXrN9/fLUuXwtEHWCSLKT1CP3+DK7+elpsI+vdLCd30ajVatu1FQWJ
ouAj9p00E7u+bovxmJmdfS2t4EICwXQRG7vjooBgpkliwPtzFjnmtJgo9xMiGLZydNwKhf53oyMB
iGMVV59T/ohljglIB1jh251uBwPN1l8acehXZvX//DXMPJE0IyFman02vugdaZF1oRA85qI2oexf
liOjA0LFrKFpnlvUZuI05x0zOtxD3zIHaF6IWgcrpoaT5+ObcvH2UETwf3bo7L0saAvvL40iiez2
dBHfpKNVvOjFkh164thAV+LJ8ce8kXtdOJhzauMaZfvik2AgCUPOzCB2pUKek/lAlVGrILo5Onld
ftGHLtqSRIN7yDTGEwbeawSmi1PlwYeIivwGeBx2v7NlWYPGuFTGnB8nYgKDZJqse6uttduF38gj
sPakJ/HKRzm5dscvvr0ceUXPaACs8Ymf42ckDLm+M73i2EtcEYSnul32ybCGWeLi/aPaGGInsGck
QIGbyCoJx5mdztYhNXY3qx0eM3seZm/T5WPlvWaKVJddTpVibi27yJIdWfCzeShcLa/CCK/atZX+
4tXlBFDprpFB6ioiOntKmiVyukpZiuNM+WxTrE+6/Ygh1VXXFc3pf5JmUALZBJncXFEI/+vQTFB5
X1CfMqJa555/rRrNMudRLeKCoXyp3nGbyjQwCEl7VthQZwFMgd9k7F0Lprt8STljRIsmt4s5kq2f
fVXKCAZD584lDUx1NnxjyuudO1fZIzjJir0NqrGd3TlpikFPd+9yMj3gOyim/dPu+Ax+/JL+89ew
bOloCRGqofx9fxEsHUWxu9jFUfRKgpJphU+N5LY+mQpfaB/Tib7uHb3lhbRGMmmwxvdZgON2ye5J
chdXVFz/epPWAHKEsusk+NyDYzfTMKqlWh4FEXWp3Y+blYTnl3WET36Isa45Oj1nNdHZBn58KdbF
8d3sF8cYDggqKyxoeELOlvICY4fa0Yw5KonV7u1Eq2e/nZwfZl/Hzx8f6k+NeH4sC6qwhX8G/c15
zcp2q8KdldfIBpLyYBiFYoVV0aef5iSv6ycC5+qvePWVZMtUpUkxzAst/qJA3DZPZuHqOtiFDCJr
6nXt22SPzvNgJLm2VbVJnT9//GP/dV2QDyO1hYUG4/es/CvaRYxpDs9loinw1LfxSzZ3w60R2dGV
ouefR6LOQoFO1cOycPYsMpYFcx83x1hR9e0aWs2gJ4EGWDYrj/3j0/rHk8aSswqI8TuhF1n//tfb
7/U9QyVDa44Y8w26Tk45yQNCnfhuUjqN6TA42c8z2X0NzILSna486P84V/QUzEb4RMGwOtc6gNxY
iHjIm6Noy+x+SEr7oV/66aumTsb+v54pBwJO5gJqpknmni2xSt2NZj9X4zHGuBjmAkuZUuFA6Qy9
uFUUO7lVxfI86PE1ncq6gL57ymE5sbBQmrE3Y4d4dj/balSdiGY4IzM3vSkHnmeaNI555VJerOM4
PDBiW7xINB9IYnt/J4Wb2qmudsNxcQptIwWEgSrulh00NCIIuq7fy7h9/fiarj/9/anx5UB17jKj
RIdtnS3idu/kTmNbgFJ1NcVtK4p2UzNxeFIlFh+267XzUDedxXQ0iimD864Qvz7+Cf84bcoNdDIu
xQ41ztlP6GkfJ7RQvUPs2A6jXzhnvqYvyykjMjMPaiTDfjHA0f34sJc31abOIbMX/xJHPk/ZVqs8
syZq22ON4z/xtVHJPxkC8cTHh7n8MPHsUDSq6LkwR6Kwf39XlbRhHobZ+Zh4aM6ewb5gMF6YGtYv
3eJpILRToidT30s15UBURiW2E9V47LtuAYtl3wzYOB8//lGXd31ViCJcRKCEGM5Zr81fa0bXzB5M
KmU8FoMtfV1YLXZrM5cHVpnK8CG65G9RFk0bhGjNwRB0BT7+AZcXnx+AgwuNG5cF1977H6AMzJoG
q5iORMIZv4xZMQZfKczlP79Rrot0EiU1Hi0I12t9/dd5FvbUzX3jjMdx5XwURvGCpczdIGRpblyB
nG4dWhw+PrX/Q97ev1M0VIh9szUgtGss8/ujpo1gzGHr8jjz1D6gzm+agJuhEuzdrr1WBSHfU+oI
g3YbJmIKRG2lG6AlnsPIMmLdJz1DS++sVEmO1WhGJOyi0YL3QpINpV3e905Y/o+z82huW2nW8C9C
FXLYAgyiKIqSJcthg3I6yBmD9OvvA38bE1QRpVveHZ/yEBN6errfoAy+7FHrp+ZYwyEGdwPLWSft
aiCGWQj+v8jIDxXekLXKsZ11M+BeDXaH9drkp+cMY6fyJbFHBxY9jZrJs7pWvAZ4n/JPkVWXLzTL
avoEfRTprzodcnHmQNl3qMEnyncFRJPzZ+qQi/cGCfzIVkRdbz5gY4LOSD2YtUnnsKK1G5mhnG2p
MrdsMqlov7R+UL6hBeKU95VRaD+onzQjxdy8wuCU+KDkG3PGx3tlBdMADKdI9+WA79oXck7pT053
1rmbqTKUgZkWnKbtlrJhlw3/hcXgPCBbBqSAvdfaYAesydl3suABQ4O4e3CGSJ2diPz6sx6PyWvS
4ZMHr9t3gNp0jdEBmaiTYV/A6XxFHoOmNDVuzgcFZ0EFB6ho+GVSB1/d0zCOhz9JjDjGdhjkDm/a
GLDLAYMqGKCN0YNdqS1NOtGy7l5iOiHVt6h3uicfqrm/qXUDsERnTcF0LjGqQb5Hra3+SS3DRHLB
HkcvPk+txAtMTDG34PQq+4DiGvSUKs4AsTcR7kpubkRZ/R+TREutKvMw90Rsz3ogmWV/99NUFCvZ
zRVthsIIOvEo1JJvUKswFq9EBIYHk9wS026tl99QhglCJEyo/mPU22hfVaAZoyfFSMqctNQaVN9D
133eYKWQz6nhBEDy/FYM8IvAA++ylq8/xOGkof+G1bVMo9TRymktEM957+JYzr8WDjY1DnjSi+s1
saOgG2X8TCwBEMWEd9hBCI8LwCFCfPYja/jEs7MA6Fpnjw2slztgL8p9iwXudyOTpvGjefpfr2Su
ei4gnZRmce+h2JhnrWrWIC7gscW+TllllHpj4wTKuHLZXdch+fRZ0mH+fi4hefEogLMOKsXKm3uO
NwvF/YPWSaE3zi8ott1TpgCnqG1KzlZaZJ/CoQp3fgpicmXvzKFvsQZAUgmZBH7eKMunqsNDUXR+
AyugGc09yKbuhD1ktE21QlkZ6qp2Mpc6KSdQtSEPh4dxGYVV6kWkHD2arbVaPadJDpanC0YiQ1qE
leJ1ZVh+vR36rzIZgCa8K5hkyGS8jpfXTZlbUNXUajaKMJ4RWSoOmRxLJ7XIpj+SFAAJScpkbV/P
L9uLOZ0lHnSVHJzKLqjmxXUTd7maO4hcHUGaAo0C3GB+n6Dr0eMx4/YXYgDIihmR0dQeye34s0dj
LtyMUytFM2ZPXrlzr+adci/Sp7YCtptHwbKSOKU4mgaBZRybYNIOEw+WXZvq0kZRhURfDObC7Umf
j+3i82GLwbX4S0gmqbhc56kzrVqvQ/1Yd4ax5T7of8WpWiu7CVJGsZXtJn4OwqiMkQlNUHK6PfrV
koPunhsotCq5/LCWvRxdHxsMpUCLHn2DQyygjMCgrPsj7oyACigZZ0+6U0hrosHvTLINElQ1ZhIV
jNXFsEY1aHYnbPUI4svxMsWO6reURPFXGga5/BabqvPp9odepYwmzx94PhgRgr6moH/5oWMIH05y
fOVoRaP6ZpcG6iZAcvbNaGm/YKE4AFOBs9Kw1NW9TqOsXOGLvbPOjoVliIGaL/F7qewR9E1CX05T
jnUUFF+zQWgvGGhIG8D10l2SDfIhNYPqBPG5rVYW+Spqgb1mfWkbURalxrY416poM/6joxyTsR0b
F4bT9KrWDg3ugArlCpHrOlQzGnwIWBeMZ5KjX860rml9IYjFRw7rXGqWim1SyS02yuS4m5y4dic5
Zf6nAu/xAjtG7Q+DOsQfnu7LX7H4Zr2LGn/qZQXMqx98MQqTkIlUlAb20h+mb5TZda/MgqB2AycP
1sjm7804rAbFYddxwpZzMGZASvKBGR+Eb3kVsBWglKok380y7dHK8l7vLIxL6EXKPIR4BC+J+0Fm
ZrJZoQkZIhSnoVZgg8wrsuBAH9KMAE7p7S9fSqbolPqFWKNgXh9lanSwrOCd8lTBRuJyubU4HAto
ROZRmnzQzgEQgHEzighh29KKNmGpGiv14ndHBFTIlqVuxNP0ckQbULZTUCs9anlWblP4y8ibyrny
XDq1CQ5eVe9ux453VpP3PSUmbuS5rTYH0X+eYbpQfBmfYOtYKalz1KZey7aZlPgyQOC2WhnsndXU
uAYRQXJob9PRuhzMlGQDsrqlHhPTdM6DlpgvoCume7WbKjeR8x4RfSOJUG7zrZWn39V3klrBJzPJ
a+DeXBVw+g4AR51NxTEuAr3ZyckgkxknU1lsLLUCm3d7Wq/WkUo3O5aAoJps4KWGvQy2mtRGrvjS
2QdG8aMDVN/kiJ1XeEjB0X10Zi0ICyaiHyQ4isnNs5jZOraglyT10UARbVdWnEwEn1p8gjVrqxSJ
8iWRwuizknba8+0vvZ5YIFizLcHcoCQuLjaQ00lGZ6hjfWzjVn2WzUk7J1KWeDHwrTVjlasbna+0
yd6IvLidIKV1+ZVhRmR3Ir0+0nmzD0bQJvc1tzlI0S53J0QiK1eNq7Uq7jtr6Wga+4eCMeoa2mJU
hNCyLA8G1AMyyEkeGsnSa43w50sHbGgL5FisbJ7rawbWKmgIeiWEAhhx85z/cyinMLJNSVLao+Tr
6SewTn79y5SRnWbLmjllPsRC9fjNN4zsW5P5cX1ACd4PHepSUUEn56MrrPEEMsleYTxSjVz8GrDU
HK3QHo81GuXIuc0QhWD8Rdq2Fm+vC3IW1F2ermTM6PewyJcfXrSZCGtk448BNYTsoE6IWsSd7Fd7
tc+p7OYDVfLNoAXWtppMqX6VJ9IZwJGFPo4uWI4y/nz7469CFr8IOIoCJwANjisvnxIFOz0Ein4s
hzawkR1RmhTdYZ5IR5DvOLGFABQjLwjzqN3nvLzt19s/4HrPEyiJWrQtLVKPZQ49ZvYY0CwbjjrI
s7fB1kTuwUdKzbupilR9F0ES7b8bra2tFhPmh+c/6TuXHrILKOfwUvvbvdMuV4OA1Rq8F4IzMOtq
OqYWS2AdAa6CLXAlWEhV7mV9ESQ/BoEG+zYIpgICCpwB50WJa1s4mxKDPgAafJqlrET05WZhSTAI
IWvXcSfnNy65/MM8hN75/TlA1FtvUAOReDi6UQgc/M4upP6MNBcyTJTmh8BUtpNPgTd1p8qqioPU
hq1wW2LGtHZ8F1uG2WLLkCARMUga8DG5nDZ/yh0J3h/kMwp5o9tTwm7uwlRAyahNqz92ozGeDAWu
4q7sRiSXbm+Y63khRMnG31c86TgaWJfjN3RTFeZFfahsrdxnLIPJZYAo2K8ut4K9inxOunPGNEky
N1X6vERbI5bHjdP6g6do5armk77YR0yIxesEAQSuQ5VjffmDcmwR/VCKcdCEZHGHBlk1uiH4+bXr
YfEOYuKxAaJTglQNUeTq0k1bZ0R/vbQerFSCsQPTA1/QzkgQA09zwGXbLssL08thU2buOJl+5FVD
Y2Ufi5f/+xlz74KKwztcZkEju9IKyX5IDGDcbibxo1204psOcW3sIlaGu95ufDW9C7RJaDEC2buc
XSc12tofTPtB6Crq0MmoFAdd8iFDFmHiVWk0bCxJMRGSxpN65aZ6b2x81OlvUsxBg2a+Ov+5qCJR
ZeXQpTbuyFS1DzmlK/pQfq8ewqQOpDukegLHDaMxf5lhXWuYmEVsnGcaXAEcUdoIJHXLtrEOk7Yb
eZA+SE1m3OtBl2+IWMZukpTGq8dRumvCaC0deOebkZ9CWo0+J1eDuTheCgHfSOTWeeA5HlebFF48
Qu+iHDemHsXHoIH0AJ7FeNbqXlFXDvd7X8xrF+QV2hZUJheDQ/tFh4ti0wPHtNxanZPejbGvnUxZ
+dLkYbelgm7vVgLK1blCYwecJOnI3DhntS9XGZRbMExIZZ/kJNCQ4Y/1xv6pyb7yWhg68q/Qo5zM
jZSuM19zORmDr0Nd0qGkDxM9ZXZqvMBDTNNP09ThhJMawQg9ahysPPiCUpNfl1DpJkV4jlzOXk6z
/crtL7j+AFRx5qzfQQh1FlS4/IAhnFJ8mkLzJPDjRXSlVBoLewiY7LJnxVpWvraZJre0bPyBVhDy
Bi3sjkZoeIfc/iXLzcMjEtsWXiFsH1Ida/6l/xyYwhngw1AFP42QT+BqO9KEaBX6xuhpo3rf78vK
6ps7nG/l7LsalQ40htu/4G/b+N9bnXoYkrD0FnkHybzgF6uJ2lIOGbiSHxzg68FGyFEZ3E0xuDU3
FpUlbfxgSo4xVsDBgaqm8hlzCIKIO2pNYLz1BZwAzUsc+l2Ptc8BQbo1L6zJa+QKb1MXQZQB51hs
MfMzcH5zgGDCQK9lEIbmNlWAlOKFKYfac+b3k7Efhm74apSKGA6WL2QZM5BadPvAyIpuG+gh7set
KgfnhgQ43Ok6rFyvTR3cm2xtSpvazf1OlSvaV5m9gTqSty7ZNSLMWiaYPAdHlNeS91hburTbkmQj
GY0FXavTDBgaet+nynMqB8OhDlAlPitao9ZbpAE0fYMVlrC+xf00vcohOC6ElVEKvLu9HssTjVYD
UiJcjqQL1CqXKmtwxKwQ8/TwIYAurewMtavOQaVJjw3kmY2R4Z+ED+9qzXDxqAFuzEmetyC4dhqi
1rxR/9mIOB70WWOUzoONRY1XSElzaPKCb8zHwXxOoMl8sL/AiKRDvOvn8EQasBSBzZ1YkxI1dh5E
btgb36KoIXA82JCPQUm9PalXORCDGRYvb4ePQyd72dlPBppHTV2GJ1Bgk4IAdgS2K6TVqrkTjb+R
ipVc2JsqHtuZE2XBrbbaUU42kRGGx/kUpysn/3rC+UXggGiyznNgLY4d7lg0h4M+OOV2bfwcETT4
zAOWRnQz4zlxSFgrvs9p5uU5Z0DCHg7HtNSQULtcYXKhIUKcMjgVhtYeVYbd0fCL7s1+MFZupauh
YCqATJ5tLOeq6DKkiLDzeYXgYV+D8HsUajQ8ovsUwZtr1vRNr4einDu3NmdzydmG+/KramzKkQ9V
tAe4f8V2dGIl9jSndk7EsVFa2UZXZ3NW1KTWyfNH5t5b7iJZRRE1p7txDCCoblHVAwKvFP092pMT
ig+x8kl0xlpFe3lZITJJKY6+Ac9gmnHLbLlDi0MAaDKPqRNhLNQ2lbPtWh/daty/2sSVStRTe0kV
bq2HwzcnH62n26dnnsOLnUNK9dc6jkoLQBBz8YAZ+lqUVZ2KkxyiB75JG81JH4JqzMYftwdS59x0
OZLNlWz/ryZoLFazChKzSpBf4DmEVqPXTBpSLH2o+Zsy87WnscDqyK1GpQx5xMFr9IIe44cdi0UN
3G2i1JReFWGW9SlTO4W3RSp6+El6AfHdjg169JAkTeet5b2euxqAljc/cLTOWsmDrw43M4ZgEvqj
FP3gCS2+Q6lrQWk2aE5UR9p70aBVUyeRcu/DdflPYL6zvT1x74zH9T0D0ImlNFEXwUTpGqVWzLA5
iW4qvFT3sx/cxeoIbTZ7ysrCXLmkrk4dlWgVxCrgApgyJL6Xpw7lH6MjHW1P9lSN901k4u40mMn0
g5ffmqTs1aGbx+JCBNFH9KJzejkWOBgnthu7PclVrZ6UeJB22OP6R6wM1V0jjOE/NRzGlQW8GnRW
sQWca0D0wp99qaU5G1P1MIvlU2BNk4e5Cnbiap/sFVGCrwPiY3ldUiQrprxXB20elbwULShKSzSn
Lz8V7zMVHnsrn0plAlEoGdH4DZRheLi9W65WD+QUWR+7ZdYl5Qq6HKakR6ZrkqGcrL/mXmquZ0eC
nvms9pby0Z3JWPOGpMLPV1HDuxxLl8mgIwi3pyHS83vOACL/M+PTiP7aIJl5+fbxj5trhipwQfCS
y/yplCPqYHEH33tsHNll90KEx6EqRHw96Nf2yV988EXE4knPXUcSwwSBiFyc9NHOq8QajeRx8gPs
0+Ka8vBmcGJBu3e2U5mqSnOQgDLqt6I0k68AgNAkQOARy6/CQXNSotooe2owtJ80kEqll2Elc8bk
J+1d6myW9L2j0oudBa7T6a9myNiKY22l3XdSU5Sidqko4R13qcjeMEu0P6F7QxaM5Qh4fyjmUfkF
UKw0rWk5LnXLqLbBSWRbQNDj0X31dPHrcADPECgnnD3kxuGVVNtT75k810acBEMbW5fe0c/U2gK4
HkGgP8VaibRCrPO6oUOKAvd9jZGSekgizOM8JTaswc2ypMEcs6F87dkVzi9vRZ9lYb6t6aL3D1na
DQgKoAWFv5FrRGohPhU4yg3fyPWVaOM37SCtRLs5971cY1rZSA9Ce7Eo4C2jHZGg6ZOSnGJMwupF
j80KdyF8V+4q6IIsAEJV9Z1vzdXfmot62n10R5Ow0uzE9ZvfYDpz8P8nNQdwZ+PZUfonbrcCfK0q
cP3pZrgCz3BQJLdHu/5YnoLkVGA06CDRAbwcrVKsGWBUqKcSIRwcu9Jwa+l4FjpSHN0ZdlIcEANC
ASNN1mwKlm2OuX6LJYZO4YZ2x1xiuBzaFOjLiHBST2YbxEdYhtFBTUPkFmJE8t2w6rFjKVv1hO0f
es2j3bq01Ju14sDVXUpNQ5//6DyH0ElSL39Fju2eLuJOf0ApTz43Io2f/chAoCMpRk8FCamszPjV
XUOUmm2D6NThGQDm6nLAzimsrhhbFJiyZPpT1fG3fqYiIW7lewj66F48xR+Uoycmg4HA+AQHZDDy
tLMux4xaG7fLxo9PfSFFx0AM5k9ECb5HjrNGELyaTkaiIogePVcarJPFfho1X5frXk5OEzoGcLMV
v6w2Wt6PJqc3EN8xtG3zlRm9uuAYE0wXYrNwa0gZFveoKLsG31Y/OSHukh+mQEjgmvpiAn0qBa+3
z8u7Y3FgNIphBqCXxUx2IW7KYWwmpwEJNxc1VOWHhnzjTy2PumTlMn1vLMItFUyq2azdYi4LRs8C
XUk4myUhFUr4xrdlcYgVKV4R2n5v2XSuNrIgSMFXn4W+Ch1tP0sJOuW87YV8ino0mA1sGgsE7JR2
jaR2fQyINkQcxiRXwM3qckuiDhFYAFmSE6If8ZsRxfYblgmNDwA4bjn9uIW5wVjyVr+9gNdhh93C
EQQHSAFZwU3rcuBRTtMUIVJW0OnCH2jc6NsubWZJydhud+U4WqjSOErkZbGOih2CjW8qNL6VtZ3X
7uKSmX8FiZI+10UosC6Cn0gNo8P5jgkX8vCE4+HJCKvfSTB08qFGBNVFuGXScJwEmkh9a62KfbXe
lHLntgynBkUFGGKXkzBZgyMhIjye9TYtUJQEG9ainoJRp0GlT0ZVoE47w7c3K5N/teqkhJQKKH9S
JoR6vijFti2WuTVSO2criSrbdPNKSl40rQK55FV12RUdKMkQEEprjconZQafHtHszFLPRIlP8Ubf
jn+DnkcKs8NX2zFc3tFWf29lRjo+WGhY69D3LPFz5XfPx/piuRA9plZEcjZXwSktXc5Xb5XUvrtK
PEbQIjbFOAp6wSH0eMwONQi4WKJ6FqpHx9BRpJcoKZw9yrll6/WgQGQP+b7wtfXbYGUXLe1eFOAl
tNZmZi5p4wytufxdk9E6fiF13WMXwbF10XhKQw9VOHO2h8aEFNxL/ZnsDDEgF0eCateWpt5shqa2
Y4w8y3J4xh1u/oWR6sRnZYglZSViXu10cCkEZl6r5OkIkc8ZyD/5TFQIvZDbOHmUx6G0vVBTecEL
I37MGthxmyLuGx2pIGHDSUV7t9mbIW7qK1fE1b6DBMsVSHUKfgIztfgRtlH0VZzW7aOZ0X0UoRr9
NOJKRqPHyZXXERGZDSqX05fb2+b603ksU96AP0117KpF3RqixjfXbB+LuhGI4/rdwRzjYRaxTNAN
UL3CyOKNNJb2c2laa+YJ74wOagDYBggkkht1EWELn1KfkB3xGKBw9xnFBlnseAL3mJ3y+g5+dEXY
PlG0LQOv79IBb8WKcujz7Sm4CjTksqBgLU79zIFclioKOu86N0D7iD6Pv7OlsHLZxuNvu1F8DzXF
+tuHx5she1B8TMsGg7U4ELUlphT3hvjcILYYuMNY65Hn5En5pCCn9Mf0xzLZ3x5yKVrOIQT0akJc
RaKBNHKZf4x2XNAiE/k5IM210ej1x0BySSolDZNK4cMRNLWw5tiVCK5us0EyxY7Uty5x2wMp92ao
gdo9aGhbRDBF9CqUh5VAcZVKwAihT4pMPX1LYLrzXvnnEI4FEgxq1UdnFe0uZAmbEeeYvBb+W+IP
Y7W7PSPXOw+8CrPMxcL+o5x5ORrDx8bQV+XZsfIR+pyEjpkTGV8CfFRfqtb+Rl0aWnrYmfeoEcry
ymH/S6y9iNYk8mAg6HHNSGwKA5fj13FWAw7pw3MBceWcYJOpeSaMq+hpMP3KP4WDPoq3EPZ8vkFA
OS4fwy7RcaAnuH9r6mT07ywYG28ENDQokfZ1AnCfPMd2KXaWGF6OOAyg/lPGqF4NMVwhzGXVYW8n
avHEt+dkoSCwFbeREQJ8zNnnJ8oG8XPm1JKCS3OUP7f4Bjv7CsRnvbEGRIc3TZXk+dYvtBRxt1Jr
oAKkpYIRZuNLLwgxqvEzXiDtT5+m/oQkaKwgpBygz/4wKcZEHKkS9RWNPP8NhKCj3ZuzXuTWSi0/
/RMI0ZTHRBlL7TPqUu3oOVpaaxvUsQJ/00AcQuanxQF8hzIeDx8JonS5Gyk/DPcleoLWvZY1+SO1
hjLyDKxxm4MEvUk7dDFU7TNbqFB2QzdpmE6hMgnNTQoa61Pay2UofXx38VzFchXsD1IYV2mxDIwf
yZrobLRtfz/WxfCqAkt+8HEo4PTpTfVHSipjpDqjRLjjhqn14SsNxRwKnjzh+AXy0ghGTmTB6SaL
ofgiPtVSGr6GYdZuaktOfQ8lwsaLJFl/1KPS31FWkVfSqOvzxSmmhwQlmV3kLMuVaW1N9KxU/9E3
wqjexYUzqa5j90bqqXYy1YiQ15Opf41tUZ0E/N504yCLmaxMw1/+yuU548FFjOV3EPrAgFyes9Qw
EUZ01Ogc5dOE37yvR/KLXWvNQ993jQ1XOMseuJetrzmclvs8L9KvAMYD+9PE5W9+SeOyjF8VPyvM
b0ZKD+wYp41krPVx5nCz+Jk81ubyNVkntdBFOGrQkeJ9QWNVAS52P6qxX3thxtXkSiFK1i7XVvHr
dgS87kAiB02bn/YbhZwZ9nQ5NVEG2MpBBPncNSBTt5Lc56+R3eT1tuiyWS40NGBLonXXRPHnKXS0
zFNzqT/1SlyB5Je0IDFWrsa/F/7FPMxpInMw6yzQOlvWeowpx0ypz5SnuqhT57H0Q9E+jTzi1Qfc
y5p+g2KTg5hkrjvh82gMhnSyknIEJycXXeiqdRymrwCpi96T247Om4rUXrLt6jFP3sAq9OUeG7/e
eR1KMQbbgo7RY62M8vBpFFM27EpfC+SVh6s6Z96Lj5o1rDRk4TiTlJMuJ1qrRGKLXNee4HxOB3kM
pl+2KHLtxVL9YK+1lRN/QZeQc+mEfeTcO5nRpAe9Fe0XzawQMQ1BZz+YeqrrX+o0rB6snnLFHpSt
kB6UPOmyz46BtdWnzOpUyatzK/uS+mq0Rnr/y766+BCbl4rGgaI0xA0pL54YoYk9ppWl4iw3VoM4
Pg7sw8aUkbX91PWNFbkZSpLhHaq6PbzTVGCok47+yxTogbZN/Djh/x7MtvxorOG3UMsHVU5PZu69
Xs5vhH6TyPHeOuPEbCl3UqgFj1NUFfc+8CgvydPsW+Wj/OgyP8Pr1NsfFN+D9T3XJSiI8oagULAM
Mp0fFzQqnOGsC3DmLsAZ/Xdm1pHh9QiOvsht2K988nWJAG3fuVgGNgPdgyuVEC10SBtBeZ3lLNJ+
yn13P+KpuZthJG7Msxy/ejvxK0+x/OKp4aF7onSS7lZCyNWbZf4VJhVCSoX0b5zFzA+DWmktj5Jz
ok7I4oiq0tuNlA+zYLuDiDU6yMpwkDtq7IUxdvlRQ0IWYzbMGzQk7gnOypdBmrT4ZJhtp+Mygsrr
RnHSGAkgUDC9a4zKGoPlOvDxq0m/YFnyYiYALnIvpfEhEMPmPTdNCfchVbuf3B/ZtC2EOj367fQL
n3Ck/uWutrZSMwttwr9+lnBlWTMbnY/+5YmC2YKiDFk36mDgMS+3rh7paCQk8wSWurULY/u3XrTq
qwwr6jFJm9JZyTuvaukAtf+2SDT6iGhOLa7DKbLkQW3t8Uw4h/cdNtNTiYLw3o7U4CUUk+FOg8P5
sERtfL29Wd7ZK1RyZpNKKJ5cxYuhKdnXlLE78zw1XfvW+UkT0TRB/HrrI17xpDXpf1HhiLfbo74z
wehMAdaH6kIqtHxhwkgYnLIxrDNGwlnnSlGY7DrLnL5lbROfRBX9d3u8q1cM5QMyegCv1txiXGoa
NVZXNz389vOErOtdVqnDq2hrgeRnvoa0vEqxFkMtHs+TmdSSXcTG2cwzgMJ2WAPTkY2i3YRV2GOr
Y0X7xMnS7aAN8TnWjDUK0XVyBZ+Gwj11exQykEFZlCxQ/UNe23fk86BXdnLQs7Js7mq/nhIahVV9
Z+fYZ28Rzsx+5W2PUpPEQ3w6pG2lP3Z0jn5qUxc/V0AIhQebJNrlSTiudU+u9x2OBICPCVFQzrVl
/UnqlHIgCVXPpYSSri0PYiObdf/a++MgTiqqa3s/wCnxo2gqgIfgRmYc7Czkseyh0A4Y6pgM/QyN
Cx1u2yrxtdat54JK6x2FhuBwe+P9FQa5DCUg9CglzpGNQtYynXOaaNDLsrPO6LCayj4hrUCMJUlN
xS3lILXuw1ZuBRNgDgdF9Oa4a4PGkbiRoxbsgFblkhdHUL/3cN+UM6+ooX/QJiGBQRx1+U+pRva4
t9q8vROKPPpeYBVV4lb2YBUovqpyvClULXW2E49pYy9aBdgkPiDdrD+p2wmS3jkSHZmPZsWmUbG6
ezaEoe99aBjh11yW+hcKgnX+fVQa9Q21eInIQB/Hdruo7A9h243+fU33/GvWV/kz0uXCf+h5JuMd
APsxGN28b40/t2f1+jjPdEAiCERt2o/LZ5SBQbcoasU6t/TLwo2fGb60zYErzqpC+EGsVf6v4zPj
gXrFT4riENC4y/ugDTQJ9WXZOOMuBW5GK3Syv4TWBNLbhry3KquZ9soYCWweTLyctlpHuD6UuIre
hZGltt/7IiMFiYsJkei597sR4FyxBXHAGO8wBlYo6zUZedvtiVpKtbLXZ/FPdQb4z/nIUiMiK+t8
QJ+sPaP0ZPFDMzXcqBOmKxYVU+M10GcCfzpI6n9ZIpJtQvvKfkKQJMfeMQ81ZRuNNZ4xJcUCT5JF
0SWunKqW+CHNhr6NaufpCzMeTGvt5eswSmuZIjWtXrSE0Ai7nPIgiYRZAVY4cyQmiFNF6Mq5pd03
RVG6tSM5m3yovjudnOy4Qz7camXa2FxoKYFXILee769/ql7gyew86UV7Hrk5nxXHD7/Dyre2s27O
fhpF/VY3HRCz26v1zjabHaORDaI2PzdDL0eV2lSaOssqzs3QF/4GEpK/sUpbuysxCdkMeGi1B8Jj
dpcFBbDU24NfX8k8IWgJcDnOTNDl4IVeGJFtpPU5y1P1Tq6GIvJkG5fNmDLkV8zYkh+3B3znBgCq
xSUFIAYMznJrwoQqzGyMu3NRaU23GfxiUA6ZyIJNVIa9F3ZlwFMhSz7fHvadSabuMbPykMvCIHH+
Wf8sbZtU02SHoj/jb6qlX/kBMBEsC8j2pg+asvldzxLbp3zCRPfF8sd2JXa9Oz5gqtlYngbHMs0F
1JeThhXibEsqOkt1BI9MaNj27UenRsRp1MxRxjapsaN9IRl4m93+/vemfYaosMK0Mrl9L79fg6hd
pkqCBrKaKJWrt3Fk73S785+1XO1cZCKwlx0GKVopbLyzv+YkkyoCwQihsEVeRKPL6dAo47unqj+o
fWQGbohXzk/Vj4imve+spRjvBD/UFoAUzCgGWE5L0a7cTLSK3dufB9uKhvt80PL/iPEITieWmTRH
ASz2dzK3EPeQ2P1ffW110qauhs73VIwJ9KPWq4m0l/AIAjMcQMmmPmZhyYZ0lgj2rW7Hn+usi8yV
NfqbFVxmDbNOBIUgKuGzfMEiEvRqrBbFiPdYrET9s4pXs7YpmzSgl6/5+JcHSfwUBpSnvQkPoHAr
YbrQbCZ8pOpjE4ZRQTMUr2m3GGQp2aAvJVfu6NAT9iK7Kp27ssyKxu2tutQwQyrU5GuJ4GPvFelg
/YeFk/IFKxzOH/4BNCS1oi8St58CSHC3N+P1pgDXjpbqDO+fMUuLh9aQWkqpWVJ7ZqvGdzWX0ueA
1+cpi9Vow6noVtKx67YnZawZyYjSJHgFrvTL3d8qcAodue6QPauSdHJFPsS0gs0Kkp1mi0wcCIM6
1h0Y/ejfQxH1R84SOv1GkOPNq+YGxBQDNv4XtVBE9KyYk/nzo3Myw+WIhxT/UDNaZowS+lXx0OjT
WXVCRUNYVg8B9TnRLHgndkksg1S+PeJ1SGBECtP0gzmfxMTLSamH0sHLpp/OrY6eba+n6n0wSK++
XRKgCswyfuVEov3tQa+XnkIJOsNUFql3kpFfDoqDYWbXbSufC7UYN3mezCZedfjVTuW7frDq19vD
GfxzlyfqcrhF+OlpUCIK28vnDslmDFuc9rsWGl+zeFQ/3x7pOnMBSQQjh8oBZQxEQC4/LLH1QUnr
Uj6X2djsrK73rR21JyP9icYf+XCiNgNdLU1vQHZOiZ14WE/jteHe/hnvfDDvarY6FQWYHMsntsA/
0RpD3zhbylhPLr16FRxgIG8bIKQrx+qdtZwzcUI70DxC7vxb/rlT9dCuirwveJ506bQHUjHqrm6k
UKrqxjzw5smU3e2ve29ELlD433Mjh0fA5Yh4IelQ3QasXSsp/xRbSbh3Bn1Ari8TwWZCWGglW3ln
OufSFBkSNQSS0kXgqIMGl0Lcds95Nw3TVs+Mzn6SU90ZXTBtvr7yTp0D32K7wlQhNeKJTOd12RkG
s6o6Xe0o5yIiwGSS5sR74OC1ulIFv85GZjQh3Q0SkfmFsziFUlhOgIYS9dy3hfCURqcRlBr9LoPd
h4uEJB8QfYtR1mupI394CTkhPKigqwDoWoq6dIGmDRWl2XOSVrhbdZF/0HyQJ3CDxSZHsmNNhGn+
luWcKuRus8whxGN5sYRRRXERGLYKTS7XsemKUYR0GkyJMS99UPzY8RyIZs8t8jwnya8cL6oFdlPI
v6wpY7wTcJGcgqkzg1tQh5hDyD/nhUd2lWtxr5y5ktOXqVaS31Cg0zudsNtjBprp00aRVFtaOafv
bWKq0xYXLdnQVZ1R9OUYyVWlnOn6anunt7vIleYIhE2k9fP28r47lgGvC/0l6rTLNzMFKD0p+Puz
UVTd9woPSLQdDADRnYIYyv9jrBlHwVt35kMu0ohCinE7HPiuUsuG350PoRsBU7XTfxQC1bGVM/Pe
6qEggagJhR1gAot9pMS6M9VUUs8ocjt3+qiFWz3Om53TyNM3mv2TW9VT9PnjnwhCBDzQ3y28LFwV
pS6EqCflDCGRtCNI5P/j7Dx25EaWNfxEBOjNtli22U4tO9oQGkmHTNqkN09/P/bdqNiFJjQDzGwk
TBbTRWTEb+5yvcpyn8YLHdT/MNjSxQCxT8F0vT/bxpWICFr6U5kijRKoEMsPhqvARxBKZm1M542r
nMoM+DibVyc30Go6y8HthgEf2SeshRNvn0K+Unloe/r3qhqUfdeLfss1/tYKkm9yBZB+LFrF1+dv
jlH3KJXMeHIUt9oLpzQw8HLcZK8ldHW12nCObGlt4wK6cSKAkVFJIkDSWlg3xCan7nB7Nrl/hNT/
IWxn2g9qKc2ZIGeaH95fwhuzCjmIYIwEjwvUYfkxf1wxCLj23jzZ1FdFnV2Gov8tG3RIkW10VPZn
amxJn96YUwZEamY5EiSwq2V0XKzzBDWtJ9uQavezb3pvOFODtLoTezqk/K3Dv9ijhBTNG7p2t4Ym
93AgKQHwZ2avvxWPzaTDDtR4UhxFPoPeytOTY6CAcwK0ln7nhTQU/oyG/n/Ie+yFwgpfllMJKeF6
YDtK2yLmDn+aFTvd10iCYKQq5vBhjtzqSe2yst6/v6y39tAi6oOeIC8DkBzXI0YoTKhGY+hPlI2V
Z2E4IQacuI+mx9Se83RjYm/05GxnOZILWgOkxroRNmoSSpSp5s9zzWvQjb3c3jt5S9kAX5Q7EjRx
7HFf2Q1tjpK+4UTiMZZKdEc9RXt5/8vfguUWjiTwI/7lP5ARrj/dNbIobTS8XkVks9Zl3xomqtaj
eCnreQyIKu2lSSb50E32EKLOPfZ7W471L3CT1KyTDOFsFy2RDeW9txkUNWYKGzybSNW4wq5/loaB
cOdYbf0cwgVBGTuUpBWAte5BAFEPRpL9Y7r4j4oJIuxG3Hu9G69TGjYfr9mF8sOpWwtUgGJLYyy0
Wza9/K0pEwj82LLuqyJ2TrGW5i9FXfSHVhfmzu4ifBmtpN+4aN4ePldHEoCe00Lw5EF3/f2UxuFm
Fe74TEKTdP4owMCNlEc+tJqdoCym5/jVV0iebMSotxcc+5HiLHAmWlywD67HLWSb9Yknh+cpNPrf
s+u1FzhBjfIZ+D4h2DIjJ/rrSAXClOoVSfliArKuWJpTXkf4JLlPeaSd4jrVdXybsR+1jNx9yecq
/PH+ln972JdnJIot6BAQA15P5x93eDyLARF41XninVz+7vveoj5qh18HyJIf3x/q7elC4gSAD/kT
LoVE2lVINPOIYFuk9aPV5fMFg/ri0lUIph+8IQ/vzAy5rD7u1EPcpjgnVkOkf7aMNkbi3dLEt9iY
yp8i1cp2Y4e/eQfBuAB7ipod68wdtIoqeh1WLZCX+jHv9Or36KkjXCd6GVvipG920yLIwzsSnRe4
2G+I0a0nClMLu+kRVoc7nMwCU07bbHmio/lb/MbX1z6+P+NbI64mPEzsFimCcXrsYGo0PmJP2TmM
2uZegIc5CaGf3h9vvZk4n0sHaCEqE7KoN1yfl8puFEhNIn+QhZleCMvGQ2mETxoCJVu9m/WV+DqU
y6sV81pqe+vuSVblE045ef4gnJAel5mXAxC/rPwGiBYuptvaP7SyLCY/1SJj48ysr6NlbFonFnQB
3rWUtK4/s2usUR86N3sYR3pSIqtsaIC5u4vsDhNY+KPG76LN3X/en9z1Yr6Oulx/bFI09NeXUVpU
pieVOEOeZ1YDvXS/amYTA7SZ74dcphuH9eY30kikgc1rgD7o9TdiAYHVoNXmqDcNcOIiukX6bgId
GB6kFtV+IyPzDuaw0W1kH28H5sXDy5GUADs5uOfXA1dxmInUHPOHJIynuygpP3ddNTf0kEPtLNJR
PMHZHs9/O7cOJXxyZswT2bveakXzXpWhVUTFQ4Rbcb4rM8Nrjpkwx2FfWKEBM2Foyo3gcutDFxYi
VRHySrCy1x/aV1GoJ6ooHvCGw984a7yzagAJjoCFP6MJkfk0xrcGfXtC8ewBYgnUn0NDz/N60Cju
J/rtsniokEw69GLWTKQRu/khqeG3/eXFuki8UGOkwsRzBCDGKptqKoEZbmR5h0grBmNp6obJLsvV
8W9L/AzkQdmCumrQ5UPq4vqrKkMLsz5vvEMcEk3CyTRf4En3uwWA/NS6bfl3WvX0ExlvKSnRZCI1
Wh9FfOA0ZZCOd0hK6Rybgp2JiyOtW2MYfepoG8OtF+11uOXZwZctuPLV7tRoa7mxonuHzJXVd6G0
1UG2tjjFWVJtZOPrWPg6FIKqLkgtygvrppCG7BIu3SZQjry09mWkIzymt/lGkrO+vJcNAXKSagqQ
FVSQll/xR9JhVQO6cOh0Y1aFN1RklvbBjIF76FqRH22Fl0bpDTgIj5i/v3/Q334fI1MOA5XL45j9
eT0yTIpcD+0e1ZrE8I62NnTwC6IteaOtUVYbX0etq6u61jtwj2koD2j2MbZBQbz/LeuA8DqLzN5i
O0tT/VUU4Y9ZRJvGkIVReweq1AsRZDD9qIyno2u13UG0yCC8P96tr6IchVIHjiBU4VfbkKSuqk3g
/IdmdpKjmGFL6UO2peVw66sWtvSrZiSY8NUoaqjKus0j91DPrn1OqcbFu1ovnMNcGtPBpou25dv7
5rvwX0DhZMlJFyT+ukukOnPYja2WHufeLR9ae6oesBJO9u/P3ptDDEIYoA5SIFxVbPnlz/9YrQjj
+NZIAepWs175qk0MHesiObhTVWwM9QatvaCRuW6JZlBoebWt9p9iS0XBOTA9NlGVfM6ALZ4sr8NK
J0c847uJDtAz9784GI2LGVJbWuFTazf27yhvOpCSlIXNjb26DnbLLyInpP3KHNNwXn29nDOgECEm
hmje5ZfcaIq7UcbFHpFa+t32rN1N9B83LrNbU/7noMtW+2PKUwwfagk9+kilvT62Wh3uQxSq/D6B
T/z3q0sRegEekEmQvFwPZaGxNOMfmh7NuBTkhJCy4Ay3U3Hu3aSQ/2E0EDyv+DT4i+s6WBemHc5n
GbCkRqAaXOscFZ98qrGPyHZUWyWaN0dyAbeTHi1tdDDu6+d3DxxqavMiPVYINDyqvGJ8dYZGlORx
ecwTZ9jYLLfWDXcSvoySECF2ObB/rFtkJWFv6kSByax0SqfDeDCEU+yriKzs/XV7E4mocKGxwT/L
Ex8s6/VQemzqUeH14cFEftj9jE6XmZ+tNC7rCz6jjuFjixoiZ0bqCCixr1CF3LhVb3ysbQIeIeQu
8hBrDqqqtSiGJ51y0MPB+hXWNiZTY27IZ5xhynLjZrixkjbqsJSHoR+C/DCuP1eN5oG4pJJJpOVo
I30hgAO2jozBDVIh93hI1bP822iPeBVPNKC4HA7S+tVTAonllsJ3kx0nvMV8dOvavRz07jijs/7M
nu32bVTH/pzKLRPF9eryGv3/U8KDlN7juk3ehjYo1tnoghzgyXxaEC/IihjNIxr2/bSHk9N4iATl
dZCkMQWd9/fWemWXt/AixLs46qIns3boWGwPnBAaU6Dmrlvj3ehVP0FcGYe+07YELJd9+meR7nUs
KoQwyHl4Q4q6XlghvCbNEVFG4rfX40Pd5yZWp+FUYegg9HbvVWmSvLh2NFxaVDOce1IGLzq9/8Hr
S54fAcaCRgIXIPXTdZ5qxAq63V6CirjqlOfQ06MPXjK5L4lsvA/zqLRHVOm3DIbWW5qRoCRRHV02
l0uZ8vrLW37NjEjnGMSVOta/mzL1MvXoIebaHpREm9sfBddI/Pz+p26Nuvz5H1eUm6IUQBdpCIY6
mdMvGtar1n6YKA18NW3YKz7P6uHT+2O+3U90OgFZvOrKg99brbGqlFavN9kUFEozu4fCEH2/B7ed
ajtXNMMWuOPGJ8L2Itt7BUHz2r/+xF4iS4A/0xSAD7dPvdVGn1OTuI0sfIxl1ZSIrRTp7f4BNYlz
D0UdTMmBp16PqCCZWrkxfgbazE2xs7QW05WqabWLGqmKfe4JB4+tbnsbTbM3LQj2EAkZhkGvHmQ0
Pq4HBs9RW6GYhqCNNOWzW4cdXpa5cLR9PRfPuls5Z60HL/YcNqGdHNG21D6HiuVkl8SM2i26zNtb
a1GeWmTLoVgxGas3iocsRln08RhUSRf9A3A7uktL9XeHPNJHDpXzREcmeSFcVRsX1ttLZEkZachy
mECGrC1M5qTLm0qphiAci/GoCyPaR8jDfJFWq90XcZx8GHqqXmY4N0+otuf1xvg3P5xOB82GBcXp
rQJF2PdabTksA3WtHsiC7dWU9Xt8NqO+tmcfr4vsS2VU2W97asov75+uG5sPIhuCN2ToIAHXeqox
pbwuHPn4LJ6VA+C49KH2Rt3ZdVPf7gerbSApqPXG0/7mqLDAlv4elNt1pj7SCaCfhPFCXMbiMJnO
FDiAJfa6msoaFem2OHFnbuGT3/R02PD0Epe+G2JDlJdWJy3V1NhqYXkEbgieYPJGdW9ViUDr1469
5zwc8SMoR+z/UutJWTI/DZj86T9M+GJag6kc866vVpu+C7cmfflAicP+BwrM3+NYjbHyrHPlJYxF
9dIqsXd8f9AldbyOk3w4ilXLO2RBBa4GVSfRzlrrjgT82j4pcBskKqxx+Ov9YW4tK2kleqS0UZne
1fyiILo0xTBG0bCy5/ZypnTnqooqfVSOncg3mlR7muA/yr9MnZeFpZzoLvcZ3Yz1ETYnTN1TkbOL
HSmP2MCGz0NVfyqavNjYubcOK+OgKUKmDs5hmek/IiBPRLXTm34MFnTXp6aaps96mbpnJcr04eg4
U/cU6bXH2wsQ6saFfSMSEushTSyeGrCqV6sYzvBvqNlOgU67eMcBGgK9T8r6zpg1bYv7fONWpDrL
hWBQMAXVtQr1KDS4c4SpTqDVvc4bRBr72Gz1C0/s7tSL/Bdy5sb/7DH5ZBqJ/PnXG+m1CE7TE1gO
IkHXs2zziJ97zZkDTFOm8EhO2RXqTmCiFfnj1HnxfdGLTt07g5i3LEturDBqogAAUJheoLurqNgZ
SZO46Ug4BkGnYB4cxvO9OU8icFuX2kKdQIpVWwXcdyL6YksY4RXRuTqrXIuQonhVw8BaT3yHufKQ
1Qqr7LmYJKuFZyn7yLD65qHQxVz4gzLhyYpQj+4UfjQ7kXopZi2RewoQto5EWoLDsrl0xr+r2ARg
eCayct/pg6P2G6Hrxr0CJ5M+IrxiIE3rDGKuXA82tj4G6AtO31wzNH1HrZItMcEbOdnirUEayLkj
D1xthx4dCguh/ymgtJBgnjbjkG0andftQjtPitNodVsaBje2v0t7jZwMKCyFgFU20qaRTBJ9mgO0
w3RIIzV6XnPiqI8o9ZZPbatFBUgNx6guaWwPP0StgnF6/xDcOO6ApfFRejUtpWp8fQjMHNOi1kpU
fkLfHBs17cSnEMJCtYutPsv+smrESMvNSd67KKjwmroeLZm81q3VXA0yu5wepNHBaZ2gNWmXIspz
Z+MavREpeK+R9f7/aGtYM4ARkYWiUAPXiIZTArD7RYDx+KIanXpGibaHT5tOG6+XW2vqQDHk4ub1
xKvi+hOJmGOp5bEaJOB5/Kb2zLtGTvFOk3p+GG28wEddgfaOwfRTaFTRRhC+9c0wHBdc7mvxejV8
PDjomoYaHqGT4fzMu9m5pzMU3yEopJU+GXZc7u1pwQG9v49unR5Sjf/XtH5b6HUVPY7SutcCWxpD
KHZlMWfdY02kbo6LRTzypjremeH/3h/21j2KjA3Rg4uBSLk6tKOhFkJXOJixkhp7DfuOj+6k4qqM
68seSEZyqEe6i0Y2Zhu4oVt5Hq23RegFBDTQqtVetlS6HUjYzUFP+Ur43XJ0GuoC8Fo/ZV7aJbuk
hzbzT9vlw+LyUTo+7pO6tsuNUPtrcPRyhmkELtZApETgaa63nVmYHKBezkFc1HB9UhDSVYj61qTK
YT8NNRq6CC+chsH0Ll1S5/uwNNVdg0Dgxka49eDDw5Q+KM9omOFrghy4APQ0LX4JtmzVj6mz5Q/4
EYrfNJE4i2k0sKWyS2XndjVV9FlM5Z3XUkbRBjQwN0LHjdNAM5GHNko8ztLNuZ6VmAiYuIPOGuVT
e7aozB24beZhrxi9fNRTtYQcVsRbMmg3diVS2YvqEG3gJZu6HhYt47Kguz4Fk6c0qq/V+Bn4KZUd
tHFsF+VRv2ggW7jhKFHJ1qgabnz3jVudGuSCt6FmBYpi9QMMhfp2N/HajyfVRH4Hm1Vk0Ypvbu5o
G5fszW/lmqV2shR710Rfs8QwntYfMQziYTA1yRi4nEi5G7jwHvQGmtWumZI0/yDxVapO75//m6cQ
TAHHcIHFIERwPdVKUZoNEt2sMNYQfm9O1qOmoWSGQq8Ud6NSVntI/fLJyk2e2CO19Z1VleHW8/rW
hC+sL9570ALA813/jEwtK81qlk1vajAAiknsIwkvv8A0dOOTb6RDlHLoIdMeB1e81q02QMlhh+yo
AY8t/UNlZ80B4z/tw/sTeyOMXY2yOjlRVQPLaBmltTPtaztm4bcCxb2jVrvtIdQ696NThNnFsat6
bwAY+vr+8OuDC/SILcr/EGYb0WyNyiQTFNbozlOQ1qH34DpZ9S2txuSrOuUC+Smpe8Wua5DYe3/Y
9VcDvgWMSGeEZ4UJ/mDVasrp+dR4QDmBEedz4kcgdbwdGkfTKc1b2e0nW0gKrbL6WLUuvo44Xnpb
1KH1Vlp+w5J+gufjNf3mzvK0ofGmVHMC5CV7d7/0TM29ViegPLK0cdKNq+LtTNPNRCESTjW9WoZd
7VwPn/IKIQ28bqbsc54nlZ/jNxDYszd8mGCdHRzhav7787zOFpZvXGrLzPWiqrG+lyO3S6RZFC6m
orhQedKdrF3bts7H0gTCOEM6bQ7vj3jjMwHvL7TRpfH1RpG1kg1LF0s3mMIp9dWu7T7Eo4pvMkoc
Yl8rTflR84ZiS9P/5rBcS0D5YYOREV7PbtpZWOXhkRREiW5dNKOD8ksO6n3o4k7fI93hoGzsjFvX
0fqOYH4XsNXSFqZBRPC7HhYlSVvthcceknaX7rAa87x9bpsA+d6f1hublYFoDyD3Cbx7/Y41ERJt
oyhzg9yhAFOkXnesQku/5JAXvv6HoQBHLLqecHfWbiZNWZnCGxI3sOYufmhqS0eSq5L+oCNU/vdD
Ec9epUkoXK/DZwOL0Emq2AtkZ1UPmoo6JjAo6+vQO1vw8xsngW9Z+r8LPoIGz/VK8Sj0ZgWuZ9Ap
Uf9Uz1h80McJgyGM4udGjt7l/U+7tTMAVwKXpbqMtM2yYf8oLY1aWSSJU2tBItL2W9PO6c9Qxz/y
/VFubXtglDR9KUAhxLGKHnhlAjMhqwtcB99Af8rRzt/VTmtdkMNQw5NhhcWpN4S7Bc+4cYHjW0U1
CbzJa5nu+vOcsOkjvUuNQOqtNu8gd0x3Jjjsc2Mp6A4DQNRPua1O9x00YsUPrTzeulDXCdFy9ujW
ET+AIzMFqycJCoRO4kW2HgxdZTa72XRKNNXL7FjnY9/5rp1JsoRE4EisZ/SX/n7mUUbCVIPaL8+T
1YUzcB1UJsKAgRM3cBhGWZ8xbykPQonrj5NQ3F0DS3H//qC3NtVysy4fDX14fV7A3iiUs2ItMIw2
3wvadv+Ktqz+eX+UN7keMwsemdIyqiMarazVraYWpRtj3qsHBaaCdwVNmoPdNqC9lVY/0GN3gLYp
8rGKYIhnLQql+0Z47pf3f8WNrQ1TA7EDQHZcA2u0jW4Vrj7nnhaMltmb0QFub2P6dQpH2s/RBEvR
Xqd/FaHx3ReckY3IeWN3QV+mLkzzG+Wt9etKGD1ib41qBt0QRQ8id7VPUdkicld2WetP85j/NvDr
3rtoY25k+jeuKmoKS3EfTMWyENdni3hSNlNamYEQRlOeRVd2lt+kuvfNaEZLxocKpXF9S+/kRoRB
XoI1BxvDsO4qJQujylMHvTWDEZLqIbTm5gWBFxdAurHldnbj8uAdw1sGZq29FN+vP9CZs0gOUuqB
YiRFeWxrfbD3fR1JE4kJQLCYvvOgsJ4GUynExwqW6qUYpLclvHnjNMHVYnGZahZ6Pc+5i4i1xK0M
3qaXebtWmNkBoTNz3thKN9YThhcrCSULK6D1cXKnQXcbUxhBK7zofyUFqXo3W1VziBoXT6q4bzZa
CzeODqkIBU/oC+RD67tpdmfuQb0wgn5Q5x/ZkNIGbOYPopfuCXTxcD8nXr5Rjrv1kZwXBD0pEr3F
O5l638FYjI0gayD7ukNvgjcCE6tZnXngYbwFAr85Hg1edhAPcOof13soMTOy1742ApGYYu+EGB8L
tS78ysizEwlMd3n/OrpxH1DcQJtuEWpFj2j5PX/E85RIkHSzxDUSO9yy3FEz9sZ/4nhyuwOMWG2M
zmHj0ewNZRYr43FAyHwL5HnjYqbqD77KQ6t0MVhZJRVt6pQybjM7cCvTldLXci2Wn4e8c0gxaoHn
sJUkfa8fWi8pkk8AR6YO4T6EQzBdDsd0K/19Oyk8mzBkpLBOnRktsOtJQZvSSaeysoOCCnt2iMqm
u0uxMvQjw0w/pE7afnCb1PviGsV/CP+MDbybhhIVEQDzq7G7GZIimysYsrkffWIJIn1RV6YOAmyl
7O8HtxW9T/kNR+oGrPvv9zfE2/uSzb74XSyQWAcp/OvxZ70tNaGEZgDvujR3c5EPpz6f7WRXqUa2
Efjf3pjLYJiyLkBY8BTLj/lj97WJTiQ0CytwCjEd3CQujmkVO2djaD6SgIRfPAuqZ2HExWnu+qTY
uMFuDs8cU+5EFYFS2/XwohPSirpm0XlqpnsQaXTS0BJ8GWJt2kOBR96/Aw67H5xMYkuO3J2+kW7d
nG1UPpZZ4KZe96Y8TCYcZ3YIxzg2f8Ji6KXRh/IixnHroN8ayWIQ4H40Pe11X6Gey6SyY9cMlCo+
Z5Ed/oyEqR7Nfow34vyt08MzC9YitUtWdnWFEW4RrTRqC6iK18hn9C8KB+HTWOTjcx530RDv4U56
38BzqlEwjxgS/v0WJsngPYm+CJCj9bIaaZJZlW0F6TwYQZ0144saVx3eUM6WUvDbWLs0/EB00zNZ
TGqWP/9jA6dTaiCK6FkBrgV25Zck9OIQ2Ubx9f1PehsWTGaSdyPxb1nC9alUzFaasnIC3svxUXPH
D30TIq2ehjhTl+G8Vci6tVsWO5TXAgDFltXBjCSxsOoYLzT7adw1zWKP2Q5Fcbb7Qm5smGU9/mwm
AyiC5Lo0QrCW53JbvXiUCmNKnjlOULqZ/QUXyKEOvNnu8l+TO5r1D30wsn5Xh21pXv5+WrlgdBe2
4uKntdopbtsNlpqGdlCrtMx3rqW4viwty1fyLEl3Wpn++x8GpKTO+Vu0Jdcd29qodLeMXDtAmle2
ZzfDTAMNvix66uvcGw7QpbZqZbdmF2AN24e0GzjTain7qneNflJsMn5ZPVd90Z9jp7KfLNll51lE
auNnrij+/hkLVAweMQqkZBWQ469PBvdmCtGSHeTUpvRbUJE8WOs0u0+ERGjDaqfpMITK/HHs1C1e
/I3TonGjcqeiR0Eitcr59VJXDBELNyhCpfPjOVMOIo/FcajU0AdJX2xsoxunBfoEooYegqUcmtWN
1+lq2Wgq41HUtS4A9Nz7vivz7wMWCRvCULc+DaD/QlZmZt9Ud52RR6xZTVTmbGkc1D5TDwBuTH/O
tB52kbNFLLo5HpVH0rPFCGuNG076LLSdkAJk0fbVZRwU73G2c/nvrE7NY572W7DwW1NJLRnhasQp
2bPL7/njQhVOD2cYExkAlkWxb/C2fBmwLfw8GpOyBe9/02okvSNGEfsh8y8U3tUeTYocUUUv8oKw
r6xjmwvlU+4m86EpqumIFW/tm4qRcss6U7/XMmpSOye0tK8UZY2Nt83boMlPWTp+bB+C5hpYagty
bPogHuFKEZhFJPHXYrK0Ht3mNrvY2mR8Mc0qKo91mBY/3r+U3pD/l3mgHbQUeheMqbGKYnrtRuhU
NF6QzboKxbYoFnFIr/nRqKLPdqOZ9xfTQ9xEwTOu21kYkdIG87D92U9m735dbHUWLZ2tc8w1tdp/
ukoOzHX5erYWhfrV0YoqKVPkNPpDqekAhEorTQ2f8ljb+nEaoS1h56Ga7XvcFz/UFg/9XVtjF7cb
ulJpTr0y1MXeUrzus8MEGIcuBgfge0bHu8rISqve21pt3oWpEVqHxezF8MfRDL/GSkuVC97JNH9Z
+jxnTWaK4g9WmBiTn5C4jq2fJJ7dmX5u6pmG8kXY9VGHTGauJbOP/o0IH5NZLdKvdLvq/kek6hVa
6jY5whn+ShI3O2ygrPCL0ul1q+/C3HDGwXczZYqwDnfrevjdl8sk42HbD4q9C9t8GD6ZWEsJbLLR
TTrGM0HtH0oL5YTQT1mIiyFNxftmDbHjnkNMTeS0awgBWr/zqj5sTujJxTVszjny8juJV2O3cxKc
ly+2Ks3Ib3o31J4ttwLxmsqul34sotFGTwNelvyGwRgzNKf4z3ZCnbJup5koRF2mWoe75U1uLU5N
NFT5/eTK3nyKI2TQggnErjjpZpO5vpfquYPVxFTkZ5RI1exSwDgdPwPNGHO/QDkxPOjeZJvfmrSe
0jOaxGFxMLrQmnZtxHPtqNRN6B7a3NByn/ZPVO1rO9KbD0On6fOvkIKS8YDUuTY+QAPOBrHzLIQ7
HhXk7PF+RHwge+5sO55/WUqdiqObJCJ+aNFLVI4jbs3tBycqUDFMMUoq91D5FzaVlkMiCEC39dF4
Af46e36dZaP7rS2jcvxNW3vU7EU7N23vMrvNm59zSGtZ7od2QNr3MMC3Nn2E2T1OlmbMVZbt3LiI
YgTDjcrodB9/BzVyd6KEs/VZ79qQng7hsS0fvGyS4T6Kefa1O3wtIyXZeUpsuvezjZrdQSnHdjjr
kIb4a3MmSoy26AjZsXgI59apH4QCBS3zpT0ZmbYXVaHN55F+VqbxEZz7xwhnRd7TRpvaUezLIber
rxNqzNkd0jlmeCyMDMDfAdH5JDpbY4ncwYFcGpMsnzKr2w47baqGeIAjPIOs22NdnuLnVTShtO8K
z4FMPNMkKS9IjDfesyaFkdi+1mmZeESsLWp+ReGcCn9Uk6TRDrGdd03jD3MD6Mf0KtzQbQUpwnzn
DQNTjFqdEYvB18qYft2+s2atOFjJIstYKCBSd2OneM4PJYf0Bz5RKx/qfkrKXailrbdb6Eb5lxT/
kO7QStnIB493LgXuvJbpF2oyqO5FedjK41zR3NN9Q49t/dGhxTnvw74x9fvOsivrMrkOT6l9VgIg
OelTmFffw5wmwV2R2+78ccj6aozxQ2s6bZcMcxr9QooL+y/qR6HwyGeTSp1xdFdUuzlBvy9APSlO
qZS7eZ7VkLvK7SJ5TtTK6S5QwxI0LdRGn54ba2rwXKqiKPSCsY6seZeXiWP+Sku9iXCxT4Y+2QnD
UxY4au+o4a/QzJXphyFLWX/RoniUd3XaxulLJKJKXag4kfIdjwzDpO6Oifqu8mbTew5rtVPvYhiV
c5AodqPrlxgZ9FDumpLmwV6P0N9Pj7llg5eoMpnb32OjUqKfoutrC4QQrctDrHdJd0qlVKuj3vV6
dMfi1vKnRGqifrBHS0Hu2jZTlbOAsVQ8/NtFRTofoYa5SbbTOqvvz9GAIAVhxm21n9T31Sja1YjB
TC9KWPOXDFeE6bnWJ9s5plTroifZVF3/qMWV0l9U2eTjFzaIY/uIAFSdb9dmI0+9rY3VOdZ7NT5P
rVy2e1GP/b9T6TjJHNRtROvJ7jMtuaC/M4SBmITsuaSkQkNIj2qh/egBMDSXxK0KbDpbdHl+FJKA
4ruAkdpsZ5du288HI6qTESkQiQf0l9krTav1w8qEuaFGsal+hxYqrbsinqapPWZjHvXfdKNG/mFw
CQrakbCTdydP2pim7Kg8w7iOIVxgECHnJCn9JBwGeSYGVtUnhDHK5htIOXUqD3YXNtX3cWL7ECzG
pnB45IBfkk+6JqzpkrpA0B4dO6a2Cf0+DM/0fcfC8+M2sstLrnZCuTC2Y3+ch2kQn+OIU31B1t0Z
z1LRBRBzyyonsUMJVdz3rR22vEwbN/th2Yo9BB19EJxKzTadrC90AFIU1zM52PqeQIBSFFKxqAYR
NJH2OqWVNXUDNsIwFk8dkJ/2hRqzWe7J2Etqk7W0pC13wNR4rXgVQMHnibp2cSjwMkGkM7fyEu+4
oRTOcyLJoh+qJJ/zQ9q7itHuQCxHYp9DuVb8QnHtBn8y9GDUXYewSHmOkfUnWFTAd33WVkeCIxem
fY5w30IoOgWWGniFWsaHVJnK+B/LLr3pzrDH2hwOo5FjJgzw3fX+6ZpeES/o7+ndwYa1XRvnunZC
vJ+aFkbRDk0aifWSyjktHh1ziD93Kojhe7QBQ+XUz4UQ8QHEsHDkbu5sMf9Im0Fm/2vqSuUXllS6
vecpqqv5S5nEZpr4khfz7E9mHpI7jki6D49G1+B8NbeeMR2zBk1VbF1wF6hMnzg5hh9DZAuOc65U
LfAyBIlPBbxE/TESU1wG9M4guO7hfOBg42nLjGQgKH9xKxXjoS3zbI+uAaTMSZ/reoeHX1Y9J5XC
Uk1DVqAhy0ThKyM9639ZnIqPTl3HPZHbQDam6/qG/Azf0yAdp/BnJRq68IokbThMMQp+vk7/7h8r
cV3xKGXhpqescevi1BUpCbiKBgY850ivjhA7rfzYyRBzirCSMQKuBJXicahDy2E04M6nqWzQIJJ9
2/8SbtdZO9eNxHdU1KMvtTGpwBojp9eOIu8y7KQj9JLHbB6SAyCQDlWdFAc77wTZxUyP3eRU3f2Y
ogJ21pQO5GYlCKN3eVYMH3EKDcfnqnIV75+wSDWxgzNsv5gUkJUXBfW44WeV5/ZHrdR6PEWtMHye
ZovlHI0ehVJVzbtfqW0S3TJTmh+btjSea22ezZ1X6F4VTEiw76eFCHRRUThMdtIZ22Sfa61NJlyZ
FqmdjiI85k2TVp64bSPrLPVmxOpTGs1HSRdAEBT+j6PzWo6bV4LwE7GKOdwy7K5ysmRZNyzbv8wI
kiABBjz9+fbcuFxlW95AYGa6e7r5mL7n0Zdzhi+0OfI4LDFMHv2pfitXHsjMiSzx1oxy+q+LY1We
3USPx5cRkdf/dxjSyrIj6kKe5npybJLjSEMui3qDufyiwdTJCxGa4/ah3CVQKHcr4ioMtjlDZgur
Fff0SRNI9tLRzMwUc8Lo8PiKXihvjX27QU76eRIfvk7neY/tU8PjasjirNroX4l2i+EsYTw8V2hX
pjPRzNaRbQTndmgCVl8/uzMU4j1eT9v26VvQVuk06m0owiqukkuHBeVIE2Wq6tzqsPKCnEiUkMcn
8PaoUH4d3fr7EdItO1yD9+uq7ebs+JUVNrR3SUju7hrYr33X79+tTbxdHvBKfnSelaiCEua7aRiv
6/FkysNJmKJ82gT8Ec2RNDmxSkAhQS9ll3fHuta30MuizltJmCMOYFU0XUb2y5NflE8RFC1VyjpD
pu2mTI1tz1a+jSyEwVXHYjh3Hqn3j/jQedXPLpqjodgme/HO7ebbY3bUQTCfcK1ptoflmDWM0jQs
429QE90XVtRR4iqP6+yXbM3o3lw1gA1LCtueXCpSIsafnr+GZ1lOM9If4R2YGYpu72oc4cJme2ay
iLacnjHGMn6SBEi5E4ujTIuEiHXlnT3GbcWx9trolhvkmhgUzPEcZm0nCTFGyo8945aIiU/UVXDf
7k7cid/3W5SxalfLs2FRS6V+XHXi5zjb3oortTeZPNK7PvIuHss1PRIM8W92w3RfuLiu93k74YSZ
eV1QHYQKEqz6qaeeYNphxJDc5gjRYlUX5qpjVz8MKCpCChTayYa0d3GU0KnVhlXf3AXlHjny2Vo9
Si15JAMTKMB8CB/Rr7F9G6ne8fNSyiXeGYlJ2KWBZe38XprVwY+Lq6jJBn+fvhs88yQLg+5xPISC
MOhHZufB/1PzjYpc73HN87Y6ihmu8vmvlmRAZursOnw7StSneUvEzlDs2G99xojkOXuz5X0evtcQ
GiXLHrLGrTfvxqm0mm8nQpLDrI4PjDkbe0newqgJ3jsvPL4Celk73QnWUeRLEx/Obopz9AWnGFe/
Ljyq+Hc/RHabWRrOhY1UMhIIvOu8G8/0/otg3gIoWZxE3hyDJcezdIgzSTEOOeJ8msdFpc1uVUle
xuSH5dZ+7ITcT+P6pDsHmZBT7ygb+rZ01V03+gf3AStiaQs+2eaH4811Sp6fHVz2pqu8rMb3+BPE
I2lOYxMrD3v3aZAZ7tnzVLRmQsPlxXXkpztGmEM6xCI8zq4lKHMkLe2nZRnsMPXJ1vuXrEv1a6hd
204JvQv/2XNS/QlNZES2tVhReck8kYnll8dDYF2VCXYfrBE9R9JaxZT4VZ8SeB58bhDC/+p9FSuJ
9FoeWZis4quLep/RqeEayBGNj0w/UzuUN6a1tcziEQWx6/VNgOITRCVXfkO3HyWV76QeXgt/Aoy/
ZUq2YLinEoeLH+HMcJI27h62xd71kYVCLuq7bGPJkJ3bTRORaFlqsbhLI/0ybGJOshIU495adzCa
VWhnKaR/VERK02Raqbccmnhl/yh1NmJqfs0F1YOTNQwndbaNcxKlvbXXT8Nuk1UVSr2b88oM8hR2
9VVyXuKoemK5XmMNUzbq3olatm93X5tPFoGZ+7ZSGtABuc84RWMT8kO7LSlRW+R3fxnPRraErfmY
L/v17N2vcm6dzJFNs6blmrBJnByL8xx7psMewU7WZ8v3O503xxFqDlIc32+40TywNtFPWcIFuXH5
LtM/d2lDuyhn3WPwp6zxrAR3dI5aql2yqOttiuVe1lXaV4zFqbUnMKcmGYgnWHDU/2c1AyG6zoKN
SsZT1s/Z2o3q1eeVOQVar6oulH3sJq+bA0u9DtAiSsmnEj+mwd2xNtwnqkO90NDnVdg4f4Vn4z2r
R8dp8xbgkddSteSG4Io4Pmti/7gXQqv+Pbpq6Fjr7WwrZaBF7R7ofiP6jdHjZBhOHpBagYLGWxsw
0O1sPBSYV4Vr7tUdKyNxpMKf28iQrWKiHZh7Q/UBTz4EqRcYz+V2Nt6OV56NvnJrkQaW+4JVWbKo
axjZEtPgxKZmJnC8Vpd8xtcOzt1JHMlHFf5HMAsrqsI9msztIvk9bQfnxnY+unqJr5Nt8GdqWudr
7+ItT+YDWx27HNpHvQK2cJuU8Q9ZHXNzmr2Qgluj+JEpma8hGMhovE9VJk7PKkVAoKYAO7hwzAaP
i1I6Il22ZffS1pN+lA+uOSp+9iYKzJkmtvw9nOpShEtEuDrk0vR8OpSJdNkdp2QPTuDEGw9HSA9K
nlZwFdSHW1rKbmUPtXJWmUZT61YYCI5C5M4Q249hsyib4my7RJ8dMnHJym2T/3xvJKK25uL7bNw6
aNKwJGwvjeZ1fKH/UeS2eYI85iMcWfJ06Qa2F8SLJQKBg5clObkSZMXrh1yow6LpmSa5ZVHT7/5T
WKLo5RNx3BPb/SBcjrCDMg+aoflDx+CyeSO19d82Ll1Q7P0cvg0UZZGNup6Yr+24/me3alQF8NPx
JVxS8XKhmdpSVbOZlhmizZY3hMuVeKojtS+Po+3J22gNm7emJeEvHWuHvE2K9HAyMTLfW1IgeZGD
jpwRdkGXU1GRY/nPRJtqs3af+oDm3oN5xI9+vXSAiVHWESvfEYmdhGXKs0VCngCQqE/I2frx5IM7
HSfwQ4aWMeztdJKLoa6Pa1lnvm91KqsCdngLmou5vevBmZvChlFJftirKcE1w61nUBTt57FZTVxI
/C6Z+SclusLVdvsSNpZv37icmC1jMXbQf3vLRhk99rOv7x0JxH9TanYQLmVj2v4moReY8pKu6G3y
TAvsgksTIovBlaDCTMkqk8cSMaNPrv9wwKY76T7g8YDWOgzcc7Uv4ZEfq675Kyryqxt6kd3OYmGZ
PbU9HDIyCFO4Jmc42pr4NhzisrgJlM0X4/Onvd7W6dR72yEeLMsMKl99nxPsatHaF7tFBNjMU9id
R1u1LTQImqOMlUc7yZjISW2AYK+Xs5B6YPxK5i34jII2Wk/RAh6UEUHdihQ4VKm/BEYGEAoWs2fW
VnEk8oGYN5KIDTmgMQ+APTpXOPj/TZM2PwwzTfcSG3f7QL5GCsg0hfxXg1L18lC3oOvnodLWmwLh
dVM5i7mBgVrHaMxWYzksY41l+M93JwrcgPuLSGWTMAIPGv/31EHaYxUbU9GeGXdxb6ZESXkekF18
VGguRbZWrHNLwuHMqQz0/DF3SafSgyetzXvmPYH3CIROQaUHMvTGpY4KPxLRk7Ai8Jqg3pSNGXrP
bcd1PxVR0lhdBrVwvJI6Hn/alRW3t3FltPPsSinob1yat4Lt5GVOqSrSe7iitjJ3m8OYmwhB1mvD
zsaSbwtBN0UnOJQnx6xlmHGk9UY+OLPvDUso5bO0VSULPQXOKzU3qcimtIfPZdOBTM3VtuWusXXg
F4MvGX2SzfNee9DSJp2cwfrTRYMcUrS5QckCtZ6AIxqSEJngatfL8LiXN37Lhn1W+UL/47u3vrVO
hint6Af+4XfJcDOMrelTe/Z3uAhZNVffKDiEU9L2VVuobk2qoiWsJ876aOn/jp6ZlmLC8YT6a471
cVSB98e/Dj7pYhgfzgwDooIo7sfbIWbWzo+4dst8m1b9qxFj+DuED/xXOs34u0osHAHL0pqd1Cbp
YC8oLnRV7SIAwxaBIct9F4ijENO6jHkHHsB7ZqpLp6A7nvp1mUWm2iN44buNDg6zP3z4Mho7HE/q
q7NtvQYfgmHHyeLJaJ/2NYx0xmsT46nqyOY5GYKTiQTFpINMB9/Ue6G5oR+up/IdA6xyzmK2zURR
QmWYE3Hg7pvco6tLQrC9z/He7HnTYeZ9Odxdv6FjGercn5V5lgsVroiHUZu7BlD4KBiz+LoaDByS
TKwWVBDBqkPFx776bRbihDBnqpTelk1AJEMxk9it0kSjJEuDva8Z1eLO8DnXQ9hkRvnmanON3EvQ
+xLEvbWJBCpYmiiPZhnnbb9iuhNiwHgCS3Crk28v+1+Hmh4W1SGqmxWbsI5gTMgRiLkFT5ytrEE/
Wn+sT9of+AQHfGvHdJRN/abHEEydZ3f4HJ19p1fawq3LBCaPU6r0ODwb2UiZS9dq36Ha7SaD5Tbf
5cpglFd9PwfZ1DXx2z5KGZ0lBuhfCbEat5s1K31fhX590wT1EtLeO9t7G2zKzVqUFTvUkhqOnL2i
djsrkuJvOiOj5BSXhG5nAcyRxWSn6luwlk2lBDMlt9JHI566s5m3bLWX+g5RSTdnfeiWU95RaG6Z
hiWOA9HsqVwsk5DZfCA4yeQ81VfULRltdgjANYFQ1xEqt6s0O7XSVO8LRk2yCOCd6MfoxNq8qyz1
Rj89runqrQTqbXVHPKJm5fyfV8asCHfuaB5446Z+CAKr3m6bY2XUd0VQ/Y7xYbLSeQWEznweqYd4
RJua6cQdf01HDIIeN3sZp63s9aeZD6tMDxHLMtNgE8epYnnuw97Z8bRh5X6VdWi9+5Vd/ibXaMHL
euzAqg+TsKgL/Eqss9hG+3b2qnHLXKcO7jx60jXz/GN4N3NV/tu5gY+UIbp78tkj9VJw/1GnO0ar
TlbZjvWr3a1uKLqEETBDRm3awkq8AX7PG/drPPAQ95nQ1lWg17nAT92U4HG0hjyI+bayRVj4yjS0
escUhGmoJ9x5xqSKiPEzkV5yMkogExmNOR97O28wI1YwkKSYwEvm2xwwC9hzfXi3gZaWk616ASGa
/HV4jrztunG7Kxmn2IgJAh2SAU1SKfbPaJ226nQEibXm4EVreWNV8+A+WohH+1MVAvZSrpvoHmPs
zQXCEc2no/EwpPF1RwFacE3kHXd5rCfHJxczw/6KSjmtDmcjkoek7zz25qc38fidorom/GI0Q/0d
y9gYGC/V8GOrqPZzC7qUfy/cLb40TDTxSQc1CNruNIQt+XVfn60ecuE8T8O0Piq2SaPUHTZAQHiP
lTl5ppMt2ByScUY32zbMb9zRJ3Rf5XYpHaUlfYjr/Gj3qDZnsGsa2UXUW5dHeNfsTw0LwZyc/ho8
fn3QX9l0modi7bfZoUhUdd9z4GVtgQQS+bfhih5u07lRi1sQiSPVaZy0L7NDx1OXgiAk9iX0++An
dyoPZwwQwNPXb6TYeaEOLAo8TQlr6fNxN3WzAqHcLHWkFohVkypYPnD6qt1bXARVnGSbHTYyc9ua
/jFhWO7Tckgw3RtBpn+6nFZSbmc3vH4hOmlTHj1+lZXT3Yp2Sd4MKYRhhuQN9HEloJUFLn9vfx9Q
OHQ1A7KFoq4O17m0znwYurqg/O2JBFNab++1ye3Iqm8j3Hd+qrpGxezEM3MC6pKkL9pwUxNtPZIL
dG42BtzdujZkb8d0JizntmuGfUFncq1d/3OQ1Y65jfTiBwwaadxtZ5vv4S/G6gxp6IjbOArK7sEi
ArD6wZaZtC6ITSj5jvFXiP/JOX4ljZZwYgLLhbtANq36yROxkCkdKIwzWjoHsPnS3dpsiMMVws8T
Xls09RRx3UfNGp+qrYTksgLvlejY2i32fbD4213Y2FhDVyMNus026sNVYHc8bgAw4oNjWIsuLZPN
PR76wWnF20bN/ygrVxxv2AfykWOJFYvCw+vhjz97izjxsvaapTz81p8WxUbfr253lHwokXXr8+bW
SxGvdPeXcRCUxMmQS5/6sx9+7aOnsJEWHLrLiOO6d7G3abDffOQLJj8O4S/FEoczlzK+MQfXoDIv
diPEcUELBG+UGmeug/MAcOWkcoDQuT8mkIfUp2VVL6PY+bUD+TYM5dg+BTcujHr02UcIUthYStb9
edoVX+guY1eBl7bB+NYutSUysxIQe7e2TDSnybOi5Nms4WqdVDiuU4GLohjv6tg2c+oR8Yf5qBns
FarZa1Q2Dv423tdNz9br9UPa7obEBOGPDav6/dHhCavoZSDzgjcTLJsTFEgfZ9kWfsNgTDNpCEjo
9un4OxyCurVSdi5z7JYfG7gTq0frDhcG8x5HqdTzvOZlV81/9ArtV8CNdV8GgVBdkMHTJ/kaHgP7
xqruH9cgPMRNZWmdAQetmbTrFwbqmTute6LefJRhXGZJOM9/+k3PRLjL4LO5Btjn5bQ1X4adO+vR
2XyG3YUNAE5M/LvDKPcj2oKfHS4dWI/103u1xg0xs4z0HpmLY5+T9zacm7nqPxy1++HJnnoFVFDv
X5G/Jwm1qi/1f73ndI+hPQPmdXQgOvWlNNatTpqYZHXtg4W284xxjVqD5NtoBVXBNnlzqWSQPKK2
ALgqyyr6Kz2/8k9U/8R/HaNjck813dqei7bqsF60uzANiOZ1L1XgmjOkuXcH3gWu54/i1UWKegLf
iIfUaur1r+/ibr4gjeC+8VtVzPHUrqdtGNV+8sgiI4lX4BtUB1iEFDD+Q2EHNZZsrI8FecxUApET
tcHvdqiBAWJ9vV6q6ij/QGNPv+P2eEJongx5R4gViPecELC+uqzXpQupK3VqSTcq5koBji5NeWgi
LNV6XvzWn7NQ2UKd3Z4aldY6auycRych4jfs5p5GktFC7Wa1ObY+wwKBE/plLbflZmnY8GVoSrov
GgTxiNLVZgQL5+Ay80x6TGPaQ5s5VV186vum/odbV3iN3h6jXyT9JA7jWXz8HSuUntlWTs13VPOl
BIGp1Qv7plGKfK6rId/08NgGe9Sf1nWcvU95xMP3Nu0dYLOtQKYjVR8/cc6tGA/MFQAKHNu670Qy
J58HCiDvsfWG9bM2sx5AGsVuXcpe9y3CnJkcsXFAvZKawNqiXEiL0x8rF75wRk189koTlSdpR838
IK1+C6H76uC7jkf7PySx1ZKyjW/brwddEes7XrO1b0dvszop4jX+tkzJySn3tiuGYV/qc7BFMK8z
Tdg9kqruFo2Vg99JhZrD57uy4DH2pVBBN06vPIIMgJPYO+dkK3vZsiZs5VxsNL8yZylpVN9qqvWK
Fsel2Fjc/87FYY8JSFMCsuUebMl6f8y7dPjvZIJ8nAJdnZs29mrA4U3V9OhDsJxqIq6IaIYZToas
RwLS5WXkkKnQJzst/GxCXlVYMv31EbKzk04On1mbmWO6LlUvBETX3WRlTutMP0nB5sdvja/xF5Gm
jdNVVyXihsQDHfUwukhobnyKQWzV0ZLOaP0Rg21h19xWs0Nc7T5Nwbel1mF5PKyV5s43uEQiRbGT
lHzL8K9naTVmiz/vKrdMhXxmixGt5sdA0H1aHu2kb3tjDvd0nQwAv2yeonADcU+pun5ZqIPqlSZ7
1ADOTEYW0A4oPxLVJkiOfN3QOFoAKdmgQxQvLeoiBulDQmVM/VLPt+FYm/ASsfOnCJ6bq+OGDDG/
LhreTHBad2LPIX2CoU7DoQ0e6r3tX6Z6n38y0JQM3JY9vFalE9xQa5SdJ0ZLJlEzXKF63Vs3szCV
SNm0HtuibObh9YDG/dPuR/LoT9600cfMzT9FSwngDAM7ZpWG0AfoNqt7iQ6P3gt521NrH+u3bTXd
mu6I57xUyETctWOrbiRAIw4scF3XztSZU1v07jdDu0B46LnixxiJrs1n6UC9dUvVOykqLjvKnFjt
v/pa7DfUe3MXgdDDbfp11efcTi+Vsfkd1MnGSrXlxHkf9wc2zFvNBx+VNnI2Uuq3IIX+OJJCxf58
67b99uHjEh9kY1mOe9FsR3+7w8yNtziO9j6O3JYOWGqU7bNbbd16t2rmpWZARpmylY83rQsB5qWH
78wfhzuGp4UtH9QELs6ap4GO+mp01bSMJpZcIiCTruxTZRKacXdvpvcgbsU39yECkK7q62c7tuvi
WupNHmsvLr9jJIGnOC4hWlsn6FGLyHL+KHHBgIylMY5x2y+DPu/EwF1AJcek0K0REHFoep+Cth/U
iN2fN01sA9uxiDGq7bSi2b9PzE59Aa3ulwy3Y9MUSDygjS2y6PpXIiyHX74Aocg23xHeTWf3qr+P
xkrAarl6mo68qd0aEg19ZQH3o/rzwvtEcqqCQKSgTcMAf89jXARz3Ux5H0offsFrGRp2gwv2WTJG
DI8q0fZ2UwIWQZJKfZbyaF8X6PKuUHXV9m992bHP1PJy6R0Eb5FwIgiQqmId66KaUnV8Ebhd3pJF
Q2ZXYDoffNFCpXC/VIxKOfWPjDOD7RzTdrBZSBbE4IL3hRb53B2ie2b/A8eaTLnY5aSq7Qed95FS
/+1dV5W86LjvC2B+5Lqa4edPGI21m0MRB3WW9JZnZ71dRr+DYMeMYYe4zvdKsmw/dkl9ikQY3ff+
Nv/lU7W+7emYpkIyhNoXb4iIIo6QUMJOEZglH6LWnTUKw3Zc/iCxZmJHQO4+jJExPxaO05g1pbXe
HfTie+EMrf0HX/Pt/sBvqz5vlh2/biyb+Knb93q+hNrQzQZCdW7GQWl7lnZxK8w8sWKMpVCRgmTJ
cqRRGLFpYkAoow8THMA2yl09AmGnciqfl96vmpsDQUeYRf66CVyrIk9nVtcE7qmxJpsCoB2tc2nw
1YU17xP7fIQhHN/s9MujwS5IkpBVLiNPKOr8IC3taIMumJNkPfvlvpeXzZ1RPJFBxwQxxTQkXRu3
3g1DEKtsmtMeZNyVpKguDfDfyfSt94hvKAIRx50aJ7cXA7gKGKujtAp2e6IXH/b6Z900sfVlGKCq
8wgo1mc8oePqpLAvw3ZDgQzWHI0qeN6O9CjKt3pEke3jTRWddATmmW1bEG6XDb8fMmo711CyUclV
PNMT5WQMhf07QdT63QbK7XkJ5RKcHYaQ6Povqc3twXF8g0slVHC2yph/KStuaoQ29isRkBsCZVag
2tS34Fb2aBGfbYm27AHb3Ko+eduw/+w6NTfZ1rShd/KZzaBphoHzovW8cwUkUefcLBb1+tw1OO7e
+2Bf1on5K1KpC50VnemxQDFbQDz7wg6LZeVyW+c7T2lCHYaSeyCOOz5ey5L/rX0Y6nPcqNKnA2k6
w4Vj+fN9uPPlZUI264sSqDnBhYLZS5P5KrO3oHWHU1CatnoyvaeSPNSer08hNSL650ZT9MFKbLmf
djjM6LZN4uWPx7kG/xAuiNwUEo6V2gC2+OSJCrWKmQeR0TzND85kt3ets/inzlq3h2SqHcwFKAmP
I0kG70gkl7AwPSsNiALjxXtA4AtNZs2e9zIRK1xls8S79LaUm/8jmGXyJHx5dDlcv9gKZw2GN5YA
PXFXIf8gZrKrbfixuLQuOpHAKuE+unYRQTky0/jtx6ErZd5FO4bdxfCOH1kJ7TByCxHEnInenu7Z
B0LqIlc2JK46kVZSttnUpaiHVZij8tyq1N+UT69rAgbjyFtYN7eI7sOAGtNLmKSkVKBoWKFmmKJW
/3CITI5zxM7RkbfkNv9FFYsWuAbbVlAbvjlt7GKT2lqXt9jhqqlYvb15P5aQZ+3KZr4eR8XcDql6
lY9XtbIztTbNr90C9k1D6jBC1/KrF0t0D1G9vyBFOf67pg6zZwDMDUKDyBX3kroT4/3a+Ohehm31
C90E7YeeHGCYjUqY24huj3SC2XlFJ6P/7ivKSQaDNnr2wnot06HGouyK6U93utrj26Uekx8jlPEj
yTD995Jopqml9tVtK7vguXHX9WmcHf1pT15C05Gs25PkxQH0T0H/s5U09UYFek/VNPvfwnBSkW3h
9dZVgbgT0tj0Xazh5T65iw9S2FCJ1BIRRMOO+7oIzV9HA7xP61WcrwLxqWKmn6Pt6Wt6KC+3Cu1M
xv5eXIHjotGhPHX7MJ2NEw3f0957N6oMwptF28P74izOXeUvFjSqz0gUDFOdJyNUX7C4DwgodcEc
vb0gPf2vHtaKz4MXM7Q4E1m9Q2eBMxNKFlGaS18nv9m/w+KjvfJPkzzb0aSe0MGF79cDfe5cKD1r
52Vvxm8ug1epczzE99UEAO76h59i5QvBHMj+F0Le5BHu95Qk/cvQxy70JrU2GxP/1K7Hclfh9TDY
mpzh+FvoDSnCcNyNSBRT/nQHxgr3+2Vaxh/ljHFm1kwocbb3ZrIYr3D71JmKp3XMUcqF7/E1A6sI
osXLBmbNh6AOIzTik5r/C0PjhqfO6aMHs/TyZlvCpQL6nSVK+HhEPNKsj+yt83SDGaD2jge9nMy4
jrqo2+7AzGZyoiyMu+BTucZ6MSyAfswxSyH1WM1PozVU/23oxWmtcHH4HQrf/qkZKL6s2fJ/DJZw
nmCzx2d76cWtrKxtye26804VteLeGVdRJADRd7D6dMn6cMU/AiYrhDbjXqexP4WFRjkE/+4mj4cK
rkqjVRXgrP2X06GNSvvEaW97+OJzjEYawgy39Y9wOOLfiqp/60KX/ksEiqPo0YEnkWj5NZg1fY48
oZTYH3CtHN4rR9HFx1LeAZWxti4qM725pbJ/B2yeFLQBkLerBK9LjPvLmn2koqZzC73M/nvMWbl0
29pAZ6wAmU33VlG3nx1ipzmMc+T+aZLr0sUeVOj9guOWO7eHPXSHBal70jgnyLXoI6mMuKdFHjnR
qNKfnc7vf1KcI6i70r21LUw/EUEc5UgmXWOf9y3u7+wBZTbCIWuAXnHE/sfzrfplD9nL6ZvWeoyG
bn817ezuqbdI97RObvNlraX3q9lmubNwMR83NGvWyuqIX77hHSB+7dj5IBp2/OZ7rkuPn1+VDdCI
XN0vAAH1ykLShFrlCHnm9rHn57QQ5M8owAkRoMeukhtH+BZYZMICE9cIpjVHXLE2sG6ct2pkP2Ya
RFNso/QeEFNOdwp55J2LgCNV0WCednzD6gx5nmPlwTYghIxrrrqeObIAKhyfk6k7YPRBEN/Lamle
OkhvpKW2tQM3V2P1pY9y0OxbISFSxhr/q/VS5QvSuDgNVZAwNATEpqZOWx9kU2NM/pDQRj5OlmIt
KWT/6y+8CgpEz4/N+zgk7PQnbHixOBZeN7FuK8ty/9BeCRK2UIuqGzP55ZVYMW4tLzQljv/iKbtx
b5nGQIpMYln6exRys1MwNvvDq+USIhtno/1XuSKGv3Sy2sTfVfuRPiv2D7uvrj+EzcAXl3PB3GKC
LNZW9wMlZNAjTukGRxToTLY2l0s/GYapIXRwIjLTzFrOboYuGHlzW+fesu7RHTfMGgoh3zWVk50f
wAYclCRrWRObtpNFJvEsj169W2GN3i6DwW/MqYlkGT2ruIzdh0ogji6CoIpv2Ikx/2GP3YisPoSu
LzWzwPg8CJqGE7qgfbdP9eyI2DyOViij6bQwZ7TVeYnA6po0luu0soyXTEfzJiW63JW6p0z8638c
ncly3LgWRL+IEZyHbRVr1CxLtuQNw5LbnEmABAGCX/9OvXVH21aJBeJmnsw7YD3Eh6iuR/W2BP0N
9+gCYS2phQhueT4FE1RHTYpuY5PoaPEeDoCyKRiD2gpJatgBpXDvuxGKkc1zWDJMt6Pb+LOA8cZc
kvsV1G4t88DElfc44DSlZ7+fVcHniZkjvznkfMRUs0lPq4tfsLLjVz9v2jmBotVq2aUaljfgAl8s
rM1y0zm1M6vImJndY5LWpnxb2C0fvKYLtZOPYDHTgqYxB27LclAiBO+x1y3DRZO0SzBFuHdfQ5CB
jJF2NWYfln5B/3kHmHmoof7a+ypMVJHzc9ezi4vmp+sHv5EKDD8265+FwK37ZidOyt9z4vYr84Ft
kP525Vz27icF2T7NMxs31/YlXpQ3PQocXf9ClHr0TzRoTJDy4YQ5w5PQCoJRa9fXj7HA0wOKnN3g
EGLdJKduLAb1L46HdsapgUD+QaqhGH6NweLhQxvfRyEJVsl9VdfCqx/XnhQswjk7Zvx9TRCpOG1r
vOKyMaTx6ghcR3Hx7aFP8zKl7ujOhdwoNvIeaVAfHT+og49K1YnzgONp+fVOszPbxwKLK30j2ULA
wB2qkb7bbcya5w50mOXptP4UZ9KUSbGjXd5ul94S0Huas3oucPuTgPlic/hLqx2fVlqenXSxq93X
aGXhcETNHesX2nqi5oltHhzIW+qCVAyxiNCA2GA2TU9OpZFCdqUj2zLbK3yLKDrxA2bJ2XOTFlKZ
ZPLSXYiyL7jHyYSVvovNWJYUOzFBRx9uly7en7BhzfGhNYrMyoFksSiwPAlD3aqDiilbTmPJJegg
+Bf6Xt4p9refAsuOzeDC2Z5yy17qCa1o8EUQ/BauwyOSzK3jO/sbMc/l1yG7JTXdWQX3V3I20Xpf
aJTbHSedM+YFv85kgf67iSH7wBkEPAaSfOH9bNwxkM8RxFDzVHgpvrhEpJj+wXz25TVM+WNIK1Wg
27sADaW8ChUbfYJhNMUfGrnN9G+SYzRfBh/B9gDlWxU8s6WVpyVZTH9P04KTnZIU4eJcJuPGCpGh
KIrcSwBC95kJg/A3qdOwOVCjb8xzA8/kHGcUQTKtAzHsnU1SJDLSyDjY1cBQjhpYyu3glL6IeUh9
Wndyt62Mn3tNx7N/TFG8y1/cGZUc8L+dNXCvUSbrxRx5vfgYCFOd1M6ddXoYV1W7zoSx3dKyzusj
HuDbufSspmO2G5bpLgx1JjBdZ9WEuUxCxyrUEmW9H86K/YDLxFD+I97IiQDfeoF+cFo7JKeowxN6
N2vPxjaCDfz3mz0MV7BO5L7uDJiQvmHJttmzJFDKT9LGjbmUoxdEnHKkWkea6aKGcEMmVHOwfCiL
PRcRPbY/RjliL/jBGDZ3YyFcOOGgdHEADimqsHxSSdM0v4XXlHxVmfX9rcvHhKhsceQC1PvquDTe
KMRlIGbUT6eOj8SKn7FCr/90ya74FpGWr/3zmEZzF7/7RUC+eVexnCHOvXpJayaqUnbpdRDl8E9z
kmR7p9NNdoxKpQkww+a726lYg9bcU1FOFHZjotLPCVlSkq300rwkRnsMREHbr3vTUevDN2MO/Plr
pHndI60YYTLEx3pkh8jTko1T2+9RRJ3mPolaJ/xMtpFdoCw5WobjICIWOuwER3HlElcngneRcZgV
930Se2gSHSv1wqtD9ro7BJyXHLRwjdmdxQAYL6ALCwa29IfxQfqiba8J71nMHIPZMe7ACEzGw7QZ
7xgPKLPnLljZtEg+JpjKX4HTsoMejTJz/LP2rAi890lz3n5XSTBWv4aWJq8AHpUErdrhO24zNBO7
q4adntsYOqhRMEIrGxqqQ6TRF3zGSDOr6xxkCFUHwzYncT8oj8ANHUltMu9nOlLrlyHFqB52XbqO
QMdYgt3OOlOd/ZkoDZxLxHmnqivKA+nMPoZTExr/QGF/HOinNFqG7ULCWgxf5CMwPPgpAudFCFTP
ey8Fpq5y4ZTMa71Zl+KV4LZi4YBBtSh2ZIUBnEef3dh3PF9Bi2W0lVFJWLRw1tPEDfZvtMVSXUNV
UEbh6HjBMUlkJn5sbpVNH5UDVhByrrWZuGIIKQdJEoNsnEh/hAVzTsvnVOVVarA7ufDIeL+Wadue
GNYFMYgu6rvvjiKx6jmm9KL/BzUpq3+Bue303M2KenIId2A2yz2tdiXBLRmR4SRDGOSOX/YRcmyt
y59kHLrmsoCpjk8xPEL10nnkro5bEybDxdhGcRHaaIDqLkE9RozMCalCIp7pFrlYyKB2f/SgeCdR
tae4+Ggzi14fO6Gchuy4yqw+VZHrlWPeaLyCMzFOTPnitrXtzl3aeDjIfvL+s0PXtS9g+tGsYVT5
7l17eK5r4yOUclUnDvwxLllafEOpL8bZdQtEdS6hwpI0jwuRiC93bYvNnm1ZJsvPaKDPYthVPsVO
u5LWEjpe8HQQ8lNdthFVvlHKvLX6a5zksi+1PgqsV/nZT4jtpCNdb/0FcqEHwha8f7y3AMSGN5MT
1uOUDyH42aPwbYrrZT23PLmUg0HDhMI4aEleWxx5+XOwasRz3KpUOliMWuF+Hju/uYFjWKQBhrq7
+hfPX6fmVHBfWs5jwnW/4QbYtM7nhtQB2VrXbvYrXEYKHPbIk4Vad0sSNt1frvgl4C71s0wtEX5s
cW8DlUhaOhBbX7GAlmDfwG5z4cJDHZ5LACz7s4QBo7PC4XWdj6kTh9+8X6R7MmTMqFotagRtXVEI
UO8CGRXyWGe1Lx+JXTr1IVVWhH+LxE30vA/dPjTHhvauhisJ/PLKP7CMpz+IVywNDmm+avaeE6II
7UjekcW1UefDeZe1Q5/AkuJoOK5WFMvNgxYsoS6GObrdmUvx7iR6BbqPlrrpj2pSSfVPFRxnEKPl
2pk34tepPXHG02vOALSWFI5zP/RuGTKCjcCCzCW+J4Lhy25DYdxcdJq7xDJpviDxoG3yRu+9ae6B
bUh1N/rGB0zJUvfnelxcGBR2bdDWoOY2sG+hynR4sypicUesmJHKSRrbrNwhyXH9pltkmk4yIod2
VtnajYonWTjrDyomcPCOws4IMzbSpIxOA7eeKmerqu/Zo2MgjE9tWjLw8qs20amPlhiaEpDJD8iV
zWsBID/akqCdKfwuuudz3+zjslaBOIZK6+yLTConVu6mSrEbpax9+ybYfvsJDRZ+itBbeYsJ4KL6
vlkixMADmCnNDJG/eNWd5w8OATCe82aCH1FoUDmLi7rtXlWTP//i9jnLX74hjs3OYF5V5r7j+lCe
uYglU24XwuPdhed9mNPccqsiVasTXqAOc5RW6ZvbkrVIT9JplxJ6tGg2FlN1A53hqcjW+Sjb2aof
ftArY4BLTTWEmA8CepOdPbBG83kmJdYoaou2ZXzyEr7ZAzL/vPEIi6mp1h8w+E71vDE+298thIrz
J6Jpbv1qSxY2XkYO1nqDNHW97A8f62hPdorhoQhPrk2Zu71QK7idTBmpXR3a7Zv+MqJOXNZ06PNN
TTIYccywqnaCXaQUAgDPodSO3NGBEToZ7iOUNm9vXrixvN+oMJ6nA3JjMg7wDbOOgzykN6JvzqEO
RPPOboURshzaIVr/Zls52W8kAVd9Y9zF/utCgjX5Vy2t8f9zVznrdocpGnb+QwdJbeZD4Q56OEm3
nvl+zybTScpLqjQqyr11pFFin8hJkG7pXFV3pw69n1oGn0z7Gbe9Dk+rLof0ZSzpRbmj4lSq13YQ
afQ4SacYXics1uZDjqBdx8psmXh0cePiXeCEDTt4mO/rPxHif3GJwKd5j/AW9XLNEu1671Yhqxk9
LKDwfUP/j19dy52V9pNguP0JeNz3q7ZpMN0QSsvCrolXCIbnGOiwvytKd+t+RVEXZa9k2sjvMya3
/pB7ghP5nBVN7J0lCld4SEZOoDvFcyFPlD8FkD7CpUQ4rdhPkduVzPnV1tI1t5KBjRkkopZh5VCy
Mgye4XK28Bx7VD7VfCjBsqjTlGZwM9jeZiPJE9mkvmoesDjOCREk/QVbSvobPdQhys5SbrVz6DFv
IsU7F5pM5mzvqMC/xih1pi/6Yvpu2RvCk7TzW+ms4Z0w3rA6+YaP9f9JbSWODO/bkMMkDbxFjd1B
awbOfybgOiLYLRkX6wmM0tSPkSR6w5rrLaiOZTeX0VmFSFcVNRTMFtd53Qh5kVMflxueGhPEfuC3
5lqGYq8XIAGmlP6FJPYQHofN6RWXj36jBGAkwZY+cAcbvGdNas5OB+L4lEv4nKzLg2pkPBwruS6R
gCTJ3PgPV/WKXjFSwIxkcx8PzJkwMvjVUFfOJwNEtPJEAy+t+zAEbZ9z0MuS9u6aIIdu7rO1qgdm
86FVwaeDVhW+yJYD61KtWBx3AywwIUHeWZqmktbz8nmI0wotsSmH5rrglDZ0Fm0cZhSzSDRu6mJk
ddz4H7MXXcV2Os1UXs1vEwDJ7XwbgyT+2Vum9/8oTkjF+xIPHWGuwl8T4ncDFupPAjUuTSYxLO1P
PWbBdJSMz+MnyIAt4PBoK6m/jXC1eAF8dLjIEVHkawx94esXx9JkjI/mVVsObtn1L2m/3BAWT3pc
/6d0ITGp4844yS4bZSHj+2rsgOunEqzjuKlGLydLzUt9CCm9iOhomOAv7tsyIQWcheva/xjDUGRP
ot1wH41a+FlNyu3Ny1nqtpgPU/HxCu4+EWfvqW+Qma4d2nh7iPjss2zfrmUWnsoknT7nWxkAGc/M
gpLowDN/0kXR5nhF68NwYpaj1YX7NEsE7xNBEvB3kYY12jwznuDO7+M7ND832gkMNzbg2ZaLfQzR
CbdWECSElRDOZ0e3qXrDmlLDO54x/uhuXObKPEAimO32FyOhjiYjeeIPCkW79rLBTk9eNZVtcrDZ
6CFCFypgVQg4K5kWPbgBmXbpK/vIe3PElHIU+Q5wy7GddYXZXoXMBE0bzT38cABG0KBr1Y9FFkpn
TyBUTX9WO2/iDLc91vuyjilASLnuQBrVpaEQlN0zSxSlO0SBDqNFZuk6PYRV0GXvqxgzqN5QpG64
4/iqJPOHT1fPDmlsjcjCpJJ/ckrKNK/JwKXv20DSnqhlXXCsHWqvYZPSFI2KOPkoE4eAWVR6w5aP
btGl4WPp+dw8Lm0o2d0cy9G34hkGZ6miVwargN3VbGVNwrcmcwNzWaeOAmoUW0TosrdZgs7U1MGR
kjzXf+n6oVYvkUUBf1d0J3gfbooJeiwoKunuyBLT56pdPabFLq6iIqZaIRHpo1lU21/beh6JiJZ1
yFaXU2VDwzLFKaB5vwHRtRWk7XjbWIo37jc9o300dI36PWaL4MOoPO9q0sypn0jECUbBaeQqkw+E
QoaTowUG8Q44kZBfTukSIADOXUVPQQ+FURHyaKeEsZVYQTFtBxxgNNQUhp85zKnjcDrQ6aSzJ5Td
vj5z2uBIofc5fvo5Cm69H3aSPqohnx7cP0FEFDFSwF74vjiW6/KOGDtoF3WMiMtYQonLP5nRq7lo
wqdh3vCeks2+Lgf0zIQlTP5rV0AqqX0yNOX2qajCoBiOHVEjvALQd8GjFYTDog+ZhDEFDKwazz9Q
FgQ117s6nZ83XCn0f6CVDATNWei9TGwJbE4zRVef/Vqpvnq41d5Mh27aLCTTzBg2PLWIAm59WW73
spqLBKHAIV+0GmGUYDfjJS2viFTMfo/CZMQVIO4jtfxjEiYtucf1uZFXQ9x064/JeFSCHdnI7g13
TP3W/W+bZSYDVvlNle8c/XBtFxYGLSOf6LbhQeTkdQv70onK7V8peEljc0m2IBTdldSJah4J6DTH
keG7/Q8VXacIRC0QniKGSpmI7y1vnokXxlehzPdKQIz3ZbmZV3SJNDm541j/rUp41N22RkuQoLq6
s9PvNo6v4Ogs2fYr5Evxt9BUNrFBiHqxHSNlcNeG62T+cb33nstwqDE0lyrz8mghrkQASvpP64xG
deycomovTuoPx76zVUBSc51ftHfDOgCXdfLbQ1IdaRoxVMpADgFWGgLLzY+JxsHhseIt3H5pcp2u
x1SeVRrRyZ8D8845m6TBzo3H2P6ctOWGsWNU8rrjiDR3w1L9ZXucBflEEovbpPfe5M0MPqG+TQTh
GLG9mTwQNG0lgZf8lYw53DXY/HHmFU81RlLOyQsvHver6yoIcEI/wdVESTWeoJ0ZzDXVYD7P6MhE
u19anwR8RQasQOypsdaD3m5+jmc3/Kf9gQ78BEzqDXAnAHSgBtX/mPuUNRvdCHd2jhYh22uTDoFH
+3nW+4dhnpvlvoZklC8RK9GCXwC4KvxV9uHiPxUpYsadw47T6a4GOqAlpot7f/qFhBlGF/qxuquY
5YrcHg9ZBntDzespKyqKdPlhnfbSdEWhgFLLMQ6+IPWGyd1PDcVwF5icpDlWwUZ2K/bczHmc604j
dveWiWeH5ZtuP6s26s0DIBGlEOb/bfH0bFfPIagojROdyrZr1jux+nR4W6aK6yKiJqrKUPF3sP/G
W0De6NvSIChYdVgKWpY8gXxXXloXrXXj7qDqekCEzfpkPfCLW7OeiATUBPbe2PVZu4/CrQX/oo4N
hRRMtxj0rwDBNIQ+S5HvvXZ2wjuuUbF7V8LiLXcOcagQTrQd2+VXGEXSuboZlD7ye7T6UHDZrKez
j4Yf/XEySR0cCxQic1FtS+pUZGP7BHS6Dty4gqQ9eNHEhYF7jeFUSc0W0/FCiUwL8x5nnFO1x5/M
VAOg3PRrKA5pN6zxsWsyunZ8ShAJETYEXEUOJ6L+MDSvJk+ZwgmUNsb+WJ2mQUH1TUDZUgkq+ehL
s423kEb8zCpyrQ9dX5bmMGNBNs+mMFmQu7zRq0fb2VsYwTS/a/I6jyVoIok8D/z5EHeRfZUNjPV9
4FDIdbdyROJptZN/7cgycUXm0oFUviVEpl4Q6Uhz0tjkBifpk5wGPEcxf56Ctrh0HHlEkxYo+Sfe
PfW8SznI0vMNfwl31E0IjychJTgWLnFMwCmpjXoCnm2Db0O/RElyNGTdjwPZaidCXVrOQMdUpVWS
ouKwAy6Z9hkzdoQmJrj1sqBkbiZrDmzvZUFB6TLuczKakFLafTO5StNk4TgZ9+vR+8d52gEnSUJ0
/XAta2DW8ESQrFpyDzVsO8yrLUNkTb//Slfri3m/pnL8pNOTIHGdLH1623WonIyHFAWDtBhBVwHY
KCp9ZQljxy+98KlOOW3RkMQ0uY+VM5631e3sCyUepKmYrWf7bisQY5pphia0T+PYBv9kEIz/kQl1
o1MWpeVjUHDFPDT1wq3KHZhRGJUZCcHDZzYskwqr1UcExqqPJZetS1LWNEirwukooNjqgH8brQo3
zbqPVXssYFheweIbwlukiO+pEBxJj8Nse0d+juCVqNfwx/P8tj43/HL6YzdNEZoCDY12l3BJca78
4euxcZKt/iGi9f+RLq5j18JlIWxO5QFEEEMrX1x0pRizwlTfQRfrt4QT7tvxw9Te11Il06MaXfnO
TzSHn2XfzstXVCEBIWqrdjh7tZ7GS9VNGKNyFGVxwESmH6XMZnIJniUMjysytgdB2wQIelX3y4sP
0m7PDtI0VSZe15b3PFrDF+uQu/i4TXXxuiAFBrkIuV0fesAozVNA9BK5IKrSnDpU0OqSDSPQLNPs
usMf26qo3PNwcyuqGQ3lwWcdQ/vVDh2lUghbxdwRkB4iv/Fz18Em3KUZXCWJM9np+Ew1cUkBR9pw
LSRNIPgi2QObxkaxx4mRfb5qNPLfTh2K9eJLKkOeXbcs7K0ligWroNyiSyhtkB4XzE0CtO4ad8aB
22Xk7prD0tYOBBq1cNFj6c7qP/Q6J/q70Gz6Mc1e3fzABoYESXCbH/EHKY5NN+Nf8Mp4y5fStc4Z
lTP9i/TUXTOHxi5SGWElDmGSJC8w4qo5xrOhnIX8p0f3MvXAPQUCLJPedxM1dhS1EKaGoyWv8RSQ
ckUGLGRN+UC7OaT4IiX8vcbql+9kR6dTgehtuWK11GtQUijcx4LenOYyZhGAcRGUW3SVGV9/bHgv
fSpdPYx7teKvXFEMdceNSlDTp0cPzFHwosmJeSpBGYE1jz50pt6PVIB5YFNp8sMwjonjxAPzz6FM
9dZEMFpmVNhU95i1RV+cqjl1L73oZHiPZEm+cm5vtS+MVtVbi+RD5x/Tgr+nhDU9WQxG5P2o80iA
O6wwfJBDIp9cFiR3e9aBDX8NDw6erGaJeIyKx+II/HWHpSU9xu3OqwcvRhEBBsnbIWnZY6yzOTlz
E8AY1aZ1Qc6wj9htZbbpldMAmHerq3nN6TLaYC0xnoPsZJXcHockEs+qMGF3im+GeIxpk5ziVcw0
tmZkA+q7kZVdYXAc+EW1Z2yQkiGZWcs7SGeOkumaCmQX76cnnEjJA+HCChSApEn/2yyx19y3M/Hd
E7e2XrGANS7+Why2u2LxUnFSpqHtLiB48FHBhWOUMjP/jOn1YPTj+sSOjJj3hHNeKRVWf3RHlObE
TXMb8rKJOAqR5YmEl23s8xXj7hzelfQYuocNocv+oQoFT//LynEgSu0WfdVROCgKl7WoxHLTEkZC
pncu/2fSv+G8Cd40ieTIgA/hBK9fvMX22JleVXslLNFYFau1cMxl2f/s5mw7j7O3lB+duxXUKvoU
JOljPdlhImkBqZsvJqaQYvY9L9j5gc4eadhdcJMklMgRDBfPyHEcaoVSj+8bFPbENiUSpy1haV5f
G3j9qpaPmvralZagcW3zgMKw7IDvT2vvZHzqc3hCri5xzOms2V35mNo6WfOkt5qFMpVeau+VVSS6
/btKKXEQilRQ4kPZjBf8AqJiBcLBZzQaL/6UUDWlhjH7lDgv2QFJDhW87oS/nEWviImnRblcCaJF
6XdqqX344Iy31T2lE1O+ZnDjuCnLeqn5KBFG+pS+aPCM+q/fxiye5i0aWfwHaZ6Y4dfhraNz7t+8
kP8jlyw66gf8aOOYnIe57XNZG5hiEkK2vA9BQZFzGkPlh98D6Vx8SuXpPal7251Mm63R0Y5TZ3/U
PgtDMVKzVFwlvaYVlJBfyFM69RFJW4Gsu2s2kFq0YPpfWyRJHI2zMNUKj5VSLlGC0jdHeB2mzcSs
3UuMJS7yWvmtOK6Vv1CI0rW8O8s0M8vDKhpxFTzrZM2SzTn14rZMbxmk+1LIxkkPTRAt95vcPDjw
jW/2XQdZSmJ6lMulCYji56W/tAQAbA0WWhQeFuiO3V8C0FAl8/1KCJ0JanOm+6GUZOgGzYXtbXJ4
M558zSCzS2zURL97ReJq1yL4/+UVWz6nMwn8E9Gx5sUxTkgPws0sQnee1gmiCQ/e2dHjgTdlvDX6
ncS3xArPCpM7KUPaViRJ09x6snqeKCjg/9e6/DWzTM7k5Cq87jc6+xLsAAO3R1qNVLlHPUrgTVHu
6OXqIhDyLPFDoF5FxOjoEcgW+9Rq53c8O2olyOgxwi0NlW7E7tXXajWBrVtdA0BSzA43NsjpR7rs
mZU9tgS+r2OiKAHxAlArWozN7xhltX7qGrdciCw7lBtyZPaTeh6nySf0Tu6oOVVuzD12cTRxBBZ7
DfgIG6tGpnUmRrBmFEkTt+vr0zQGYnmQ3HSXs2xN+aUbDmGUVXd9K602wWGxG3VONe6dzBGEuNPQ
pu3KfcdGmDPF4Rq1vmqWt6yso/jYB8YsR9MY+V1lXLRvQ7F6HRonoqB6Ac6jcScOaNYBozVkibfw
Vwfk3x3a1gbtbq0aHuKw48W/Y5I3H1kpkiHvhiFockofNF6X8NPTsI01gUBR3/el7d4VlRNAksPQ
/gY0LLs7QRfuT8+nR+eO+qLgBZ+/+0nFzoab55fzNU31QsIcEAf4bbOGMGWxbkH3CJ6W/oejWiaX
kNo3cwWyG+VjFkfDZZkFTCmFEdk7wWtK1XVHrBrwqhH2MexLIvZ1iwVXad0EB0yF5QBXaMmHyaVD
0mEJlLjVdhXAvRQZZf/FWvfWHEPmeX1sRITzUPj0cR8FCwuKPSUU2bUtAFlycoqtObc6iC8UJKoT
FYaK8IGpMshtw+XkkWxl7x7q0TqkugW7LAjDAaX74LanOqjYnKNA7Zj8Ntty9rSJGx8pJtvevaLx
nYdqxKy6VaBPZBJpCuALXFCXbVT9if/q8shaobPksYubwnnFmsI9StdoUlc3lsF8WWXZTccaENzZ
NU6W/V5lQRVFx42P8t3VJ44Vz2vpnklHMv1mA4bIm2zTCNPdWZPog7B5k/L2mAEm3JbW5nxeEq8Y
Qchtg0AU2ATfcEuGoc9FQbM2peOlWj49P2Pc2BVzpd41O8HQfj015Ytykvq1u8HCOzVkjnxqJ3ZI
nVTHssILkVDHnlTjJtSEaQm4s8mWeXae0S72G5wdgyP7rqb7RafD8D3TePBkFFP3fTFRGQuCCqeP
EBNSE75TcxMP9yj8FIvRc6cl1ITL4W8sCch83LbmpQ2T7rvgZ/wxNww7ZPz5IBEttX6jHlRNCI7d
hv+bWEr36TzHHhARPHgghgQpvBTtkNfJlopzbGG2ONbazLtOSZZc19kGP6O07h9ZX0yxjgfS9rNy
fRq5wsSnqRQRc/1huT7R/0LAfH4AmsQzL1cATkLpizfmXuUMyZ/NsC3jyvbBtDrVMzM5UybacC7o
ryNE7NCKSC0Kx02jiGbs/ZBu111CHc473i2/4MYOBedCpVd15HbZpXkb6YBi49FpPuYoNu/UmKMh
CirffsJKFO09q+2c+TMuE5blubqajmgWnftIAXP0MATYDTiVdfNt3XK4r6Zuav6b/cCd2NGCLM1F
P6XtlCUPmFbchymv1NoqHC4TbvLDEI0jytLzezuD7jfviqUJ7btSm3xIcX/7P2kURvIZHsr8U7T2
NfvO27zf3KbEcKWjeuphIUz7JSKnfe5ntwXQi32a5WzrZoDrnrLmwY9cskRMNCgnKnOn6SWrIszG
hN/2vdVN/b0Ehet8uURlCSwmk02OPBYFswzjV5d7fkIuCIswPK8zUsCFthsdvuDDJe5rv3ET4fDt
x2i969zKT18ScvNBDtG/tldv7NVf7WWuOC0m68Y7FkZ2WDl1hD05GLiznUzlqhHv7Ozmxo9Rl3Yq
cjb5oxNhnz3D3/orf+Xg/je2dRZe/Sj13Q/yrMvrqLrCXOe61wmRCM+b6XuFzX1mNumKN0E+odhr
uPX1MFEP+7qCA45YDst8yRo09x8jBb3s2giW6NQOM33g3O9pXCKe0EBGfIKpxdFDSvNuvdMpvCdb
xVi6cG4zyEuSd03WHmc3BQrLsGf2IT3RB0rHWcm51KETPE+GLYP3hfUV6JVsl3WPC4as2Jtsfals
yVIvru5K721QR5/tOnljuR9Lrze7XhQ9fHZE7x2MiqxI+nApoBJxKoL/whHJ4MGFvPpF417jngqM
iYQWIV+9RoaXVB5Xo7+xXEQ06m9EORpWX4YyQzctH/ah5/cMXDPXHtLKNo9RXjfYzPeVRNjzo34J
PxIll+Ar5fZ5mVmQgAzIlpr2OwhtMO+56IzEDPhGgEMUKrsiNXiM9Vsv7mvFysmcWFxBz+rIVLWv
XPysHa150+cQehV+/ThFEUniRH5l7UBJxLSFU40jpYD/qfPd/jpFwARBLXT4d+tJazyUZrGYXGlb
4AGMjDRyXnxGNUbhccdGD65rNPFCDeipc5haB007HTWcCc9SF3bzE7tWEGwwbstkH7XG0mQ6s+dx
Aj6faEpq2TPCmDXeSgeBoc7gEAWi2AIx4dX072E9iXjes7t2kCg4nv/OjT2miT8YaBZrW5pZgipa
dj6vpX+eBSqnHXcav1kYULK0gpGCo7hAp9u5ulDPpD4X3t68ICuKI1PzZsBMvql8p60hq7WxjA4u
/WDkniGdIxutZ4/L8bpDhyHtKeltepnBV2EFOzpUdhJiKMjphFw+q3ajU7RFuWLVStjHzUO9JVRn
JCQVwHojPX5sM4b7DS9KKJcy/Wu32eXEE0MhD50HzouEmSm4sDXyGmSZS6wycnzagtsl/BdkLrKG
EwTdsbat8wVeD+UVTVnztKyCQ66gykug/nbTT0gLCmKThl1kaKH+vG/FTTP2CDvc4iL0h+ZZsPo/
hV+5P+Zej8P/ODqPZUlxLYp+EREgQIJpenO9r5oQtxzeCQSIr++VPXvR8aq7MhOkY/Zee89CGv11
aWrBLzFNyx8GJfV7iBEwBMnFqmYjat+QwMPkBO8E5L0aDJwMsanW64+27KtfqxQZNFGWNITl1QGu
tmQcEyZ3pZRM0Jmtbjw/ql+yWaFCqmYEt3y0Sf62MFVP/GjSbjMoHj0+uDx3Dm4mO/LB7U1sW5dZ
99TXnUgxeOYMHJC6jdnWtzEgXhJj12rr0Z69mUb2T1ydFYDCkBMdP2NDsL1Edf1RuzOa+SVr109T
S0SAvJl1tlWTjB5zb6JQoNM2GCOFY6uN8QQiUUibLbydBJPdIcH5Em3JdK49OoSCCTja/+5jGsT6
DUOgUBg2UU+nLAyBy4dT9u/WH4OsX93lVakyBOeG2Ioyju+bmi1l9mkbYj6C1jj43Cw+ZZdEjcde
qAXWLrzeaHOTWx6JnWliPLYac3vBNCTfFrzPZ/h2UX+xFevgTQbXAr9sFqFvnfG9/JhFOSOCBwH7
PJWCvVLVJNHvCjMtDBOJ8fegOhl9eLZmcF5Rw74w4+R/omS9BdjkAy+mM5pO7ddWwfoYoO6texEl
1XOeetl3Z27kQRx3zqHh2sm2uht4uqDhJA/Sq/ETUz2wLOSL4Da2SUwxrdJ4abdLfmtF6qahSqqE
bNN9O/kDQ78i7xFTkB32jrqUbTtGmJsV28b6PHlIQ3YjQoO/zuqkf0kC0oJNfiTOiazXz4lz0Gzj
oVJfy+LojKVTnr9jDp6/qjoUETawwDxGwJLcbevPsPcml1trk9PKvsaDlzDAlQZ2ECtsmn6/QLLO
IAIZIr6qMrwUamg/Y8tU65Lw5f1GRghHBJgcLf5aZuqikLHmh6qFjoAIYDT7xiTqUYbWMfshrLM7
US8cyf6SFBmsjrB7nIYm+m1zXpcDhozY2ZChJOo98EgWjBNrCubQbH+JI5D0oWu3sHQy4TL7uzDU
QFZZRnl/vEx5KPqCJRxOuRmS57L2wWJMCPyz3QK7uN227ThDpdK5G1Sb2ReCh8WdgwuOM+c7ZvwU
U4Mv5QPfJXvrgUjIM6svPgEuoNQcGtKc6LGGpbu2BfPuXRT7ln/CqP/VT1im9RtWPB41I6B+zO4Y
qfGnMACqvTs/cxJACh3Mrc8CdZQ6RAOwfqxAzEz0U6WRxm5IVOLtbdYe6ARb5jS6pmEe/XKFRvTt
t7r/N08oD4gIaeeR4M8RsOfv1YOMEmxqr9PRw40OgBqNx6pF9MaI2kfJj6KjEccZtrf5qvAAaMzI
JCwskIlQLpEvk+QntNUdswREDNNIEqxLqfulQsuM/mDpIsMTuFRWmmzU4A+zyebK6bNoObFvxnTV
TtqeCoIRqA1VmRHeFePJDjO//8611NE+yrwKyHIvs18dB9M3lgkiu9qxjTM67Iyx3dKMOFY188k/
cdzJNdnWWa/G9rJq34/ODII7/LYxslq+fh1qE9xNXET1X+J5LF3tOIjmFgmlb60MGLealqKLTfxT
eQjGdgxl0xCTGSuZo+ia7M6vkR1vb8UcxP5qwY5mMQHg6Kz0UGzXnJmDqTIPz7+fzN/spAOkB17X
LHcWwHkMOl6QLc+X29YzsiGYrVP/EuKy6CXOHkXWR07pjpE5ZUZzNqvW76Vb8OeIo7DdY74wENmo
yom+4wSqFVUZHoNNg+a6fJrTciCRpUzKX4qRa3wyaozeHR3NFr2hxE7j163519sAj1gNPZIfxgHN
S0o0Xf0eTl+kj/HQt2/IFnW4MZS9YCsaVZOVk+pFvY8kHL7NsLsRE/jxYE/e4sO1TgnVsccYY3W3
D9vGrXejGv0Hdj5m5Chg7hpt8GuV/XX2dD7+Slmzun8d9OqCW2Ko4O1g/D7O/iKf0pmJ62eXz6yd
C9/t5nNbRjWGcNBpbbVlmJVX34Z95zjsmgy/MTWFTbHjbjxcf84dzQ0vFypp9WcyIwhAPopT3eXN
6seAWYaQdXJS9OF1iJBgEqqUJ8VmDMKOaCmoToN4jJJbGdgRALAC5MwkSji/LAskIPNst6zdMuBc
SEPqZd+5VaKhdovSnx85WrL6b8iiW58CBrcEfxim+hsoQmnzir+9tS9eIe2LRcLKqGqZIl7wVkIv
5FnNZ6jwayFeV6bvGdd4PGXvsJ3j5TMbiqm9c71RiPuMKHCOu6IIgCngF0iuBi0f8UY1dri9ktiT
cB+X/y+gCv3IJKGAeNQVpd51RHlTqoZsWDbM2pPhMTLa2lNftfrK9c5Vg99unv4wEiPeKER/hOjA
JgjMTCP0e2qLRt3PZRiHO9fwN/6sTNEGX7hKPfWsYLvybSNJZuwKKQvxEMlY5pFDvKW07mDT7dkV
Je5hNiY9Uo3nalvNgkU7j59pNzVK3uEbTTiDUDhHaB4TOzO8A9oDRDKtlql/xy0FCCONdGIeWAm0
4b41zNh/mJV3pOI3g+N7QNNQ5c/wxtiQBNJUH4gme7kZezs/ZsMM4ahZpxWJKDxXdfKrsFuuLHV7
8dEO3TrtnFATA7lh742ne05cr/jHsmDxzxrPxfg0EIDXfbS+5DFhlsLYI0SRzUP/Z2avi55I1cgx
Vm9Q0EQNWntiMmfkOjQlDfEKwOgDrDOsj7orHSltV43SJ3gmnUJH7z6wLpyvSDGSH5GQmfsC23AC
/0WXewFKo9WDQYEy3FWsa4/MPpoGFT7ihTPWEiA+q8dU8hcwzpBtDsJn4ZzzyZHFGwUjQnnA/JV2
p21dYGR5i5RugjdMYD44QeZwWPgQQjrbAYAFhkEsyS6scxgCbzlaCHmk3HdPSCOq6I3lH5lcHrrK
fNdJK57mOs/sKQR+cDfPqfeWxCUGRAe3wL40TX4JG5fZGzuLFLxKXlMsxSOP/nbxp+pu6W+OEmnY
nT3XDrv0y4j/BlcvdhG8BpOFzoOscHTOK5rIDBejC5vw0R9SkiP9dZjtA2skpJokfOf+z9Jja/uD
d6oI9wg9kXzQqYRc4aZCw/mT5HiEl4qRAlluldJTTWi9ZWJBkatwRWxUwN18EQy5+vumZXuPMywZ
7/vYiVEEukD4FI60GHuqZn2PAwGsdBazDx4RS937fty/IXJqvulhVfId8zG/jRqYaJZClGxS8rX5
h89NR8zLKsEOaVmWLDsvbZo9o8Je090I/mDYGjCv0EtYH9wz7dUs5viV8mrbi+J2HIW4uba9U4td
WAR9/ZLYbvAOwVrTp44L2lXwKfNqyf9y1WMY1WF0KOOGQUEYZWwimmkB55HUfbwLWCrx1OX53O4m
7mPnI2SkK7/G0XlPcdxgpmidY6C4KoKGb3hDMISI7kl4WSdGN37Lta4xGAlK1rhzioc2WFZMxmOZ
s57UPRu1yKrlbhTEVFOmgTInhCOuTbdiX4ja+7Zy9bvtdXfDua2e+1QwLXbuNYj04AlyfhkcDW+7
PkaWN+6jFZRXm9GDNwd0Lp7KYzGG8Y8si9TfCAkxBcEaT3/KWtaEPQymA0kA0P1Vj7ImfJPsnQY5
TrN80Nei6bD55N0FDVIpEr7mjGKkx6p1Sphg4rwmriQ7e10IXAiFBDbSNSd94ZhjwfhWCBfs641x
YB9jRKegTnuWuvva5mm+lSgLi2Pl9jlRn3X/u4ort6XPdjqEk048+6eUYq3dh4j87/qYtf6Oybo7
M1TsxAxiFbc3OueyepxsH7JBgpTifkDEgUoHrZoWcFK1WO+WtQDW6/lxZ061HLr+YF2G7ohzelFt
SX31nFOJd5sG3S9gdAmJwnNLNKPLRFDhctolrMGeQ+pIiKKwj4cB8arJeQ6t09jP4P+0maJfcqy2
gti3eyT2y5lKKMjuhWi7LzrTejgKT4ZAEQYDoD0V2bDDptXhyoGgdvBlMx8cRUjIhixduxzqIdb5
uc7RvENC8WImnrw0TPnkrJZjwn6pfvCoENZrGMop3I+JErecj3wq2pMIs+ApMVPQ/QhzYqQJD7GD
ObLNVR8JIWLQ2Cr2nbiyI6BsgOWJK8iFM860S0LAOFBUVIHsJeV2nKWyew6sV50DWeUOmFt/WA8e
w7HuSU7r8DdG98oKw9rIq69Dm9qdETcWNtOldTc5DOuvTGtZbzgtBoenCTw/wTcYLp4qEXX5waPg
uCWZtEXw1SOax3y+5M6357v429j0BPUeNZ7x8+0EfKI6sX5YX1aR9vFyFNiRAgpsLPqCn2P22cz7
q+NckTShD6nrhFIzlQ57WJh62D51WRw4TpwnFIydt21HrNYx6X6lrPeRDNS0bTJWCqirtU9nahrz
0w5ReQ0XhFrbmNl7fJTGlz30JNg+klJSUeFubS01Nzh2AHWmmfYWtP2Si2BuwBWzElnBDqzsM2UW
o31t5FI6nxkaxKs2lVq2El6OPZAkSBBq76AboKKkEgZstI6fK6ag+oAUD0TyaEAUoR9unzng3Fci
QpL1WfeKAo/dZttQKy14zqruxmAOw9oBhFCNXwTXIerw0BGhiG2S9wQl3E+WiaLgN1wYYCCOEv6p
raP60euD9rttbvSQtYeZ3Mex9e8KZ+DyH1exwFUqWvdad541v2o3j7tnFwPjgYK5o6e3oWzevK4O
04ti0V1dXAZlxyD3NZKKpRHuc8f6EM2HJ8V34N2elDwSM7l/bdjCQfEjbJ4W+OG8l0STJFQmxmP4
7Xlpt1u7FMo3QZGEB7FD8LNXu0xJsKuRQ6jdwq9Q7m8s1YAjnijPAx2UbbjpR128aOtO7jEwBHBu
4GAwZGGvBkhjEi5GHWbmxkmOLJMli8MhTVR4TKbO3JYhg7++BJle/pB0If/2lER3UCEzBAqC9Orj
oNW0viMmp9oIvSX5o02Xjvfac5InDhwIWQiXR7BiPujWjT9S5Z//zwj5cmfLBYkGXifi96hSsp/d
HkPJHlI5J2fdZY3z7Qw4e4XQZfRYZnn4gdmjdX+wXG2il7nhnERKyVXoEqS8duHWC911/OEvk+uw
NbpJH3ZZ1kcJahCsy5uZDgCFfJ11+pwD5lVvaHQC0FgsRZ0fwxoEV1BXVgMQLDzsUnFpoJCb0Ief
7vIPwKmGmHWgWDWX2VPpvAsoee6Q+g3pPT9R9QNLZ0noxtCpibiHdrg3A0hPGLfdNF1HLyNUbpP5
dcoLzU/efKfMheRX0A2DoHFoSiK6GLmiVacn4mcx/L5UeCC1As6emhzuqB6dO8x/YGNGjCw/YR3E
EWeAm0xnraOlOVUKve4hUBy4l4wKLzy5fpjcV3SS61PQrYg+BrUuKYEhmUjPdMGosTcui8rk0t+y
uJ/QFKzr0c3Dzn00PhDyGlgaUgCvhmulq95QpTZ8WvyPZSzC58Yv9eVmkl337W1BACzDf5KArP4K
yyxtN6GSQi1MrvgOB6B3wRYsWcK1UZoOb+U0D9Pv0amHZkT4pZV9aaOscvZ6Xm4PuhCS1oFK6i0V
JcnQm5kH6ZuNnCN+3BQO/h4aYuI/eXNu4nPc0azd17WSl5Voi/AOdSVTwYhXfPxkiGmqY1z5zrLN
hniEBmP1sAOdUo37gaEFt2l0s8FuKxnI5dsmyQCfmMd3GddtrNb53QHk7T+GYL1YP5Mvzbh/11kH
E/ytZ7tH1a77B2aJcji0NBWoMLKKxh1BY7l8j7YxDBZ1N/8u5i6xT+G09Ji3xykmOIfzFmtbOIfT
M5MUz0N/d9NXceVkDzAwVc0EjoEay3xCtbYitHPzTGDnUB2ziYXidiZD5OLWoyTvYh45Rcu86Nod
+D71eLPk0i6Rzxhs5OLVzlNDJpndhP5A1MrYw188uDN2cAhgBMLv5tBJX8kAEd4Fha/iY5h0qg8a
jMDb0gPY30JQV+SnLFPG+m2ZVKoOde45F5KU0KyIAirPnlUo1VQ3Rl6/LYj2xIVTIG0ioKMovNpC
EU5dvVvB6MiDz9TtlxsXNmEdEQ8PjINu4kxotLsUN/bKt7HA68P4QQUyZwY8GAOLujkwgGHFDmX8
Rj4T5Ehu1Qhr3O+7RZNE43fzjqFu+5QW+LG3fTLQKaBw1+Qi3BKCrQdwbhuNzuSy1RvD36qrTfs+
4vwWj6x8XbHtZeoh/QRYeI/usLxqaIvrdi0wlpGSVhfzhaC94q8HGig9pKDPrr7SeQr3wO+X96bo
HeTNY+xcC1KV5F3u+mt8yfOwrQBmBcvfWHQm/+Qom57rOFfthV0tXtmNYkH2XMTeciMVuzOTxGhC
Q+oTakmQ+dLRXMysTBlEeZQ5nhlx0JJjPe6TNmu/MCGu1SO/ZtNc8NAR1GZzcGhndoiYCnjMffun
oOThzjByqLf4+gRJBYIR9o6Lhv280yUzMd0NkUQU1EkVkj5Somvv8N9HG8/grYoA57qIbPP2UgGT
BuHDNOykeiIoYAkyzNoZtFAkoLMwfVlRBqoTW0K5vFejwoQyQG446UCX6RYp+y2DkiCc9mVM0e/I
eK6d12jBWsnxxrLvifFB8Oy0zAWeUr4h4tKzhBFPgIH1qJwCkWrHxuu7rYkc3nSzNmgLVLAcHVvn
9+ztRXAsOEEus7vMGdIQYJwPcRAaklM4gAsf72sYNY8YZ92jJNUGZGXb6OFgMwT9r6wr0zeCVJvu
1JSRc5zrkTQSt4/0pYyYNz4vrDuLb2zyBs5dJNf8jy4cAlHhgvLgsyD1+88JycZFOb1LZuaCa33q
nbS+m1dcuZtFlz6cY4Wxfhvheu4u1kDHZgsWh9VBGWeBtGOJb+CfzJB1PD7nziHjganExDaNXJUw
fZxA4C0XSD4A2TNon/+AHxq0TOz1Xvj9Mz5fpHK1L31QBOgJxsp8VlXS4qdW7AwFGcVMINm3NHuu
Qx0cR24dnDkEO3kbbStApFgtzF3dsKt6cjUuKGYX+IdJRM3b/dwXcAdZgKyUv2B8SbWch2TdJ/MM
OjdkJKPuAmimT9lEht22y7Lyc6yjwj9ExM7npKuv4aNtvDHZ41PqQ9yKNwj3yirnGRENCw5muj5y
iMKLf2JCAngDSGTsH1qG4mqDrqb7CZMuY/KU3EiHBaUci7EJB40jq4LAvoIWbxNaMAnP8eyiJRRu
0T23VGXuiUZBfIaD8VgPF9F8In+0WZ8WF3UWGjS02LipV/eK6ojgsUV3UfySqTrS+1UUmrHwKP4x
EZ1p73jy/lBSzxeEoiiQXc5i0CiTdv/dxM8kUBKr6F962ZnnCJ5RuHWcGfkP6jR8o5bgrxsduyej
yJTVH2/IUbBvqeyiA8iWIHkz0ZBdPBCX1V/8Sz78OeyvAiVfPvQACWcm8wR2+4s7HQ38ieUjoJl1
/ySe3+enCL0TQ0EMzCDzveZtSkL0M2uQp/h/054s0B3rsmm8AsSIIMtjJ9qv0PixKjSBfR0AgVBp
xZmNf5AFqCDsCMCAkE2a7IGQBcsrbX3ER5mjRA62cslJYszRkl6TKC/+DUqiMZPgz0aGMlHhYVK4
ZW1iXqcoUpNOXxe9TnezZVm8bQmlTbbuWFsiEzGaPQrumuEtbKKk3Qz92OTHZnICkBDxkj6wUuOD
C20I12u8VlzjESbgRicrnoEZBSvnFGKXX1TYJuU/HDB332hDBuJJVdA+TmZw+mMb4NI/ElNwqwwd
Fu3nvu7L06JR+G9tpVZMfamnr4Bll1+oe+qKAAkqrQebmyDZZUMbwS426N93wBBD7KgS2AEieyIc
Tq6ObEocQZCQzefVZfKPcRFHBqwQE+/omJ1vdNF0j1nrgnJMgsDUH6VNVtZMIdb1V/p60KmOomXc
opBAOyYKJU5E6Bl7kGsru8tcZWF7R6m38H8UTvgPxt4IsWoQ6pjEUUTAoazR36bY6fszeYK45iys
sYRROl/YRzTm/hvY9YgNscRXBZcmFfA2CoSCKy4MfWK60Y1fadQpJa8+ZbL90ayLds4LUZz3g6yx
IjFpDD4kIha5zYeAqC0YBishDLPTDkgAZdYhCiQLExCAG2t55P3JguMcl7D7CkQ7b4MmnuwEAj2D
R6cLI27RBgFEWHdgoMeijqZdTCWtoReb0sHssJibbciN9oHu7SMoIRGgjo2HW9+FnXovCj+ZDjAO
yIlBgQ+Xu53cSG8Il4VJyoVr7oizvAGtUOfSm9jFAdLkF+uONYLRu3i2+nOayXSihkGQtmeChfsg
UsK8w9IdyZ2kDfhhdMsyuUNMzLEOac1FyE9s1SahnYmJWB7GF5BWZFPQkzrY1lzRXfQwS33n0gzf
aIujmo+e2/QPvKbZerXlFPwsnJKunZSOYb0rC+t+DwQTddtk7dT7MJcNXTlefpJJOUmzLf7p2rLg
px3Yw3CU7zTHKTkKhe/0JIy48cNSumN0P1QzFzTYDO89m/v4gUl1mXPnZRVz8mae7xrREg4FN2U6
6BU02n055/nj4s1Ruu1bTdaeU5gmu3DxlI81bStRkJ6Ko/uFMStWbX/0/xXQN46esiV6fRiSB6Yg
jrxAxFw4LESSPXGZufOGRbb09vOao8HMWmBzAiUMj1PfO1/Y+cXvqOqJ18Sp3B+JA6r+dsJpfzUj
4WmIkBIG8XSyRdFAnU29p5D8SghDgXCQYsLXoxkWlinFdvBGdOiJN7DWTfyR5NaW6e3dRJib2PJS
Q4EauxU530bx8NpdutrQbLsAas/Om53y0DLI87d1l/vBM1v00uwXopxuK/hJJ/t1BfWNWtWpu3uK
BlL/NhOJhq88MA3Jh0wv6aL8ZPyQZUsp5hbESmH5jlGNehMvxb6JEKXvoB/gFB9w+f4NxBS9l5S1
pDMvWfcLuiRqEbHM1tx3cyv6T5+N317pyoSMDB0WJzDcx08iPQA0SbSMj26XoVonqxnFDmitz5os
qHiL9QJyRM5pH7KpmsZLWEeLuyuFz4KkJMf5yQYMu09DMS7jeR7y6AWkAXODgKlFzF/dkDic852T
twROZ0NABV1+EydkKOIIzaJT1IcKKY/AdXkmKhwxMhAyQdQfEZIfPj2E8wuNcQKXa9b6fgnnNH32
J4WmmrndF0IfBD9hiK1yz+QpY8meVkEzfIZtEq9nujUzwRdtY9DqUbK6J803zfybNED3Rk0KqxeS
OOyjNYo2JcNwdsbjltaHjsTM9oFVV3SFxBvy0ElMOyAXWrjTK7k11bUGzeYdE/0/n32JIvCkLTD8
kYysfbwmgT7mAViPn6j0xeO8UBTuPCIxzFZoyF1UXxbYxhYBSEZYyTJ3qtKbDuJAecQnOGGEDB1P
cHkFXkUOgb8+T8JXTH/LeXiu4bcxMR5DPFwfoUsuwHcNokJeYzizwMRilRqve4qyAE31jv9aYx2u
69JjdMHM02cZyoU4w0CKKqKPVzgDPNj5xGzfQ1zzClJhbg/zMkfPFJZBux/Xpbl2Q+VOu9AL8K63
KwXJF21Rlh7ZGkyMwksxXGIfat6OYsOP99Uoh/fGGtqDLnNnqEM2D0+tYua8F1rIP5iEDYej4frY
dE0jPotJRFfQk8VX1BJysSGixZCXp2X/3WqXjrpviVsgChfFzCZkQUaH443hE2LOhLQ81Q7RftRD
02J6bMuzj8jGnGzbLsGR8QzJQZSQLG6XEqX1kcSG9sdKhqfz5bqWrHUHKl5FP5NMJ9JLl6cYky8C
C6cv22/HQaa7jcEeUMPKFikhIXwOo49M1/5PWLZreR4JFLgfAKwsG5HY8R9Ui0Lu1sDHLrtKHN0n
cihmuWd61taXaV5v1gUATMhWSYGLWe9hZEfrFg6/lZeGv7Kux+odOWO1Yq8j/jmbGrwSuFSr7Jw1
nvOMu11jSouQXNyRz5C4V+rzBCm0Ff0cHltCtNIzIb3VrjYJco0t5KOkPsUxQJLr7FswNPAIELIF
DLS3dDR1dmVza5+TnIf0hJ3TcjfLjMRPHXKFIumDo3Ogskcet6q5D1+xxRHbWacm8/fYj7ARIFSd
Z9AYAUlMkNXoXPKB+TlEdN9k+V6NlSQ9A06RXW4tBP4SMCV6/YonM4dnx62G/HdZllgUnVoLwlfA
8aPl21A/rlT2/Dk4ewc2rKX2dgWGDn9PTBT5e7INaGhr2rkVEAT2QJKj+BfvMFYh2QcQMe6p9uO/
BhnpiPy4ZxHUBrQLm5C2nzmOrtLP1G8YaT5K1jDJK3lx+CyBNMYYN3lJEMJcbTV0/l+qkLU4TFxQ
f1uycH50IyHa5zjqoVnNLGhWhA2CrQlPYBNfsFfoC6kEaXLp+sF7HWNZ81qyrfAOFX6q+UJ2xPKP
VGb3d8MUqLq9MFW0x3wjWYKOUbfutAuhGy2hMzyAa5uddzFhhUpszpSBeWPp0yinOZItpmOleasB
zLj3Scos+09XEhdwtEgS+U7BWAVfPICYL7YDpKfklPHji19ajq53tjlqPuZb3eJUJ6V8t8S8KoJ/
NNE9Av6Fn+iSLJIk2Z3jBSP6yIAp3B8nLCjAI949whKSQbtnCFgYih2kvMnJszyUlwS3K5YOgXiU
E0lAo09CN+gUSa7IrbcyYZRrdmKBFgs6Bc4JmzjfCbnGjM8l5CaZI+87wMzwRmOKnn0aA1/fg92Q
8sXzevbO2F2m/OBO/I0fUEcjzpqHUJ+l40j/vKqwYiYXSKxaE6Qun17GCftD2qvqgec0IeFsYkoP
9LgEQKPGWu5z6FgBXynL5OXiZojwmBGHkXqv8TgAiqu08lkQt+bLzTvx3aOdid8G3ImA8VkQXuJ5
MKTtykK9cM47JJzZmVErbILmbuoCgjj7tUarD8EmPg0sqci190b/asAGL0dKTJrtzokipov4Wupd
GC1BeEBioKpPv2D1cc5mSvK3OANhsjFjmsl7oiYQQcOVljnqgqKW2Ssj2ZDmvWRQII9jD8Wb0W59
A1PEIXxW0OmK3c1uTR161o3qSTV9RWAV1A8rnKr8wCQt+dW0QErxLCJHO9QjGZnb2ptZSNEikeO3
qG75ctZp+crULJ1TF3YquGemhpcPKWW500BK/jSmC5AzysKH5zp4nrOp8XbPaAslg6YVrUK5sZOL
Z74wZpn3NcE3MblWQdecRoccy32oIzJdXSAszrmVkzYXbiZvOkU+3dcLTprp5i2saXXHFCZ7HrOs
36w4DQglC1zidiI3CX9SPHCiDA2V2FFYBhabBEED0tqKOKNjHQfEzGPwBHUqxnB+QnsdVe+Ksd0t
QtiIKx/A+pyMyEV2ZRJD2PR9GL1x1dnqR4xR3UIY6PLJeZFDg8wlN0BWcPmi1/gA2CtBCeLcQXE/
Iw+Qe22KIb8mZDojwnWCrLzabg6aH6skt++bv5ROvrtQ9Mr7bgZ2pyfc6Gl8aP3Bfxgj+hcs31nq
bKcSqMWF+2aFPkkJyH/Tk43zUsCqYjyzdv06vs6t25aovw3EgYuBTyYPJmQEdmEzYex3Jsrp60Yy
BTUzrxNzxyRxd2AasoCRjVen2RkXtXIgAHcKFeiYTu7V0a6Mtgvpg92drCaSFWNGcAyQ8yBtZsLP
ODvBWECey7ZeqaOH29YF1VKR15AlDUCvDcJedS1EkpIhDtEG2Tvp4fTEiKEAvN66l3ZaVXFcoroI
9qTf8PLIAcgL5EQehFfmzBFsIRtztoMvcebtkqJZQ+saB9xi7Zgmv7GwTPFzp7l578pllXw/kj8b
PxbS2OGNLDxdPEv0OTd1jvESqgZycnAvs8w8N3CvQPFB5sNbX9hcQrTClHxQSyxoFyDXd8j68iQ5
tjID1r/xFr4nLBQ5FNV1Vy++FgSEq6D5pNFdnl3pNx4g2hwfAgMyeXFZJDk08U6AMF6V4pX07ZWs
rrkC3LHHulhHO8GxiqMm79qjkX2v3oM4p6tkGbkesGHjcuhh/ozIvtnUsH2a2eLnSqh3jlfU4DiH
Je+TVoY4REhbP4dJiT8ZODl0RRyVcEhjxkXILFz3M2PwSiQlikGiyd0u/LnkJanVlCIkw9NlEjSZ
dATxwDbhunxCBUSSl+81/mNvZUiiGrRx6sV2UJxjmz6B4IPtXMN7EGWcu3uLrOkWeiJD97gCaH1j
0cwepUFTXR4lIw1kYOn/kchA+3CFGC3cS7CIuIA+LwkR0DWVDAvCkYTSUS/BT1Qo0ErYmOExtBFz
eUirfVhd41qHB58hBbEufSWXHaWj4GQliw5luSwWlm7GIPTi/OngsuOOYPjM9ZxsoWqkf/PR7Qlc
bCfQ0vHq/zE5KXxpleS/6IHAWqBB/AM9lmwHD4/42a8ZlW0IIC+cX5zDSPmTgYdwT5FI9GfleApJ
WQV98K5tA3h0gW/65pQvqGIRwQEqf8hot3/WzKqKndKqeHO74HExS1w96mIRd0qZctlaHfpkxFgF
xjG2juuferkEoD5YBzITB/uQc0Sg1XylTx/lgd3qSprBaihzqsoWVKL1QH0F5W+dG+yXNf0jlCIE
gBDsm/JZdWLK741Yy9/e2gbevq6xNhg+mUPbs6V/X3+VFg3hsV79btmiTiV6OzX0hBeP0d+wbZRX
dBunlC2Sh6Z2P/VUzp+916v+UEezF+914Tn+tU3j5ItnYuqPcEzD9HOqAHJvlTMwIFfKyvva0lPs
IvR+xEQvXUrMU58Iyw2biLc4mgmn6+JxnT50P4PgnOPQvWtJOKl3gEpIBmXw5S+71guyj8a6OK/8
EkwGViP2i/FuidHbbd1lGOp7vCUtFW3ToNqxnnWvrg0Jq+5wngLHiFLjonYramq/Nxfnn/syYcHK
rwSkdc1PxuYjXGidYZWyPIlLUr3Q+f7H0ZktR4prUfSLiBAggXjNOZ2eyrPrhbBdbuZBTAK+/q68
bx3dXd12Jkhn2Hvt5AP8HsM1rFjMtMYwTuRWJcLBi5hUqH2rXU/MACK7JoAjt+3Sxhlu1zoc2+1C
35M9T8p0HGJzqKJdhMQMI+HEmA+sGZ6UGZlxZ+JScqiPAm9c74z8jFeNCaYUBqygoHjAJ7dPjnXT
435ty6qNYKbDZmpZY5gkZ3aWt/h3TGsZTtZZMCL0tY52kYdjw6OpKHvfbcQxJdDErne4jlMWssbB
bt89em1m3AOdV9u8LbVYSe7y/XaIDkUW9/jIgxSPch/gcX6qWjnywUKWAzqByHjEbckyO1puuhUZ
42EmLqe6M7oOgts8GzgfL24iG5JVUGrrCZwd55yEe9Cq8chafhy/2UPN6iNmQ5q/dWmFlpkIFFgJ
W7cn1HaXd+1a3wqG9ajJKia4YMJ0PICLMiHu+IkRenl0a/74c1ridwKxxqoCoW47KucmH5lTH1dR
pdmjKdFqbmj4Df9SZW0KxC4hLwDN+9TdDu5czp950ngEsDmLJKZBlPU2amV/IYtGrs8Czpx/004l
cCjHXabwPNIIz5uMEpT4UPIomDHUwUK5Kw0YpqNlffBD/2PxBhShi8iMIhIlFZd0DQUoARtEJwU9
9KZjpTpu49H3VvpjkNo7F8InJIRA2Ho3NGiId5HnjOWTyMn86zYmIDz3rlu4uJB7DQCb7lg/BONT
7vl9fUchtfRvytL9MtsskmSnnBnXoI8QF3ZJ0Aw/g/LX9B7XvHdbu2P3gsxbVCffeNDBAswggoFB
Q5zN4lMJlrXHLKhxa8EmKDPDbT6PcJBLG89oTcx0JYI1gKI+6xx1LDagQn8XvF92D1g0KIlkoeTc
DCkgMaSoIoKAzhcjw6NvIlTdGSje4LREa8+6jcTMcotiizBUUM24kSLKQAJkQ6B9rNqtbe/mxqNN
rw0waaJ2Z7SDBaEr0bkY5Kg/XMa27w3KXzQviHDu0jLP1ntnmkT1F8RIlz3WGC4h7YCJWZGDd2UU
Po/0aWYHa8F+Nb1Dyd4oKpMTevj4A21we4ZWhuoeXZzgpaedup0qg4pxuBZqxDoycXph4WDCC0Bd
fAUC8aW7tWZ259OIrsDbm8odgseUhxdDWAnh494ZyXTYzVx737pDTn/0AjWmOCAZLm46Vwf5zq3b
MrrhiSadAsLfNZ/Btp9sRspupwJ6AUgi/XIz832LrVUMlm8NugJUG7Bnh0vXtsk6ntS4utW/VenF
ueH/EFbPmWvmR5JfZ3HreEK9UxnKqiS9ec7BbUJnQFuybfNeu+9zJeelOPJdFAmLaOyDiskiEad/
29Qf40Pph/lbxiqVmLWClw/b3hWg/szCMkpZf0f18BrnSdJhsfc6TJSg8Er3oKjQyjvWz3H8l5d3
9YHhstBHu2DSROzoMK++/aGyxCXjb+rCCgyAl+dfQwGw83pW0gHlyvOurJNChd7O0yWDvbGMezSU
Y5ZJ82z5y/JcKE5hzlAmz/KlWYf5Jo1yEAyGu4V0m7zBotwGMOOBBKvro1bkwRdtmOzfK4ylNzxh
FhX9pHFmeW1AI0iiuoTymwAh/saHpeQp1DkZ9Slk+/a9ZHPSkjjFt46Zf3ERmhkQgwcPlfi7Ii7+
HikDUYGwrnp7IGnMGxBZxO3MKCSsBkZUWr6BiAyIbCsnx39Foy+bo0V45J6LKwGIcooMo6dA4ecZ
7TCVpxL4ebrPldvi+0Qcd7Fpm0REKeGy2Psuzj9KFyc+i3bGY9SvefHNS979tdjcockGwv9gf0Qu
3QIVMTqmgUdoM1u09qMOY5cI26lP3lZTjY9gpphcN7gdkLcRLI3Do5FT/U1VFtnfwvG5X1pFLOYu
GbtsvsFcUj3V0aj/S8GPWDLZPasRw2rIWHk61MUWafi8voWz9M79gldy6/hsLbcDE9mWFQ5X0ZGF
aowUuB6hpGS1ks+N7pYCtxVEqs4trxVT61Y+i4trpDqa83xmXEjM6FkPE7Kaqp2q6pANc9DtLJUZ
UZAQ2UkURmhM3u/csjZOo6RBItNlzC7BUyJmpDZzOxJKRu8wElPu7Aul1J1XOCOaj9XPH7he2MRP
kefBku9CxeK+mQMTbjOH0+lAisqsj/EcXtngwLXz4T0urrShstNJh25HYMTsE9t/FW4Gdk0DEMLw
SxrChP+gZ27q+dVLjTCH95xCTm4sRhWosdijvf7JjhFygA1a+9W7m7AS/7dmoMK3nZVOsa0WZjkQ
EcjCqaC6Jc+u5+Os4plf3tjsUUHDAKQbZw7RwyfN3AYJb2id3z432UVWTVTcNGvSpicnSOq7uiA4
G9OfmSZvM2erT3a3ZKqzmzCUfc445JKbLIDI90blkF9G0dX51UIbNXeW5AjxsyiP5Cl8ujHIHcfr
Pnhs4HInmBTMlvmxAm8U5Mmb72KuOZrKQ2l5BuxdzZ8T3gDkq7OKyuPI5OwJQqD+NyHjQ4c/Va78
tPEwznfE/BDliT4WYDMs/oYQsAET/kanXsum0a1/cFnoO6JyETD4uDyeQ+uRP4xmQooH7TD0Mmd3
FSv7TQAs433tqoHcGNFV7qNa58w/Km6jCCm4I4uuPYxTUVqDCJ3UhBF4GAJCKvhaabFcIiq/ECSZ
G8ppAxG6cGhWWOGzLjRC/8MVpSU/BPnPJ/Q4U0jcMdLcTZX1jB/wM1pwOKJfsEtnbg/Ivl4CKFKS
bgnHXYXbhcpzvo1akrkP0gp9A1ki/p5CkJq7sXT99oM6csrJtOes+PKAZLyBMRmJBUnq37Cb7LGW
s/+GJSP8TbmRibpw6QjwiJPMRdD5fYS2wO48AwsPY8rc/Ed/PS2nWeTg+loCQN7QZHPoY6jjNjax
YBMSGo8pTWoDFV/ABK9/UaWsX9gy/b9gjfllPM1ahwkelrpDiIToGqWD6S4jzGU9rSMlwxY/Cdal
iFLwg4hod+WTj6L5RBLHeHUK0pw/MDfOg0fUU7VA5kLFZe5U5gXrLbRCZ9nhFgzxkxOhAvvPvXK3
upouiXc7BAzYoauqvk0b2P7cAmiCbRD6eXmJ4Vk5AJmJRXlSgj+Vb2JUmQyD0dpzfIKMcO8AuBbY
CqcufFrbgZQNZPoZCdYjvjbeBhKRM67QV78Vzj+M8K5/CuGTiT9zOsTc3qgJCE3Bl9bsOr+q8vur
uv2Vt4Q8mT4vly0YnNxjFbsUJ881BcjqIiae6wcvC+LPIfbkaSQWhQVpLufbIMp7ec4J5YTJRs0P
zR7LEekqWcTavnlzyryiEcvomsmyxRC/96eKsB05Tt4Ady217d+587pw5xt3WI8sbovlRjPXYvcO
cbn+h4444oPIeb+bzyoAJHjEV+DbwzUcaHlThTMN27y4sj+BW5AmwlrLxNGTn/OeU7nKAM8Y9n4g
SxqMQVe0pNVucrQqG9E4ZOcmCeXUTRBVvQHEi+Y8Plyvc2AwJUlanhyu6lbf9V5q1mUpW9Clr7c+
QevediWgc3ouqeTTAxwt8dQkoDc34votM9ishuyIvaeIGHE0nKhlMliURLYSt0Lo6kTsJFkVtEir
OQHuQSiQU9p/5kuImSHipD1NqFz5fZGfPQKkCeJv2GMZ3pkkMJQ8cUceIOul5Y79BckVcaoc2JeT
gtSlOXJfrbcguhuly750DvwOUuPgLHvh+cZ/TJdp5bbByY8YCP30y5B6C07ENTN3k+B6jrzWRodU
ukymWMjWK0rfUpJ3i+aje6Kf6DDx4iP61ZXxzYWMAUtWwZyNt7z3VYguV7QvCDMI/kbPQf/SOYWN
ARIuY7ofG6UecvaEK/xMDKNZZ9bvhvc9obsa4Rozllcurk0WfYBQYNrGUBNwvhJVEJ7w3LADByQD
c8/Q/iG58iMvP/qcOvW5pwub9h2k5Xo8sDzJvD3fq4vZPbWa3VI5+uveMN+J+l3XsGkJjqg6Bs5H
kYGkdJ+8IqfLM51ynOPQ+Et3VF7Pp+Bl7BJ4FBP0IbmziNdRKlvSbDkoEVrBzGknsiwOf2f4LjEp
UKR2IDQzgPNqONhorOzc84oxWS2fEC4uy33eYq/iWQZj24xTy2VKUsIdy9CRgejI6XYEkKC+WHJ4
CGHpq4ejqUHOn5FMorDKCogKW4VT4+VqBEu5nx2DTaKe+rvcocAl23Fht+PM3sBsOBmoGofSQ+xH
yEGCUwg9w3BjHS6MHSYYjk7y1urkJiD/Flh9r5MHpuowgCw+HbsPtVzn1ykfyEyhbEjB0yWkUn7o
QpR3UQLHgERmnDMYtpGCD77cMizlOI8do78lghKIeAYN765nXs6IoU7HP2vSk3DC5EHfkLxB+mJb
xMnFLRwdvRkxjqeSDJBiE+gJaQRJYAtqMsbyV22A7VYp6iPMTs/esn1NwyfgRxB8mdLr+8oVBFU1
eNN+V1Iuhx0CSiu34mpTOAVVOsM0UhFduIN01aKr8uWpTRcorqMibYACqNb6QP0y2oeWVKR9SYMe
7hNAHP5tr6PO7DuCTORmGsERHIrco+KayFPLzzNYtF+TzCjssCMC2iQX8L9uJT/ulAYhWG+ILSSq
nFg+ZevZTBYgYZZTsPMmS4LVwWR1yXFgc8NKNzRc0fctepLQ59vo2+lUFH3/t8/nQaFoIu/5mvIN
zoF7uxv7rL3FO2v0dApI4+tvCuGVLjoertMP17S4DyoLcwhJlqn4aqw3s9k0eBa3CN0BOHa0MV8m
bIsJxcFilglhJniXz1iUzRGcWCXeJGLw4gl+R9zdz4CwVs59ags7w1wMrkGpWYzNzmP1zGxxhbSA
Xg3P8MYwaMufgypEfRCSq61Z3KdUxDm1Oz6lIumDezwT5ACxAbgyWlbChZZt4/VsGYpi6q++laog
0y4rGCi6kQr+LBm5A6cw1ZxZm6Bkdk6S3UDUDSpdjn824+XCajbey1LXtFE8lTLOD15KyCV8lhHc
8FNRCTe6Alicfn6KkOgjszCqrYZNQYTlkhxoMEppduvSRH+VUxbpzrjO2r+2JLcVuxJF8j2Ws/k5
c+LcbvC7MuiZ6eL1todcfFczkHyqOgpldpO9vfG1j0pTYdx/Spwko5uxhLQfCM3MzyGi6eXYQqqV
nw7dek5GC+qffDs5eQLeb81KuJT91K+fq7QIcbe83CUgXeHZFvUsHLLvIRura/5VZANz7zPe4j5k
AIqGXauijFmXIildhk0Vt+hZRJjBY5MpI+L7MURectFQ5NgIVjH6yB13nZIHMrodTZoF8eTNPQdg
LBF1Jor9I0Z6wFrbjmNJki8eJpBlAFNBA93RvzWjt/FYOEJuR8eWlT/aR4XGacm5jA6frC0AagXR
jUgSqQNS59Yxs7fcjXWi2n8MA2emN7ErAszrjZe5xxr8ESq9EkM7BnnIz6se9sjvi+SrcXXk7eWc
zsnFA7Uykmzpzmm8fsxcV/9S1HAzZVQvyj+Eu+BH2LUoRGaK3b507/MsunqnaH7fugqf3hN7R19+
tP7gAPHw5ORmt41YO7WfZ3Aue+TCxfgr6SFkzFI1hY3RTVy+6p69rarQMjYxHFsqHT990MSjuyia
srzDbFcuU3ePm3Mq9pyDZf0AIEqiJQRxl9xmCunGY+fSYH/Hcw/3ae/2co5ZHiPrTPHKs6QJfhTl
hHeV/sblh8/NhsdjZIp1EwmYyx8L1jwk8FXfioy9W8OuyFpWe+3Ow7Qd7SnyYd/wXwQ3/BXN4xok
LxJ7A0tFVixZeGxYLU/fvdRuhzM3bZ2DbbrAPWozUDOvYAFTSEQhGRu7HkVYRPiVjq3ANF1RYm09
hwwV9txp2NyiAo8SwtWyVbJwQdUyJefe7ZSA22UCu3w3xAaHx0kGrEgh8uJM/ixy6maEl16a7CbZ
tAviShtVt3NhvIbc9JQOeophgHy7VsGxsYyiBoQPXALxA8wPbgc8ey6rrCgVUHfrdsJ+2megLMOp
BeoCmFm33nHN126+h0EbSiZuEHIQ/Ig5ep0ZeZT7voqW8DjisekPLdrsfN5WaqhIvId0I57JDiJZ
k+GU152F3/bkCmeyKDnzsPT4AEyaeGLwDGrSCUkOn+nNMFOsXgZIEDEQmvyI+gYaLjyGA1RBUxen
CsiDbDBgcBiSnjaFLm8t0UG52CzsxtvPYhiG4CUwCGXJW+oCYolsSOrltslt6vdYyelo2R8zCYva
XZhjLeFvsq34rselqLe47Xq7mZNYyM9Cp12eXnhvQh9bdIEuv8FLADJ/Q1wIpzQjYUGGXyK6GGpZ
ACJuo3MTQMHsJHkNrMNmAE/wivAW0DG3/DIdF/fHzOzDv2VfUYjfoEZZjxR3dsAXI5aWmjCJgmko
1GLSzAOBbB5sYyhPfpuMPhLDhZXCTRUwaT1ZqbOr21H4nOpEhZB5hXkGDd7AzH+rkHL8Lanjpn/o
Gxj7EWHk6ZE0FAMlRUJo6bnyrHWeBkIw6Kqk5aGXrgmCAP83e/W7EPS4fNQ+BJ0Rpi5AJ5ygTTo+
jZRfJrphmt0Ditvi+szA79TYfcvsPoQYZPN74ISN1YcGyJoxe3y/XgVisRah0Fuw+fikF7IPLOp1
na/ToajzsPyMqQOmi+bJG4627simqJIos6zR6z46TbM72GMrXBL4nF6CK2JsgdHVustCutKVMnpm
3D9MyIBTdJxdX3ngwazWJKon0L721RjM55LeCjUoH1K1q9CrsUhGrcDALC+zJ5Syhjm/mgqSjQxt
w3bBB9Hu6pqaf+fYaKA0Yn5Bt5bWpNOhnPY2vb8M6YmBjVpOIZs/sWOlJV48HqDoJAhV/uaUZ8hY
5YG8bfyBEFuvW99NKbxxL6qittjCe9xbErMIMyUVoyLAbcBctJ3T6UxEVPzbNz5xyq2Kdf+LPESp
L1obt+UrQQG3DZCxqBPhysb+QT1H7M04+9AVmryvwgNzPRjIhemdbUO0Gus+f3ImlnmcSP2uxdNn
MZqsWn4X2jYXtCE5QL1ipYtyqdopiEo1Y/JIPMxsGiQphnFTZJe+75roAnRhanAzl+jYEkLsvT2r
KUq1MEmILAnzjAcrdJoc9WYzq5VDEXIjUl6dfjhDk62nCmRjz7Pt1vGFUwCZ1DDp4Sdl6/giSjGz
8sVxhlLebaiHa4n8g9kUdQJDcRq2jS50ozYzdjmgEkvAO+CAPCVeKQqivy6QAPW4+BQie6qbAAEK
DUp6Q7pMOD0gFc+zcx+pQVzCuVzUnmSI9LWfpNaof+kB7+CXm7dcI678CuqEqVytwGntYsVe4NAW
rvM30ar8HXCU13wbbv86OuuCpYrMv2prUXp9A4vB4k8OLyuENr7mb06BME9YkivvvJLc9lMmQduA
coIwjp6vXTMSAxPrsebL7aWHvvk7TGjAoJFG0fqH3Kz0oYH4tBzjqlJmy4b3Gl7TiLDZh6Q5EzLT
hfUJlXEqd27bRIYZKCLHP4PHrukwdMRSPawDk/1ntlWkcPD5pA3HLfFIGxYG6kiLBC0v7Ys3EAr+
f6rJ8hOSajD3GLeyF2nGxNzkgQ/6gpwduOiBdsT9kkw4f4kWrZ4mIafmUAWLq0lYiiRReqBuzUYG
Wf9s6rlgOM1hdMgRN9dHnTXJg5astk+Tz7SL2J0ywpY6ERW5d3oTAI+SaSw2fsgA+iGtKxuAGh8l
5oZ+0AxkktzZBm6GBYEMABmembHM59BxcXqPNpS0CXWCuYcMaHMPl5e4HScIcZy6iIcIqcUaQwxF
FDjHuotJxShQChRMn2VHVE+XsYcmWNR5bPQMlBCuTe5vEKUlqDJxOl1Pa0xtBxPwGn/FCUa2XRg7
6gndEdD6sbbJH1OJ/J90cnFbMyZnEPd/SJcTKWT7xbpeD0S894gSq2WAwT7kjNLA8da3CkwF+rCh
F1ed9BxHZCCBMyuu0MLhAmsgRG7Wr9w2QVHZH9elBg5JMoCyETbZeSKK4Dpnwv2HFHCSZHM5azXs
RNCa5YK2PWlvEadhiZjz9JOqbwkI8WqTlxGvh7qxKiXxCmdD8V47Q/udEx7/L4ey6d5ck5xfnA7J
5ZYtY31j+JWyXYqVnHGNS97GS+P20VvCOfqk5qIt0X9x+Ao0+J14qUDqtmfSeKYDez8+ZR2HBBH6
rbLbEPF5T3EDOHYG/hx/M7bykXNAKSuPQuW+dxJGZz+rEOs/zXKJxMVxzY8RBFtceU4p9IlSb2FN
GfHbk1AtEqyqvDoRTa6w4a5C/EG0V6L62wGQoGQ7zpPC3KRRkDtlwcyMBKb1xo5TCH8Lof0dUqsh
OfMN+kCbXbTPu1qogkVHG9HRzU4RA+keyt69DHgYs83oz/iquHnr+6XL7IQ9wbpQiTy33vkrdJ3b
de3M26iL8QOfIzidyNFFsQ8T6sjtOLjXDjFL2r+GYRDMk4wh22ftTP2/bhUY76PBEoaEWCQP9KX0
6mD6xnnHeBb4cPCd2IWXcvSkmTcs98QvsafLL5vWerw1a4wccxPUcfLjIuEp4NStvX/SGUnfmwbg
DqcpanjvgIxc13ej0ao+9LR1/tYPjeqeZRWzCCfWLjogDxzJ+CDK9frSdsOLTaCw7FmjXlGCiCgI
SKJuJ0EN/gvdbl6nPo4jhG5bO0gME0maep8B62B125MGNr/UuKeB2vhpRWwvoiXMzs4E1sePHfes
x6gkzqXoKIuDIVb1BVkZGaEAJ5qf3FmZRmcU9s+6kcUHTrLkO4aDZ/f1wt2NmiOiMx2mEGd7JruH
uKVK3CbpBDW9GbrkE7Q29iOwTQGruSY2DIMSlniIHhVgH3SN406FPllYBFWV1baQuPwJuA+voYTS
kU+If1g4BhlBzDPx3PqxcgP/H8CACdC57PyvMkVPcsJuQUfsN4h9CPtawn1AnFH94GMbKbi/M1Hc
uwKj3r3NOnWloMI/wESlcZfvSqXXM9T1GURhNYNMFFXU+rtsdvG7tLboJdW8GUFjoi8cTmZqZsBm
0DTcoxuhEOSnqggvGkCR7FJsxWKDu0OPf2xHy7PRHVbVm6ZX+ake6RIui0kNgPCOCcBmpQFS+9QZ
8/DA2b2caSkkYmCiXAPn3kpsGOFJxDQ9ewym/vTOWDQVD1XLHuE/bDX4tPdj2AIbPUyIqbPkjuUf
IdJHFg1+P+zzEE8p/Yc3qZzPuUienVmoDBhTFI/dbT0q/5VDPAz3Kk3zfruEZfLZ45jo/60L/mq5
Z5Y7uNvA4t0msFv61ZdJy+AyDtgHsJcgJagIgUJjvCsWOZo7hHhLfxjt0iAoRBLjzDtFJRbztHsO
LkgTM7p7YseLI0LByjWbYim9CEZD6HXvAZzX5ogLt23uF5yhDrbJGN7zFgRXnT6S/JV5TL5Xhjao
bhbEwyxOoTrgLycRB+pYUG4LR672YjkYs9PKAY3Oi9jABA8yIqMz+pGBZlKG0zVoIIg4NLC8ldtV
ifk1XaNO4vbtq+6ArMit9i6KxCeVYDLbhRX5QYxTnPI1JyHAu4vbgOKVgQRyUyb7nXxlKjf+RrzA
1MpaTUQCzgHXMt6fQLANJLh2y1NzPf7DxlTHoFVTeGpdRststUDYnFjueMk/4r0QQ4IrlMGhaVOE
3iEG3/REgs7isziXnagvKh2H8R8XvJfdAYXg88ox7F0hOo189q71+hNKiCR+hjJ13SguqwROUC48
1oerYzw92BXUF3dcor2TVAmiS6rY8T1c0iU7Jgmm/43pZ0xldORI1unlBYOV1KV5CSgZIdMEpa62
uabm3dYolNwnRVPPbqEiSj1/SDUGVW4AEFLFCtmZogjqI/AGrZUGTNQuj1Q9HrkAGirUHXBH9dsD
6FhuGWPo/mVyBaFvzMQNAqLQCc9VASTpj80ofT9aHBPByU8YDiGhqi3W83SdNkuinPE9TZVubhqL
oHbLZLUVxFuZLnrwm7kXewaVgruBeMrmP89lJXhAvqZgnKZ1ygjUh+P5jL59Ks9TahmZMY+JkD4l
SDvlHx8B6ueIH8y/60gtHg5uTIEBQ8HD7rMUfF2HieT2Ky2im63ZYu5LSdDuOkQnP0xI8H2TEiBv
EQPOLrB4ogyQpTpxm760lV6+qCuW6Y+JCHAmosi66ogCzsMy5LRSVxu05nV7lyR1n19Iawjz+7Zh
+bOLABiyssbrUTPcAdrtY9jEBgiA3/OhqzIA13CY0GO1JiIqALdaf9ugfBm6P3Ol4vxlLKYMfT9f
C4fWkrOM55qJYucxC9yw617oNCzRo4mbVGygnHUgiMLIeAjeWwwqMxCLEc86/0T70fugo6X/l0e0
0SeMUKM6TVq52TtXnus8MjG38ZNMctOfKGNIFrRz6OMZ912ulEr1sn6c0Wan++vOxz0JhedtH2Qo
t+ipWWezaxJkkMQSu3lcKYpTypyemFlIF06H6EgemE1bKmyPMCN90yYYbvaByvrqByABXIs5DbMP
I21yniU2FgZKHrlYiEamVy9g0oFoztj57E45njCZ2OAnJm+933YMpkkfKhwu0TCavHtG4USRFDnP
6u56gwXXqWvwHnmghRh4w4liAdiApUEmBHyz7t3utE5ivNKqDIYqESH3ZGWzFC1QAQ2KtKv1ehOH
WJmYec0wI82khQEQaMnj6ZkLJdtiQKDSlXr+69RZ+WdJozTFOJUqFJtIsSE3w8R7n1vuRyyRXfIq
UpgvTOetc+dgcsCp1PNCbRHkUc0jWpPTNYI3e0NvPfyX2RY1koMEn41ymyn+CIQMBupOBrKcAvAf
xmssyAo1ccwOGa/fTsUjVkjk30iTa7vq9yIo8mZnkNt/oOtnuZcFsyVnFp/hJ5oaj8AgslTOgSK+
bj8xGH8b1uuOp/eq5b7jIb2DachgsywaPb6DFS2/1tXrr0g1GzvbNBz9P6CC7JP14uGTzMr6P6+X
xXdM3uyN59kRiGOLMH8zc5ljc0Na9MVwFOVVt5iu3XdwGJx9VJX5RzTWIPBc9M+fGT61ZwdtfIq8
GfnJzmJZvK9SArM2UdegvwLi1v30BdUKe3av+IOV1n+LhO/9V2TZ/9OaxjHcrrrqUGePgRGQL92C
aEDUx2zvktrdBa7HuTgjPS12bJGri0aZCfmImGOzQcEIU9mCK6059Az+xUUa0ouwR7LIyGPONVJR
WBxVOsAk5Mmc83bNF2wUJkW8ttG9oCOg23NKHH2y+a+TbR9sSdPsfqmzmmzv2TrMKGBqqJ157YWX
AdGhwEkl2YTrpuV3NYTbZLQVYVTeBH45YCzivBoJi0K4qgUaFfSKeTwdOQyqXzsZ+e1YztsrELxy
bsY2MD8hK74IDV9Vk/waMZDfJw7kq/24SnM/+K5+5s5JghNJfMQ3LOhmgWHUfE6bkXOV7s3Jwu7c
MQIF7zcl5XNnekIpPe5rEn0blrZ7l5XLf7IfnReLIvi0mtZ7gKl8peuAZerZmRUpghOu9q2Ncq86
ZnGCCW1JS33pyjV6raFgjNsRjgPqxqbBNpJ5FCmoQLD3RmwEHx1EM+ZsK+09TdOQ/jGxy12YSAK0
gA4k873bTzVgDqTk/iYFTnbB1Ld+i4nqfJv6ZF1vgpkunA2ri6NWTvP8ZsUCJ5NmlL0nO+sOdbZf
MxNOo+qsEDtN27FTwx/WauYlT5bmLq+Jx9qgmWFwpvqw/1NCfWRMk4Tzf26Rox1hExYc/WIom8Mg
yCc/OA4J9Ft05wRYajOvf7FPmWfdTQkiEnH1Bg+TW1cH6iYSzXnvm2krHMqpfa2y1W5tpsFbIaYT
G2Z8xWNeiPQb21PIjMg2KtvhYcyfIhrbkKoxrr5G3wl/onyY8h1PAhlZLS3ZUwTthx/DxcezZ4lg
LtHVprBdk8ph0ra2xWsXLehUKseq26R1a+8QUTmZTdjnHKBJxyCJ2CDO1U0EnOyjm+cQ83HA90/V
EPNocKEhEOJsgM0+tpn7SBYi5xRALvcrYU/EQ9WM8tgvQ/mhRq/8ANxSfw6Dj7DSFYu8ZeGQv8R1
AAt6qBnXn6cqr47lDO1vN7PX/kSGQ4cUhwYpv10RQVE75JS9oddA3vRQm6cnKA8sx3vsrdNZ1rTP
OkbwDd5pYc/V8TKCZ2pbygGCbRBZuaGAZkzvSJ5ksYY/ZLl3FoyZ6j4qus1nP3AIXcYAorEDGf/P
glto3js4sf6WaTo9WI1Jj/LaUxRtUyXXqxCLKRhIufLVESi9NlhHBZrIJInsjmlPn+8FIiCEnD1z
4E0/Rlf8OtsWpjlN6L5p3l8W6kFdgB63NLubpEvGYctwaGrZi6ME2COcgPdMrnHxrgj+Epu1sMSa
F12vwcpNKckQpo9pwRKwYfJQcVTe63BNLghj2nkH/z5PPvM+9f/LkDoFGzRcPeP1csCEUaXNVwaq
4SIye4X/Wxc6MV1HoglWWep3uL/u8sCwtoP+gWLrLp1nrzq7+QzJBGhHBarIM5A9cxqX5lR3+VV4
CYMC7pPpRLJ3QC9PF1CVLBNlh8KTYYWr7idTOb8jYuyjuv7o8FoTi3WORNOfYKlc1O/jVcDuT+oq
eS06mIRR3prnYq7C76jrLbcoZyA+VVgg+0V4EqoSo9BbOUowmzRooHo00LTySOoh3DjuSWM3nedV
M9EHAOSQh2IjhKNjyiOJxQ0OIZPE6Um1DaQRbane9yn8McWhrux/PglGyd6lFRrYYvfO1ZTQ9mes
nO4HgHV2uHPATbTNmFezz3XAoAMjncKagYdQ8YYbjdUIsC+2D2Omoyekalzd2NaSO3bCrLGEmOjt
hGvr95Jw3By6fhO/IdTH1hkn1j+2A4tLvhz85C65hNfMzFlf/dU1vZvXVp9dWdXphQJCPvD9G1Th
bZ5+Y0FuXitdMX5uY5lUNwmEDQbzjmBCkLFK6g/dpJvnmIQcyuciUXcSlxP4nTmwn0kycEuz45Dd
LnW95H+Uncly3Ei2bX/lWo0v7DkAdwdw7d03iJ49IyiRlCYwipLQ9z2+/i3kSAzKSMsyqxpIWYkI
BOB+/Jy913a2vSbHfiWsrETXQ8d6MzDpcld9jEMSoX5T39kcfPHmK6P6wZtOHobWfvF7xPVDniwS
C4SqsotfXA8Htd1xktzlIoQDhTOvPXrEDdFqjIv8AgF72dN/cogdW4pOmh3OaD2lQOaZhzArXrzM
xNCAq3TzizQIl/Z/k6AX7DAJk1fA/JXdqApR29r2yFNKwEx+OwLcfg3gFBF2M1dRtQ7bJHhskJOO
vLh5e+sW2WgwxOBlXVlJh3slteuWhAPP/8UDTjsH0nBOcz0WD6yM2UMw53W+UW0zfTexXhwZOLRq
TXu9AvUND+vWn9vliSGz7slxpuGCpFop1nPjiYVH5QPPMIM+CQCTjPOzidT5BjcgxgrRAdLg9gna
bo7qS3T6hE0PUEVDGI/cDE7702jC7hIMVilaEkMVm9Qz7BuTAoyslihzr0j/xqrEz2kVG7u2GR1O
o00x1hIwKdbGUFvMsKlOsAKZszds68TQ9RaRNnefZch5TGVEzzZE3EPfoyrtA88/X63MzOpJWy7H
t2zs6WO0CJ6PU7ZYpShu3U0OXj9eGj3YYitKWnxDqeRY1mEaONS4bghsifr+K6GG+QMH7/7HGMYJ
tqKGmByDVkO5zulZZquQSHGxDubM3FstYYfUq4t5t7bz5BHJev3YQN6L2RwXJ0NkTEysPWDe8Bhi
Ar3sPnJ+s6i4zgbvSexuh7QdXkKoWE9zyfx1pW26uFvi4iJ9qFyMZfuAmvWucTuOXqjDY7RfQxo9
2hL3AihOgukvw8bIT+gKQ7Q6GOTxafn5+C0sqbXWYU6ncgOr0bxg5eJA3yBCSTcGcoHhgJUguMXM
xVTLpvMBlTFi2yGZLFPxGq+h9vDgRwF7AKNuIOlBMfzIUiY+O5xRzdYkOoApYYXYhnZnXRsbpvh9
eKK/HFBulYWxGXFCitt2jM1x4+UpOrPJZUx70ZIw+gU/b3MAGCgYD87IHRnXMmJlhG3F3TbuZh/0
Ao+EvYHEY3/rjBZuZE0CZXsRupjZd8vjori9vEVbptkwNziAQqtEN1iTyWU4utoZ2J45QBEHPsES
JHV8LCrKq9SVsCFcSbgBIiVyX5msNgIEolcMe9ccqm5N8cnWgU25OjlklQW7ytTj9yYaF+JLbWEY
ZuQqUTAg9yC2q+2KF3qtEmyBhQ1lZSA3/hoDtIESY5Kht6pyxJcbmSSweISIEIfUELXB1EWF+dKW
QKbXLOHW3QxvCJmMGsiO6tFsEcTayolhvrdgZZswGeYLc4yjZpdnOn1ypylUqxLKFgIM6oX00Dal
R4o0Tj5/T1YXxxC6h6BKa442v+MuxgNptai5LjLDaaAVUsrQe5SD9A8BrRKs7SP51/CG0pt56qXB
9hL0+RftEH+ywTbhe7cx6/P3LhxCZkVF5ZqbKvcHjq/k+f6gMQBrpBubkqYSszz7CBumrDf4LeP7
KKntAVkDf7nBsDzzXmAlIXPbpcjZ2MoIn2eZofoOIju4T/vcbrekO8l97wgylUaVdDfUe2O0tzhS
RivJRiR4+ztoOo2RmK8AnuIXs4P1sq5LI6+/wGl3j5nomCwOs1WLvepQhqJbrjncMUOI4HdDoKLH
Y1XxC7bT/BfmcrNYp8LHs0H0pDlvDalDA0cX7g6W9cigp8I5BdIexV1I6mW/YcOsqWQgez33iQuo
r+5a/SL17NZ4Y2wTIWYQLunUuusPfqckQkgi7PKdS8X7y6YBGWxidOQUmNha7rELseGqgrEdJqz2
l0uLpqYlYTnAlHDF+fte4LoHS6GyRxRDjO7KppVbGiooQujocZBLIS18od9WXlc05fBYpXU+fMkA
GjorBDlMW9DmkKqMjNmiLRk78YLrJ3o0yFR0aITKHJ7ibAJ6T7u1+zmjrIq3TY3EYmOi13hOWN1/
5ixHDxMI2midKz1vXY6c8PGLQD3aXZxfiYYkk40sbKbotiq+Z46NjAaGVHkP2Cy8m21XYjTo0uk3
Xdrxl8DO8o1ysrx06bfGmxLEH9Qq2WbbFNroY8gPfGJIhVIo6WjtR2EBuL7ycommPFs6bV7ZNSND
nIzYKcw8yS1vGEwjat1+KEG+E+3c/aT4oofKS1nG6RHRTKjRqLpFb9GKYHnemOHUsYgIS/Xeg4cX
Ld+1Ya+dlWVOQ4LdphaO368ylzl0t57NcWqvo8QqmC8jtGq+kwPAbXISZsw0uJtI2BcBnP6O0U0x
VSiPaCszZ89ni47X2jQyJsARz+cSo9Ha0b4lLnBk1j0J3pTKDLxEsuuhhb1YMB02qe8V+JA28ezx
3kI2g5dCsYJV977lWAxvYAto8tdinXbBo6VNkbnrjt8cB2gVK8D/MLLAWD7EhEIDyR9Kp7sius6T
O9lNsdprAg3zVzytlgMvwiqbAQZjWegtYAcgiZe2B5mV+j8wO6DzYWpqXLw0Pcf2JnQ7p8kPrkfm
kr7Cr88AYhuFbsQNGe0S4s62SXBHyC0owhGMSkhu3UrQ3xfL6YETPp6+kVLNM+b7FE5/tkfyzegO
hCeLZCZbNnx2qMa5jMkPNNajmRekTiB2InAVo9XCAhsAtcekj88Ac0gGXochlnWQCxbLD+6f8Cn2
IIyt4hpdKpVFlJt4aLWyOZ9T620kkaW3Cmk9efc1UpG0YX1a4b82vtc03H5rKetHerl1s45BDVBQ
ZQS1rNvIV08MtUnw6QrLRIOnCD3fRAUGmo0I3NRe972ufy+SYTIABhkv2JNa4cNHyk7WeWKDHAVA
LjmOjdNvV2O0Jgg7G5kIIeun8sHSkGzxYYkDkkJL0YIo65uyM9S0gvbt/XDSYdpBeqc7T6RGi/Ko
a+miOdJGFTd0bfRtRKL/PSAoL9qOuZ3Td+KwRuIYczF14HMwe3c5NMwHDFNU+QCCKcrKsQLhHsyq
k/yv4d7IrAT8zbnOQQQ0tzgOR021uoYA6tdbiEcExBeKVJGoz71nOuvIV7DCZvpSM8JHUtkkCCC9
NjNOQkv6M8qOq98hTdhpnc1KdVduXFsP1HwotwKPwng1C5JDt4NE87JSCrCSFMKOL8g+wU9S5gxU
1pgfUR9FlkuGuy0Np7psl0dkE2ObMfZiGOcIgpSJeNf3YydYE2AWg/wwZ/er5kTLMBUdhUV2Xm9h
BEP7SZZIlZCmPkzow0bGWNRwFk2fssQAzvJA/hmHYATe0AhygkO6sHb1oanz9jL2m0Bvot4a+rWr
fJoR4Ff4p+HqqFWcF/4PlETNk4cqlCIVk8UvZVb2TwBhPY+JnniyS6sFFj/CrV1FLfDSDdY2+eQJ
ur+7nC71EcEY/SW+W3Lo0NgfQSyNP1RulzeWJtB2FzHD8bdE1Uhv2xDCxo5pL2gju2ZuvZEWxuO1
qviByWfQdbomVYOuGixXT6wgbcEscHt/Ylgaxz/zNCebNW9y4xaoUwr7zRH1ZZ7k8JUd7Vb7LCLA
8cLDcn8l2jp5dkIWZDJCAQlu4B2gQUTdjH7JbLV0Vv4cZU9oPEx8fsC4foRRMr0OEIw5X6M2aVZq
CqJoRWOYsw/HYaCz3A52/oae6FcdWsM3a26Le1/xQ9FfzGlE5AbceiLEbHC50yBe4kzljOm76JSY
S4c1yuypB7Lu8rxJMuew3410bTjtYSKgeMUQ4ARD/CIKoK1mEvV4FgxADvie5ujJm0xHb0K0hN6u
ZEBdrigImBQAVVaY9Ew2awDnQwgogoAtnL/Y50huc4ZXDn8TMcnV2F7xO2Ibik0/Wk5ddONWHUsR
MMvSUu7CVHC+KU8utuQ5g0bD2StHDkcexR1HrJETuxGp7kBnsq7WnTbVPRif8QX/Yv0Sc2J5ZZYb
dBz45vE5xVt8Yv7ZPoPtrh9GGOVQhkITvI5pa74xEEhuxH/jfEN9SaW/reCTlodKOCFgjdrryeDq
SgZBlxG6fuKpND4Ca/uf//o//+//vo7/E/wq7ot0Ysz+X3mX3RdR3jb/+x/5n/9iqrD86cXP//2P
YyshpJIeqkqHhicaVP7+9eUU5QH/sPnfoYjCpm4YNJd21t70oPBLP+zvP76Ien8R7CKuRYiKaaFg
s99epOfW8bhpgrT0RJ+TxIv5CwrRFkWPR1Nr9a+v5lLTm66ybW3zxd5ejUcBs6HroHwT1JNbPFdA
3yfL6y5txg2/P77Y+/tnKqYLrqM9tHmkOL69WAIInzE6QV+Iz2p8SgR5skYZ9vPHl3l/B5WJLlVQ
vVnSQcn39jIlqipgUJ6EM4ar7AZAhw6fBtT4+jBJ1/cfPr6cufz7/ngspOc5DoFetsK0pSxYjG+v
N9FN7EjU08ccrjm+gwL2A6Vc0NEAXI2qqYY9o1nE3ZnZ9xWJDtZEGe51fvrDYDplbZ1RhSzzLH19
zwhmbmZ4QHkAI6SXJQuzjuMKogJOH3bq/Sef3nz36V3paV4/S0qHjPflR/vjoZ6IMkVENusj+MeM
gAIbENBE7mOGpyG8mQudfYdFuMRfxmwX7F0psJFyeC6lFTeXH3+Y93eSR81zTcGZViuq6befpZso
qRkIhKc8cBoyqmSgKdhG8/tQhw4sKmxGgjHP1cdX1e/ugMe1+A9vHHmWanme/rgDeQxvsxv6/ugO
uf+TWKbsC0spg5HFK05jqJfDdP3xJc33d51rupYlTZsXwVTL3/95zWwJmO2EOE78Nt4FSt8JEihZ
3MzNc5+UomGLPFfv2ZgzerXeqNPym0H+7byZvCGoYbi1MLw+WQ2893dCm8Qw256tUVgo8fZTlTOy
47FvoGiRi9s6KYQvHo6LwYqlWjOizaEUSlYiWL25fQgnNuL1Jzdm+Yn/eJlYYgULA0Jf9CzSU/b5
GuG0EGUm3zzmHCU46pZ9pPecj2fj2Sb6735u8yGnu9/Dlm/CqQkJFhJDdsl80xPJpR0muAo5yKkM
UAzLkdx8/AHV2TPKB2ShALvA9uZ5Jh/07T2qi9p3EizVx2CozDm+1J2GCUVDIyQIdcDgZFzLeurH
izl0MeoybZsdcx3X2tNH4Q4ePOdaJUwKcgAe2Dpy4hkfqCWD5grfOER22l3D7xqIM2GolcE8f91M
QwYdMAYYxGG9i8GnTuRP+SMB0XX7QABp2FYYJUpOg8QwGW67sQLDPJD2oYbdaFKW3BFWXCY7DrMU
lOj6+unowj4awEi1YbvFdR4O2zhFkXJZ+BFKDCSVwxfVgyTfkuzJxHwdcr5ubztWXnksk39GvKkR
D/qeIF3AlTlnxXkNkojMMwsR296YE2Gc+FTps0mjaGnCBxxvVDpE/WHAFZpddtV4Oxsg2O7RuOHh
/eRxPn/Llt/KlMJjbECmoGbzfvtbEUojcnia5nGAY3kNIJk5xpLNQUgrVIp1Loni2GBMwWVAy8MH
kzlUDJNCZ6cicAxfPn50lifj7aNt8dSw29qekiy4ZyttWwwyAI5SndrZvxuaMTx4+M3XQ9rIkZc+
+e3KHKxn7xefrDZ/vbBSlklh4S3rydvbYAyyhGxU1ieAXOFBxMTZO3lD4620svsY+MwzjSL+sEZD
fPj4O5vLknH2pVlcHd5mUzkuZvK310YQxrMwTuGpRMblbaiISccdS7x7yJwRdCDjTO0vUW8iRCC0
7DSg8X5KPY46H3+Q9/fAlpYQlmUqpYTnLpvAHwsuMB20soWBf8XhSZe+aa3MNJuuM6CleyGr6CUW
OlxDVzYeP77y+wVDarYV7XHriWCyzlY08AQzwNHCOGLmG+MdeO9wuuYoHcuNlNa0MTXT7VWBTv/T
xfSfb/X27vNdEZ8IE0Qg5vmzbUZE6digek1PHEUdQo96G2fSboTVZqbgbKDyMgxK2euRzpJ6FHoy
nx/GUXX1qp3wE4UbRJExgjWjt/QBj9/gHy2Wu/H3WJNZFP+aMoDXN1PvV9Z+iLMh3LeB5TEThSBH
jGjZhYz+Qyy4K10SggfrpzatY43o64rJLSGJacNbyFAlEjcEklicqIVgjkT2EKISfI0ksNHH7esb
fw6xBGFjKYBwBjVEB6zvSdd8oTAr7rFlzt99VkD/qIqq0vtxNGnW9rgxvF0lRdzsG5yjDLVbzfk8
1J1wXmc8rxkDEhw2l0orCBBgSQb+v3YY63vGodl1Hg+dsZ9gA6Hug46CsnbmhrWXNbQyQqhA+XUb
p7dd8psbS9PaIvOjeggNesX3pNO32RU2U1JuaLG4SbAqVO+Tr4iFIYqumzEbk51Tj+4JUAToVCf0
6yfcUGOMtRE47jelM/UdTBvkAqZRDfHiTq73XcTYH50rVLZ1OACY2bWWGA5uhnjpcZBTfUAgHKMl
1Rye8TdS4q3wW03hVsdmgoGViMCmtjCBNjL+WTPYIS0MmrGX74OpktV3dwgcfV9buIDunbhBeW0X
oSIEeQKBvm2oiCC+IiYC0FANubhhLufE1W4eZiSpNQk57hqbEK/0WGAT/VZrcyiuHaQJVyaJ6vrX
MGUusK9seLSKaWT2rWi9bAJyxsjiyMphi/vVQhKEhe2QjA6HpDU657BZM8GbjLVIZ/cyxEw97dXg
Ft/JEUCDM2Ade9JCpaA4DQ2nUwOqIAJoDqx62uvBEvEzbNfY28NYLSd8wxVS5bpwCYeIXRXC55mG
gXkOmlUvvZjsMRUX9Lz7H1WaBTTFAIzjt5Twpr42g57t6w6Tv7MLLaS/4L7a3smIbo6tJchS9lem
kznyoZ1M6LsLCd2MNjLz9HTHg5BmLw12Zv/WH61iuDCQa4JeN4y43DtMj3B4mkOSXeVJ1KovSgZB
fz1XQjWrfgyt1xkKCS/XQOvjarAyvMtr+BcV5sYQysASCVnuMwdF9hejmo052GkOrhcIaBFh7Jai
hooqc8TX0SjdEOK0LpdUF18Vu9htrDG7BfA6lAY666m2kYsmzRGvaZzeW4SdkEKeZIZ/9/EieVaD
s1Ojz2GMwmkeGIUUZwsV2lKjLqYyPvVdFdyXESTgFSoP2oFjBM6HOkd8siH8s+6erY22ZFti1oqA
y7HPil1yP3ibaVcck4jeMA0ZCLXrULvMJsm8S0xkOCRAzUSZ2bu2Io2W++uHHuGYJuiP69Klk78P
2qCoLpnp2PFCu+alAYAyQwPOLIIpTAZEcBSKyfZ+kkINfxoF+RgV5DagjmYIGNWstZ9UqO93OqX4
PhxlHCVozZ99r8wVhEciHjzylvBRmTSOHQJZeuw2goBIy32IBKW/tZmMFuGmwU0Q/vtdXzmWKUEQ
8msigjrb9XWTQa8do+hEo5GaC85Actd4BDzJrEK+gD3soADlHyDTOsfRM5qtgfz+k6Pt+2eKt50+
DWBhj03fO6v+Rmx3qWcSgZaqDIYCStRoCva8uKO7DQZOXxc0wrTzyXP1t6vSfafUovugrfPzAYHW
+JkJoz85QoTHAmnDr9YHEqNRoN5h3THtf1/lauG4ggLLZJdy7bO6si9bYtDtvDg1JDrlBwN73YjT
AgxfXRWFAwk6dN3bqRoecTDG+x7RL+ZSykRU4aG8//hFfv/0aeFqTVOJh49uz1IN/VFngR6cvdI0
y9NQF+n3BnjyNZBZBSlwLq8QasxYxQOWm2E0uk/q6/eFFpWO1lLRr7DxFJ8XWg7bfzpWxcnumvi2
72yxGQfVvYyOC8MwVRyasZ2dPv6+f7moqVEj0D0gTcASZxcdkbzljY7ak89EfNN0hbuNy1BcT6II
v0IFSS6ZVMlPvum7m0y1wBkddg8rl+vIs9crcSbSBEvhn5JUdztiGqIvbuwWr2DnyJgtKETMK/xm
OP5bj472x9/4Lxe3pOXwXSW3WZ03jIAHF5jO+vgBRX86b7xGVQfmumpvloS5OV5UNCuHFpHYiJwI
vo8vftah4JlaenosLlQUznKsePt4MVbEtjyW6YNU4YCAX/DLUildizEFVgcHGUFbYt/ZyFEujSg2
Hz6+/D8tyjebhmUurTL+V2AtpOH39vr0iKHnsBmd/iEnr404xZZSuL36NXpk29G3kkg4hNPs40rn
X8CqYmRweX+/Tn6erVrwZY8ff6R3DyBLDJzCpRuhl8fwfOdM8PcbKeFocRKlJztzjINwbULFLNAP
hzjp/et+JqDm46u+W+UY9vKGAZpg8m7R/3x7H2bPhisXSHmqfMN3ryZ8u9d+lRVbq6i8hIwTo3v9
+IpnXV1+ecvVy+1FoG560jxbzfGdIa7Hv3xCppZ9aSoSKx0Uy3sosvYnD9n7W2rbprI5qmv2T8uT
b79cgCauxzIbPOBnqp+KwfqGwlgDkLWRfXd+l2y1Ucb/9pBOFSvZMy2hWD9pXLy9aE3kDimiuGWj
xg6uOLO5a0EwEmWer25BVzpXVU7Zt6Jy6D9pgL6/tVwZlblDAUaT5HzhnK2xGJO0Cx8KejOEnwTA
fc2+Du7gtODN/fh3hPjBN3n7Dtl41jyME5K3iGf37TcteJg5Q0XOiSqhqo9YMIaKRWvGwLwFly6b
X4iC/f4LeguBrCkwM9qOlOCMrotu7AV4BA/df9O2Zr7TVmn8hDJBeloTRdn9QPCjv7M7Aq6xKqER
oQFXjeFl5SaNTXCDcIjkazqYyGQFLfzsFolgtHgWsvpiGODy3FONm90r0govvU2UWwlOWWCVxjvs
eETQtYZdAvsbGgKmbU7Vj2UWZV8JhQxJEI0i4DszVlyCVDpRvZosCMmm0HEdoFtp7B4OSZ7cNnXn
+hsKa0GGV5jXv4BtTDAOuqZsb5BEGt9iJfvu1kzG5jGsC+PZzbvmNYVbGG+DsZnvtcp8ogR7pI3X
wu7USY7Z/DrQhXsIs5pcjqSntYy4cGRMH1kWkEMmXeHNYFsRwloBqf6yzeLi1Plm117keTOrTcFk
Yl2CdHAvkfKTMcRAHqWChASfIcke5+DA+A31o4sB9RGGMgKtLmjK3+gDMS9jsambfeqKIXzIObkb
vxCfVcX91CXxhuqvGHfKW4Lcfdos17CJsAfT2G1/819pHakFh1dPo0/aypYwAORpov9qDPgMnwpw
oYT1sS9ckptpu9to8Lt4M4Vm9w0jYFVs43rOmxUNvAb9JS1Ze1WilaK+5c/1xsKlABPdSopCE1YY
MNgknsry7l1OS+POFcVUX0t6F9FX1cTEZyxxUiMOosDGsDtSUq1C8rictZKFOtRFDiGVjmNRrDps
JnKvoizrbqqJ3gkQKYChj46qEv+SoE0ckySV+hFYXs5bXvk9sxalr8Jf89g5k59sEK11+57EOvsB
dlIjmdsjnN6RQI5wnjJywq1heRxQDcufRzQahftM897Tr8gi0QC0YN+/VgzOcUKTShlfKfJJFl6L
iWUgc7usuMhDP3ohttvApRlEBkf5fhERb/pyiF8Dtikimrrqe5bmhLwYcKt2gxcCRI6jwL1p65lg
2sonfPqZ9ndRbmjdTc6SOgT1wuH5B+s4eVP01KMX+8ni3zbHDpfzLQI2whbKMGNo0LG4dfhLW6Zi
gODNZ1ChrbgHPaKZ2zuR1ifXp+l/nQKXvh7q3hMHaipWEXoCCTpHcnPDakKRE1XRHXaxcdx5i9Dt
a9GP/xCUHBkOKz7qJFC1ZoyQMMcYub0b+wFlpQ8Iuz/glDDwavQJekrHafhEDcxcdROHdfuM6qx7
nUFu/kxNHm5EKAvMs+m95jtW1TG6JsUsLi7GKcfbMk/AcmQUj+AmGnjUF2L0jZ7TXh49q45EmZ9+
7baSlkAHzMjqYuu1ku3oH5KyI64vzSiQNwNBExESLuaCF9DxUiJSSIaUx9CDg7pO7HpoX/0Gicxl
j9J+fog7hckQ93VL91BpI9lXqPtxdrSlehx5HhWyFnaLQzIZI+NFwteQhIR9sovLKCrXogxG+HUU
0DDpRoR+G9G7vrzA9xjDE3KwI3IHgaDBM8osnw5eGpmb1q/lrTOPDhrhGENNtOM4rGkUyrR8lp4Z
DatO+UOBNsohU+/bzL+fDCl8prucAkJ9bW2/6256n3baOjPdvN6PmcYuKANLP+IVxAXly7q+6bir
ndpUSwbzlV3ivNhZPU2KlTTMONuNCuwLPG/GCInMkZS7NefMk6e7ioXZI0xHr0eUzuUGE48BlaiY
vC3/Aqva66ItfiVTNPxCH59/tUETdofe4wdCIoKA7RBUgrBXgQCKZryjmpeyty11K+yIKE+LFDMC
5ezSDi+nVmAupFUI9XBTjTgf9oaJmuUIr6f+XWDeIkQ8LYxfcN+C/qrrPFVtK0IXw39dpkgGiMuQ
g5EdR62zikHagySJbrJPzHcD8AkqLjdCuvhR1dSciJcFYxQU3fDJBv6+9OOyDqdqziDOQrx7u33P
NdpOIJf2aTGMoqsD8soi4d4m6Zzdal18UnK/L8Z4wyXHOdtVZICdtzNwZE+5bTX2yXB18x238pLd
iW6ExCKaeAsc6lBVIv23x1imslrRr3fowSssTm+/ZFGCmoz7MH0Ayw9mN/AqUH9F1t8Rxomd0pgg
ErfMS1bKa9zikx/2/SHHNU3LphTD9OG+ExREmchpWfTuqRtKxHJa0icnoCdCs6Ow63eJRPQ609VZ
l+bsP0HuRkv6cZX2l49g0wGgJUcXiYPFWbXNELgeifDIH9oxIYRySEADDYQQIXcmZpOhJ6zOQJBV
iTOVyJM0Uf3tx5/g/WMG5pdBDVobAe/qvB7miCvgcDnNA4WrvdA+hiWZypSXeLHzU2PV+dePL2j+
5Ts7qL+W8xRSGHo4b39zpyzbEggfzkOoJKAkh9y9CCuTNkIyJw4UPVU2+jeQq+iO3rFhXAY2mxuo
65ppLrJGbN9JnJB+E7Ewb1Uls1+LG52xyuBjgFIeFJ99HNXDtTPB1f7koXn/nrgug3NOgTDQTMs7
e2ID7TSkLYf1wwIdKSn/Om87pqYL6Uj0BiL7sN+wXACu/vi2vb9rnP8sz2HGxcyeZ/btXfNqYXDj
2vLBxhpCpYz1ONu3nQuSaiYBhAKmJbsHbeU0PA9Jh58MX2IwfvIp3j8tnEQttZxJOSJCRHz7KSrm
Gilcw+JhJv/uR8V1yWUOMbx1YWGsrXEWFx9/7XcX9ATNHoclQrKB8RCcXVA0uBOIlXow8c7dVIOY
NkMk1SWTnerSjt3+kwP3+0Eq/T30EIrGLku+Pu8rOoXGrpco4jMLclSYIP2T/OshHFl1hhGQK4sr
+eswu84XqTs4tuiHiztczFJ9clx83wRZPgrfmy2HXUDI5VH8o8fnqLK1q7j3H2TeDTubwKRbTPbl
OmLdahir5tEOzpGxGQLhf0stuKqRWdvf0ambpxLOo/fJj/+XD6TotC7CMn4Lps1nJ0py7+H8sRt+
AQ+syCSqwm8dngI40GrKwzWpatGmQslE+92ap8sgwIi8SYgTflJWKX60PXiqjx+Pd2+Fp2iNmZoW
PL8Vfcm3twj5rFfVZggiq8Iht4Jg4L6gPB6+y3BW12wtz5MCulR0QlwkEQHNn9yS88fTpDKwqE/c
5fKKbezt9T0A5yrtkN0aVVSGl4kPtvPeKcm4PuDahprvlCrUnyzZ50sQF+WtgAFvK0170jr7GfIg
j7I4dd37BDD/z7bl1Lxv+FNrbwkqhq0ewdLsiHSs6oePb/d5T5Ld0qIxhPzOsmikn29XSEyRrGE5
PiJj8X6QQkWmaTGbuEwsb/C2ao6NbxiUDVLINfrWT9aCdzqTRaiJtkEgKUUAiLjj7d1GsYelTKng
WOTV+DJaht6SjJuVaxuPy7c0cNo9SSPGkfBYLK84/QAk9/PKpQD/rHf1bp3gs9ADZ/gAIhV1mTxb
mIzKlw1ah/RoZtF06YLWwsxuxQdwVvMVQB9UwJ3nBWT3UsjtfXdOHvt69u3Dx7/IXz4HCxJnUJSl
3BZa7G/vCY4GuxtoFh9JHs0v6mnKbmU9OpwDkSi91olrvjhybB6Q9Ru/aFAGWxzqn2zp7x8LTV9L
8CLS1WIMdHYvvARIapz26tj1jDjXOschu+GUIL7WAqfaJpQk1wCdJXhwhcul+0ww/P6FoHRyJI1L
ND+U3tbbe9ClcwtnVozH1razY2KO2W52llBIH/dxag/GBbfos0JgubF/ttfY+13TYUcykTLS0jt7
CyEP2n1JdPSxaWfQLdrPCeobUmVc0NmJP1nn3q0zXIZ7S6mMwIVX4Gydi1AN1ARomUdC2fCMaVq4
qzBr/N8RUXa7wJbuJ2XO+cK6fC+JpAPFmM34wTq7YJONDbYzJF1ynj14HHN+o0OU8bfILvoLnuPk
kUm22tLDBYHnzmnobj9+sv/2lVnVKYsdYSt1vvPLAhJpTXLlEZdZQMyWX/fTbQDSe+fnkWlepEza
0k/G4+8eZL61gjpKh5/vTI369kGK0JdkTTKJowo61PgKh8WB1koHtt/tHfuaLhK2/sz3wcgWfvjz
42/8l3u+7CUs6RzFOIadvUa6rXhnwDQd2dPI7qnssH4qpSN24F+y9sDuFe/zkC7VGGYOAU5+f/Hx
B3j3SNuC15dZl0fBwZxtuT1/FBwMG0oxGRYeceY/7UYSUCgvcFEZq9rzSWv4+Gr/HJzfvEH0rE3B
wmXxtZkfn33fJswtekied8xjD4FWVfXYBTdA84drJnotIbFNgr8680PwbIRPIMssQJYYPxCT2DYd
6763Dx3s8S1UqijZdRhUsXz0MkS8tK5g3GRX2N5FCcquUOGOWRnuqiJWnKlLB6RVaZGoAkBtnprV
rFG0YneJMtS4WI9piUdl2WucYy4ht6NajoitJ9u7qB/j9rNabymcz+8FJzCTJ32Z9cmzJ6/pI5I+
Zl8f02mk5dQXx9iWo1yRvCE3BFhz+AuB2191hOduIbANe0k4+wv89OnZC0hpQTsqPvtQyw9w9qEW
nfLC8HNti0HN2+chlFavQjuZj2ZOs3uPD6z2rjHvEfqNXzo3yAFKS7qMvVl527K1MmMfsIpFp9gs
c+OTx+XdIg+Y34UkhTNaWJ51rq5E+xbWM2kPR8vKQ0L2itDfRNM49WvHLNXWXbpjceLbm4+f0r9d
1sO/w6mHmsc9rznSMnA6aRXmEc6rUBfABzRa9SKka11VZW9cN8iidk3Vtp8Mqv7yMrKfsQosOxr9
ieXv/3gZx1pZIbo+cUSMlvzWtUtCQW2ABYyB7lWffMt/zBpnPzXqRS7IyZLK/nw3Y7PLPXI8xNHH
M/ItYNQOA4lzGdj1Kg03DPTn+Ar5PkElwHJIcwwGBhZmHtcXJhrja+z3U38f9UI/93gWMbcbM97Y
MajFptZtPG2HkmnEQ4dAO1y3YR05m8J1qkM0K/Jsi6TMvY0cSGo6THW/aN/NqYUfEdoejrGPf9K/
rPIcX5bBGI4Ahltn75pJpExX96N9LGMv2C7cpLW2K5K0UIOXB1rMBHPMTHh/G3koDx9f+5/56fmN
ZqS+3GRqeH1+hpLo5pKm8a2j6SEQoWvqJX61bty5ry8mhNL2A+iOYU8ivS1u6HbkNx5HbmKwOK5e
BeHsTmDZ2mEhhBoqu8GXONwlSe5anzwRf9l+6XYuvSlmtAyN/j9n57EbN9Ku4SsiwBy2HZUsWVJL
smdDWA7MsYrx6s9Dn42bFJrQD8zMxjNTXcUKX3jD7C3QAmvERp0AoB4c9RVyO9ZeieibbYb0b76r
3Tp6vrw0y88CdJZ2v6GCtwAxNhsxQ/xAy9Jaf9RtdQweGqTuX0JdSYdd77SaJLlSte9g7cPg2nCE
+Xp59OXjSxGOUiv/5OmFMnJ+3AbZGuD8ePuaiSok0C356fhWizguICqlwr2cSqCHzxb1caFgTXl5
+OVya2hDUBLj6BFvedM19M9pZ5Yml+toPAZlJPctwpd4pWQ66iNJpNFrMOW4El8t7xcCV40OvPcX
4jFvDwOgbJByBJfnRwEUh8QxaQJi4uBssXHVv16e3vIWZTBoP2QoLDKet+fTGwa0t0WZW49yCPFG
6h2p/KGXAhXANtT+y6Am4SmT8vMBDSQSV+Mvh3TRnc+RJY2VjL2G34qSvCuKSzkQZItzgxEDrtKf
n+MEmQHKoCF86s12kE6rBrFoBisRgEGdu1eUR7v11QcQqEG5DUmFsJPH5ObysMsMkD071eSmN9G2
FxVJPYyAWBa++YjICE7zgwnJDfoKijlWhGt4nmfil6AJSz1fifb5aAV7kiP9+//yM5wpFTUMAnZt
9omRukK6SHHMx9ZQNIBCRnKwoUQAxkFy7RYPB3je8VD+HMLIvRei8KnKRGuv9bJEQEeJy5WbnWNq
Uzs832i2VUnkR2yNjyAazCwHuuFHWkyBt+e+BbXV1qH9dUx6OycoxKAKajHyKVwoYTpp5VTD4+V1
+eBgg6TSYOuAXwMzN/tBKBTkKYLpJtr0SXSj1lF4gKGiTzLMyZ1EG3vl3l4ea/BSKlEzgDXec3cK
NP+5SMKYcDexGv/rWPEwb0SdlW9qin5MjghqvXKHLC/NCRjHxOBpuRbqNueDeX4SwlIuk0etR376
QdYICx/JHNsdanUhbqeonTu7PKyq77Y9pt88tQUF8ulzR4JIl4zLG0DkomIrjcFSCmsoHotGZO/8
ngajO8RXtkmRuePR9wP9NkFAbCUeXXxY7ml2+wQHJVekRHs+d41HqQ06GmZJj273wYNISeERrKuc
3Homl8lPbiSTvhwRF61IUnIwn+fjFTDehjHSfYwp8JS6lkaTn8yyFCkQggBd78TsxxWe6HKKDMmC
uiZXGq3I2ZA5HDlwC673KCxZNteFZ0VHfHk8lNisvO/wBkTFf2VZF0Vmjq81lRgtLlEKu/NINLRT
fHmLLHhKUXRDGWlU8/rbZJwynnrRmzGWM5onbvTKS784VAKG/eAFcM0gtGT9dSUrjPFaNN6VlYO1
2Ov0+SFMqqgOU/lZJsfhYJUkX95j5sjmJam77BtACJdevIiE+dDiO/6j6sImfcRsMd/Duo9W8rEP
Pgf1XqQlVaptlEZmAVKrZRXK10Pw1MZKd6MHkf4d04ICghdmusijpYG5sucWIRlzpjE5YcuhIgPh
P99z+GBgVc5yPEI8GpXbwkiz67R0XU5zj3AFwvalucMLC8VIsgvoI5e3/OIuMymp0/6ATEbyR5vy
fHjMR2XSg0J5CiuJZ16HrNZRICUWHq0W8bPLgy3nanNtMk9K+RTX5xl4a8gIyaoqeYoVRV6XlP1O
o1UZ/5HRfvPAUx2AoGIRTUeRltvloZdP+PRNQdkCtaW9tsj+jQJIOfLbjA284BUYu3nUMAK7lp1S
f7dDqwDnFUVb6Ss1UmN59KcH0bFy2D84eBO+nZYCBdQJbGqerzbeFgrW263zaIgeLs+mNKR8jvpA
sR5cHOPGDewiopeIejN8e4Dl/pWp5CgfaVUXoxGnh/pdPYlxr2z7v/2Ms5QJFidUdQvIOYD/RYCT
y0LPWzfxiOJ42vdSU6xqB1LNaTdprQ4R5DkX/asyDFQ0YmyBaiJUc4FMWB0EVy6kZnAw+PHGeO+4
SNVhK5K9qYPrGjdA/RUTeMwAPSUGE3toHK//A7yw/SqhX41P6JuXuFTaalXuw1LG7ytffiqhzOdG
+93TuF9xEbNnix7Hyag5suWE0Tap91FgOFtMOYNryTVDPTkK4MlpJi0Oeve36aAPx9GpkzsHweWV
07aI0VlmfggaBbZJa8OepSANz45jU1VEWdawsiv4osErLn61sxdqF0zKVi5alwEu2M+XF+GDgXnU
gB8AyyUXmRN2EeBsCp8r6NGzag1Cs54G3yJwfO0R2ku/pQDVnsIgVMaVY7e8XojIoMFb9HIMJj4r
b/3VCoI3GzxJaWkZ5DGt2oKyrrSNhZzeSml5GZlO9FRAzmC5SfLUeYbnlrXMW/gxTw2+fb9D3xHJ
EWVkQz50CNdZ+wHUxcSYthV5l0ns856BSaCIbGgJQnhCrZSVc/XRrUO6Mj1nEyaaOtP5gVeQTzWr
1g6fIvQ1X0pe8/umUGnRaMYkcyijapOlSX+dZWj6g/Jt+w1ORfJ4+ev/xQzMjsDf9hEtB1AVpP7n
PwPjBGAw+Ok9dkqTl9dmpGDMCn9Rh0EPQGrcZ1HRAjtDKRCkYetY3wJLgAwsMUFvrvpCyf0XH3c4
zKbMdPjddwb0WNernAcdjYmvoxaG+LS0altt/aHPnwfIh9bWxUVc3gN2QuivMbPgyxiE6W+nIfCA
X5wbd7UHCPoQJEYcPbtq1IRbxRa43MHdHxjcTeBfwBPw7RsNZfW91QRRfcAWA/Ugv4pd7WgVUsG8
0YUFZPmwyChsqb63o0NcRD9jLayuakANKP6inRhvBTo3SH+jC+Qe2LFoX3rukGi3jdfhvUh8m3+t
hrgd7iTM7Q6ReCWsbhCTUY0fhpWiy4TYnz7seyQsYJmGLu4+blSND6gxGv+VXq55G1TJopfLH+9v
Vjf/eBBFeDlAxgFtN84/HpbnqYXAv/8ozXz4NeRdNR5DV7HxbQVbjIA5FEeMmwaJzG0m3Kx513nK
/kocIdGdCFnj79tW8t4EyYwYols0PwFsVtEW33dRrlxxf2UtZj+XAoRLv3ZKGPjJ5z83yvsW+TVP
eQzHPGt3QYNR77YI/AH3D2rd4W2rt2n1EEihukeF5lgNh70jkxEZtl6bEggxSVXdGciRK32jmnu2
dnPVpCIGj46q4/voq+wDI1XLH1oXJ88OlmQoGUWjijmdBNC1L0Y9e7DKzga6mdgWA4ssxkWwxSmB
Xd4mCAh79DCv04r12pRhO1R7iRTS2vnXmex8McC5kCOiGTC9/eeLoVKQQQrA8x+jjKLcDx46eLmb
AjxosKnlUJrfcsTScczrhly9d2rp3eCBpxQ3QODVDgn3VpY3BVWftRx2GehOLH4T4hMaJVAKZxez
LR0TVSYjf0pCnEkeMM8Zv8dm3Ub3NfyyK3o0YuUdXo5INZayG4E9ylP2vHYT9gb2QomXPUWB0FUY
7zoBTea09SYQwyPORcnK2/PRgLTMue7AUVCLnv78nzQdtwfN0X1RPiHT717xAsJeHpo0+lX62L4d
VeGX4uryWV0+sw6MJIviJm2+ZeU5DZTMG7WmfIJ0I7BSzpzvIjVGPFZwbd4aCPRVmxoe/8qwy7yJ
+IaclX+A9VuEFVmBEbUVOflT5+G8eI8LXVtsY6+vfsHhB4mvm+6IIXAHuX8zWkprxxsLGkHz+QXn
xJO9QagDSObN9lTrYONQE8E8gZmBxy1Ua899GH63TR9xhqooV8LpDz6wQSmXvhn9Kpce9vkHln3Q
KcAe6qcCRv0xK/z/PEwC70BjiyOyPuHT5Y/7wWPO1OjgsG0AcS70pXI69N0wGNWTD3kPO6cBgxLs
ELD7JEg2hkNNvBHuiXE0/RaoN+q4Vltgxqr1iH6upMofzd2j6oWDB8I9SJCdzx1LggTadls/Bb7f
HQN9LO+MRDNGQBLFA5LzdOouz/4vH/D8KnPY1sSQnGJgKPOigYhj06M+nz/ZkYmWlB/iN0yBrPeu
xhIreVQ9J3HGQQQMrUK7j0AVB8WDCqYuR5jc6CQek5ULqUTNFQMClIYFtQcYGN0eMyHFrgyz3Ikg
xzZKbUaMyhquESQe3caAGFMk7SFEPRafXBeCxk6JMXf76vW4Ol+e6AdnmP1Lhc8zAX8BUzxfWc+M
FaO3ZfpU1U16UrFdO6SZkjGg0d2U5Zhc8+5dXx7zg8SQdgj51xQq2i53yPmgmY5xZ+2PzpMJYvqJ
z1nvUJQ1/qu6Wj/aiojf9BDXq9BrWOkgsMubCuq+jlAi6p7I/GjDp88WXSIdyjlv1gRLnu2vwZOR
g2GQ8xREWpLj3oOMX4ZORb9HtlO/KxNQXysLv9zSUzlZBbDsANWGV3G+BmGE6V/cJs5T2uJFChsJ
aDyLMLxEsZpoqJbW/UpotcxOGNFASGgq+E3Ug/MRO/QL3FQyYuKP43dcucxtOo4Rht5V3u4vf2Ia
+vzfzg4QxE8gjNP7x7XFPM9H862kIsgLPW5pZ2x+hKYULT4icZrG75RhcPo9BGOIQmhVyEhH2qZL
IHCg5hSYL5zs1PsG9koR6oYTheUpGF0FyiFeHumVVdgp1ro1TWUaxHHr7oqkc4MfeAsgkmWh+mlt
YwTw6qs+zIObXkWz5051JfEW3KMevk/WmadAGoF5P4Gsk005mc+zEFrcYPZInKcRk+jlQJwPSkdL
dwg/KsMNVFb9ix5kwmq2wBtUqGqm1ehklIOnvyjkaDwEZdgDZ8UDF8UgE7EqKzP8AxIVCCdaao3b
soJ3xJvTGu39FNAnV7UdWwdIV6HcVUgf5LuO85jSJg88pGAUFaTwtkPgR31pKkOqm4SQ09+WXT0+
ukrlOfvU8tr30EQJaudaBc6NslOftd7SBuxPcrP1r+O4KP07O8SFjyBesx4z1xc50LlUe7PyRAyb
qtD8r3HRd+YuGw1R73C81n8Tj1rGa84xLG6R20bYrE3G6h0Fz/pH3VA+OzaqJm45z4qyifUAH40k
wYf8VBc0XI2uSb8hoVQ9RmZQDcihJv4TosAWHLsySbZZS5luh+e6uAV/XMTbqOqdJxu22ysWIO0p
cRL/Z5t4Wrqh+p5jmqMHwbfSy7zflCY1fw9CvQqe84I25zZLyAPwn4CruYXeLtP7HFuZ7j7GSejd
kQ5Z1KDFlH8rA9HyjZJC1N2EjY6yxEC9sNxFnlAlrKxcvOPuUru3oRbGuHXisxJhrxR5ONLlaOh/
cUdfeo8OhHkkQtTMvnX1oXuh3Im1hzA9vE1hz3rbGr1aJFbrEIXXIRqqR3vMcREAIBfITRzbZUly
Nl0A2GcKZ6MqjfcfCgnFj6bUu+SeSYU7xPHdZj92fnjjQy/TN2anNt3z4OJhucP9dej3tZ9Uv0sf
8CjhntqNeFk6TfrS0D3U4RZis7o1W6E5J0Qt/fcOexTluaGwjWO7mmB96ZSNHx7DDIk3CjJDW6Mh
Wwwj/vCZakpcEyy8hEq6bT9qSTsE+yGEvvcxikrT8QrQzosiifVCQ7sdHZo+1MjFvLJVN7g6Y2MR
qxVcAltvtW9tDkHwu1ZWpv4QQAhqng2W/xsVnKJ9N0P8J7HY9oReXIdB2t2prVYX/2GLVzSPtGJH
UB1djcYQkpzC+dmIIO7+iDAy7XsBYHQ8ZGaWD5sSnf+bQo28foMoaonfngq010qE91Bi2mDdYoCs
9rdN2k42FDUqlVuEl8madj4E23uwgVZ2w7+Y7iWc1N7eAkWkPJkSK018GmKFK7z/tOg1s5IQjR21
lNfpWGEENEo54JEE+AZh4wCHAbynzMp5AnQWFHzfRLg7DIKwhpB11T3UmAxq16Q/ytFuY8vDTrXE
ZlQi/gTxtxmi9pB7EjEhvUoH0PqBK4Jre/SG8dSaJa5HzNcvXuI47skm0xogmVbp9ldTykDbm5nM
fksFvvVnn0rwQ7CjKS7aVE6duWhqVmgxeqJq+qyVTeUf1FjvfytYcODug8a9uEFVSV8J+JeVrgkp
RcRAH4eMg4D0/C1BtacRJp/xSRhRsUktyKsxTllfKlFxeSNbUt53qCS6u0Gk4r0s/MmbzUQBHH1+
nAwvP22Lh3tCJEOiIBglWvDmgnQx3jxZoOf9E06UFtxwTW57RUoTIXbpPHpSCVb68Yt3mwGR1NQm
MAdt37l0RR6pzpg2xvBklem46arQusqMpHsdZOGvMTIW4eA0Fu8ykBVAFUAczlfaoBhWIss5PKmB
bj364LCxluZ2QWMcQe4bczS16OinfrIGV/lgkqQ2iLh6JFMTZPF8YNX0ArclfX+y01z5hbfDSVKQ
inY6iktiJbj/4AtShgdQQDeb7HyuwqKayFFYqeE+5Tlm90U5Zu8hiWu18QfLetJlPaykL8tcinYT
m3eamQHycc74HKkbpnalw66H8LIHJ63eR32R/2pCW7vXatHfqLYwjtpotRi8IW+P+VNrfru8ced5
MxAGAElUpnmzp5botCz/VAgietgYoDnZsz4Yhb4xSnqcWlNE73gJxIdajUmUR9R2enjjHWDWGsOI
lQrRfHtNP4EGP+WQCXaJ1PP5T7BjV8EcMSieG6vWg51nSA+wZYXIlOfE8i5s6hqN7yL7fXnmLv/b
f2NRhsUik64j4FNq03Ox7LArEYus9fLZhdHmP/h5znXFpxJvoxEGxzJoi2CX5eRbXwxY92+XR59v
7Wn0iefLpwf+Rs93PmkLWymwis8UgaBUZXnhPCap3l7booXTfXmw+d5G4IYSFwIvROTwqYxZkO+M
CeoDSeI8652cHA9ML9yAW0Q5iz6a/m4GWHyvDLlop9HKJy1HXQesJ6yyeQ0UbnZXhNjCnbAIhyGx
ydTBMhAMyJ2YsKzKgivQkZ32Wqg9sTrx/OjtAMwY70Wg0/qs3QDvml4kzogNl6rifNnHbnzwWaQ7
y/BtHlgD4zaEbN3+Cxl2i3/9ZAaylWjbBc9cWeqwaX24E5u06Xv7+fKSLjct04NcSupEH5flPf9+
TexHHdmMPMmgz54mtOJdTYZwSmQ/bJVe2LfYc4R/Lg+6gHUyID0klI7Bf/HULsCLTeCWo5sXJ4Q6
63Kb1T6Wlo0TBbeB1TjWdYjs5Q41pyw4ZENtOTcuMk5XpVBq4whBpS03mt0M5ZGEtr/Cdjrtr3Rs
fvqny79zehDOj9YEJeYlJL6FtjQv10cWkBi0PfVn7GJLiAVUS+TRwG1x5dVdHiLG8VhWsnCKjXPk
uCYLlC1p7D+3lYiHQz46vywwZ1jqtiptjs9PiteW+UzqRdyZ518cviHeY2gMPSu5gshDEuThtYO8
xLAS2Hw0qX/HmeXIjavFaafCRSUbqHDh9EAiYNMsBn+yQwdKdnlaHw0HFQRtN/KIZdsblQOn7N3R
eI7of/Osl9GtZUXpTxUb6LXq6HJfUPqGxjjdvAw5Bz9EcS6dMNLJNfyk+46xOK4mLXXNl89Oibr+
JC4wnc+Jq3X+papK1euYLvIp6CsMtbRGjsRldNsmzxv9/fJgi2eEaiDPFqAOja3mzTlTNirQmotg
0ckokgaDyCz33kn9IPC4jTncgROLTlYUl39G0zW7lQOwuIWmwYEgmmRN6NbNkafABYwxoSJxIm9C
YsfTRWbscrSO8GsOUv8oyyS/1nx7XCnWfTRpNBGJkoDDEYDObr/IxapXOHV8CmXt08xBUGGPlX1w
GhEGPBXJlNh3jWpj+2JV9qefMyAMFFLAjJkASfgJ59/XQRQG1aYqPWElSue6S/ItrlfKD1NU5XUT
irWq3OKITOMRfrFpgfda8/gXdKcfZgALTzARXOUmxH+0PPQ4PoCfSfLBW3k6F6cEU40JfIUSIGRD
FNjPp6fbtaMT2yOZVQcyo3aSmb+8sVwj2S/IGLTjJ7zdlLlA9zPmOQueVsjyVtlwciMKJP8hdWk4
u7HCN3YX123zxU6ppV3pje35e4PWFVXWzq6q6phb3nCTOpGFZZTdifEKjXlp76RVDu4eiTrRheS9
Qz3eVHaV1ifXxdylUNVaQz5AaXBLakdEyWpdIa/H+picXh71JI0o0pS5jdBiHf8IIxGskXsWHxJb
FF4Mhzh3gknMuyU1sZwj/bA5jbbigMfonW8aQk3Hym7qlYx4OZRFLMuGmWK8JeoBy7+gswiAThBR
5CkME0/H2Vo8IYVjNYfLV9Ay1vrL51IncA74LorV5zsGxG1EeqHXp2ZE+vjo9yK9QjHYw1XMj2T9
B+MmrElBuIzWMTSa8hnM/0jlfOwpd2i+yAqAu+MY5jtVOMrjoGYV1kqV6IENtIGJSo8ZjD/jAFuw
LbpL+h+LeO2K7sFQHhQ5aVzFSiiqhwo6Y7aCaFlcNRM71CNoJU8hUF6UFujIJhi0NyfNES0OOnCL
oX+Vzdder4u3QccW3ERE8ojgu7Zyuy7C5unraWS+wPQmFvzsIGpehh0y6kWnMqSat9UQf682KLOZ
zbaO1EocsxB7ppVBF1f6dBppH0Id4oAClTr/lk3l8khiOHXSKq3pj7iB5qBS8KU3doRr3X0OF/uA
idmnnxLGpYGICinRAHSc2aNZ1xauV0bdnnRUtfGkR83uBvnXaxeGzveWAgwqgra+lnUvjskUHSIp
TMNWdYjgZsFOG6LjLy1fOeUNVU3ctABybLxWSbOD3zlpub98UhZFI7qWDvARmK88Hlzrs1mCNgLX
lg/hywBa/TaqaEZrYRffUev7EtXF0TYj7QEDeHFPqc66apjyfVV3YuUjL3J/9ByYMD9j0r/kCZv9
DtxCMrZ7Er+IQIx7M410HHpCMTlros6F/+wYiruhrEp/g6ttT8kekAi0Alt4K0uy2G/8EsCO4NOo
QRAGzh5TGXUlDYM+fjF4rxN4d3567KIxPGrlWH/z2sHYE76vXY+Lbh+ZKNfVZOYxFT/Qnz3f5gIV
ujbqnfQF++/yoUKyMt6UamZc1x2+oBtfMZUIkb4Wd0dT4gBQu6XzxQU4FW6bsqr2fEPaqyu7Y3Hg
zUlWgJIMcteU8+bvQ+x7WqcGZflS4iIu8aF3sQMQRoNvqTBdsQmrxpFIRqZOsCvzoa6uelwOkn2K
QNjJ7av4V2Uq7s9MkfR7jZBUfKunYXMUXdqt1P/+Av/Pciz+6+kdYxdxM9l/faz+KdxUmJSLsQqH
ZzCfVY5XDbEauJ4IDBsYGtFt2ijgWhd+qoE96lwLATzPSv+YrZJ949uI4XYoi+IVAxr9s51TmvKc
L6AYiGhQMzSnCOfst3HWjcbr0ct3MMJBI+ZJF5iwTLan2TVSKYg3Xv50yy/HiFMb0yXtpFk7ewFz
0xNtrjT9cxr5mYe9fejf4deDE2mGPVy0KXsDQ4j/ZUxYC8SE5kQxP59lk7SZ3jp9/xyRnz45tosz
rSy7N21Aj4ZDb/65PN7iJWRVqTnwvQlgCF+mu/SfVZ0AIJLv2D+bo3UTiFwU28hOhxe9dJSKshkS
eexg8bWq7fKzjzBDg5CnVMY9M7F3z4dG6iVywUUOzxTUxVXjKtYO32frZ1Gq4pA0lnmttoH7kuWm
fLk86WlS821OogFCH2zAVMSajZxpvusKRtayMXk0u7Kq6cRr2k4JdOOzMRsQQwAPgIjIbWzuxfOx
grLycIcdxuek0cQ3rXflre8ostnh/W2u1S4+2LEMBl/BBlPC2Zy98wTkbYJe2/AMiIW6qnRFrYGB
bZpyI9Qm/FInlbdGC/5wTAiSE4HP4e/ZKelki8pVK5lgYP3saxfrbJfmpHIoktrU8cpEsHYlmfng
+01eReweQgoqnbM11SIb88+4ZpoEos+lXjzkIjFe02F4v7xRlu8Yp+KfgWan0a2htHjuODxzPePh
a0Ak9upB39ZN5rz4IAGuKiu2fl4edLGgMAXoiJCCA7aegH3nO8aqcGVA+7g/WZhu1hsv7PB29hM0
Ig9RUabd1vapVV5dHvRvWevfM0FPZCLsT6Bybj0QSeejkuWO+GA75UvcA6PEsJMKIJDclOghKmMM
MSuKpNfIBOlXVagJ5eCOlaZe5zpc3GMQGqK6GbU3xy7rN6jezlcT0Xs0vsrxrkLbrZKI3jmIrCK8
64QwsXt7UI9DZSAdOCoWtS8iRcRpGzAE4XNg+v2V9AOcEO1QoLwTlHEQbunqGF8NZFu6K3Cv9Wsb
pTBheXS6b7EXGv6vLuyD8QfmOOWvArHcu15vDW8LMjQUx6rU3WRl0RaR39RIgvlNjYRwHunJ2acy
y9bxh8ouX2pLSdJDiGAxptpy6P2jRrabbcrSUppdbIztey9t3M1Tq3PwvrZ0eVWjWvlZbCbZvaoS
+FBJhIqD+Ob5V1TLMhSO68sXLQfIgc9uASTbz3Gf8bNxTHaZqLuVw7iIuqYxSSkAglIcA0g92zkB
Rk5VVxTtS5drTYfM75BBY2zNFB9jhLvNvaMl7S8vLtErr7D1/hLAW+0PY9maYOC1sai3OJ9gH7zy
lM5viel34aA4CR1x1QOuO1+Lvuykbfhd+eLINvsSjI1/RXqNiTYPGj7wl8/P/NAyGMXOv5JuBHru
nIFU018D96qIF1wHjHffb9yfZmB0wU6gbYgytIM+9srum19ODElLkfUGPYiO3F/A+D9PtzAkgDen
al7giY/b2surV1Je9SDgcv6suRGL29Rui26lszZtobOLgn481QfeF0LE6QCcL2sm0K4sWlM5GbGX
iaMubefBaFzxXXNiVF8yLn2uq9wpbtHdKNY+6l+xyPPh2dhTN5yqKOs8r9PVfkQvemidk5pOwsVW
76b99zEO8Be0atuRL8IAGONmncWWK/wXyimKdTVga6xudVMmPzI0Ob1jhwGLexwQS312hxihhkQX
mtiPZgt8Wg6dme/oserouvY1nvKjaNz6ysT0WOnIHTzR9Ue4GXiW70E7N7gPJ1rX7PrScd2D06je
iztEanwc/bymKBVo8V4x2zA5JgU7YTIXq5p9F+DQeEQ+WZFf+j70ugeNFsxv0ji3/N3Fw2A+D/Sq
ykdLDCbjtjXCwvh0Uwqtv9g+jMBfn9zE7F/qzXDxpyIBAcT5p43UxqncMfBOiObg+e2YSnACJpbd
lnpU2nu6QyjFXx5ysYlBrENBZDuRtpJVzJ7ySh8L3CSr4qXPo8reSGSkHuSQp80+C2wcnjXf6NUn
LcAV7PA/jMxZpfc1NWv12fWAGvWoKX6bv/DqdZyUUt2oUm8enFxTKYgM1PhTvFVX5vsXzvvv/oX8
Slxv0VyiQT41Lc7X2AGbY7i8fi89AaF9qIVmvYFtd7ybinaMcyCxnizWsTE/9LGi3tKbU4pt45ki
vKHTbke4mGODtVGRXfqRKW2xFlzNvwhSxhMChBNONs2vnZ1vvMlVoFyF8tIkdm1iA6mXP2gE1MXe
H0ykC63Bf64Gz10jKc+v67/jUkglpMO3htDufGHCuqVe1+fBq2L55QtYOmOX1a37GLVhsb/86ReV
kv8fizYijxZ6sHMKw9BpbllpivJS96W4lUKWP1C7yPZKpKNYolVYmmYIblhbjOzUGGlCzb6WliPW
hPjmd+n0OyhQkYdMMnzUWc/nnJiD4sAn8F9wg3WNqxE44bdUQMEuILTUG1MEZrTNg2bU77KIp3Jl
M84fLeqQdAQoX9FKh7w7V8obsZkrHb+OX3tfxWZi7NRm22Iu+4aUClarnq74Kyu/nPA04iTEy9Zi
9WcTDiYdEMULk1e/6pobM7HKHR5/3X2WukqzqQ1eZzXA1ZwCvi2Ol7/6tHHPTt5EX4RgAAWeBgUC
yOeLHWUY3klgya9VkKrQVDr1rkgb/+CaclIMr7t2L2PDegAkWO9BP+Qr9bnlBmfeEwqITBC72Xk8
kmCG7Ep0+l8DhI5vFa1wjlaOJHTSmMraM/nROrO3p+SIKFB3Z6VAjCyTyNei9LUfMWrAAiT7Lhyz
Q+m5To5wOcfvVG4hcck0WctBl/fHVO1FA0k1aCJa80+MfDOmHL2XvLqjnR6y2ouf1bCZ9O0z62YU
XvXmK5q3cpl/sJNpo6E+BwcXMsm85Nv3WdoowkpfzUTTyo3Xm3W2iTSTXncUxRPR2+y1z6rrc3ym
xB7JQVRliTJnN5aiGdPrXmSvmRfZN7IZ5YmdhYyNQ3OBlMewv8lRWUMFfrCNpu4FC0u1Bkj47H6O
peePjTHmr66e3TiRiz5sR3Vlr3ew/VaO6wdHZkIyUZ2ZJPSWW5aWFnmqlb0Wvt/+l/m9B6QMeQoI
BeV16Fb6bUld6jsAEu1LWoKW+fSJZXh67kj3khLP4T4sfqBU0uarNvig3vYQYfKNW9RUcbOmcJ6q
oW02oear1i4kYd1VtKTslTvyg+0Md5x6yqTvNRlfnt8aMuqpVvtJ/uoLPXzl3xC7xKm9jcRKI8JQ
Ygg2PQJCn6yNTVsLDgVBLqQX6o+zj4xfild3ZZS/YiESXNlY79p7UGPiWJTCDjBNldVWzb0u3FYk
WJdX/aOzROr0F5PioCY629ZkrDG07Sx/xZ9VUbddkffBDgfv3z4+qCkc0KFauxoXifQkDcO9yNGl
CEEWOZtvCHk2dCIjfisVHYOhoqvj+Bh1MtxLC1umTRGl3VdEuZX7viVSOBJAWzdO7drxlu0Tpys5
zjJAmH4PUCjSRpXa/byToONr2tYyjN4GPzCy67LoWv8YcVS4W0wYsSDERNTvvaSMnL3aS3w1aoDm
DSL2ircmJ7s4hdyi1v8HKvrUT5ktzqBGvtvqRkCcGMufQ1Y4dwANff/YxP3QHyH80jbM67K2to2t
x/F1jpb4yqb48DdQDQZcygOOr+D5MTAGyEO4YUdvtbDGXUf8eKXgpfgjSdofnTo6L5GR4Q+e++G4
DaokXLkJFqeQJaCjxbPNmUD0YPaeFV3ZFVYaB2+5Gjh7zksVb+ij1rtWSu+71ijVnU5R/rOlDWt6
v4CAIZVNXYUU/3zWBaDvUcS18hrUIR5dkLXULWLpyTHVveglM3tnn7sVcvGhKu/Muoiv5JCA1w7U
7qFjY67Ukj/6CDgoTKV6fhEvzvnP6UlIavBowZvRt1q7CXND2/VDMaoHI4dpb2SDcxf4SX1VDG6x
49yuCe8twgrWY+pNTG0i8sN58q1ZWH3E9hi+JXYUnHKZeK+Kl5t3qWOmL7YCkG0XRVX6sx9BjX/y
VmJo6AA2x5IUaKFxM+oD7AiLHaD1oriSuSn4EhXFpAoNcwta6Eq0+MGOIx2lZ0VNFCboPEUwxkhr
NVuJ3oiwOngsqSQV01UUTix1N6KK8DUM2A2fniR7G6nBKTuc2P7nHzhxQXr2nR6/eY1jP6g41+3q
SrOfB1XA4lDWdIM+muNf6XWiCSiJ7vTn/1SQBlIDW1AWfIuVwL0zVGXc6lQdsOAKW29rB2p2wGfM
W7lcFwEM/hu85RPXFZzQ4lVXyg7ifu8mbzn+wgeYp4Bsm1E9auhmrJXlPpoh+AMCUbi8U057PkOz
ETw2Wam8tg6so55i9TNy99a2HWPnSrRWQlKLJ8Dlr/jBKQEXPbUoJ/geTfDzQcfQVgw0bpRXpVEQ
Vg+8OHkz0CnZBanV7ojWjXab54V+68S2s3JPf/CSEotShbURiaU4PW/o5WWn6rFl+69BAYZto8N1
qDcSbdJwWwrN/88mBQD0YaXZxiN+ldsSXC1l2H6gwynT7nh5LRYfmwohPXnyWz7CFKGfr0VI4DiU
0ghfbZxYr+0BFaNNJIB+7FIJ8GAlWFuELtNo7CsSkGlf27PzUyO3ngicTV5dJfL2fpupx8pPbpo8
b6pNWA7e8+XZrY03exX9/+PsvHYcR5oo/UQE6M0tZUrl2peo7hui+58eeu/59PtlL3bRoggRNcDM
YBwQymRmZJgT56jV2MIAE567IIl+z5YP9wkk80O2mzrzF1o67ZY25ppFQXJFSscfFJyv91PO4jKo
Gz08R1X5M5C66di3VvINDg+ZBaIr9/4Fit6eYQi0EjHItTmawgx0JkF8ltsm+qLXTvaUWUF9lFAv
sRkhb+z48b7F2wND+ggXAA+caK4YyyzdhJ25Vcv4bDKs7lZOr6huDFmMi2KBvLWbN+5B0Boxe8+k
hhCXX9YAbXC1CjXX+GzH+Dopllr/CRqxttyPNdzqe9vytUclRJbleH+Vt58Rwzg/JrKFq9AWL7ky
qYnRmEZ0DscWANpUOqm0l/QoUQ59bDVvg6LM5cbO3rglsVjaiYy2cUHAZV9/SxnoxmwjTXtu27Z4
86OOGVpjcpwPljTa3/w5nf7xtRrVSj0NIbC6v+DbiJoqFx1bCq06BT5AqNfWGb1mrjpBe4Hgxv+R
1XbyOctCLXiQMt/4hQghQlmU19VPmhWSuzdTMx7UvKk2fsfK8QIbZYC252UHL7EIJH2AmlnXWPGZ
xtTcH+rYSIKDnAwTTTrJ+nZ/0Tfxmlgz8aqIIJklWB6vmse0cUopOfMeoAbg5GPzq56o29rUrY6R
Q8kAzpq2/JHngU+bICmT8/1fsHLOyJ3/BOyUViHqu951ZDdnO5mpOUGZ3Kmfy7kMH5KA1tBu6ofg
KM9pqrw3SBXlTJ4gGuPcq5u2m0JTY5Q0IznPVVc3e2bLqV+bdll8hZywONl14/wvmCCifGAEngHl
qPHDDRyTWNVVpY+fwHsvwFYk7jRDr1edjokDwbiUniufOjUzxVb62tdS/z+ZsrJzoBkx2J6ZDMXG
rRa1+1u7JCkgMMjgl53QBHGHBOx6es70OG4Ocd6r06mComvjq66sj5YrmYmYHLk9V2bndGaWIQ7r
oAR9MVo7exQgcub5evsb2xF8HFNz2nhbb/q81KnFOSb9k/GYlKCud7Vizj+AiTA7g1ofg5+Jr6OJ
1QcqIoODpAVfCSVrfS/zrHe/5E4fYF1M6rze+UrfPTZjBQ24BN3iVlK0cqOR4RYoGzITk9bK9c8y
C1UJMsfPzorG/PehHFXLpS1i98/QMNXjRoS+Yo3BDDGFRhUXg0s3pgN16Eq+aBFC0vw5SCvLcql5
Wsk/hq/q0YbPXjNH8k8kwygjo52L+0tPrC7kGkSd2bYotEoaOdaOelfzrwSz2ff7zmLl+LJ/nF1w
PEwdLydjlaZLpMmsinOWGhpcaH6Xj09+nCdv9+2sLgo2EpJ5RhK4ptdfDNHXIsY1FOepTMrviiNZ
bqQ1dMkLpd/wwCtvHvBu6jcMP6AnvjwcCDR2jNzX+dm0565H9aHqn2e4tE/pnJK7N6bybVBzCFJn
rdsQwVhxvbwzQowHrjb+XDihXM1QwdGm/CxXmSm7ullz/hPfemjmIPraoUqxcTRXvALeTpwSol+a
8wuD4wQ4VEut4mwxUv3FCcx035CFnYI5TV5Dv6yCA/0ooJz3v+baOhlaBGtCeo9HEl/7ryRSaas2
mrSqPOfqVO2gUIgOpZYUe21qYLOQ5q2M4sYe3xNaLnDW6J4yYLw4PUiUN5RcUuWs0xp+LtSiAdyi
03l3U6qkqOC0yla/8ObAYkXcdUpQFG3s5TyzpNuU2ZmqPgdzEB/DdGo+JmGboe8zNoCp7+/nbaSE
o6VpAyoSSLkDuuh6Q1OtLYB5K+o5Vqbmq5VXwyd7YLbkmGVAkHZDUhrVqVeU+KikTIgqZmU9ghZ4
L3afqIXohVsKnog2wxIMoNF2zHiFtHNP5nZyZn30DAntLjxr/mg3xgM0tHG9tXixuKsnVFgFDsp9
oSmvLRVWcyQ6pyDR1fNod6kXh338MNqN9ambGkg1g3GsfjFSNLqj3M5eXtbxfmRc89WWfUj95sps
XZg2xt/3P8ntkePpI6YB5iTqQcu6W5EwtyB3hnaW8jT61TdR6u/NaHDUA9FOkJ1qFFu7/X2bt2cO
m4aY2YACgq744pi3JOuQ5JjaGUVG62cMGeWHakjGPRJRWxp0N35fvOxibgC4PsqMy5xS7eNZPKD6
uYeUp921QZCn+3qQtpTgbhwUdkTtFpdIcAgH/fXBDuxORqQgMM5ympYvtPX1H0Gf124TKM0/hhEm
qdtp2tYTsPbxEJ0FCwWgAZDWYiNNaRqLhF90bjs5QdnQgNOIoLPue/rr1mXsHISK3//t6DEzFoay
jeC3uF5o3Va0MYIaPqOo1F+kwNKrh3QY611V9HDG3Dd2+/XomLAwogScE9aujRUtrfOMWfwz81qq
BNcluLNDWzey+b/7hm7eUrImwBmCcpgx2xt5BmDkAGZmwzhHmhz4oKBEPo4EkPwlxJcdcztUzf2g
MeUxIgqeHu5bvz08WMcvCiYz3rjlbDxVwzIPO9M4l5EyPjRSmZ7qoapORQ6nW9AAWHEdc6qO963e
Hp5rq+r15qZJFaWpKmFVnvqv4ezkj0Wn68xlqMa/cTXND/ftre0xUSzuljAdorzFx6xbJR4UszDP
0jinh9RWwwOlxMitzKB5VQZYlGIfvufGibbm/dZWylopDqBbwGMnjtlfz3jcQ6k1drN5DmQjPVip
LkcoCCNbeiicrvkSTsGwhYVaN8kNoesHQcqyxN6PEFuhNm2eqzTRT7Cq+gdoJ4HhAyk0wccmZvXr
/vauHSKajDIRId097s31IqUJiGIC88i5LU3b6+tRzY6w9HfqLg7U1jgoWUFTF/644N1SHxCy0N/E
LKhJJKmW1ZeRFVXGpBtn0PghZGl+/SlMkBI7wJnaPEoh3zwAo2+f7q9YuJqr91SIdYlM3KAgLQhp
r1ecTJOdx22YeX0VyCdDHs0RmFvx26al1rppmhmkjoO1NxUI0jPHfO95BkRIHRodDiartZuaU9e3
sjmOUul1UaC6k960nhIp3YF/B7Fcn2lvSj1pz1ZWhxuWbz61mH+wwOTS2mDDl2gbrRgNxk6HyosR
g0dlF6XfaugLGCui6FGfy+ApQrFr49Fe2W1B78hMKR8aJ7nY7aosbYbumtoLoQ/z6iKoXgw/Rn6w
pynspJFyMLWwPNTjVH3Rh1ba8Fa3oSPdc9EdpFcJpIvPfv21yzwwnDzRas+cO7VzW0tyfpugcueP
sgZF2INFsAStpWlIDaFLlOcnSWkT8zGZfGnDX4ulXh88OrYQJYiKvIZbWXiyckx0PkDSeExMNZ0b
zJqrz1P0M1YGY+MFvBlVhhgY1RVYPuH5AaiyrKYileVQetdrL43D0tkFhLVQpVudcsg1p3mpp04K
DgSz/qHN4hDKLmWmXF6hOE35KYwYjdRHiWHmxIT6bofvY7RkltIggkVSsj5poSH5x6kezdDtGJqd
d05XIJDdw8be7uysSqxdWCTz17Sp48/37+/tMcZtoJki2r6iTL3wWHNaDFXb+I2npq2xR9WmcBPT
qfdRKNWPbVd+IK4rX+/bvPHLbCeUMDSwmCejdbYIX4BEAsS0gtbTU8Rana4bj+NIL2me6+Yg2+X7
a8PCoEDqi5kFMOWLawO2yKkRrGs9KC51r2xoPuL8pWNgydITBUPALn1XxQclhvp8F9roB8F+F3y5
v+yVrWbFtEFFMwA6/8Wv6PvGL0a57DxwTeFHfikK8VHw0DOcfZC7Wj35rboF5rp5720KVoA68M9Q
WzOefX1hxyBmdmzUOy+tHD/aFdxpMCRGrbndJOtPg5XZD5qa+AH8n9nl/nr/jLktrijVHnIt/kDY
wVgaV8sGeu8+9ahOh29DImcne6w7a1ehyM64cNVMxyIY08Rts3B4GRWn/hG2SvivVJd9/9g1Ssfc
HNIr/8D4On6MfT89dkZRnEwFoWet/BQWR1lSnVPMXN9D1AH1du8v4dbfCqAUeydGsMnMF7cDueO+
ztIo9Yxkir+3zGa9tGkZwl4JrfEBAaB0r3Q0FpgJDt1q1tTH+/ZXbgqTL/RUKEkAJF9OfTit3xSB
XGReaWvhp2qQww+hpFSPmdo6AFlLa6OmpK6cFzjAycgpCYJgXX6yLk3g8LCV3KOJXr80qpWcij7v
3chEAdWVar34iHJ7+K1SLfj3/X6SpV0OfcPnhLHVD6lqNV+nuR47d4B9YV/OVnWmVD/vwd47+9Qw
2z2ARekzPcykc4sm7ZLdyKz+qdbU7CuE6+nOmmYT4i2N9y3KKv0lSaDW3fisqngcFidTtP9If5lG
pke2uIqj5ECcX6qZ54BDNl3dn6xhX5p1kbut0Qw/wCs6j06XQBtKn04LDnULZc3jaEa5dpziEK2L
rC+jX81cShfoTfX6yGCabrhjSc1DAGWQzoCATnsCrlOBIVND87VUIQTc3T8gfyamlyvhM1FHEXgZ
OpvXF7yix4MmxJAQ9kQ1igxqrEGECqHPTqVofJosp5j2gs/vA72MWLwvivWYaYH/LTCK6XMz6MNP
TaZ5tjd9BDX3cTabR1WW0l0VZv/e/7ErDhA3QN5KPsm7vSS/7GmOAMGoS89MFekyFVn/AVwIHB8+
YWroN8mpNPzsP8QsYnMIW5jY5x0Xv+qvxGNUE1qd6ER53K/0caw06dRrUfcsEqEXWcvnc0IvgkFL
2XgagzTbRVMRf3/3yv+4fDwI0fINfLgdMxkqma72IEjsXPruNIAHO/1OqX/8oCHQsgeW578X4wnr
D1U+C/IIUXRZquIpekrRqYIasIdA+jBM/sg3LqbHMFTfwqmbHw0YANw8Qyb6/mpvvRYG8fdQLZEE
3dBzO4UhM4tcDB6bOzy2jRY8+qMsHcZS/pmVdrPhJG99FtGwyCyhVWOhy7aCGsRNG6Je4jnQ354s
M0ZhebLHfWGF2j7Q0vhzg/7258Hp7I2F3oJhBHIZ48BPkC+6SaflGI81Ru3klaiQP3Vzlu0tSXd2
cZUqb7IvJ8cSDWWeCxjEoZuxp30TDupplN7NScIbK1BrxMKccaptCz8QjnOVFUM7ev44qb9bMGcn
Q6tjr6kqY2PVf8CQ1z6HaVQSAMJFcBQ87dc3KukjyUyZGfOcfnSKnRbNM868p+27S2bLDt20TPGF
KEpEKOsY5fyro5zMzC9DKM1jWDjhW62YTrbr/Lj6qJU0lhGUHzXpKcmG7Idh0DSGg1vJdRRIpzaA
lcs33u6fUeHhl2ugXEgVhEtCbLhYg21PlU5GPnrsKcOaU6lIBbwT0AxS9q9/3Dd2eyGgWhNK0aB+
bdEwvt4wCEGKueUd8iwr8qlmwXR9mLOZIX2wIMwCVSoMvA/3bd6GLvCB8C7APsAQGNavbRpBD9Gz
1ilexrj0TtWkfq+0VjCh5SXDCF6HykNeAQpoE3UOdsxpjJ/u/4CVRVPSBmQodphu3KLgk4pRHOA7
qjcEQtNVNYuXLJtkdyhl898I3ap3h9dMWtkM4HD66ZwuswrVr6s5pDjiSa3tH0wrgeEbowdTqZ2j
FJTB3g7Bs/6HRRLj0swgYqJFdb3LTI+DBNNb1St5fR9g004fsy5rPxhzWx5yjtPG3bs9tkxKUG5g
xInTROXj2h5gZCmdiUi8YEqTSzM3LUpbQad8nsbeUDbCpLUjRJ1QwEX/CN8Lx/vXy0nIB1d90mie
lddKeCo7p0V2j1yqdvH7fnko2n5wA32IqwPYbetTFknWu4dg/tAok2XCRUI7d3mOScdLyqKa6dVq
BZ2TDkz1YYIIY2cEBWSpELmToxqbOerNo4JZm4bMn4o0ocMiQswkMByGUelePvsdCX0PRX7EFPg+
jiXDs6juP1sNioM2g+Wnd54pRv4Z9hHNKVFXWtI9caMlCRIrwwNuF/9gejd+cibf+qyXan4YIuat
/oM9MZBJP0zUSReewp5Ge+IRNzw91nPctjWWsQvMP/pg90X4UMMXsbFC4VyvnC8rJCgh+QPqwGT5
4hRTLywVn7vqoQM+vAmy+I8aYOijpNTVPg3z/q3OcnMrVl6xShoHPI3GLtmNIRzWX8c5yeYhZY5e
8qbIenPCwN8VitLtM9+EJ61qtd8ZIMQtvZ+bC4sLpklD4xtYPf54cY4AJ6XMZauSZ6d99rNsTd5B
rSrf+t6y3u5/x9sjK0yBgyXAJrpeEhjZiazXiPhInm9G8nM5hOWDNob6pdYYkRt0nSJHi1QpMaq/
hd1ZNQ1mn1aiKEsus5CiLztljMLgotFcnb6kqP5+cYwMsoxUzv2KiplkHKGmY/AyHxQ4we+v/Oap
oWUKeFQAlkACswXXX3aqYjoZah1e9Lgs/rXzqXsaR6v6PCmTjJoXUtvvdfvCoA4FmGj6WcxaXhvU
RwddylINL+hGZCF0sJQ3xrL9Trc+R6YBIbb7C1w5RaJXjyXBnWotBTLTttayOdAcbypRYSNuIpjY
SR3jrQgD4II29nPNHPMXgmIcBBjVm+vl9SZz6ZNm+V4Dg8jBqKhnubLqyye1HtLq/XtJN0jQCnE7
eUMXe4lmMiQE/hxcRgBWygllSf3YwkPg7AyKO8bebMrq8d3biUkSI0IxOLCWGOAyMUsC2AgFFqPL
4AkNe+kr0pPjuIMq4J/7tlbOJm12nfoRiGr2cxEhhJAaaRZst5c6ccp9rMAQn9cp+qZTGx8zVfv9
H8yxj0z2QSzGAPr1p5MQozYm3Pal6mbQE03c6k9qXLfHQDFmyQ3ncYuLeXWB9NsZJaSzR3//2iKd
4Q61oTS8pGqRtDukM6L+qYlzS93Xcx4nDLMkDA/dX+bKCYVIjmyHWVyeyWUfs0cjaE4qS/KkOJXk
1wr6gHzHQOPUHgH3GFtP8srTgXPj8lEuYrx7WUMowUGGmZOFF9hB2nCHho6UH1FBlR7meKzKV0rK
rwkjFxvluNtVMqlIvCfu/p9pzeutVbI6InvOootdq4CpwXsZu6IeeamVaesartrCd0PNQHZHU+Da
llooCUNVVXSBIlx9NPJWOyIN0r0CCCw2bvy6KUEHhTGB9Lw2Vbe2PmllzbKACxb7sZDVA7hx87Mj
o4r17pPCHuKq/58x8XT99erLg2CKlO3wUqIaUbmF1U+QJKpmLJ3sODc3HPXtQcEaLIIC/E1w86e+
+pe1WlI6R9JYWun0+rSD+p6KJtotOZxMdvFhru3pOcddfHvvdWDOicSHKI64hnLx9SLRnQiBO5nR
JYr76KSknXOB76E4yKG0Kc+58vUEJljgN6kqUW64tlWarWoOoRpdOpb15pTIMqW+xeBqXKRbmn6r
tohkmEUUbeYlkV6lTmNWD3N4mTJNf2FSTnpNW+i+hqnZyuTWTEGHSAv9zxzREvbnAPmjNCqFlzlE
w9WtmgYdKqMbmmDHw2CFG8fy1muKlgJT0CBq6L0tDwpaXmWnwqV6qQFafjKH4m1grEt0NpRv0dB1
X+4fkNsA7drc4lmYzCI0giAOL/kwI04HgiHj8RkG54fdmNVHJyjl4lszlIbtJvygw33rG4tdZjRS
xNiwg8rVxeyjnnqA2rs+0dMnCeU34Nv6llz7mj3R6CPgpr1Fwfn6iOa+bw8679/FgS7wOXFi6Wtg
Wz3j1JPxsx4z491zYcQuYM5wV4AgwG6r1waLVi1yno/o0k+O/1Ue1fy1gF1o1yK59TibfbcxgLD2
OQHxoAL8p7+2pPBz9E6r+tYg4KWgrLlNF/XyazeF1XDI0UubT05XyRZSg+McQ2tnbGHC1jaY/pBA
oAHdBG1yvd5eslpIpoUHL/UBGbmS+GmyKi/L5eIfdkPacKtrl9MUIgwM+GF22a9JUynSwsaPLmlZ
91/SoaPWoelR/GgGM0Sp90/rqjEG4PimVLEVcxGxjbbTJ6Mth5dC8pvuY9321aNalFP5YUy1eKNI
f1tChqAHzCekBDwalMQWZxUQtzJ0jHBeMrgX/R3YgAzFxDEyXDio59Ydgyr9YSM9uFPDAW1iKxtQ
ZVeV5GUkEdsIjFeeL4OTDDofpDWU3otCZZ7nad+nJRdHKUzjoxY4Y4OSpe8cB5+T7TJpEUYnSmvl
FqTxdvqDfWC0UjPR8xCQDvFV/no5/TaLtLRrk0ucI365r/x2etNNH4bGJoFpUMfv81cF5nu3gabS
Q049J3ZoDefDBPT+lZm+Ynf/IIgPfV2mAIkoik4ighANhuufpJWZJRTD4kueGdm0Q90UNmvkt4OH
+3ZWbhOsB5ZgsrapEy/hnMEI1NcI5/Si6uVIgi6DjJ3nJg1ce8rm313VWJ/vW1zxH3hFEg+6Qsi2
LMuIasLzDiA2u6RB5j9PkxmNME7M8Hn76vxPVDnSl8ZXGjdKbGtjOntlseSveEuCTMD8N+mCGebJ
OAM20Pr8UjVyC0e9GVXMLkv55yk0N33zylek/UcZmiY68cqSH7uX0ZDveofdjbNuOBSVw+GtUF5t
N/zGysoAZ1ESAOVBwrdM0sdUCXQ5LLNLmegyIoJNDQlvHdmVmxkVdAlms8X1v+Y8gCZQYjIQL2eV
4jv/dWk66KTqtJqzSx356hGpVhMh51n9TXUxeGr1PDpRfGt3jF7qxk705XYJHB/HWJGmt/snasVz
CJZn4ieyaoGVuv4lfaUGUMmE+SWsVUeiVAqVbVRwt1wTEHQkWwyFa4l8uG91ueWCzU2AsgSJ9h/F
imurgCk7i2rp5FW9Uj4OhV4/xVGH7yyH/reVOMF7IaXCICyk9NjwUQRCC5cw1z1vESulr6bZz2Mc
tI/FAOABmcy+e1FGJ3pnZC8MksmL/onIA43FF87aJMgYaFI9DTRhfgrBxP1WO/B1+yaZtzp74iP9
7fCEMfp6RH8UoIHWie3+6zilVAZrJnhlz5+TNN5TSM2aL5JjBeFeq/J03vBCa19PjJ2JNI+O8TLk
9vNCsBQrsxemjY0uO2ye6Ys+gmu3OsfeB4k2bpEPiu+zXCFvLUUf4Ko87YvvV/Wh4ow5ox3Ix8zQ
ZNLWqGUjfx5gDAh3xUwKLytD9p2yzfzQRULg9v6JXd4TscVgeSg/i8CJ+OJ6iyujLMu+jBVPpS6V
uWqnal8yg2acFDj6r17q4k+97qRf71td+sD/a5W8lDFh6qPL2wk3rdHP7aR4clUpuVvm5Foo2Rr6
/r6dlS8qRLJEFko8c1PLg4i8saMykr0ZJZfmwWgZg9h34EOjhyhW5W+9OpjvhdCzNtG8IGzgegDz
W8QsUptBh+MUqpepIMnRbWPaBNEfmJPip86nwudSliuk7/dXegOFxSz7CeKAkRP2dCnxAuPyQOVr
0Ly4mYtPoaxne9kvuxzcTDXwt+FBH/T4i9JPegggd5ifU7U2N6LHlQtLc/xPuZ85HrTQrk9TrAGR
SxgApi5spTXzuab/KIdAeF0jNbf0P5ZBg1gxk9dw4pKwIpSw2GgGtMYKJg7NS/xpdp5kBQJ/pmGf
WyeplcNoONRuGs0qXlDy3ioyrhxgHAQ3BngHlGXLAkdUZk5Jo1r3+knrsj2Yxlg/OG1QPN7/rCsH
mLcbVc8/cFhg1tcbmqdqRfai6YCFjNoBwh2jTNSEvn4Zpjn+Tn+sck73Ta5uKwO/BEQUBJwlpXad
SPTCI5+lDUMwPTRBiRhja7eK7vqaJr20s5Mq+37U/Us6zFsQlhWHKIjYgCQJzoabAf5gnHO6DiPv
C/KUP0tgW/UDjLxqcgS4PDxBR5xPjwBmhy8GopGINRhIOb//FUe4gIxDTDAwISY+/l/PTuiPZd8Z
ieKBuY2T50lSS9I7JSqdjxm4WOUlV+1xK9VZXTi1OpjwoaNHJ/jaaBSUlVWCTPDKOlSTD5I/ZvtG
hqfjoKX9YO0QFppFAJwXED/zP1cuOobK5f63XztuND7+/49Y1A0kNRrCWSlVr5KV9iOIqux7Rnnk
YOZGA/AbZZn79lZeH7wE8QttUPrLy652ZYUzevSO6qkSSAxe5bTf0/1Uv8UtTcLDlAbTP9nomP7G
u7Bml+eE6FgMLOvLHk87pa2t9InmhUXd/AyNVvVfwwzB8GOE+DiySVNs/1BRdflyf71r+8sjTy4P
HaxgFb/+yNLQ+H5W6ppHibk5SLHmHP0O2lJXNefoMBvj1nzV2kIZnhXKiqCtQVxfGwQTSoeubnTP
LpTmJXGG/rWwitiGeiSxYYDJ8zDYBZSttgZbVw0DbQdgyEQtGci14QSKldyqC82ThkI5RozWu8OQ
1K+OPFRIyUc+LPj+pIbpf/iygBQYwKF2AZ3d4hpBUdcrelBrnllozQcYCscvfdbT71FRtAxdmrJj
6Jpxa27Jcq49fcBgRAaJ9wJQer1gpQqLaIhkwCkakE700lW7fZBHHREheWY65r+sE5gJdRp6+TT0
r80ZbRoMoH10z0QA20tKaf40M/vku7k6l9zVOtQORSjUuO6f4NVl4pgF3RRcsEtw46wmIcSEBa+D
HSrqXplm+k9R5OTDfkwp42yUPNaOEcP2hFG85OA3hdf8yxWnuT6NRp3pnhzpHyTJhrzH7rsjW9wc
U22ePxaaNH1//xLJYik8QZhDWL6wqQRS7Xc9kZQjj/WbJlXwDYJPS48U4pps4zuu7SeJKigQMkYI
8Bbf0ZJRvS97i2NTSdZvxuLUFF7qHqSoPsnteLy/NPHTF+mGyG+AhlF6AP+3uB2BDwuSYjamlyuG
/6yWXZHti7F4rer6IpVx+qDgFe0nBWFDN/P9csP8ytfEE0HhywtHGXw57A5+iAktqzC9ZkJM+kHq
fTNADkVndAzuxvpkSrWc7PUsmrb4p1YWzpmFzgUgHuwUyyaRHw+W2ac2lg30Y2cJIUA/ViN0yEr/
X4IMBNoDJLMDdxgLQPdjEenyxpdeXbwpqpgAIMlGFscqLpu40DPZ8goToYQ+UxjDlkZ6G6FjzNCo
4SqOtFHTjRu08uTQqQKMjOgACfISTaXYNPra0ra8atDk6FAZWtK7SuX8K8VBp7qlOWgbX3ltrwV6
Szh+5ot0sRF/3dlJm2U+c2R5nTQEXbdLxzj8VXZxFu7lvvMlyDunRnpw9LmASqa21G81/6bcSGzX
1k0lWwAFBTBx+RBAfTjJUx1bXlxnNUqqg+mi0BfWrhH7XyB8CbcoyNe+798GF7ETc0CIJk2+6cmd
VMQHSMfkL9HIvNHJB22CoDgYMleJYXg+3L/UKy6EBF7M2hI5kzsuhoJqFYnRNK/4wnlYlnABNcoz
3aY83ulB223Myum3HgTwLC1l8J5km0v8mKaOaWfqvuEFSa37Lvw5ke7mdr+lC7e2KBIsgGNwHQEf
WXiqnBwjJm4hubPUai7cUsv7z+FYMuYUjdpUe+/fQ4HdEByvVKKXp0WX0wbBIM3wiinsuqcotK1m
55cmjc+4yu2NAc6VFEuUWhiG4FkDQLV0+noQy7h6wzPzwoFhNwLVpA6t/DWHs//NcDr5I8rz+ZdY
HcYNL7RqGrQ9pF0UfJisur6cZp5SHxhM3Rt5c0Gya3LzqCd6Hj+qAI7qJ7XqkV3swyn6R+Kft8hz
1j7rH1YMnnKu5hK4Ast33yRta3layJgdk1TxD7mv9N1UWfUG3vv2PgKmguuQ48NzQ0h4vVI1HRkm
ihTV8+WgHnZwlpf/hAZKJMc01YzuYMtRGrtyldONvX+Ybl0PNHCsj0eWAil1kGvLtjR27UAi4eW5
GewrBcqUPeq7uvq1QWrsNBtt2P973+TtvmISGlRuJQAuSnrXJhUNld3B6MHoVln3EsCsmO0qctid
LEXhVnf51geAwIZeyiZBJjRbBkiyM0N7mEamp/ZF9D/FmpTmGKRO1b376cIORLYQ2vIRCXSvFzWq
rWIGNnYMe67zY5JY0byPJ0syHkytsPaJCa3uxuO1cmqAu1AMBVHJI7asb9udZTZGUjseHVetOjZV
QVMqrqDZB6nT+M8llHO/G0uptkqVt68mWTDlFtJh+Kw4O9eLZRMnerpgRv2iMJzdiBbkMaK7GR3t
JtB+Zo0979FxQSpZQl5C32djl2zVIFYO7t+/YdmaqtQG+bsgiC65IScfg6aN4kNSwhGxt7uu2KHq
CF/o/YN7649E8g+2XRTeIUJafGN7sNuuN0Dq8uTM4TOUXr22qyIn0VwT4qXnBgLY2o2nrD37cdtt
uP1160xhIytGjW0JwY4mMmfEkoOL6hvKt4lCgL8jnDC/1a0O5mbM40+EqMXXKMi0DUe8cmO5rURI
FP9JpZatba1qzDTVTckbqcY86xKs6lliSV9b8EAP9/d47bMyXgoWkkCWw7XwhGnSpHM+JsGlUIba
HYoh+OTE/rTv5vSrOjrGt/vmVq4QqphMWZPPoIqyVFYEByNn/ZRIXpqHUFHMSjdOh4zNjw46JE9j
4NYTWLTAGs2NXu6KYwKFQiOFjgbOUF6EYE0XoC9k+uGFOvtkHhMoP62H1oqM/7ChFH9h+CALprwi
fsdfEW6vlXFRhUZ0UaD0eOCRGd1ZYVQrtee+eYgMiRL7/T1d+4Q8KfTC6K4iwLK4JnXWoxY5atGl
ZWhxOEYABPIHZ6qN8MQUgVU/ZoVZfb5vc+070hsigKefS9oiftNfq8wSX8l9HaSw2mrWyzDL4y6T
fHlnFK3z2eyM+tDo2RaBytq1oPZLdYzdpS+/MCrNjJeolR1c0Iy0RqQLi+JRRWvhc1Mzsnh/gau2
4Kwi2RfMYzcUQNTnJFBFoObTofokJ3K584escfZFhwTpxplZO5uEXXw9Zj5AzWvXu5lbSpBaThhd
ErXNfspKUgQPbRpV+f79iwIlQozO7jF9IFzeX1+tCSGt0JLM8ZBU7Y9JUVj+TmvbQHs0prnZYvxd
20KOBq0C2DoImxfnUjNKI0I0xaEcNMjWoWoE3Yjeynl0aGIt/Of+2tb2kGSWBjtLAxAi/vtfaxv9
0gpTIg3PoL3/oVJzIECAourkcN/O2rPAQ/wHcIXbXAbJYnzLTrrU9+h6GNnJCazolUaJ/TorwFgR
WrLzHiRUWkc/UQOV6w3za6EA1RGhPiL02pYcRrIMaVo/V5KXzI6duZLW9IdSrYrnoukZTB+d6sgW
Rw9QWSTNIcub/O3++tduPtMBYMtBg1L9WMQiShAmpR/jwcOu9F995tpeE3KWl9yYU5oPJl2hOtM2
buNKB1MFUyekj2iaCuX466+r5wrUEn7keEow1clrUdS+28BUoD2kVG1UNDb9LLDduJ9V9Zl+WfbB
N2DBueTy3Py+vwF/GA6vC2WUyEAVkz+QDlIGvP4tAWXXvnQK38vSFDdUs90nhuZLf9enSvsk907w
EChJC4fEZDxIYIKzHWmpAgf/MExI/1bJvkLt7HT/d609A2gccNvgLAObtXAiQaMasLnGPiNVRabv
xyathscykSNGvKegO0kwXjz+B5NccUGAJ9LjxVfJFKkL1EK3vLGddY3DWLWv/LzBPmj6qBGahZlx
vm/yRjNSvKqAEQT0DvgqudT17peQ0OXZ0JnQOpW24oWyAzMLJ0NSjhSZ68ZlxkKFmTOWsnoXhn3w
YqWa/D2ZR/+z78hRi+xomD86lT/mF03qBmN//xeuOAh+lhhsI4cXwgvXPzCyCsfXjMCnj1PGlYvi
eefspv9D2pntyI0r6/qJBGgebpWZlTW4bJenkvtGcLdtzQMlanz6/clnA6dSJaRQ3o3GaqC90ExS
ZDAY8Q+8o59lryvp4Ne6VZwsI3etj1bdGnuv+I19wNVIARfxBg7NOsUa5ylzWwSbgmlsrUfK793R
xivsYKY8HZCDn/bgkBshCTDVQhdyyeteyZQ6rSZVfVTD5w7cYPGvWdZ9oFdDeCsmoXqPKeSh4hPc
M8v+qFG18A5ijvZuto2otIhek1OS2i1SuJeLXvJO7MN5Vp5BVITxUZSeSo4uQG//HDIwv4estEXo
W1PU1DsReSs2ASMjLi3lY7QrVmMj8pnqPdinIB37/uR2UXqokWC9qeJQ8W4dK3N+CyhJ71uzbM5q
KeP0NNvNnsbY5gq8+BWrbde37dD2LTy4yaja4TY3gDv4XmLMzZOdJOOvYTZTkrS0MfcYjcv8VvGQ
C5EVsDnbgONXNcY8LGBXZIbyrE+LfkQ9mcZTW1PNxP4a8tjbTxcxl+3t0n1/df1aOA6JJhrioIfE
rn5S9VJX/FGDdHzszSx6MFvpZr+QURjOZV22+s7wW4eLDh5d8P/VWLvcZ85s1XnViCgIGyhxXl2k
H+ayFN8zr2w+Q+8q7Z1osnW4ULtZ8MZgoV4pE9DB8qKhciJQk4M7HGcyoJPApNM4SsVVzPNsKg5C
uCnGzQe0kusMN51METsY/q1PDLqclygXsEd58nLas6g7rUInMECBObwdDC88ImltHYVd7iF3toei
4wX6C0mG9UlWrJzxZysKtHHIvjX68l7SvdH2Ndk7e1zgrcGgBYBXxA6VTbx6/RoaMdKW0Kxhc46P
Ci+nHBUUUaPxoSWWvlPP2ByNgLzoitL6Xq+i1LxhRq87fI5FoylHOzPi6WZQ2mg+texp5+b6Udna
q5DHkbRYojMo+cuPprdyjKrlrW0JuhyDo2fHDFHGj1OMemkUTm9v/5IPLYhTlpO69bpqkah4yfZq
rTybnR36tedQQs37qPzimXG+ByfeOBeuitoYdiLL5bO+Zc2GFo4CXe7ZaYv4wDznewj51V0317ft
1HtfSiNxboxMQUrfrRCc2DmXG99ywWkv1q4oL7xKSGs4iCF9gCiQ2pTett0kH7q40HxhinCPf/UK
Ok0WwWDIQsHUA3y15htYjeHIQnYKN2zVlO+dSHF+YnDUJEf+/+JUDGmTHOZsEcft5lmtDsL1ivxU
OsLpj6Kt30xaWn4QnUqaptAg0Ohdvs6Lx1YYYUGK8A1bq9aGc944BjJoMS27epTdvcYa7IHqtr73
Yh0DaZ/Q8Gq9iyxRmhbr3sDU+98Id87FMVyamoeW2HfrzEryIXTC/BSGhotC297wW597Kb4uMlV/
hDYuJxzphanlSQgw30qNf3J3AFIRz+aPksD/8/qx3RwKaD5lB/wFeeJdDmU7UdcaXpMGHbqW4YEX
H4xMmnVD7Y9qLnbKYhvZKkANBC6QvlneDavHjKmP6SgbyHb53BnNp6q2CvWjndr18LWZE8c7zF7f
F/+FmtaeGwvc704haSNIIXXGO4p2E2WJNTurBvQURrmbBnVkYh8b0+7+bYLN/eIYrdXfFPYY73W9
NxcY4qT7x5LuFT6TOijYY7wbA7O0p/Fgj5aTk7H1+fwhTEdtR09pazRE0qivOmArXmF/QglGHFnl
DP7IGCJ1N4podj4UWKrr/ybDYL79juHxtxSR0LBcCsiXuyfvijqm2pIGlQlpxR+IkuVRttV8K5wq
fnvLDhfvF6MtX/dlHNC9sEI7Nw0MWWTz0yTmJnxIKs/66cp4Or39YPxhTlB+YDXXU7PSZDZ7BYZ5
WWeh/DSmeeoe5g6K8hMSk6G1U3PYOhkUU3nELTEHj5vLuRVSVMqEQ1UAxrYvfKvm4aSXtlYh+BjZ
6TkaXK8yfL3o25+0iAf5FycDSihbBpkUwoB5OX6NmlgV1Q7KSW3j/GidyTkjiJ6dKqU1npKSJvHO
hLd2KuibpbRKURdNn8sBpWl3CeXVLBi0Rp2PXqYUtq/zhB4OhSqct1IXlzvkj/MB9RnKyOs7pK/j
XtagEwI7NgaIco02Z4dWdYqDdIdmB3y+LNbqjQKEavG6BxeOEMoq0ZtC2ZYyT/PA6wZXPKhTMhsP
w9Amb29LeovDjbFAKvl4q3CK40LUNxhGB2Ex4viuJaaVjn4yNNONJZR5vq9QVN4rSW7EUI46Xw0a
KIDzdeI1GLEj+oWO2I1hSRFsNGPPV7pxaI+yygz7RqNFukc43Ngt8Hmp/VAMg9Ww7nNElLMtXahZ
oFhNDD9FQwAapKgQYZ0crbhE2fD68d+cJXfVwlgjm13zlie9GaO5rbLAEtPwHf+42ynSjfpQC62Q
J1Bccu+xt/Gkhq6GOhFUAog/a+1ATUZtOiV9FsxFVX4yZ6LtYUxmuztYgij76CmZrZ1VtXOKt9/K
9JjpywHZ4Wr0Vmd/Hm104cI6D6ghFeLGquV0Qj+8MB5zLGrFIR51ZEH9qA5V99AoRe9+u77YW19X
MynyLuhrkFrLn78I7JQOezWP7CLQi6z66fae8mj3hh0exkGMO2/qrbH0Pwy1JQMBO3A5lqfQvE0w
cw5EJKx3iVaWX3kahSFWl/LH9WlthQHoEkv7g6Yy6eTlUIqJm4IH/Ckow0gbj8WEyuCpdUitro+z
OSWEPGjP0jsi5FyOUzW2PpjSKYModq1/u65xoRZ25bFKSxjRfzGWs+wUXkIMuNorRS5t5Bm8InBb
K79NQc59hN/vOD47bA8quTkvoifd26X+vX4v44I0dF1p5oHI4EDcZdnQnrGf1u2z1sTll+sT2zp+
pBcLDZYyO0o2l4s4z1oMDRSOatanNvhP5LFcNco/ZENpAg4cx18N2ux31wfdnCFldBS0yfcp8V8O
2jjZXHU5G7/JWry8Zd79nKymR5dYKphdXx9sK6TxMkcpgHeag0TC5WDFaELEVdn5aV7mzrnBBHry
E63py4M66xEiEKXa7ZmbbM2QRzqOuTQc4aKtzoBH5x0ZSHi4LmZ6iY8qKmZzxuQ+1JFj7cSxzbFI
JoCWatQEzNVYlP9sPZzDIvCsYShxvgT8WFkD5ALNiN+qpEFCAfcU6hVTW7B6q8ES00lcO7ep6net
hVt3L/B1TmOUphEnit173sR7gj1bH/DlkKvd4oKUqCHmlEHRKnb3LsmN/h94C404uELtPg2iezuL
mEmyVdTFdYiqwCorTYXs2yGXVWCrsDPa2Bvfh0qipX6PqsfdpKXl57fvUQBPpBWL4gHqrJd71JrR
DUcNrwpiJy7OA5/Tt9HsO3RF0z5wPc074WxzSV+Mt/qKgxUVuRmVVTDAP5XMkI9I6dH8Re5d/si1
2t2pbS6HbJ0aUran2gicDE7xKlZPLdslapsqcNSiKY6NPer1oa1csZMabp0FMoQFegJegn9eLmSN
uVYHqpqFbDrxPdfQ9m6jonqSk/dmHC4Cz0uAXlzeYWKvRpol4Dyt7KsAdliqn3JZxj8EUpV7KeDW
p1r04mzDhdRCknQ5I4wREN4kfgSp00RPRSXCz+ncdrdaP34qRWPsBJO94VYfarAUATYvrYLGXXhY
PYbVflUuWsgjEgL10Xbav3hygocFIr/s/sUJ43KG5M0e5jFmifIRcmRHJ3WMGzssGvHZavTM3bkO
tnbiH4EEmkigatbMs1gpRRbFQwVEyXI+pkqXNH4mamvnitt42JKaL54CcFSBTq7XccT0rZ2sMugA
QoUP+Gqp3TmvbXGuebm8kxZYxkMTxpX6WM71Xit/6yu+HH1156lOu6QrLqnRbKhPEYbqLWaOWuX5
meON6tGrweFfD2Fb67osKNga0IQol1x+xbKxc7zitRJ/uyIdzrqiDeKm7FXnr8bh5QeHBmbBuhEo
ZEFBn6dCUGilUv/nJdpQf/Qo/yg7A22uIW0E+t/IqLJlLieUOuOE507HSRBJoZzjork3xwrscum8
j6sqLE/XF3B7PBhlC64NxZvlz1+8Bpp6DhVegVVgjmEv/HwIq+MUIbXbCNnZh9jChOf6iJt7FKtH
oNloLdCuuxyxFEaG5YpSBYjuNvduNbdYd+jG75m24JnT2j5BGsEhQefmuz7yVtZpvRh5deQbWQ7G
kGd1MLepe1LGYbrNlbZAIqWMzzO0xWevDpWd6W4OisgwcvhLbXsdZ6rIriOEJaogpEE94l0Sun49
uJmfksocVcJ4d0AmbO9K2jwYUDUWfC1Y7bW4YZ0NNZ3yiIDj0js5I9LquKe5NdWdq29zei/GWX1N
b1apSKQ2ScsgTrbok/8gkWkuHmg05U8JSJXHLJLyjYqUSz4IOIX7CfVm8uvVqIk5dbU6L++HuVDG
czp2pXojjLE23iVqak07YXXrfsdKAswndyJPltWh5NXQdmPjZYFpZbryL1yGLnvEKbW2UZCjW7zn
07H18UDVwZ9dwJ+vxImkic+QF8sycPOGQp2m5SSEovHsPZ7w1umnP0Axi7nhU7183Ren39YQIELC
IA+crEr+lRXqObeVzXm4qd26xW/GMrrb64dwc8jl5YfK1KK/tLqiZn0y1MmTRQAxo4g/eFZtFL/7
SpPtfSSBEx5QxDWanfxiC9i1dJ3BYniQi14RSumhC0dNEGpNmzmyfrRzrFc3ZFOF9ksz+2o+Io6Z
62cEmmz1Qz7kmpMetEYaVk7bb4g736lGpzk3oo2TdxPJ3tfrq7K1w3iXooK10NIpgl9+iFbaEfpa
ITusjubP5eTNvT+l+XQXFZ73+fpYW0d2QXUgeUrRktri5Vi8fmWZGEoedFU1NUc1juvhsy7NNPRV
KvEHL0v/cd25sHfG3drViyUC3HtAhnQZL8eNJUVhgZpZ0Ddd7n1zPFMqyUGDbTvujLS1x5YUCLal
Dex8XeIqx0YqaT0VQet2VXjUk3D6Dd1efZBZWP5jtdp0vr6kW1OjJgxrBQwAL5zVzeLklVPIKWFT
K4Ucn2I5N/m5qdxyz616a58shwcrUWDKrzAj3GDWnJW8SmWWGyh+a03S3brq1LU3bTwN7s6NubmQ
2LVxVEGpoMd0+cmKukcUxM6roJTjeE50Q31wZ8g5fiITxzmk8TiGf7OUqEMszXdKWWv4eZMBLFN1
pQy0FAbMCStAuiFml1e/rn+yzanB6VgSOvbkuraGduBY5pLHr63IhPZPF8PBTRozGQ66HGP7mJay
2KNQLftg/SBdFpMODILmr8r5RWZU2TQYpKsOIFJLTUvcy+y5PTqzO2WHno4ceopheFukWf0R7kT9
7/VZb519Ct8UY3ms8lJdfVCw9UR3OgaBiqRI4odS1eqbLJXRPyKtgVuprS3SIyxe+9v1gbeWG6k/
Jo7bE2FudULSKeWa5PEfuJWinkjWddO3e+nZR5rB7dcWBNu8kyRszpWEC8YhquBgZS43r1rXBr42
ShHI0hnSm8yTjnevKHXX/FDSOQZC2kh4Bn6B/dtekrs9NpFgwbIREVbrLPLaGjQo5cFsUBGIrLRw
HsClLugcNy+/j27cGn5vgKTb6YZtBQiaCvT8F7MbsLSrSdtTa09KS8UdnekeLYisHR9cm8D3yZux
jNsrUW8BWEB0QWgF+MSxXfvd1C2CA26WUndvBu2bNcZ35qBTdVe7MXoXO032T5P28X2K9N43PSvB
7Fp47GndZD1d32Gvl/yP2jXZGSo6qHiurhctGStnBjQYIJcqUIlQnAd38UH1RZOGjY81Fjjm1hvb
j9fHfb2zGfePKhTXDVrbq4SmB32R9NhNBYbT12c9N8P0xMG15CHHC3L51HW2k49u4FKXMbGHXkSw
jFcJqTqPSg+ZP+WlLTPH7505v9Upig5fF9nvxqe1ZDv3Y+K1+c0UZj95JrRehJvKWGs7qdXrkMZP
4QGAvgNNg1fMSceB8G51ThKkgpfNnJTjL0wb5+S+EGCVT+Foj/KsIFrCC0Ep3IMlM9M5X/8EG5uQ
H+HSTF9SJzgw6/cApYESbdQkcFIyWF1pKvlfaXQIMGatfXKSJH+EYwlojU08BYk98C/RHE2PvFLa
Odq5NV9nAwgXQiZdaMCEnXXgqfVZNujjo+E9urbgKVRrxQ21PADi1+e9ORA4tT9tU8qCq6BaTSq4
JWgbgYgVmUPxy5LhJkeCbQ9XszPQ+tpo9Ma2RCoYyPDEbUKRIj05lZXUOx9y6yyB2gE8QH2TJ8ny
5y/eI26jqlnmjknQZtiloJhHtfxszooz3Ajbysv3Wa6KPe7vsjkuL2V2DToz6AwTL+GgXA4qaNUq
ZYRqdlQNVfwwp8b4r6fl0fuxKsf8DKoiRqp8mPtzOQk72/mGm3uXiZAQLOZsr7Qg9cTqNEPgeCD7
rvrmGFjQ9rGMrJsx4h3j521smO+jKrXnU0q11vS1sR/wJnVDV/tV1qp8qwUDpRkVHRyUPOg88vfq
CpEm4jShh/pyOljlt1ydG3otMJNOdsE5evsO1uEywF9fgE3rTD0GTN5qc5oFcpDh+IgUll7ezU0z
envFn60tDD11qdLDUX0NtEz6MJNxy6wi056ONchZ+TuXSr3XVXl9AyNcCpiaT7r4MWqrWJTmeisc
JQPco+fv1TGuviu9/G+aJ+dv4gy0Wlr4y0GgEnK5cfNQof8G2z/gZww5/jFeh6AMfYF2B3m2FeOR
h1s0Hhch8rVxYGGDgy8djmUSx870yauGPPnR6FaS+lDz6uR95sZ96OuDKrpzr8joA7oroX24vle2
LviXv2J1watGr+pAJtJAyla97d3cnc4FifNRDo15b+WW/gCyotuzEd0adgkOuCbyeH0F2Ehp4lpd
HaeBEw9ldoyiyLwrIc5+AWcFJwlN01DBwLWd92zutzaSiTL2Up35o3B/+XmTbkArROhpkICPfwBM
Sf6iO8NkH6yRzODm+upujrZw8pcSBHDcVcbqxZNtpcOYBj3ct5OYRu+zl9QTJbwx2Xmeb20nojuY
rQWfT3/pcmI4OQvTqjGdwGk+BOCt41nl6yTD6SFqI0s/tI4BCLfOsjzxowanblWLTffT2ydsLVi4
RXpxMbW6/BWN1nVzb5Zx4IZWRFd+TLT6qSqSwfGNvoL6fH24rasN5TR614ha8BxZTVqHny5xrcIA
hkLPr95Svw0dPiJpIu2vYLrTneG2PufL4ZZw+OImjYQ5aQjQQnK2jaw5jQLA71M9z8AreNwme7fY
1iH5U1JaUONLznM5XNFKV2+0Kgrszqzyd4WOhU5G0QxL53OTeso/TigG6xQrjb2nLrY5U0oUADq4
P16VzrgGpxFaFHB9yx4+9ZhOwcxT6vzolqr7F7m+harWwv/jnKzBP3JC29toGCsW2nBwI816EHWn
+sD042PsjM6bG9gL3QJJHp5yFvqCqwiPnstU2pkSBbNpluMxLuzIOypzF+0E+K01JHmnnE5hgvtk
VRJ0BgneHtHnoJUi+ZA2TbEUXZQMuwepIw69M62ts0DpZZGaRQCPiuflbvGKvgg7Qbo+0n+a/HE2
rR/KVBknFwPab/OIBuzO3bE5wT+ARvy+kXpaHQcjoxiK1e/ioRD1N3kfe/VBySr5m5JMuKfuvTkY
jeWlq8aFueaR12EcVQ4Q/yDWjaY42ZNaTb6eKLn0K1S/dxLIzcUEQkVHhD72K7QmujUybBInDgZa
FI+J29aPGojNIyic1DokakKu+PZQRvkRZBMRRufVe/n5NNg5U9rxvnEqUX7AY/a3hZXwUynwNdAQ
MTz+n4Zb30yNbSsdwnwYoVjVcCznkWecHWUn3sfJ75lqwq+/GW/hwllAtF81KLtRU2bFwIIpzhz7
J0C4R2uyteRQdvaEYZDV/0WoXnzBFrDtgtxa3QzCxu1Po7EQ9HapTYcaTZgvqGWF3plMf096d+ux
wxGwSBjpLVGbufx2aJO3w0DFIsg1oZ50an63NTD7BztW8Utwjba6Q63Q82ehKz/evq4UPyESI69M
3rraNtXg5WrTK1kwSeN7roxq6tuYdT+Y2qg/ykjNn6+Pt3UnUetkYYkw1FpX42VZ0VqlMkLPcGzx
i9KqLI9FlZWnHpHYW9JZ79YLG30+XR926/RT8uIvEJswAlefs3UKmG1OB5CyG/W7caAQdWhsSExl
Witv1xGl+sMzY2Hqo0K4JuhKp0raSI1zUGp9G8CA5oRYTt+dGsfs9mREN2cGFpWXAKAZIMSXeydX
k1KmuKIHWQRVopVe8eQqOQ2j1or/JqH4A/lDjgJ0/5rhWIxRMfeNlgWj0on51nGz+Yddx+XHBI69
L6fMmX29j/Q9xvNWNCUhdBcPW+L3un6KxZqDzQXUDJmK5rtZue57Etn5PCfGoN8WFNadnf2yuU1f
jLh6L85ugseza/NeRHADBmfpHTxFRE8ABcyDsYi3+HYxxefru3QrDnhoFi+6xZyOtW9AQQHR7aYJ
1gQVvKfcSu3PhlEqygkUcKIf5slD+Da31bPRpNgcXR98c5EX6gsdLFr55uol5wgrazMQckHaNtO7
KjdK98l16/BdqLRheVc3pFh77//NZUbyh+ufKUEwv9y8Gr4lsS3VPChLXo4IN3nNzzKWyfd+zjx/
irXhBk/grNq5KzfWGRwWR8YBn4T1zyrxQFWRUrBIssAW46ciVOpj72YC4ai+14oTqgLxc6ZVuENM
bZ57O1nP8h9fVbYYfGlJQjClurUK9pM+DUlathmeqCK+Ezy05H2lOPleT39jbUE4L2V3srqF8He5
tnaDUyPDMEnFLk7YhoenAUCWQPu7l98GD4hGmVnD9+u7aCMckfDANFoCPKSx1Rd1u7GEFAMfjk0+
Vn6cy3B6VJJFmcOsZB2/vVTFcFSXFz01IOTLz3nxohqrzMJvuSYyNGhceFpqPceAwvZ4dxtnA1ML
qjnL+XjNDeu1uR37QuQIAo4UrLUqbZwbOU6+kyLK5Uci1sOb6wu59fkopC62VECF2CqXM1MiBZeJ
BL5PMph68glwEnpxCiNNp2iozeofV0Rqj44ujoU7D4+tHQp8nANCwYzeySr4Ac4FlN9DvkW5zV34
TXEtjlkS9bd/McUX46x2qNtnswvtP6dJE4nDKEX0GYKDOHX1nN0WcaIdEeZK/r0+6ObkTLboQvNZ
SByX6wqeeR4mwwBd41Wy/5BlQu+f7Dhtj38zDqUxngAkV2sTT9drHDjbbg4IcjLU49Cqc/SpAt/q
7WyUzQnRWgTnABrqFTgRvq4tRVcWGGnl1jkrrTE6IVvr7BlAbW5I6sEYnyys+HVfI8+tEJ8/XLzs
3Im+FpUXayeKrl6OkHLr6PckXa12sh0K1Dvheuv0LTpt/zvyutFBDOvROWBkQDLqB82BCO8TejTV
n8rC/beV6bwTo7fmqoPUpegGqvuVMq+iImtDjIYo0mG6F6pJ/CjxBn1S4yk6FXmVHO1O6bOdUbdi
J2VFxOfJcTCuXh35RJhzPbRlGYRZSmMwA0z3L84qNU86N/3v+vbcWtOXY63OeDaKiiQu4Wsmhvzm
KVLUPgKr1u2oRs5TX7Ti0/9twNVhR1WFbiU2iUEBfo7JKXZSnqzerT9rrW5+F+UQ/sWTeMF0LBAg
cuNXDkgxzBC9TjiClMbNc9ZZlnx0Uw/Y3owYVHGcndTe4/dvnUZoIubS7aYctT4loZdnYDl4aNTJ
3Apg3Tgvn8iblZ3l3Nyh/3+c9ZmwylSAxSHtV+b4B74e0wFaKjxlN7PcL2VWDcldmITOXsK2uUVf
DLuKnlJtirh32jzoqb5rB8stQs8PRVVlZ6x6zGQntm0Nx/X3ByoCv2LdTIll2k9zAoSrBoBzk8nJ
uiMzjO77odgz09taUMBptIco62O2unzYF5kE11QdZbFK+qub439ZbLb3paFDRM/d6Gy74rbHPXDn
I24dQsILXBj+WiSHLse0C3w8rZgLEPRR5hwsjKzuSlDoD0OXR+WNhNSxU9bYAimA8AY3iyGAjvmN
fjnklNmVtBXApSOKAT+cfDw3fX+n9JVzwCalOERTjQ+E502j9BvFreWNNZTdHkB587tiTQa3ivQU
kY/LXzF7srEKAxUKBWvEylfNvHuIwAO5B14c9R7Aa/PTQt3CeAA0Pd/2cjQrVRw9mmgWhbYh7+ai
qy1/tGf9k13M6gH9IfcZ5UhzJ8JuRYJFuXrJ32AFqasIa2bQ6ick6ciEY+hbcurxZUy0eDxeD6xb
a0kiQwbs0guD0ns5uxxfOREZsKZNRUcUB2HO7mbMZqH5XiHCHWDJ9mBgSpYe9JIOXw7WV0NXxt6E
WzcKhD+UMFfuVdD0X0FMd6fr89o6HLB5QQHwkECHZjWUNCa7pOTHV0P3PEUXhf8ZYzF9bIcM3KNn
9WLni23tE5SpTKhA1PyAi1xOThSVWjhlDK9fNgaK+NU4/AtyC9/zDg0HeVRogTdnCVF2LxPeWlaO
wyLwydMbsuHlyG6LBZRiU1hJQP3Jw5TU2mmmAjgc0ThxdtLuP0Kw6xco7WmqIosZyasXKDdiWE6Z
zAMraZtDbZrxF8rz8qZyhHFW0hLHJNwWzAOl1eGz2XV2f0hi2/3YCqQcvJn/9MGdIH/6WRjN31A/
s++uf/ot+AWunwvmAc4sUITViZ1at8q7kF84ze7wbght57ZQmvlXhvDSby3Tsg8KKPinHtXl2o87
TXaHmneffhN7w85v2TrGPJ//H4Mdca/Vp5HDoGp4kaZBXrVF5VexGiWHalDb+C/uupcDrXYfHphj
m9XoLchCbf+Z6zmvjzpANu2uq1o0DK8v8RJ91nvAYeuC9ufKewXOUuGuy9RFJieHHlIdZr1VFGgT
QHEO3Yho2VLCfBRjmrxXEUA5vH1w3ICXK2953q7BLOD2CNZe5D47hT7bfpuqRv1RVqGpfK5TfUrP
Iuys9LFpy0x+iZ3c3lNh3zhvpPfs/0VuGuTtKjZ39RA3Lb/r2dJllB29HCOVW1OCrKkrRG7fPl3C
P/AdbjrKIuv3dN5njkYJzXtWja75LEatkrj+CG++sTD/TI5O2brqsYyG5p3S5PGuR8RGXFuYJPRI
VagWtBQvo4s+oumfCRMxXwnI6+hEwBXKQx4K72nSvNIPzSSOPlnlvgD2VqgBU4CkP45PlGjW7YUw
1aRIkWN4tnt6AYe+A6CDne3sfayLurVvGg/Buk+z0nqEOm9AZhkZgCdDxZzvpIRe0xwN2Q/ju8ik
JnCY66kzHqexBDF0fUdu/1C6rBQ+aezCXrpcI6OhmNUkevjsjbpd4Uhbphh2WP30sTS5vntlKjJf
66mJH1w5zt1diK/scMYTYhz8vO6t8BwJrqvIN73MObMb3LOWq3+BIOB1sUDxuH7xM1kFxiYScghr
1X0GttnfmF4ICR6ziv+McOhm//qabG0bUmG+yJ8YvK6tZbmiRGpRhM8G1oXiaJmzhVugGLQHpS8j
kfqiHWLzgFSll+wAppdprKLTcjppiHEj8hBeTXOOlHFBwXk4sfW5fexkmN/D/+HFb5Zq3nxoG6v6
nZN+/ANWLf805oqW7tySW7NHr4G1BolCu2oVjnO1Ak4kQu856jPrOSuVCbRjXZlfu3DOMYlEBu+f
KRyyPbbwRtpDVkw/bnHDpBCwmroelV2T6xp650OKoBACUaI8pEAsi5tozpJzQXm83JnrEu7Wy/0H
ns5V4NJ5WKVas5klbV+HIe69Y5Pc1z3+smlW6ego85w94VvWNb6cS5Dyxhz336/vs61g/Aer/kd7
B5+g1dHz9FKLtR4aWKHo09H2khwRSd0VRnrbm7LZI5n/QfWspguCg1UGCUBAXGvgDT27RygKuqBU
rFpfFa5zN4dZpX2L0lH91Itq+pzKaT6UUyJuhTvq6a2rlLXiF8IKWZqyUk+KG6o7xeyttIeMZwGd
8kZ7fSmbTimVvkbZF+G/5FvUzP1jxtrgxprodnrs2754X81o6hyNMm/N40zM/5jHfW6ck3xZrusf
ZmMrchGrcBaoQFOdWd0bIUwGe5gQGM1DWgY8Cq3U/DXnyeyXVKUgqTkmzdTrY25sRV7hKF0uiv8E
49VmKGiqujKJvOdOOMZ9VeoYQdQoTbpHzxZZfTKHImzPFD+i0O+GJA+/XR9/I91jutRRqXyDF1/L
4Wq5UtRoKzt4pWbF90lAPj6gb4pj3fVxttaWrgXeGrT6eB6uwgtIZl0YTr1YQ+Az5peTpr5z4l4L
z60Xt/feUPX90/UhNyKaQUyhesO41L6Xc/iiwjFqvVfFruI9e1HdPqTQruOzTPTMh/JZ2YeiSZEZ
qSJU2o7XB96c65/eCQKJRJflm78Y2Op6u/GGwXvGEAMKQh0Kx9f10Dwvqr1fey1q3q5dxkwpvRPO
gL6hln85Yg+JfWqTMnzO4xR6UaJH3ydDozlN0VY91l0yajfX57gRxLipeIIvfS8ujdX3bLqqjONQ
es8ZwfQG0mz+kOnJl6wZ91ipWzuUTJLIxZFEN3D1GW0UASQZnPs8wYs7dg4v8YOCA7n+F18Ne2Rz
obKQaKyjZB/Z1NkLxX02RYt7rjRFDCfesD8ZSlLkN2WlvF26k6gH4B/Y+dKUXV+59qh1SUXp+7mt
TOEdJ8KbDSCstqt70ZuJfHstA7kDj2WkvrhUoi43yRjHSYqRAcWftIiO0OXn6VAg5ulT0Gn2tFu2
vho3ug2+jiyThOJysFTDpV7XMdRw2YwniyZNccisfN7juG2dtZfjrOp7iDCNqNDM3nOZOsMnjOCc
7KbCv7v2qQx74cHF8ebnm7f+0m3BxnCRnSJnu5yaNuENNmFe8qzo+g8zzLzn2Zif4YzaT9cH2ipe
MtKCUIYpSaq9yo2KcpyaxOA1AfsmOxeyUR/nIYkc31Ka8lwqsj/llpfXGNEk7rM1WOlRb+v81/Wf
sbHEAPrIPhdVF7LUdUWAp1yXxSP7BpHok5Ha2tdhwHmZ8Yr3Wl0OO9PeCC08kimUUqmBjLLmslVx
jfZI6CnPRZSSgM9u9JSFsfYkCt3bs/nb2KZL3gkEG7dPaPWrwOllAs1c3Qyflbm0pR964SRu1GSp
mL55EVH9cDUKbSSc1CEuN42eONIaUhStTbdtx4OudVnnN4WltLcW5an2K9qrs77zrNhILggZy3HH
PoUEazU7xyvCqJEz5muDbZSf4zJyT5o+9s6dNbSzcdSmXo8f6zhK8ttiFHsbZyu/Y3z407DCeFit
9++sCbsRY4isf+No/Y3ORvL8oekj7+BmofekWZF+R1kCJLhadsLP8JL9Pg5N3p9jD3ju4e3fgJ9C
4xgBpIVjcPkN8BLI9NIByJwok0EpYHRONFVRFrez0T2k1qx9uT7gH8WEVea9WLSQOFL+WbxAL0eM
I6eG44u7QuUqwrmjLmIFBY8gcYudYuxg9myjj/LRcSMjPGKgm5pBn/f9fO/OZaHeqCPFoduokrHX
+O6sJe87FJPk/3B2XrtxI9G6fiICzOGW7KBsW5attm8IyTPDTBZDMT39+eiNs7ebaoiQAQ8MjC+q
i5VW+IM/0A1rDtC4hgTtOTMK2wDOYzg8j7yg91DWFe2T2yad4/OyqNk3WGuDiSS/MJ29ANIB/zUN
u+b1/dle2m2UslC2QM4YPODq80YZdbvBREW+solgM+j5tTd+KrSpfBr70vlSaE5xPea2c9djabh/
f/BLlwbpzaLvSST7BmdZ40yy2NRhkuJp7fcwQdpKd8qy9TMALhtjLdfuelW5kxe2MRUukpfzVcXG
fNRrawqfy8YgRdTVKGyCsNel8KNiuHfQda1IYVyt3ffRoA6+JExMNzbzheiWDi+3FrcX9JG1X6ah
t7KZuiWpM+OwB0qWG9HXsIzVRy7yfNhJI+/up84ai/8+/qV505cGDB+AcuL57NHGVxEx6fCB0kS1
t1s3inxu5mGvIq5+fH+sSy8gFFawSBTuF7LD6gWsa8urwQVQpori2fATUYR3qjJFVWAP6fhZq5Iu
O7huB4AWJWRKQgnMZ+fQ9M0otlqJy225XvZF2Y6WE+J3bwSzy3SytBiLpefUdpM7OZrmZ1149tGd
tALHeqX8ikAccDrVTj9hTGV8t3MLF9dGmTl6HdF4gl+Gt/GuXNoGLAaSxRR4Fynf89WQ6Jc0snfD
Z6EXrnuwjbZUr6psSFS/RztS81VHqYKJ/uhf7D+YaNbCtAH3uwZvRI5XawLxlOckd+M4cNpRflJj
F5RBRPkem3vQVnu4rK27cfouhCOIJZMJoBsMcWNNbIhjJBy7yfCejcyad+5sqdD88wXZrF0bkzFs
LPvF4VxjqZ3D72Gy5x9YnSsbA9iY7e41xTd7pADqi1TRg9HR5/aGly/pN5gpl+4XLlAiZ5q4ALdW
AVdVzYPwUsma9npT+0mI3YmqZHH2IGjFZX5Tm1jCGrgEfmtMZJLMuHO/vn/wLl2nzFa1gBjierUW
h68MbWqb0faeE6ucr3qCpG5fSOcfmcZ9tXt/rEvvxvJcECBQH0Dv8fwLJxmVdHtkulY5zFeuh7cd
vi79+E+hAmNBMidSvti4/7LYApTnX1wxkJ7xl1p0+CFfrzKISanivpW8HENDdSfOy/bRjmwz3ZuT
W5h7Oxs4O90UnibDPURx0QMRqMB2Xr//FS58cUBtYD5QQV3kk1cHucXdsWuKRnlGld/6jkaoUx+t
oXvpFWjZG1/84lgUG5DfJsiGdn7+xbFSiCW2nDC6iia5ztxi0H0nz+0DVj/DX4DZly7DwiBFipgg
+Hww2aujdLEIO/W1m35ZIGj+FBb5fV+KYacr1VYf/cLp+d1IBW2xkJLXiA80w7Aj7KGySyMz2qBD
QlQ5DE3X5Hd2NM0SasJkv6rFDF0X2+f4dlRlLP/iCy/FmKVm4dC7WJWA3CFSMvxIwQ0oS2sd8Fv1
NAD4PJmtamzcUL/7WauHCQOv/xtstXW63jLA7aEdEJu59ysBk6we0aOUx2ZC3ppQW4Ygd1VzsO4s
cvCvXdWb4JPHtElTXG6zkuozMj8vrlLNeqCZctpSyLy04ejfLM8UoA0g/+d7wMhMYP0xv3BSzXG+
yZBLNo+F0eEUTxF8U/viwp2Nmr7HqYZQs1R0zoerktoCaOcxHMp1+iHXoU8fxsLBJT4H6BPfYUWx
EfxeXgTYb0ugT7Fx3VMI4ziKQKFEp1L3QFb5SWPZjyKbJt3Pu2Sornq1V7xr1Hjbu7Lw7NTvPCdz
Yl/idnStErtQ1qozwEgKAO9/XGkO2gbO+dIqUItZHk6KdhQKzz8Ldk2ymMDIwSmzZRpkYLmDqgjF
ldLIydwITC4OtvR/QXYuSKTVGkSx4RQtjKOT5oZw8WGmd91hzvuiO851XP73/u253FjrI7A0EKiC
0kSCSH0+tbq3Jiceo/RU1GWMT2wLXvGxcKd587lYnoM3I7GJgZJYyNuuE3lQ6chDFAV6B7XiJEFG
qfultAfT2+vzIuoM4qlDvQvQLMXmdLwOjVTswbNWwWBZ9VUVG/3h/blf2u0WoGteTqpFpNvnc887
IXE4UdOT+zNNmv4Gvln9oIVxEvpmarZb9/mlmJy3EhDb/4z3xuXZbCPDLu3kZJqp1l9P6SSLg0SF
tglUO76tqbKEnwcjiwLb7jTnigzIS7DvqqstUualPWaDPaX4DdKN9T+f+fKWEEHl6Ukvi3ry1TBO
d3PZG//ARt1Sn7n0lSnV4oAAPppYcLWf527wZkyIIO+WVqr67egU+HBKYH2+2teOGRCaqRuxyYXI
iAIqF7tB0Wi5Ws7nN2odMqaoAZwWC/by3gvHrDtqMCfvJbZI2SGph2g6SlFMRgAPpdwkol16SznA
VB/pCmNJuYpERZEA5DSJjZQWtwl/LHqxh9BomkFnYJeObCM/ez9SdPxmQcLzHaU0/wKCi8Aqs6cO
ShF0bU6nIHwfqpzuk1Ep/fdBTI99mXu8UxC4T++fpEv7iRIM8SY2bFxdq/2ENHsCkhASbFyPc3pj
t6q5T8zMOBRlJdWr9we7VB0DHEMes1DCKSivPu4wCgn9ipKg1yj2TjSF9tLAoDKOWlHxapSGOt/E
XR4r9KadxHuVRC/uTqZex/9pmcRGHHFph7O/EbEiVKOwsHoeEkOWToVAMB5GinMTzURJssb0YC/Q
dGx39GGKz+9/gmX/ru9SyjWcJiJfhl59AWtEcS81eDOLsOujnR7qvXnjoQVd7YVioTaruH2+M5Uo
iTbis8sj0xz8n5HXUqdqmKmNBtL5NLuuNPZ0dq3+sc5aDwj7qDj3hVcA1PIIiLa0ri+OvChZAnvE
R2KtEmaamVB4XLBPhsj0BcRheIPEZGW+9PyT34P7cW+QkKv//fin/o3xXAIUvEhXi6uBXKQQ2cWg
c7Xu0CMj7idc41dx7sXfezGMXWAqabbFQ740WyQmKbAzKmH5KtOoM9eSY0TJtepm4yuO6e7XNp/r
m1odcuOQFVke+hH611sZziXMA5cFr/xyZQNzWo76Hz3YioF5fRMsLVVtmG5dDHmuNRWCchCpnfM4
i7oIcjdpnFsgtlbQOs5OqdkMCO7KeTp4qtC/dUCr/0LkYunk0Apn32OjsHywP36XMQtCvYaNh7wn
TLpysoef+pR3/7iQ7X+8v+aXDjTlQew8wHEuNNfzseyxAfBtm9EpygfNDKreGbHrbGAPOb0md3kq
tiqjF5cbTeWlagDv3F4tN0UveEtqjgReFlWP4+zSgEvE+B8uT73pz1QVdiq6eMFfzNOkIrtoCXN9
r/b2SDmuS7s4PqVzMp/o50j18+DVxvwYAmtqdmarbXbcLz0VRLeLzMxSnVxTtM3JbIzI6hFMy7z2
R5MiWUqF3hWBYxSu3IilL35Wi8AdZjeNuPVglV6USQN1EApt3Op+IZz5C1mDHgXVaDQ5anvZTFko
qfSPOwjx9NP8oxJEqYDS5/kWMuYUHfCZxzfO1fClz2L3zh2y3jjQOPpZY3vXbKzlpe9KsZcXccGp
spznA4ZKrodVaqCzAcNJD/TQbdWbrLVEt+/JqJMNCNKFCIuGJrYeJIl0D9Ydqto1BGUINmxMmt7e
tcZQYc7iRJMbFMXcTg9SZnp75eRhovmJkk1/IRyEbiVCqSAcwWa9MfSb57makU45yVjTd0IXi/Kv
5f4zgXL8+uFjQm7EFlpQ3bBhlm/xx9WjTbC7MxP5mREZn3E3z6YmbhRqQf1Oc0fgn4OHtuDHH1oq
C9iZL8Rs+w3owJZ1TUXNTEiXem3neU3s7fBGc/5DB8e6baI8P4YaONeNbbRcNKvIYlGCRVN50cCg
dns+VyfSZK9YgDkA1iJKKdSkF18Kif/JRk594Wgu9mFAOGzyIYii5wNhcKLbEUqBz+TAoR7kuRN7
JIWuE+7cCOeBL21l2G1Avx50/8fXk3O5UJsoOWju6rI1Y70u1CkHYoGD+50Nr+HQp6K7hfyn7zpN
mTZuoUvfFPjIwrpZnCTWDG14WnWezh1Agz7UhmvNygDJOiIfNnAql0opCCQAsKDFZJDWrsJwy+xK
xcul+wwecbhOKyUOYMYM15MzKQFmt9mTjmFocoyaat/kg/IPpR4c8CK7s9sr+G7NUzU7XX2opLGl
w3fpvoDniAXYot7wpvlQF7OUo2zdZ9BCnnpT5yRHV7rTDfIpzXpb8WvFlI8AKYz6aNKdiq4/vuZE
DVTjIFrx92rNnb63EmcGLevUhXss43baTUD2DtNoW0E9h39BDMYJgOufpAAO1BrPTk4SG0XLeC3s
8ldVGDoqUoM9ZMMuEZhi+xhJFsPtOOtz8uX9qV7abmAWeNaXlwfY4PnJCieoS6pWKM+hAyIrMJRa
9vuic9pffzEObxzEtQUFsobjhoZTFU4M9tqYk/EqEw1uzSYFui0EyIWXDbsJrOuRp0Z8fV0grGJt
RmMDOGLX4juGjU9xC2q3PUAITL69P6XLQ1GIJMwkv1z3rMqiUyqgJUwJCdCrvlBfs7AZvomWt/Qv
RgLXAAyKcJYyzPki6bKwU71OwuciibtdVla934hevWMPhxtP9aVJUXGjErEs1RshAxwhe+wgOHpa
Ys/+VLTFtHMSUSJHIbxh4628dK0ThYBWJTNdROrP51XmI7ZteqQ823GE32yiDjPVDdHPZZCZeXXt
0XacbzxjrjaWbrnb1g8XfkRUW1TCZ4wbzwc2cuqxFoDgE6lJ88L5EF9zR30VUvfutDQOj3QDMbAa
E1HfdVnXHN5fzwvzdlXiEUQ/qAS86bcrIXzYLupJTwqv/Iov0TgFU++JW93q85927SVfsaDptI3n
+kKmQrLGw7J0sXlKV7POaiKPyM1wiXfc8sfyTgO9bK3Qt5XMfCRqSDcul4sDsmWXK5yMeL1vuxCi
hbCwpY+jufpez3H4eWyjr1ohM42HJI82Jvj2MgMHRZFyQboz4hrmXecWEMseHsvkluljqJm8VwRh
xssHlw/qCCsHHoT67KLItdo9qVqUihWLU2s3+Vev1NzO70dHoMg7Gd2tWhlu4reF9WGtjNW4qygI
lQ6M7SMMvOB38yiEjvXFHYbqWCjlsE+dRJU4xYcffQuXQanfaGgcAmddp9L5yMaMTUOcelZzR+pn
7rJGEMbasf7oCVl99K5jPNLLRcYNitcbgLAGB5JKKfIUNhz2Hp6EMFS/62yhfEoAHG154b45istw
S12Q0tii+bsKYbOEdM4Zsvpk0VbYZfj27bBRLa+yxmqOlTDtwMRMYuNcvB2U40/2zv0M5hOk0PkG
QsRUFKY1VqelfIL9mXebhUkb+/ZAtRvZYyqP8aZ5+pub3WBQsmibtI/b1lrtWtzemrjQneqkeYPq
7GIqVI/5lKrTru42s6CLgwHaZSlhetBsP59hJqwJtY9cnGrine+4D4kvjqDDP3eKOn40Yl4m9sdY
q2itT9xm0KdSnPLJtsZ9l0Vm7gM2zLaabW+us2WgBcBAoLb0WZem1R+pnT6LlLbUgHKKEO6XIZPl
AR/xLAidSL9JR1duhOiXtgksdDQc7UVhcB1gjLwGDZBFHIBIjq47Nse14ZTT4IucrM6pWuVLnXT7
9y+3N7E3k/xz0NU2QS+ypKiDP2fRVPMdO0ORgZPgNrl3p6b8Lus8eo095Kr6wgo3LtZLuwbJIbCN
gAzRU119YAO9thG9BpzsjLIFz5W7/W7sFcfe0doen9+f6JvHYpko4Tbqf4tSxlpTLHRz3FxSPHhx
JK2/ZKMyObu6KsutIvjFD7rY14FkhIW1Puy6YjgKfqr4w0y0J73C6/zIm/9t1PAVGxN1CmRlxbTV
RJlvXN1vopzfM/z/I9NPO9+v9dzrUSgbfE/Zr9/FYlBhzwBedRmJq1z23tNsiFH4pVvm4QKWVp7e
/8SXDozm8IFBiiL/u5blNOXgCZEYOE4O1q2uC/NBb9x2r+ey4MHUy5/vD3fhvICzgezBnUoDcV1m
Eh6XNmcfpaPK7KhGjMXsS5eiJJdH9uSojXs3pOGWmvqFScKrIwP47a33RkYyQ82k9KRbnoDrO7eJ
WoVHyHXlDaRHPQZsbc8fNnwEvsRDDLoa1AUCx6sLrxZD0y6R46kUXbYf40avr5quzbsPP8Xn4yzH
9Y/7Dotvup14UZ8m2YR9sPDMj73sdcfPOoof7y/ehc1Kss26sRggi9exoiwSAoKkwsjNELUGp9uT
15ps2l8Lkhqn+hRqst8S8+l+kzWt+5giK+sd3/8RF9cSGWBCD+53YJfnM25krSUUf1nLMpwoLWXz
MepC94qABF3QDtz8++NduPDAobkaiDzGfBPsSE2B7dwb5Ulker1XOm45v6XtejXPXlluRMcXJwem
GEVDFQLbOpLTrboLrRCf0HlKZDDF1fxIT129btpYe8imPNo4jhcnR4a14NE4IWuImOZEYzbMTK7K
+uZulKbS+gKngxLTsdEzDu9/ykuHH+1JyoM0fmgqL7P/Y7PaQneavE2qE6dj9NO0QPgzdNQvmivl
Zx71eR8arfPf+4NemiKqf6Bh0PKgeLOKHiNbLTM7njghpubee0KD5jWk1s/SKbYUQy6tHpwK7Jvo
Manw9M/np1VGWg9TjMVZl5bjXWGkiXJTjVKb7omRx/CnKhV6ixt75uJXhbUKvotiJP+dj2pVDeVq
2DunVKjqE0gyjHs7dcxetVp3n+owu6/U2FE2Rr3wZGKqZHKP/66trMu9TmcCmTTa4oS1QPLNS6fa
76Qu3J07JFoehKXlxX48uXp1FStFFm8ElBcnDRsMmYBF2GmNVaXXU4WagmhXnle5jxsH7os4urm+
0jXaXsYzdsV5b4iN0sulFcakgo/MRcDds7rWES7oYhEjSMgOLkA0uXPAGymu0hp5iAi8zF9McyFW
AOfiuiOPPV9bGG1GGQt8+mDz5D+UTKt3Dfzkz7Pa9ddWB6I0yHBk34BdX1pb9vCi/kCfgq7M+aiu
ooYGSFWkwvQwCcIJXSDCoOhZU9vxMA5S2UvD7H5h4JN9ff+wXlpWwmgMFjAHQhpgtZfLGQdxeuP5
qe47574ttS6IUryBfCHEtNObQuw8S2xpo11417hdFjQAo9K0XT8pvYqARxIxX4K9KyyLhscBY5ld
OcGo3CWtsAc/KyXPWuyF1mPc9M7r+/Ne9s1ZsWtRlwUUAFSTDU3H7/yLz1mvqWHNLyj12U1vkh4v
Xvon7oc1w3+Ps+QpdC1wNF6Fm3oam03tIDVUR47bBDKfpLxu5iar9klTldnV+9O6cPeyjfACWcxK
UfBfbV9qMDrleDs9IXvBTqrgb+l3dmiGM1yzKkfQ7+O30tmAq8t+HmabfBn1bslNu2s9Rxl9qXjt
s2hIApu+ra7KMSlfs3qYP78/1wtXA0MDpKGNutCBVnPFr1zPMgddJSPqXNw0pXSzQznr8nvtDd4/
WVpYG5vmwmFhxAVUjZIekPnViKiUj53ZmtmpqZv4k2rEDiCtscpfEioT/5VKj11ZZffxxje+dFr+
HHb1jWVfl4qGG8nJi5qXSlTObWl2WebbVV+/iLC5BUj0yepaeVOqSVXv/+IzU44GVoGQGYHS+Ulp
ywlwVMcKz72ITmAPb+siml461ZyOZucMH4+vSReA7ZCi8We9g5HszpR0yHKcdLrXtqkmQpRIO+H3
iBf1+zO7cOsC66Ogj54/0lxrbIMmZVh6i3kAxgw3YS2KG6MJR+m3SiSPOPx2eKPGoXsjoo/joZdr
4Y+hV0vq1S5WhS0q1xruoBgF1Z6z9xTTesYSetz4opd2Le8kyHBgHNx4qycUPDq9/8xMT1Uh+zZI
Z73rb/Q679tDozjeLlP0OvT7WrPmq/c/8KXbiELXYugNwg5HvfOtU8rI63IF1Dfo1ul2tKCjuRAD
fpmylRtxwsWhiAHJAn9DvlZDhaiCSy1W0hMQ5Obaref2uq9gfuaoiT/+xaxoozIlaFm8YOezUqrJ
ynCSRUHQLtKjO9eJP2bSfEgcHpK/GMrG3xT8HEX8NXnBmdm42uKN0Mx13/t9NpkHOzZlf4hzpxo3
7plL5wHRl/8dbbVRMJUYkX9EGlHHsrX1pQDada+FgxkkOR4BtTMWoY+EsHMUVltuhEBvsd0cCcCB
CImgbsB+WX3WGfClGvWMjqWfBikoHnJUPHV9QE8BmpgDxnrU7yjDWV+LpLXVYAblf5NnSr7lK3hp
LyFMxpUHM4scZhUb6LWctLROi1MxtMOhxwbnlsZ8s7etTNny+bg4FkBmcrTFeW6dLNlZB9tKw4y+
qbF8SAqZaoFIWkDVdUfr+f3tdOkbg8MxFy1K9D5pYJxv3dxqhTKVVXqib9pN4Hy1bNhP6iz3fd5I
82jYmhwCHCnt6UbrtOrBs2MsG0B91V/e/ykXLiXyQ+5eDDBwTVgDBCMP7/Q2R1wuqXLnrkwGwwsc
ZfCt8FdYZMuaF/rW/r4QMND8dnnLXN4x6sfns6cTZs+TAOBVgzl9tYDmaQenKRLnx5A2NcIAiVtm
+/fneXFMkiayVA4qr/j5mJ1eobo6Yx3pyjK9CeexkjRPhvEKmqn6EPWq8mEpbhA+S2oKUxUpbvRw
z0dE0kGNRztE8HdSsEbWFfe6VdL8M9RVN7DTaNga8EIoDWaGhSREQDpjTRUwhq5SnZ4BUy21A9np
Y7XPtEFTNz7lpS2DMjUJMEk3D9pq87ZaZI+R5vIpMVH6oqetqK+Lyhyi24EWZ3SshUttMURjYvzo
yJwYWlMLfo0yEaiG80+aJKAldA2KTzl4JNaYF9ox8k2GyAHyZhF6JOBom8DySuef97fPmzkv+4Zn
jRQNcUcEHc5HRnxIRWrYk6dIoz0eOFqKdgcuIzGU7sQejUAr5+4w9drWVfHmXmLgpWoEKAWIItWV
84HT0nWTaiwGBPG75r6q+ptIokPsT1UxfLQktgSViyIvTQ6NZuNqw47J1IQocTmnzGyn50Ka42MS
hXHg9ZOzEfG9nRVD0RLmxgHgwCk5n1XdDNbYa6lzkrQ+h32lgAfAN9Yab4vSzHbvr92bo79MiyoY
UTO4G3BT54OJFMfwOTXzHy4s9T3OnvN/5mBPz3GrVt+WfbYVz77dLExOp6hGtR+q41rCfRZG3jZd
Vv4YYqvYm03bxP4MneA298T8ExGy8RqpTe8vpkkeDyxt8XB+gy8Iw84uRwjqP2qvsXdlqSqqD/cE
5KNnF1eiTTvtr0bE1HdByCB0usqpBScxpRme/yjEPPgjHN/7wpHRfTyl5UFU7rAx3pu4iIUkbnYX
xY1FQne1QSfDFoMyusWPET7QfpKJsu9Ua/xGt0UemjjCcLPIxpTEwQs/aGHEg0EWD8MWPDL3+puU
syjTWHeZ2FehNf5czkG3ZV60JgMR4hBz0WNYHJSXiGc5NH8UiZETUaTdGtqLNtbToWpE94NSH9SA
WYWgbMQ/xNgqhwyWwDfqDu1dKtsvwKG6p/ePy29JoD9KMvwO4H6/9QgXgCP37fnvKKsOpIg61z8t
PbcV4RtKPva3kQFh/FZKD6Epv4JTkOzRwlDhSWRpZLS+E7bp8GnOzdm8iqRbyV9dhybHrug897sT
2s2rkwHsgt8ywkG4VpIKIAPYVq9/aAYbJ1rFsp6l0qmtr5lF/2AIWya/Nqa23CvnU8NMDWQMZLrl
qlvfO53dDSIJteTnOAB3fgDp0P1Mp8TCB8sLwdZPjhrtM1SiravEqE1jX9ujmhv7Minz+XZShaZ9
dhIlzv05doZ4N5VpNMH0TGZxxDg0Cx80INXVdRpR9Lg2RjR2rkWhF9qXLOMfHbs3rA2Bp9XtxlsP
cIIDv3C/F8XKpWjxx66ZAfSFjlNPL0CNq0ddeon0PQ1rhU73ooNdbrlEQl5df0SXCJl8i5IPh1Bd
I4xEMpRKDhPvp5Unwjoq7UQi5gOMr+2buRidaF/3SF0HDrAY7b6REMc8NI6mvRVWWukv1Zri0KSR
+1ONY0Xbhd5UpD7wr94N6gRzvUOqxE35WLSZmvlDNUefLAn3485yO8MBbuMN5TF2a618bs0wjG4b
VI3m+tM8dqLu7rtiKo6mQY/lcU4RlbzKKllYtLBTRRR+YzZjf6Qb09yoaVm0fpOPWvJ51qLhvrQb
3YXAKNNXu40TmNFmMz+ZJRo8u1bpOZO5k9eHdJrG/qorlCw8Vmmvt8GYRxX2cXmdpgcpvFHejO7c
UIEbjCm0HyqsrH9llMV639HDpt47hlImL5M5ISjfZrmTBnmRWZE/osVppgc7H8LkKzyQ/Ic38clu
SxrlTlBbRZ7eixq9bkmxwKQ173dWbSm3Rh06Px3Co3hv1F7+qW5m2SGxEKb20UJCLdq33pSb16Ob
aGLX6eAm93PfDGLvsrE7v8tH7xF5VV346mC13hGkXhb6kwVVPRij1mh2mTCm7gCnRybXjUKdBmWD
WXlseczCqwrlgcIHfjXGT149CHdfanbs7loJuvWuVFWRI7ltF16/R9lDxakRGVXntjcrzaF5gLpc
UNdhCj1oGt3vBmVS+9aZdK9+Insy5YNVWaUJBmDObnSJjsBXEXNm75qyGR9Uq5HSz6048dCqnZvo
uu710eMBbGprbxqVVhwV6TnpvZrpmf0gMLoG3Yu0/nzVJm7q+Z0bg2Iv5hKCvjkqt4mkIRf0ajqU
PyOU0WQw8sy/unbrTEFtV+Iz1+fy1VIzGvcm6unTrYG2RP7gVMP8TzR3MVrZXeWIzE+RUUH8AcPR
0NF90SeDG/Bm2dMxwjymeJgHVdFy38i4XMVOKZAQuDcJTMInrG40eV3Xkafdm2qjlNdhUTVjFRiy
LounqCiU6DCifRi/aL2N/22rOnlX7douD/X9EOoCLSqnSNT0e6jEMtb9QWudSg+KISmsryrQQ/u2
qIBYXTt1FVU0jcgeAo6e7J5UV9HL6KDPhiGiYEgUp/eHwjbDm2GwR9xKmiTKGtjdfe6mnY+dCDKP
Tahn8U63p5DKOsZKJzHFkfotjhr1caY5GPkN90J6nXA1awck//V/QzzD8F1FKWAHW3zq93rfqMbT
HCvT8KIZwgCO0qsy/TaI3nowFSOu7yzJ2+RzQyGc7LqR2tzU4eCNQWTpXbPrPRtwzqBXhfqY1kX6
rwTqaj2oKnnRRGXP9kclLeagSlPrOCPzrPlq49iv9lwazzVyGBrbO9aanT3N2BaHwhhySKBO2/oV
KkdRoNfRjA6401Ytilsu0hJmIUYAR3OiIZs7y1+uFk9F0GZK8bkFuOj6sV2541VJs2Xy+zYKR99y
yqq4qbGkag9q3MXXs5Eb2q7puknxvambOpTwlFSqe4KqqtihUOt+6rEDrv3WxJ13Z4ZWFR8NM9XN
bI+djoKuPIzR7LqHudSCRcDE0fqBMEnxK+xNznUu8zbeIUrbm5/g43XyJm/Qo71DkT7ti0OqzqZ9
kzRh/Gzl6dTu8tmwYsT6dbMMnDqynqChp8NOmSend310H/sq8muXPDrQ0c3+FJlZ2J1yD+RSQJtI
T3EIVJfZVaJXdvT2dXEgCkCkS0iuqC9Vr/dX6lDqJG0NXJKgGONivm2HPJSf4F8jmJDD0D01NI/+
43kzo29ROU2HUUPd6leH8bIeWO0M1Aul/7w9WmIuP6te5llBZTeptTdGU4rDRMupD4Rdm+NBobkJ
gjvDCdOfMpCPVzldknhXhqbzXILxmG6HbmEbu7llymvZeYsNapVU/jB3XXnXZGC+9sJORvu61Ab2
Myxt3fbpI1bNo5mUiTiCZertfaiWYNJb4SjaXd+jN6TtWiSrtNepQKbqQYVmCpXeGtNcv4uWQipo
gIjvCQt8lEFINiOeZTqIKjnCUzcVZ5eLeC6CjWjIfPOQg+783UgB3QFFdlWHaZvItWgqpC9R3CmP
KUSW7p4DX1U7DRC6u7Miqm/H0uot71NRwNnd12pX9/smmnlJMyMFDg4RqL4OQVI/mUA4e2pzndf/
Fw6xW5k7+NUy+T4osaoeIAcU6nXiNe0/dWnbOZvdLarbGWRaf8UDXRobAMW3gRG9i0VNnrbmguFf
FQv6dLRbdICsl5kQp1muYC36nOlxczsofZP4lBerZqNAscprCcYQkeJxXOhui1rYKnRuZOlOOlW6
l+WqkT6g9iG5kQr5rl95kdySLl01pGjdLo5WAJKoWlJPXNsVAH8IpTfhSJxGVttfVVGXP9XohMtP
oRFyS7sEAppPvGCPh6rrDOEXpXQ/KHS0/ApqtESe1LsQ21nzNXGr0Gw1trWX0MgTvqtXn7TOy0pI
Qltyom/WlKGovtDDYONSE1l29B/BLvSTNI46ob/wrpWnduqiWydOmp+dmKf+KDQn27KoWeWcTM6m
yg2oGylNKjHrwk+G2FlGahK/erkZW77iiOFB6wvtrlMQuosEnhBOJfDAGDtNbBzQN7vJW0TLKTf9
zuqtNUSytAZ6e42SvnadGOsgm+zkR0FRcWePeb6R9Vnr1IhzRmlkqfvDgmXg1XGJBuRG5zhRX8YU
J7SDEFopP49KO8y3FonMsLcabYbVw0Vg7Uo9d3+Czuj1gOYMbKkJ6Y8x91MYnfnXuEaEzz7CJJ2b
B12UUrvKp8j2HueaED3x08VdufSFYcTi32QSoUV43sNOGP0KoY/km+Ali/YhOhzFg+fmRRHoQBez
vS517Qcak4Pm22Zdg50UdNFIckTa3lRFPMdPZiOs5nNU6pUsYZuPstqB8lajQLEbRXED5DrD9Low
AZX6VRLqGB5D2lT2jp5ZaR90dq85B9SA5xnrLbN10M5hq1Eg3xe91Y/VTlZdSRMtTEXfPpozT9iz
F0ZF+erEjdV+sHbFTl+IgqR3uKuDI1hveFSI02RohukH/YJon8wljkVx4j44s/GKxaOy0edaXyg2
7DcSZLhcFFL1/0faee3GjbRh+ooIMBTTKTupJTnItmTLJ4QkyyzmHK9+H2p2ATdbaEL7YzADAzOD
6ipW+MIbaGmdnq+mkoPWy0Z9VHJyhb01xsF+VGL9q5qYSXBQnanb6k5iRF4sEe3waiuPxcodujzj
/AaUeTnglEBoty1VTftAVYLEzfTHwAqMDYbr8Y+sz6VHBV8QckBlWylGnhVe3kbkjQCuAbSJysDp
rONCa80yqvVHWxBVhA3k/URW4b7Pfd9Tems6oM6hbbKweVBCJbrRWhFsnDJZE9R/Z+asPO8HghUU
mvRFPS01ZcpbkRiPfhOGRxXm1U501XgH8Eq9aZu2v7ocAGhnZx4sPTUerrdZXZW75nTi1Wi3vdlb
4nGM3PqP3STWZ5e8x7qBTmOrXthGjrttmnhKDth/KaS4lVLtWr0rpq3fg0/bg7XwVwoai+opzRJ+
FJqy8Bio14olsSDAgqeF6iYegQHJjY7W0s7Jy1b1pi7rf6c5WgT7qTJ89efKaszL+29xaB6YDiZ0
G+7ccznTOh7Bt3EzPkrp+A9gTKp0i7hmcVXKxnB3MpfjtI39SD7Gbl79pHsa7SDeqtoHA5e338H4
gJWoTFMTPP0qwg3zyOwH87GtO+drVOn2xnel1RAEljZBp5PH7eHy3N9Zcxx/qPxT0ZkptYvLn26k
qkyo1j4WYfg36kV+o4oc96kU2tWWcl3zgBOR/jHc0PyhEQiBUSxQEp5FNE7n2WmUJNS0tR67oVev
hCrx5einafhGgVt4jhkHa2Scd643RKzmRUXsAVjLYmVdYuykKzLzMavqqdplYzXd4PdiTx6y3P5n
8FlNvDEis+s38IHyjVoZ40p7fRlPzJNmqhSwaQyw3RZnvDXKRk1qJq2iBnBoAH9cE+Hlm4Eka6vG
UA/T0Mi242CuOR6d1e3mocGNgtACv4rXxHz9/BM8tQYFNuwLncdw8OP+U5SxI77JRJigQWJTb3fo
h8XVZ6jexma0WsfYdWTw/SZCp/xzjuSdPKZRr1x1lt9OfzGf19vQU+k6hPu6trXhZRB900Y45Ujt
2wS9wtkUkLluoQbVxYcfCSqQtKrQ06d7BED9dC5llSNQlScsY8ETHpltE3lyEAloCTeOP2sgilaC
sfO9w4iA2+gjOfQglkL6ViB8raFG/dj1kI4moTS/BqUZ941M02sX+6qr2lDHQ8HTdkh4SFcuhXlr
nl5OfD0uRpsgbT4vizcKR8JGkBtbj24n24Pu5M02kO6AGu0w7S9fBu+8h1y+HEk0aAFK0vA4XVxJ
NXX0h8J6tPoKRbcW/aZj42qt9PLSEs22c9qEKlarfcJQPnOvGo7bTqevBewuLPLgw5cTP4dnCgi7
6szd9NOfgyiS6JJRsx7LUe/upOWXO1mMyd6WheZNMEsPdiI+KFfK5cSgLDg0LCTeEZ87HXRwFNiX
RWM9EiLaBytX++fItgGF1PB3PtZ4/b9joeFBAR/hvGUeTonYqKsoth61XI8eetQUvQzV/2Od59nK
tz2/fuZ5Iawxv/jgxxd3bukCy1L48o+J1WFvxQvsdYFebcY4P4ZmoGyCCSVH3QzClf37/sCocAGc
h9e2nKM0qAmJzrQelb52t0PYZVd4U+AClbmIabf5ruurJ9/U0pX7dqkkwuIiqsOgpG/ElEienn5I
s2tDU8gy+S0GlEp+gC92Nc9wAo3Wb6smXm7S7dmPqdGLfZmK0t6yt2INc5yiT2+E1Bo2fF9QRa47
I9oZOK6smWW+c+DoKRLhzxhaCM3Lzl+YN3mcp4PxWxbNb99P4r3ZRXJjJIm+jQMsCMFiio2op8Ir
gyHZ1EPgHiJKd9vLJ//8ksGqChQmRh0IHljLALQJ1bqVsnMeEeuSAI+64WtddsrT2JvKWvXpPOQA
AYlaBEUaQXd/CakDYF6kFhnYY0wH4sbXjOroSzMCdK8qD5PWxOhrVmunej61p7cofSLw7lQO6M0T
BJxuhmgK7GSyuvB3pRs0L2jCP7b4VNQkVaJFf7Ed/lxe0fcGRH9utkmYixZLfycqXL0MhBr97mpz
/AmAt965la4eIDSMv9pGfb483FtwvJwg8QXUlNnNjZb16QTh3tpFa9vB7zJ0Cut7nsZ6saEaU6s3
iVRDTykojSKw9acepH9TGVgreqPdaIeCmHfXWXUMkrIP22Rv9jjR/yqguq4syTsfHglwl3ucGATy
5SICGt1hNEK/dh79ShTb3CTwioYmoZYS9y8ibR2vkhEPzOWVeWdrI9gKv4zcAsrXkh6t1Ek5Ya/N
qGi8AFeK9dvJHcxfqhLVa3Kl53cde+tNVpJok+Bk/i3/BFpKYkaJRDftt2qH0aas8+6QVnXiZYTv
N5ZU22+j1habIIZU8tFZMhpECoBn+Iqd0Q4KTArqvpXJbyTFbMMDpZRt+hpHEC9OxZr07jubjdFA
0wHNhKKMHvJinvhttWNfx7+xzVT1TdaUA86FAiHer0qEseNONLk5boMEta9dEveO/QRVe/hS0IP1
PVP31b8qQoj2zVh05bhDh9KJfsRNzT794LKQS4GttjFBokx5VgoOscXEraSRz+HIo7PJsRvdEiWP
/g5h6jX8xNnXnyMVZD1JYclgAXOcrsoUpxU2T658TnU/vu2sODk4aUqfnOXxulwx7isrvDXqrlp5
Ys/umrlMRAGB+BR5KhgZpwPLbKBSRmHvKeJ9eKJEN910XTHcFUk5PEENWbP/eH88QFzE4VSnzopF
mW3kYoj1J79Osys9wa6rG7JklyGYV3oBqswr1an3BiSDQTue5gxP5WKCtp/0YegP4gkghvM0dYP1
NUvojqn4Hm6NTmQrz+F5fYTrCdsmzvBb1mYvP6Wmyqo1deXFSavW2uZ92ZDx6JIWuO+G2Y1RyaR7
TrTRNpWjhPCcfwMR3TTfM2Msg31oTF1ZXaXaMNYr35p4nK95ctPPHGC4EjyitnYe19RqEFUNaswv
oAIk4sG6W0siKbC8ob3ph8wx/VuH2s0hUJxk+iIqegm0BWuSOyUypfu5CPR0iwhNZm8HzUz7z03R
Ig2T2UKtr6rM7rPjoAQIDSUQrRFgBBRlXk11KMKrCuvObt+rXar8avwW+COFSiPZOW0jXwxiBYlN
T0N03ndamH2LE2Tg5QYGaDZGO6swqrL0MjrH9/RvlfGXKxv70TBJjD9pIhSPxOZR8jKJLmh3kZsl
cgNgIXmWTWOHXpHZ2O4VOIYe3KBEZb/vhlF+LfWKUkVTGPyvG1MlGUF9jy5of8wDywy/2VHUfkOr
0h+ulMxPvwvwTKOnzDim7RjZtAGVeChuRr3Rf0xu3Wi/x3TCciuP4zT60tFNurHQhAy9iY5iMluC
WOl9LQZVPTpDDdbNm2pw09vaMqJbF8qrcy0Cx2g9O1AqjFOSKsZBOSzc5kjTTZavdUrlaFOXWkU9
f9LzbxF8ZEGTPoyTW/yEDJXP5/r3pt3i71Jr+Wh5phUL5IN6qWzDHGrAAalm5dZP08HdhL2dVz+s
cpRqv2tFWcTZzvLR5JV4AQXS2Q9A2n9NSqSKl1h2Ub8PU6q8e7dUjL8i9Kc8hcjkuBTMrR5IVL/y
AJ9di3M5awZ8E9/CW12W9TQ3UMO0UMcXrojmIJO+3YeiCfZzVu1V4O8Q38VyWw37eCUFOBvZhiQG
iJY+KiUXnoHTezG3kAZIx078sXo1rRCYgFe0BUGn3dGqzO8r0DnYT1D9zN1Dg208jYPLz89Z6YDA
A1EWlKbADc5EudMfMKZDaKZpFvxt0OgL7gyncX4pvTYRiKXVFzjnUXQzlX61i2Sb3vM6jSsX2VnI
Bc6W2gGNLDIvus2LgITOrZaRuMTPhPfaIcTTJtgW2ZgZHvolnxUM5Rya6W6xBppcXthUE9GGIeAm
5J6D7kXulThlMxSVaj2PSLjvy2ksj4XuFIcE9VEUEkscMC6vtFhcijRBUZ1ApoG+HfjbpZdjmwTo
DduD+4ximz2BIeoST5nf6BWd9GU0OaPeQdryCqHnYVFSPP2iqqIUE6+s+0ylKPTEUHc/zDxIXwHd
mB8URkP+CYGCOZ4ketFnL6jTsfRR+GOo9/6ziivUVVRPzXUdliq6uMizlN2qlPJbAP7vy/I2ILAk
yH8cFsKY0wGRxE6S0M1dWp6mvLM7t/viO5CQO7VvjiPGb4HnF9QM0qoQR6MsnvSmUK4uf8izlPjt
R8DpIo5i59JZPv0RVacVtEUT9zktW73a+tbkeCER3r1suvG6Hx2xk1YUv/RD4L/qcuq/JGampp6Z
qs7+8m9Z3h///RRK1fSHqBkvSdJJ1qrD1HTuc+E6rXV0uy6rvK7FlNRze1RstoZWTrQf8+hOa8fg
7vLo51uaz4+Oyv8bfbEQCHEJs0Xu87nss3Br1c4YbAy57tZ7flYZxyGsgoJODWJJthoNfejdpmbB
Ez3+Llw4OdbUmAeexv7GCt1ppc3z3nhgV+A/YwkEJHdxJ+WdY42uOzrPQ28aqLkO2J2PY7/BIUf8
bsoqXHl/3juykDeIjDm0wOPndf4nKetmJO+QBu5zElTmV32ogsdMOsNxElGyRiZ7b2500ik1zGQj
osfTseKKiLDC+fgZo3p7OOStldzkRuhMnpIoLra9iWncf3ibADvRyG4o2yBmtFhOoWW9o0S5/6z4
WhtsarpXwV6NecpXrth3TsNsW8BHo1NJo3aR9BV4f4w4FPjPtVrkmzzzXQA2hbKzMOy90qsx2ZS5
X/2Ioqo+XJ7iO19wzjKg70M1oC69+IJ6gwCnKCv3WcPG3T1M6hThWiXEtFMH4HcrUcPyzeTUI0dJ
Ao+IIopfS1a7FeqNkmiB8pwIRdRzQXZMvFq35ItfKAlRRJN6geH6vy5P8p2twyWPAASVMXbpWd0Z
NxUqzCbL61cBQhN5d0WqOBwVjAx2ZtyuWfm8Nx5cFYgxpHCMOccu/xwLmoFVoqmj8jzjI64VWDnb
LodFtVOcMLoVrMJau/29zzjrYBEHzRQZffEZaTtFro+EyXOA5mawhVXrbxTdirJNJiN/Zbe+c3sy
FpkSR/+t/3U6vcTsZV3Izn/ORNHqNJIF4CRtmNSV2+W93ULcQb5P957tsjjxbleVRjzZ/rOdBu1x
0vtxFydxeE3f2r+1yyk5VuPkrzyS7w06G5BT1IaHB2bjdHJD7uduXLfBi0KmsBFJ1e/wkcbQQ2rl
VVu04lOhh9HKKTwfFL00ipk6DVTUNJZ8g97v1NBXreClDSX02NQsOzpEkNL2zhCUt5leuYUHC1xs
Lx+M8y/JuHMERF0LGtDSmIeKdTUE0uZMxI1ReSUfgpCEktHfy+Ocb08uUDSaWE7wNvRpTxcVVzQr
rfNWvgy97d4aYzp6UW9b34SuuLuPDzWzKMB7kBvwg0+HSoMwjjAeDBmqT29HRY9+4C0Jthkpiw9f
K28GjLBfeHNnWM3pUEFZyxpaB7NyjexTqtTKcRg1jkInbx1Z5/vLM3tnk6DNwePAHTqL2SxuFeEX
dtqG8HdqtTa3oT00v1zFSI6pG4XALw0dBdp8TZh9mWaxiHRQ0AmndUGZbzlH8C1VJrI8fFHVvj8Y
euRvDVxSvXCMjc9UmBt4hoP+AMhj2Lmxaq1cNe9tHEKLuRQ2s7eWWvx+WI52aSjhC9W57sgzGW2E
nSXf7KkLj5eX9/zSJiugko00OmeB3Xr6Nc3c6czJKtOXekiMcqemYR5/dZDM1++pUDV3QQHpek14
6r1BqYVx0EgmCW0W3zQt4hgIe56/aD0kXxUf4zvqQsbtOGTyCpGNYeV2e2c86gQkzhh4ksotA43M
taYK+FP+YlS26QGEDdEW7etm24+9+BtRJl558c8/4PwK0pBCY4+i5rKeCTAoyoJ2SF7UUZ/2Th7Y
911oYAykdZP+4c0CyQ7JYroRYDypFp9+QcKIXPZ9Eb8oPp2CH2Nckf77rp8qxxy6wI/L++VsZnMe
p80w6Ln4fbaUqEwGRW+Ezcss8/S7QfvI0whQeXwVo/v/GIvMDITEXOqgGHY6M9BjhaVOYftiqLkJ
SgBZqx1vIgSPWgnXWhBn9wxJOLXZOTdiZuSJp4N1As5y6evDizvU9a3hh9YGAUrzy9BFx86NdqGe
xStn7+wdAi0Hrhx8ms4xcJeIzLxw/CwJIv1FjVXCFzzxSnWnUytcyfvOv9lM6sNsnE49VTpjPh7/
BGZu3NUdeZr+0tCjgF2Lx8i1HPyu2SSquxYFzut0kvLzvWasHfxT9JfpAZ8OptUmnJfWTf4kZmsA
fszMe3ih0WYaEhsAaJhtILK5uyDWsz+Xt+ZZtQGZUCQWZpVr9GdVEEqnQxuDZaRt1VV/KZlaTyFC
ZzdkVuO3MoJtlFRB/6dAPPBHJLThGrdJ50FPx35lrZdWYTPe2TbQKqWQTlzD36c/IsyUwc8ns3k1
DGgCu8mK/MozwzYoqYuNLfImoYr2EWL/4l4RqQQUNxraVdqbVUzNONWfmhgixTFRtVzdr6zQcsfN
AH+eM4RqyZIRsFj8OCNEQKRJTP0VsSLjWyd840kBafWLineFg5kGnW2gerQryURvyijr7I1rKtrM
acznYEJ0D9UUDz/B8LdrigxnLZL5xwEgnR3W2KnAh09XTqucpOm0SX9Vq8b9FNJ5+qXhA1l6eu0Y
X3o4gr3nNsgqeT3l+tSjOyHltquK/qoREgqtFKU0V77n8umYfxSJMJEAWc3M1j79UXZHnNjFlvY6
jcnwapZa/tdMqKoKvto3xMrWPM/e2T8cUGrUsxUm2bdYRuIQi1KpDfZrlFcqbhR91qCKaKeNV8o6
+JLXRabe2nJUPZFErbPNeaq/+ZnoPPiB6Z9sJJ7ZS71Jo+3lzXO+EpR+52SdBAhM9zIvcZIcXYlW
8//ErfmkxJZPuz/r+lvfRrsxjarXy8Mt72MqvfTW4eaz1UhIlrVK321rWDV68BrwCHiTikdMrZTK
TVXUzbE3su5a9I7cXR50eXm9DYp3FxV+cLtUfk+/NnQ5CceMQfMJyGpjSHGg5eVCCMy1ry26p4cB
jZljHcDovTzyO6vLHU1dm0L3DFZefPZ+kqVptkrwik5R/1g0Tr6VUWjciHaIt4Mjry4Pd7a68E/Q
HOWW5rVDg2QxUSIlNQyjKHrl4NSpZyCs9TIY7Vgj0ZH2HnUtFHpN0a3lmcunCCkQVnUuiAAqOC8I
a7jWtLhGxK9VwtGBvZVvA7fyTbx+efc+umMZjNYmzHJCsVm7+vRrFpWtd07Wxq9AK8LRK+G0KrvE
oPoB/l7ZIdxRFR8MxpgfdXyISwa4IGKJxR0GSTKiUd6lr2YQZFeV7zg3sIH94xQCYb38Cd9ZSoYC
gMtDg4jNkrE1QeouYrVIX2Wih7vU1ZT9IHU9g5ZIgWBlXmfbc54XjiNzhok5xlKHhCpkpCnYjr2C
XpSbMB6Mq5Zm1GEcO+Vriufc/894CNU4BJkAc5eOOWoDqinSwvw1jMwARYgiL5ujqg/mTVBlueIV
hTBWoJNnZ3+eIqdhvm7Ahy4/XSzpySuxnb5aUTTc+VFZ7Ko8sryqjQHcqLXe3JbCnG2Si34taHrn
W/K8oIPE3pkTv/nf/xOhjSYJQwDV81W2Qw6dqSvzq7rso5BOd2p9vbxx3vmWDEZawj1OLL+kamSZ
EaaJUeevUxYbuxz3+h2QwuHQocq46WFxrtw1747Hy0nrdMaSLRc21fVWFumQv7ZVZF1RkIhxC6zS
rzxc2VXNM7/SDjhfTNSVNOq64KNn86HFYpZDagd9qsWvk92r38qgLbcUmMevFPLXsOPnISdBFNwm
Euc33TN1cY9qBfhOgqXkNXDKAhOeSU/QXHCsn26tR3c4xsMZi9QS5FRnfLGgr+7rbipXWojnC8yP
oEHA64EOCZWt091DVXJUozHncNpTdDDjPEJuIjP+2EMRX9Vu/lG0DiPh0QUclqIBpaZlPRtd465o
lCl7rUfxVLdlcxUYPFzFZG9DUqX95e16/jmBhtGJpSw5W5cvZaugCLWx4SvtqxEL/3OoTgjXRG54
FEb3+vGRQBISdtDcp729iPVCF5vMRqm6V7/Xi9tJd+Wu74Jwj9l8dbg81OL9BdaFpCXoWCAMGjJg
SzuecaqR6lBS/W+Q5QK2aa3vqKoFD0VQW8fUMYOtL9V6jbTy7qgzpIx7ziDAnjfSP9dMD1Czb2Sj
/YXwIMSucUr9oRFNewChY7wYhZ78bBFZ0T52mc+TpRhCi4dknud/mX/SmQURrTX631EfNVy4Mt/4
FqDJfSfT2te8KK66lZd/fmb/SUL/GxErLlrP8x2wLIdaA/4xepAZf+VAFylo8+lBj2xlpcqzOHf/
jTLPihgDdvgSnpc2FCazTDP+NuB4jgiuAJPsFaifeZzhMjnq+IZ+DLfGkG/VeZ4oUkzi7cXd5gzt
4CqpMP6WOS7bu/mf6aEcQygcYQtIaiLguLxTF8fvvxG5veEuUCUktz3dM0WZoRKoJ+IvEMRwV7uR
dQwlaqVKJ5Td5aHO15Nkiz4AbTL+oi13OlTbu+HszCUDTw3GagQhNoVbs859RMTVFOqE0T5/eESU
1UiIDQF0g79PR9QCJ+9NkDOBJ6LavW4d9y4i63W3USUg+tYYuK3szPMjiOQY68gzz4MPh+F0xNHH
gDQWSHd4rYau2qcWIgpCIMr4t04GZ4ffWfBkgIbLni7PdH6ITk8E482qg+SwULOXQGI3NqXlJhXC
qqA+1U/B0MojKmGOZ5RF8DNIY+0rWjc4nti1uLFG1V5znT7fR+hWwnXipURogiU4nXiju53VqHkU
eLEpAJ9g6fiFVYbCLfI1hsjZ8Z91UIG5zGNR9lqafRZZ3itKbXcB/Rb0U0Bso+LTFWlQfPRrMhAk
G/YPNCrO4/y1/7lQ7b4cxqpTB3asn07xzkV3X98mDSJedxlXouWBqGuC61ZHgWPl9nkD4Z58UgYn
jpsrh/QpuOdOB/dLS/bFZLCVfOhL436iiqjfyKQIvoapgRBZ4tiNCjYcsOF2VErVvdZ8pMlgIU35
powCK/PKLB8bT4/7lCxw0IhVIg+NjVB8zVN01TaodjTCAylrYY6LRkT4ZEZtrtxZVSGzazNSOhWi
PWZ5nmGpI3GxNiCWVHg+3NBw2AgjcJ5RKsp+yVSixmhNdmW0O3+qHCPfUgSa4AtVaD38urzbz04Z
j83sjUQ0TdkYmeXTpaGiXBrJYGiBZ7lpfcxqP/1kiDLdSFlkv0kEh1+141RrzIBFCkHXCI0F7jBO
OOk1acTpsJ2J0IyoUz3wJBSi+tiX+Vht+g4lvpuk6OzkGq5Uf4OiW5HuSpoga3nE2Q0KBWZWHJ47
c3BTl8gbC5oX9J7ekChR6e7oAXxtqGOD5Vc3uZu1z5YIzJVb+2zSjIm0JSoaRE5z2fd00iDFEdLp
0FPyhJn/ybFy+5KhT07jtnev9WEQBxN0/94aJmvlBLwzW6JuzKp5emc6xuIuJT2KTTdGS9Ebq/DK
boIyvgp0fQq+NaFRi9ucKDhdibXPdhY9copRswAoRCtIJ6ez1QLRRi2FwggErhBegxJhs9EqU0u9
tA+KjVIo7qcKAIu/ctW81ddOjjsZDRjImdkHkgTK7+nIiCXlbmoYUEwatWuy64F0sq42RWtoyc8G
rj8IY9FqzZWDI2DYbGwH+M7tYIVZ+8nOep7wPRk1GhcVuo9f2nZSpKdVOjD0VEnbYuu4jThIglV4
fEWNfjRBNoJvHlTewP4j48Rqt4LwWD3aBskqYkv07Pwbt+E0656S2VqIX5ZSTzuRpmr42YopsmzR
p66KbQLI8YOS3kR33Hm4wJP1oHNJIf90PWLiZ5W8R//Zu+3W1O/dRHrp+P1jF8lykMWix23fGJMm
9Z/Gd+QyFG8YvfCLu7Knlvt4OcgiiWwk7t+mEug/Sd08Q9sEynUVHp01/d/l1l0MYyxuJ8uGkl0o
b3MJruxv6vfxuDaTZZSxHGKRQeWBaZJE8E0QGpC3WuMp49Z6CX409/q3yx9meessR1rcOiUUclut
GEn7El+jwmXuzE/yGjuWy8OsrdniIdHB+ufw7vSf/qdsG23V7zjVf/3fhljcYmEvGl/xQ/0nF/VG
bH1P7pT95SHeXEz+vTuWq7UIvkIsiIyiZBrlU/m5POxDWAdee9+B0/8TKl74yz0GW+WIVJy5VhFd
agUsz+ky+0tDpYybnvlFwaESV7W/GdOvat14lWJea7qHHsxn09kFxlEzFE8xSwA5R0W9meo9v3nb
o9lh/UCcrYZgfHlZliHpclUWN4gKeD9KBvaQtJ/T/q7OHttq5f5490DwXMz1Z3onS9KmLon80OBg
/8Tej/Ra++3+DrbBPr+6PJN3t+k/wyxOQz5GoStjhsn/xlf5y/hLOY6H/22IxUlQrKIxUtqVP9td
sJu36eh9NJp++x7/zGJxEhoDOvmUzENcF7fBtX4sj/HaSZhvoLOT8M8Yi5NQSVHYlWAM7Uvmet0t
mCxc16rnovJaYxP/UZ//t2VbxAt14KpKk7L787/TjfJgXGeHtY+/5KX/d8L+mdNiH9uxJgsFUemf
/u/iVj/kv62vPe/2dVftmwd5Lyav+SVXzFnWdtziYWzifKhkyJjjuFF+WuVWKTbuD+v+f1u9xcuY
FUGCwiOr1++Gq/82nXG8PMS7jy9FU+JlxLs4pqdhBA47EyC9WP9pV9e58t0R381+8oz+8X8bZrG3
1Tzwk2himELuXPMQxddFsQnFyiF9a0f/u71J8aEbkfpYeAuABVo8wI0N77xK1OnRrR2ZeVo4tHc+
8MYOmjjE9H2e5ejaoYQVXimYdWTbGKW/v2FcCcIOrBBWqg7LxQWQAe5qBrECdaF1vLiXxn6ojKjx
tUcnTrB/U4fsS0WETLhWGh5p6LASSc2reDr9WQyHDjdiQBRVl+wklNb4ObErfwdm6grPj8IEV2ff
XgsLly8H0T9JD3kAuFWAM0u5+nbwkeUWuv/Y1bpTyg1Yt1a9JjGeHG1Ds6r+oGMXgBpgcsS4IOVn
rvvbI/tPoSEBrhoGVVL8NsrU3HDuMnXjKLhZ2eaEBXDUFGv6k8sDTt7MkzXXiRG9MHCXOT0XDXUq
sFdG+FTrSngzyTj8YuFp+AlBY+fLlE/5bQJgf6XYePb9Zn8wzWFREaahtbI4jKmRqIOC8DL6jzoo
FKoOB4wB9M3ls3j29VDFnzvtALmpwYH2Op2aUjgIrqda9lQppVtskODOv7uzpfIBiEm68uKcTwkm
zOyxCf6QNHUpaekU1AMxvkmfCitrbytsG++y0lxbuPlrnGx8APAzjExDUAhKwxJqrPhIFYnYsu5D
mXf7QrHMT50daldRkD70TmddKdhWFJ6iaN1mart+JRNf9sEAhtBIdMhL4eBw+JYO2KaaxKUiA+e+
lDwLUF0Hp3qyBxXgeJbLFmVbpwpDsNYTLN4fiJtmuutZQRArr3HCf7ay6G8Ay8V6UPdHgw+IKX9Y
Qrx5Dn2E2UXw0ChoHyMFEtd2djDbpgvuUqQ77JuqyYS2pQNd1ZsAIWTXUwW773uF2kLxiodvO/qb
GvW8uPEsCNlW6blJbdXXqV6bxZZ0t+nSzRhQ3LoaRR2JD1obsaT0ReA6gohi/7Cmp7u0TFxsDfpY
3I+dpXwGJYyocEd39mflpFq3RwQnBwR1+WScHXqHph6lKY4gTSKAT6djVmxg6Vipc19oLBpFT99D
CsO+RmPeOPrghD+J3C5XXuDzvcuZB1bEbMnkweOfDurrfZdMRe3fy1rS+KoiUSc4adYGHPG2cexD
0hvaeAzTTs1gBuiZv9V7OMwrt8Iyo3xzHIbbCxiEEwlO8vRndHMaJqBY31tTUE+fUVQJqi0O5JZx
lKDOyu1UUc/bUaEpSASj1DdXgp2za2lWFZk7LFTTIGEsS0tqVAgzVPX8YYrHsKcpEA3D3iz9UXpZ
awVrF9PZcKw1eDs2FwggAK+LC94JKhu3DTt+SKYkoeZTZzDglQhauRez7j8u76yz1Z0JLbyYSDbx
NgMPPV3dPoZEZspWucduarxLWqPdFImRHYo46D1norY0JtGwpWDnrOzp87vprUCId878F1C+xaam
SmWiD5NUD4aslM9V6rq3oovcz/nYmhsmLW6MONXvNF/Iz0KTf3WtSVfisrNzxYs28wVnwiB/WDIG
XTONhRKUROM8NtGsyxfvCr2P//S9mV2LMngM0S3bfWzJ0famTQ8GijgI8+4lZscU/RxRtOZDVeTZ
15ou6F2f9qK7Qzp8+tvrdmNtU3Mqo8++nPy1fs/yg1N+pr/NxoJfw3O7dOJEGb2MO6cfHqzcdm79
hDLkc13obrIJjaiiawCaJz2MoukP+Ygo7ke/+lv5m+eQJgD/PEO5+F1A6dMKx4ee5EjbyEh3rrPY
aeNro8OExsvBrn/Oar34HpW1dZ11Y/hs5P5grtxuyxB4/h1A8yFXzEhGStWnG18xtd4d21J9KOvG
Hz2ChKI69HqTVAjhBQHIojYtVhAw52MCPEYmgGH/a7idjtkOKS4PSPU/uFijbBvRuV+m0kV6JFa2
oHzWtMOXuxtcGE4/6JqQdKiIzi1ukthsJr2ui+ohmhAMkV3Tf0LcY9orrhvoXslGR+M3rf9c3t7L
wMqAhcALhbwqu4u3fnGsg9g0ChDz5oPRYis9y1xGP00xGmtv4nvjcHhQDWQw+kmLdyFteyes0P3h
nuyU8HrylcTepHpViZUtu7yQmRCITO5ikCEzLWb+9//E+HUzusi0tdpDEA+1F2t+vuvRgPek6q9Z
GJ4fToYiqocQANQVuOnpUG4LdRKTJe0Brfz81pgq+6bthU9rli0KGyHaNjKfnpMOiaPLX+18a8K4
m33oAMDwzZYoYq12bTRLdfUB8zR7nyWVrV6XRByOVxK+/jBabJQ+PCLUf1rBbFECwiVkoo8zNa47
NXiwZVzvfctu9q6WuTsHeRPPhlC5AtE4Ow0ATmFuocEI6gWbr8XaBhnd+zFrp4co15NDNVJWyoD3
blTOyDFIVWtX5O2vy3M826Nghmf8gpif81lr8/R7al0MAb3Kpoc4d5UvcWKIvVGP+cqD8u4oDmgs
iOgQ5JaEYj9AE7/FMvDB1YZmO5aJwHJIDisXJj+dX/tv8I7g1Iypw40Xj0RYK4ss0OyyqUUqI7z3
lUpB0K8aMSy1jLyMnwerDGvVkzHsCNMDiFa6kWdEocx+TVVnprMiPAjqP+As6vHK6hMHm5Umkbjc
RhluM5sE0JX7TCvEHmPPRYzB/2W4kd+V/4e9M9mNG1nb9K0Uak83p+DQ+M9ZkDkoJcuWJdmWvSFs
WSaD8xScrr4fytX/sVKGsrXoRQMNFAqwZWUkgzF8wzuEWuKMrR8AuFYaV/TkOEtoLWNUvO+sSkEn
Lqeud/Y0vhWFrhQGihGOc5uIbBNh7DpPCO+6dXER1xEWFAGdeSq/+65jkSRh2i+WQ7XdwzLogLML
WP4AbnbuAf5oi4F+vJXb9SDOFCbAmHTMldkYTpCAkM5cKpMoTwbDCEnjrZ/iUPMODofVjhsEhaYm
24qm87ILdMmS6k6mZlXdoA+XyPSAwZsNG3p09AhXpbmc5jgJasPExidIkLJptMA06xxzGsOqBvIc
rXfoB46iaQ5UNoz085KaeNoHSYRihRksY504ikyJesVZoYt5ed93SCHtyeq87Cc4Lx/rAjtG6fF9
JGZF2RPLwnTXYowl7+FUleVW4hZDYop/IRgTHdD5cD5yg0Q7km8n/VlNfabvGlR9xlA0y+B8shBP
agJLZGaxm2S16FdebCf9WzPOhcTFxqpVFge5lawycWmPnWjg2pnK3/VGlAN4mRTezmdQqF3tLI6t
fri2wcEUaBdz3m/9yc/FVdbi0fJF1ym0TKGRFshwhLCWbKtlkZRVfDBMrXpANbtelWvNSW6j3BrF
TsQ4vOx9v9T0zWx2U3eDr2BX7mdC3WRfU5efD4lT58Omnqwo3QxlEncb19NiOxyjMR8vVGy19h6b
Fn8M28bCdsmOhro9x2rS8W4yT1Pe3RzNfruE6QDcZTtpeRWHslWJ2CPeUiSwExxv2BGPwVkQXofJ
br547RDMfLbcDAb4lCz0JX4XCMwAc3bnwHRGL2tZ7FhobRG0aDDnw+mwn6+0RNOWczpScf9+HJQp
vwxmZ4v9GIEm+bgMuYVbfJxPY1Cgw7d8i1M89rY4aaiiJKjrVgM3im+dfgsdB/i061iJ421tt0aH
E3VS29o5DpbzlwAt7ZXY6gwItwRxJzq9hNMyQxcPPIWMVGDlUdfe8hW88TCRteZnaTP4+lbZ1lRc
V0BQ64eGND/DYAdpk6vZMxqhhxJVLKBw5ojEl8nyw3SnWey5CuvMFXMZ6rnRdujUExUXG16dJXGC
W7DeeFfbiYuHci6jIfra8JUw5tGwVovEJu9sRDjGpoymb/YwTRHUHCtGtLkoOQgu0ywq4gP0Tuk5
YVX3ab+6SOmlcesVCTqZNogBwiBZxukiAlioipvVKGPNOBsGIO0/SsATsj/LzJT52JgNGdEPuBKe
3JYwkPzvL98Xz25hJDd+GXySjVEtPYppeJgUi7dcuzXyrgQDpgMpDPO2nS6dXHLg6GUtT1yLx9EN
VGVgtRzb5IDQR4/LGaB8gAe1WvElTdym30Sx6bc7pUlrukdORbg/X37C4wjHXuNCIFkE3eA0ABM+
vRHLFGMEv81ahht9P1RR3SYP0BZK7yJrB84cM0vdoeTFL323T0wxGV9e/gbPHhjE02p+7gO0hbl+
jE4B0l/XHDz55xrbts9+YiU/Jt3rPph2g53fq8d6VPZZ9RqB9x7fzFaHkeHcu+lnhWrrWVWLydxQ
l+6HICkarzkRwz2bW1w9yKUpe9toYyFb9XRuTXvWcG5T2WdjrHBLA/TmX+NP21+Nsij2GBKaXwhz
M3NTu3n1+eUnfdbhAAlOIQHtBqD9KAIc51PSFhrmyUX/GT356LZ2UsoXuy6e6hr/ZK201TaPsbYP
8dA076t2jifoTfAPlBuaiz0ZHwY30qYTdevHxsLvIQvKiaQGTAcEGZbb8ZR0hYQhGbf6JzTnBkvu
ExSk0I0vPSKTK86sacp3PeBnm4JOurjUEtOk9e7i0i2A4nVD3lXIges434R+U3rxGQXB0ok3WLBx
xlj1eFIB89nyJCemqo8016ruCljt6Uv0tWqOrag07yYEAZ194TaZeTbWPpEQEVJyKuN4VoVZleaJ
HImKgfKvHJen48mGlShnod8V6WJb7yi/m9Mm8qyu3smpKcBPjTHHw940tT41ApcjKL6KazFau1a4
uE++vI6erWEgvwTLgCcRjl6/0tOvMzW6Gfe2K++6LnK3Rp5NQOZQ1xWp0W3MJRl20SKacNKy8kSP
6vnEr1og/IccEMBRcRTd8vI1WXMr3JGWEW9aS4J8ch35NpKu8LeLV9YC0G8mjF75E87KLzpOzot+
7JaC0PfOXdzsAJ9MHpzO165l0qcHR5n5K+EsjIfwl8FxzzFE2eNoYkvNaPson7o7o68irI6cofjU
yyJqN31TmW3QLQLWnVVE9okexPN5JQVatfbX/Qc4/qgKMdLGXY/66U5IjGfOm9TXystElku6cUvk
uk/M6x8W9HqlIYAPyx3V8WMRi5IGWTEOY3unQXzSb2XaEbd3jVfieDLHdnpOhQBZvQr7jWIDCrif
NgkqkTL0KpmdKlIcX+ikfqtYM18F8WSQz+vk/FY7KLLCS7JhTO5WeOpmFk506Kx3rWuFMTWts5f3
zvOZJruABkjlmLiFEZ8ONkUmCt/d7N95SCZ8hIJgXKW1g862jvrl9ctjPXaOnpysq8A6sSvsAxQQ
wfU+HSxyyt53VKvdFX0Zk1ehj+t2MkR+1qcTWtV5MX+oiO2Lt0ha6Rrur4gPfKob2nlva0uL457m
z2pygQ1MO0Yf9bSZVttpDGO9s7YfOuMym+skPy+AriGkjkmY+JhM3njz8oM8mzQg/wQEVEORBqFL
vb7B395QH+Mo65a68ZlGjpucszaaLx5JYYJGQeZom9eOhpQFuqNIVT/2Mo5mzSpaHZ3cwvlsa5n4
jKEtsDJHE9umrr0TG2HdV09e0Kqaga4ZLJtVMfO4Fz6j4YYlrSNWDKqxZmPxRjZLd1Ygk76hlWIH
Ka/1wLWbbuPFrl4bV66CyqsQO14Q4ICPO59KgBrKZON9jshHJB0jv8x2eYyXykUc6752IvZ5ttGg
160yybCY1nGPqQUK7VNKPjo6zkL1oT0sVpiqOD5nCjog3WV6AmdzPB6rBoAzvWqa8BRzjwFkmcTS
2h918/tgOleeN8Tnbeao27EqPpMRnXLkfjYarYm1Yg9XGqkcsMZPF2ndjX1GT2G6hzhA731pdXxw
3cqXe9OtZb2dUSc+VRE8rvYAV3HWKH0lxHCiHvP78qFvR5Ut+r3vR+UVNIvyQqVuc2JD/OHJqE6v
8ifrjU/K8/TJsFuVpe1V+r2mouGTGMS0xcog31Qzoo2BqTUPr9uA+DLpALUpwFPzB75xNJ7CL5yQ
NMrusTLXg8ZP8u0wzEUwpM1yIqB4/mh0WXhpbHfKx4RzTx+NQhRz2+b9fTk57V6vl3FPUnJZE0Be
oqg0vDLXeES/g+dZeQ4r6+1oOILYtJmdZUZtc1ydNbx+F9txHjqVc8pnav2o348WQZBPfXrdAxyd
yIk+fbIpXTENLpo8nasqfNqL5SBRZ3ibYJP86eX39WwSeVHYDyBtxiVK1HIUnqJC68zWItT93Pv5
nYdOixe7ssb3sU/O2tg5ca2tUdDTJ1u3F9VN6tFcpMeLXugL+AQYMvexW7t3ItUFNbRJHzG2Vu5U
btHZAPK6Qo/iV56XNCGRJaAtxpZb/XOO4n57rPV58cri3q+45QKiuChYyILDacAV+sRaeT6rnCf0
suk0c3qxOJ++wNZpBmxHxcx54vhncZUNP12YB5+9nO65iqtT59czsDH0F/qsq7oEiBSwS0dPR4kr
ySE5ad8RuPGm7w4Qt+WguamMjNDL26jsQneZs9rcLthojId6khhNlI2sksMcCRQJg0GyGINaeX2x
6QeZlj2mYGOZ9hcp94IZGLrUNYXbkBUVRqAQEnLDPEXmWMN5tFU0UJChqU9pYR3P5IoFQduIG4AW
Nky6o6xB74yimB2Ev+fImK8rKphnuT83W8Scsi/CmMcTb+5468EgomTx6NzDOUbe9vTN6arWIrNp
ra+IGaUhuJApwOc+22d0v04lz8c3wCrYxNW94sw4USCzPR2rkuwBm1T4O1KPg/NQ636KrFg8x0rL
NwqfnWoXLw1lZDMV3IbhIAFBToFsVrJo6PerVUQIXS210k0HpsvGj8VuVcDxi1/BiYl5VoBwkC0B
GkOiv5JxgVs9/bbcnMmQR3V+r2y/Hx/MBqNZCKpDNuLTTS1X21pJp2cPQ6zhOT/1KNN/iDG7LsPY
KyUUpZQOWFOdiEuODhSKMas6D5wkNjcWQcdxgiIzWjRN76/dikDEtAZ/B92DOpvuxdsMqaR9V1fF
9uVD8zgHehwVEqvvwg7G4uy4iFDEbRo5ueivEQUDm5OOyVle+s15ZVL8aMU4XBBADDubUzt0oOm9
xwb1FDD9aGes3wGwEoEn0EF2yLG4n/KWtopsv7mux6xOQzTODC8s1Ozt3bbz3vWxTE7x/P4w2VT1
VhUEYFlkXUcLFhzvWE+V0VxnarauynGq9xpuNHdJ7Pcbz+PIWSLb3L882X8cFFQknTcADc/URDUJ
QKgvxva6wIrnkNCr2OtGIy+RVItCyIxDoFXpeOINHx0Dj5OLZJhgUVHhAhr1dLE3wqupvvTdNZR2
uGZpyyFnAWGGS/lanfZfYzmUE+ke4Rh8HMfkqdbS5TDb66TSnPKgKCDoeHtUdnSxLF0X70qIZfR2
TC81rlsjtedNEpltGtieZvZw2Yy4ed1lia4Hhx/RwIolBCF1DGtcILpNdEWq61GlFrw3Lz/rfZ1m
SjRlJzbw0SH4a6g1GGBE6mPHIh7I6vTmqJfYvuQyvtR8Y9iqKjkVbB8la4+jQP/msOX+JwA4ukZ6
Q5JrNHV5PVVzcqmq7n4ptOkGrFuCEJNotxZyHjh4pc0ZEMqvL6/g48W0ziZ1Y3uVgYCgegyFTbXY
TYfYltfa4qcfuKW10K+W4Rx1vOrEZvnDbK5owjUQIHMCBfR03dKAmnJNFNW1NqBCGHdT/x4HgOzb
yw/0h9lcUSHUJkC84pR2FDTmRRZhGKTV15kBWw9XtDZMo8jZWH7ibgdlN2fDbNOmblZf86J2T4nF
HR99qxoK7HMuJJC/a1rz9CnzJhstV40c+nqbvNejmi61bkk936DBX38tRRyduqvXDf9b4MoCWuGh
5NzIwK3KWusp9VsZA1RHnSWNqa7xLkWMrTN0c2OWCzY94H7KeJPTO31XRr2695u+OAfF0t8rPynu
DQT9vuc8xz+OXP/jfvqf6Kxd/Rq8+/d/8ef7qobJGyf90R//fSnv26qrfvb/tf7af/+zp7/07/f1
Q3nTtw8P/eW3+vhfPvlFPv+f8Tff+m9P/rAtkb2dP6iHdr5+6FTePw7CN13/5f/pD/96ePyU27l+
+Nff9/jH9+unxbIq//7nR4cf//qbnPi39bh+/j8/fPet4Pduv5XLt1KyZn992n//ysO3rv/X37b+
5lEiBFzIWnN6pCqPD+tPTP8N4TExDALj1EwAIPz9V1m1ffKvvzX9DXZ6Bn9HLOa6dJNW2CAi1Y8/
NIw3RBYr/ZgFt6I0vL//99M/eU//eW9/laq4qmTZd3yhJ0sJ8NYqHLIWxCikkOEd6xcMMqMEr5Hm
qDhKp20aFfqZbGAbnzgLnh476ziE5VTbkZ1bHYOOj53Zd+amiHATlmmNzH9qjerextXuM1Ki4+a3
N/DPM778TDCImGwSSaIwTvOn2yOjol81FewrfUqIXbEg3ACtzF+V8f96IpcraTWNAeV5DKZFLN0v
aEfxRCh9fxBdU6oAibvkfeYtSR14nV6ceK5ncwhqlesPPM5jkebRQuy3bZ+Zduc1bc3s2R0+j7mU
VLOtFPkOyRX5qvoyj3c02NEkNiSo42x1WdAY3jztc7OyPmaxpctNgy787pVvjBIpnUzycJq01DbW
M/63J0t6XS+VGLIAsqn2IQVSuInRYj0xyh/mby0sUFegQkkbbP35b6MY5G49ZNAswP0mvcik1e/b
zF3CTph2+PoHWpNtqhlrmHgstGLIHB3HidJMgm3aQfAwIRt6PLGpnm1epo1Soc5hYXHCHCPO8kKJ
fJ7BUOHcY+wz5eWhEYn0RPz1eIP957p5XAomZRI0xgmJyBCO3o6puQURP35nq+9YvWm7CXU1JrFO
+n0hBtUH7kIN/xLoVPON/mE6v8V0q0GnE6QOKK6laNtbc2K3h2VHZ3UXTSrC/mco88u5NLwhMHCd
MzBT9OI47KfeEXvHySZFG7YCdRS52GUH7WjEP8dOWtEGOYAKVzjw49+c3G2Q2AA/soSlKLprH6W3
5iDlsnibUlXul5hE8hSuen3i4xlhodL99gzOzuPGJadB3CWaDXhtzkBNipliBa7v+QcO+OzaGVwt
yHtl7DpAFSpAT8g/Ue//w5snFcAngkyTKO74C/TdALhjBOUz6cgHmWM7EXOMp+rsf9gwBHBr+A1O
lZrOUeIRL4s20L2Fpd6oOTQH9IgtdC82OjDR+5c3zNMo6nGNAY/HnJvHIix+5uTriF4KkeSBnQHE
cfEV7YNSWDgkO60lb0oRmeJEr/IPc4i9BxotVOKojImjKEqj7FRJjyGxJ+QR7WnYSenNJ66J41GA
ITxCQtFlwRUJ4+qnh460ylZaBsxzZB+MbKMEIRjYo3HwNi/P4POBkMujTLteSCAz7KPTjY5EVyVa
WgSp4WD2vAj693Y33bx+lF8BAyk3S299j7+dodVUNkmiwXny/An2qIKGY3n0U189Cjk2lSP6qHQ5
j8sJxWjYfWkq0JLYMl5UlRMHgN60V3XJ19kigOa6IZSmDkzF8umzIK2imli6ZeB3SEVJinsbTZnz
DxScMRVEcyUxty8/F/5iRyfHmlODReOqW4elX/d0TLoDsRidrgnGotWcELgd5mNJUWrof9YAOA+e
8mkYDgPaNWbUFGbISdOXIWI4zX4pamVT+8zN/Czh+lLbQTc6b9M4sacFaduoYitta/S23Zj2Q9iq
Yv7e+cbohgZg+SLMqjb7uTRjbm8QAmvBJ1HETHcOdLsp8K2+azeOXsb5ucjspN5YdTqMgWFBqA2Q
aNBI35aSSu3i2n04W9Z4I/zJ/hp3vKCdmhOzCfI4ahGx8q3xrDVLxwJt2BZjWGqrIUI+Nt3DbNTj
Emojtf4wGseqDebatfKQZHuUwcSlqYdTZDS4Q0R5cofpoLNsDb9OgSl6TV1tcjw21RZqdTEFaYKR
ZjCbI5Bav7WM7HxR8eiHeck99jWfDCcLsSar9V0xTEBJHIAeOyWjVr/0Ftv9btdocn2EOOy5QdqP
uIiCCC7dqgpbo0xtXKxLRy3nuj9XVQCusXI/m0mC+ekUTZy57lJKGOSzIep9UjZjFaygzNuFi6gI
EY0dZegM8xjhNDWWHpgW5XnaBhgc4P7KHyb3LO6AzIZ+vUo/sgjyjQZR9DuN02T8pFVF9M2tBsjF
PYhQMNbCm6/93NF+TJnhToEqiuZ2UKmtfUefe7mlYm3KsAf/UJxVjjHexJ4Y4kOd0qlEXC8plm2r
YRD6EYDEJAJPk8Zd73TJV22udaCZvll/aeIS5GXQ9W4Xb9JxdLOdbWZ1EqJB2EFeNWEvhY0xxd7O
SZM8SeDIqcY6z4Z5SHe20oavPb4i9Vc3K3p7i0JhlOzSnNRgr5bamneak9tJANzK0nZaF6OVXHQL
BXstHVNzbyfNYAboNbhftcroKPE76TIEE4hdDOUyy7rO9QRbiDJ1mv7HWtOcL7BetbSDJxo5BA3o
4T7UfL3Pd1mTLVfMOwhqysiGft/mUd5/nMliuzPVGHkamrVWAtWIZvcunkqqBvFQpzeFNkO1LOea
iS39vBkOxRxl9NCLIdZ3Qh8zK2zmjHw77WTt/nQKvciYM8tO6ZLlk/ZuqPTURZ0Kl7hzjyQ8fdso
FRuhnThD/b3TugINvrJVMIKCwUmWM8GOr380ei3LgHCxdTazWib0mhxD1h/oPiflNiqprwejM5vg
0EUi1CYzcgDtpbJbA5i6srtNMxfNR8OM7WYj8rooL/xpoLlU+4sbb4UlbezY8eEFBWzXsrhctaY7
ADqAYcotENUR/nVnFaMjcL71XW0KK1nprHEfvta8lZXAlZmZzrJzWubI28ekenB3+6X6Og+xeSjw
3lVXHDlJtzOH1sCUt0xqgaiNl0ai/dK5lur7B8S5SGSMwBSpqNzt5Pixl50lbSmX7FPqZUYcTuMk
MerN0yow6tReqEO6RhrH/hZZ+GYcg8FsE6O/WJwinoIJBOJqXJ16gVujv7Cta9O/hfqkewGqnIgq
gs1sPk3e0MScvVMsgqWy8nJXjfkAUNl22ixsC1trQ5s0AQqCZhlAoQXy4YGftO4SdIamj6GXkS6c
AX8U7Ubl6HH9GJfVJc8aGtVd9Jk0YYoSpep7WIZxdInW25Bu6wzYXVg3elJs5FI0SeANOPeeTdD5
5VYfuvSdNlVc2QJA+7hN+1jUB+nBl8Z+z6uL0Bwt/wou9VJvmt7g26dELas/dFrc9JPwxms8vEhj
MOtrpr0joqYLlGn3nNN11kyhU9f6Bw1Riui8LseoZqMA7UudvHhPRq6VRNORvOEznCkY1aQvm6yV
XXZR5R5nszEjABrQ/h69cEy9xDgsHToSO6OuvBtmygTeCWv/DjijG4VAGfOHvmmAfiN5JshUF+y1
Qw6dUp5blYepoefOalOTSVgQR1xHC1H8r79rqCKirJYm2S2+z72CaTCgQ9QbRlMFkdCGS20ELbnv
OxkPZCNYt7BZCj/fuZwqn3oAEzWs4Na8naaSHLLGDmsI2gahTWRE0VrYLvPifKu5OuugwIFIDxPN
rL4WVW9UdJmN5uDThVzNLsiEAhfYv7ZBlnX5pNF6sXZmnyRjKJ0eB02qAk2QApC8pPcoJS1j1Ce2
ixl1Ikz0JnYCrGWsLJzaouMhexF/VGknRFiUY9uEOj6gyYOs2CPwvBEtPMBAcXMWEG7ed0syO/VF
X+iuupBdX9RhQcU43yIMXJahKs0k+mrza2pjdI1bH4zOGOOwbb1l3ADUskU4JH0iUI4EYXmjJlsk
W6ug9RViEzRWoYjyTL/sMlBcqEUDlAorTxs6FmhmVudeXiJXrdeNyrZQYDS196mo6LslwVb6MKe+
P7wts8pKLzwOHkn708YHvAIkI74KU2a2HmSDyMZDQS/B2rk+2riflG430bbpTf4/op8RvUOOvC+z
0KKpob/1O7eZuMPh93gfRNzU7XeINE77c0wj1e9LKxPFGYyTZgoqDmYwRp0xewHdJhPdO84W48z3
m+Rjm8VRw1t1xjlcOg/6Xi5TzQ5E5GuwXnH85kgdE/Q2l7lXcdDYToGnsGxFd57m9arcj0rqGCZK
xlEgSqfkQiV2sm6lbsEiM2Eys8Fzcv+zEham5Gpe8UeFKZR5SEfdY3a1bBw2DYZQe6+yOEMlYpdq
C4uIO4wkuSKGkVVMzd2nahfIiaBsTjSxhEnpjyJoqP+9a6UAqzUQtrTBtHBv7RWa4jJMJ7f6OXPM
eiG45vija2gta5KTIrpAJaB1duz9DAFRva78DTedfxkPjhmjNWpLNNANQJ8bY3bSj4lujNYG7VLR
BX2eFXJbw5FlfvNG+1QUC3vEy3ODS07k2rLjbkAoNJea2Ntt37y1Yi0qtn4yD+jXj1CIwkFY8yfV
QTvqmsZbLexb5+dKE9IDSER5te0dJ9K3Q4QSWkRWv/TTT+xPxZdI053hdkqmSduD2AbHoiXePAdD
LNp2OxL6fbaySNxLodfl26xWnPKLXnoca5Y1zefWWCoztEst21fOWKmgEBKQgQ9kBzJOnmB+rurO
/5i2WCEFuZ8gt9ZNUr9Llav5octVSvw5tXCbtFK5VByiyrqh0WW1hxggmgq61ijcDURJknoX4f44
QEJeiKDvUMAJKk2x00WViNvcSavvthuN6b6Jo4UKEycqup/ZgoSrJzTH3cLQmLwPLpQVQqh46Nx3
qzbndjKyKd9CMsuSsMzN5nyRU6IwlKmMW6evavRMl6z8NuBQxfz0k/94EbdamAERwIBvsinWtW0L
iJqcoJSECI31QzWtawalxKI7MNBbsYJOVfVdixbAEjj5Qi9Plpk/Q9hpyywwnEVIMoyEq4j0P3O3
pQtdAsTdsGzMQc0o3pSJkULFMXCtQhW+MrGx7+xPtdJjPyRayy8GchtvJ7pazwN4zxPZSyXnDy+n
Uo+KFL/XYEikaAuSHDrYAwJlP+r/6oLg1FhwbdXg/RXnNpsDfmdPb/stJIDI2QGu1vz9XEf2snHl
2MgAhNuMjVI/EctnbZXtZpoBNDDLfBF7b8JGPbCduq+uckQvy2t76AYvTMjYsI+LtdQ8xENqfukr
rRy2y8Rp+IFUO5YhVFPZB1blOF9gwSburbG41kH0peNuPFXHn2wznSBmW5H/fs5RGUB6inWx12i/
odGq2QgBFgDwhi8vz9FxUQXcKQRRASoBpATVFetpspkAgYniEryuVxrGR83BsTTyU3PlhqX6x9ye
1e3LAx4XjB4H9FC0cNcOOSiSpwMOc+rqGQgZwjE9v1+0ttiQdBAnV0t/ykf9D2PReMNIHUgyAx6j
tzLHGvrcllUgWt3eNhA2dvmyxIfFycoTafvzpB35AI+HW+F9Hg23p4/ll5FcaWgoKnv1nS+z+XKG
jn5i7p4PAoEeMAORw9r1OYa0pI1fNM4wEZgkKv1ZpGZy1Rb1eHj5Df1pFNekl77uGVA0R2+o8FpS
G5KcIPHz4cyQmQwNvTwltXFExaG0gp+Au5ZUsF40QRMcDQO8KPNFt3IMeEnVtqOAPBEiGk4VOl0r
tNBTetdcRdJYzI/ZpGnDTUoqt2xJ2RHUwpzZNt9yMzUQdZUxu4fEQEI7jNwCEfHXz8jKhaMGSEsN
z6CnL9fyaw0553Xe3f7aqg3t0GmVe6Kb8qdpRw0NnyAA0jiKHq0gY/AHs69nqpkdaQhxbd16mxkc
+Ck772e7gl479xoDgTBAWeuovpSV7tC0iDAHmtP3Ow1AQwZGy9PCxUY450SZ7vlgKwprZVvRgsAy
66g+nCzQTQlb2oACUrtdco3+u/I+tWaln3hJ6/w8OexX4MuqVUDnm+738cFi2q0LzRZAGotXBfBI
kYBNivQ9SlvxZYSdfdArSKmvXBnroQnJnir72sI5ZkvFXqtwvaN5IIs62tiyqHamzWp+HOX/t87/
pjvy24Q/a53ffKMl/ddbdX/UPV9/61f3XHP0N+B+OHwR2Ke9RY7191+/2ueaY7yBN4bw3+qixKZa
jWL+6Z8b9htI4wBd6ImxMP1Vq/Of7rlhvcEtZ21jrahK9vyrmufWupv+syz5YhRzwdYiprTeCnTl
n54d7Sz6qI5AsMsZRvUqALvtJq3e6VVy7jeTuC8c0dzgbt+/he9MaE9HNd9nc3UhhVs+5FLYqAf2
7vyhXBoI2KKwl2+9Fydv+3Es3y6OnuabpWoa7AGiRL03p/athajiVaaZ/jeuJXkVz9FyrUmJdKQn
kuaym5MiaLxVQqCznGqh8jtT/dSGudz2ohk+gTv+IDNdZTCFouJs6uNfe/X/xoIeHtpetQ9/AQXp
/tqp8se3nojr/wFUCPIwLy3tdzKmhPUEFPL4G7+WNevTAQ6xwsxWgMfjbfAPKIQfgO5ZXYvJHTnH
/wMKYeWuYHWUElEWJEJYT/Z/FrX9BsQlwN11XdPdpl33GkQIELQnq/rRyPixtbM2RWBPH8OOQcaa
dqqiIB9SWWMvp0+wMywOdf+w5PrsvatdisTBBHgE+BpVl35jIaXUHUAhkHC1iCw6IZjo9tZVpew2
dTbG43u/EpjKaKhFmDKIEWPyzuueIjulNpomecVvZLpFQaNeKA8XuiZ3mem26ZkLO4TamZ5WzqVd
dqOO4F+lVUErdSWCokdrJKgcwDPhMKXUjybNQCwDOVTInF1e0UhUXWZdUgPRvi6adEiwFVTegOBl
vrQ7P/6aYfKI0l6BRCsZTFHzeYUdjYE9ZpKuNySE+szWKMrTnRwLNCAik0zcGlO/3czORHEzSd2R
Kr1MGmtnDU7lbB2qplWI7LYzn9mlnd/5bma+sxMob9s+zuP37dL73xJsLO5Qf/V+1BHpcohyg5JB
0nZgIWalDOcuWn1BPsdG01Pzs8epuJwB0RXn45DlQ1AC8nVpKkJIPNh5OVc3tHKcfrNAQDG3gBt8
sPaoXy7UGBPkElLB/VxVnWXckK6q5VKkrXrrO5E38Q61vKYc0dHwyBsKiO+h5er5wUyB4Qe1Y2YX
qMtOfVB143RXxpGndo3v4V0ZkONFn6okHezd6GtJgcB40gL5c5rU2iIW03xv57IyAg459z7Be2pV
4pntT2Mh+i86FgViZf9S4qDBQ/WmLr37LqqqlgaEHLs9mHdSeN0oKjsoPVHoCCLG7UUqBG60hqNm
scPVzp1DPBdWm8CZDjxV8cJyw8nga+1F56A2Rn+sOyN7034kiEjhwTxKeWFEXXKt9bL7yTn/sZcx
+JqkA1EX5j0QhyBPPXmjxqqUTFDW7KiITFaIPiooXGcxrc9mRTMmoOiFirU7C3GtELYz4RiRECMS
i6piMND+wLnAHDsz6KdiupvojNHlalR5b/YUn0LP6iFfL45YPjS5I/huhiGLnUm1lIJFOSAqAumv
fUjMIrqPxqJ8j8Sf8R0jtnQl3lcogVC3KIeNM0Ro4TjYvXxFQIiGHFVJs91HeqRqkEq+VQVqAtJm
a+J/UXdmu3Uj2xl+lbwAO5yHy3DYg2Zrsq0bwras4jyTRfLp89F9+hxrq2PFAQIkgLthwLa4yV2s
Wutf/9BcT4a1QWBtBxaQw74YQhR0lue7SVuvZIekWX2mD53R+5slYoqZRm9IUnYkwbd6umrrpwK4
7ds2rnX2TVnr1bnljvRJC3Zq/V0FIJ2EDtgvYMSg5zdaZhGTCyB9oSmY/oRJl6vPLQOfdSdSG4+A
fsrcT4RN2h8GMPhPteMUlT81mpMe6wJblmMiAazbolZpmAuUCrxyTsZ0gjPzu94vqqAbbF2VP5Sr
HjAIQ+1lGTXgaIz6/0EiTUHtrVO5PmR1IT6POBdgulJkqekvA71faC+SrW9OC13zC5ugRD8xXKY0
JsTmS8/NygdV52pR7GTL47oQ83I9lX2Huaptj/ltN5tdHBqqYuNI5K7iYOpJK/cw1awhEp0NxANw
0S3B2NamCA2lIFS4bm3M+KrULFIMYEqB8diIUM9XvNFosGPcJtPNlCXqDu8SMCE0PNvdealSh4pZ
Ty33O6WXvYKQy69pQAByVpea1e0MgJDFUabPiurUn0sT1qgvpdJAVG91IcNhTo3Vp2pfMv4vhtm3
nd6+xpFEfu3doTtvZrEWPrRkJDhodOeGwZBp3LJgZy1a0Ht6vjAJsI1SRHYUQtRMatjwwlW+YayD
DGJzNKpgsREmRI4DaeiaVL3k2OWgMf6qO+I2bcsJkUa8jrtKb9mTW5OvwF2wifJL0fblJa6nKLqH
EmKr3y6ZGCOTM2jEI9PKyp0bl4MX2XFZPaVuy6IAuwV02lKqb3tMdFbfauzEJhKK845lPaef01RN
x6DrK5WpIq/aPTKDoffX2KjP4lLX+ojpAsY4wmyIWGY3VVWfM2NkWN3CUgf0JVGKl7RQ2rAQddr7
5AuUj2mfxFXIGAL4rOV/Czi/2jwyB0QDS4Ypi29K1SphPl1an4HocxEUdZyGHVPOJGq1BubgBnY8
z16qtj5nffbZtWKG8kdT9paUjzHDRhT8dtJpz3Ioq6txXdPcx7TfOVp9Xk57Yizyl2zWiytrtq0H
nKPXz8Wod98Shb0wYJJtPzNZVUgPqFX1ca4zQooMLHpemFUl+xkXnvNCW9enVNPHS49RfI31VG14
ftNmHVmaLfY0YNq1drsMq/bRtjKm76VT554v+def4tZgEo6OYb3NU2V9yZVhOkO/n6ZBl5rDXmLC
PmJR6HjXpl6mC2MUwqf9qdOZi6kt5sn+kEzQ5pgGyWiUOTPOlZcm9eNRTgYvymTf50JBA5B3sTP5
BD7RVJuZaEjHmTuJwtNivpEUbfKNejx3fZhohgkUXCzuB0GYTBH0KdjxVT8MjQgU4UpYdHNWkeDL
GT+lxpecEXLCPwS4Gs+lLsr5Zl1LC5wA26bRvRDwFfILWyhTxskCQl/dY9sz5KF0M2akTu7M8WHM
ieohMB3HOe24KFahfuiWdrMnRztWhuAmoLggWc2lW7ducV4RQ9PBKsi0b44rpHzWlkW0FyRaFUrI
DoyD2lx4YxouMo+N7V8ua1AsifFVFMzPA0NdSHNkKzLjIWzhOcThOg8qPgTjMiYf7XVQzIjpc5Xd
D8tUMYeICRs7xKkU9As2u7wWlBbMjitv0Be+9rXHhAl5XW9Eqqw881CPtevU/gR6xCi5xiAZPl9n
WZP6vc3ZxpjFINXZM19Q5BpOIC6D9PHeNt0LL8V782XwZjW/YuZgE4xggEddprmou8tYJVD0mHg5
zKWopLaYZQjGrxY7AtZG51zkGcm45orDy4U+mYX4WndoVbBzmBnxzplVDlj5x3xQKJ6xPMzx5lCF
hZwwzOdxHsbiTMBRyG8gDKtr0FFOK/uqbwf1LG4WDFfUhbV7YPbR2rtWXfMCQSEjYuzn7FR77NVV
T/eidSiFWcjW/MAAF9emyrIk/meZzrjzsyc17dOMs42+L90xfoFWYtj7Ks/shV0ix0ayjFXC3fSV
xYyusRyHndtOznDAgzFfjjzzfAwWdUr7wO6ydrjO2HiKc3xTx+8KZfSlO8fOk0MSo7ODlpunO1y0
en0PBctbIlmllR6sjhavQW0BWxPx66QuD22qrxq3V4wIME1tgtomGftC4caKwGHOjSMqpTa0tMZp
v7InpOPOmnqXpY7O0gyEAVvtenBGXnPNLYw6Mik7Wqo1vM043yGAREgL1ZfWUHMqeI9ATt/O19aI
8DZpdSZ2SR6HNihbQQ0CIrinQDAxIrdm3rfYs9j1Gs7NB+ZpHr81zPa+NqmmIRU5gxV0Upp9UMba
jG+jk2a3TbckL5VuZ3lQTDY8MWhIy/mA6R9WdJTUQwiJBzQf47ux9vvWlp7feaXtnmmJ4BF3jpp8
VLTGaQJMnSEcDUaXlRBIx5xSpSXD78YYOzEeKwzBsISZl7E+N2XRZv6SxLiYrUSMVgdP1o0T4DdA
9N40jnl12c6dDdoNaUk/z/EOJ/fU6JQEHYoDSS6rNamECjgW3LzEzrEkq1c3CZj5VkWoYkgYB4PZ
5b2fNbhXBkL2ixNK3LMwBO09+Q1xMPYOa5/U30WTFl7UxlWbfW2KBoVv2AooM9ECJQXPB1vraf7b
2pncMcAkDX6DX0/DOLf+ajnMjne0HZ5VhI4ldGszVjSUOFoWY9ADQvEc55rhqRGfrdWQdVdOV87Z
R8eSMHeDqjMyHAY7in/zntIzMygQuqYc1j/xxf8NJKH5f6YqYVr173/JNt4gY/73rhyfX8EHm7zx
L1AM+IDgOxvsAI0pHEKgiL9AMROQAB8O4Gy0HMzH+KN/gGKG/gfYwZZ4TC8IerBBC//AD/gjHQnt
5m+/Nfy027+FH7zGasngBqfbZCWbh4UGL/EEFIOESE7RPHQ7JppHnDn3jUvNGccMaBNfl+FsoVS1
wylfrjbSD7Xfng+FCdwUeAkufg5TXCb27fK4tT0QHIJq9oIEO7Fy6A8xM3RXUc5IpQk949kcnjCz
5XwfD24iPjZ59zCOMMzZxEWSHbROxfg1cLJ6N/NWgIoFCglyIhv2VF8fBYwp/Bo2iI0WvvRj2n3F
NvbZbFzkx8zwDp1NNeHaEuvGheaixL1R5/REXvAp9qZb6IR7mSpR7g3nsNaN3PCHEpYvP0eT3Tsg
+Otx3tsHezLOY+Q22SVujDtMnM4aChZp35CEiHWktftpud38iWD+1wqat1cCQP2Z5du06Mvmhq/Q
028U/fOkvaNg+zFm+hk4NfDHA8fCKIoRFAvy5AKto+D6TUnHXPUSTW1QundrvkOoFtgmETX3Qq8h
RWJK3+ZXTXJu1CVgkB1m2fWAyK8bysigT2ecf9YrFu3ux9HoQ1V7nFk4CVQlbL59wb/PhjrYfhYj
4gvPgvpB1e4YHxQa2JGE9myofLbzaGmYUWUwpkwRdUblr0p+IKTHNxiJ19ZZW7/HrD+Ji9qeMA+A
AQ3vCLNZxmWvn7CKnjFuJOFQHdzmpE7387dMqIE3fhzr6ZBrtC+gTduZXLA381DodncxH+/XX/Tb
JfX6Y5zMpTBCNuwFuuEuw5wI3REAtUcDMgGO6e+sKbaeV1j56R1vWPrPzPHGnLxEzGwLBlQCGjGU
KpitvXdHP3Tfb5bWNg/YpCoMGk94AXD1mmLIebK9fg/z8JipIJmIwZQSgXjysfMuUOlzzJ516ni7
Kld1PUX9+lGHobbivl012OLHURx/jafe//XTfi0b+etL/9dHY2Tx8yMw+3GG6Td2O2anQTI7YY4D
MYZZftWKSPTtnpARGLPi9teX/fsv+V+XPdmQPWVe4gaTtN3WoMM+8ms9C/pm2mHt+s5EcHtvf/Xw
T7aoykrTRoxcCs8bSDOVL8p39MvvXeFk58AwmdFyxxXk8tQ59/34ztb09w8LWQDc/W0ivP35T8sU
CxC3yRw22VG7HpZv1G1RD93Si7/9+kv529cB1ckWesYc/nRQmzo0QmXPdVoiU71p34yP6nr362sw
M/i77wMcn1n8JlX6kUn50930lmBKVrLiyi5nh5O7ZuGkS92jvqohHs9hBTnYXVeo5HKX2ue9pfqr
yBD4G4+zKNlDnRfdSq9TOfpu1yATVeYHqsieZrHriTbjr7qpDPJ4OiiFdVHOD1muHoCid4mWB1WS
XCtFHxLhHhWNtVebZzHInToW/uitV4PzTW2fyUoOcqc5UxqV8vxqcgvfrRPfAjsyC1+ukWI89+aD
RtVNXANktYwQ63b1jlPF53d4u1veGnhckOnwKIl3sszYwpsjkB9UTCeM0yHs1sdW0YidwIRaHQ8E
XkCIjeq+uNKr7+pZqtVf0855sczpERD2zo3n28HZD/qVTOcP+IG/ZCO9piKDSesimua7ZOLBZQmg
lNz1iXO+glabSeKnI1hhqaLmcEJb3mxh74p86nILE2Njb0lrX2OS2pRgF+JKb72IJXJTDvlV3usX
efs8UkKsB+fD0H7LV3Db7MctyMraxdrqL8rtWH+piHNdacs/drnH4fTFSsubmN7KhlRrQpDAEpoJ
QBeigcVgy4uW2d7JPrtcZ/d8pDmVyYNs212b12e2t9dJe6H3CMCSL7NFwnKtL7bloqTPLRj0rGZ7
xwQjb1TkIlkwclKUixWK2rpA8vFMp74z3fhOzvD2UuKQfaHlF8QWXdaAar4i5JUxybumlYfR6dEE
3sVorrzlnAynsGnTaNTJ2VHt89KFfqWgzrQPamn5cjseANYyCJBObQV4R/kjDpYo3lgbXxXI50vC
Pq4ART3P/KUU7+sOOpf7dfCUyBZAkp52bAfz6Ah4zKwoJzlm2RfDyCjO1B3PvBLUocOlCTV6qwgK
O8iU8eCILOjyJtDhipaNEZX1ZkLk3ZfTNRBcSB3iLX2I50A0jF/1JOoyDMr1q3rcSfVGRdywtkqQ
MVaoy2mH+iycG5RFxvQpEyanHxDtzFuWl2EN+t6JCkudCWjLYz/WL70E6mih74gxxzrS/EIOxFNq
rteVXV/Vq7ztpXtRUsqq5jctFmdMz2klkz1af6xw/LLqHsGUw9h5oI3166TBe/LrsHyXmPSozRSY
c3bokDzZA5GRXX+nr1WUgIcUjLKSm5F0sD57xiIXxjLnoaahJwpnZwgonPamtHkOzR6SYDh46RW0
nUAjLVlf0NUsYaYpUZGsF02Ro/0Zzkv4JoneXM6iemr4aaOuR259XesKnwD+eua72JvXec9zkJEL
z9+2keApSbhkj4VF79CWh1FhCjJYu7x5YnBwE49GlNhEKMol7Ej6Hobs0nXvpF5HsWoFgNz7aQbY
tHRgLlBSikkdLEUUH7rSOko5ItYxjrmYybaqdihpAkuNHw2zO9iZHbqs/hUwtEqicknxV5kvvMW5
LoBKE+QHVlMCTqwsS+LsPRQBylIe1toOumINtjvM3eHO7uf9pD9NUkRZdWcxPuTLaeRVX1c3aZke
k6p8cjvlQzp0Z3MfX+iLFmRC7mflQrF1WLoYGK1PkPRCg2/BYrseli6amH/xjg1NvdO4kNY0O7OU
RzMudl1vHox4PM6pxyuMz8/oRVMvfFIoIle9odAMjXalV9ismXVyf7ODUPCElBfMNSL8dfZx7pwn
nfjosUEp+XBR6i/q7Pm9epN44/kyJYFit/4iLqxUfHD06cpo4XmLW2QWx2nC464PjcWLFBTCiw4a
WDCCq46V3gCE5HuD7U5m85WSZY94fwWZlpx39nStYT+/5vlhtPQgttJIV4pj2t91Yjr8+hQ8yaGj
7Nqm2Pyy0XxrKprs10e6sgCY4G7S7ay0Pst0uoCUzUAHB3MJnNML7ONpCfUsnBfTV0bGZ6qHWXxy
nk/q5Uyt1LnTjZI85vI9Wtib4/nkk52U307uVgUFWbcjfCU0uhj7EGIBMgYW/ZZ0s/P6cjcMRfjr
B/Km9Di56kklbowZThhEBe0UDHQ883EYs72pF+8Vu1ut96oW3C6DryQbMyzUN749iQMSp+o5N+fA
exvtg6VQbY/Dzah20ZavUc9epEl5vRUAWdJHi2763jqeTy2m3HwVhRE1ehsA2gboIODPBSiEf/To
CVQak3VljuaD2Ro0jSRZWwvjNCds1We0Ubw19lHaj8PtkN4P0J5nTwR5r/mGFk0HyAwBuVhB3AVW
kvtqnUea+amJI8OkOhF9NDam37hyt5Dv0NvLVWcMN6YDDdj4Dlx9kyj9zfbO2Ro2lqL8pPR5aK3i
Bj/ciOH8ZTxVO0/Ix8TWIteTH/pGf5LlAtP8zhYr+shu3pXLeteTWJFM46Fa4kekrp+KQdxCFD/b
RraKzgh6G7o42cvcUjBhY4F/bTDUedhDqU05SAxiOUH/g1+vD+2db+5Hi/VT1cgWGHeLWmzL8kpl
T0w6RD67DcZxV/di4hmvj+PZ2Nd79t7Y+/bry7/BjzAK+ROMgm4L1W9bvj9dnaHtbG1Rcbua5Bag
6OaYXKWldTFgsPHjSr+FL97XJb9OKUevDGz+e8Y2++/1ZgnTn/6o7dP80wzn/4anDR3HT1/JW/gx
7f7t/otMi59NbX78mz8RSMPcqHcwPm3IS9AiN5fvPwFIw/iDMTd9N9gkVhsbkvgX/qjrf9BqqLCX
YCbgv/ETf0nH0QaSMAaVWJZvNjnO7+CPp96A0M4dDDtImVKxTHOZlr5eP4CcWE2vi4HQA2PprzF/
B4rKStf4EjdGgjAuS7zOEUTM5AM4NibVs9gE5plte0GPiZzYZSUzrdvfX23/79yPVN6+/xqovvsy
Pqf/9h/dl6+vyW6EDPwFV1vWH69WxGbf9o/FYv6B54kGx9Yjlk/DKeyfiwVEGlt3POxVWPfY63gg
JX8xOO0/sPvC5IC+WcUqwvidtQJJ+dUhRSYJJQGsexYKzbGLm8rrxSIWRyBlMfHraLVa2cdClN9T
05OYh3SOdTZbWhrq3bqqga7ojHI1Y4D2sS6ldpwykosDFf3YS1dqyx3S1BKNoDlkh9HVsz0sExQ5
iprEfurIWPipJ9pDY9Jd9NnCUF3POvFsVaI9Mpt7qFaXSZerVucwNgc1MIy4+5hmrYO1V6o8xxiF
3jpNpe2kNSOF17XPhoyzYC0HPGrdUWIJ0FZGf2yQwH1h+m9/XgTpQknqFLeutlSZHw95Tu1rwkqw
QMGgbvQ+hEKzg7KnWy9iQOvsF90kGR1X5g20gzIwlN4MmtiQHyzDyhhVYQUK9S0mpaE3p9HwAfXM
/cIcnXwqUqNkqA1rmR2btlzN87ifHaTheaECEyRddoevmD7tDTkvTej0cT5cJvmc7muj1y8zJpzU
qJVjfVIHJ50fkNR1FS6OSIqctO+/x4ld7M2kUKswcRM6PlRSxcMMetqHi+Ylxh2q6lbIQ1W1mD7n
bZ2DZJYTMVTlI6PexZvCmCwxu+XcAuu7n1Z3YUpqNU2rYac4TWM7vchkZgzOkFZ1m74TgVWOsaZ8
1zxUXjd6a1ml7fGFCd2LUMpTVioh/jZuQ6lYWm5eBmLNUnGVIuavEcfrjlIjsxM67KDcDHRS75hx
4E/JHG4aGQOroxmTj1apKImlsvCBWUGXRYZ84ijx0bfR1WW1e+GuPcodx0YoHilMQj/GFqIkv7eZ
IHMgz7CGpHS9L+NorRqode6dO91kDfRjg7kyIu/Qm+/iBFXpbppHBhlFS280joZeXA5mYU63tllO
LK3SsM3PlFpLZK0xrLZ67Cbvo+fl7j14fH1lN1ky7lSkBR8cG0X1rZYpFd0Vvgb9o1Rc+zHGW/A5
USvDvG7rqXmal7xK9yt6cuaMaYEYcfYQWc51ad24xMfk6POUMg3ttsyThx7TgWU/bea/gXQq+c3u
LIgyOZTQJawLB3JgmwjYdg2C3PNYn1dJR9ShnxwspffOCpmvnwbDsi7bROvF+arLhrmOl0PmcuZU
T6OuUtYxVCpoqYiZp/kwNQ0uQpjFeDvDWboPRNXoD5a16Lg1pO3yuRonrj1VbkJEDMyl3SRLL7Jo
+LQzDIxoGcFWRvqYybgnYQVcdcKt8CFLVj2LWmwej129SDWEeSViThzZztEqWqK7VFd2kqEDqJuf
OItozpIsb/sDaTakoA2FAV+gEkNz7Wqx2oYzo4n1Hkl9wlh9YS36Ums187qsU3yY1MVwnjuceO1A
KaZFkNHcNffkEYnh2LgpYXpYgiQo3tBml1GZb/02oWoQawjkLaOhqxNsNxC1fWnyErIHMv5ranxo
nbRI+We672zpfXggKD0kkQnQ6jhbSdvDrsVHBm1+X+3GuGn0WT/D7gqZZC3a7MVxt3RxWdQYAQ+e
voz4Pyc4iSUKOtizZdaacBEqngdz75RE2o24fCy1qB5dZdE/rSu5y4wH3c0sDrXorBELjduHnYpQ
qxbZ+o0V9yNLxcGEoUkRTMNsEgLJ80zuWQCvDqUfnDJxnhuQ4lYh2ut1tL2PJGorjS893qFdMpjl
sXYaL4WSgR9VUE4xVXdJmknmtxjGF7U/m1NV7tpySG34j1UBrS1WhLFD5FiH1TSsIj03+lo4R4C9
uk98BUrfQEmhu7Dnpipm+eyNkVmoHaYKGujdMHUJZii47k2Kn8pF67AAcO0VSa+iqpN90dQISlO2
D4a+pZ+LXj6VLR4Iqd4aDDNHXe1xDAnLrG4yALJWLErc3DhSN3ITNwyrbKFC+bLlmfa8JHI17avY
VItKwzGqUlkdiEf7GmMPE4sRP+fhulFKi+iU4D6EgAeVKebZbw2r7RiJWkqLawbHonZRqdWsq1E6
avzcKBGTKusdKeygcJM1JqFulc7GKszhTu1dE60pxph4cztTKASS/DEaE8eQ56WVxC3wnZHbc36j
mGvsWtBBkMNFWa8p36zEKEfsv8TcXpgZX6hSVdqTRfp4fge1sepDSKeLF6LXqe7wo3bQmCWjOmDz
gDFXoMIO7D5kbi3Gi9gwHXnILG9dDtbc9y+FVfX3yuwNJBFgti/4gE35HfeVQoC32v0QaGvREiBj
zPpTg9vJeq9I6LeBsJ0cCwpiL6x92Zuxc63nRtqcC1PHSCKb1djltUi8FXg8LukxZcHIPHCVXh/2
bc+Hz3zewd6ml3Mn69NUWo2S+EsHR+t6WEeNhq8UsNSbrJT9ztEK8qoDou9WaNUZ2zEk1sE+Guti
lxeJOoojceWdvJDlqEKm1vmZ617ddL9XOKXM+g1cqtII5qJL8l0L/9j+kM1CM0I9Ba3ChYYeHdJf
4wVG52b9lYREeoAVB++HO/IehQvxi03FnKyroogn86zAtaI75l2uTIkPGVmtrodcg6niStW6Visn
b4N1HKC3EvJXLN964Mo6cMtRfgawFx320LO4siZlubOaON45CeytAHliAoKKYLYcNB8Cov6kpR38
IDYds36qnTH9VACBiaAhSBpAPJtX+1iS651+8JqkutMWPBsfFWTyaJWp5Qv9jJ3DM6MCFtAAH0ej
DzBrbuqxdksiaGtcXZIQrmsLC4bV38fnXUFW1z5rZEHH3+d9HgxxL6cySHkjSAcrWkCHM2Gq2TdS
Je0mIhKEGUrCWlxuphKzmicSWounzJ4tI4CQzwfNynr7TovKaqKakjc9LsbUW/cCBV0Dz9WyhnJH
bUgGeDkDqTdDosUXgO32eqtBJNbu0yVRs2htaw9jDcwO9Cd8IMb+BjC+uhma2XnKClPFjb7PdWM/
DilLpdL0possaUL4lQZjBh7bKtE/G1qZTk9jploGu0NfWLvF9cYJCxalMIIpdxQsqlSBxUIBvedT
zNpWL8uEtmhvePGaHCHHL1gI2Q1Hgb06WemgFxm4RQPDCBsAy+umyBAW/gGpsqAL4C241Gapf6yK
ObvWNaW8d2tU/phRaIYVDa00lqC3J6rwQeMIVmvq4T5ZVH6+O3Xw1AvTaMOFPu6j6g0NEafJOBJZ
Ly0H4HnN7fw6t5ohvyb3LtYRe1feYcWcsz9bIHjj0DDP6Q5h8ngW96r7JW76agoUq3VJmYRYGpYs
GvsOGwwIHGpMeqm/5Mu4o5wtXmxoood4VASrGZudl1qFAdiMk7afYtXBcF0vm9uVV5WcOAhYn4rU
Yeu0uYWj0CdiR+JU/RB363jdKVr/TC6sVJHZp9gWbLUjegJFBdKCvz0ENRkpYMsyYdW7gi487OuU
0TwEMFWPbKVaheNPayzsHR5q5vmamLO6cecJNySDCjKIVeRx70O+tzhpy7L3ju1k2J9qJc/O62GC
zy9iVQ5BvtZk32K4NX+BNg/iZjhtgqMF9SJMvx5vIerquHMuXLtOLhUtZgZXI98lYQgRBkdDPTo3
VOnel7LM6102DyyJwUAtDRA88r5gTgqNkyp3uk9W6YyHdUiWG3sa2XgW4rkOqJpg75VJbHuRM3Tz
V8YdXn0sJ4utr1cUo915tQbhVLXkWJ8N86iVkWycBAX/zMb+JyAEAvP3brhvsAOHiSysJbz0bdNU
AThet4NrsRXpUikDa14bMmIhn28UwdS70GeJCSWJfSOzmnVm86fGYLlrLeLXICFz8x7Yg3nLT/30
zZ9w6c9MnNcIMVAIH4hJtO2xgZI+4Z70p3VH3dFWTRUgX+CaEN7FXVZBMi8KpmiES1V4vVA73xjp
UGOKohBw+utP8Hrg/uMTENej0dIDzthvQnQ4vts1T9m6m1KNr3qlNHfkjvUvv3uVTcUPL82CKerg
av36wQ+ZUsebmj8AuDF3mk0TXcWL+PD7VzFAmkgq4L1Bsfz6KrkGt5xpGRYtrroeaU9Aec24eodC
8Bpf354YOnJUA4AXmzeoerKIrNmlecsw21Ftume2UV136R3a5SFbhPhNl3Wuhh6AKyL3hu7Cj3p9
T8YmDxhiWVEWebw0i2XOES7k75JXtinJv+D87a5cxNcwDiEJYjvtnlxnatSRQ4eVGMcVTm+1YlE1
xgsRH6rRVFHOwDA+/vrr2n7kySUdGEgqxCNiJeg6X98aKkmPA64sA9eu+pcOxv6NlSTkWSSjfa+u
svzGpj8HqsL7+M579xqE5m63vRYbA/xPXWtbLq8vnZvajBp9xTKRgBFm9TQVL7O1yQaBB9i9BnLJ
5rDvYC3uf33Tb1YPDxmDZ4fHbG0DlJMr17baePZigiPkBbilmC20jnpfogvsRKa/Q6fRtiX/6hmb
2FoQgUnQzA8i2skroZMoRm6qS20zGRw7sFI4GDJshR+sqaTM4vrOh5iJyqPb4re1tzonvkrxM/v0
69t+s7z4HGxyGpybzcD0lBG49GqmG6QFwMnDSdWXxM8nodZRSwWb3azhW4X97pr+m2/5z0wf7K4R
5J6u6TQ2yjXf0tSswbIey9rR8OhLM88qw6JSJ7HHlm5lIpt3SDjesZ998z3jx0JmH+J23ide3JMH
r2Xd1gMTLlGQyneuWmtS0xS6/YtITFqY33q6jOA2Zi+ES91mqEJswOvlvPT2qM6mhvCI/vR8HCdM
fbFo+lz0eRZ2LsjgOxc8OTW2C3JUsNViWc4dnl6w8bIh0Uc0gzWJyIcxsya0Ju/u5yeLBtiY8APe
0Q0OVhnznuxJpDgWSYPgNBjysok6L9PCFW90J6ilnh1sdX7vmDpZMH9ecLsci5UgzNPNFqvBqcao
ESGTMPQn9IH5x5nND8TECkcBDpRMCy/qr7+8k5XCRZmY0HEwDIMxQ9TF6y+vt5xOZgs6JTz2nmMg
GBI7xudCt+d3vrS/uRCJ5DDH+cWZYp4syWRJtYYsFwFJYM39ohBLUMClRN2SL79/KRjiTOQNLohV
5IbL/zTkkyoa0pQmANkfFsI/bqqgPIXSze39+vH9cGH4aYvbnh9qHsoKuOibLPbkWkVsWxleCEnQ
GNwRZpKVC+Aph+kya601O4vxxvxg1H18tZa0Wr5mrYMI8INa4z1KI7u4bLS5+M1UHz6VafLfxk7Y
Ir7sk4ddDdjSYh8KRLzS1sUq+gxEQ1mEzDf/7QVk8m1yimJ0zcl2+rDTtUgwMxZJoLXTgzPKB5RH
Dyq///WDfrt8TJNSkbOLRAtoFid3lKWZ2VQQSYIBoS+tZ1FEZoarhTd0RfT7lyILiPx2pn08w5Ov
NB1Vx50Q5geyZ6yepGt85VL4BPi+x+/s029feaIxGUFtLiQ6/uQnlwJgKfJOx5CUKgupnD7zfs/T
uB7LnD2G+Ya4tDAE+/brGzyp+7fVwU7NvkmoJDv36ck0VbkSZ0aPgrxIvBrq1jhdSWscrz2o7VfI
DuTHNe3GY+EyzhnctnynUv6b79JhfaIpcAmupFZ+/X7SLEu3VVDciXlq9BsHz+mnGm/jISjtkg/0
67t9ezVuFZMdXFswKzNPgzrLsmhGj0xuv+2WB4UwpGCwh4f/xl7w9kKM+iDDkp3icQpaJ1+mlklX
TMkC0LnOP94EBmf/ozfBtnm5f5TjcFxOnx40rRmfiZE5h71OYcp39NjO48TYit/97qOzqctNnh63
87aEkQNidENreHR9dra926Wanv1P3m0WAg5M1KOcuRRor9dDYeFbP7TMSV0zqc/BW5/LLSQ2S4bn
X9/Pm8IB0j6eOhpVP33aG1s/TDrSLoO0CstXyw7mf7J3Zst1G1mXfpV+AVRgHi4bB2ciKZLiTN0g
KJnCjEwAicTw9P3BrvrDolxW+7Ij2lHhcFTYwjkHQObOvdf6lgdJ89ff5i8ugoCB2AxqbdTRH9mB
KkDeJ0qkz7XTtveQQYbvvFHu4R9/lU3QgGoAYhXHzg/VSTOJjkkQcsRKO9ln9pf2slPjr860Pz/S
GLdInYX/gPOKEdWPd4b6tijcHL+LLUDyJS7fTR9HAC45vOyBCv7vv9RfXs7dylbMyQzpP1wuXYY2
BXOxXW5aHmsM3+duoTFQ+8G8/+eXwshGJclhGh3Qh2cO1eJiMRog+oOMrzmpo4JU94qDu+gKeO1/
f7GfHgnaD5sbibMeebc/nTWrBhc8TW8w+qnpHkDCcYrOefj+4VWoGl3kMZzTeR6I9/zxZhlr1Wtk
tFFcbI/bQMc1kUv4j384rsKPRvdv247Zs368CqEM2sDvuVmgzBHZtRlamlN6Aw6B3bT7RbvjpyKc
qyHiYBGi4Kd0/LBVzKMzhH7WpcwzquLJcQTaBdPp7hZLM28v/ewXadw/3SmuB9gOhRE7xSZD+vHb
mWUZku6EMu73ljKiWZ3MgDlO//hOcR0CLXkaTOenminlaCNKaNpxjvx3uTSbmeMgtoAOG+A/vVLI
SrdJJHHDc+bfSoE/lcIwFHrpFhNvVANxmeEaAnzi2puo/8WFfk80+aEQ5pHYKjMIk6hr+PuPVxog
CrRGzrtbb2u3jqr5E4gA+2uDGuFKDg6AoGmS4kZGDDsNaso6sbKlRN9BYAHI3RwnO8FW1KpxC+Lk
EtrAeIW+YaCXreAHW1C9r0elwUAL34FMm9fDdWA161OOpLA90mZcHtFqCnnZpSODqKArOXlOgVt8
ZqRNZxXuOYf/vPK77FwNTBpOzC+fu3Ryyosm9bLXwVNzfrC3U9bjPPXpNT11+NoMb4RGy90Oj9Mq
wwywA5zjmDGgc9tlyMGSAUHDVTRbZDKFLllnWK/Bo8XcmOh91TOICdbyyU42RstpzQhZvwYKZH0p
IQQztgL86/zjtWCLveFITu9uazh9eI6HOhzmEs4L0WvUsMC4WwZPv3yOf3478f2wlzJdpKFNDvqP
9zzl5wDVyvbghoJ2klPP6XUbjdSQk5FeW4tcf9G0+/h6kp3JQQtRlUmBDiDvwwVFP4FJBtaObKQa
vs9R4x4BGP0qQfsvrsJCSn+VDhm96Y+N+pLsitVD7hH32AnPTUGZtXpGc//3r+bHzY7vEqExo/fI
QkBL7sNyndaFPQ45BkJNlNRlOchMghRLOQE0wHR/cdD4i6+0BQRRYLlbIfyxXKhKORZCjEY8TrhY
RcO2kDG4/GMR+P+a11/lOG7Svv+uZHysenCU739WvP4uBvxD8UqMI60D9lM8y7xE9LP+I2JE1goA
datStiKPIY39PyJGD8c9TEjmNlRKtM4jTpb/Ifa5/3JoSFDqArGONhfgP1ExfnhwTNoavANQMDcB
bUB18eMrDi+4AxDST0lZ2dEF+a7uBUKRX+0ef3kVpgx8RfYo9qkfrxIUMmwgS0yJkTJUjU3Es8Aj
CRj608/+FwOv7ZX60x7Fl0HtyaBry5vjNLglX/55N1Qejit6NZDMAkDuXU4uDUQs44Rit+B8wwLP
lH29FJVV/irV7QO1mBqGa5MlTfShuW3JwYfXvYF5B7da6EQwtw6/1p0IV8ahHdLF2ED6s+7VshER
UdrUc0KVkj0pFDuvLTs3NLNmUAX+EZbYXWYEdrZvelO015bnQEH4xV7+891wTdSzFPxbKxLcwI8/
kxtqXdHT1YmVOyR/rySjnH1zqZ1fFFsfuh/8JFthR/HNHYcMuT34f74d5WCHE9ahOSEhQA2w0OzZ
u7FV08GiEZO/BbyPei1f8igrlP9PvySdfmZonDn5Hz3XD1sJQTGl1TlliFTU8BNCMYJLp4NK8PdP
3IdFfnud2YS39GB6ViGjph+/YucsZQpf0UqARw6vGj0l+ChHPnnF+vL3V9r+pB+ebYy4DIIdthKS
mH6nc/z5x/SWSDbgQK2kIECJFAk/RbGlATiGJB9c1pVHltXfX/Gnx4SlimfZgTFK5y/4vSL8U21Z
jKM7gslxEm9xwxPhQ4gufWH8IuPup4fk96vQV9lmt2xeH94br/Xc3i25imPK9I6KvzrUQWEmJXC5
s212Tw4knNu//2a/uuaHB7MpWncBQ4SACeQbpXO6JlbVfZON7z+rsHKQTgTBL5Iwf77mZv/Gss1c
jqHkRiP+8/0LoBeoodSELYdGeqHLVd0SjjZfVIbAqQzXr0LlV1PK7//+u/783DCh8z2saxvYhWb2
j9fNWkS10KDspMMIdKe9Pn8jUsePWX6DMQYKUv0iXvKnV4IVkL+Y83IC4qhq/3hBUYVAjZE6I+YO
5Q3ha51MRrPBItmFpXH++28H+PbDos+kCBU+F6L8oaHrfczQtkQnl6CrNGzBtKZ7MaxleyFLQ63P
eNXq/JjxJdND1qx2e7QVLXl4yAtcwho+9Mmz+s56m2vCNs04q2A/XAyyDrOLpQ8WfEv92jERchZk
VjPTmhymRumKvdUzOd+3WrQo0m1OBvESEEh0GsdAWDvdFxMJXiGW2F3TL4286YdN0r7owGovpjV3
nOdwnYMugea6G1bnHNGptYjZsZBwdW222id8JrP6SuwK3uwFc6m4moTf+SdtjpF1Ufqp8c0iHc9M
CnSoL6JlwH/2S03eG0isIIg9PWrm7UoIBIcm8VDJoiuedt0DDCjqflkR7qJ4oqqXY/WpNCOM+Tgd
MvuYGV55O3XRpOOVaSv+xWrKnUNnB/IFdIxhHMq19OQBeC1oNjcwgPLWPZL3ndWb+Q0tR8s5+Zk5
PKVE9ga7EP5+n8dBK5fsG6ujO7uY8zIbC3aaDh0/rZwg1Q5xTzjgo2LY2MZSLCs/oYKPFQuVYv8F
ikISzUoU99MyNy3z1bqyyRYUtSQ6zw7q/nKFdHyiyT4ae7cKCN9aHTdF2qcm82ii8v+ShoGCZSpg
tvmX5jT1QR+79Rxa9xPbhfXZ7Zj2HJtlaezj2rl4b2NjFSLbIwBXcOHWaLUP+ay1cYXU3wcMYjTa
fghEA7JCrBnqKLYJ3ONCKXAcBFHVI+xW5Ve3cCHb9ayxlDc7Cw3tek573y2TccpofoVlaz2XpRFC
/pwq73IYuO9II1dDDlcpbPCHbFFAcDeNH+YkqbunMO1tiJTklEe7Gb9vde1J0F8HzFXpOXXZAMke
y+s6EUr6932f5nOcOhgbLlnXKTYaGWULTpXBbnZ+33pvfTtQMHVh2FRxJR0ZvnSoud7TNi8WYkpW
bR1MkKPFzm5MGmtzOXdPWjnGA6jYucKsbrQTrt3UguFaacZzOgOCB4WzmiBH8th858lnqusLAruA
RqbpUzXqTsazP/ZAyn2SDZJV2rwWRZoVF2L1JsIStZKf29HK2j2uiLRLiJW1yEzq4Zseg1Zkz6Ju
e/6QyiAvOBtsZ9gZ49J9JanCiq7B0GpihAmMhOcbVgsYY8RlbryueTDtpim1fouMkXhLlzyFmceL
49yO66hvXsNwjcN7zWY0uBMvw2j0i0iaySnKmHtXLacityJacaQvysMC/CPaMTxAqCcprKYkyGGr
7c2F9+ahMaYsu2MTLIvD6Ot83LG/ddcLICjkcoVqXsmeNF8M3ZWo9ZlBHMdixgGelUNVnHuTZim6
TcTgjzQgwQ420nxVEzL9fS8N+74dsjX6UtlLmB263PUYa1eh1UdfnAxB8q0zmL8Tc6xNwEl6WTU0
qN1Tr8uPnXaRwrXm1D9bbtPjTQ3Gfrgsamu8p/Xs5WdT9HYNI1ilOW5as2JTPgBYtbMz7g9zhmE3
5uXmFKmrQ28vg03XBAnj3RQI2+12gGANfWog+hVkYhVV/1tZVdb8YHQFGDzezbbeT+7ghu+Zvxbp
oaY2RSY+QnqNx8WY0WxP02ogbUR0eRdEhr9f+satD7PfqnmHGa85rkVgwm81XFT1xHbymcGZfg4J
Cu0TK5XVHUW0+ZSvLvCnLpReEgVNXyYmVL4LOv3mq2is+d0f6+V7SxUAa6Pv8hs5h4W8JZ+x+4pJ
RdKYwspkVxIutpt14aM5Ku/J7CHDxkGQmfsgYl3cWUYQ3pV1ZPwmI7G+DJMjUJ5yRCTJDwJJcCFo
BB4tFk+dMKJEy92bqN3jzMnKU0MOQHNygPJdG23gJO1a2usuhL6iD/iuxZzYgGADnArRwE842yEq
7zCVVxXsooeg2rhVumNlhGq4uvuMNjQYDXxHT0zNWVbrQDGYJpSM8LZQeF6PNEaP71NEu2oHRNx4
yohxuyVN1HBi2x7rDJ2SY7/PVenBmuiEoy7KxdYncgYAUIyZ4G1PVVifREUyKqxQ5b9NVYgc3c7n
8WWwaoxHRCOWKpHlMl+PWK8/1/Av+t2YZwEBi56Pd0CSDr/uEQkWCLdJsEIr2pbivak9mBtVuZA0
FQHZIhhN8slrz62hqax2bx7R5DoZirIy/OxYddc/TKbCrm2Njn7bbu23mjqFAktN5GwjgiB1zfKL
qTguXjV+mgJzDnHKzO6x0a2jUHQP2a3pNmw+ZbvkLwtWKicJkbW3e3Zhk5H73Hd2kle9M+2ytK1u
V2Pt+kQNaglPusHpB5XS7djBA6LiE7UWxte+TSe5mwwRWYnOp9zfV4vTflE2gOvrBXXmmHQue8iD
uWjmZA2JmZ/aCXPEPm9DuW/N0klPwdAW73mNg4pIXBJWdw568G9+G0XDoRpL8qoGftHvZVhiK0uJ
docE7rcud9RBTu1B4UiPc00iJJvvcpOGeAGPXRCtPkAVvOp0jfz62Z7LYji0cDV14qUTHLMQ+xXY
ekXJHJer5eUHy5tIlTQsLIRxQAzd7dzjjd05hbDeBnwH/aZOJrPHqyp/AlhqhG913aYvwlShHVeT
AJ+QurPzuE6WsXBnLXeMVwWcxjDaDTNF1hFE3Z5ObayKeYMu9MP8JbTrNDv0UdHfZSUmoISzixwJ
1YzEdGyncDB3UkqUdQyF6nlfYXokJNZW4443pLvwB6dZ9qSK0p92KXm+FiyKdyGbc5tA7O/XWIeT
PxyIMoOshZZNqT3GIUgyKD9JGibkLHAOg7ua6qwNxoC7Mazc1zrUAzTdcU1JDAAEQbpwujCCTFeN
iYcPaK4x9P7hNFeqf1jCvDTPaQs0ezfTMJiTqKDJej1lXWskSOO4q5VS+V1AXWokU1pJYiDtfmHW
MxZy7/QMuw5r7emvJSIGSlZRZGTWQiCJ4LJEYKfTApk3+vY1atDijOjeyHXLrktUfNMJIDGpIIPn
OpCCSIE8F62Euc2F82IHf3p+rXOX1nbeNLk+TT6xRmnmtuoCxbPHDgQK5klqh6IsnMFbE+mbOzed
xPJ5NCcCQE+B05Rq75QdBXBhDcXztKb6rbdJ/ty3FqO3xNVF8D1tSukTMpKSAaxZpr9rr43u/XqM
LswJUx9uLtk/aZiwT8rOHGiyecrznCOyOapo8EjFi4IUxhS5aYj5x6V/wt8ysscHo/w6i1zcQ3rW
j0Mv15B6XMpTIBRfupeF5+8qL0QoQyphBAiIOVGyNi5o17ny28/trMth1zkyV3HXWN3zUKFiiL3Z
bC8EOWh+ko8WUwxDy+DJyCvcEc6Cf2iPBSaa9naDqQPlA7KP2KO9YRJaZXdy7/Z0pnjTIkskQevD
xMoQbl3aDQekOPctB6AJstiE/haEm3W2vGVHqCd2jZ4yLkVYbw5wXDwtowsyh7XeW6nv37fB7ELJ
tLz2kxem60tPhVdiXmsoE80hoqCDxO8yVVu76RyovH1O8Z1REYmmueZ2QtjVZQgn1w5y+7OvhuVL
vrZ9iyWtJh2WoNl7217aR3YgIMnOpNJ3XcydIhh3Ias3nSFSdGFFlODSkO6BGnCYd1E/Z0/R2pEZ
mQHcJ1J7DudvOoc4Dld5O3NwY+EErjhz93o2cgpgtKK4V7I8ZNVSIGCwHCoOAB68uVj6iPk5Yc32
s+GOZKeOXi8yquOSH1+Xoj17pb8ZCilYP6+skATxjlqUhygq0vvFHdlE6hma1hYN1u0La5TfLf5v
FIYYw74yK9AaKrrT35AYypFgDiK4Vt2wgv5TKpL3FhaNQyAwvwG6X6lAinlwgB5lyix2xexPr1nm
wRSJ2s4jZ5a1PdH4tO7LMTNYnGUBsNjNjAlsMRzG5iJ17AkEPEvRo8YQ+zWMWjmfasZON+Q11Pkl
S2TzOixOI45qmsN7IN5+GBPzO35Rve/xj9nkHKdhRm3qCpE+hTwI1dm1RfMcmXpiqpWWFqZOGFdX
sltYQ5tyiu7qhtNr4voQ2GMKW8Z5mnqaqqkqTV5YgNcltB9skGwxHnkoIMisF1K+h7NXByz3ueyF
glnUF9l+4bD4XvactADhcHDdz5kZzfvSavzhtFrgjePM6OqjqohFTEjNIB9U41sjJmB2a05BwdyY
IKfhLrk1ay72kHAudtMIa+vYA0cHqGhbzoPl4mSIvSn0XqlbXDuxvFLeiBTJI25BpTC1BSWZMjaV
wGWnJUSqckjBuBWTNaSfR1mbeIF9vGPaidqHisNSzcpagr/vLb+DSMQtjqklqD0wsxPpKmeBMWvk
iFpy2wYISApb3UxbSHRfCjIAkFYb0UTYSqPGZa/LSQGDGcPmwcLO+mCOpoG9SYXOPZB+CPJWiQOY
kxVFI6fzIfJj4hOLtzxgVhm7Ub2+NWvE8SxsQpb00eNJj4s0YvA2pnb5HSdYzp0rxvyQ6qz60nmF
fpc2WRwHgiTZmrgfJKvOQ1EutB9d7ioW7s03qEz/u1+ai7hpsUYsNAzXJSK+GyhdknJoDZLSXkgu
3b7pOynx4JpygtmPFmCh/II0VXM/0EFydjXnC7j9ZPW+FwYGRGBhlMBxY9krZJrMrfxdMFDbw+hd
6itHueJlHGvnKhvMwNg1JoSrOEcT+2ZbjXGl+1m9EodeGDE2cyDZ5AGruw7xNjmn0szLg8ZFbyaV
59X8kET2tAdcVGQ/t/7Y4qSDtx6nhs/nKEUGzNbseR+IOw/Ca4y8wb3htcbjGNTdW5oS7Bhrp8ge
8ERymilTiGHgy1L/fqaIyndRU3Tpp6atI+cYacg7dKUruhYLh5Lf7MHNX6Rnysc0sIkiUXWRqlMG
JMSM1bBacjs/DZAb8N2qM4dUysseFyffo6LqOEpiFh4qbjTadGx6J3D1bneh3Qgfiakyddmv2Zjk
5GFfMpTA3mcjbZ1OrKj40rvANA0QtNK5m/yqg6emIOfHS+t1dxXJPpTzrrNuKPQtuhwXYUZY6UiY
KUETGQWoUVX95xY/fUTOKw8BhTrr8N4IRUFioaG97DiStHrjGnB6I6U2lp40KB5Zl7GzhuNIe0nS
Q7kam2UDXATBuCajC52R4gFeJ8GjhBGQC5oW4VvLnMtOxpXIsBi/k/use4HLw4eHgb+aWFiS0sFA
3MwjGfB7mlhrve8wz+ZJ1zTRuVhU5Ccw+AimDupZP6H9plXjKm29jdSnxD4OC9ayUfJsXrQWMe8n
jaoHr5o2qgPIf4DpmPxhHthVo+Qlfrqef8PjhBoynXiZZpl5O8J9tXP2+oDP0DpG/oZBicu0lW6i
y34A1HDqxUxak8BIUcVgKrjCtEhI63mb+x64tJWfdlyiltzyPlLFgRPhAIiYTMEzdnASUYYRsyRR
5EpGsZIoBndkGk/rocdmBRws80I7aSInSzJunz6Ubgd1zx94Vvab2UK+mDSrSmzzOSvzbMwKAAMW
X3/ncIrElddZw9EqB9+P/a4sUxatFJOQ3UwANHW+egdnoGeSi9GD18cRyj+0TdpDsfckIfS958/v
lSWcFw4bC4QGT63fXOV7F7blz2SPDJn/4rlL8NyXBH9kjRtVO+2S+Rmb8+S90z0GK6zcrOgTOjHB
cggmG/5EMG+M5H7oXqPWt25CXI/zhkEMH9m1RBC7Fc/pUWstPjPjMINPYe/KR2IcUhUPZkdCfdBW
L/Q10ioJjJzQ66EbhjEZrCHv4i7Y9n1jDnv8p53Vw3GUW1RAyOni24qqvoTMwxhzkGXhE9gD3yCx
lZnJgyZF+qsDyfd+CMc+3zUBtL9PaziI+kD09/IlcOBV7SxV020yeu1MJ4zJdXE7FPQKgX/m5JY4
wRDYp0J1eP59ltlETRiXCElI25L5Fu/vrb3avBFj5cvvrRiww2KEoopgS62LnRY5au3SXHXziFRd
PBIFY1pxsar5QfYKwOLoBFQNyuMQetLE+nW8RJ4XJPNcyisxDyzn7qQBX3SaCQN9P0mqs+91NhUQ
3c+r0a0JKbfHHEpBZswZ5lui5T/3qMmAio7ZikDGSqu3HFDkeACQ4S0Ho9iUL7P0w2eziWbCTGwZ
EXlGvjgXFuVCSTA0/s2y4gA61S6dDx4iUOmRQXNnNy7CFih7ILAQiULwDLOG3sKrUdCVKBEm9Ukr
6vK1wBhKgYmtDVfObJUlEGGsMyeWZv2Cj9rPDiY+ZOpvk9YT2F9cvXE9tyMh6mknn0UnxLubmhbu
xVCle3/MJ24m7SsYBkP3yIqpr20deIqTfN3acckC/d3Bn/LVXhzy3Ip6NrLj0nDs2buLtl5QA8HB
GcceILieivETTt4tcauKOn+/xVu7e0N4BX8eQ8uFz+Wm6dmjBUy3qxFGdiqWSua7BZHzi+O03W1E
3hAoHKg6n8GVOHg5rLm8jeZyw9JFrX3KnEpHB9fSzbVREbRyKLHEgsx20/CRpJqFt3hwunA30L0a
KNtqOzwIn3yxPa37lYomGJfwwKkqxbFPPBkckEwRO99I8ZLSZu2gTtv5dzPKYBK2tgFNdo5q+eAy
c+WmwV74kioPhOLKjyAOktZftg+mGliNI6L2tlvL8NsUOdra5WHWPJu+saSJ1Fb1WGjRN3vLbpkX
DbNugp0qDBihc9Wx67M+zIfasapvDJtpIpUYv8gr6mtvvRJV5a08MXb7pSUdghqpQNz3VUs4DXvV
BTSaWSmj7FZsnt2zmIzp3fFG9ZvVuXMFUT3vxwtycTgrDMZkRAeR19aN6wQaV501DebeG0U1kyoU
eRx06Fp86lknCFfrxuUUuKOjrlz252cTUAlEYMqVs0NUtmLx6N1vRLGH3a7rUvq2hh+2z6VZhGmS
mpALSl96dwudnm8mrTD6SXNgfM0HwUkJ/0sRHknSJfDKswL5fcgZiyaMArJrKB8cvLzBsU8MtWt5
YXc+MIdlhBzWSEmVqmjdvkfRCnreHo3myjBkADAEFz0MU7VWX7OpL2feJ9HS3R8JvyYph8TP2CE8
OoCG6bDMLpSImK/BO4YQXO2QEjC0hDohSwsuDL/ufis9My9YR5kdsGpOhbtvSF+xDu5SeS0Z8W3f
UfKmVnG50D+zE03ay6sVdjwsnNgmgVR/4C0O0kHduJ69fJl9qBpx50S8vpSiBRxibYAdNxjWGjR8
lh5iuu2+2+1a6KSUw3xdd86mHQUA1bMRbCFQXWVYdw4OzCwmWR3wobHkmpZHxmOxc1g49F4zzlxg
FftreWbK5t1MjtIDR1VH0+2Y6Czu/T6kQwDiarX31A6S+CebfZOPkhPWZo5r9DA1DawcO6VxH/vU
jP6l9PsCn1UEDeGshtC7Jn/FvLW2Z5sSiw036ZS0aMnWDo3njKEwGY5wp6+muVaMjFpvNW4co4HZ
i8YkbeOpWnij617AMbGMkLfW6Y00POY5Y8oDKrmU5anF7L2XQ01rPBL0ZGIRir48piU9jSufV5Yy
0mZ7/FTRFzWgWpbFmjS+bl+b0AeRK8k0KhKSifrP1COG2FNuUn0Fi64f645zwb5ET70dqP0ADSVv
CtxDknvq28nuCsi4DcqjXUAz2IwBudMASWtaOwdEH7C5xlBmYIuzvkyxLPmE3mwvSkGbFPHRrsVG
ydBjouW147+KvkcRSWxHFRgQJHvRB+fU2U7qmrPpJ0sUtk1qnRWwesmlJ3LH1k59bBmB9ImOUn05
VtIfz1j7jBt6Jw0dtTzEL9abEMF2UVfk7+7aN0NSMBKsD2HPuRo6NnydnQmwy9pZooTzq/p+eeC9
bQywm4pNeVxZFQ4yMNObAm3qtSkc8VUzDFjxvYMS2bllJTnZpTOM2XqlFNpZdemLxOOd2wDgzKQO
USqNhTVuSe+8Oo36Y9Tl1baKl8KJg8zh6GrqyDxRDc/BgVKGU7RZQ164oAwOrGNLNFv+YNLQVt8K
k3LsIJ0l5/kmjQoaBuDetLoRsvX7I8U+TXqoDFZzOeUm00/ckGHFWbcWWMoXjmUHOQ39ZUiQ2TN7
prIZCHTst23hm8OBaX5dnhxRjzckqIzjNceEtLszq5zjkGDd8uMsC/QLkgC6yCtjMCSHdg3GDeRn
VeRJzS7tHgpmDuF+FaNzoNyfrZ1v1o0dy9ZQd6iWii+AIwrasjXtWmIeh4nVHKXkYfSi5p7MvIiw
FSzpn9zMlXIrZ3PjMDAVyA+N1foV6aUoReNl7ji7O94KGXfmCAfQqIzqlMUII3Ns1Rp+lpM3BA0i
xWxejSAYTJDOtsEQfdX+ay/1WDM5KEy107aI5M4E7tKfuXL9GmnDBPgKNGkvYT98jxZRvcwFujpI
y/X4LfJG2f/GKQYx1gG/rOe+ClarBjqJTQO5w1+Ke2hPwCZbxFq7Rpb4ZMgTCVmKfrmgNybGfe+P
DBDToK3h1uNMBSg+S1YIp2aaGPdOEervXZOTztcNPY1XpyLd9IFRRK44U0392+QGrB9GHnQZ1L7U
d48kSZq0AjUpYrsOIIqHU7J0ISuPmUUnOSrCvdkjXtqX7JT3LaR4Ol6rAaY5Ctoh9gh2floxt7cJ
mjQxXIYM/J19tFpdsevYINZ7zJjODO4u5LVPU6tcExdICNRuy5f5BTLbLEsURVBO79bP66Q3OpMI
lXp0jLOcvOg2pNhr9oExWIib/bxMvRN9Gd0Bm8sosd6iSI3rk8zg65wF5Aosnxzq+aG6wJYc39Ow
uSm6Ej6HGfBubG3qGmpc1Kd0XPXa0AkjQNGxeW9HoZCG+WwrXiuM9WCRF5BvLSZ/upimcUZl0VTR
IZVsZsyJXFJY8HRzaJhVPmBKRmItbGaE63jmby3z5LCeA+IjPJoi/HCL5VC35K7Ylmm9rhf8XIQR
1FamONEIhuY7pjhYDaX0h98U29S9scKji1vDIdPXymfpkpPnehCzJxXsDdWN9BfbdG4Si15vTyPX
BJ/lDJZa4qqikb9rxMwM1Wv7cLo0PM36NkGdWY/WiEH8AlSS/WldlB0HZVBbB2K4MJj64FcA6pdE
NO7cbsxs1sd6IRi4LGm/jz0RcqgQoY7Tqhbro8yqojzlaOXzZLS6qKfpzHM5n7uq9r+JQETfrE5N
8LPRLBBhptHa+584OxBqptAudHEkzaB5JL1e5bdZNdfye9i6/bEaprK5nmpGAGdNv5TYtZmZwF65
QX5Di2kgixSnVRZbBv26jKDTemyfYEKT2wj5ZAjOCqXlfIfbcarOtaWVe2Q3N/1DAR+o2c9WSNNf
jR6TXbdAQn1lZQDCdiv9LfPoMFHMb2ayHqM9XvZOvthsiu2tY0SA8b0Z6ceO1gVdQKfwuz90Yf9I
3/x/B+z9f4/Fiu7rvyuY70Fn5//rf4PB+Pb2g4x5M5T8G9wbwuBF/IC61sRU6trouv5gsVr+v9Dt
4VTD4opP+n80zMamb7YDm4MsUkwT7RsKw3+LmA3X/xfSn82Ei8T5D9rvfyLN/i30BXf839k7jAB/
0Ed6VJ8hMkwsFwiMcd1sH/zP+jrCmz2GIzZvjW81WDHMqWNjrQfYZCzA46s9uz7dUQTAwVXOsBnC
GLt6ABOcZGJ57Vir78I1Hbsm6WU/i53juotBsjexBNculrjw80T1m0WMLZik3lWu2+urtjTrbo90
MepPa+OXx8pzs+wCaCT9BCbZYx4lhc/B/Z43wGZgtbRwVndIpmBIZiRLDW81zrLJjtl8MytMSIDM
kLsMqGa9qF/8L+ZQ0UfaRXzr7FiVM1QIMiLSZb5xImdG+rS2bqr3Ez439TgF0g92HXvrjNoFkRts
x6bmnW7R3t2btuFVd4Qvy+YrQZ7BZy9rffOzN/pueOGLbiDHexYB24o1kz7RaNmJU617HT6QpSg8
SjMdQhCPNJqNr02mZHlSIMpXl1YL7eRz6Rc6+qSF6nk9OVEEyyeHJ4btB7EhAmECSNcpu+aYMYYF
U6JFLK8egRvrxcRISb47YR51day0GIq3OhdVl0TsFcwq3NWiRIu9heivU5V3VvVZWnnZf8k5jA3X
jDxDJEW+nIwzGvAy/B6OgxpPFuen4X2pAotx0exUBQOcgemIYSc1xjbUDbWvWs4eeT+DzEyUv4r1
VGbcku+zSZh2UrSrZRxSQb+MoWCDr2mmj4J06qadOHP4u8UB/cwX1ER35vDrOpJWz2WB0WP79/t6
uKkZRTnXOmqj9cUY6RiC0puLcU7PZHtbwxd3ZkzxsqKX6J5YsYW4JY17P5GOelyH4gF3uXtZTU71
RLy4OmdTNMWqCl7cxZe/WQJ3I6g6/WKGmUyY1TKH58H9nFeV2Ln+nCW5QD4TA34k06KBncgPAQ/q
tsxE4Dw7mZuOr50NLubSs1FhAR4BL0ZAicmQMBylCzk++D/kncly40qWpt+l1w0zOACHA4vecCZF
zVJIig0sIhSBeZ7x9P0hqqvsklcmmnLblbXILKu8LoAO93P+8w8wCSUtKe70T8kAMQN9LaF4kA2n
e09rig0/qkYoNLePvlCaZBubboAHl4z5cwaB6z0ReJH9Vnow4vauDCs3W6YMUPSbeIgr/Y7e3qNf
8+l5qpXO/MkmhbpgSHIMxzDUt4RPDNNPQpc84B85xNK4IfE1n24To4iNF6h+7VucjLSDlkY2c96M
qbnNyZnd8IV5b/y/GljytcyRGwaA8RJ43C+vIV1W9kEXJCwvdZ1REjk1WMEFC+L9jCSiOIj5cJs4
t7TXsBvr7ueI1Wn/7li16+wxb9bkTiuSPrwuCYEz/lS6jpOZ0MjOPdg90CzpKGNLDT2YbdLAAS1o
0SetTh8sk6Zk2YylB9xSlTFGf2ONe25bV/pa7xRuBJai7AFi0/I3TBLLAIGGSdkStBwdN4XHN4Oc
I4TI5vJSF/TFDlyCGFRNZZNUGxdaJjK1FIjGVTPs7EP3geHTJiU+rlp0jEedbkpgUGheeVOTTnAD
6FBxdyNxlRbOd4y10ecp7pK0gJhLuvGVBpHkLh9T4GoziuwWGMWiLE5Mmb22Rjr99nLLvoJeMy1p
Ovr3HPIoOqTefkgD53Xy5PjgzdyDfchDk3sfeNqmN+p4m8bMVD3QUWM5lJyf/CEa7E2l53tVhmI7
5R2JPHbIX5Zqdf02uKRTE9qjhb98r9deMqvzbxv+mcQa1+E6Gc3xQWZOskW/Zm7RC45H2qv0ycdl
777OYtM4eKr+Y+s29bwHHXxTalPxVkxu/hyp3sHluhGQEgyRFOBXtklcC6rhCp5ZT+/SiCeCoCeH
irXz/+i4f74qLFWS5dDiwReORM1WTRolh9auFIQMR36zbNTO24lAbIaGmBgigTbiYwOaFqw6wytv
A1dTa7v3HOIk9MpLFlltDr/bqntm4AtHUPVd9mplevnECUCIN77jXrVOUy3et6Cz707SwXasyYV3
sAVfmZkxXidV7X3HC3ASxyRv+jW9VNUtHMgYt6gn1T2vedhjyRB/r4sWs0WRO0DDDg+FbbBO3+5n
PtGzAxqBZVYKUewKw65eei57f1UMBmbYqrOshwTfZk5FFbxmuuqu/Y54ZJ357JMd1NVbpfftBvkE
OVKDCh8Ky6zXJYRrYG7tACGGyaBZPOnxUN70uKd7t2NNhGIVEW5jFmkPzlVJAnqRRPGfm11oMKgC
VapKpjCZfjB7XT5XIvxpYTB2EIN/hCEHJS/pZfNNFBTvBgqra9DA23h0kqdimiasCTsIaGD7wNwM
tLvQOza5YTPExe+1TRDsESZCKWAyD34LPVh7hmFrD2Tqxqsmy3PCVmJcamPNf3PDrtqWKVlvpS61
P8lkMHFy6X2YI8Ptvx/0vIz39PUDaC9vYQmG6m80PQqPydT+8cPoFlPOfQYO+eYJ7DL6uH60SnLJ
orCyXkotpKkMixuVNNd0he0+CgoGp1qe6n88xlbQe4Irq4L9BGoafNM03UAKSzZpllp71+8oF+r6
ULqaDvGz42DBuweaLwQVelAanafBzeWGm+8d4nDYLdFOjQs8rLcuc4qros82WUaeNISGRBb7guFm
sigLHWQobG6z2hquKHKcHQeqe0ynSNsCvclvlEGa/b3Mq85/H2y41ws4z4wtE90MFkVSThCf8OJd
eJHXvESAg+ahavLhSTp5nUIW8FpQBeUzYFs4kmJtl/oUJQ9i0nv1lpCf/jNwUrtY1WMADTdqs1Xf
2PpKK8QfQgTDccMhl/6OufJvnNZ+SSAIvqVVwPGcl9M8QYa+5dV+eWUWXbjzmpmYp4e0sWBqnC9t
ZCwypZfXTA7ipbRD6B9MSBf0HzERWqPzypcBYhRpJqFsptniqD37/uaUmt+GpAu1fVLMpzbEZWUv
W4HD9kZV4/hrCLQ5c7oLc4BVyyu3flWUv+SQGes8rMblJPrke+dFabJkeo8I3u7AXSvNcDdRrWrw
PqtYe0Vxa6Bl94kaAj3GVsNfQbVgmldB4j16TcjfQ1DtMu+nIzS+0t+kRZYdR28mcWVjts2NLi+W
tqbEBiJft/ZihsALKucERkLNebqwe7/fDJPBHI6Z2NH0nGpZhDTDWMnF/bsbxdljFofZmxPL+HWk
JyO+PGgeBrB4iOrgK5sOJP3FqWomWl0MWaHN36dU6bsyqpKVH+kO5khZep3bs0uxMyXvaT+7z8aW
vgtiiKul28IoyM30tur0YCXtiHGgX4cPHVxW/F01sfFAep8N6UwH1GjiJVDFM7yWhBLZ0bd5NHW/
DVkWeBer3zm7YUv4fL1EkAnlNFD+oou7B8qEmss0hJg/DxLga5XOHcMEuAKYO11XaOEp7Aafu1b3
ruO8/h1CS9WW7H93hetW+QCHITcPdY3nad226YtlpmC55M9vO7LjfuL8Z++C0eGDqw0GKrXMyCKo
YUPlfWt97/Mseaoj5igMDooBt/lBIz5wKChPiWsPbq0eqRyTGuLSPNVIohGbWM4jfTejNhvQZcnI
+JOFEkufifqCKY2u1r1KjQrzQXzpYGLODK+4T9q1UfT2nrAEigZoXtQMmmHtKzOtonWWOgL43688
7UDIQQRLE2P6LaZBxnMaBYQoQ3ggHt3xmcwNnmG9akYl/0h7TH4aZdtfh25DtThZ1XeyvAxIdTXI
RxXpCCWaOit+EOySHkRWhwsU0O2wHCdLX/umV6xKrSq7+zRRQbBCMuhT0tV3idFbN1giV1tBbuc6
TdIGXqQhbxpdsLfrDMdYH8lltrC8EIK60cLUAYwIDzbUfSIe9IqdaBJZxzSziVC5zFrXZVuk2JkP
BAUsYabjShOksVwBdMzRd2TQMd9R+nXO3k5W2WhUPNKIhcpCL006QXZsf+O2Kn4iOkD35gmGV1wN
MlJkaDjmQwnOtiM9wooOXRUqj5GuVT/3BUZeDG/AWcfaGuWyVQIXfqa6Ynhp6/G6MjL8IgQ5aAGF
th7sxiAz15QwkrCoTtuWvmX/kkavo/6I8/YO/mKyZ5gTHbEa838qnMDrva8zCV7HsFXXvSXROsSj
zaEVhwBkoRsxUsujpJquJLPNEsAqJCVMtfEb5GmKwMSunnyMzSG6UTcSKCD1PxY5CmvmFNFe45R7
8VsZ/uwiESJwibrXKq+z23aeCwl7nieZdspR1QTabTu1/i0uabq3LIw8+YZJW8WUxvRGot/H4MaK
3XYdREquIxnkDsWDqd/g4q5uGJP0PwQl5XosbetXl+cYu2aMs4DqI6+6TTgU95VXWkfHsrMnWCfZ
m3J8yukCdj8++0VTPBSFq2/KLEmuRr3Rv8MNrNcZ2OteR4yAWXk5ee9W0ZQrwZjn0TGr/n7KAF4h
CNZ9uc0DdKO6bMQ2tsNfrg6bkcEKIhbNDHB/c518UaUe1NHSrB+ElU27Dj8taDeZio74yziHpoaT
zEhhdnDN5IEhICGHqGVfAiG8fdV04+NMw/yNV22yHF2zvSpztiLO894v6dvwj2Ud3NjpED8IDkUu
nrDtF5huxPeB4SZssKH+ARzu3oee7m2Mwa3XtnD22HW2xwSrwUPmylgsHB6fQU5SPjpW6n1vmjK9
NhC1zchqeAzSkHscDut4g48+OhK5S7wM++c6NJlBhqk0v0vPS69srS6OkemLdWnmjzVZBdFiECLf
YLMV2hvOb8y+S2j6254h3kH4LYSKNpQVFW2VfGPUB4fMn7igwdHhv6b0hJzfqbhnXl2/ZKWqbXRB
Yz/j3z5RJ/i9T/w3cLu5930EQ1y0BZR8M4Nkg6sGqX+hH/Jj40G2a6iaMsZo0nJXChD6R1nl1ms7
1P1zgQsrA9sBRvjaL4XzDQGM1bGdBheUUhbu1QhLNfo55dhR7KKSGr9309jcW4x4ho1Oj1dvKZXf
kxpGhAcD967L8JVaEDP3R3ei7q0OE72+Gibc925zAXMRCGAetjXJOHMg4p+1rIbhKepQlSYDwQ+L
uOwhUHijvasHq34E+PC2JbMubdkbvi73YKGxWuqVP+76oYIRp6cynDl0ppuuDH+0EYuNVXbQpAW1
YZbpHbMWhcAarrobb6vJNBlnkXQf5qV8t329JKQxj3ryNanGl4pqCtcUT1vFWqL/JnwTECTHHJzh
Qtova9HFaLmsaCJYJKWG3xd23zWrwTHGI8DOPMrwS2LRuC4x8caCn2k07pOLTi/K56GyQmeREQa0
IrAoX6g0TH+1jZCHOmDq3ir7kdibblVhU/FLJ4lutmwGCmCq9hhEoXWkQDXRgMExGFJDJ/cxjO4F
Q7ut0TO7JKRBXbeaNTyqJotveFIaMS2N32yOegJh/REOBp6/UGWEGd+M87A4raZizb0aQWhzXH89
yXG8LpsSRtJsVOAt8ygMSUytogc794JlWMMEXAcA3/qSliu5s7UwrpeDl0v9WiiYRVAPUhLCJn0w
1aGdgkl/qIgLA3crmzG5Au3wnVUcGkEENbiF1UwBoZmPVcGg6o6EDYJo1+ysPmUsF4Os/0Zt0mY/
cXKJyCqVVUloY+NAVF9Udjnl30KH42OHuXiAa4HjxYP32kA2rXR2ITLQLYzzgIDhgr7d3yaRiuUd
mr7J2nsKn4Vl1PU0Mo3bu94VAUrjtHb0kFWDRqqjHArnTx81kft9wJwHwZnecDgRbmza1bHzUnVH
52BFz7Hb2w201Sis91buRISetLnnXHv0td699JjhbhK6hn4/9TPzempiVg3h8rxn9MrlanJm3g9S
fWKazCyNmKwoOtuBkArLd1ekrnpi7WF2M7M1QaHuAyQCyS4SndauWbvZ2GpCI+tD37iy+gDiHXkV
U/sAJ6abNmHMxH6r8zXJ645AhumqiuPR2snYM4Md+FCqrpivinZrDhOI5GJqJ+E9aI5kcaIUNWfl
8KD+FqRw7PY+6ZnN3ag1RBiZThyM2wgfK20TQ75Jd01taNpdFBYu0jPqF3NhI3vLd6412N4RVUdG
kUwbpT+Dpdscu1kEK4QuCjZCzBBHu3PJXHJXUzMB1P7vWo1OqQ+kUYfNOB7nKRbVsfXDDURxQKTi
TssxcCF3oqzOj0pAul8iz4APZBv0Vsy+hM7QV6b2XT2k/dFrbSBmzwD7IywDbkCb7Iis2toMfimQ
GhTQcT2l29m5CvdbMplFmtroYRp/3VW69wyMkS4MnQl/C3o4m1WKK3skQdtrIed5Bl183EltHcAP
tBsjXEIVffVz5r0V2TLX4K/qSaZOddsllBcLXAq6ntG73t8OTfZeesPz4KQNazmvqKMHZEXuISzq
g9FAee6gui6k2+Vrqq5k0QUZo1VUh6TwEacaNCBaQRK8VBMVRxdBMo/KOVGo0aoN2QPo+zAr3QZD
re1UV9EKW5RgWeMymeu3RJUwyII8sCzk1G+8VB8XglHmGmBc3Mm69Jgy+2a6DrsigPFVM/FchIYe
A6pwgI8WUykHGcuP2gycDSkwfOgEg44u6ZyIVa6namIml6grkiD8XWTm6ZponBHpdPIA5+RHaENy
XKQc8fe+4xEAofvx3oZovA/GwnhqZvLgSBIAVvmCESkHYXKXTA53Vwnrxyny9lq0bflm6aJZ6rWR
7KnxCXnCsd3/3iOQ3wUQCFcp39SVD9+eiZ6bLzJZ82HbYdxtvULYP4OoO3bTkHwjdMN/IQGAaOah
UL9ML1I/dcg9+AJExatCO7XoiL99HEdmtzD3uhshEjRUjIiW4GXZOjU7oKaucwmn8auNnjvWRi+C
Fzt3x2jbiJLstoqR9HI0XP+BbI9iV9vhbyvO7D3RWLcmgCIOh+pZYOGFB4PGUV2G+qze6FAwen+s
rocGFKTOz1w65HAAjpdG+j4Wpg3GbKEXnuRLa8+p3MoSq6CnWmdA6111qiruVDr8oKTX4Dt1QB58
eDMx3r8LndFZ2QI4dgWl+Z4a7GfKR4si1uX2gbiXML6B3B72GzEF2euUx1W2TizRrLE8Lx/jJuxh
FUZD8jDl471A/EXT1urrSeuLfYroY0WKPbR2OIurMQnFMjPjxyhItYXHpLZaeXyyW4h+xQ80XA9T
Yz6Mzfg8kmhsZ4JpR5O/aqrCNSq1d6HQ/V0Zs68is38je2m6Dtvx4A3dtLbRty+soCCHWWTNVTdU
OUx2ZzgICdzTU9fuS0Oj7ylQF4hQiq07ZeTL9c0GLYL4Df+aco5ohRkChkVmlzB0lFn9CivGVyUg
10GVCg3vkO/yhDmJ0bjJRi+ptyLL3dI2Wqs6RkbeEZkOw9N+5Qzt3tqiP1hJ5+1RBHRLAqHsbt2W
lmI6ENW7xiW3KyEdjTk81NghNTNAWESFywbK0K0Dg99aIaCWKR2UlR3o3DKIo3wv/RY/ZmKyyMC6
MW22bTGFw85F17eauuSlgBvCfvPEs54QeAU+k64YL2UHFaRUKeTPQJXPniv4zT5qD/qiBmdIM+P4
VuIlNSZryY81d2zRUEMaHUHDwtoJ13SwLyIRv2A6lKs4ZVhfW3a6pRZI112YyaOVtdo7YiiIcAYK
92Jmx8KLfS5iftKhZdyFLJjar0xq42AjuAJjKf2XKU6o/Ya23oTKZJIXR+UyDOz0rWN+uK60cVj5
XeosyXFC5MeEQN6bdd1v4V9ykJt+MV8Eo/9OI0qtYSS4IWCbF3AOFuzj3C8OPdjvwnOyYxt75TdR
FQLGJsB15MF/5dbJdkqEBJiaxOutdV/au9Zvt3Qzc+Yi6v8VA8KxX2d9iAbAbg+Ag5zhs3odPsz9
GEXyit8wg7kFhcxACQ4yGwbPVtvWxz5K4qcgp9hYaLB5ebQI4tgMDv/RGsppSNL586x3WLVW7ACa
MDpapUnQLyfdbHleofXWdVWwZffKkt8hDth7zS1yawnQCQ1hUCiU3CBDjFi1xqPN8HCFjvsnDDMX
nQIaD7yxofeaqzbWdCQ+GdLGbY8p/GGIqubFA0m9ykcuy9AJinum29ky1kJFiQ6UtoRW7C7MINR+
AGBQRGvxlpZHXBtmkzyTLElcz5Sxacvw3RmlvwKUuheZe99os+SHStFeWlM8rch/I2zO0ue0HEhP
Fr633aLq44waBCWxXji/wqhB9cs4wlvX0Bp8qqUqLhalRYDS0igKEqpHH0DYlgEc2simqk2N247Z
6yz4qDddiPljNphwvBFEMmWuCvKnMTzhbk2MblOM4wgDKtF35AMxyXNF8rudskOkhgTkXR+v0H9r
t5zX9hbzi2ZNsaqt8PbXn2zLbOAb9t0Fc6hTmxhpS6RaromfKcpRS1jqzA+nTP1eM7PRXsSoyenQ
NuQloZgc4Zz/g8nwgSnYqY2RIxxzdsgUeI9ZELkMdWbR5PWyxwskJYndzNDepDYCrqtRTkJffb7Q
qRENamJYEER+WLMru8Qy8czJyEMeHhVpFq5NpqlqTVoM6apMV7y3Lqd2XEHRqSfKNDdAJmbLS9kf
Z8nbf9efjdzITlaQdszzxJO+dFwvt91wHWYalkIeMKy1kCHEBQt+WLZxNOVCp4E+1l3rbSLu9AnG
0wLPE2/FQF0Ljj6UIPdaNG0tl3/fzZeYNU//H6Zlq0+NA9cofqrfJ4yb+b/w/3wDycPGBlxhV4sP
NLa/MFr+i3BjQriBicPAyzGwMPgbh53l4Gr/538JWDr4guJA9z/mgP9NuRFYCjIhly4W2ZB+sTQ8
I9h8Rrg5/agg7OBBgpoOo3IBg4Mdd8q2CSVMLka01qJxNGPT+wJHg0Frtp9/UWfeVSbumfP/sg6x
zZDozmwDgzrOjaafRYFxUr5SegxMt/PuEKRt0C1U06cXPuHTQ4nnwK6T/ApLWQ6pQRArTh9rmBSD
vCmGqFLWBQWoKvaUes2BejW6sNS/3uC8lJofD9+zOUHndKlxpOrMEJks2jLOvoNlw9/TiuDp8zf4
7/wKl9/csuC88go5Gthe/6RFCXv0kaK00BNjt7jLlJeDOtAHPtLBQntJUNZ4DQACEiHD3AxCtZtE
1Nkr/T88ZzR6FzKDPnjD7F2df/GCcVA/2zg17BL6RP6eCFVBt8AAA2eXuql/+C3d3ecP/+Fa0AmQ
STn8tOcGdn4Wp2kW9XJRYwV7W5R9+1SAjqxItdbEhVvmrxfuP/z55q1D9JKNCZXj6g7n/+mL7pnd
jTnWBYugjsyDqFzvyZa+s65yLb+WqN7uyF8rD4GOZ01fCeySy7mJCzODNlaLbAC+DvOv3Ii6qwj0
cIO9QnPBbfuDPWczqeBvNKGLQco7/RtHfuhJUL/ia6Bla8/0ib+F47z6/LV/tIrNW1BciDD79DMm
HsGhrQqc2F6oEv7RgnnQU6zsKLnwxk+v27/fKjuI08zGopgJ39nhELpp1aexjwjSmACHGDjsI5zi
fpGOWu1pCSCQBIJ+HVWq8fj5E370VTm65ehUE/Pe+msG+g9rRMMqwMz8AGyWkXKxiBpb7VxfT9WG
PCZxK2GQcdN3BnMe2wnGhe9W9S6jy6gXrd3nvztZ519/6+w6JWzFu1cc/6e/rY8Nt43eirMS+dw9
tiHDqqid9OnzJ//gRHYkPo1KSiiYHCynq2iB2WeWG3Huk8G569NJGBT8laWoXuW0ofzyfn2+4ge7
if2KR63g4QTXwOmK5CjrUOp8Jn1VFcEZxPems3AX/PoqJNzMHol4CVru2THZG6FQk+8i1ottfY16
oCKiUXM2/8EqRJQZfBmcF87ZlzHhFQeJoYS5VBfdnciTcO2UU/k1A8b5JJqdSE1JaW6rfznRwg+D
tZRys1BYWFsR9HLpQSNb9Zqmvv5AELQVandIvqTpnB16KhOFDUYqF6Q1eziRxt4KvXl+4UufX8vZ
0erqZC/hDE5WCS6ap1tAH6o0bfSGVYgi45zs1TIU8dokCRtrskeip0KyyZy7LnAvHJgf3CCuIAmB
O4TwJwbqpys7siJuGMcYpLckuRWyTjctspSlUUHy/3xvnPmDzr8aRzIpa46EEY2n7OlSaCFVQ8oa
gxSolQkWccRZZctA99uFlhmHsm6/6O/6d0XuAnoVKh5uhbMDVLq5g4CwIbkVutxirJFe1WYkLjzX
R6+QeD6HrojjWj+vcww7LdEfKDoRhPc7LFSCDcHO1U3ftpdM8T/aJ6iaLDyHuYLJdDt9hb4FWQyM
21oMuu1DfXKMPXnw/ZaAUsH0MtWWYGHJE5YLHSildan/++hJJfceHZjDRj3vv+CRWRloOGdIir5R
0YNd227VXKM0uZTs+tFmmWNUpE1GDMX82XeX9Tp8aIkXBAjf7eBlDyPma6u4mv7YXnSEn/HlSD5u
c4okAaAIuEvDfvpq24wT0unQp5GbYW6i2DOuwrCU68+/gX+f9QSeIpmd6xOYcOeYwBBbNbJJhidk
yaUrVTfGBj9JdcFx+N+/E6vYjHxtzmGwgbObksE6Kcj4tKBhLO3HSA/cX23eN++JN00XGhg5/7NO
jy6lc3ZRdxO9hzvD2e3FfK/iUelgqA2BP6GCFi3KFXMyV6Ho5C0eq/BgMD3qMMqUHcxIyb8lOqPE
xm4Flhp+nzz+KUjPcgCjvsYebinxJvvD5J6E8aFndL6MRIt0zzTT9A2nVrB63U6abpO7VXg9KteM
4efDegex1sp3ADNSusNA74rFHPwAnz035JM3NpiugeDBMsrm4e6mCUP507NF88fkUryVMotecizS
ZqUUfzV/r2HDGheZ9RRkkpK+Sdys3vj8wW+BNrXp2oCTdHSVhhFEAKoF59ZBE8m2Vglz9lqbFrFv
SX/ZmnII0VOm6BC+vKME4BJ1GlbdVInzXvhHoQbRVoWo7UzmGNK4Ttviu0Mq9f7zRT7YUITWcepI
4us4vs9uCZwA8pqEUHPBlH+8ikwj22EFGkD/T+pLG+rf+0mQJ4F/NMbtfIpn+yliOFJB3oGKNqQJ
7JTZQMibwce0G7HK+fy5PihzgbNMSSnPRz+rak7fHj6MjP/g0UKFZDzUt1IAmieFe1chYU2ZZcCc
Q1w8K2or3e0WESSBdzOow62PYeR9Kd3mwqs+t9nn0prfpAHCxhVpAiKe/kltYTIcocRdFI2RHBoA
rHpJwDxE/MjNMKLKEue6lOw2RKeRcpZ97Q83dWe75iIvJiR3Plr6AS1IRh8G3cy7LyGRXIqN/Pf5
zF/J9JRcXFdhSX12PueOATNqoGLxytT4WZdiWMWFJv/Q9Bu/eyxKb3yG+b8//7k+2oYU/3QjpuJC
d89+Ldxm0SDje4J3sjSPadRaK/LcBLnpsXYhbuSj53MAFHRwKdfBQeT0V8CqKKK/yuQC2hBiAWf2
kFTDfRXmv0cZ3ag+n75cRijEZaQ7OBYNCKjx6Yqml2Jy5M9wSduXu7qQxreE/yOGvWhpLuz7j14k
cNMcD8U9Lv/GHv/j0MjIa6EIqynTRdHuRa/BC+/N4qiV06XYiA+XYisTKAg4x7d2+lgOt93U5ZQs
UyP6nUp1dgfxEEWDB8LXd8e8F2Ev8v241tmt1+PLFI0dfZQ16uYm515tFkI4hHHTnH4xYeLvV+qC
RbOgguFw3iYCN7sy8ziQEKTF1+NgTRsaZvvn54/0QblgcLECemMtRZT5Wcks/FR0ouZ4Qg+W3mLa
Q4g9pKL/4GGwsecehzyHYtE9O3JcvY9qrWc7oBZ09llgmEc7RL7w9YehKqEomWOJ9PMcBA4yEDCc
Ixayqbv7wTXGFYx648KHOx88Z/UIaRWGZc2gMtjt2bPIXsfuKcGdjk6eS9FK/3iivROhOuYaUMrn
j/TB5uYUQtcHUM3toc4OpGhqR28gl3vBBWO+ilw5GxdD4m0VGF9HtoBSad4RWpNiSBzH6Xc0WChQ
oh5NkNJ954h60tk4Qd1tPn+gD96eCY+ABo1abv6STlfB3saHUk4v4yS62jkaGapDOliPONdhImL2
xgWw9Dxgff6OQNAIc2Xn8Xz62T0Cq1ONvC1wpiLzwiUGWcaLFFZzwAgvup+gN76H8SQexRjnNj5Q
uE71/H3brz827lNACczQHLr908eeTHvwPEq8RUmGD+R9o1irSDO+4VPLENnDGP/r63FyzFpewzZh
/p6uh1m7gTUUT82UPttXpLxsXFRMz1hXTwsObO3+8/U+2KdMRHTTtsnrwuTs7BCuugEw/C9OrNXt
xsGaDmG/b6+B2l7/g5VAzzhObCUBpU+fbHZi9TC3o1TWA2PZk8mK10SXXSER7b8MXaDRVkxXuZ7/
nsOnS/k42Qnf4psudeuuNjO8av1yurad4dKUZv75z84ULi6yIpktUWafH/YSQnJkeKxUGV18x63w
6ChtXCVWxZAmUIgiOr2yd5ApvzbanSFgkBn6RApB2AFg2qfPWDU4DDBcwf8nGLDRkjDoDOTaF7bH
B189Sl6uLNJT6Emds68eSAOjDpOzxWFavsBX5lWVVL++CH7XXv/1Axr8gsMSAIHwvXMMA4kBjRk6
7YXtR+idG1dfSkxEl2OkYyQEmnJhm3xwh9K4MIPiWgCyOJ8PzXqRuaWTi7gqh4fEV8kW+41LX/RH
qyguL52Tnt/s/HKj2EoKyAgSEmDwHHs2jM7oYm/w4SKGzgiGGpHD8qzCST0vh8BHH4rmZry2i1be
VDoW6l//hEH9QVd5GvWvmybLzVJopSOxU1LO1gpt6zCU5HjkItIu3J8fPhCHIEaB5Mdx55xu7wBT
RmozCvqpwHo39gf3GLWavAAXzx/J+edLFQ+2wzQOjPXstK0qJ6auZQcMYR7u/Er6a6dW+aZD4bpH
zi5XSiuOiDjZhLl9ESH5YHWqN8oD7i3Oj7Nn9EMx+q2OSBG1s/4tKWr/R9i6xm3mmt6XWwiHsgc2
yHzUY0txdlroUYtndS0pFzsEvrUWdo9B3iZbaDP+hRvz30ciS5HNJ0Dh5vP37EbpSyOYQjmBWBPo
ESx7BNLLtiwhgGqDglQ5g+VOBqlnzC+UKB+sTN9CQcwBwiYVZ0BdVU4TXgg1XHlHetuYJvgxhjr5
TA/qIGzPTVzCQhWuptFgivPVT4OGkAKMMQ1TdGZEp/vVzZIIE3DAFuSH4XJuzHZNTLbcmKvpwlL/
/jTI0aIY+Zv3R5b02bfuIUaUCIXw5tJadRdnfbP34JR9fRWuGAgBALp88+fHFiBrAceTB7JGn2iX
UWpL/pZLpIMPnoW8ZUalFAV8639RmH+0m04ejBzMlONGojU7u0yh9jWp/uVzi6Q//sdm7k7bfj5E
kXaemqJwMIBLJ32Np56LGX3lL2vs3faf74P5Qjw9UVjKsEDVLTUDEmcnyhgYfdqDk5Oshn+F37bO
w4if6w8fx0aizMtg3QUwyj9f9IO3SKeBhAq3NC4Bebao5ys38asBkNP3/O/DSPhihjjl53+wykxJ
YViD24wyTre4GDUrRKLAjqCN3tTTaK0YCo2r/2QVjmTaJ3q+81WK3I4JTGGVCtHamp8NCkOaTBdW
mT/H858J3JLWbJ6sMps5fZaa1xPEDcJGxibTGthyWhJxOS1h1PUXjt4PYDtOQxpBDIEB77AKOl2r
Z2o2jgBl+IPlJdTpXCfOScVtjTuqK/YDN8Bb2OMyBQ2xWvU9HG9aVWI0ygFLqkQLkrVdyf6BGBZj
1cvR+jJOPJ/WBCpDBuDkdM6PTbRn2LAg8cUeNN1Z8PX4S/C4/Px3/XclySp8DwA+jEt5madvAWGt
F7ox36CvfPvFVCo7IMSo8iWCTxxdhRVe+Ik/+CiQJICUzotyLZz9xKNDFE5R8hPj86hf94k5bQIZ
jRcGKh+tQjE0Awp0bWTEnT6WoTWYwYWYZMQqNZ/5M15br7305X0ARs8HMSZSzLbBsMRZGT6wZUZS
fPjA88K6xvHc3ttTVjzWFVow8uP97CWN42JZpRl2mrqfvE9xgO1gT5zHNcK89MIp98HnA9IwM8XA
noB4z7bMWCEJsbgJZ/s368FKVbjN7bJ5tBoy4j7fNx8sxeUDdjcfBy5l9OkLthLSpSoDbgfeh8Ft
GtXJEc11vSFbpbrwIXy0FDAUVBRYgrRUZ0uZ2D/91wiO/Nryp2Nn9ZaIU9wfyKaMvv45yLlOBwyk
KAPmOH0sNID4EdQMFXXhVbsS4cVNAEcVlykbL8mR3LXPX+MH+5SZKUArZ97cFp79Yq5FB+KI1AKV
9xAe42+5g91eXTjrzt8g70zScGMsA3gBznr2VH0jy0YRULYYWwZBZRPYK+xSwqco0b7KITR1AqKp
9ID7+amM8y1oj4z96jhh4M3UbqnhgbkesH6/8DOJ8/c2LwMUTHAzswVCFM4O74ygA3wSWMaJsRJI
5TZG6/x/2TuT5raVbUv/lYo3hwM9EoMaFEmQFNVbsmRrgpDtY/RNokk0v74+yLfeNSlfMzyteHHP
4ETY54LoEjv3XutbFu54wEZAVLxgxkc2ZtCJnNSAPBR+mvVoNUfNpiDI68/38P3V5bfwiacr7/Be
nXZQzHwiUsdjeAtDAUZbZMPpUJ0A9mR1f/m4LBo5ri9dFFQZZKqc3kji5bIiQZEh8FMdfFg2lziu
zo3y319c9Eb6IoZ8m7DbJxWFleeySHj1wYe644vhTO2ztMvPf75qvzkIj6RrIzWlxuTJPH7TJgkW
vm91m2Qx8G5xZpJg5yR/W7bQqjNYl4lC9umScrDjo7gEGJTjwAXLLCEDl7oWBKafnbst9nLhfy1c
luMgQiDeGbUFW5zlbH8pmM1WFZDK8eORPO18q1A0vsBRyl9mt/KK1WyC5AaZN37K8HO9WoMhX4km
S5mLDSko3Bj5msJvVOA6kpU33bHgOXJPFqB3yBXkjMesmEjdcsvaa3ZJWGgX0VzV0Z4U8+6uN5SH
Mx4/e31BDVxeleXianFHZX2b8kybgySatD3JsJax0ebJ6vF+JUCyGlM322AkMaPfEIclr2JngFUq
XTixFk4VmLj52Ef7elDEF/ENEXvwTdpr2y9pfkoR3EMQmJs4W7giWRSvcoEtby9CTXfXFUVpdDv6
fXaTT970pGyj6tcdnIfbmBe3JVSxTM1tvpihF1Y3Vk7dzkmDxcFUPFddHz8I0smntU8E43XRSOtR
h3L1Wg+m3a48SNPDqsVTVexGSpcwEM7YXVMQZC+D6DDKR/FoG0SzjYYPYyNk3YsTs0ovUuxI5po0
XIy1oUjtemuJEfZKRkrmvNKMusSZTEidAPHrxGoHfUaLPsVyGAkZcrGBo5xU+WVBPm+6IekUvkMo
ewJOak0DeOq6cnit9dp4sqZBqjVAMV8CRCz9R9sZXVyVbTV/Ay6L5K71x95cs7w1906cZ3c2oWAg
6qC4fqZsSQjLSZsqXE847mFZZTWuNzh1AyhwkctrU7PsJ7MqW5gDjps96fw7z3mncPFrGTgufwRq
iOs5VW+0a5Z/QKktRu5izigMcNmT2Q2JD18ZRnltlUjT/UoGkfmkwqSp9lFf8jeUV40TNbIjcU03
cXiNsgq7foF//DHCpzMGZpGGz56cFHmARk1OnOrFXR2CLEinnhSV2G4O5Ho0awvZ3GpAi/0yaaH7
RAu/dUkNJ4lmpVkdRPZwtlJGQIkcIGGmSqtA9RrFuGvpbHzHjZwlG+hbIw+7EPCmRNFoX/m2ZZ8z
HMn1Ou1lTvgekg9oV348fGwcNQNyAY1Yr1pPyuJA9yyaVi5YKmjtJgmcqylS3pNqq9RYzfz335Qa
cyzUoRivSh9Q0IoopnSf6zUJIzx6AOrCtIEdVQo5fu+A+HyF8uTw7R7hf23h4cXPI82GktBct7pz
EdoIwI5Vg1XXGAWQ9rysbW01wf6LA8YV81UjCKC6RUfhvsYA4QmC8onT2eK8Je6v6lwUDrYshXuV
miIdbp22saxHh2g3AL0EEfEyyLyL1qWdFhbwSB+XruZmXnmPTqL9Ei8jqh3WCWDoCBAU6EGr1Yvr
ZI7hmCmtyT43thD1itgxZ4aplkzPeTvJCtwbjAbxIgmT3Bp+MlZXpVtkw75GeVgyrWvVlybGUsjD
MeWsD11JUkPm1PFC+1HN514f1ceI3Cb4TlyLixITNjiTFvvioXZ6E0LlQqIihCC38ejZlM/odci9
XAF3E8NGNBHkBrNsOkQUswrVlRPrhbFPk768qmQDrl11KTcPTvYLbnH9gfW/fam7gmmJsKSzR99X
L/KlGo4esER/a2mu9AMrNnXBtqrJmnXkD91tOqWOA1OuLaMV0lH+0MHY8RTDTbhTk5t0K8jIM/F4
jKhho6Ri6lYkpzk/cr/aRraXvxqJHd3hZ3SAvRZ6NWHEzLkmkZ5iFZ/YHuTrOoxtciFmUUWAJkdJ
3ESUWLddIaHUd1BIIc4vjKLVTGLQsOkQ+0b7wmtzAnXHru7NC/qieZSuZ78cHqcmVPeR0ZND4cWN
sJ+krQCepE5nvIDIMF6anqXg0BvOaL26bslWGCq+xaizxpN1DYyS9ImhbMwvmqFUyfqfmN4axWfm
BO3kZHf003g2yelsEwgQmsvFNkQRAsDCZZl4cQpUX2S92JlQo3gGct/PgsFIp5vGn9W8cRTl6Loy
dDkGEvrAjZaE9WMCQDFbIYTznIMb9+ofJFxQz/XEGh6yCcZy9dyDhokvZNfYn4piU9eNe+h1q/gx
RU09rcLYmQ9kCsAPLf0Qu8YyaDIDXo0WjBL7eSzTRB9YKz/UAboqUkAOVow8bS1LExhNp+F/Blmo
vwzAye1NCkXxqxaj3Of8xvyf2iYbG0fcaI7blmY3Rs6CeIMgqdT0Ctc7/kQqRldgZIZHDijKoU88
5zmp6vNcpzzARZ64AdJj7yMMe3Xv9QapSkjyw4Ol6RmcT13w2+0onXwCUN36K2zxqt8JtDjlxrUl
e4+56JOLpBNDvLVk0dKctWOIUlxXgIij5oMngHCR7eSQJfcdlnD4GaMPkKvD9Em+lPQfhJ4VETfS
xf+rM39yNkbEkhHYLHn39ZgY1TrOekCEFAXQhyLfm9UaC792mY2EaACrlxAaHBLf7wnLHG0ylqW8
6fOxuek7D4QqwRFhoKOD99eyat07HvR5BOvDB/6bYZEOubbp4iuSZFH5XbdjVoW3oCYB0ay6PvR+
2LlDaHsP60O/NZDFpkGLxcR+GaHf5vDWcCre6r1NEJtv8JRemxDfTVTwbux+TOyWtS9x3R4HaRLa
7ufWzMYpsHutlzuzydFUJS1IjWstNyfjI4BUx9xpWRibF2x5qv4iJo6i3hpxMjjbkHhd0tf8fHht
6m7obyfIGB/rOQzDiZCr2Bb4zEe1kEDI2QJli47kS58o68efC+J32whj2aKhFWCIz3btdOxlQW1g
OZ/wMUxDBccCSlBmR9mtB/Xu7s+HWnZHJ9XqMlxZNi0I/5k8HFermmWgG7FmewV5feC75Lobt7F4
1m0yZreNGxJxE7XmRVuDZmnbvgz+fPzfniqiBRp8ixDyVEMwZHqcxUXLNiaZ/a3sHOsTHN5xI/JG
nhl7vNtmcFWZxrOld/nSUtAen2qclRUJ5MiSq5ABsGbY007W3fiXLQrKfwCjto75h/EKYrfjo2iu
XobewJfLbKssSD2qr763yZfudHlm6/ube4eec+kXIGNi2nDSDZl1kcNoQb6bwySknW0hjnWSZMIc
71o3LGTJNp3r+LpPPbz2Tii+/fne/e6Cvg1zkDyYNIBOji9TzSsp4ZCUk2CMMzusA1Kbz+k8f/eE
YHuha4F1CAnSyf6+7ouZndSATb+BtGWPWhvA+of5O4T+Xz8hNOcZZjCBQEr1bovYdHYPSkMg7YBH
F8xMBa7d1hH//O1lW46Cr4EvG92lN6/eLxtEwzOoYOg4rUyyq1amAo08jGl35uF43xcxFksIYnj+
wQK7WHd/3YcmiUB9EHEYrc0HIK6uB82uUIDOYKltmrYWN2M79lQaaoTlZmhBBeKD5DrEJheiVfje
q2gJafLLM8OQ5RU4XnOY5ON2Z26MKoNG8vEvKybZ2hUFNNx0V3+NYPVsdT7A2z6kRBd41LoVIWrn
hCDvn1aOijxokQrRqbVP9v+hP/VEtXE9+A6D5ywAGg5jbJ1Zz357FDx3jOSY9bung6wx64eOldNe
9fAqt20xPOv6eG5g8b7FgDeVxoxBt5VzEssr88sTxActEZHL9wH9vr+KO6P/TKifvjLaDGwykImf
J/VX/vj/P5MnuH3/OXfi/+TRP03y+mvkBH//p//dMD6gSuD1NdG5O8zreYh/+t818YEleRnT0KFj
LPv2Tf2XAd7yPiyCnOV/cIz5BjGM+FfmBN74RVPDVwOPCWBAxPN/4YCnVjh+yUws+Ux7aTExMVpE
ySdfuySKQ0IXkgOxdTLKHhu9tW0CVkYnU4BYJnPA0yDq0GgIwbFCQl52kT9n40K5d3jnV7U/aJ11
Y/qT/qWYhsjqCMBGttJuPNVaUfG5irrR9wLfTia+bDr8xaJ5TePe0O89JgLUp0U/JagOndGXqvwS
g6EjJnIElj+M5DI6sf3JS2BRbHL4w+OD1ZbERUNNc9QGeKmjAjEj217VeEcvQd6TeJYSyRRvp0qf
H6aszawF5B/duERQJGvDznCZVDA9wLtXKv4eUZYDy0yx0FxANUElAvqdbpQihhqaDbgabQOuSEv2
nihRsEjfUN31VGparq1tAmRl+sWGPEUQTBQ3M+HxZu+mT3ZlSr0NcuUNxoNWT6PYtZltRdeyL4bH
3CeFcm9rcMvuJIQWPYjpOkJUhg6jb4eud8t9QYgw5FvVZVtUR/yWPDacnt1tPRMexK6h2PQVCxjo
pKnejzU9DCSdxcx2pgIivzMAdQM4B5qhdrbVwuwmhFVzi60gJa1X267J2sZYtZTtsMPwwejRfADU
rYioSLva1g+5k4wXwtXgbjWm0XzNMnyYGELgtAYyKeJeJxqWJI5Ybq3cjaZ8M2mG0bSHiK4He1lS
tcrxYap1L7orGv5sG0ZwD1ceCFB2rdBLSh4uVcriRicEl510TVNxW2j+xGwaViCxYpbR69q+CBUR
KGQoKUEkm+ZiItLoQOwLg+3O2nR1SfCTO3pz4Ff4V2htSl9tiCOQwwFiZ3sjHdGCc++XnHnF/8+4
X3ow4t4o/HkK8pyEH3InlJTrViFmWkMbdIw1+uXyk+tO7n3kVOmXOgMNjAlImJ8IQhnNdZp59d2s
5YIQ6ajqroDZN9dTjF+RUV5oAWcEk5uuYHS6/WY2qQVJC8vKp06o2L7Q4zr64cVuWu4mYsQF0Cem
cFdhaoJqzNNxJJ0tbqEuL0V+volDchs2beVqt64GFZNe3wCUS2vwjBycOo8/E7I6mAENRvIXQKuI
ft3YFXngTjm04VYvxvYb9v3IWM80yjIe10K7YyzflWQHRkxD8lL32+1IqCdEPUyxL4ZfMNyWCLh0
mqoDpPOIOKlsLSjkSL5PHe6ZFyW9zpY3BihVpTihVkPskdIx24b72nLMz2ostB+ZQDpPdptBrYAi
IR9IEBiGfB11tPFWTQt6bSujMv3oV0XfbzIBjJrE2DH+QoXvGStfzt2w1seEzHar7v1XNEgeHKsy
tuRWIzhyqderZudQV1cBDcX8yamITFlnZVsma97W+bIEiv2aCkn616pcHLPEInB9oyHQY4iqB6Lh
pB5kpW3AFADr7MqFTZj2u7kH47bS/boTr7FQhX/QQA+qfFXpFfl0K5t3bQiAxLbuYw84Ur8N66HN
79lcO2CSIPfQIvZ9BdoX7lzeh6+DGtRIVkjYabAFEyuK4++jZJXgxZphu0NVKzFE+S4QKOeWeIFs
RKSRN7pFkzUys+c2j0W5h3stqdyyrm0eRo22bxCHtGIvvZlI0Zc4A4kMBh+aMLi32PLISFNpviy5
toJddMH7yerNegHYV8BONatiM7bGNA2HgoMskFuaOQSZeS3rd4CpUfMOte+G9VOYKkLgaK/HBDaA
bUMfa0L1nsj7qqvpczHQV7kXIUjRldH52YABOBR2fTGaRuc9e0v+AXGyrFdh0AstAWyaKgjI34sl
ZYue70xsEbQzpbn0Dc3R2sZNCasvETZc2bQGSruxhoIut466D8BJWYrXLk1MqGPooB+UcualEdDb
9zZKzeGOyC3jNZ6hWm3moc6SoFfLDt3KDDP+bBQGmYTsFGiuD+aQz6tY0/t4E/fOkN/QaJmGHXy+
3n70SV8WRJK4MD8He4geXLM3HnPdIMudJl8r1mM/khrDEbx07dHxbWBDWXSQ447U2zwkxRQEtFZE
Gxt7KJ+T2hyIFy2dWvJCVkvJbcvsvrbNGLZlMw+fVOXEzZZaUSYXWZqT0QeclBesFzIJA7KSx3Zj
m7Q/IIE3nkeeG3nD1kWYVz6Zl3Gj1wC1QCZ+CZu8FHua5I62iyRvzzpPctns2imCNT92GXkdgMeR
p7MNZ7Ix1AU81D7UfJPsx1xwVeIq/4hDK3U2jp2ASrSHMYKWzKeDZlkTRfsyJvThwssq4xEliGHj
AdUs99po7d5eGQrp1s6y8vlHIXrpEozcGC88x0m7Em0C6rMsoji67ZVBwyvxoFMffOZL1wPAxk/g
16psSyKhBxRX4QinvSL8uFtYbUYbxPRKm5WuJ7l/mItGwAaUFcjdJG2mZc4aw8+n+SbIIsxo4/O8
xXpzi9fZ1tduYRPgketKPaRu2nUs/7bxoxdpXqwSLR+sDSyEdgrKvqZkT5vIu8tTJZjgFACqt3KM
1ONUtJG1scukfFBp475g52nofTpuPK67lMSFVTyX3COCF40wAIRu0beN+eMgowb8WJdN1q1ys6AJ
Z4lm/DqbYSm2phZa98ZY99ahr0tRBQZVlRsokxSFS+qqsbn1Gc60zcaclWEfpC9HUqd82bYZjFAj
FOGKkJti+DSmRPLuiEwPv82VRtKwnrTRY2f4k3FJzkFS3nSqlv23avSGH3YIr3GNwI04GGJfNfI2
e2BfhBmTcLXSKWT8derQLwex6NS7tmg6OIYpDMR1jKEpvw+humv7jDaDt8VyTeU3l65b0bizCOVi
pzl6K7ct5Zb2qmw3YULaGe9wk61hc4w6sRwTCLuiyhlvZcXQE3Mp3OjVKJRebcqsaRpEvpVGTJ9v
Z19qkyDCW4ARXv3RLKauedBirYW4b1XND7rPswzs0gxB0w79pB+yQSSErRYmuaox4zE3AMMNgnby
2zw9JJCp/dekHCHCd9ZkVHdzamVmkDCtcz7DwGzzO1gSaf8AISUOk2Q1FA2eWS3QmEsICbcV7nE1
9ju34jRa3l3N6hODt1AHD03ygQK3216FTZz+iDQHeispEl68o/EIR32G98pUUVbdTd3oyOdkTjzA
Sks9jAGGGKdmBXuSvzIAgO8OsdWYFhU6YV37pnXta76wMajdVjJ90mh+kgmaZfdUV2yXvcgCT0dI
ldAvLJ4sfBXtBLNJoaomAUMQjjE6lRmuM92tqcF9qud129filVGE1a0EdIBqjX8IEcg8IQsmw9kZ
rj2lmlviEoneJadTvVK1TOM2iePcAY1tyxePLN1HT86Zvg57Gd2DljPHDcngUA9do5jbTZNW8xdW
REnr2mdmQ0esCbch2kdKK4vrurWS2PucDLneszARZUdtNeAw6C0yU63RVvWuVkVbEA5gN08jMWnd
Gi04aWZxDvp3K6Im+RH7VArbngQ8kkGWKL49sPMaUKFn6l9RjQzEbvbhRLhUVE4PVbG41XN6u98J
RmIor0eDXq89t25AdVSRZJ7hJXzfoyavinUcu/M+KlTUMHW3FcZmXSP2GPVW83mqzLJcM28FVac1
oOzXfSzt1w4H3j9pGOaKKF2vb4I0x6W3szXVk5VRuQpHKhuN+GfP53/26f9lOrT9/vNO/eG1qI72
6W9//+dOXaOh9gGpG1JNE1sTPSe2wv/aqtMP+gAqSac7Zgv6UTRS/rVT1wzrA+xHjOwu0BPajhYb
7P8XD2nYH2juoLIFTbL4LjHu/8Ve/c3c+u9+GL+IHtgbldHnRyDMP+lMUdDPTQla/rFOpNS+aMyo
bpMxIvyr6EJ1kbHXdFdzWL6WKiNSUcLo2TbwunMw2nP9vU7CmG0m1oHKjCd9LXTZ5Gth8F+sp8TM
vItS6XLYMnpcwl89whiiATgSmgnXvbMdJiDrUrdYEaJsMr1Nak7VQzprL41qoTeX5Kx91a2ZEhB7
STsEjOa1j5jyZ9IpmUbB4s7VVAe97sTf6RBgPmFDwdYyZdcstkWX13eJZRc09wclKcPU2P9V0225
gLQ6abrhEMHrhfL5uB/WcGMprvOlXkvCdWuSgFtQCW9+eaTuft6Q/1X2xV2VIBr73/913HX7eRTk
PCj74bcY0OqOj5IzTOplnRiPRWkT2BFXzXa0sORpZhwHliq07Z+P95vnglNxOTEbmAKmq5MD9mZR
zlbjTI8umeWXEWzBL6OF2WubGu70IwN5lK1NI/WJX9Fj7rLhYfxqLQpONVY2u6mOtkZql/a3otS7
f0Iky4jg/Kzy1p03MLmMpsp+IBOBJ8ms7elT7xHXvh4ta6qCBPXLqpyGpg36wodsBGAiqyBaGwsV
tR/mbh3XXumu7MJOb1ujBW9rW/UEcSsMb9jd9AYzzLq+NEOPZK15GF81NyWmBBej9eokbvPDLhak
MLoblmAbvFzxczn8j7mr727Ym5iMys8wlzHE8gb/2iYd2PF0/eiOj11U/gD8dAnCkCRf098zAEx+
3q3/WXv/a3Gu/+eld5ukya8d0uVv//fCKz4wTFl0fSysP5dcpHcfFtcsy7CHRO5tMf7vJddconrR
wALTJMQIJfW/l1zT+EBng5fB0ZdR5UKQ+4sl90SuzbuMywrZIkZGw8RrdWoaliJPOsds7afJktMh
wkD/mc6N9rVsG0RpVjnfZi7GCTYiPWoFZV1kI+U+zqn8buoG9hS/XLLfLC1vxqejT4DNafGl0WkM
g0x6NzWk4Iz0QfOebDO1LijGOlZnAu7s2SMc2xeITLSq3M6IGwI2d0B0tJqYGSSgZ/x2x23jtwuD
A9/xuDkoTFlPj9+ZcCYFqfR74yksmzwgrKDdZNPc7v98vkt3/JcR0HIYFLLAQND/o/3As358mCl3
tRCeevikhXnE0gIESBT6DJacT10WIpkdXYI0TMIlzHYe/hnrJt6EoeNduGlG7HHW5NuCuMHdWERo
JUAmXYghDFE2+uauI/ZmExZqvHRzbdxmNbMlg9r1U9FBQF61ReqzbWgkmg1Si8+cGU/2uzMTjNMR
PEMywLpyfGYO8qBCYT97Ij/wsu7hyCfNTWUkVxKLOmFfexKZVu7kkIgC9D9O1sS4b2zwacko93HU
B5iwt6ZFXlXpHYqCINvU24+Velg+8LUW7jRzWrvaGd71+9tOODV1Dh5iBLj86/GvxiBdWQyuxBM7
Q7nXRIZUqZbn+EC/PQqqWJsRAhgtfbl2v8ytCmJqXJGU4mkCyLT2UjY7U+uNZ76bJ3aet4fLZLSy
uB4wl2APPj5MZMmKhFwzflZA8u97g07grqlHhQQzQrHUtLbUkXqmyRMk8r7a+ObQXMdCJw3VzexS
Bh3d6jmQuYx65C8uzb3Cn+b0zO/8zdVYtNUMgyhfPPr/xz8zo6Ag8aMIn9K61gIfn8rKxAF6Zmn5
3avGc4jXjULXYR518kYPbDajuNPCJ0EFtVdVUl9Kk+0OrSnidwy64XWbktyY1u1uLkexnjppPvhw
f784JipsrXTIGmrihMFL+T2JW5/kp3K+o+2brVyCk9YTLbQrHyb7gh+EKF+7xhbxf7mpsk6/L6Z5
PJipWZ3x9ZwMuH/eZuSITEB9VhNmAcfXryyQMfYz108P8+GAE9lYu830lS9QtsMagqe1ImIZXRHo
K5k11yXmrhVoGfujRgGFkiwCVpZk59bypVo/WsoXm7Lzpoh4o7sz4vv1IXeIYiRui+gShiXRJfqq
eJ1runVJa726nBqL4GvTb64BGp5D2/J5fH9k3Gsek+FF43Jy5M6aezeJ0+i5EMVViZ/swSPErSlD
7aJLyRH480r3bgnnPJGeoB0Cc8O3+eQtcwYSKy3FW4YCvFn7uGg3/WBFa6LWCbuS9Yi+QVpnPhzH
khfu+aJVWkb4qCeWGny5BL+sIBEJzsKvfPEU4om4iZOarYtF2iZa9+qzFzOPnOzy2eph5Tl04s+8
se/Wdo7OesI8x0TzyFfy+OipQUOuS2rWr0g5a8vNX2K9Ktf5lJ2b8Nu/ubqYOJcNK9oXgyCC40NJ
5sQOYzr/SVNNT4MW/8UuKo3hq8ItsZdEnnqD8PbGgA2KSdd92IPSakZn40feD6UXcuNaiI6txHwh
y33ea9L+Ql3lbWfN7FcTbWWiX0ptm9vZD3IfkhvEbHJtlER3kuNgbiqQjZdObz3P+gRy1kefMk2m
HRi95hHHUCXBRDPskpwCWtWziySnv0P42VxUhTatBmLmX6fK8UmJdbqLqhmi7djSA/eblHRLG8Cg
Z0z6maXuN9cMRQ0DdrySwvRObdeth8BV1aP3VDqNvzVVLkmgDrPVhGn5MLvkIqolfe3Pr8FvnkhI
YwICgsU3h5n+8Y1KnUivrdr1nyyrcq9G5VobwyuZbLKWXlTYShHcSNKDwArehkC+z7wQv3kkF6MJ
JZTg3UCnfnz4ji4jgR8Zz0ls0V0tzO6utiLGn6RA//lET3A/b+8eu1AKhEXg9t5v3iRZ6vpEfT2R
oF7eiV5/Y0Xqm9bFd2BiGNlmXoOSWEzWmkDKduV2w3RGXfe+UMb6x16OYAEdaqJ36pIbi3agO1hp
T3Tm7A168IrAY0PusgYpbOhZzcGcc+vKnJJpH42dvyUjLN63uoz/CoXy82owiwA/yKvowfk6vvDE
VRELUtXeE7tM8nIpTVd+WlU36eR87Gb9HNjjN8824BDL4nMHnB6ByPHh0mmwVVla4qkhjHFVW2W4
TUWlXzG2dYnVm8ybwXe///mOvytQOK03P6uLZR0X38mzhWegYdg7iKdWj91gSsrXZmTM9ueDvL2V
x99Lejc+HxHcLTjjT9/aziNBOuuG5LnSGGhVs1RBl1nTxTC47seQOeUeXed4iArJ94yp5S42TO1Q
k+Z7U8jeDhSpVuce9aXcPflNAJ35QtrLPpVN4vHVznXUy0ASKS36sgxcY1JXBBXOZICF+b5zJn0H
oGwKwkQmGxJVh0M7EP+Em3IKzlyd3/wSTGu83OiJqN1OS+aqMnIUCFXy7JVWzJIdd3u/qtUt29bw
Bbm7CpLRIzCbRuXeISr4UCr0PbI8K597X9ZgGOWxB6XEb2GTfnxJ0hGL5xjK5Bl9oKw2U5cZj5KR
RMJGNR4r/KRFSRAQc77nTqBfOVNtvMk8j2+JzYYUKRPNvmWzfFLc2GMlI+Ur9RwChFlXtWkFQ4V/
QtgtbX3k2/tBC9WzTHKxDjMyOSVuqwdhlOI5De3xiiTq9sVx/fo2s83ogXGRWokubw7tzLdQlW1x
l7SiJVIqJunWDT04KCO+3xzwQIZmZJf6fYkPRvc3SGCQKBlkCPz5Zr+v32ArsaJQqwP+fYcNgbge
T7gkimdZhVAWm9zcidQEI47mZdeO5njmmr5/v9lYU6haBsQICOYnTzn48LmtvZhbWiiSycq53Vla
bJ/5Qr3fjnkUZTTkeb+XneWpENWVeZnPvlU9Ty62lEg6B7Ng8gyFcwysdLIwwtAR1s1Suy2cIdrJ
pP0+EGv4Lc3y5IKI53xbMkV+AkUUnvlt77+e7NBh17GIs/t5V2VVBUwTpoXZs5kw4y2jKoPZXln3
eq2dc9K+f39wQVMnUydwNNJOjt+fxmLEbDItep6nsrwb0DJ/7adUIrCph12MEereMLt+m/izd26F
fb+G4MGm5WLx4iyfzZNackAd2M5mmz8ngIceIocFwvJGLdA7l3btSHs/DQ1rTeVYfe9Ir9t4wAPX
UWuciyF5/4AvmzXwnt5iPse8fHwN5IDmj3iE8lkjSnxtEOC6YnZM6rKPKQ+I4Jnn+634OV4zlp0Y
rT76v/QaT3EBjlnkeBiL8hmk9fjcOXPKRFvvLjurpREuPHUvjYEXfdFVxWZKb4X8A6SM0rwCpjbv
9dBhZ4O/iW5/oRECiqM8S4E8OHkSXbeCuHasJ86ONNFpkxahDrSmHy8tBon3tRySM+fzvgZgFefS
OYutXqB8Or58WM50jMFt/NyOQ/7YMklFqEGar5KNv0M50GwwupxjVP+m7KNrgP0IsQINWG7b8VGL
CoNlHObpMx/L7C7MDe9QhUrfpc6LcL/CQGyCQkshSyOcuklL75zL4f0q5UB2pDPFB5B1/22n9MuW
D8y6PvhpkT/zfew29lS3CNFqdebavl8JOMoSZ0U3RuiA+47Pcip0b3allz3bepvTlxvVZZbW3g7+
ZXPmm/7bQ1G5wsognAKq4/Ghmtj1xqHP82fijZjXePAr8Lp+SsFenDnSb2orl705NiKD9Zeq/eSs
/ERD5DllxfMQRR4mpzTa4otq995gDfASNHfXtz1hnrXYEvGJfxzv1MrohzhoXHRhfukPZ7bQ7+8m
yKWFiws+kOLq1IWP3E1rcKfyi8LW3xX08DAxauc26u/fFIQNHnJqUrI4ffPkEhNCbEy1MRTPStTJ
lfIIxajFWG7bKi72vt07G23EaPrnz/e7+wpzmrmFv+CrsHecjusaHioAgmJ61jzrn95p4q1qkZeM
Udt9/POR3r+THArQCkUzcEnQeMvH5pd3Qgcj2+lZNT/3eAyD0fUVzFOT9nckS3SxkYFCpNPWsTX2
xK8T8NgP9jnCzLs7Kd4+ZLyUCM1xAJ38BnOpS0Vom89EVmJ/99QIn5+kqD+f6rs7yaTGXM5zcbJg
mzkpO2kDyVLXrPpZmU1yobWGc6WP07CBwTBvo1SE+07W6Zn35vg7RYXJoInrusgC6B/rp6eWGfbQ
9MJvPxE5emX06X2LJHdVxMZTUhY//nyC5vF1/HkwsRBMFhcXtdjyY365l5NN8JVRR/2nYqYiIzfO
IcTebbIdVHgGtWQV73KBCksK1ge/MezbqGjLIPM054KPjLpEBh1t9DR08Zx009qIVbvLio4ZuEiy
oOkn9dHwcn/N3indiXISO+kQoYiS7Jz37Q3K9e8PLucC8g7kEN+nxQLHAnd8LgmvnAYGt3+aaq04
FFqmBSRJ29chGJEVskYz8MnqXFuaLIIqoksCj6rdq4SRiO3k3lPnmUmANaoOSpFiAHD5hmZFmT3p
Xl7uejk0NzzS4gCkVgRdO2Qo8L04EFJ6GzLEmxWBCho58u6PMfXHnSxD69lMEUTSG0+/ISpEXtSN
EqkTir2DbXfhJfohaDCxYwQJzv7tKDEkuAZ9xT/f5nd3mSsD/215tJYq+BSkkneDMUnh9U9Dm8ZE
pXZQrwYO9eejnNTayw2gyuOhZT+tM8g5teSZYVz4ZIrrTwgpTc5/8lcejusN4mX1eZ6wiBegH7ey
0Zw9cR8AY7spoezJyd1j/3GF4K/Y/l/mzmtHjizLsr8y6HdLmBbA9ABjwlVo5UHmiyFIBk3ra/Lr
Zxkrq4rujKZP9lMDiQQSTIaHm7j33HP2XrvtTeHPmlVf+O1+vQbwhpi68lzw3tIzO306gIGQp26O
/HIOTCxdmRREhb1z4eX98cKcPoR8zIqSgflLj/a8I1emMXC03pCP9hj1/kw16utDj64213Pym6nd
XALu7EDTBAq5amj+lFXi2BZp7r3ckPGGGL3phbWt5Cj8s1vGDOOFK3HaNFxvEx4fuvQGDGXa2ObZ
e4IodZATW1KOGbQBBMOK7UlYZbgmxuAZfTnt4AfE216Kvtkdr8nvn5LTjeofn76m80A0xbZJL/v0
PtRhFUuVGZFRYE/pobcmAZaQHmURL+LCzfhlJaVfRc0K05HeKPqcs+U7FPUCyKTUjhwmio3eK6FP
GVt6Wq1GNwVl+YULezbY//HdOEJTxJGriAF3jSX9eTVFhDpN7PQaLfpQ/zwXuraXW62+cxQkhAZd
BD+di2Ud7Gt7SSJTW22LcLPgSbnPsna6UBJ89PXpKZBvSRwfhsCztT2W18BmLs0xGevZpwEOx5YD
EHGXa3h1b5UXPu+DO8sTT/sbR/WqTVvfwJ/2ErUUbZQ1lnZkgQ+vqAt5hqpJudUt+RIX9Ade9PQ1
I05q3ZNZcCCQnsuhjLC3i6HnGe67yrpbaAz7wyg9YFE3g0UfrdtYruVX2UotTES5siNaXkU4r880
atpnHAlMCr9o266yh0AyFHSWk3JpQ1pXlF9+R94xBZ4hXtvz3qJJDCzufV05joOqP+paOd2MXZUH
c91HG5tZ76ZIK7K+hyW9//079utat4ZtgSMj7A5qI26+kzshcWLChOEorHUqEbQZ9qcWmd/+b38K
DQx5lQ8iFaM5fPophrXo2ZJI+tEWsYJPgQZqBz7owkv1wXfh8V3FGsyRV7v56adYU5zis8uNY6ey
TepV+dzqw6U+8AeP7o+AQ/owdL/ogp1+CGDNSrHH2TgqcB32kQzxRO+r8goXlfzw968abAWN15KF
iei804+aMyRB2sJHiTIOg7pkVFlqRX9hx//g2aNny31ZGWCss2fdNY5esdm3k36E/Shtl8iytgWc
r4dxHrOruaqn60pmUq21ziWSIFAGvsHZc4+B1KYqp6GIsuNsf0krE9QTkS5HpZ+cOJABHoQBeMbo
DdE/xVbMpqJ5EK5SgtKG9KUVkv1I56o5mEVif6Ukbm5q+EGvShy1JdJ1JXyTyk56wGhR3wnU8Mid
S2uDx4KZetpgivPgKy9fijlODU825OxtEXOpBOacFLanZiZ9Aaa19bWzqBEskyFlExgVYuTT2m7f
sInTgpQSw74qB9sICNspV0g0x9G5D+vYF0uNC4TAOuNrmITWFyylcJS6RYtTEC1i1q5joF6eVtLK
9HOjr3FUWJ3ZXCHhVnIoUa38pmuD9U3SRW0E0zKNuyQtJOHhnGhyP4qz7mnWRfKk6cBQmOFV4X2o
dTdxlVW5h1+glPcAAqyvuHgZwCQ1SlgKxjHZpktEyzjFfF37WVilV1hHRscNnWRYUIwr4jprwrp0
G5rl6PDl0vo8jzyWbt+q9iYugYy7yaxRK6MX76Bs5MhK/abS8tuGSmxbtyMlTAMJWbi9ZbSvIrPp
QTVMwOPN2IxspwYpe29LgTpIMB6L9gTicf1CohO/DZOg2UVZx+LbleZtwwgv2eR1j6UDxyr2FVSh
KZFrZoUV2ADwn+xUuQ+fBi5/7ppZORwj3FrfnT6XdomWVnfrEWXPqqoU+yEq228kHdmRi5gf7+Ek
DarsdnBDXlSsjqXPuUS81M0yZluhiP6TPdnGLlUnA/ui1lrfYLAt19rUYdCra0tQm2H0TN0FbCpl
ezLHt42CEscFLd9ATtLDZa+D8mIcrZfzfVuIrUWCj7qbUw7bmEtDrXCLqZ0/DY0ExkguIuWQRxrk
qYlwGUQJaTQNbq6GzWeV55EzMjY2ODuK0XjYG9vELVDCfB+riX6akuQggGTcGq923WaPYbwsjtum
iX4tIlnO/GFOrczXzcm+U0UderJira6zAk/FZA/mJhJlCmPP7jpjXy1L9f33K9np6fhHtcNOjxSA
6Zm8Dg5OVzIJv+dAGxMZHXvLy1TNyNswCkmg83j4MaiFUdCX+l9a1/9SWPtBiQ3jlk2fZscauXJ+
Ks+tDlt0aIRH0x6NG+xqzSt+BhUSoNF+b1pExGHVp0HEIM+vMfn4YP5CPBSq/mAbSRmoBA0ylufs
xytpHzLA7xd2xvMrwyyRVRy+N/JTdt/zs0bfhqpWlZk4ZsaQ3GZRlwf2kFqevhDR64DGfaQcudRw
/uhDDTZk2gdrhtV5YS1Tl9lyXwxUu5gEU3A3XhWpCy7UYHY21lB++/3tP1/m1y9JV5AZ5XoTjPNM
iaFW+3mSmuEIjWjb2pzsp3QmsLBS2h1SoAsbmrp2en/eVfi49eC2ziJpe9JYPH3aAH+aszYYw3Fc
hnGD0V74OWrWu7hKhl3KzuB14MYDzUlayIJpuIs543lhq2GortPGxxVjegTBOUSF9E1QMmr0pKpI
gzgBguyE1uwTynSJ+/nBTUG0sFYvP4Zq55h8Pe86JzaS8Zips7kZSHG8VwC887KXyk5t+jCIR+2S
tu+DO4MZHN/BOrWFN39WYtB5GXPRlOPRadpmN9uSBIwLRy6q09FPBaaJv/0krBpCKs5V/WLJZ9XT
kOWiI9pwOkYRUKxUbZiBRlCjaucQ6TjLfv9p5wUhDwJoU1DZSF4wUxnq6YNQCICBdKimY9dKPQbN
OCJ5oL10wvjgGvJ9aCZRvdP8+9Fs+ukwM2jIsrOpmY6laEZvMObiIEbzke1AXHFEv/TyfvhxxI3S
u+KWKedTMso1cAaJOh2XtC08dCZTYCCC3s9S/Y3G0yVU8AfXkCYZehqqtDWF7mysUgFDG8OlnI+j
TegwEuVqU1mR8vL7O/XBl2J3INWGC4k35jyDqCRtA4u6MR9lYbwZeX/vqMN7NE/v1jRcQnmdCTLt
VZODtFdjOWKqDE3s7DQSxTYeWDQjR/K2e1/N0sIdLJizIM717WzV8W6k4nIle0j2w5CEblhC+rLi
kpyHPNG8GgcRHNX+0++vwfnJgoYb6CgOqLTneVZ/LGs/PUdOkuPMm5WeiKlh2NR2qvmg/+wdYXPN
hSXyl/bD+llECf0IIwMBdv4eMpLDGRva/bGnBHeRakvPTUzo8VibdaB1FVIFbUIB6gyRJzvKfJj0
rt7i4sr3BNoO299/849/HdYFOvWMgZiBnr6ouVIhUMSjRT9AavaLytaLQGO8BWU3AUKg99RB/UN6
j1JPDSERFP3S+PCRuh1kzUvpUb+0un9cHZho6xO/Fg9nq1Q9VEVkAUY4gp9ZruQBh4UxUco6yBB8
UyUUQ4+LcivPuY0DOxlupwTGV2PDGA3nUfbaug2sRRRbhwmuZ4O2veuW3A6M2pBu+67MDwtG602u
0k9D+Df5fQxxRuTVeEEgdH62W78IC/uK77IMRj1n56veKYZBQgR6VPMl9Srw3reZzhErjgXIjNgJ
PTim7ZWe6sff31Hto4cZW8a6TrG30A88vaPyoLXs0NVwZOmofc51yzOiVMrjyZKftCEFJNLqxmY0
mnnbqVO2nQvncwL0+KFf6vq1MlIrkCgJYbjIyZZesOQ6mWIE7cio29YkCS+Cw5Nr6J3ft7G+MZsh
9CrTAF3txNULkAvbhc7CXMtMWleJ2/5KQXHoala8BLWpj55o5/xeUtVu22BCvlDX/bps6giy1NXQ
Rb2jnYtJslgglx2T+WjYc7pZtGrk4JlcSp369SrDCuN8zOQbLQ5H6NOrPLeVPBaJuRzBw/SQWAZQ
z4NTgiIdpQtLxgdfiCBBFBGM8dYS/mwfkE30BYaQ5WOPjnPbLUOzyYGr+r9/bj76QgT4qKtYm+XZ
WPeJn9bAiKEsJ/FMOSJ4AWmL64nYLufeLpRLXsxfdxz00ahv4blTh1Cbnn5Splkt84+G7vug7ORM
aTyM4A/1bBxIytMvXLxf30NG22QZM7MHhUY1cvphDp1dYAyddiRr2nKlCPdrMZvtjazQ3wtFKu+A
RVWvubxc6rF88DWR46GhJu6Dwfr5BV1I1+QMH2tHZ4ys5y7S35RYlr9JidP7RKiOF1byD+4fRQlC
YyatNO7ts9K700tb1NGsHeUCaK3cJtY2sTsISZLZv/z+UeGJ4Kqd1vk6ZRceO1CIbOfnM3rFnKKW
WA3rGNvRVdeApwjAQUTXoqJZhR9Et57hFeIX1jPJfgJLjeZ5VIbM9pbRLA+OGqIpr2aK0F6AwnI5
Axka/QFyST1nqsqYc72cfqZdG720FgaNXacrreJrOudXL3Xqmt54sTJUWnuoXQBaseZBchhNuhTl
mAbQaqSFTVQHgmO3vX6wxsx6RP7I3qXWjtsxaTwKkSBTnKOKbi+lKpJ0aVcTHfdohQUsMzWJDawq
zfBYjzjyvWjkwkNjTMvON5dY/WRWijbtrWlWPsV68zgaU9a6hirSHMGQlH9O9QyCkI3VAEgwW2nu
V92Mhr5O+N2iqZP2a/xsC6ZAQFGsLY7DvSweDFLuQRpBXVR3OlvYc0+h/o1xtHQ/TsUCtNyqw5d5
zhyH87s8ENSOYOsAXpdyKo6HkFJYBj1vtC2a/BZxv+ORxVcrbDm5IKihcghkmhKDMAElo+XqZeY4
PcyNTGPOWJJ67eFE2RVwMGXFemeflX6WvrA60IDDBlaznoKmUjIglbiCTZjw8JZimDtqWvyJPohe
zNr3NLxqXqTPJRLQ57bRASqYJqxzN2fnRBHULt0L7dsR5TvSqSdZnqIrIUX5tp0j8dQRyv2nYgHO
3nZxqdRcJL2l6aaPi7m1kXqmXo4eZQrMDlvmS7kkTXhnjM4C9CSa4lspHcxLeS8frCV4Z9BTMKdl
fz+fZyj0nmscNMsRag3+aLPelVlmb0SsSZuZ92xFfiu+JacXXu1fNwCD7v2qqsXFRLLy2avdJAZM
4Vhyjs2E3nSWM5Ma8aI34tf1arW70nhdJ6JI286W5VpfQmmohHSkPBMH3TG7Lb5+ybMNAs8KQ79U
Cf+6YPF51L/YPNcD3I+UjJ82nLEKYyuxB+lY2+iWwwp6M4Cb2w6T4ebSevXLcsVHMe7C8AS0lT37
dBNQQsyhU2tJx6Sz4qvYUZaABHjQPpZgtNNokh+lTvSYikTcCV2U36M6gtpFaLqfmrV0yZZ2qrZc
T0HrrwNuArkc89XzyQ+Tvp4yQZWO7WLOvoib5L5rw/mAJ8ByGy1sNrz6MRi1yDiQIkGTk6ebSI3k
Uk/gowcL4Se7MKdM5jZnRYxSSlkC/y16HSUp83t9oVEZ9uGFXsAHN5o9mEMPCiCcEOc2MLrUbTJa
wjxCQcDfo+UxrHFV3ZqglXe/v9MffCHidEErK9htsEuf7fahYc5SFfbOMc17fa9GZebXMaLz33/K
mbjqxw001zYKoJgf+XbrN/7p0S0cYnuHDEcPqC7gcH0CkKkoug1L8ByQJlzS1I/VYIlGIIsVPHUz
nqX7C7/EB0/RqhgBCEK1i47t7OSWNm2WaYRsvIbxgJa/s8rwmlPOXGyKBC4v4oV1m1TJf2Eq0tcv
IBGBPPMW2C+qI2ER+f3vsy5CpyXBanTBdoJBX129VafXpMkaOQrjClOj1S4ElbRO1GzUpTYqP5bC
RAvqvBfyoWsiJ/rbH82Qjr3cppXIyefcGh+p9jSVrJtHSQG2mDCz8pCqO16XFZ+zTnsHdSEFv/+2
60Dz9NsCGoDQis0QwTJG4tNvm0q9bC6rO72ZZu09Rwq8Ohu65hjruYSCAUiixgjBEZVnGhBWvKpE
JXahtv31ace+jHYR5SsCRgSTp78EjCknSYSKPVjWY18XaXfQJdwHv/+qHzRtTj/mbLi7mAhP0oKP
aaAgXjOnq12LpePKalTl3pKK/C6b7PalyNHBqoNYfE4sFsTxJAZjZWL86+fmbm5S+8IR+0y7ur6G
rKRsjQydgTZj+jr9/n0XKkufyNJRUs1qw/+W3+gy05cijuvr3FycIMOS5CdQMb0y6oHhSMv0J9zE
CS9ympJyMEYXDp8fXSza3us6h8pTZiZ++ju1jRMu0TCtFhdt3GZYUoJwrXOlfE69bgbrlJXKsCWv
4R0FsXNX66PpUyey5k+65ul2l7vCsf9egPWPS0WK+joFYs91WLxOf60qjFSTCRNjoEEbXdqlhGVg
xbvwVvzo75+9Fpwc12KFgwEik7NFIC5wN05JjY9AKtJniTSY70SF1HOQNEouo5FXUrCEgv2216DV
pmHZb7U12NitYy11XFXvnHuHce+DhFrE8rs6MVwlneQkEOFkXTDoffTrAhrgwuBvoVsNpOlkHVfi
0DJL8KSvkE3t24WYak+as+iW1R2SwoJARrOk7rED9XYwZgqGeB6KA/yfzM1MUqmqRq63somH2ejb
1HOWZOjdCaHChRf9o6eKnjPUD6ZpcKXks+s6E/AEkW+yj2QsENiTFyb9ULW51bHUf4mmcPgWT63+
uYpy4XeKoHY3ugkBKG7HlZWBWZcoLcDta+H9+9VhvUSnd5wFFyEVYyvaXdYvpquFRG89nZyjyLBS
gpst/UiXQq+unPjC5n5m1lgfYmgjlN5rp9bUuXOntyuRtCZ2+iU81rJd7Emtipj2dmCJR1JUml4U
XloROtPG87LtIqPY9nkY3aEbGHEsm/ZWs8rRm5SWlJMBl2BXxvGhoBvx2PTq7OZUMC9DY4stWQIy
igiZnxzZaeBYveRFUZEff3/pfl2+GZVpQMLIUkWEcd55r4e4ksGnZK/wtsPdaMX2QalWiNm/UDv3
/7gTPyOpPrg/VL5rPvoaWIDV5PSa6eAcJ2mUs9d4UgHBR4Xh0/ckwk2x50tl9q+bIuIfxiI8BiwC
iHBPP0tNk3KWojB7rZUYvmAvq76Ulu11W1QikHk3dhI11XVVt60vaZN8sMJpoKXYK25M+ymIlsK8
w2qpBHZhQhGPUlJpNCfcGozHniJ5ueihXwv/s6eXfj/yNBI8YQacQ01o3eZRXS7pK2WjieA5TPJP
xTQ1KiFUw5itcpPmDm1F/Wr0bMVwgLN8P7TdhEBGn3vMPUTC1VMVX4/hHD4boxUSk2akxSPryEQH
lPSz40Cq28NY1NmNNLEOuQvRq0NQqqSf4auQse5nsLddtdfC69QJoVorlYB5E3Vd8kZ/k3i+JEp4
TARNd4VrbPoEd0yexY842FlZCI7bQ/FEMleTu4qYFTCEYupzuuYqvileXkVC8TCIu1LJ+88ysGWk
NrkYLjnYPrqclGCs/4hG10L89AEgm17K2RbTV6NU4o1jFK1f05X6MmZVHPDZf1eFv4rnEMVDg6Lz
ssrKTz9PClXmYbqUYvwhlUYDvebbK6ZS11snUOdpunAQ/6DwZ6S5DgBxVrACnavXq0myllpJBeSO
jtiWeLad17i35udhHOImsBj436w50TNhiLmE5EdOYPcMZR5KF2pe5deXjSxmDm4IuFBa0JI4/e78
RMMRjTS80lhp9yXhOc+VPTqbeqwPJuahA/WHcY9tQHYrO/rawO+9Thz063LftvtFMaJAnnnVnEkZ
qZkrcnLNNg3ScfmTU09xgR70yzKEwJHtATUCZzMyB9Yn56cTE5DpbMpTAQOhoHpMaG9lYEyLvyri
v4VYu6vfyyfRvr+Lm7f6f69/9WsFZJQ4A/GDB/bv//ovAytO/lL3f378kOi98t/E28l/BEQ2ivmh
f2/nx/eOftg/gWPr//n/+4f/6/3HT3me6/f//I+vVY8Cl59Gs7L8GZq2Jo7/a91ff/xff+32reCv
bfs38V685WwO//hp+2//+R/rX/mLs2aDWSM4AgAExgKHV5Q38y/ApaP+sRrrmdLz77W3xR/9hVtT
rD84VzJFWlXyCGRWl8s/syg0YGvU3HTCGDFx+vpbfEvSMLj//16IMSihgOYRYQjNtoF+5OxpzsYi
G6gIs60OxDgo4TW4aLEyH8f4PTr4IhCKUeCsjL7bqVI+y1YrbcQgPUyhtUvTGQZyXHcbfSKTr2Qz
34dgnvdqZuHdtDsrCLN4O5YNQ6g5GguC5rQv6oL0bNbr2u3n8c8qJUEzEjRdSqO/thM9IeXGMjwa
Zg9Ug5/KtdnshOObUq+RmtkAvh/5VtDMc+yRhvrdUJY8iFIzdsVqWLNqwgbq/KnEg7NZF5LY7VDi
BK0NCaOPSVYGwyjgbSvQqXdlxzBCjPJzpJAsqSUW0Yyxbb8Kp5FR0CATTrY5mjJGaEr2dRYcw2Zl
1jb8sXkDLXN+qNOaRC5MqzmmDbSBdgYg3RvDaoGnnNxatXI7cS1v7LErN3pSHwYUmVtiblXkd2wX
UhMzoBvrjsoRQbpbxk0FwaA1/mzCXvNbWcjghdvbOlVesJgiF8wyExiUFH13DKZfbu04txWIOq+f
ax16fapCFc47n4UlBeOMihMLj7Qbs6Z2s2j8FBXJjd61ywY4pPEyF/MLLSR114xydFPGfbHvSlt9
q9oyj/xmRgufTEb8Zz5yoC6VRW3cMRu6gzHln+XRnL8ZVtNdJ3pu7jvIl5+qRuq+qFXzJuOlJue0
1oGFW1pjEILVTsM2W3DhcjUdYONjMYKVJ01wPxqSc+fkMcpJo2oO6Dsl1yzK5lmoUuLVZkfsqUMw
UK3mn/ASFXs7U3p/SKv2yu5G81vU2j36HTP7lrQ9aeOiGXr1ISZPUboRY5OKnZgQC44im4rrcBRS
GhhGnB2WgTwFiJwhsadTm+d0HuXQ6yesetC4pLB+De08S3c9iY+PyKzz1FUnQQrmaME5MCxxvUSG
dt2X/SMnQEQpAzOBEr+d2+I29OTWfjWB2Ts2E31oIB5M5VdVjJVPTvCxC53O19r5iaGD/pTlWnZl
VXFJzG6TFbLfd3PYe8BD5/m1RujffBqkvLoxGs3eiXYQgVH23SslZrJJlMT6il8kReTqSMuT2WXh
oQBF6CM5ml/lcCRhYizEU0rO8nVRGOGzXBXOdg0J67x2QtmrtgavR2oPG8to1MesavO7qUuKT8C4
tS95D87EkmFyBwnO+OpOnUeJ56HQkk052tJrVZjTfV+qhBRy5iYJFIvYSLgx7uPtIMnVrja6h7ad
vsvYkz2S89B4CXoV5GUQBk7sqb8kGnF2tkzMclzc5WFIWuzkS4Ml76Txjrjl3p8MPdubrZnsSBV9
74mq8ZBBlZtmkPEKkPNRlDncG3qraMYVx4OuOj1DsXeJkPE6q1UDUPebPo2kxzCJbtW0+xbKmngX
cVtv+sRRyBDQ9Yxm/JWu0DF9yTqTFIjrNpLyvLut9SwxZvi83ZLOQYf4M3E2phGqTuV3dJaPaL2v
ltDUvmo0CHHr5+YnoyrN+7CLgcQ3iitacb8skuH1EZNeR5BngDg03zWNXuxw46i5i+nWekgT46sQ
c+dyvDMRf9TbMh6cINeVhTEQkhHOxdptKT2aTPGxQ9EYWpMNxpu+gfaRl2l67dhZ/Dl1RAiNZBlu
YL1HN/2a2RmoK58mbiXzlpwR0QQd0FqjWq4JSbgWoXVF2AJRxVP5RZ21PaNIsoU7Qkj6uvfUZEr2
Ydg+TRHjls6RHwh8uEI/bfljLRZPI+TX6whR2UhZkx2q5nNDQk+iGeC661xcldjs7ts8JAgCl/gd
znEK/UJLESVBGK9Bu0D3DpvYpdKTJVeI1tgwpkYGLU+kDYUELRCRC3ElCIvRX9rla27oD1PdQbuT
tXHY10Wt+mUSa98Hywgk+Pmu1A/zw7pmepZh3iy6NezIwLnifmlrhk21T0rmH0bT9G44xdWzmTUb
KzGVOzuXyh1Y/OkbyQX5Zuw6896JZuVAbvBTpzuzZ7Vz9ayZZM1WJIutEinZn1trDGoOyDtiNKKA
57f2yPRVZFo/8lPeStXj0NEChij5SZbs/Eo0qD6sKPrGOoXDkbFPw6n1SzW1qWshZlHJpm6WJ6E4
RyOqrE1Zxhuqg8xfhvw1qpPRrXRCSzQTe+kkz+19pGKk6iZysMGjuG0bXhsEi/8ploIaPYpI1A1z
eWMu45bkcziAk9gS+AlPlOb6ncDr06rZi54PwD7KFT3SkNJNAAiBaeyVz5aIXkK9abnNnQ1E0HqC
vfMJzWn2NHToSEN9HK7zwSh2+tARTjP18aaXw9KnBpk9Q488jUQEzlLVbTT1t52jFoHSqPaVkzIc
1pNp3gu1nK9iW1V2eb+mTevsY3Jo80VHIopKh2ktQQVuh1WFAIxBJhFbekDb27KkzDgX0vAuC5Xb
zKL8qPpu2GR6GrpIsdsr1Qwnr4BPb7bEmcPJCZ/7admkvf5pWQpPSwapaR7jqe/IrTax1KT6QWPK
OcQu6bQkDBEXUAP0tkIZiGgeZVtJswcVPV1si7eO/Ji72ak47KkblRIjy0s6JprhothNPDEIJZgS
qQwEKQQbEmx3ZDHrr4pQje3YxbvJcW5Uq3moynSEwDHfaJVOHHcUswOaN1XGagPzkcgPP5WZN0vJ
HgNIC8XeLj1gOpt0JCsoeWVbfRuGiLBdxPTE/ZrQ4dp7m6S7dm5aai14UbK47cgaZGWMrwCH7csY
q3plut3Qfu3rKL5BUjM9SWN8Tyn6mAwcKmO01cCZK9lXCdWiiGK3M30iV3vQqSMrlx1mX6F7Kk81
6VlWvtZpccowfwyNF8KdY5+IlBmLYe88jWrBtRyddwNwz02vdCwyk/51IuBnQxYGTci2R9dj41G8
q7P0eh0HoQvo9WFUY9+Z5yQNeqRkelD3NBeRMVRxsty0baT2vmBInd3qHSqlm6zvCDQhUHtKrb3k
4MBwiaKdpb2OGWZ4zZwxcb7OM1Oxv2Zvf+tA9FwV/PPfOwmdnJ6279V63OjOf9T/xOPS705L/xdM
z9lR6Z8nJRVuPx05NLcGxyVmWZyh/sJSK3/AvsEyTGdjbRatzYZ/Yqn1P/4xz8Woh6KE8y3Hm38l
Adh/YLuTGXHTuF3/6G9hqX/06/59UKLJqpFSwLiW33H1yzpnWgDUmoIOv7UB5iDkLXwmp8jdou6T
Pt/aWi7fk5dmPM0Y+dGuTIvYEwFtSJ6KqedbJJkWVpPYLt6ameaC23fZ9IkacbybjUH6UyQE3/nq
GI+vLZZ43etEOt7qwoztK4Z3aJ7pM5mE+RSt9HXQpZjBooSLHqhgWaZew4Fptb7Mee3lGe9XakyY
qpndyJNn69U8BAMHSm0bjnbkvMqsQZa7KEQrVQRNtxs9i8PvUSYzes+igohmmlWj40FbSY4zICSI
8/TjsKsndfps0Wq2PEcymC9WhLjJ7hT2feoPrTyl1GgZSjLkYMhp7bqRBy/BZXXUxySaDvVIzyzo
OosjXxOBoORoMI1jdCPBjN5acjlU5K3Odr2Q3C3R1QyKWkvL7z89ch80Ztde2MmNNDhv89Xh5+F4
/3Hs/rkjQsz8gtvA3Ce4ve4y2Rpfw3ByLnXkzvouMtwq7O1oe0k9UOhb8dD+/ClOjlh6UJW7cQDF
6kuV3hS7lu0o3g3RkiQXZtIMI06/1arlAFBBS45GvWPQCTz9vJJAojBM+i8AQdrcb7Qs/8RWWbwl
jtNVO4yoVXxwqlKlV9aZuGtUM3YawiYXZlExk6OrKppIZV9EPH5OSaoniIub1nTvJCvYSvUpiiAD
bOtcie4JUq1IMaeGlQkjm0P7ikMCpyLmXCRyscfy7EUknaMrazTK76SdpoPWTiUxOEWOKZAyvL6h
3JbEvSaU6tXW50Rz7UFoVHWQaYJliXREU1IzOX6/jAhcI2L37Odw1GoGnK2uFcFiLRqQJbxfvo4O
YHFJXGvrXd5qkC2p4Ibal+pCUzZGWvXf5IIkm5lnK2NAbqfE0s/s6ruO1Mldv7SEOSL2keytAdn1
XdixcRiNeoz9Mevpl6V4xQdHBE2HOXH2VQi69dB7ZFajOEhjxbhrrZlOMvP3qSOHbCm+QMJbCCtu
SAZ0KfgkQOJaPVlbRy6M+6ksO+eQmAkjQW3hEhDIkWVfRIRnb2MOZoJcT7Uy2UdCEjaUTRXsK84q
KkrGaB69PitmiMpSSz+vY8iPrnrOSvWRBAjd8ew8tkYuR0V9pRWdcW2KYug8eRjDA5PIiGlE3mfO
FecNWwXxo/evsQbo0aV4BfRV2fyeBx3BVeoxe2uul5E4n32Kn+S5hXsbIeZkCrkh4wgE7aB2thu2
vTR7amqbgjoSIR+Z6EW8fisbYR4GwlEcsLFyKYiLnp7qKKQeiqNaS9BwCFl3Z620p+2k6EwdxyEN
O6+xGxIzEiRp1kErM+uazjzYatiOk7SPRZbGfrRg9dymjUnMmFVijvTSsZHLoOf0gECRFMZjRrzk
+xjN2XsM+XlxB6kXMW8jPKlDHbXFvlUlcOeZ3dWmz9K37IDiWte2kwyju7Ry7nWLwUmRJKFDnbSp
srG1lL5BM5Fg1qHSf9XsZXoZJbs+FPIogpr2wPtEHOkrRDJL9S29TWsP2SiCx2gk0srNl6IvvBq1
FEml6tDem3Y22x4BeOAsx3JOVShP9oCtVjVsCvJF/2pyjV/pakfGlU27JwGMoKDonOd5WN3LLRZX
gymc4XGs5W7kamJbvpxULVmLajk+zXJX9JtaIzDS1ZnMMz2JytIP5bW+zm3Ex/TALHsvzKX5nrPA
MCBGH6j4jTDal8VmehKUmto+K3E2vRugpEEEama3Nxi5Rls4T61BkFeRv3MXM8sP6fV1aNeluA7s
eah0Gklm+ABDUUt36cL8zSVATeqQKebT4kZmIlqiDCv7C9i2/Eaa50m5QhNvf58Yet/Rmarf44Xp
VSA1mlGisaXHz7vVJrGb47HFyqtp2Uu89O2NVS/T9//H3nls2W1ka/pd7hxa8GYK4PhMpk+aCRYz
yYQLmIAJIPD0/R1VrW5RVSWtmvXgjjQQyeMAxN6/pRUFtG81muxL3yjJJsWAG6a51fOY2qzFforw
djzqXvPHuImAJ20kHTrV+KDvcrOmFk/kyxDsxYQXbR/qPn9vc7f/7BS1BmnE6UDzn2GLKN1Ch5JM
j9rwMtnCpjyOzqasPdrm6DELWyb1NihNvjC6dXi72jVl2mamfMk4Htl/azf76W8emslrOpeP/FSY
OmEBC28mfJLh/N6umCUTNhNUphmXK39mGZvwpkB88WCOaw9mIlc5HCPRmLMT5/nmdoerxdLeLpm9
XftT5+larGt6hjrL2QLrEagxKECAnbdjHg9BQFlMFFxqgXIUAdzQP9i6X1ineAyoNGzt8m4LGOMT
vzPy27Uq84Doac//VudmEx4NEqt/ln7ueHs/L/TLIA1Cj6zQaO2EaraSVWcc29jx64qdM6crYzi0
9OF8Qmw7YzChL5Q+xEFr6yDqvG8SGib9nqY1ZoE0K+ouT5espIR3LkLzdRkn6+eQyfCH13h8q5PO
izvHs40vq6oQ8LmZUX5UaLLBS3wh5/NSUxqIyVq6OpaIs7mFwtmbk6Yr5o8WiY+b5kY5d/uwcWnC
dGGw+K0ye5WgLnKc47AsZRsrApSIuMP4VoEf+64dq8zPdKyiiKd/qbf2mX5Z4516WPdrtE3T3eYX
weduGMz3NssyGUfFiD86cLYQ3tumhTEVowV4YA2monciNyWyab73EXQhqz5XgWG4oFy5V6auUkuX
INogy5CIDk/uSoIU3gq/sen1BZFjhAN8i6VhTncZj18qZsXEjOUWlWtevKbzXnMT8GLiemev1l79
MNQ2z32Ql+xunSKxpNE00x1llKthpQWVcV/7XHk0pxlbgWIbVxxyp6ZvwH+5u+JralOecgjW90s1
zhw6rL9eUmIFuSeQ/Srl9C3x3jhtjx+FMekDYLb9Aoif/QhrU5BDXeXhl1DN/Pgom0z/2ribU7YQ
dP4PUXjkx4Zrr93YiabW3ol69Z+3QfjfJxpZv1LBBV7YjhPNkmY9ymnvmVRKx3a+0QhDd6DpxCWK
mSJV9A9/adrM/wIHtHl72q4jNElopeQqLvWy9EsXU3OLS96j7fCjsfS1xtYd7U8rd9k3wqSdd49i
pmsfJ1m2cYAOnT28cSRUiagDddOHAYm1pb8Uw/0YRhUVvBjlSSMAP26sjTJhd5EzPZ2qaPHiSyXG
fZDNtdhF8BxbMmZ10FIlG9Z9kuGnZ3Puy8268Zx1Cw7BhDvkEhEK23/WuZO5uPlLQz2uRRspBPJL
++QZTkbUtDFSVjJcM+b4alwb9W08dwStrNg03clSgAmDZ721GZm9ACt2rr02uWpgGMx8qWFhDrWs
bI1vyYYA7nkblFR/rktGyrP0+kbjYB/DvIZvzxeSxedWsS7ASwxb+VZ6dIIedS6cFe8VrTA3okdB
ifKpsQMKZxlxsube8PXS68RgjCAXQoDFI06nMhHco2FqJf/CF6Vt3Gs03/VNOEdGloNujVvxA6Ba
GHtqvqrgvh4Kz/8BrcfnwUtZlu5OaJ6MJzNUJiELVrHW5ozzoY3shKTZrtz3mT30KI9XPoVXhppV
hrpvHaDinGX5MkbEjYm0wtc2v25abt0LVbyNvRdjbQIWVQ2quLh2ttLfM4rYwzGPgL3mGMY9tB9A
Hn07iAmNHrD6biwfeVIWK7M3xdEBpyjFMxx1a73VBUlymd+NL3qYZqwJY+GbPB9zYwt29IC6461B
Onp708pBLbdjIIOpo2MmrIMqLlYWX1IeBmnezdKlaoyIBGd56HuV2U/22If+bTPkwk60o9UrlADP
NPKxae6tdcN4Ey6gXVZWuc7npVj1x2gNGFbMelDXEm2alEgrdJYvo9VjwfbWSF0kJoQwhldYGE+c
gdOQ4ATj2WC2JqGlMjd/V2YNHJrvTXZ+U/nBaPKg1Bs2+6gGa7SQrSV9uNhfis3uZTqMs0vwEKrN
bRei1O1PkVdE9tlaZAGuRxwHjdIOXz7XVwa+20/geRxMGifi1qzdfCcn4RSo0+ge3+mBkTwtG8Pt
z5XT5OUOq0r+0Vls9DFlt5SrdfRHPZpeU25Hmlwae0cUG6O9tsR0v+LSXOzuUqkmdzm6g4wPYqiS
NWFxGYMl2W1OCiErHhf64N/tKnJ+bOy9+RfDlOUX0Q/5Q961FBrknaqn2HfGYU02tS4/bFPZ1X0G
Sit3nl0EdGtS4qT56B0N8MTZcZtyaf8cuCSK2DLW8hgO26biegg9lgkcl2zeoTesJ1UE8wtixenV
4xSkqnmTLRW6iuxgUMBxeQi7K+nnrmQgkFvsELdtsO1SlkqhzJ1FHEaYmlGeP5uD33zdGJfouuSE
MFJazB2xlwUR0ztR5NvbFlTkhpAkgaWEsHVwBEUPOMpuUmzfZRbkD5lfrhkunWv5IIZzbC8C/QaH
UtVQmlo71vpPN8F/Ban9R+XAL3jZXyoR/j8EzX7Hrf6zyOC2Ez869YvE4Pe/8Q+NgWP+ZmEFM68K
RUCAqzTmH8CZ7f+GKOwa6Yd9AWvJ1YL8T+DMDX+7CmWBJ8iNx095zeD4J27mejS90eQAfEGOccgz
6r9qc8N59wsyEeDY9wIwLd4IWeYEel///x8UKGsknIH7nAp6X12IIWuWnTvq6aFCfKUYi2mrPjh9
ji3VDQl4Dkh7rGeVBIs/kQdvNtWxK32qwmF2QxbLEJvp0dPZ+kjkxZmil2pvhOoHjDmYxISc1xwx
FkcB4cv5uHqvprUOCavQBTWsAfu9RAcdZdXjpsheDFr31qPv/Tp0jmdzhEYeGqSz/bLeQmfDpPY/
MttVzr40155T7HcI2RpncrozKTf3XJQ5D2TXnl82HNSfXC+76uecxbz3SqpskTqrsgawz8gTYqU1
pvdOlWbxXG8IEPbL3PrHWmrGDmdtnrdm+WZ3PXQxJAjP+82yLWYomWkSglVkHq25W0HttQEZh/9V
JuWmSQ/1O32rbPk60Q88HGxbZ499N+bY+1ey4JLCCNwYmqs8WcbsZgxd/rjzapnfVeP0YjeF/TnM
Z/dm9cehjZfI4n/mOo9zp42Yy0ZJX5PDmE0HdMUP9l3U2gPs6Ey1myUgmlCNAG5cM39X12t2NxZN
/8bmz1DgNqSY975LM4OR3eUUJajzkEcwAg1O1aMRyMa48inrc2RY3sOITw4ZNtmM76bXVqmv+XFi
l7rqc8bYmlBWbVdkO0WwA/O8zN89SKybYjS8s3KRv7IHewMPIrfaSRLX3gtvqE/V3EUgCUP7rc5A
MRldAFy8IfCThgjmi5pq71IAb9xNde/PpyXK1CVYGm9IySd7ya5vfvb9ZMrHYY5HXcvdYNv+o47u
u7yjZb6n2S6tJ6/6Zg9wXmLBIUfg0W2NPsSLg16WN2MVlcdVUbVdYflLNNlwicejnu7yBvdamPtH
Mp3gREzhxXKsISNH2OVpAE4iak3vWeAvaxd+zv2pS4Wm/EybFBGCxe5RAMx7D4teLvWtX8ORlURB
7LqggpVdvAPDU0b4FZDvFFLJFLBm+dBPV/1MONpIbQ3/IcOEjrUUlGXt0STYWCgYNHYE2FmI2FoV
G+aWpV67fc3XzU7Ljquh2LQ+9MCfqXTVfvMjtmDyNPcqY2XbNs9N194sT31OxMKUnaP6gVXdO2l0
lrE5bTOiGUIO2myazqF0853vzMZ5shF/lnX05BV6OBB9J+MJpicV0TodEZ28WpNK3Almk4gGset6
190txoBQ89ptpKaRZunVtzi6RM6UzofgR9YXI+zuRl3e6TW7ybosjDs1LSS0m0mO9MPrXPB08RKZ
bfmydDQbLG6VIg5+CXTt3yjp0y4RdtwQg00+VUA5W+GUHxux6skQLm9bH/h7oYYXcBkbxjR40ERN
5ZESt52cuEKaDZRyoE6ALID1gdzD4r5FwHTKG7oVhTb3pe/7b5OqtkPuNNh0SMUomfamozRYdwMW
qIS2E+9lCGljh0wPANtkic+mXj9IQjHzmEliiptZrfaxyc1uSa+bdrJ41Kz1Y9dct2d09tzqCTcv
c0pRrW5xRWfEi9564qHsecScirsKsWpIDIdV34hOZTeM6uw7Y+PtclccVqehLh5xDfFW24OxGWFS
LvnPeem7M/vacqR+m9Ib0zdMlCAYNfs80J/I6lq+O/SCXWQnj/TLI90K+nA3293c3ZbL5sCPc8G/
er2/MX4bon6aAjhykuxWAemL32rPXCFBlF1rByFfPXCh2D14tf3VNXV46ri4d+si3YcG9S6/+tSH
ZzpE+tfeEGCoZQERu/d4ioawCthzQ5vRhnDZYozXQFjmbkGfclg2IeKee2MPpWidhAtYNm2r4HLX
NoCVQM8fT6P/PaeGfk82iLuzi9Y7Bqju4yzc7HhDvURkstHYuO08azYT0XRtPGVRczAVGJZAb8Th
h/VC1YH9qcfcc2M065iAam6P5Lm5N3PkZLvI5CHXqyW/6VDcp/ngzn2Cocp5pJX9Cm8tpeulkwrK
b77egju5ztGeAbe+zb06SwLB1cZteDvShb7okxK8c88fjo7Fmtn55S2s8n03w+6Ac/YxAXfbpQbS
ugsXlFvGkA2Qz91ap6LeskT6bpOGsw/Zjdhu2rdcq5PbJ4OcjM9tlhvnwhy7e5Fb3t6qdHa/jTzP
SoeKHq4mG7c54E93U0qPa7Vp7wiDFbsBLOFu7uW+VkaKWyA1rxosSdKF59n5ThfK2WlZrzeZLat9
O880GFdgAoY1nf1R5I+Zz7kTeE/lmr+xzRGVR/jHcQyi4eCt7AvW5pHnhGM+Eru+sO+vHshEF/0n
QorvYW36syPc6TSvhvtUCfkx1taHQmJy0+PIfWf9bNPAQhc+V5+CcC0Osqv9o8eV9ygNPjRSxe2p
Vc4cb+tU3ACqGvtgtO1j5FfNTeB05n3rN9U5hI87EbRKulqTy7uqbfp7Q7CUBWNjvVmhBNJrM7U3
AelkVLm3ZRA9R63uvtqWLI7+SAxRN9uvrPVb7HY951dJr1Q8slSgTMiOcw0BgltfPsh5yJ9IPslf
9Tp+zCUHjb0AMK3dkn0qe9QtbFmConJW9sn3H9XaX/9JiuuIRCsPUAXOLqwG8aYcgbiQSoAzllk2
Mnccb1uvuHGaBTyR1uvEKYrvhTH0OMhV9VTXS3/xrc7hvm+3E/GLjEtWtdw63tzs+D5IPon8r6Lk
PuBHyiAGkVLC+9vhTXZVg/bmemb1qm4oJ7nq/fzo5NeNoqhtE+/jYl+ly3ivEau89F3wWkGVXMme
syKfgDstau9J21t35RR0u6log5dlQdHSMhjfFaJ9scKSBHcngNcCw2P3drEKIEUyc9UdOzPqLgOP
lacwzNfL1tMrUsKIdeCEJLLHyxaUX6XjgopN3B3eAQVKfzGiDEH0ZBg7ihxAURq2/0tvlU2XTkO9
XLiRRJ9SoyK+1+ArJQU20fdtiLov1mKWt6G9hctpEgUhu9QTfF+UU4dxpcf5W4OL5tFfsQWLae1e
key593qOwtgHEzsTe/OiJ2LCHU7zC7Z1GQ9rYT5E0tJT3I9F8TzrIv+6UAH6Ua95u+uncUsJmkTd
20dG/WmbG3nc0IR89FarHhWZ6xdQn/KQGZHeAaQ3PxoAkTPJs8XHlvs/q2YmRnTx5+MwN2Qn6nq6
MclleJwcb9oFPPkTzBqdJmeYnAgblDtPRGfYR2g2IOnNC1FiFmDHqS+84LkS1x+8WngImo6gocpt
vVSNUbRvR9vxdvAOyMAyo6oQFIfrZZ085xyMBalD83D0Q56MRmSATnfTtu+hWD9tg7Tfa7/3eEfI
MtppGz+4R7Agu5tZ7EsZVODEsMFnf1g/r/SsV0NV/5xQ6MUdUXmvaEaHC9dff7+E01sVqPy0YvC6
qYJuTK4+x1QaHVh57c0vfdSJvRuWXwnoWHcYROd9qBRBpeFLrvS+c80TXXFnz1dhEnZBdigAZQ6k
LaYteFYz25Jv0Byf2zl/klenalfcct7FU1Xdm+NcxxU5FfM2fgpF2AFjTcEhB4yLt6zwD2s73rfo
nY4y2L53ofGpFOOAvKyLkt5eeCaRmp3SPZMniwkngVd0Z7gj87Ud7EZ3SttmODCClKd2VLdD5UCh
jWo8dYVb47WjtbpdnOUoFcpbiz9/MSbuunwQ1t7QVpvOZhA+oIVtdzqLQOK2qriluiOLdRmNeyDw
6Aj5WqXlQP8YBBEPuWJ99RY0hIw6ebzW6gbhm50Wm/Ver3UVZ8p+0JVH/pXU825d0WD7Yuesy06a
nsY2YT+0Zk0NVYBktx6zD6vqz8imo1PGEoFx0Gmeik1mJ71YYbxG+ZAiahfnqR5JmFqy6Dz3lFzW
VWmkHeHPyba1fbLaWbYTwVIePcs4GyvXt1Nn/VF5W3uTQ3LErkfiO/qIN6sAgcYMGXu1M+4Gr1Wp
TWjqjZwdlUwDtAwJWCVYjQ59KnqX76QuVLeNYTh3PIk/Y/ocntrKyw72ZDNpaYDUQLtHMkdRuBoO
BzqBhNw5or3pWfXiIZqac06ReGiKHHUV0loQ5WO3uM+CeESu6Og4YNLsnDlZwvVExic5DkO17mUd
vU48TyLH8G+sAZlc4+J89chaiYecBuveK5zTQKbrftkgtgRRoKlXGNuxj9o3Q8LfmoFBJsrahjeW
7WZ3Yai/hj7VLMSEYBtb0mJwdhz5RlHcepoGwBI5/Z5tKUiW1ekOgIzJ5gPMeYa17QfYriNYK3if
HQ1HofsXlyCPpJHGcozGaQ+DULwIoxbfovy2DCcuF3JNQl5JqUtb0yYyocNLsqpAzxhlj5zxaq9d
eQNOeFzHXnHaZMco5yexFCWigbGTc8dP2r54kmKQKSe8Dg3jsQsY1cxl3q/0jxIPZHDbNgdE13o/
1M6rqMAuEd3Up1wu8wWaeGHjhAj1a/ISJiaMYKDvwhrPa1Dt8TcUpJ1V7T4nlz9uIvHc5sbOMBnz
syY7DmrMIKGmKkU6O+2svD/j5B5TYwlFatpDDSFqi71hzMUBHyfaBZc3zzP/ZNsFQclTe66078U0
EXjHrSVDbK1Iv7Wt9h6Nz3Cstzk4Fs3UXaN1syOkOiJOw8AFTqZSIgJmZbKK81afqhXla1mVE3RI
9YOwnvvR3TejX93ncCXHRTbFsR6nL0NvGYnTON8kny0VFOilC4+Gm6i5m9VP9PlIlR1v4du2TlFl
ptLKOH37L7WvUGE33yhkQmVid0eaKUFyMLiZrf+jm5pvRmAr/gqbsN3ML/iy7aRjh6hHN9Xe7TJH
n8rQ/+ys4RvKhHKnx1EQEu1foPjJrK1IhQfroenLWmNfw5faFQ7hdthOzpUXMvpqIGNni9KiMNdL
dUUdKZd1IDbC/spJs0LM8xQjKFHc0J1OtBr6ZJttG1JTNReSoXQ6e9PD5Is5qSb1ydqmrwElpUkk
lyfCm90dhxelgr4LrIS5oDXlEtfgrVBF4QO/zrjnW8DgAm4yF3W+E+F22nxvR3evewysCffBPIDw
A4IxThTWsaBcqogDDZsEJvaFO+JTmYsYsexxshE6L3a0MVH2AObMqcA1yLQzGKykasaLmF6R/xJv
rMbl3ga34om3oYGxuosghgPoPKpSaMTtpDsSHaXddBerQUhj0CyR2OPAouITyEylXuQ+aJ7UrTme
LSnDna5qyAlD3qtivKP77i4XM1sf5yb9MOAAzZJkWbCced7kabCsv8N1F4UroolmCICcxy+K/OfS
sW8L8BrIgGJGw7/AKGupE4Lww52lO/dIqmGf2Kp5bBs35j7pkhHdsItA7Gh52V0U9SNB6GH/1tvV
ENMcXH5a+6o4Gkb1UQYssbPT9ycJjYJlYwOjMPhsK+rB2NE8MqlF9+Nmbb+pYmHVqPjqSuKuzhYM
I8bjkSim0Xi3sBomUOVbjO9CxW3virjs7ObQWdpOSm9zcMda1K87kCNzOa132UbIQ7RAsrJ01LeM
8deN1Hniyn0Iw3mvsXzfBkj8gT5ytcsMpAcN2HriWPZz0Ge3i/B3WUdOuhwPpE09NmzkRzRCj94C
ycwe9jgUk3OxhT7pJgfPb01Ef81ZT8M+9/JXFOtImdDXWoJsyGHrhsRt2jlubNK/pM3j0J5DTBLZ
wxCIhikVGjtrmgebJjhGu6vDGuPRalCSWuBAcCYYwCq8dWexW0rM9VvfPlZ285wPPiU4IW8FqwYc
NTtCPbuHSK2fFd6nuCfCOF3bdUuGfIEzkjItAnEXFaWfKomHpXTR3vere0cI/PkqGg8WddiMTsV+
m98jBJlO7uab6JajjzZfU1XUO4XSnfFCfQWtPQ7ZcreZ6pEm+ADBzs8aVTMcnQadQitm5iYVoap6
pP/uqdrCNxc5OBn+Okid0NHHEjXnflZk6kNrQHHBCbvyPAzOoa/IBFGussHv0NAUSJvixswfxrLm
+AyNryoU3xDR3QNOU2IciDJV+bxvLCPV4ZWZLprEqKYHY1KvwBJL7PVw22uLtslF+QAxnLnIxDXH
FYq8Q63bu4lC8jX4rLvuA80Cz6LAETGM0n3kt2XCYCfu7cg39o4l5KFwQVvI4U9BiefY1OOh68tm
T48U8m9EXw1aFa8YdJwbw8Usp9tZYE+zavkTh9NrPuD0qezvuqnH2M5C1iUX45NXBscBNCZ1AMIS
TnOZjqLZEqXDO1Gu3yAB3opubSg/YWIspupdBQjt0EP16ZIrMicjRkwRgF+i4VZJa0/73CcJVFfh
aVkDxZE/P4gcE16ByXnXOVz4uE6fBFBLErU2QW/an2OD6gMwTjkTBgAwnDmVlQyZ0cWINF4wy39D
qo/GZS2dZ+H0r6xtUcqlFvC+qk94I566zf02Te170K6oeaBNfUetsaVL6DIAmaQPMAcrJ/hB/CEt
elPfMD1X+2Fp7nw9iXRFa5QCWZdJabUPBn8x0d5ipstgnzKzPbeeAiL1NeVDVysG4loK09316tjV
1g5fj8esXpuJsxl5uukQG4KRcd1I44ebdQHJdZglEUHNSeC0fKyOSnW6od24sKfP9bWjPaf+ZoXN
hgP9GH1ezSg51YQIjzk3HQkTgQ2drx/EENm8UxPJpftE1nGVovxy9kWVTXgvNOQfgXbp0hsfQaVO
hqx/ItvjOLHus7U+Ed33PYfdTuyNgpvAxpntFHcINeLBKI7zOl3gY4kNXcKNNDe+R8Dt+a6GsT8S
qbhyeFd4qtTcpEFT6H1hhtEuAsFKAoIJ6VPgMA3W+hHMIjZxmAvDOuIF9V+rQlx0b76xXS+H0rxR
WP6KaLgvc/dlrbV7wZhwhY+z88qAPYqf2irfiQ06F576Muf8WvJ7aUefw2b+ptzMf22mgRLSYAvO
lslZ1LnZaZJFlbij2SaFnutDbeoe26DrpGPQHq1wO6wkXhHr+TZNCAArFLdwTHRNyfC4GYwD3c+Q
OavH7JU79LHYA+aYgUT+prK/sEo2fDKbEkK5hRDbbOATPQqocep08Z3z6PfvuIxAqoJ6Pgsn4A3g
4T25EmKcVcM7+taCYk313xG6Dalshgc9G+Dz4jlcnIewN754ZBQjEjW6nW1OEBU945DnbT9QmMvb
TBn8DvM3qFwSGhDGxGaYdUSzZzVZ7F7BD0hU+rqF1NMa7nABXr+sIrqQYHLTXiMFy2D72m3Ggkao
iOIu4HRsgoYMwMaQP4MNTh65ZrEffO+OdJ8qRnfysM4T3IxroTzMn7vMvW9m936teFBb9bpTo5l4
SAaOpFXfETQJK+6VMh7N3k2E8hH4LlNzDBk5YqMaS4YkZjVvsR7UDIPeBJhnlqJKEeliAWFsMttI
Uy2Ch6kYAydesUgmZjhGjwV4BTj30t0JOb79rvr+X/L4f67hcf+ZO05/ts33of6jPf36F/5BHVve
b+Q4gaT5KMc9IrwwNfyDO8Y7gXydxkDoYxKN/StB/E/u2At+CzzijPBcXNlc/vN/uWPP/Y1/zo7g
l0hNJBfe+m+4418l9L8HPvLKvBIRvD7VDbyFPxLH6BcNdIZkjywdWvJIRmWKIUjSdi+74x++k3/j
Cbiq8f+fJ+D3lwot/CVuwGru/EsYd10G2ebO45rYtGzHvJy9L/VY33C0tTcF+tPDMjTipeqH8NCT
CHT665d3fuXI//H6gYMtgsRaWPk/B7jQ6qrRvW1saS7n2L1l04Fnr2EZ7itHkRlilI2Co5K4lpLc
8mXA4JJbT4Gjgve8CrJ7242GIB3gkhrU6p4EK7KGQO6z2mgs0uAqsrsD0NgPuYCEpTSpS9JL0Tmn
A6FGRVKpDpFWMcj2Y8W7jrOFbkYL2b0snrl+AJMGV2ZvkDnqs1Ke/WKORnsbKW1MiJZF8fLXX4j1
p4Sof34jLmk21xRhXK9/yiXgEMkGX1dTgkMLSd9suvb3VnmAZLr3moYnje9+NvGAfRf4GZwU+QNe
yL5DrBb7myN/wKXbHFVUoeyNgtEkHcu8fx+tlcEmUn2TJRDMbFciz73qIJrZebd48FsH2JPpmegm
1P9FJcQbAlPJrq7CYT0yUXRf1jl0OuJuM/3o8Xyv4yHEMshzzKhgL8Jheq9IHHgecSA2O4NPsXyy
9Fx8Ugjh7fPo9oV3V2RzVe9NnszjyZQgSnwgImZZpKCg2TXtadjV4OUaB6dbDGlB7gyum7qdvpvC
RLPJkGJ1pxGNHq5WMEYjHUcn/JZZMqwBO4ql3xVqAILBfREEqUXlUQD6OE9PPi7M/N5pqxVcRYbF
92AIbP9IAboH/xWsjUr8ARYjRrC7yV09ZQ5Y7eiNU2puJWmkxVBSr1Mhn3MRZG3okbEYuzOELsIm
lwV7ReI8AZA5N+D8iIrHLIO0ARkSj6UfleYuWCn4gBTKQUTdUAzBkSMjst/5wL53AVdkMwhcKh8e
6iwMllvopQi2raQxeF9WyhJ7aASTWAqztcUpcyixSzNVj/Zu6mlXuqssDu6440SfQLcWAaJYWcOd
7bdblzqAfhHM6NgCjGUgNW/zRuvj3p2cICcMAFk/+Kv0ZbotV+1oUEdkGZttEyKPrauhJ1dPQLvX
zKl7qEdTpX998f+7hxHtGqTwE6tooZ/59bk3VqCwCl9Egt83OvgF4uTRH+Udg4aC5VnI3oV97fbK
rHow1Tn7G4PUr2FCv996FG8S7XOVFPnB9VD443N3QtNfilCgFIVj2TGAuRd7nMuz7TYWu3FU/V0s
67950EceNAWJrJTXhN6fovt8WVhwWi5gJmd/PLn+lOAWGi5oAMPveNqHIyp2N51wcaYat/9JyB6L
NOFGek8G9HV0y8R+QwB7cYwqD+K//j2uOqk/nQ4ucJFL+AMp3zbJI79+IXZjRquUYkIqkXX35EN7
h9mpEB6YwMxYnUoruUYfH8GTAOm71bYSZ3K3PfgL8aCzYf7NafWvpwVnNT1813qpKCCy/df30xoj
oZsOzPLYuMBpqlrw9AS6av4u/e76S/96LHrMB8BU9IS6GGn/9BC2+prlKCS5vegWdV+Iaqx2PM4c
UA13DH4atFqVQJOE3MTmUAwWME/JUe36ZB4xSy6VTutBL18kWIq1n30Eq2lgICNojDFr0hkV+/g3
7/lfL14yba7dDzg1IXD/rDYLiWyCBry+ZbX1b5ZDvFK2YpAqsYA8lZvhHv7m4vjVeIfJ3PVCsqAI
b6Zwh3vmT3erETCt54ZtJsRzuK8yw3WI2MhfSAvPNyf15dIWyF8FYitgu9dlGRw/XsCf9n/9Rn69
KJhbmFyg45DyWaBbv49yf7xrCyS0FrkJkiRLY3kQhArFpqr181+/yr+o+a4vY9GbCZYG9kg09q/X
noVU3q0UqchodpHFWEUbPTWyQe48C/0+u322n0iXeSHqRN1kOd4KhNtsk7Fb+XW9N6yws47dKr/n
84bG5a/f3a9Pzut34JJIERLqd00yIib21zdHf4w9ullBk8vSZCcJbrtbhVUc2lq95HNd7UKXVTCT
/4e9M9mNHNm27K8U3pwPZuwJ1KuB01u5+iYkxYRQNGJPGvvm62sxElUv5FJJyHmNLvJe3KToJM2O
nbP32ml0FFPf3P37q0uMwgLmmYDBtiwjfwkd41ona6CzMaNh6Qs3S7YJI2uQ8yuGsc16HksNTZg+
5GupOMzWHMa+f/4XvP1e/7l/nRQdXn0Wbus0YRcIFS79hHegLxJcUaTeSUYgSTVel8qm55Rk8V6f
mn7z+WVPFsjlutbi2F5QniwWfGFv79zAq4OsHnOQmRgLnUMX4iHDn0UD3wih7yEH32hNKa9Q/QHc
ITRgGLexFaeA+a1sVltYWNH4xTb6diX480c57F5spPhhTYD+b/8o3hFGywZKyRlpy8oxQ3QeYuy+
mZk5H/sINs/nv8Ly5v/3Yvnnei71IekaSw2PF/zt9bBp6DNuro4AcwM9oKYxAZBphpLGbe9yha2V
yJ9pG5Se/cXv//7TZwmCbP7PlXXnZAlCSVpkbsowsEooFUPkXZvAGbMvVtaTAPN/bpAjEoscKEGc
pyc/6IDbK7OwI/iZYh4YZnFwYdRG6leEEt13dAeXve5HR8AebCmQTVHshA8eYYwX5iS9syYv0WLW
ZvFi9Zb7xbdn/kmwOvn5MflDo6bHRUSGe/IOYknWyXiwmbOo4TqEknQTawwIGddgpaH8Rs2ZYb3C
DtdTwF0uohQvzdd04XcutsbUt5MkPZY13g0aQ4AFYPEsA1QDpE+F26u1f+Z62SK6i0ytxKqVLFqS
VEZPaDI8RKkN5bMKVLbjxZ+vTYz2SSjCc4ctI9iQxgHdqhOxwzZqZagSKNxecTxET6a2sF6KFoLF
RliKDMS8EXWxLTA+/SSsmBCAdnD1w9BZ+bie87Yf1wHxkeu6sC2WNMyJz7SfxJWmpEszO7J7RJMF
Fz+mvYtEESV4jx+0DeIrXRuQQTRK6gdRKq85UDOrckVimE27NFXW3VB6AwgsoFlyVcMoCf1isZmu
hGOTSsbpwMC4F8u2OcOl2UI8J8J1TfnsIhNxQWqOQ+s92LLzBpRMgo86BHVATgUz8N86wQNQVvDs
zWuVafFZkTRU06FWzOus79r70TLKJ/hAzW83hFvERCdHF2I1dfI7khwBDrybiMQNcM4WbuVx+EHZ
RtQRXlLQdCYGXsA2XobGLTMYS6C6TtENujo4MclQ56roMvm7A1r+wwXwdMnhuGdaJaEjwjhKOQLE
jXlBbja2vLrU0S/EcUmKUT3SLPVzDYsowypgQr4+ijbd2A5w8ZWCZJCtBjXzl7EzVO5lhrH5CSq3
h1VcTjzQVkQpYSkY46v1qEfebrYdWv+lUt56lMU0+wEGnkNRZw7InqlDgzhwjvtFf3P+ZiLOFat+
sILDWDUQ4LRhajGnKSaZfgU5jeeXNck3t5y6l6RvPRMGjhDPOnXpL44R05Ials+vxPCETxHWvGIN
WkuOhykDmAlHpjDua4BNz1CMxE2JmuVGywbBoHoykjNykUPAcQW/ORaqwRvpHczjZdvPiyxGGZNz
4L6cn5JEWg9br4P7RS9N4wwQhM38Q+qc3muUCgynlRX2RwaxHA81u3H1XUMXONz2nIQaEu5TO1gj
xk6Z6aOd5+CZjuMhcSNkqRn4NG6jc0WM5D+lGRv3KCh9XGxmywIfcSyVNtg5O09bBrNOoAZmSzE6
YXzwQvq9GqtXkzCPF7c0FJLfce5wUMdY7zaYZktFiBQtKH7Jrk43aRN27hkNbTPzqzTVDv2kRxok
JljiULz05kegmfO4cuYKkyp3rsbLbrJCuUshk+qrjrQPujFqZFLeBhI3UT8bnN2Z01BD70zV5M2K
ylsJP23hWa+7QEzFLm54T1ap1oQGQWmlx4vdlvoTB3Yk5W4M8yvlZR2ZE7Z2vtftHkZh3SbE1zGY
DHTE5K5x73VkSa+cMAULyDNy15yjhUJrqpaRqxe35+iY0mYd2ggXV1Vi4jao81B/CmM3jemke+gx
ZyuxcdniT1/bbUerKIOhxqA6K6eVo7mddkiB235XpJbgAfJK+XO0W3Wj9VVT+rAAHHuHPdFbBAlB
caxJYc4ZDyvntrTrOPM1t+BTylrDe9YhKL22nhc85cjLwelkGMocaiU+O8Nr7qcJuxhjDOUWG4DK
nsUwK2SHaRxmddIKKbdaI8WmEESWcR3KGIQQ26DV7sFl6BdtaKIztmd+GqLoMkQqqq9oIqjevPWs
bLTWDmTIGQxWheBMT7vhTk1sLwjEZTNtzCmhAw/GEyt9OPf5eRxLS/HGtvj3uG9xxPI0X/djnKGC
xL2P7hy+1iptsaOskQ2H5d5LYJn6ndCNceNaStsbYJ8ivxlteanKxBi3dIHCPX5Z3vyiScJfeGzC
zB9TQM1YRVIPh2ktzQs5mRyr0AZ5jJeYE2hbt7UptBrShSBjNuixB734TSJy8si/wXxlNtURaTpW
xbOb14MHeyCN43UcgD5hj4thMk3gYdYiskO8hyikWfGawrodTGRCx7GHI92R3VhcubpqiZqrDFqF
ovbs25E54LekGBlgcaxnKpzhHDibGl6WvQlwM4UOVSOfclsO/tDkpyzbj3K26ceYqE1XnCPmV1ZO
eekl6MKZx7tI17o+CuM1mMG2Bjgn7EPHcJGCqq6CEtNAmc3ddmjKVDEDDVWqX3WD2Q3Ei9sNM+Wg
sWEJlnbPgCxjZI+emzGkKlT+vZhnlF6M2WAV+NM4a/BqZG1Ou7gKc+NCVoXH8CMhA34dxibiIEPH
vIdSGPEhUxgVBLgCu771TSUBO04yas74cgjXyj27v0lLq9vKNLa/VcRK3s4lGpLDnCHF1seGnTDS
I0GP1ei6bqfN6SYj3ud8IDw93psBuku/qW9jyIEEkfdh7s9Vc5F7RfMblrF6lNVwXfectahpgFbk
5VfhwfL9scmW8I0EbkiCvTigvq1cM/CheVxn+Df0VGaLlFAhHpxqVTKXqtOfsZV0cAiTZL4CKibz
1egshYFCEo/4ScM5AIsCUxLm/IGsjdmJuu+1ytBwwEk2i7XliRh6p5iYVNOpAdL4eeX9wfmDA/jy
p9PlFQYgqLc3UI1S5dloIxOqRAOJzEh2inBF4DFKtr+EU90BFunKVSTT+kBTSfyEvzGiUxnpFveC
qNOvamVhvDsN0IWA/UwUN+m/nJDe/kltxFGBkKrO9zxW5bN+YVbsx6E0XmzXpvPqqdhT6wy+6TfQ
wSGU0zqtXJ/8RHCIwuhilH2yv/GKkqJqCAX9Uj5kexkc0ni9ahDm/rZ0RvlrD544PCgoC0z2Er2f
lksC5gUdEP0aWjtBiBINJqpcdKcJ373KflS1F8gztJqk98aWo+07wfNa9VIjE67vp+Cuy9HTMXmZ
wvuA1/2lEQHCTGz3xitdWvGcoaiKV6lXdTnVQVCUvhhM9IzRbLaRbwZolFbBwBu3nwdHxkc7zO0H
tAZd5AOvrJ8jpkd3hkxzC8t3X9X0puNil7mhTn3Xtk61Qduea0ejTMx5bYWdNa9sG7VTNk7pa4zp
Gn1JTC2AIY0G+to0THhcOFVt9ONsTW5fzy89g3JcBiUcfKT2ntDWutmGtH2p7fKNMhzG+53CUb6i
9ikJUciRI+WiRBgadtVj59UyRBzmoMRCdAO5FGxP9j3UOrSZAdlgG00nAG7nOk36alOnmfus680t
rA2yRebZwNBrcG2FAi8l4iJDg3DlISVXOO2H7JwtzIV0I5Rq8IRHGAk5xqoL6lNLktKupRpmvAjz
2uefy/uDsQ1CnfhM6PswpjF4vulT1Mi0OtEEPchbl/SWKSesNCEJDO//slyiQvj8em/bu8u7Ty+C
7qnOIBFj3J9Rz199EaRewhpql2VZL6wjduP4sWRiTG5MyZr/+bXeL2UWQ7QFT49DhFjdk8+uKzUy
hYOyXaSaYKHlYqVMZipw5WhHeto4MNpMrNMkEZd20epfNOHe/7SWwc3yqzJvp1O8rAp/3Sq6MVAa
NDf9OvKmyzkC3apNWPPsroO5acfJF53g9w0fxAI2CTwCi60UzsntKnQAQ9pQXhRjFT65KCKBNHcA
OylYHrw6GagMg+zm3//GLhM5zMbw+E15sl0wFqr7pLcbv/Fi4n68UXtMGtGfzbFogcFp3UGLuuAh
7RXEXY7+//6e0TF4OhR0newBcdJn0YrYpfUQcfky0WiBw7P0hqHf96YFkzWSSE+nVBw+v2fjgxeL
d5j4VL4XaO6nQ5nU7J3MKcBoGVnT/0JgaJkwOmv2mCFWRbttNQSriHnqMtgVNn6FVeBF00tESpRB
X6YlDgmbXV1sxnYOt5W0YnBNWdddeHphZ77uEKDsm4M7tNsULe6zMBrqYl1l9zMZmVgLEhNHQDpt
UhKNLzyrLyV53A6Ekdypyci0SIvumcCBS1lNuZlt5kIvwrXLyHpEejoF8K2YHDbYQcuGMZxA0Yto
fQw2ZesExhef4QcdKSIXBLALMnP4Dk+6xEneg+NyU0hldRE8su8jnMqyAjzc54/lg56bQ7MVJiQD
EUHf8+33hq/ZbROFxTluJboUqlnOEYRXbbqyvIFFy9JLGb9Ip+vhq3t8/61DqzRc22EE4NpY5t9e
ew493bJHFCu2HkkgWPgVQjNxfeW50xl0xuGLKueD65noLhZIv6ljTT35TUVfo36r89ZHbTpfso1X
MaN37NYtX3wMymgCWvv5z/v+MTIA9PiFDUZfNsHxb2/R6Ur+e9UyhLcNZNatixSB9xm/0efXef9x
0bZxloJJLjqPPwXq38tmVzZNbbJqO/Azr/nmk20XcuALiQx6AuaFcZFC/EBfst8YuZZcf375DzYo
knoc7o8gBsQCJ09SiCBCaor6oh9bd9t1hnctOwUpWIjy6fNLffAQia2GJEptZtOzPVk7kTmF5Ang
x0PTNt1FXQh4tgxxrLkeZx6Y9M23f39Bl6kqN8eUCnXO20eYtZrQ6lK2vptaydZlMLIP6B7cV449
nVf2kHxxPX3Zct72YbEb2BCtGeguU8OTT7IkJaexBe9MDeeENlVVGBwSsHyuwTw7O9lIb96lQzfd
K9vSmlVWeeY3LU1QQZIlIBIf43KktoHVgy8cgQGt4QbBQV48lASFahbqdoWFZjWRpotyM2zkV/OM
D15Hy1tm36wUjueevvZ5FzWEPNBYCukAn9XdmF7leUwfoLIWz6YVhmfjoBmbpkiMQ6aPs/XF9/B+
W2dRW+JSQZUu2S3LC/vX9xDSSusK/CMQy4IIi3lu7GB7q9c2wH5qtCFWCIEc4/M35YOPnZVUFxYB
UgwzT9ds5TlThzsAq6jOSzkzuTpDvD1/kUfz0VVQWjGk5VtfZgknt1Y6rQSb16KjdeabmgrJRyKi
jp/fi/zg+OV4ZEQypDRYpvWTT5rvClg8sA+f9sV3WskIJZuKJjhnjUOs2so3pAZASsMdnLfVtEni
SL/si3zapsLG2Bv2WS2+eKonIUZ/CmGXlC4iwTht4x7T3957j/WzQmaOozwEhuGahdq7pCl8a6Wa
Ot8Wg71xVZAjr0/i5JmXoOCkQtbVF7/NcpmTL3TJnF2KGYGe5jRvuGhDI4r7nKMp8Cgs5oxTH0js
1O+qKcQzrdWN9uyksUvAajmOv92696brLI7kT2pn6Hplikn2ixHWB2+8y0hZLgPEJY3m5KfBgOjm
jtEgAdGCl8IMp4PRILcVQNQ2ZG0WO+JTxBc/xPviYdGaMCqif8fozDwp1gH8u9kYRh1BEXNyCIMw
W0sz9TAtzpXvsBdsQB+K8winzc/PH8EHd+uBwmDDW8IzqV3evgjhyJqceIDbBsTk1xHT1StNnxbK
rR3uJ6tufxDi8FUgnf7+qi7+ZmKAkXKwz51+eiUZEEuPjE/PLmt8k1ant5fUNbFaN+yvAXgv6H9+
VHkMbCDrjd0mgbkmzytgNI+oopOekYUZFf4kIh1sdEhELvqtLhsR6BP+TjtTyUtkZ9NNBwb6d9Ra
LF+GDGjKhNZobWeCLrTFH27bu2iI9ZG9r5ku8jlovthn32/pCBzY1KF/G3zqp+0XAjtcVbr0Dsl/
sHa1CWaPwgooaRCXh88f5rtL/TluOtRmxLmZf1BKfy/WaZDkSVQipM/19n6utHEX1INFdyyy/u0L
yy7OKrJMrhmbuKcfCWlMUy4H2lx09OP1ILG8FvR6fKFJtR4bGcB9Vs2toRfN9vN7fC/74GV1iQpn
7mtYkJyWZf2vHYn+gGEFQTj7np2JO0LmAP5P9MNr18b3N832dQaeYaXNjPIYpBiXTdKUNzKqzFXX
hs6BnNXmsimX5ePzv+zdfmLzl9E75xtehMf2yX4ivBxGRSNngoTs4CJyO/tohalx9vlV9D+H2jeL
JhU+cuhFjwyKXpjLx/XXD2ClnZ5XpT4CUkDzR+SOp0V+66hM3ziMZ59aJyufxGgtqiyLLKF1QIoD
o1KjDHFN0vLDSMKYMsPJSGtmVbdR/d0bU/dHmZSAASPyO90LQiMCIMCpEHeaVvVXuUtCy9aKBeRE
KqRqXgd6Uga0DQVhexJyT3SAKql3K3q4be1ryJiZONF5ijZjk1c11KjOvfCSKihoy9LlhpMZ0VCc
zMVd1Aw1h9N0bmgWwtx6bqRE9qnnNWom08m7esVMcf7dVV1s+2WUReJYR51ZnoVVSj9+qLum55gr
RHMYsEDamP+yZDpAGAgY2bHWa2s1GF2zB59UObe5O9XBeg55IV6NarAevGrsf1nQ/wrMrHkCmskx
FDrDuoaxy/qjjC0HVwZmNZrkYp33ffsjgMr6nUlS4wFzDklgzLuRvjyYj+q6BQjK4EDPA8TOjhb+
tpyQRJAGRB8DA7syf8YVoH2CP6ruOcXn8MrAWT/Oo45aVKtT5W3s0isAOUCzvWAAJJOzOYFZv7LR
XqHgMcL2jsGfFVGCeni99SkDPdSjb8GqZU+Qaoiw4XQEftzGAzgYDlc3Fe5vK6yx8pQIj9dW3yJj
JYlp/laoQjyUrekScTYuYoOZl8GFy8E0cIXKtAqIgRrUVWiOw09XhxO4KbzFrzIHsb6qcI48aF2F
1TRKW1fzIzs1qlXKkS5f8bUQZRX1Q0H7GIVvtMcJkqa7jmz2vUCAVO9pHrjZllwwKdZmInCmORoF
9xppOIKEKp3AX6Bd0V9N+MyNH3CU7zgiscRh4tfcmm1AAh4oLFCgmCLLC0R5ubeyKW7wnOTpEPpR
XizjgrzUcGu2SoUbBGwDeOOk60y4vgXsbxmEjrGLsmH8oZj2GnCNA0A2HdSTTQfYMTkvNYxSqyQ2
66eaVe66JBeh9LOo6i4QHBWPSVTp9x3T+XLTZFAZ1522dIoHTJG3Hhyee6ISCFIa6MH+EIwTfzQz
QSL0oT37KadWIyGlkjPCecSl6HXiYfKgBFfQqVxGjtFqbAJtXcNOA12TaPoDUGq1qeu5+skBoDvk
qYGXqsmnHkdL1Hk/6agCX216gLSFCWsA7oTJD9M3ZIOu6sFxgbAwDeYRk36a+QXtRDTpLnLoBbFG
MwaDnvfLKu3qKYM3D8QgMgCxFrpURwgf3u9pIERgHWCX4YNu7Chdl50LhbSPi4jxsmkrcDoooop1
61qkYzUhau1jRvF5SfkfkJgOyoKoeM8K9S/2qPfr8VLn6ghUbcQ4xBG8XSfjNs2zeKDZa4ZVDxXN
xDChqfmr/ehd7UbbBQsK0aOolPmPk+W4DZBRMbVkSNwNjE1rXpfvmcTrFAWae8a71OCNdvujMtW0
yyKiqNAa8M6UMDEzsYjCiLKDTIBgBkQuiURW+KxwET8A3A7rL/aoj3ZPyIeSWDuSTZDRntR7DX23
numuwAFtOkADdOg0he0ysEgYsx0Z/JFI4NjjeMvCE9wShRwdiiqNb4YiTLvjonuCENTJ+pExCJk6
n29uHxQwHHKFQ2OTESD7/NtHRg2aFZhCMAvmifGjZTTvl2bRPEPAevn8Su9PQDw2Cl50yy4nQIaO
by+FiqLMtIDk6Ihx7xoCR59SdbrJb7oi9lU3etWu7KDhMy0KL6J4LI89E94vDodLSfB2K3don9GZ
WEoZoNMnr6ilSoNNk3FnnuvaDryAvnKr8RmQjXnZd0p+cbT58HKMPxhGSN7Y03seoXYr16EX2oOz
uoSWnv8YzRmTdrFYm7w4+OLbeNe94Ddm1oIph3IN38/JTCBll9EE6QO+rpWYBNMcf7KWF9NFQej1
JvACZw/H272Fdexsajdg7/v8Kb87Zyx/AP0tlKg6gNHTBj2ht9Mwj5ipROmU67jLSXCoZ+fFSpLf
fZIPT2NkWo+fX/P9O8w1Kcvo1xDtzYHp7YsltAxKc1OORCCkCRO0WB1GZCFIUUPnixXO+uCBSqmz
v1sc3hzdWf6Wv0rBwJvA5DJ09RlqxTiJEa+QxFOb9vMweE53dKK+eabvkIU7M7Ho0toijs9nUmZc
LMmReauikHwILdHvWi1EFYTjZO52vaXkg60R+LEaY+sS+1NwI5i056vSyvEvGdCjCips7LVzYZix
b6MxBLXXtg+F8qKXAJY36izOycehL7yLOe7daKubPfF7U5vk126QTPjvx4a8PiUrjLKWh709yYzQ
3VR1UrwAPScILNcM9cNqKHAZtg6wuCYThUwLjAlfv5YLHbCQFlk7xwj7V3rPw7TSm5lM+Hbw6vAC
GvhY3fQ5aUc+XSoH37rdx+yomAm/aht89Ch4y2yOtToP4/RYwuihJeOn4kREHmme2/r5mHN3ICeQ
YqHwKL54tT+4HmsGjU0Oegyh/kyJ/nr0UAXiGW0SBYwnW6xoBA0gzHLIK4DWjb08MsVXS+YHbzbY
MJMeFv92HDInqxW+LUg6fE+obucZCgaFAMEp5SVKmealbKN0G5WNXDu2nLa0xGpUxojNndR+Up6Y
9ujW3E2fCAOqYp7UX6xtH/5xbPRkgvwJKj7Z2LRqcL0FMu9XcowJx2Don7S9QwfLtucvztkfLCuo
bvm2kXkwWz11HrRdPkSa4XAtD4pAXFXVuepmcURlSqg6yXO7AH31Fzeof/TEOWmTS7Z07R33ZGHp
yiSKNYs77CMPSxRBJnYAmMiOzK0ydRLwuiYI4y0JePpjBBTwdfQCBbSjRQi5juK4n875ItnmIPXA
1KhBfv5UbmBkDAKT6hGJVntn0YKDpNGYRC3OeeVe8e80nQ19uW7TW3CSd0ol5SvSYGaEnda37hdL
2nsBDQd7Ui5cbF+mbfAo3y5pPR/uGNDh8127q7/BygTiCPARAKAsvE0YkEDGsF2DlopyLcoMhAKp
1ppYa+zmvK5AO32+nH9QRfL3uI70OHMLcWpBq6UKPMTT6DYLlcZUscxnVoyOwi/O9RiST2uBxdFF
7cPUB6/z6RAPzIkJa2YYfBFO8b6TQHU3E0JZCK4E4AArQcTJ9CuJXmY6QO1a2jBGkZPn4UsyImAg
JMSIDnEdWAqKop3fCmoL56wyKb85lDey8jtnGm/oHI2PcaaJ2p/jYQQuRm5TjOAqggURMGQ8pmE6
m75W2OUvTr7yd6qPDodxMMi3WHiTc2fyous0Q0oMmr5tgq0rBBrtZAiqRzkrdFupg47NR0Zkv0I8
zebtFFUhnwbEpK8Gg3/6529qKFR9jCLZ45lkmTjF374wYeu4SRAry0fNLMu1reGL1ebAGJDEzD3K
Q0c+0pzTb10NONXaSvsaio2R5PdJ4Ni3aW8WIOTnFBpVwJStOwejkb8UE07otSIIAykxf323cZrK
K+8cJ6mcDTtqXP/jPfz/WID/WIao/28swKpsm+GlYDP679j65f/xDxdA9/4TC5GLh59aCknkom77
hwsgvf9kGaTUYsGA/8YZ7P9yATRS6xm4sDL/8Y4Ky2Ut/T9hjLDoPeQpwAQw89NM5gj0v/4nzP7w
N4ZJsH+kL5z88/8ouvy6jIu2+a//WJR9bz5cC5ENqzGtUEaokl7GH0f9Xzvx4OIrqVuIylY9j/26
Nuom/aFFKRAjM5MAS01aAOyDAQK9Kw1Yts0rZQF4vx6YrsRrq4JmuC5liGc75EcQFxCkIS964RAG
296QHl2VHDn4OUkzqXcm2gbejTtyiH9w6CaIg0HJ8xh3cmz29jy1wYU3hNmLGGZ4sQh8JXnUmMZf
6A2QYB95HWAW13xxUFpt0qBJn2KnJCwJRietlih9NvuCaCsryH94pJL680hgFZEyySVpa/ETHka5
giUm1oyFjEetsLLvcQOE0ay67LrO0Fc6UrYbU4yYw82ppj9bJ9E1gOcAxg2PlGrF1jRAHjZWBEFc
3arrNPNeH1V1VedkyK2zqgxvujF0jzlFBx4FdP5OAYaEwGuo7ElHoK5czjByaBukvdVo/xJV8+zp
LNSkN7YI/mp53YSDg9xuCEpAmPOCiUzA2pr4eHekZuEubyu0h8LqWrYXu0TL6ATxD4mllYTn7N5S
BYffaAzvvVAp2jGVG+4NewBPRgTJQ4zonfN+jhOVkcVr7apnLPipP5ETiAkj6c7IoTdRrxJ+Sz1i
HTRb4jdFLfxgGwssvVxHpTmgEp1DUrq0TFuTE29ty6CrjjTm8h0PTKPV1zQPaVtJnPryApL/AzHW
NGImF9AWzoqQdJg6OJJVBA+nDPr8V90DeNXIBd1LIx/jFb3e6MIeAEuudLuG4JJAXo+WXdWHO6au
mqYfzxrILKsxW6ICseNEhy6otRUnHO0OqUPkew3eb2km6UaxL+xgJc6EdHTsKZOwzoIM+W3iAhwl
Vw6sdOxxvebSBtG+6hjx0aVLdqGj5KHBprF2e+MCbh4E1tSbzr3KvrSYzR9FBMQnwWDhR02t75jw
hReBPqj7InHyS6R0yS9M/na7gkubH7I27oGAT5j8zKj6ZheZuJ2LSlGUudHPhp7zukF/viuKEjZ1
IcA22ZIXUNOPNT/bdWy4zaHJdQAW2lydFROumzrPz2eOqYTOwKdlnoRbNBzQToLqCvFf6IqHsMC/
8eGSiW4BCbVrGqSYp5p73LkSGPOg75IkrHZ6PD3osbfAO7HZ2gkV4Tpzi7Mut+RxJpBuTRft+2CY
yQHSMQBpdDqwtMzMYrRlw/jBynHlYlDcGITVrYUGuyvzxG6eRX6F+KDYEidnXAS4ka4ALM6ksFch
OgGrOSJ/IzpL5Z75qwzJKphEMxyaaoyPFcDuLR6XJ0jFwLEqKL+TMxUXiQwZ8cOeRfRqj8cw9DJ0
1/gF3O3Ioz8LhYYiH+qHOkyheY/ZBUelFxFLR/LM+NTOJXP6eNrkU8UjJ9g4++6OegYtk/9bSzY0
787Y4tQN+bZGmZL4Z13BqiBXMY2GdVEj4saiS2SgVteQdmuYBwy/s8fB7oyzapDmMR21FAkVA5US
F5tw6l96n/6IpXKugbVG21yzcMQpvC+rpiibb2OezNPOiSoRbEPq+FSseLR7jUYWFoM21YbuRyPT
qN8hvghHuKDglp2hCOQ69IpLj0yHmmxYS+7bfixfUnOCI9wSaolRxQaO1CPeTDJhABqLK3nLGMAB
TsFvuLh2ekeezxZqmpVuNCYzx5wHeTM2IQdvGcIFNAZqFeKqtkbZXYxL/mcp1B7rKnDu9EqbO2wk
vH57QrHkThL5k8bTN0h+Z5XUmZrW6bmIgasGzg9zCRqCyq0cc5u0HIlJltuLLLoMmT74fZndtQZO
nTGYYcZXa1FlK/7XXSPBag0B/1zuM3tk4DH9NOM7gWVEc63napb+GIqtrPtd2esQousFtE6iZ47u
CQRj4h5BU+O+z459bhyDsdzhmFkFc72bo+owJYrcn+LSrfWVUye+6r1NjpmoCOaryZg2Ba50z4tY
Pnrdx4fPMQWQvBoVmsmmOSPTF6cjIxiK++DWSEYWB32PEmBNBtP5kJVrzZyuWw3eXSvMexY4XBOa
7IMVu5hJKarHke8U6UjUXmdPN6DCjVXQKWNDxsgNRvhi07vFVWUY50QA3qV5uq2zeldryQLKEsS6
iMy8zDIr+kUYzDyfxSkUKVmz2UYalqXCDeyHSg9rb3HWPkCuiMh7HVgEHaD2qxl5td+zmG7rAWQe
zQ1tQ6QHQY2hY22s1nvViwr4eO4Jfy4kuKzwJ+dUQujKgWjQiFC1HuT7wcNXGIxJexFEovFJUjYO
aRUFV/bIEKpyUMIx1TsbOfn6Y9R2xBHYJMolRMVPMcU587hVzJliLUgaw/K7D5V3VTr15HdtF2EM
dkFJG6HalAEq9wHe+FPb9r+CubyQ8Xhw3LRbGjw4EL2r3Jj1fcDpjI+pvLNEQMpbjr+t0l7wfTGO
qPF6WpmdMpdlkperLYFN2yHRLuUo5ovMcSY/yYabnn3RswrDHwsWE1QPjwkktjX2nbNuas7CoLkR
oXEOxIxFss/2bmcEK7cWOWnyZbymihj2bZUWF1UxOS8D3c6zzKuKXdAGgAE9DxKKsUTWDW0nkfYj
I7dZxBsjBjnsYMRY5T1pno1U+rmNFmxDVyx9ijqhPQ/OfMFOksWrDlPYira++Rv00pldCB3UW1fA
Ro8Hv7DI9IAS9R1YtLsJRUdGDR7FYdU5GeKQyH2WY2gtA9C7IfPg/iSsfgyOYbZOPUO3sm4YCJll
fm3rGEGwRUJWYmOK1fwI127wvTq7SqHrq94ij3tuWAMNZom1cd4Pc3IGYvvQDzjO4piDFwDDyG22
0VhlftIYN9ac65c0z0F7xxgIdKnttGRmpdC1V+zI5kU4D7ezSG873HVUKZL3Vx3bzN5qXUnXyEtf
E8GWQZ6GvQ6MlhixeN4lvVfu0x7vbkSZCrRosinqWg9XjZgeGloeqxQxsk+uES5/aTwTDkIaSKJv
qzxx95OCx+8oUDd59Wgn6I0h3ZMImzj9qgvyemur1IBuaTIe3bpRrS5UMGZnczbSTZqHe12nhLJz
8yVgCkaDpZkPjDDGtdMTwNDLW/isV0lioW4OKjmd15HTXDeOU29TOK8bKmJiqAPN3qVuWv4K9bnO
fCmi6UGKlqgYuw7CFxg84BrdDOluHOYNQR/aRATN2N6U/GKA5MxK+NoovukkdK9g0NHFwmV/mLSe
f8akPGt7mXq4O7TQTPdBY2nrtisdtSFlYBBoC/tJnGU27NkqzyMYvVFlE0tclMYN6aPZd1MLuSAc
/qsA9u0FczpYgsMYXIb2OF+3KpuNfV5U/5u989qRHFnS9KsM5p5nqQUwe0PNUBmpqirrhsjKqqTW
mk+/H/v0zHQfgbODvV1UA50iMoJ0upubm/2CQn1b6vV1wF/zu7gu6eExKUWFIU7sRusc4VnHRJNp
e5MZmBcBQ3asd7GovhpCoQSVCaeSxNs41KO/5VC4DzHnXQqGWZXOg5So34YN/iFyU4iHjFrnr1k1
eGaa3Xe0cUAkrT/WZZLCIl/X+p6Mo0gfGQmD+Yu0mgJspzE2CNqCvpz2vh/WAEeG5gaTeDtPkiQg
0SStmzgnYOZrYwjytdmln6u2DyF8iRSvqxESh1s15lOsZhXS3Fm5Va46rf0rTnMsGG2spXekX9Mv
8Bv32RGgTl5aIxUWjGPncQkqA/3Kn4pQ0KlaqA2V7oaKWenhs52D45qqTL82TVPXZ2J1LwSEceTY
hQxrWxx4G84XgLdHtNnnEY9SW9zEeAx6nb60L1ME0DC40zvrKzwHc3gq055Hkq79KjytQ45cLFQX
FcnTFZ/aicUO3sBbE6oQp33KWvlbQUVFDVFTzgSn12JDc6e0Hr6vawsmyADc2WP3kydpZLDtyPdZ
3eHQVvs2oK2r4kDCGW3X88nbdckEapMmeBTGhab9UKF7vHSy0M+RrhNpnru5woWTgybbtNHpxXKh
qNElGJJhHDWzzfbzez01NcX1eFKzx7SyKlxIUkFror1XzD6cs/IQ0pmz9VTA2p3OS0y6DY+I+6KI
hS31hoMSUITE7ZECspW8yX5tNX4FCqY9P0oUWWBhyfNjLIxaZG61fk8rEx/Gac9QrdIFJzcG04ln
PUXUu4HBYNLkvq/yXL5kuKaVRuowLSMTcxO3SHcdNawByowhvNal8KBUM/rnko7s1mCEHWrhClCf
B7aN1rbQlUOAoP+WA7/y9KnrvKZi9hQYJBjUwp6mLMPuQG2sW7HM1bcGfad4GMxQ1ecv9ap0kOyN
3gViIt1lhA+eoXOhIct19kAd9iltvApUbBF3J6tKLCeflvuYqcigtpKvlMIZfl/M5Sovg4wmk3rI
vw7ll0VvW3/L1sLbrU6iLYXudaO89ZV14pQQO9R/RZTEm0Auxl9jo3tU+BHqsW7Lln+Np01FL3pa
R+oH+Rce9RsKpPe0wZIXkM57SYFjLCKtRvZNbELcpi74LGnhnA9viJ1E5mpBHtvRSDCcWaemmLRd
lHeoLuSp8EWuxaduEP10lh4Oupk9VvUptpZfeNNAcEus5iYLwzMumTikitU9UZenYu9grFKSHmaB
cmI7X9d4OMeGfB8PVdVGHD8tmcJIh1tCvG4XRUnJQmeS+QZ7FEEmMe7mx70pv20WinF5s4Q4H0R6
p8CfQSS4ZhnqYhscm2CdhVX3mdOEou59L022MkXxyhEeLqJvNIJou4/7OT0wgJ01u/gjq74Q5wFg
EzcpzR/jxnhoW0QJ8Y0Kpl3PS/a2pXQH4yWLtj1+K838Q21q+SyJ9XfqHxGYDzshSLrVhoWd3FRf
1kQWvUmdg0k03oU4LV0sTZEV0LPFn8Xl8I9v8LxF/y8Zb0arQt2d5f19RIjKzuqc655xlK4nFacf
EGidqDuTjjhTM3DJh0CBPNRvMEuBBnFwtU2z/Nlngk93BRUQArojS4fKqngxgaPnqCwdbTgT6o2E
7ruoPC1G/loX2uOQzwGwkf4xm5HcNUxG2dQjw8oi9KNCE+MDJPJRblCNwBzL51YYwvHwjTDqAEvs
Z5HUXVyTW16sX9ZuiV9LRErgOrmGvN8Uq3hV0JprR/OUooHWtEKQ7aB4dj3s+648HFUh5kJ6Ayob
iPJynkecCOLtZCIllw7FK6gxRzdLD244uMH6GYV8cJ5LeZL6DPcENbtYonQaWykQcfpUBuE1bqba
aafs16oCxim6XQlEdTzFG9QM2XpStngIEeFtcGpBI8XAPLSTCs1m4Tvl1t/NXTAfZr17oI4SUbL5
hjrsz5jEcGeLds2xwJFIUaeLuGCnyC7+1qebcrZaGYSSjH5CSsTI54P5mmIEgUOfdcfoGJpqXid2
C/DF4xz1ZV0lBXlj/IEorBcu8JbqEeI9TX25RUKO7bcfy83GbvoBf/RnlPQwOBLsXB+uaCq8aAW4
1MWyniY4VkEtHPIT6DKsUkedwwqqWQFuOaqnvVVPEgKBGnazajEKIQUeZALA/8mq9jzuzFv1EHrv
E4xiuvPemapfbNSTKHs8xsp0orjFKZwKZbiDDoInh1XqHMI5rYNONHx0oWJ7bLQfu5p+GwTrZBSt
R73paGkbkqMW9U3J8bIQrahLCFe4NtiJbpyMw0AXdFFet4hl0Kwxy1AFYHwV+lvfdJdq6eDIgi1D
T4OyCGz8wrIc2AU/a0R8xRa6bbuaZBOjm8fb/KVPWiy4kq9DozBjhwAHizNYGweK5514bddwdRdI
GMZIHg9mW7hix/YUA9kqa93bxqeyNaK+M19FGSjoXj3JDDjqpNEkc1qrydElUlK58HUDwKi4i9QK
GwV0VIxjYD3vi88RvCGH6N7NdPfwoXyBtKK4WZnrvgT3FtMtLLIB9YVolqJ+K4S7tH/iMe+UEwIW
ea+XrOn4+ACEBsZ1fsmM+QoVFHEFSMNKqT+l7Qa2MTdhcGBgjV86XRKj+4ly/WkpFsws0mu5IGQm
ra5e7l/hsr9JFiLNMQJCfatTmIHvPAnLHZkar9bG81Z314Wcw4AN3Tbql3UHZFVI2de8Kh7oQzuI
y57rTr1luWBctYrYodE4svsCXr8RY364aW8QRR8Krb/VG8BoCbQxER/RwX6UIhKJL+CZMQgjFZ+a
N+pp0apXQTxhalXEiRLF8XIRLZSaO9AG+NpxJFwn+TWJ8aKCCMFhbqSdVazXfJ8MG+P5Z1Os3sxC
tdxsBSG2DJstZYempqKdMD6RfElOlCDvqvdSqoBPzoM9rSiwRAiqU1qV1Dd1JaHs2mTxS5USd51x
FNzmtj+1lcqwpHXqUN77MfEI3MxajGDRh5B88K0YBNGR0t5D9j12SUmRWx+sxyovX4EYWss3i2MU
qWymbtY++ljyLWXHu6IbroNzNjoeJhYSCRZqzxVmoyUOR2a7orPtGOgPKg46EnXh72Ylt67cYkzu
L+AqnoYU+xgfF9msOasohKZBiQf2615BluB5QJXw1EWXXtCuQ+U/U0shxdVaMz53CTqAlxFhB45c
S/wTT6dl9gtMPz/pYCBrAqDwqRPNAmNFS1hZ52RPho2DBTEiKdWJCmcr7IOnJ337tiiJVED4B/3H
Scqs2emqpbhlektvwZrlVzJnVHzkzMROVN7S7dtqtBsHxyQWSh9gbsqpHqJ9yjWa2auM8SowqnhA
p3VUFnxNk7Xe47DoOh6jteY1M6JVtb4L6nQ3hgjhEl2yeewokuAcN1HQr00hWLem+i7n6vi44ED9
IK1IEUMnJuf9a7v5/zfd/h0VbQBB9MT+eeft+VddvBfTv0VD+V7/HP6Xm70jzDS+Z//2ONU/35s/
duT+6+1+l+uW0dc+qHVQGoCfgAn5r7acrPxFPWyWdTpiiGDIADV+l+uWtb8AjD+US7GFAz5ycNJ/
78rxKzrsoP5AUkKUovfwP2nKqeqB9vjvprAgS8AHIDb9LbFE2xfVyGbK4nlEsfs03IQHVG7s1m1z
G1D76fhWvZk33aNYO/uDY4TbSXruFVt6iB+z2+zHXn3dvm5h7KGG4+UPmAecZKd3UVm5FO9lRFLG
FiEjrxOpwXTOPWpXvu5Ifuyg4O/qnn6aIxxEQkjSfL26ctC67Eon2WMbPxOInC7szoNHh92bz4qb
RkK4ObsrhVnYR5s3+mKgnrqgCJCY9Uj9Qv3UPicnxZXc4jYEGWH3Krlt1Pqtr/nVLbnh2MShwx1D
1RWu6NZikWNeiitnopt8Mh70oLtt19TVI9XdT+Uti+aw9atwCLCO81DcOJknOMp34VY+FyfEmq5V
2J3GsPfwXeM+UyfxhCsoKwfZs8U2sOO4pg/0IOOFvoZdvMb3SV3s9Ud1GiOSMw9PX0/xB/tX5A1u
7L/QOXCkQHczT/biT8yOeUUb6r9dBkYUIe/gdoHi7iHNp2jwPfEeX9ZTFjRB4UGs586moHYxqfa7
aPdIo86TKwXY7731Z/S6fMUBlHYqLoa3+EZQRFKw3Otw5q+Wp+ox9ffAepzAQUemnz4uruEUQXWa
VLsIZgcRyGBzseVxOK+d0hMemb7yKZ2Ke/FT/rC+jyGV7WBwKcG9ODRFXMDpzuxpp+Gy+PpDE4Eb
sGevCNqQirqLp8XFeIwftsvmUm33RRevaJtuxkP+JF6qnzvCPEg6QetzZIDzs9PfRLf3tJtys66o
4D23r7XXReun6MMliAy34k2ye3qeAznMAy3KPWy8vMLPrxiGu2UQKxHWRi0557NxJ9/h0ywnC6jB
+ntxr080mN08wPP8K2WHk3xevgpR5aIHx8Wa3viR8fXmiqH6VJ2VaEIkysbcxbypT9KdmRjEXuaX
Xsc6EfnZz+lcvkr37Afrh1fmj0aEdBGF65MaCH72UDzn1/win8oLRZaz+ZRfDVZAf8mj9FSf1PPw
LxC0ECn/yVI/AGF/bLs3WPaisyZdN2fx5pRVOLrIhzhwPGyohFxD735+jgGIKFZlGbURJ19P9DB/
coUXJVLswave0/vi4PlgU63zF092kEGzvyBM5VNBdmRH9nC6zELJ7SNWmI8nFFwFO//IPMNjFjmp
i9qbq/iGX3gmz1thlo9nNTlVAVkP/0Y7c0y3CtawedTOUih4qB8ESZAF2a+qw8jmhO7w8Gv/Ub3O
4XjGw+MVCsYaZsH20IYWs79onPn8RD7hCF+wAeJnYxi/pb4elWc1wgbHbV7Nt+QqR9ItyS4mc+mq
PzAhoySSX/Yn7QmzRX8+GdfKCJNoPiWX8rzfYn/w1QctUJo7JyMvthMnt6XrGmgOWCdvPdaDT2vd
pnphf0Lrcd7fSvujJiosrIXN1tzBE0+jq9g/P3P+fnFZk7yWIoaTO5uNoKWDG2qknZZLHs5BTmA1
b104+qur+XOEyI/kLh5OZ04GOcHeQso/nnBOvjLj3NZ5120xAn3g6PZxcT+J4Rc14KFchXN92f3Z
nbzFabzpbN1LhzKah5moj4+fZz7BJS0Di+kgB3KAsJqbufiXetQAHc2uI+FhOx2fW163H8kDzQsa
ggkfmXuNn3osgQiXPk8NklD0VrewUX1z+xuWCC7lCI9Dh4PixrnwcN+xM7/waffbvb8FE1vN4Al2
ZU/2Z8KOwJHeA0Pr1pHmWihn2FaU86oupNQS5o7xYrxROmP6Zd963l1zlUhgBxKYxjm3ZjqGGz8Z
EXr2thwIIcchNz21rygB/TUP+hOs5U8wlr+KlfyjLfNvAHcLfCv5EBm9dh76/WxlOKAFgj26HfVm
1oXJDdPHck2HO2AoUXy7pDyJmr1qZSiwc3OfCzagycOrhpWz2F/oBPk0g+2ftYNduI3clRMHcDBs
4L5BedrC6Qz1mCWHJTj3ytnIXd3vZqAHs8/WbHMm9hNvYFfE5NKnt3JMm2OT5BcufWtnYHOd+Ws9
kPw+Mk8xgar3TUI5gkksYfH7dCqj4w2BxDDHRKe6YY7EV3hFup038A/d4/VsBpOn2KZz/IgZ9H7M
5yHUXPg7PN4+Kp5U3ojiYYjrpSfzMXm0OCs3e7x550lRzmQZ3b/eSE6iMDO7MchxKV+6O7Myj/ir
q+ksjmF3X2hC2TLTB7s3brm4MWhs4opP9OLOWRt+856/8P6MKwbuTuxRWgg4eTCekot0If90h6zi
xPsx3Mwp4V6+xh64aS5p++SxOK3LAvwhku/jB2enr8O5Y+6owe7qjBwlK0ePKp5zZgNPIc+peZwW
09TyIYpKLvm+YwYjzxZ0Md+L3uxuLJzNEXgyx++OMZtsFliQ+Al7B6UeNkaNiYwfIYETpVTXiGq2
oGMqN57F3wFx4kPgznl4ZmgXyYaY6MbRcTtHqjT60xm3NJ8/4oPigAHiFdj1MfXwcmTw6mj/Zl6X
08ZwDFy1ybMnnwjioL2k0XDqjonqIvf4cDxpw93CmhgA2sRL/D5AfMt5hmLDPdD+tGvnE6KdbXG5
KVGhYM0eY6HZORdd8tUxyCMXD1SB2SOzcSh+i6c6E5bLCeXzGOihHo7sypjBeFYonIlBZ+G+hEO4
MY+Pz1LJ8o41kri5hzcVHyOxVSxcKB1xegqOEJWESzYez2DlHVOivhCbQqhYAS6wtsgUSwkesdcH
aJ+45B1Oy4Y1ePu3/VsaNRzXXczAwyakq9iz1eWBwfxWAzoXJTNPZFfufliRFvW+zJqVgzRYQoFV
fMzU7GYG8mn2hbD3w9hZzlZEGS04lsPIS/C1shUi8OxtpCEpqS4h2hHCNBo/VMKwdTliVRmgasyU
OUYMmR07c2tGVGEaQOZkVsmM5eYxogFL6tF8XR7VGzGNZ438+LVyj/FuuRjVKULSX5d3s4G/8ERo
2TvkSD6CLzaKbMd4OBmv2bj/hohgBgvPBU8T/voI/Ap/00YTKyEmFmH/7cxsFKwL0mgxMK/ah87y
FR+3wGSLgTXotu9C0BDWGv5m8povzACyfoTiCTwLMdhkSveMN6Y/NoUxnlQZkb86pG1h7NZu61vc
Z8Jn06XwLBcFS963ZJBHn4F1xZPyW2wTf5vhqy8RsY6d51itG2iW36IMNVI2OIX8E8EkbqG/DBqT
BNlqxhQFdTt2kYP1JH9MGUbSnWPX41LmS0puMduUaOziKf1JgZ6h7k4aF1oyDERPft96YBQIDflL
TIrdPlRBR6KSujiRkHTv512/Ykz5uP1awyNRGMlsMtKVPiRysNTjQOJl1g0i53zmVOIhlB4U1+RU
1gRpKeTbU+1Xp+KUnJqg3C7U/dOH9dxdh+vwKyVb3nysQ+zCIQkS7eoVF8QgC7kWX7BpwNiizwSz
U3cJOofm7pVTkV3aE1lSE7R+FtKQ5VVkI27OkSKzUdMkKzrSLsqW/B8UuJP6oy3+BBTOmQHvae/I
W5CidWt/u0639aI7CM64qCh4VjCSqK0hxcaBt5c9ynleHCmxY93aUAl2ryNlLxwxas8wX15AE418
IT4br53+ulEoupCIecCNVrsKTI4SWgDegVOAnTEspmt5+stMMInGcxw1r4wvE0V15YeJU0h9lu+L
YJuwV17VSCaDU76rP80X9Z4FDA+vzZ8hRkX6W/bLukHHu1cBLq4+0LyMTryXAPB6xN3X68MqYIsk
zTzyUGm3NS8JMBzmPsHHOwk/jjkvVU5p42PmxvbHGKIrbmsBP7BRJrfv5KagcgHdjCh5XTKMpjnX
TL4SLH7rkeaFVA3ULqQtnkXWd02zMTMYvsk0wlyNecIXzQsvJuc7Hq9wHPpIw3ryRcWhPOg20XEO
s357bhZvOPj5u7qehe+kp0xAYbjE4eCadvKCj6QMcD3ag9RvnNrN3yBPuh/Indrxx+Iu/uq9p78F
BUqltslK5BpRe/WwdbV1Ztfgtszdke8290hDAXbamLmyqBLWuGnTdKrMwubMxfFSdK1A9iUp4Kd4
Rtnj50BYRYdlo9SbcTnyRxVlUe+lt13z18/Nx7CUjzuy25hqOccvHLIZ2NiW+QSTT+IqbCtIzFB4
lH3d7/zjMnCjcum8Jj/Lp/K2QcDyGza3I60jCSKsxczpNuQgejU8ZjthHYFwr3J11sPEmU/iNS3b
AHsOD46567yPjsJGy8U7x6Jp+XQqcb8l3Zl/JNvH5N5Pu/P6CdqSDzmG6ziCwOviciaOecfuIX6F
QsxbzqeS6+7Zso+LIqDYgGW4JxzxCEhk5xwEgK/wf9yG2H0KdhfL3eyGTPrI6oRz7rCpcRhFdE52
KbuyvyE69tugcwwNcOzhYicXQgl3giWme6SDFkk0VC/P9LuXhuBvRWWwBj2Xv3tCcLyS7ddZHzRu
QA2tE/PopYsYLzalxRu+7H5B7oEKE3tv7s2BGeKubLORBkf9ZQzSIwx7xyhzBCAokxZcADk0nwMZ
o+Ajw+bl3sLeQuJi8wdcMImUn0ZIHN/y6Mix8eLKfNnmBKK6KzNIJkdof3HUZoc5josIQbl/KLz9
Div/Y/4NM/CfHGOPn//hGGsK4Cs2xEquJKlkmlih1hSW2Ne9n+Qpnk7BiD0EvBQHAB6AQWYFf5Na
EJUjYhqeB6RPFludZh9p7u4mYXk/8q01QkeYCkdKgKM+RS2JzNTeH+LX+Bpf+4v10EeyN0dLgAtK
YJGxoijoSiTVy0mjZjR8KV82LwnHKCbfAyZDxBaJ/hRqwuo0XEt/Pvchktqh7hKEvOw6nvXoiIiT
bz6jRce2lfrz1/Xrat8NNqEqGF4xbHwYrvnz8OvYBqSXY3+rKN4g0hxKdsMWMDwa59X+wBmBSE8n
l1BFRZx/+Ohw3IZ7w3ROXczIU3vn1/CvCMG4xDm5iwzGcag89hXT7c/AC3zJNU/6p0TiS/2IjiVB
O/drBo/CEkW6Y0vBAeCykKLy+Q6VE2fzSz4Cw/QjafWPTQn+qL+4hAlec+Ro8ePqH9mNRqGBrNmW
v+zukRsc5TvZa/2BQHYMBHtpIAS637j7b7eTknyCzyRM8UTQrPdUdmfAFqdaecQ6jjXXUMqaieij
vZBJE8lXJ6+DiQLR4OvP3DphAKStN38RHncWmuKtnnLKOOpr7NpzyMYcbMRLxWNxcM7KfBSd2fxX
8p/eP/JIy0WRgpPYxt6+cQ8KJ3sNLdh7exW/5o9gnzORVC+/LizvI4jIIJocpyIJQzy2Jrsz3N49
5uTC16CAxfN2TvzXnExxino7JXfb7PJx1Z301B8BJDyOthyuWbMLz5HE3GYBPhwp4kT+c6R4iteJ
Pu7e7an0wEo5R2K4MnBTxNZKsGqJGkdKhzzQUckhqWtBw3EoMViP+W+Rizh2iT/KW3Jf3JWYdJQc
KsJMTTb2L0lq2j9brfKfV2tVtFpRpqZxjX9JD+oJOUDKEEe+9wr4/Jneh3ydfbAqJKkmofFILSW/
vgsPC1Xm8U2LsmftTssniB/3j/LCzz+Lm+ErIXu8Z55QKPDTh5j68ZE9xPfkVD+jHHCWAuW0fzbU
NxNyHpAIVDk3P4t0EsPxwgGaNIajcTSTEnOI8/tweyjJNfR7fzZe9xP1PRdlFN/wilPDFMku1QWF
K+v6xuZI6HfFW0HA2z2vpugi3+W38VRd2IVIaGX2stifKHLi4ejp4RBZj2biLh/zZndR56vn7mw9
4H13nGg4r9ZU3pQH+TacjYijt3cc8PPA+ist73/UuHlpKv77j+NvPhr6pFmSjr9Rd/77u2v20TdD
8zn+7av+9EcQfn7/YPd9fP/TN+xd2bg9Tr/67enXMJV//QC4Qscr/29/+Tuz6WVrf/3vf/8AqTAe
75ZkTf3HFsuhT/jPmzXB+4+/f/nvzRh6MfRVYCjSV0Ea6GCO/qd3KtoU0KCgwGPDhcIYpMP/bMb8
BeIQ4gP4hIHnRDPpv3oxgvIX1CdBxBsmHCpIy+b/g3cqzmdw/3VRgaaFSavGu/15yailaXRDZRyO
nvmj2jQka7QXEQWSldsfBuQfbKJHxfe/K1jmITyMyJYlaaIlSxjCHgTaP2ylY2tgXbpRzZHazEFi
KLbXeScep/G/Ihv/mRT6+yfh7IYSEwOlWkf76Q+fhNV7VyHYgwU7XeOjT2n36/avXKP+we3ga8Yz
M1EXlv5OPSHRzL7rDTY/AAEh8KvkAf1YjrkoV+T/gkyOXMDfjh0yfDrMdSjl6An8ndMixprphN2o
p8SQv+nrw4y6Wl2VFV63gqBzYy0HMpXsIF3KZFYouqpmPNBp2pUDw6tXqDqhUye7bZ0M8GOSEUCy
svQrmOxibPZnGumi4sUboD0nB2Ml3xKQQA/FosiUNkQl+ehwBk08TZvWFjCg0Xy1tHirsCBfa+kG
v5tfygmM0gyNPA3P5xT4n9LM9L33TDAc3kLNH7cKe0RHygTpJ25GWeIBx2mo9CyLpgF3Ki1qhTnQ
MmeSlX65iUWtv0L/4r0VcYeOZkloO9l9PxofhlUbJeitGJDViq+H5RSFsb2tCEx/SwfVwE4+x7/a
7ss5H8Ex1ODyRkOpTnOqdWBHDHGgAQuWxivFdfsxo7rwdV2q6hNZGu3aNQWnDUFJp6d1NffcLxKZ
84nQqNi7WEOmfTOrRm2hBzTCj2HqjNdYrWiUjVrPiUyNJdOWJ1g7+LRW+fTNzHNAVa6UVuM37EGn
B5xYGekaJ6XvqiHXT3J/0E7kcckvFdZ3hUOndIebM1jjN2Tnix/1kNHV6erpPd2AF9r53nCwjRu5
xVldkYd3Qxp2ULEST0bEl5PmRVJV6DorW4HF99gtbwi/ShoQ422jdGsodCWUWrnBgLEe+z6ZcwYT
yVDES+fi6yqbW4dY3/qwt0vaOPjBFs/11MudUxeV+kWaV4H8a9q6H8hajF/XuFy+dLBB6MfoW/ah
KcXwPKChW/ryNi7Xvjj8xNdVB+ZQ7Ml6Ma1VZ/edy2qw03YVf4nLkn/MSVPmjozLGxnl3CePciJ3
EzjPehDsXjPnIkAuTTp1BG+KPmMmXEq5jGkLZXULJcYagbEsGMQ8jqI1sfWDlEUaq99kA2OnBPdc
E8zl/rjuS3KvQeV9LxYj/ZH0a2I8gQxKvk16hg95N6aoewFOMknwhWkZwXWKQDK7UW5I77qCrsQ8
9oiIrbnUfgzdAA1iyYzpm9RWgIlkY1E+imasF/LJtMSRIF6BbY9GY+S2mAvFDVziTDt11Dnilyvo
p1ox00tcqCmWD2jE0Mc2Byr8uVls32ckrSi7dBKLf4VeWNptXLLKSj6RE17ctz8xGhE16Fkatl01
iCPVTYepee3zeX8tCPuW24t6+nNSS+xd0iE13iql0x/lAykM88iI8+NiCk4AvdU/ilOsyfjrainW
HFBoWq/EAYOZ1iK07ra7sgK6VyvtbRiE7MMc9Oq+tVPeuJyVmDfWkAi0qHIRkq1mKZXsgJ5NcSlq
1vnbXi0NCTTr72NlAkEfkr81VszTQlVyuQ0A0H+Zc8ZMmroYNRzEv1DMsDD49QrowZNrtmINmKnJ
JwHiwKp+6QmZ33v0nEhgJ2XpXAJOX0WWHtfvHN8SwUZRAcg91P2eskwzJI2jxAqukmna5pUdk72o
9lAq27WpupHbVIXlgb+rXrGJ5QWSiOfyEdPWyk2SVAHnw1RZrVWBbdEAFHTXLBY4B5YwDT0g8eWj
vGtlCeKvWZ4SbqDw50KEn9XqGCX1pVy4apx0uBPp6kIlxGzy1VeQeqeksJmFGcyDloNNzWWFJn42
62fYzcubVGuoDEhVxjVpprlQmW1HmWBWNsVdg1GghrLYFJ6VtaLpqtB3YLBoEOrHsgQ+hwUbTKMs
S8F/dmsxOqVCfDZi3LQUOGGT2SveLKFngODfKnLk2jrt3s8Qew7iWPahMlsz25An3MBJs0sS+GJS
0PpMlqmyETRL38o2ybbTiozdr0zaNNXDM3u+q2WVzy4M6pb2hDiuzxOGWXAFTBVFXSgouhoWCFSi
Dro2iEplyoY1SCEhpxrP8WEEIk5KhR9zS/AdhFEKrRpYKTBOkIlua/Tq1xqZAFw9DGNGS0MQf01x
09G0lFSRwqiBFrK5pdSBDCx6bTD7SijschcVuD3BGJT09DL3KUd0JVbP26SVL2JRWj+ETuu/4wxR
DraK19bgLv2YHKC84TYqYqsElpQ0s9eYWac4WoqIh1vBsH4VDKR3liZbn1Rp+U0RQxeKoBnG7F7V
6Io66ib3Hy2cta9JOqN1PyJmmwO073Lk9PK5L0AdG90PXMvpik6mUruTHDc/6gWGVtMj0aJW8KfZ
Fozb0PbiAvVF9mXBMD4gSGbg84Z05sSrj1MfFuZiPmwoUzDPk55Npss1oLGLUQ8v8VClCN9pK1U0
bHJ/Fvj4UYyAwgKzB1oK2y7UhBQwKGA9AWIztUs0nSjbgecGYiqPoE5HAHpYu0nCj47RGCGYSbhP
zYqxh4ac6ZSEk56mgzVoD1jYIb2XToMInFViRaKV0j0ns2G8I9MygGABHndtVTg/tqDKo+Yp6BFF
7L1DUOnoGjpilu9fmZvSe2N1Kv2nVWIDyaetGANFmplO+G/TuzbbfHzbN7QyXNjgRICsnwEu1pa6
PhjqqFaXZtN29hR5wy+h7azuTWPyUUQD7v64mab5ictVe4MsnhyocV1KHGtOsu/yeKyPXFUmTndi
0lPoRJXt6+Eq/13Ph5TADjEsVNtE8zOligeo3spCnwlPcqid1szugBaO/gr6GuFwsTYmFdc6dQS2
069T6yOuLVfQ0jbuCzfHFBbXnvSXrVfAEaG4lDVEIqwiGdNxZFf25nG3UtgCizg/1qXWFI9Sp5Yz
bKGuKxQwwJr6KBsdFQtRHnh2CjFqIJFLys0hwnc/5sMsB0aZBJ69l9il93Km9AdNHUUT/K6LMwZw
ix71KXGLidNI1C+WbL7niSw3wWQOinBewezDUF8MAQX57iBlYYDav7QZeaed/x/2zmQ5biTd0u9y
90gD4I5p0ZuYOIvzIG5gpEjCMQPugGN4+v4is7orpaqbZdm7Nru5TEkEIwIB/4dzvsM/IfOw7Iab
YaobhQ451qdd4+O0mOvQGIL8MOJt9Cj55KVXzu8NTu2Q1DHfPSdjvS82kyprVg3lqMS1KPjGcZA4
/q1v/CE7tLZAqGswTeFt8ENqItPjHUA17MeXunMje8gJOAp3RUYw5DcFjhVZzQyv4DDOXlh9q/tw
ftNFi/on4FyscF+KSO0KXPMf2oewvonVgDuY7PeBeSMyVnY+0fF3Hpcs7rmxcMlsMzJDz+Xcmo9x
tSipg7BlQF9mjldvSRHjwMmMBmqnE9d2W8fgKd3OA89gt13cs6mqHL2rpwjtFtisrr9d59mYq8GK
ItknJhXJoQxce1odmVkYm50OkGRlQwlGiKzr92jyIC9goCvlPsXcaMiIDEwhrnPM+ocxgbhydoRP
8sWAALqTaz405yIpZkfvy9ElaSdP09zjkeNbeZqG2ZAy0sFujahAZCu+ImqK8M1TlP+bNKUJ4Vx2
syZ8NzirZ6gFUKzt1oLBkFfI2h1+r7TqXry0yLw9NvfCfUqndu7e8rxI+ptSglq/6XypOKa6jDOY
ui4sP3/vO//WLOK/HTT8NJy47j6b+0F/fg5Xb93/ByMJ0pH/1IIfRx7/GGV8e6sZZdy1gHDyn8gt
v/+L/4tuoQkHFYbhIQk8OvL/M5bw3d/g9XghDzkSyUiIpr/+x1hCxvwRcQdwzUC+0Pr+cy4hxW94
2ki1jgBDiShmmPELqOWvwC2BPM7q/jkugEfI70BnjYwVlDXZQb/wtGJSrYaV+cm2gybdX9AN4YDt
OjiNp+BJwvUGtXy5MLA0a1bfdTlW+m/VLAtkexrW0TTs1rEtvQ9Vln19NlRpUpwOnsVT0LcejoQk
y1NEFFmhwCRr15Gc4yZI3ualypdtWGVefx2tQnmXiztjH+UgmqtiA/QzUw9llY4OxeIoIUiIumrb
y6CUGWsVLBg4urosNBvbtl505k/K3GE/WS4ghja3BLbhj83HUj63enDwCNaknR6WbKqvo9T0WOiz
aO4Z3jVeW78Hw+qN8BBEM6WXaVTqifGvwLP9SOhqlX7rY+IeTvAGHi0V2KHZx6eEuG3jyOCSgHjW
fJeqTsODX1k7nzZHKg9BV0mV7pdw6IhEHXER79a51yt+uDVGe+E1eAJiJ3ayQx1OmXPIICWwHTJm
yq4qIjivajHX9/C2VnvQvcFPQE6hvylzS2XJS8hfh2Ed7pYQ1tlmyc3soV5vxIHqO4z39eRoeYBV
krPlrmIOHGYDFv0nh5qtruAuTy8dWaU4MHId5Qw0dO5R2DuCdd04Hl3fw/JUqniXQVisd5osXi6b
hbfVrNvLNawjCTY7zFhJ5V720dQSvImTOnd15QZQPqQxb9ChIWy3Wb0lxEleqkGuz0vs4sSE6A8N
ujs/4llZb9heX0zYnPwdGbHp40C86VnXxdWV7yXjbVT7yIut+xD3oftclUX9nol12SU5qdqAF6of
YLkwpPd1U88MKIrkOioDb96kywT2zfPG4ILeonjFNs7dExVzOm+7eu14WdMcf4mmwyJlvTV6QMvP
OL/JA7YuKZ73Takh7WP+r9r72rbK3Wug0ScEjk1HJrNoeLe4c69WZ8Y0la2KBENlewAyXeCOyE4y
nzg7ghxhCGUmW/Zr3ymf1mdw6PG9EoExzRQttF8Pd/PQ4qfxcEQ8jwMuZz7rcn2UU0XI95R7WMYH
aUvcDFHYfGuxDrobd47HFbu41Q9Nn+cfsZ8HbClFYZ8nxYRuN3RieRhNeKTd6BSfwdT3uKUWbM1U
OKnOPiBQqEfNi1cQYGdKjXRWYwEum4STnnwclJupLm4bJxFYnDrj3PYk00X7Ypa4nOlKGTbgVKq+
T9bi+U0oQxhvOK13UQ+Uapsmc7CZtf6wXIJHnHx85CK89YqSNHIY9xobZpGeOIGK3wJb4X/VWFCf
ODQZoQHhVnfkMTp27zp9cV1lEdMAq3XzXisHMjAQaIcypIpm3vHITpdZJMmQror2To/RyAo8Mv4Z
bU+KIMtK8+x40hsuo35c8CtJaluvSRNgU5R028r0xbxz61G7gJxw+25lHbrXsQP+DqzIMRDWX6Zu
PPd7OaPjGx3z0U3O9NkCVEUVP5RJdkNFgVJh9dyFPdPA8+19pcvXYOj95jXjd6D5h+eyXjpUVul2
XhztbZWAQxhntZwPwPY6/JA01484deoIhTTV66awra73vQW04YXOkmIjGuvnORHW2+q1iH/oZmlu
aFYZ1BELn2V7ItFEe8CdAmze8XqHi6dQWJak6h6iwWKad6fYrbCH+urLj+am30OsaF/CLCNOfIjt
UG97MaeXTQYF/dAF3sq+PUyN2psldeMDgwyKP2NEH2/jAnAvptQ5fhS+A2GCurc2h8Cz9TclSntU
1VnYGXPhy03mzcVNTzGz8PCp0tu0cmo8WaLpb/qB4LzQH1qCbRk5H3N4KW2B9xDneGaU8Nnx8rGh
NRQJNuzeF63aSUqkt9qF777VE8+9Xc+Xm35DxQX+nAkk39FAG8w7kfXmNlw9+P02JfsY63jAUYWr
XTK5IgP9vJMtvT9f6/UHPrD4sfXH4XOt4yO8A0vg1iRZ+WoK3JlMusIWuRh2LIQEk7MiYq2z8t4w
y2ZX6csOJV7iQUoXZbfcTyOBTycTZjnQXdAMUb+5BFVssarnwcZPmhQFfxvXBR7vpHniU7PEYmdt
+hHbgqdRFazYu7TgYbvFUts+tn2DAyCPF/gz80paCbEHhTrpTOneZSvBc5T/QuMXLeR4tkyRDxbQ
X+zdmpAzgN+xoG5dtM2eK3fMrqNFH+cci2+Z5cZGo/kCSnAtzZS4TDeziUMX7OlHlWUYwaLC6SjJ
GSJtmSMN43ZZ6+GWesFnplzK6KXHPf7dC4eMjn1IaAkVHiYCBdZEPo/V4t05bgN10Tc5t2tkOxjI
XjOy+wRggWHAb7PwoBz8aNspcWDrkgnrvrmR1N7GSJzDTJrr8Ab4CYfQOvbSXC4ZMe8E7kHEcUp+
na32Yh/2AE3t08i473blfyDOX4Yjek3k3iNHV1uek2vlc+5pu+5zlQtnn+gyBe5emxFiCidyd2gz
vagdO5eRv4gP8GWNLU7gLpQOirBkJXoBogT5ZH03LbuIFvrLZlU7IRZqaX4FU90Ul6QZf/AzUpa7
BGh8zyQ0iW50c+zbU+fz/VKrd16TO9ozv1IRstA4yO8x3KmUW55PZC8pIvTOXxvc5ekSIt4wSQe5
a+GhuYGVWb6vwQzhi8AonKVMZgbOCz5FfD/NcOs1sl3Oa+Y9J0VlYqQ+c8jwpo2XkAP5GGSBBdPX
81ZlafniiXTGUO8F/WU1LiMkmGgdSLUbaBhpI5PoOQBgYDmhjHhsy8RbT2AzrwjLB7hN+BfJ3ODp
bfAg0wDB9CL3PV6IbC+YSo5yadZTfIYRsge+NPhj1BQ8hPnaEoGueP+3c6GSmyIR8J0iHM/ycvbh
U+0DUuNQC2snJr+Doe7IyMz676PDeoQaI43fTJllr4D9vf68DCKGHUQRD2Tixsa5q7yWqHqaOubK
xbDkx5BoYqOPs/jxVilHZ+crIbfRWS3H0F7qNT5+lRbSXDqOhOKSxG+J8Si3AfgG8n2ZeC7Wu5uW
RdyFiShfp6iOho3fGjwq41hj8KnjykC1ablbqygoKTiIpEAqmMeKMncasiG4omLFnCzCuQwvoUQ3
y7WQ5YQQiG1G9B7NTAiOBwo57/drQn3EiHH23Ogyy4xVTxTMBaocN22mS39ZRXIuV6dt74zuzHTI
jwP1s35iT3VQheelPwI82OpAelscP4iFyOFLIggWeXSPC58xE8389Z/6oX+zkvx5UUiPITHA8cEE
9EBHNv7xz/+0KISA44RdgRG75o+vpIYgm7RR/eOvr+IdW5WfWhnM0sSzAVtnmcvlftmxJrpjfQEV
CRvQDI4OZsp870UDz05KzgKJh+d3lyER7+jCafWvXc0MO8Wh+vA/nfCwnH38r/86vqX//XJ+89nk
P+3yj3/9jy5Y/BYTMcd5nbACCbFKcgv8sZx3YZSydAUeSuxWAB3wyJH+Rxvs+b+xMedfMMs8NqrR
PwGm4W++CDxskpLQNI9WIf47bbDwjvfGn+8dGKmEUx3zGMH00q3/cov6S5lawD2woFQwoyEKNHFw
sNd6rzmsix8ezAzeaGvVivV7400yjveWIcsn5z4YgXIy8w9ZezznFM5tGCydbsdtMKcUxOaYj7ut
nKKpdlPT493v194P9jqOqeVZj83kYDex9zDMQUixpLE5E9bCmrGr4h5Q46wZDk/jCO+rnCStBRfm
ue9O/EgUYOlCLjyObA7SgA7xog2YiQP41Nl4FpncVzdF7+DE74aiRLQdZqW7jRwVY9qPXPXsKzIt
qGs4ts4hLwNy6jBWIwMdNLpfhl+Hmbk0MHVcyf2GRdByAcrHgsH3wwIYIfTWrz7Ki7sRFGS450dI
jCmEIAG4os5Th17I/kE2HqitnsHjY6pMDvcqmKHV9VUgNWWANvfg6Dtnu2TDUm0kXQZHZtdOTKy1
PrbbHluT2XUbbITrWiFYlsb74oGj8cDEYyZ2JHFU/Ylyatnu58LBEyLHcY6viRhk9uwFKYLjiQ0+
h1PH1D8pKXnJdzH+gu2fXPKt043d09CLuj3h+HCRYEqbyT11V/sNqDpRslkSKOw90jrIzqa48bdR
taTI3ehYMFnFR3qmcKQX4fJOo9eiH6ervPDHTzLt/eoi0EU/XMMJK5hH+rpi3ucE1XKW9DbC3EkE
4HAQ63Qc4wNhLjZBzAaDqbuKlp3HfiI8aeIx/VpS9hAnM+/oC4irIYBuourXNgimnJ0gMA5k324f
zY+krlBsmiIS+cngD0UG6zoaygNnNnuQ2mKg39BQ1jcBsQbNXrVJwczSN3ZD9xySFEZc0XHyM4jX
dumit8IP2GzPq+hveJBbhKPQ/qFkJTGtKlxBsAY9cLF6V7NKu4wJUKh2rrGs55loVxqWo1xRQhBW
FbFf+h0AOUYivQ7GYIBVmlX3bpaSZsYbFPGzrXoMimm8H61okwP7uizatHXJDqxCLPBRWCOfiwlW
4NbXIGuP+0X17nqj863PLMvqBChnuREMZNj1Wq95QQcjXsq+oPOpegezl9PNgmlVnn6BClYX0lbM
MfrFvxuC2H9jIJwyiG+a9H1wGvGVV53+7o8WR3Wu5WOahs13VyymP6XbzvAIa5Uthzbo/YIhQTOf
u6Fx4GWCI8TkKFmLor63UcWNyRcSdW/W5t+jNlycA303WLFc+woOC5EkLeZYO4KDmmoQ/pHLnGab
moJ/ysBoXQCN9KPdel7eMcFKoExGGaUy+SoC70vgVTe5boTdTULU6D1ZvL23KrYvIs6HR4gaGUm3
SV7veoXSgI9lGT/JLuKzHjxi4bJ68m/4eNn+Gm84q1Wn33URDDWgXanfnaLnRem8YFEfGWGTjZ4c
J9nGJgo+s0UMaEx1yzccvUECn8Hm3usg2uFigDxC9cU4GhVrnKW4BkRGHEXpBWW+naJxfCCxHFxn
6LDnv2xmrfAngDVKdl5RhMSpqXjmzXOGYbmOh1nU6wEMs672I0xelQGtiPL8pqHtBffXltfGDfNx
E1Ww3A6MB/X7MYQGlX7QGTziLYS5w5pl9VUCeDm8BEtK60PXhgUqbLziLgd17h2CxWPeE7aKHHXR
rzwea4TKYk84ld8X25Gd8LyXprGMWtAVHbT14QOnmRc+1h7ZL/xahRf2jzGVpbsLoxirO7vh+ao3
NqFdyxE/nNTpor3nDkv/8gMIlP9d9Nrt9n7F4+00kbK9SdruuOOIayradnDgmJaqGq9VFyIBLiFP
dZwKTsjuzfF7gRzADm9Z5vrNfg160fCHRK8w12qYYGUkbz3moMZfs7RIn/wKlBS3Ol+W1AdZOEWL
+saZm6NzgUjpXfrKBn+o1P5nW/BfTOv/qki6+dTjn/WOv//1P4okJ4x/Cxk3UMSGlEtQ3hEq/lEl
ObH3mzgGjpDixS5O/Bko4bi/kU18BEegbkyEFMh2/ilj9OLfRADYnyKKCCKWCX8L9H4sg/5ZJhG+
QL54SDkfQ8KgTgp/Uf6qIM0YuhUZSuUjW7kN1pPQK9P/kEn8czH2j6skRBkIAVSDl/Rzv6A7wut6
2rj9ors7p0APnORvao6uZKvA45T2xhHt158+hX/To/xsoP/jmpSRtCkx6Q7QfH6+ZhN3TaOVcXbQ
/QJmjcyxMw7by8Csb7MF1Q3K8D9ls/Gx/Mu7eUzJIRPZ479f02smAFBLy1d3Rzzds5eo4bwy2QrW
TlSHv351/+4dpT4gxNon0Df5NZXTA44XZfHgHJex01PbuOTRZW71bcoYWi/Qnk+FO2Eurpvq7K+v
/C+v8RggTBoNOyYBtd/95bNM1gIhlfT7vWXHi5JaDt59Ta2CvYyx439ycP/L/cl3h7bA9eAECtrA
X8Svgel1Zhgp79F24vLJDQ5UDyrxX7+mf3uV31vNmAw5pMM/3yvDEi0V9Cu9h7KXXsVNpXaO8rv9
37sKMmY/OgqQye6SBCr9chV2EkCzc1S71dAsN2CIKBO8sNn+9VV+/XyOV4GnCNAcUg0Pnl+u0nmK
s6vK8H0Pq6C88qb7VqTAVhCinvz1pX5927hUxGUQAwUhBPBfA4MAWQ3QkhtDcADpj0kG3m+qGY/+
7auQNJywUQ2OsRbBLy9ILzNSnrwz+27ysDS5rACmBYnN/8NViKpxPeELtNbHt/VPI41Km7b0ux5/
rBOHZE0yXqjHuP2bV+HBwLOeRyDd8VGo/stDCbWG7GtdzPueIu+0SLvZA/Hs9PI/PB6OX4s/P9ZJ
nyZd5Phw8H8vgTh3/vxq+BC0HZPe3aMWnPe1S4SG77glM8qYuhooWXPz12+fd/yJP12RGKEAOhEn
E/ccFc3PV1Q1CkNrY3efG+aOVS/c3eg5MOJ8tzgnL/MtI6HzhNknggYVmAtfVvllNFFf/4dfhNnq
L79KFHCaHk9H9iEu44Rf3mQ0zKuNbG33U0ZWyhYjhWWtZNeoOUO12HXljiC4BDFYXkj/MJU6qZ/S
rsri2wHs/3LiVFP2yX7CVOd+1c/mqp+naX0JfJ51Ny1naX2eGJIOkJrWmsf7OEGb2BaTr+8cEiHy
na9Z/27ROUOPrIqpuwHID82smTp96bYWgdIsFKIYIKLlg+D7VZ+q0ET+SZ4NY84CiVniztYsTfbF
gKJt55J1bVgV5Ym3ox1fPljzFehph3SVLyykDNpyFdb5hZv1srxjJ2GWC+am8wUtPLpVF5ag3WaN
mvROLd26fPPKtS2dC1+UQ3wZyaUMEGg64yXkNgbcVdIwTjaBC4MlTnLmna7BcN0EKeAHWeQXRcNO
eodKrHxAvQvaZUrhPKdHdd9HE9f4ImKwwGYflmwWtpVNNR6+0WvZH1Xo46E6DrUPOjB0sCpPY/Rs
ECPCNfEHpuJOOLuMsT111D5JE6B3qUJon9qRF5KTDqDiOpbFzg0G3KeOoVFoMuGrXQ1WsWEB5Qfs
taVDQEbj+eu8980c3bl1dEwCnI8/xS1ngDIOr/vLWXWidq7Mm2hjQbz9KJB8r9u8xjiwD4CFvirP
JHex6MSro1D/bTxC/nCnk3jODk9O7nTilr6H97nwpvnWdN30nRyx+WuVDSfzKNFGMyV5y0lhSmmk
JxKh0zYb4eOkc/giiyVmz50mwOY6aaLLUCd0iD4ygmuX7IUfpe2EOkUS7IKBIZajOuZoRP3eLwq4
8nSoPfJohqCQ3bmtafSVOYilZbVs/eDI7Y7cb7oP9RMoRgEYh3GRRayM0pWRfJqc2E6xeHD9LmV2
ykkRbLrZ5uXODqo+ccoieh2yvHtx6iV8nkQ3V+Qcst+N29vETc16NRJPNQK6QI1/kqf55G1z5Sd3
fGS+3IlgcvJ9SVlE8i4ZwU9hOXbTvnaMxQA/kXh/ETuDrU50FK7NodTleORzx8Rs+WXQe7t0NA0k
iSyIrmWZSma+WuYOyOjFXy8zlRXeldUs3dPvZbzq6yyD4s1nk4Ufq89WtGMCpzZmHfDox8k0O5tG
9vaVkIzA2aN8j+AUFyt0HwQTTOEIc75XU0uWhErT7rplxU1RzASdxZbKmoIGXdmHaCxQZ+q4SB5I
+agCgjDH8pvStbTbFDJjf6jIey2vxBTL78ga+5QYCOb7FwQ+zgX7wdDHMuKQL7AlXo8HESDH4Mqv
a+8zApePkkVG6fkU+v4xzDxaFpauSF5YnLUVbI1Shya76hn9H6MR13FFLOZF08Fv4xTet5+TEN2Q
wUGosaMMys9AXEQlz6u9iaOk3yfKaZjxsHAJNrXbLITdNM7wNck5xiXKQ6ZAC0q7ea6CyF5aq/vl
nGB47CY+m9iZKSESA3rafiIKUbvgurqOcQRHGb3qQPoJ26Q5+IQmXD8JLU12okdffoc+rl6R4eVP
qzeI7+Qu99FJmrGEZkRYh8WO0M75vmKuMyG1daozdzWtdxIvBbWFm7dEMQVIy+G1sCL8Xk1ieZ+W
vr2LVVkUOwHNvN+00xzBIFNrAELB2ApeW+unD9i4cp+Q62SB5a/KJN3wDrs/WmR08DEyVuSbim8F
I68sQEMR5ib8okEjsqbRtq9OU7kou6kJPunP2C6KU1tFlDmoCfvnykQ4B6JoQqeysMX91PnoXKwl
Ap2NWBLvewCk/oUEJSjVBRVGB0XerxAqZzlIu0IufBsjgX3hLO4stB+vjEjJILj9bXUn4yEjQTax
IZLHmotRuMtd3JTxV0IikORRTBVATHdO5lBmq+494Bnw4RSlA7RcOrgU+iEAYSNLSKhZkjAOt5xB
5Lz5ZtznrVU3xImR4ZnOEXO8FmsA3A8rFEhR/Alb2JcJUzg9jmA7isTTJGp45T1EY+bIxyWQPclR
RrM4Fu1YX0CAx/lk0aucDILcqe3CQKPaY2Dov4g9ZXwVyKw9REOUp5tyznv/xo3i4FYE3fStatz6
B/KI7qZwdMyIrFvYCJIBpd+mxtU54/LCeZjYi5NuOw4DoQg+tz4AUvGRcQYtZxVIe3wfaY2KtVvq
BVaT7Dy23MJlveyNSFfOy2xlOh0NqrixVcPYHJORd+uuneqQOiROfyAmdJigkxXdXTur3mygVwdy
mzZz9ZX0a4IJ2BDezLyLJAUzChsdCLNpb5luMpolWN1DYDpBmz0NpeqeYyKWYQhqD7BG7wz5U4VJ
jDARDC3HPa9YvqTRAsQOyHp9KRvY9qdsyVHHdSvGRzwPBOKQnxKVwBXpXO7iSvHVXjRgYtYMYQcU
emmuvaEk7bxe6uo2EWMAy2WoRHjVVyJyWKi6BbIURHwXNWLWgc9F4fXmiAPjNozulSaKDg0poWmP
PHNKgfK2TL4VE6XXFglw+Nm7/nTCsNR8hmJNNLrrqlhOkDKM93asVlyQFUKgqyhRs9m0mowRwqwm
51XLen0BKb7CMgDQe5eKXF5LLBTBfp01Jws7UxDllnOqYWMEYown3esSLsQ+hLNkyc44XD6Hfuv/
WN20PR0hvSKAKH3/qV2aENMwGPHrrl2QDUa5UJ+SEv6aMsB9l2R29cSiBC20H5/bYdel0n33jPRu
unzoP6ntcDhmWTA8OqQ5okhOXXPlo4fS+yEmtnnXIxFnAr5KcesNqfNATGTtnSX+1F2OOmKdM07K
vqMlYe04+hNfMoNr7Czthxi1VTRQ+JUxWS3DkJA4gg1pPGsy66ectilkG5+8WUiTnbwn7IFpaEpC
zbqftFtSPqEIWje4/Iis6zpLBBF61B5PC+lVZ0YrF7ysYb5BYF7B/Rqlccw6mifclioLH+oqk/Kh
8AJ+ydKT1TuRKfWARsR4NwqwPPy9VeAUUnpi+4TLLi+IdFoad7dO5LINfR1faVkt/QmobQQOskYV
/zCuqW+2Re2m46lD3ZCjhVyQgsg6tcSqsHkBbWRJiqaQ7RqGqDYhU2lgPQ8JqDTMp5E9JEADpDOy
LRtDIsiCpiU2JBm07Ck8nHgg8sfMT5mIcOjM+L/6GkuLT6zdpk0m1vyraILvQzy418RzMY6Op4JC
bBk1XwDefefddTtUEA6exMeRBILbavC8GuOO15idG/r2JqozorYCxk52Y5uyPRDjseq9ThGZHQjG
U+3BxWsHnq4vOyI03NKDAIYD4YrlJdJBnMX6R68VNODQJwmGQpnAatKZohUOl05yOqwuqT/6yI5A
gDpJXlmerUAhei+I0WdQRu1NOEEcDSMHd4KcyXs4IJEf3d2ymoHGIiu65QBfOLqjnhvJwuib/NHS
HcBswzdwRtAOmdjkUbMXb9ay+aGN1ZcOHuKWfUGEVAMNvfoMcZleozMzL67Q8yPvWv3Z513vb7Mi
XUlUjVT3vhql77KE9QeeMUUdnFdN8tq2DO2QQ2iDBGQR8FMlwSG4VNoGqhFLMGhEyxwtG1/ONXoP
Mbhw5CHsP1q71A8u+YTLJmFt9ZQimfiYU78OceBm/VliYx7CpRiC6ixjw8hjs5p4HTnPpisfXUaw
kVDc77te4c/onB4vbuDk1boVedq8elpO6+6YgQ1JRQchKwUP01Hluqguk8oiR8PiNj/y/SIzpnCa
+UtVltK3TFbzFopqireC7o1HbGmr/ND3mEeFjmqelOW8gORxiuWtG6fYbkgmGr9DmtcvkSIEcUN2
yfKRzS4CYMWC9wq9p3vhoGF7CIpugvoUlH57MRDlHe0JDIk/YkTU54QPr4bTyB9fx2BpEIelWXrp
sMu7zpZAPJCQO12rMBzxEBHEeqOygQMO1Z2grqYPPVUyqL8SvIHQNawhlC7Q7fzMei+F1NisEk6j
aNAQd9aIHyN3At1I7h9lua6fveVZCSC4rXBkKIqAzTA2FLS2LvjATFYE+3rA7bdpJj09LM0YPVi2
U8SMFI76imlX77EbVurcLBmWsik7boNNEg/5bhna2ieGpmaRQbBQc1tgG0v3UdzOGcswjKlbPIvJ
WYPw9r0k4wp/URj2ZOoG7VISGLBoPFdd66E6atJmIbIwan4E5ViC6Ak1FrMiHFxkWCMJnZvA6OUt
jVB7EOWWJS/CYd3Jwbkucq+DOgKSVvrIP0nNTc6Rx1FEsMleL8K4AZQj0jT+MWF51ayoMQFtC69y
z4NODy4Zpkv7wqZdLRdFF+MK4ZQcfeLuEou3xnrcCJDDGzhCcew9dmsV3hZtwVa74Hcqj6kxzvcu
msxn0gskb1FbjtecKHN34EFdX6teL99X9vGPkWiR9fn1nH+lutcQvWZSTcQwZJ+jnVEWlM0KrBx1
bE4OIUFnX7isSM+wFtQ+51fIkYkO8X7yaGu2ummzU78WnkK2vtjXKEzU8+hKZEiI7ZmymwaD09aN
hxA2b5yk+SEcTZTtyGQUl0MDU3obUm6jMl96dpBGiGQ6xlOgfItVFnE85KQWHENnGFnoAd/2HodZ
C1grrBWtGDp9moJqJFGGfI852iEPs/fMOYtx03sOx/NEygNMn77DrWtJj+KLzM1Qnmrg8nA7ZlOt
T6WD7GmH/Nyt2MGXyK1agqs/IzqcWzfK50/H6divV8GMs7wqvRVcWpO5MJ0qSSqjzWus8T1ungJO
11q8pj0ZJrIwLM1kOHrYm/wYB5NL4S+2WVdbACZC9YT00cHwa0UDhkxR9NnSXeaJEVdh3aWPskin
RjywP01D/5GACnfdTaNNNIJ7RAgqflgHhFe3zCCU2CXo8Yp9xJ8+R/1Kml6psoyTQ6MVLiV5XwTg
mAxgk+FAjOuqD7Z5lQ+nbjt1M5pVbyYSaCFHhJ1zK+dzWXRhvg/DAZJXkymfb2M0Fz9CnwArDuAQ
4V2+FsS55fityd21iH3RR81swNulf3LcHrWB3y3tEx4MeV+YOkZqDs5Aoy9P82dEiWT81dinLm2h
5y8fj9PHUDQcdP5S0QPJeDZAqwyt/kZhwi+pZwIMFST/FiCeEUIQukP40s0g1M2ABJuam1yimwrL
H0i3EU8rjnlPvsyjA3/BJTcFs1zLtBjRvNJYsFFgYh1ZSC5iYjNWzVkWkSP24hVj7F4maxPk+1bW
RJEOhu3VfokQ3qLE04RgAADrkpVnh/TdHMKOiSYeLVXoFIKeMI1hARQNatsdAQU2PrMuYnpSLeI6
lSfxqOYZ0iL6GuBbeNC+mopTb9u2bLRpPFV8PnXkAT7M2H3bbwVJhDGRwFhY8Fo5mSGcZY2D8UGr
ae4aBnlzUe/WkgngpksGOd42c7KmF90cqeFSLbVF/OFW0Rh8S6qVm5IYWhum6SbpEMc86SFaza0Y
umZ6RXePoS7rpsGmh8lPRXQiVYhYd3Ez3HxdFOBpIICrzGJsmY1KcO6FVbPmt50ZYvfEqwZ27+gv
PBrLgURi9lBDqmYOSEeiH6kvvW61etm6YZKSGOH3iWmXTWiHhMmGbxho4Y8flyj+3+ydR3PkVpaF
/8pE76GAeQ9mMZtMpE+apCc3CLKKhPfmAfj186GkiS6pNerQYhYTMb1rtapZzIR5955zvoPDQWev
8I1mRkrit0hNJK9XOkYoa4vjo8oYoK2R+gyZak209TKHkLSjZ9mnNrrt1QAro4DS1StNfovMRMw7
Kmw4LY4l/lxeCQssQ8bCYeLmFyjY0MT1YuOl1pPR4JFnYEIPjDaLqUt3HcnFgcxsxQOUoISVyvy7
q4bYYdk54YxBgyjzz3xA+Idm7rGkPBmF42UnHTUfnyihdfSipOUz+BY7rQG3XMfBYHJBx2N9Ht2w
Vg9yKKWN9bRk73/bF0J3WJSZmYTyahihRcKzTJbyaqURRrznZdWmTxB2bBPRHr3eF4Wsk8dJ85aw
Be75+pQ2UsZ3YzJOfBL2aHlM5H3gnmi+miE6ZH3f5pQqB+z+/aLQy8W0ROrdtvyeMxyQF0IdhrO3
SlujHRNpxVxLmBjmC9GN4A6Jp7RMaDOWl8W7EB9SOh4mg8TQvOkGm4rpHcXZnTbQGhuHFrvi1Gr6
gB0yUxL4D0tvO71eEW/mCYuTt8qas3JgGnAi1iSOuE3I5d/OG9vJUaF/laj+N7wCw2dD2PrzPwgW
tv+xXfobOhAV/wcyhnSm/yRc/EvG8Kpsym/fftdF8eNP/GYcMH7R0ToRMZY0n+3Jn4wDlMAbOqFy
4lXSXEoqUOV+s1da8hfPEAItXyDBWD+FDIkmOpTDI/HjYzR/1Ff8jZCh+GHw/afag8KIgRO9x8Ld
sMhyf9SxcP2HWjGF700vtPmUT6mZX1essrm7i76uDyGlYAQqwi5nq4+xh80z052NbAKOy00kF20W
m4UNQNYKi366VWPXVME5NXW79tZ6Y/Go4zDZfOXjNKdYtAvU7odEWRq8nopntQAnatCtToug9SML
btetVz+HZlpmlvADQ9Je6NcmTmsQ8KWGBOb6Zj6EPVxSLSx5YVFvrXfFFdF2ljfbHvBEf99ECXXv
nHR7+YJ5gvKpqhyt8tZmZ8VmELnNA40Bm4acG6vZdVb0o73x8hEHXOqEabaN81DXj4QU8DuOdC3S
kziJ5iuItLbZ9cIcmntpNV515/VK724qO89etbrEo+4obJN7PR90OpRdO3xPckWKLVAmCfjc5qG4
QvNnky3nANQBXfCmLxAPW1+2BfWXWjbxSO457m6xNrjljTOU3OQICAn+RTQewpgN2bpLmVgFpMmh
JosfNZ2sdrGs5b4VrukRMKjBDUYhfnmqeNgb+1TtpC8tPJUrK2AVvsZHOn4tsaH+mwjxsF5Ta6ob
JyNuwweMXkg1qWsF3wzdwjVvjXGlHiv2vqxdqzCZ2nQT6+4cE++JLCp9IT+4nzVOv+TFG1HMbpwq
9NqTzihjb/q29AAfIOdZR0q4xWWgP9zdCrcZWWnA6dkQLKTgMqE05Q7Bx4k2whgEcL+sMwHuz4VD
D1AY4YRiUoxgq9QGSfnZcuWbxDt1P+ctTlMwNsNDx62WbgFuIGelNBrfOpj4xMoQdjttMCuOls//
lOWrEF3gazBdZrRUH4b72CoZ+ZEXCRGkkd7cNI7C27iK+0Itp0I6ZKt6S5N7hOeP5zCW4rouAYnG
k7s19Djzjp1Z8zZP9diEndzW2XzVURjUbGadm3k1jcQ2NlFceOk1+8oKKIqRTY9kTaqryMmD5JjL
iqNwErsxwR8cwqEf0kCFGbSyjbfM7YEzzjolXsTnXSrmCH4yq9YaK8KMHZNgktOzuxyB3T0Qt5Jy
N4BdCtd6yH56Z4u42XJcTaQfRyXcV4dNB8d53nbU6DZaubVtJtzVaDsBCSRa5xZgw6izg2i7ptlh
KkJNBMHiaLueM6m774PKeI0xxEGGyigkxvApg9piseU4LIlMisbTtckphfmu7xN60RVNjKsMvyS5
lVHU8UGV1LNuBTWlj7UwF6mKMnsiHyUbGxdtoV7XfCZwNXub6qyIfCVpheDHCJFnC/3ICie4DTUk
r/qHSGlwzoaOQ/rKXVNbOrOvLR3jgcdteC+Yismeuj3qpEkRmCDIXCL8xT3HyGu4KdROk7HJ59Ws
gp5+jdzQAQMDI4hehoEcKb8AsV+uRy11CQ3nxjufslK3Y2mLS0Lb7LhSytS0e5zDw55fXNv0ReG+
G6ouaeRRuQBsG+S4LRNXpM4aN2hFRWBsjtaWhLANMLIvmBmTCmEXf0Q7Fs2e1fPQbjEIG8CkAJct
R1QsNqbPxtKs3kwk+xNGNGHdmpVqy21rTDmrl7FjoqhHLX6fOcNc8BLwJDdHu3d2JVArpqokrL+c
Vpj7gad89Zz3ygBNYcQ1p46a2MCZZTRaq6U4O+363vRepgCssghbPq1EYdI9Y3+bl9MF5cv4lgs3
2TajRFCac92BVkpVLGKFZ/cYFznbC/MqyTRniedUtvnUV4BPXNGm/TMNtBKPNR8NMDe6/9J7SZOx
tWo03Yr3yo4NeRCjPQ5bGUoN2/dY6vepY7HYl0Vi04zDVosmGmB1H0NkoWt4nOVLhK00tW70PFJ8
dxrjq99YKdZbMTlI1pyMZtPHiTIxSdTpKD6hZghMvio3OGITPEZ7n1Yy9Fz8vEye9XQbkdpLILXk
LSH2tT3HSJsgSiZnNFdmTBEk+fuo14ajmzkh1uV0jmNi5qndOWeZ5Frz4YYhRXRrL2gaEgoTxewU
Wss8rL6b3ci2A1BEKb7Zaak/tm4zMbBMckgIRnsasgKcYMesnRtCBJPYlyrLpy2qAusPlYiBE/JU
tKHPmy8F5zwkeX87SNYKu7iYeD/6AkMJIUsiN0HhczJJBuD4rNjvGEZ7aMOmmmGSUBVp+Oyp5HxN
UNgYD5gFkAUnR/SAz3veZxAxLPOCsuSocZXC0goPeqjR1CyNCEpKNiWtpFDVjfodJ3o3fUlLXN5w
28KEzs915pUoNKuopx4cfGqChvEZh9pUYnfAn+KgUCFRF9tAskp+d+e8wGcRcocVvjFQ5lbgP57M
4inJktEy/Xx27UisLL5cWtsTjGjZpiJjHowkfbtouiqw/bMrjqDynQTtdCQqNE7NO2HmMV/cHCGA
wmvNx551N2+5Fu4rmyaER5slP2KIblR9Sjuf3uO+ZjYb8SaMfUFmbzK1cQpXaZ/p84FLFxWL4dtz
qEbMLc1+Q7ubGKbILfQ3qmiUDVdOwz72XJlWJc8daUhzWZdq9inSyDLf0vdZFlRLslgGgd2U83Bb
2ezlHmrsF8NrV0LSghnY1DMA6xiXyWGCPMjeLIzzprmjtdmu2lXhhNZX2bD/OGVoOMVGyCYLXgNP
lvUGforzYOBJveKDc2Z/dkTxUTl9UIv1XI/J8KZkm3mrIsIPQtFoaotjzGkgfZiiJhreUyLIH3UB
H2WflUM2nEeb2/gQ6ImKNwVBI3VLYnnAu8Ah196n9DhHpym0RH5cMGXF3mFDBgqQK52rUI/D5nnM
E3nf5H3xiqxumI92bhD9KNypEbtq1qt4H6YS4ZdN+ECawjYz3TcH1fQHw1Wx9pBlBDvv0NYlC2Ca
3ONmj1JtQWLCq8RfqqvVXaTz0P/VCva/MQT9H8OrLCzUvwiV9Q1jXPyzZXr5A7/FynRyZWTAPIaV
xfG3OIV/NUyb3jISuQBfmTYcWy5O5d/GHo1UGf+M/9kwTXwwfMv/tEuLXwRBTTzYJlRYRhbT+Tu5
Mtf9PVEUNcFZMKxisVjy0wxj8UT+5BNM2P/xaqmeJin0S1uzPPeoRU61WD8yYVDWm4ljZHc4osh/
AI+03F1eLst8ym+ATtnyfrDuR3LyAAp9klEetyIVQJSOKR5vrnbXzffVBNga+lyZn+ouOJf90K+Y
6Y1ni748887Q3rPO3psd4PbGplmkH7Sn0vheDYZPVXRt7guHlHYLh408+ZynhwItz3eMpl6Xid5t
mxTqnAHG2wWeZge+ZbufATYA8uD4ttp4Ob+Xid8HCWXuzFt1eJNklrfhAXjI0DMhn63t5BoP1Z2c
72ILQ05lE0FZ+qYGdawH7SjcaLVkSOQAGcpIS6Tdju6lvsVqZCA5NonOdnnYsQbfa12/a8zcd1qI
01I/1RjEguGNQ3/jQ/ua15qn+SR8v5e5S3c2DG9xVQK4KRoKLkh4EIrAsZYRhqIEuB34++NuSJbO
H858Efwu5h+kBW2rYrw1Lb1oJsUt3ZcGaMDNvwBjkWimDa95dL3vkcVR2V4afWfvbhDGNRtgYuN9
F+1amtEB910RpXqcRxs4nsHRcgRmsV3IomyesKuhNPTRZ9QqcFy2n3OmWaVO8pSoeltzIC+KZO9O
BNeMqeJZDF/sSo+J1sRJeNTysyne01G+2PaC3TC11zn/SLzR15wrHlCHQaXWxqo6kleG+RH0M+0x
etyfMMO3ENeQDQv51LPDoWkVoY4vWXK6lTkBcKk/1AqifRg8GaQWIY+Ym0g+E9CGr6eu8x5bGGpg
e4Tudut1MxKueypKI+bDP2Shxgo0lKeRVXaMfmJdWYPYTIPaCoCZozFuiFGeSqPnVdt/IhhzRZfN
cbSLjc751eIiJZn0BSFk5bn5Tnj5mmLdrVFDSKwEHg1NjiOsFVbBgXtlZwktweSgKoq5IXsiYTfa
TnP6df4DT6uHO4PTB6KFz5S0d3p9w7e8hmCwMTIw6XiUOEj5ChF+Ti89OUhG/QXPlq9dF3tnxSFe
xDeBs8xm+MkH42IKC53kXsTA3hqFOtrQ/0V9tbAOugJo6so9r8p65WjHeBDrhJYZjVKn9ltbPoAO
i+Bz4XtCCT1MqOUsJ7xbw2vpR2PdmFo0ckzaqWKS6xOaofu3sYLaU1x6WR3MqOM6pb9P2dUNw3DO
u3Paj7q660e5M+byBhML+9iG/WGMjbXogxUhdlU+B7F2NNBVkkz6Ihpg54Dn0MfrpGM/rrPv5lZq
sRo7CpPjc6y/mOS7Mmx+F5UTqS5RdvQe25hGMOvQybu0pY02Jyi/7XpgLlRH6zlzw3EU6r6vkwOL
6pKbPx6azreT4gzacx9HExyBG3MA4G4DbDfpKwbGsZrSj84JFiMMlrgFCxFXG97/uyCxDyRpUeq0
2zJ9tSPzKwjplQaS3w8PKBMvgeRucOeCq+qjcHA2cCqqLI7fHb6y8aOr8jUTPwcR7jRpUOkUUbFu
PuZqWd7DBsAYMdVE8ebPQPtC3F8N2LgqeTfY5q5LLkkS8Ii4HmTsnWbLeCETxaVdcGIPP4wppRCw
fSxtWfq1o29Ae5xz2a1mxgRYrJBoaTGaoqPLMaVZNjBcLnnHtl1bVHMnAs4vxDab1ABgQx+3UcAD
cGZZzvqhW6qc00s3P3vuO/Ii8x6fcFRsSwM0TazoFdfptq9LsDYjluC1hh+Hg+Xw5TSUn7jaeR7v
9egQdTu9F+5FWNUDYEw/CpvXSji7KNT2qRHgksgLOhSJ23CuC735jFmBnh4RXTcy7q47OdesH+Ls
o5XRrWZK2rG9GkuE9zZw18ZgJXTq61ccX19b3jVNkY5vDXL/Wis844yLY1MP4c6zkM8JIOA9LaOb
PJcXPM+rQkoBxUHFJ/bR1w3U8jcvwUJEOT1jz5Wabb+Sjb2tuni4LhFCIK6o5Jia/ZYzqb6vhUFb
VVygs4ftHcYPrIENzplOdyirw46EINwOjAdVND7b8Kt2oZc1jxakCPCOQCHJGX4OyjOfGb8RGccF
Jma3AtqGmb4sOB2sKtUxwNbrhwXAnQCH4NC2wa5VOQAvDxNGScVt7X7LKyM8sbELD8TVaXlQHp61
pKd+b3D6x0C6qLTNzMTt8iTCbEvpWIddKRrc54hwXoxTGMdd/NSqdo1dfdx6jrrIzOOOjPCTG4+B
BkxI6iH44BBTsWs8eROfXSPu2tgOd1Rq3w6zqw4ZgyYwm2difgFJaTae27E7hWH1JSBFoTXrxYcB
eecYtoE+o6/3BsZiL5lRLvjvDIP489zIeGTDckwH2uhEtEeiemYz4wfz+C3uWEnwG4gtM8F6kvYB
1/HB6NzYbwu+YKcnVlrEG8FLaW1J7GN2h2sipJ21q6NnvVAvpTQZSqpNmOLTK4vhEOX1bV41W61s
n1mG7aKmoafXZCFrGmCGwoJmt/BmJICa8e5vGSR4vawqfeaikrWK1kLT9nmMDTfB1RPHWrefF8vC
3J/wjLtfues1pww6hK/Din6qmA220xSMfi1ba2NAcVqcIN7Ee7WLrW7HCq+7dJpVAaxoxU3msKgi
NB1JtDk8/w+AVFgcJnH4Zosanq1WNI2BVVRQntTaEv8dp4bKDJkKqomHdsX06stqctZ2X5m3RSA4
EMVJe1WgX+8aMYmLCxQDRwJeRbIFWAEPdieqSyBxACC0J7z8p4ENBa4otoiq2KVznZKbB4eFmD3j
iyPaGYDJDLTSOzoaUX++CeVRIdam1JJB2LVXALOcE3d1e5NCcn4Vk7YgpPPuDLhg7HmEtfKt0KFO
+hkL1w+KqputXWv9S8nFsBlwUQLFI4gfwrisSH/jYHaOUKKyM/tBghNJ2h14JkqMXOQ00jmyYBKZ
Dm/RdNrlWjqfOiuENa54cXTGVFxpHez1VHxrcEY76iQ5Xjz1RTodOqGq7ZSCEStxm59hUKl7jPvj
q+Bvf21HvJBUEiw6uuds3La1L+U8uVdeO5YX/ir0KSbjnZMFg8+0x1MqaZ7SyaB21IP5KcEJskox
pvlbr0yUBeiBVSBhbOZuQGAj0LdwplqfiZ/uHqWf0srSrvHJFR9FrBdPkbNgCFVnc+slJhQkl5+H
rYT+vLbqc8xCG4s48iNhZHXGPAW+uPIzz9qkWpZvk8ViaUm3PoIyaHzU7scwa54nQwt2XhDa3JI0
zSRU3cjEeHOquTyGmRlvmkJOD9qclu+56ckn6AfBpoSev291TsoZXHLM71OwNSfXfnRwcmw1YIF7
4NwGRjKlsdEmt3yYXA0FNg0vHm4/tJU+gMdS96fSGpLFhP8tLoNjU3TPSKasuS5z3b5G4QMcI0oG
gyG9SqPqoJIFLzyjNwZSHTAnRTdd4KUboYaH2KVss27annvUi85iFA9ah+Vw1usrLVAMQAG+cWgM
K2w28SdmKg2a46SvrNQ5m/V4j1UJJzEHEs6GzO98uLhy23NM69ucxd/CGO0ebuGL0TtPyaDLdTPS
oJrI20Co9mgP4pykXxnfpQ9h8g7KVXerJ7yJgyQugBhqFHOH87PUzOdCjhxt2RSdOphLodmhQA3e
XYagzWPwNOEqWGWWuthSfy6GDu9CCxat7ZkOsPyHRmHuvLp9nAbxWi5zi8mQEjrp0TBrygkm+kVt
lV4hrzKGeAUDE9LR6Ec4akrbO7qtk93zMOVQDHuPYAqeKvZCctto5lMYj81VDg7xwFrJS24dr60A
bYr2M5Ew/SzyBodG02j6hgp0NQZTEW81Ni6HJeVH2CDwFHZA2V6ROumvUziwO/ASrPhyGhe4M3Ji
tGNd+GHj9K1fZiRwsjrMeZ5Gw7CucdUvLi984pGbm+dp7tCTS71tvg+EIij/qkrdz7m+fSwx0Ufb
wdOcLEp5J61tzwQ00DcKxB4c9vCHtSbotxX7tvhkt4BJ5r20qvlFY720qTGF25Pxmej05vQ1nUwR
vgqIBa8MxTi35vGdrgLWMVroHX7sEf5/o/IPQdruf96orKP37z+vU5Z/+9d1iknnDf9xXQkHR2cF
wjbj13WKYf2yEJWWuCP7DH35I79tU/gzSyicP4Z7xiBh/M9livMLSXHcIfwzEscW25i/s0vhj/4u
qEdMlb+WcKAdQEmDoffHQGw5272oDfvYa2kN7sA1glxxF0RedXADDn8usjIs5MztcnJyXhld4oAX
zOzCt8StXVNUPqaz9wBOXoo9UOjKRn7FBHya+2LUT2WR1HemM8/UvIWJB/FR1DynsnnWOtbycLEp
NWsKs3mMjN7r1tjuOKrxzEhiyw8hkfNk6jJ7SuHa9nF5kkmDO/ogVarTy2bNjeaPNlxpEYeBYDdd
p/hNKsHEErllcRvFVbMrch30zij0XRtbFi21mlng22XLQDnH5Nv4Q1dGzuPpmmRaoV+DETAC/JyF
qZ8L8PcvwGq8fJ/iYrZflmTye9hVNEaPHQkqvS7MW3JW7QYzkFc215iEZp917WPPFFm5qzxwFv+u
NktDe7b4v/BTR4Ntpvp8bq6ZEUrtpWnsACh96IV3CWFel14zi5xXui66vs4ILDo5ZsMgzK0bDOcu
9E4N1Dp+58Aoqu9jLJPPutZ03svUjIjRhzMiwvsw8pgpJcja4hVEdTltJ84P64oGjO+cAQ2LOrGm
/IhqZ/rq4LjX9CL3WBo2DRT9GzFl+r4NKqI1NuJOvG1b2V+5OR05N4BsSBlorWne1C31EfvZJugE
obwwpkcXWe4zMWneuGSBjWcXDwJWUCp2wuqhRoM+Nho0J52X6l4XQ3wpZpXuFUgQjEQTlQJtQmA2
Jslu3U8qb7EZEjfKx21M3h4OeVZ5NHlQJYGznCahyKP/o4Dp0uo4s8w2YLjKRsIXhJCgM/MW9jAN
gsSLqc6YFpUXK5HlNow+3lwRl8BTZnVz5ztFUPH5hjls2V6KzNmMAhvkqQtVhIFSWON0CMmuk4Iu
la2BicQ3sBsD270lImH3x3lMkuhoBxVpszro+sFvo75rtoFL1cneadK6OLSlkk+2qsN1zHPYL8ux
3eH+0jlJMkEAZK3s6jzlOTD+nF0C9BO7xAvb5Ne4NBiexmDWrjAyOM12oPTjHvsu55pSTs0e2s1w
CaNquklsR/pmimZ97bZ1f1FlYTjrsTWL1M9BBD0ZmlbsaXuSfFYFt8SmnXJtJ4a+EisRNNm9WdKq
tIp4hx+q2hSX0XSIDxeh/RpwaWFccLQZ0z2QRRQufZ4lLgwkoNWclVZ1kFbBadKN04hjmUXhBUGJ
NNXOSZ92zzbNLA8jRoJrN+WTbgazDloOuWbU5vUjNSpJPH6PTIKRKCVET1DXtVUNLCia1Jr7su6G
bzwVaDGg8wl3vkePjcXZkkZBXvVcnyul06nEOaJBeKLfTq+7kf2QAf3rzTTMVpmnqBV6d++BHDXW
HUcqTDAVaqc5b4KxmUtqG9gc9eVXhb4HEXulpQGrBb/Ne46f+lgknG2xwLhDQyG11ymqRcaM2Tg/
BQj9BsR9ux7hE2ESJh/bFI1eh/jmlNhWniq8bI01seSo2OnpQxAyRBokFfFDqqc8iNzJ4rDWwNNY
ySrKdOQ/PDusEioRwlwlvEKRvFNAcirDrCvBapq2it7BebfFk4ez3H6dM1GmDy6eflbeBrGmK6qy
4uYKw8gcbzycp0bGOYLE020TAWFbJfQHNNTlqNwvGoPBOcCr8d6zuAx5SNfOPvdimr+tEBdzqedv
EV8uPBzCnIpP349kVh2tIdPu3akY10WU4bFF9Cd7PvJcmNhx4FLm/+hqlnVzdFPbvYuKGq1zmO1N
E1uEJUbX7bWd1+soTKNqXy2LJWDemGSdNMLGPrYTIP/Yf90VCQdjN+Ze9hRNpFKhm9FroZe6tzHL
VvdpgqKRInLEoegy7aa3K7XGqJNSC1DYu6kK3YNeqZgj9TTKt2Hi8Em1A9nlnlCDzvS2Z09Wnj0e
55SdYst+wEmIccXLZLdh+LH8gDSQWpkmyDCzIDdNGNb0tsJqkh1oOOMRJuXdrHczi4W8P2IS+bKF
Zjw4leVYqA6s2phurYMXVcUTcqud09xSS2yLzkdnpHXzFoU8iY99Mgz19yCz2vKqisvR2JAF5gu3
Had9GqHKUilf8rJ9jVGASwhnRYmDgmFMBFegQkX4HSpZ8i5t29Re7LFPwzPLpMLdBkmiBT43CEka
xSWDQ9N0BvARMcEMQarpQqoES1KjZ9Oq7AFjU6806ngshVGvsIYXdESKgFgcZiT3KovnFnE35Vla
5xP9oGY7reumwysaeswitZdPt6y9xLyxCryVPgy1xDvYdZZhc2TKpLE7L/OVZqAYzN5Q7zKrct8k
0Vy/VlDiqD/SkktO5cI5SFL7rmtmUCQtZOhlJ1uMH5lmMReiIL9zlp6xtLFS2QaamohhySlF7XF1
or5B1L0Pts53vy8iXjNUkQED/9ZiEomuA+RfB1wLB+9dEMfTySI/fQZxLx2k75hQCoC/r2kW8Ana
uWi46aOu7/NfMQ7/f4T+B4ulvzpD338Wn+F79vMx+sef+G8/JrQmPJUclaVYAPYLb+c3kBN+TBDB
pEIWnZFGSPlPYdKwf8GfjUOIYKbnwq9B54Rg20X/+Y+FhAk+k9y0TXncj5P53zBk/p51JB2LbgnO
7Jz0BPKkWPTPn0XJMiiQ8/PgYlMQ+GI3VvZoebpCWBj7mOc5bUMfJUTAv4V/+fWn2paBuMoHoNvW
8rf6SQrFJz7FdeFdWHqz5Zjy+B6OXHz66Wv4E4zToqf+7DRdfrVFwKUeSXIqdP/wq9VmULth517S
UIiXidPsQxrWeGv++qf8npfy66+yCMh8LPwY3fnDr9K7QY2V1b3AVsfp7pqhWCwqwyb0lL6na+jt
r3/cApP54y/l4H/kkjEdCy7W7z+5NOEtN/fOxUiN+qSP1n2oDEma2FX/5vf6s0/vpx/0A5Xy01dk
F57Z68q5UDhgsKiAbKM3WvpviEN/dvWh1MNudRjlHPGHr8he2KFRZF9YBHl3/EuYzkc1z8dsrrTt
5C2RFWGHkf/Xn6Hxp9+Zg9eEO5Kc+zKn/nz5ZTw+CZi7lxYouq9Ew9627gTW30haW6Kh6T3xBYp7
nQy0NeGKrbTy8COmiCtAZoTFOCZVfnIarz6qKDNoMylyTvh//bf808/GpavPhW5La+wfL6yGHYiX
OJeyr8FypCkQezdht5rrbvxlWrN3W2Fd/Vs4qx9X88Lh4dLSocTJP34yUx9FIlLmZUw642g2yvPn
Ioj+/o3p6rDOPJt2Vab4BQj006XVgLmPpl6/eDmtCmaA3h83vftveEkodv9yq4DM4kcsdhBqY//4
aAMKkTRNFZ/HeViGQynVi5e4WXkkQuaWfux6CF1UJDgc0kyjTzZGwcS8ErVl9PtJ1+svoFJBiOex
IG7SOoKpmFNwwpp+bjGbJk0UnG027p6vylFLyFV59l2qJg4f8OyCW2JWHTNA1I0k4SgIfHTIhz2S
bLfVahjr5isaWg4xMnT1JaZqtUtpyAgH2NQq63kcGjKEGOiSh67S+fIhZh90GMkdel9vpJAt4tZE
G7HnDVs3YjPcseM51JR1qUY3MP2ijNN3CZSXLaozJ8a6dGywGLVlPWJEJQBD6sS6ayyKHbYtiDH2
wkaTXxKNW3CX8g+guyv0l1WrpHqzjWqiTqIudGzklCo0cDIqN1+XU8y/gtuk+xQcjsmHkx75Fvbm
+NUkiTi4ReckvlRSEvtlRXPP5+gdzLHIvYMx54zE3GLhya5LBphyijqgG6lJaSRer0OhO0pbV4yA
yCmsO8NNkJYq2uEvoDAttNv0yw0t1qWhZpgoyTXJ7rOpYoukH4+wiQi5DNnlto322YzDlPoNzwRW
4ZxIj0EvlLvFo26+FYENJzn3xrn0xeJuXjXQQWom+8K7t/C437IRra/LnJ+Ak8PJHrCAEiEvYbA+
8lKBVDISFiNdZqtXF0jM2XUz1/JrK21u56GVp1r3wvfIc/B9MG4zCNjNmL7gtC6SbZzKwV63YuzP
sdsO6cYcqiZbR3hmg52uhynqk+MpgKmeqvwkYv2AbcbGl+K4DSlJaYfUbhpDpRafH72txqyqj7wN
QJq0kyyvDVt0yZpu2TFnKo9ouJwTp+DrndOQqXTEhC4g8KeAnprpm67I6K2gi8Yba0zNZ6D7Nkm1
iNaclQMGDIGwVlZNEY4RXJNYNbOrWi18IzwrpfJdFtn3XZx259oqrS+dK3S6pYJHncwwVddECGpQ
1705CT8tckTlbIqABue9gUO+mBn5dpTqYc/xFBWH2wQSAeYP7CL6kh9AJxzyCWFg7nr9riZBzC2G
86JfGwPRN3/wSjxPU0iF8CrUI+cLNjMKQj249lZrde4brFc6hBIb2qqfkXZMNoHVo2aOhniETdy+
qa6O7x3lkLIizzzZa1PrrXdVT9mjYKN1wZaBJDbmLtKt8FraO0DcHJhzZhpQ82ikdYFbj/lXlIee
Pdm45netPmJT8QURAcwBDQThK3+DFjHB6ey1XczOcTAXl7ZrlN6bly00pWloYP2SDcwbmuP66TUo
sNdsECeICHShl6a+o+n6VZbqzVssZuK4BZ7Gz4mvATCRUQwPBlUO+Hq14NWFy1UxPJvhWwUW8Wm0
BFaSlPjpTQJagvYgL2WdLxGS4jWiv7TWLd/4ratJ6Bpa4cSvgRZFV2ZrRsXa0gJprxw1R/Y2KOdG
bfE/WqgZhVUVPuQo+UhOZnjQs+UaHPX+aWzhcK+nFjAkrUYVem1H55ZOgZ9QT8ZoB5d6qrJ0h9UJ
8YUKrjTe5TDk23WhhugKT/YC6tBc6qTgZC7OnoBgz3qoQ4OqaBkbXxgzyQNGPJZHH/ZA6EFTU3G3
ikxT3XZVmLFQmqZoHUvNONsc1auVHOCObXrJdm01al7o0R5EQzUf05BdUq57l/m+gh/UdELeIvVr
bDu7cH40QmbK45Co9DDM/8XemSxHjmRX9FfatEcb5mEbiIlMksl52sCKTBJwjA4H4IDj63XAkknq
hUymvXqR1lZVmRmMQLi/4d5zg4i9Cye5fCctqFvZQaPKto5JazmcQPg1YPqlISpRcRUroJSofSLM
2js5s38EAhcxrnkIGsX8lMWKezMqn1BoQxR2s7eQs7qXFrDx4Xog7cpCxtbyzQ3YmidpxP/PEKQp
hEsRinEeiGRFWQitXXFsukSQxPMq6oO2IveX44nou+2mxD/US7meVm+WOX1z3w272oeJMOtM1+dA
aMgEbck82/YYnRGGba6wgeJlt9dQt+nkhdYfDSroGTxbEhwHjFbjAX2geJ+aprqFFq2/cDA4X9Tf
RBwtreCjB4ldzBdTljORYrtfLwerj/076QKO2GBLvu08x2JAbWb6st5LM+Ti3MdLPtILC4A7aHkq
pIEFWEd40o2psYeBEzpGden9CUiFNqjdoCWdQ7IFSmZVQJNSXBX2cibHtrIOIdOpm3ogePo8xki2
D8brO53aSQ9pTMuq9ggQ8/uXshyjZe+OSfNCtJEZMXqX0/grS3h89hYBf4SCMaonTyrsA8LtGomL
wmcRF+67Rbto6drwr0XNVXvI3DmCNQGUuWdMMTOcRHZJDlpgesLaF1zKXPHYlDfZDMSQg136BRHt
0xTyKNq4DxBg1Nmnt/j+bpxrKEVFpvjugCHoxyOlx5Yq52ZFCaOsUl4aJehwyDAKimwXMWIhnlkw
i04rBlYEr02dhv5CW4HRQ+QziTqCpx4tWzZhStjorLuiqRnXYUDhmseyP6AydBd4sIMD1eKUDR03
VVjD1jpD1AgtguiAQV0uXAUJ89yqXC6aofNeIiqzi5DZqN6PVqhebUqFGTmOISMuqCBf74l2RfLe
Whkr/8bzuX9+r07PurBpVHC3Nk707vY4OHZZ0hvqkxWOWQxguOISIv+PimneNiB9P/CTrR4tAzQP
Y/12w9oxEMjx5fOhhBQO3qwb3s5M+/Yxn0aSQbmNpjLtMb4QKxb57YqwYkZsFpGaOePXyJzvhSS2
6YwQH3nJ4rjxycVxu9wK4kKWIy17se4scjWt8+yUzQNW2yk+K9gRjI2whPCbhqRz9aXCWFk8ZSar
kp0frElzUuycVpKRPKh19agw7sd8MYj4tkdutUHhxPrUsekYjBWAuiV7XXYEJ7RTPRHlcCIYHbvr
yJqFGSlx379NWV3hfm4viXK39AWufYWGJcHiBnLD9Voeh1x+YSpkpYH1EAd9N7UknAlrkYqjPqgR
QU3GuZpkWMKroFKZUmpg5EBjs4H8V4uJV0rAYPi7dLhf2Q2t9RPrszLZFQQ1ci6jey5OC46aA4AD
63GBLqt+NaHWI+DMpNJ79vXlK2k5yLF+2qT/nzv9m8/K9X9e3d5/yekDkcM/uu9/jMXXP1JmpP9i
Ct5++98zKLjfIU+6w5TC5tefOdN/7HKdfzp+FIEsjT3X28y//7nM9f4ZsaVl+ESXjFydkdN/TqCs
AMq4TftMtmyEsRO/8v9lAhX96zI3tuNNgs9OF1E8y+HQ22Ye/60fdK3QCUsl8QKaLZatM/l14hrP
u2KI3bdXGkcWarkV6M1hTtZiuVzQg70WPrmeKaOzjqN1smJsJGY2JdBufH/7HE+uja6EXLb9VEIZ
Tqukax6wqQVsXkzZd4dqMOLZrZFGpXWOWfjQERwKz6Mqsu82oKY6GmfyEemyxyT/IpquiS7IOuQr
3uqdpxjv9SkiR0sfML5FhHNEa46GOMmX515ESXMBeM8xL3GkwCA6ZiSLTluEme174ZAaT2Q3eQDB
AutEltaGQ1lV9u4jtZD7uZg4QRgyKAk4iMDJHRhDcH9L0CBfKSBcXCeWQYEZuhOa2BUBk7XTLMM/
msiN3m22LTA6vQAZWwkM53kVpXhlTsX8O1+S8aaKW4kYOKmd7w7xIcLXSHVzmkARuJg57RFbgU28
LToHjrEnXYh8nsyRHq2wUQ2hAc5ok20vcIjh0JSPaKyU4kcS1PShR57Gzh+r9WEWghUVmIbsuM5U
lodZ8cPsHae2QloLMcUnLEqKStkb3wehqf+TsI1u2Sqrm3YKXbHvh9UCwcU8BkzHMJNO49sSVI9A
6v2XSjAfdWEuzA4xHO5hVc+a1LU18q7IvFink70S2wLYTLAycIp42uL8EuUclR31zcntQ/YCfRyW
5f2iNDKutelncaYA0sOFmSzkjMNU9mSd+W5VMNNzpnVv2hrhbZMo1E2u1EhIBzlU5P4pK8DApxFa
ntCv+eYQ5OOK/DwgyuKKdPtpvBJhaTXHIgxht3BE2vE+5oTuL4eKVQc+S6v84GrFcVfwOkDDWYmE
xuJAPjr0Dvng55zuqdw3cErjtO29tQMJzuYubTzPnq4MSWluilyg33yYNWuEXqpFnS1gSnj2dMlw
QUsYFjFLvD63HkF1hcExxxhcb0rzobxU1Wy9AMYZESGLKMBvEbJFQLzmOdG9YBY1PeFtL/F2y9HM
b42Ai5xCyRrFYw3ltrzeEBeXyxzp5hc2RFff5EudzL8VJLsZKS5Wl6Nct3w/zR2YvY5uUvnfvG6r
O5HiGAOW4gGiqDTGEfuoczt5F8y6hf5iG1ccC7Zf8EDMHEwb93MUF04ZS9TVXcFn04Smr28C1UTx
77pVWIuLdrG8S2/NO3T56HedE4r+4DsK2nHe+xWS4YMdbAAhuypRgCpBtPCxJ1qcrVXAeu28gCcr
kS3XRZfiCkSMlWcIFVLyiGVz4y45JxcRH6P7pyvbRQJGzaYROqbA0z0tS0u+Gk0mdvPMEDjSUy+B
gBxqe7zorDEsDrLd/q1LcSvOlEF9c83+cyjPsw1Y/IbBVBFtO/K6uCANuMb9NpJIC0cHZ+YlCz8d
n1rmBE5aDgFWughsUbavhNNgvPCgoNEt+TiV664W/oPPKrvdSeEvwZ6qPX6G9cfL4dPnN7URHsVs
87oh9erKt8qN1HdPXv23qYh92reD6V7wNPC3N4PHP7CA49A32Znt8RVrCEuJ/QznRS+wLu6RzXPc
FGy0+CT8Pjn0WVzXRx/9yW83GJFNoGOIbgq92n+kj2DtDAyCnMw5KwuIomBxvlDPRTcVnF3Ed+7U
vRRhp77BKdkZxAHICCgFgm8kG7iOK4KCoM3BaOTLWtTdS+wMMeATEN5b3iyPTx1IvqQAU5CA4CJX
JSzogLhNuZo3ZvUtVIcutA3s4wXvfrnkNCEiWDcXLrVdfLGNw/1dLQIlLlQckx3FaHR5nm2/6K+c
RlSPEkV7dZoDNVsXWuGhTrkwyJv2oA+/BgDePOucu13gRTvylRkYQrzoriZT4UIa2wXin1/ysKUF
IIenxom9LwGAlaCYZDL3OhqQEoJLyOc0zyb7sSiC4CLM3KA/Uvdlydl3huxau773R031DOnTCRnY
KWccSLPOysXsM3/qiBPy6vHKxarQpvSnTXsshri7meaf7MvAeI/s56GcaY8OiCW9jz4JuqhipZiJ
juavMXeKaAn26iJhThRB5eIsMgt5Q87iee0vkNQFftzFdh97/vqKlTqkniMTDPdXli8MU1tmZwKQ
bUW5b1vN+igdMdzFsCxfSjjEYDcThS49E5AnM08Xr1XrQD7soS28u5zlfN4siqGqzX2Ihxa6KoQN
b6wfV1tVV6Hd4wq3VKneRi/OMUARKHoku7u6obdsX+TYzC9tbbnoDpcEoTSW3NsJCkhOl578EB+n
LCLTLdfAsoVqnpyxLwkUdSqPOyZuooHECqu4YL7Z9QhQjEWYeerrEnCBG/UktGnpmvwgV6ik+yos
XQiOgFn+4IDu7OOCt+VOR+3wSMRpC43MChnohAWIebbsc/ybImAE5zEU+PpQvHO9yXil961thywr
x52im2npWMeDg1P34Cq6j4pMMMKWEJhyMXseAjf20agmZdOR7+WXES4p0q2cFxJT1Wfdbh+lDxD7
liWaVZ3ysRvIgyMs7p59jf0BmFY81TB82c7Hokd9BYxDH+KE2KyTB7f7BlYK7+zQIzaWMDax0iAs
f4+FnXysU1A/unkHTqlYvOcuqfEx+0vd/QEP09i7phbAGDY6Ckt5/mAIFwmAr12tAv+l5xzu93Gb
bx9y6DjnTrF4SqfYHQid2i4O+Ht6AMgUDUXqLl2yJcLKhFTcMg79M9ib3hzG0K83sNS4PIB/lG7q
1eA5iGsr9W3vsnY88DzlX0EAtf+yNrp4a+nOWeWDPYT0TCVFIWgMToZgDNmYT3ZcfLKswnVWgIG/
HefF5tHPOxQcsH+r6rh6C/QPR/slbpK8HsoDAkOMdSuX0SVoCYtGf94Q3Y7dVQd8F5l/zmr0vJ0c
3flY93xlU3u7TncwtOHorWE7v4mgDiHxu0xsVWIxyFerAc9HWqUvUwui4XKEb7psa6m8j474rd0K
dLqsr6287aqj4+NQ9hM2WQdTVdltg2oIyV+75rBbu3DoqUIE1izu2vzVsvBvK7tYmj2Rc4yKXavk
5Sy51TxR+M2/W8oCJsrVaK4TiUsaVpiHVQFlD9svU/QeIdF6bevjIAXzy6KBug2WbmY4XU99c+FP
HrxbTeIsoG7Wfe/gX/xngIh47uyCTEQEC4RBgI3xYmDjbVdvuq9qTocRbCRH2WK+SqRWN7CXJ2IU
Q2Huu6AePj1iB8YdU2H9GnVA4nZ+4mG7MomIqq1opk4VobvAQJNT2WEXDZtbNVjiM/ab4M2Jy4UF
DzUDE2kOWOrs3C7lYUHyBSUWMIX7q6PWvMuZbq2b0xvp3sRe0U9rrw/vwNJFb8QpE3/W22Hxxy5Y
eu37UjMnxEPxtA6QL/dIk9Ak2sUApNTOlETkgr7uQBHFJQQiFgb0QpIEQhszgS0VOCXeyyaCLlzE
TJK52/DJHYKgbe7ziWuN6batffZSdnUDtyIkgt6GTUi9VtS4eUxDQZ/luf8pl4Bs3Dzo9OvYk6a2
M6UjPxkakp4+9xXuTTW64IMVF5xDsz9hiBv6OC5IBZZQ9zJlONHYs1kvnT9meB2Cofgg+kK/m3XO
gQeYar0LQmY9jO/nGc8kTAprj2JmolxnhXJnkjHr9rWAm8/tphIbW6KfXSmAXd7OnUL7cgiQgJ5g
ZSuLt3ZV0561TH6HbCIIdjO6bwj6UEE/hVzsrwLSIC7XZAnzfb3my9VoTZwrQzWz3s+MN1+PMW79
Y+hVwwMTfPEpWsTxOxyW83Mo1fSyOGX/4erFshCj+pxRk3L71MZn/TB0NRuOhOw/qAm9rl5KZrWE
X5Y8OulEoXrnsxu/MZEXvzVVCFjVw/AdnNwx1m8REmKg3eQAsDe0csZLoJK6l56wuCpFR1V8MBVC
wmnBf2GUbDb3rw788S/YHuLDKrzyYxiS8RU/FHLl2nJieO9RQNywQgAJClm1901cyXfaG6TwbTxP
vwPlD2w2CQi29y18qel10iIH0O3Rvu0yBstI0fymegIkHz7ZbQfoONGeZEYmgtfVjXOLBtjlsTcs
TVi8+cV0r/CTiF1LuXONmLX5XudlYSWZrx8R6E0MaMTDfE0FlqsjD1ZzGbUtW86+1iXzrDJjI5gP
m+V2Hmz9WpOe987aOYhSmCuYPIVTTPExdho4yoyXa6rmhev2AI44fBpdT8037FlZfpSyTuLLCQPC
sIetEXzP1sKA1Eat8gc8iCSWzsv98q5YhRWlbqeD7QBjtFqg9yWkQIT8g3aOc1pPt3ZulqI1DQXD
2L34wUS1Lplb5oeBQffnUGlHnfyhAEUPat29Iaqb9xi7sU3oQjV264M/003tkhwkDqfPqHhCXMMS
1uXYxusrVr64RSihd0gIQFhphiY8ZJspC6RTFxHo2FMoHhpym7NrPCV42lF++/E9Evdh+4+Wwn7b
Vr7UUjjRLIfolbEGXzyruMOzv665+yJIpb3NZYw8kTcP4fjV/0/U/s4s3oB3//NEbf/VdJ/qr5GZ
2v8+XONP+nu45qHvsoMwAqLOFBgxE2KS/xiuuf8kiA87BAV9GMCf+C+nRPBPBmfMzdgysXKPnPi/
5F3W5q/AckHaMUjgv6d1/4fpmoMu7F90EBD7iI5CLuRs/3NpcHnp/328pqG6WdYCjEGYZUY+mRt0
D8MkjOy+2TfRiQ98kVr6AuiyO0OxnO1t5bpvElMsAcckEoHKo1QZdwGrecLouWIuNvbnwMa8qTGD
NusqTpg/olufM++vcJpgOlSWZR+8ii/mASoOi65SETiBIQlnyY7zx74I2BdApEJ1jKTRof3C+2+z
Nc/DWVz5sHc4PpMJUdAESOgFgKYCz9TVNX66vMth8TIKSsMsR9ntaQbRR0MmT3ExzXokWB7jNdG8
4Rp+ElqAXzBIxvhXV7ENZSPV1X9Ibqmwi3VdcT3ZODjREYekqiZrpC47wJfkEpsQCr6KGZ4cWlaX
UL1Vnz2BrYA1zTR/OusgFlRPgrYBeS8NCEL5jHWpz2yLs89q3yd/NSHKUcc92aOLtnYxsgVZNSK/
TYIRM2O10GMC+o/6Hbb1/qWn+ZHQY0roEQ7VAr+OXrsNEJzZpEkfGHPqmpWRBfAmyWqb/uZ1bl1K
HZ/9i2ZUKur32CfADWGL4u+Jau1/G8j0vxvSrRkAVH5+v9RgUs/0cPKbtapFWV4JvVz0ckVkb2W2
WI+JIRWJeecUs+sieXTZQQgI3CMSg5p3xC2nB1TlGB2wT9s0M1XwLiLSRHbYP+PnQBeDPrns+5+7
bBg+Kz8OAQdE2GtWmrcvT+X6WXuMIXgyMtjMsRO6d0UH9D6aNBoBIRC67JYEByUHnXbglUjPlAdU
OnTv7jQhSnO044R3xZj1QIfZyVrZRTPHtPppJVjRXVdMWhy82zkVWdP19hbVHdtHkNHSO+kmsN6Z
dJkbUnWjNTs5si3ac6gkhLc6G5mGeXlCrJAmIGS85qIUyFCmFVqJX9Mi7kpuTbXTkAZQglO8DPFd
NkT9QjJthXr+qm9AolXY/5sgu6HK6vHO2j6/xuy0xHNLUekdax1U8wXDzsq3dzJjOvVuXJ+fM8EN
CMq44mH8tWJC0ld2gY3pgo0ZXaR08ePyivupOiR1C0Wy70HIX8rY0kQtaIRv6VhZ9KphhkLgGupm
4L56rY/FhiQEpjgZJirkyIrIZogtSPafNMpmcgdat8jeaxcsxDP8P3e+sQsTyl9TZZXBK9IGELnt
THvj7uTUSxo+MgdK4H6I+49Lwgl0bzdU22kxw4w42csyzzdSTpH+JSuM4fulmsDsstizLE4CtIve
gaT02X5Ae6V5rMuyXHctVcTvkg+Rv8YhOIk4mdEL3mrUSflhanpnYCIlwo8GYz4xXKzTwreczpJB
fDnXz7ilwhkEiVqQ/2yD2VU1Jr4i7gPbQDQynGvmmkhjsh0QLumqia/nqGIdi1vJ9+GGIOn6nVj4
jXYZx8x4VFnhTX8Ba1sf8I9GgLDCmMQ2hptSXDs94vVDqPtmuLdb6NZp3bHcjuYuro5YffRduLhu
zedecCgF9HMINMYA8XcWzvN3zkKP4GfNt5kkCXpKAZ0XkyiECNDCGFQfWP6wZgzA0t+LSrlLCs0q
x31kx/A4lc414TFI1bMjexsUKoMZPlcRT68+Jl165dKejjMY9A8Q0PR27JJVg0OtFBipmUwMpJks
Q1OevSp0hz2yCzXvplDwSqg/IuuAkKIe7pJWsJDAIFdhrZvQZ6WjEbxZFp0DU6jMwcTmUzj/5hkY
fBiHPrL+qveb68Jltru32JpGJK65EbAx0pJ/j+gfoeXtZJ+Yb1di5j4B8Y7p1vJsQdwR1w3NZCdi
edLari8rWfb0Q0nmZzdVO1ZPVPmtOiyhy6GbZHZ4W1fw7qlbF48cp8QihiYvhKDx0QRHRYZcCuJi
JNqbMgwOREdAge3CeujvaZ7kVbBCKEgJ/QgXPkC33XZKKzmzNV/nZ6dnDndwNAOA3eSKmZFBGT0w
wyVLgMLdMdeOzKsbIZvsu6O0jnZtnK9M08ZhPvUOD9459HSzZZ8XORo6Z2pw0UT0uwIGnNop7hzS
byJniVL/R8xFkd+dPMRYI5vp7aWiTqpFWpSjMEefUCkejjbhUQoC12WqTBShPlSZVyP4aGJzxy7f
vPWwGMoDUVebrX3smCQI37LzS0CrBTK3BsJomntLMKRFMUVP5AtOMnVNtCUf4DArUp5c70xYHmFa
68J5xkRumptDUZqRX63OZjJojyggyqSFUeOSgZWOLLOAsAE67/fkxekWXt5sOczIhlDC2amj0xLY
cbQfSxk/uh3jtN00GxzXOJzwWZIq80FIAEojcjQ4ztg4d7eD62RZSvfqPWm5EvFXzTUAA1na7yUG
52EfS0H0zcC78UFFE4BtisblrcZl9+HEUUQExeCSaYjsg23S1HrWI46q4nWt+uQPg5OZOSnlARFI
Xs6LCHoDGYRFns21WcQXZah4PRVKmeDKVgQF7fAoVWRw2WQa7BKENjz3C2lNg5uQtd0w4g0eYr4z
895unU0vkKOBYe7eD80VfX3epKpxrK8qH8LuKEdgisd8tOTFmsczhiXfycM0Zvv/qpOy+w0KJgBD
BPaB0x3H5m+X0UicllzX4oDvbLqFN9iPpwWdDEmQI8UVvW3e4i4SdQNfNudsIooh6w9e0U1ENVlO
w4pJt7YAQIj4g/yLNaap7CZoS6KX1CkoBovsmJMvfjVjFpbnYRs07qFjGvRD+Zq1N3Re5k0rr9Gn
QOv1mzwUBtz+IOLlQHuYNVfDEofL9uytRBR6Eq2OsF6I/M0fc5NLDADjnHxIxlX+jjPSfAHyzKb9
yoP5Bs40aY7zanlXOMcHzcSJqeWOfyjOeiGP2UM5TCpKbfljqjLgh+ka2+wLBmPL58mB0rQz7oDs
B5PglIqFwySda5ZHzPFU+ctb+tE99KLPLu1A9x4jZj3i7FzFn5l0N8YhYmgeBlX374leyj/5uCTV
3tbQdXYLFI73nlQTEMtQVZ8mesuvThpyyGYB8Cte7eRRRUl1iTpy+ovyNePzc2b1ya2s7shiXFgX
dg4CObbf5bPYRGyuMutD0vXrecZbxCvuLfddMyO/pxskg4FFEKAc1Ovi0yfuh7oModsHfXf+Yoid
+yuaYMekC9mHH3KF9onQxCRXoxdSX2VFVgBiSRSDC56U64VlkZ92BURLMMjzCB9prFfFRoet+Lad
iSG7G9C0Ji+Xfo+tbG4YUUbyIwQjoVLWNfjCRjXJR8Cd8xnpI7iiFunlLSpbF1CRi4Ydk/+aPLA0
JVkvGlZz4XDks9yOK4bwMrctrh4iHTiXo25D93vIUBdv0B0hdXWgDgyIrRe4vrTHfSjq6hA1ihBF
3MbBfFRGjl/SHdS7b5VDm4Yz4+7DXLAN2vnuaL1kSzN/hix2HktODDaV42gJ8oLW6AndjGLSRU5P
d0zGcD2vKyljuxyscJ56OYKZNIMZwxo3GHW0q0itQoxEDEx3lpjCUOHMBhKFAPiKndKqxuQ8lgq9
zcqyoNitEfV0Cs4o5KzvfAkwz/hxA1VKWo8ZRDhsoSQLXPJbMgQDpcXugDoLBnHbAo9xKoTNByYN
xr9e6qzF3ZesAGV6MmYpL0MdvoSOj2TcCzRCzlhTsacwMqW7Y7vP5b4xHr6WRYfJIZupd/durHxK
VpOgQrVCr/xr5CnBde4tXD5y1PY7PAc6QF3IIeR0aLB/x1k0xqCx+EsPYl68Vz5neetUInhTseXl
6TQxqwHXV79mozu5u2hNxvjASKN4LlBMx8dotYoVNzNGuT0dGMDmtsrmry1YzuclOXaJvLsf8yNf
l+lM/hvQmIwNKKZcxuAdhnfbJUKGVq/bx4tPA4mJ1bRpUzsgWRmbh8XRX+bG7HXW01gOLlzu1Bpr
V55ju1HkcwSjPe7CqoW24k+cNcchqBGHuSJf+GjAXxX7OnAaeRrMoshcgGB0RLmOzDAI0e7v2REk
CFB8C7BH7a6TurGCccDth+fymnAV7R7LHN1u2i9WhjqKYDIAjcRhsJPQYO8IJ4CbkEagtwcCcNCt
7nCqi/Ch9hja7T2LlKVNS4u9Dzw91xTmbEDqcxfq8tSsFbnLC4E5rFQ9WO4XaBdjtuHAccpDqZl2
IstkJc8iM0tArXCzeLvAW9r2RDEzPLJc6qrLLLTjerfpIDkyKkeG+1pKTlmdB8FNsjYeYJJ8tu6X
htL2NCjG5DsTTlVyPZnOLKmTx/xo1Zwkf0plScAg0dYPO7Yrs6Ok20CuzgjYXFaZ04tz7Y/6qa8r
rLEylMmWwDa47qVboIJ/QnA52gcpqrnfhcSnU8AWABLgErMFZF1msx1aBxP3+2hRPpusnGuIkbRI
ulNf82gdVaghR9ZA1Sk7vZrnF/klu+6hRlqypyXsEYIHGdMBNWnM0po4SWiaDpPLSzzX2DWHpq7Y
pfdEcF64EZFF55yLubshoVKV5zUm7efabfBTnrn/Rc73e9vVJ+iSULT97PCHn33+2G//dvzZ88c/
O383sODMUGbPbPbCpHf/ZF4k5VGGdtvcMJBf25Q4mLpnGOlxU6J6X8tT+aM1IOAF3QEvkGg5QPLK
Q/q6aRPGKRgVgiW4Bvt8ky+U9gz4ONqu9/1IPKl3ifCD2gf7QxD/nujV6xsrEuO6X1a8GlybhrV1
EpCluM9/FBTWuqkpwPSwGsf+0si7AdGQ2APuz4KjjMvIQetKcuLJB2GLRyZBpMMMye1VfNTeNMwX
89JF828jja1vcHST4+lwRpAj2UklHrOor2U6CqJx33SQ8zwy9l3X6B5dTlZcIahAXGLmaliO2nDE
G6nVD70RBu/sYl89kr2aZY/T33qVNp5KruOpR1TQ0+Iq2nQmJwceKMQuC3N5bNcYCSYQ4j+CmL/F
MT9CGXp4We77JhyLswt33Dm49YiwhlwdCDpDIZzhEGIXKT8qCdYijpqmv5TdsG3rXCLJ9oa3uDnG
aGvHK+UNZuRGhepzGgEMm8PaT7M8hV5Dlxn7a8k06kcW5DpRAkPAJ7/5MM/AGthfopzBrcN+LMVq
H8oLUTXTcMEFP/GkBUqF973nF+X9FLVIkzz0B80pqrzeOQazQL6k/5Yy/ciaADUhcfKSxbuy4mUy
+y1XpksBqrIx1kzR78tNJTW3ecAabpD1lBJ2SOmrfkRVGKQRWIWyHm7iTXVFYnXTYDqop/d4ZBK+
LgPiEvdHrAVeAOFWyyvuDt2m58oBAeDHaH3zIBybPMhsLRfSANy655PZNGGh3SULIwAHqRjjx9Yc
SgaC0KuqiFxm8SMt88Va3zIeYL9CUFJ4weiNrRWCj3CzCpTNW7yQ/LOzMHvfCAAH5mjR6L4KhaaN
hDWDOu5H6pYxXH93hF99mB8pXE/INH3Wj0Su1kJfOr4DArNyeZ85LTdBXfUjrgOyxlrFV0iliPhI
kvfawsmOoC6kWnF+JHpWyZoUlXA3/OHLj4gviTZBn/4R96kfoZ/ZNH9YqjVSvlChg6GCJ2EV1fU8
4Xsv82oqr/kybeAno5dxvqnlRHLVSXRqoJDqbDpnNDRtgTowtMDXLTtLhvRtp2xy0G+NPCXzDdOt
Mn9kmUlpcaucsPNuBiwG2sr3U+NX8lgljRyPdjgFzGqtIB/kA0yJlTQFBkrhIcCEPn9O8epuqAck
NzmZ7soGuxRkAvoWppzFbh+drgn6Q+zB7d+T5+MLEiGYF8ljZ5RNMiMREFhhdkPhSt86+mHGqLPQ
BZAwRC/WxA2Q1OG5jrys3uueSNFLekFNdmdFA4e0Y2IqfvJbJ4jVCaX96vyla5Po+zq3m/jsF1ng
82GHeXRPzK5ZvnB7ZFSoqp7oKn8R2Bt0JwYDNi1M0+cBNw8NcsFxUck5nj7JZtHztS0VnZ3yIhvF
ewTQELUEVTt66B1xCS4ichbSpv/ISmWy99ElXfyxysCvAP4jnJw9/9SFDMZ2bTeMpdlFbRL4rxTU
xfAY5ATRpCtBKcUfV1gz9lGEYkv4EElsfmmCSoDYFX9MhMsME1nI75xHowOTTulCsKwqJZEDTj8C
D677yxJCypMqnKU8aejJ4PpiBB42EAMmYSird74FJ4vWv0c6ihUpSPngmgtsN2EPAAnT+H4sFpg+
81LUX7bJ+i/ZCeeZRRuTHjH3Nv6KHuQ5zQQiEw5X7KsoPipEfAmeR+tik8EBRLPIC4jkqJxLWDUL
kQQyzoZ0dnwW1IvXxssp9pCuAgeV1MkOfTinmCXNw2DFyAAQg8wjSrsJyDC78YIatq9iqiK8ic0e
u2nl0pY5g4uliWkS4yG7fwWIV/yxANESH2Mq60EWxLawDJCNezBMmNjEVnyxL0hfKG61y59Eeo01
XjMmymfW1zMI7bkboa2zFgtuW/J+oT2OY8xWO/cIOq3IWf/Txe3yPKzJbO1FHcuYqCr4IZwrg1z5
amfi22EKyo8QFdDx8B8sDAFcyDN7thcYdkaYKZ+9N/rAN1wPAmOcjY5zKLFHvm6WJ35g0kPvy5kY
6r0zGueTNi0nQKOu7qt2KQB5IItHcxn2cIYQVRDfHkRYI0bSDxmkb7sV7GtlvMcnkR/ngfQ1xE0x
3fjiOT1iELlG790y41mKcld96WjayMi2ru4MKpf8EK8Rj5m2V3mueP7vszaKh4NhxH4PJbki2rUu
i6+REvGecQjvjh4VLr3ETAwDobJVvCVDcGtt8bu8uIWcOdLAodBSPZTiKFU8EfjWik3YZXXzSxPY
IT2G9NfrJBL4MNSyUmBaMqMSXQmB4HHEQOmDzRQ2uT0VEuu0Qoz8lyWSeeHIk833BoL50l4u9hlD
oj1Rkiq8QqSJnhXVVUaPziCaq0wYTH4Ne+83n2rY7PsOQyeJamZ+RMeUFBdJbSG9hvYEX891/p29
M9myGtmy7b/cdiqGZDLJpNc8tZd4CQ4dDXBAdWGmWl+fUx6RN3EnHvF47duKBgE6R0cy27b3WnPp
bNxKS41XU2iBIeoymX3jHJV63N06uCzzbLT2VWR7uwxXoCANs7GmM0HGg95CA0+/e5WNKhuAKOMa
r/FWhKmbUSdnI2DUXdbYijWlyGWG/8/Xcm/RJXH2WBOt5Nz0cU2JvCJda3g+HDDtHEGbZm20N4sG
pxLHBXa7OkMVfAjLoCXRj2VJbhoLwRv2ixZJKh0axkEYljhyNsai8cGh1yc/3bXfBwAWl0O5uMmt
a2zNU5QtKL2QwKRfcxZ32iFj0DX0cQgGRTtRSvvcNI1+Dic9PTq8SZJEGKe9hlCJ6EH5tXWLigIP
KJSWGaVI2zH16gsRPRjpRD0NWxdHjWssDvOa+K70mpIwuG2mugfhjbB0bc23oQZbazvqhNPIt3d9
oZMnwugRF5SD658WmIzNIQjoDENR15pWjj/jsOyGrC/POPuJe05umHJjSuR9i4Vp2tlRA40Qn+wa
9DtkzrLNcEr6WxzLJvvYLnX3PdNDmW9s/EBflQRYf+d3bYfzDzQCjZ40YhAUBHV/B/kstC58VbnX
XehNaqNxxD5BwrJv4QliOZWNNOlly+e7RD0YrrE40fJeMnZqMEIKF0rXUIHObeql39qjQHDfktI5
bVzlJHcDpqfPOBswcM62bt8jeIixzzVF/fyf4fyfw3nvl5SVbV2Se9f+SFlZ/8KfM3gp/2DGDiJB
IbXBben8ewYv3T9gZAAAYC5Pf5J+wr8NLpbD5N7HWsIfQzoAQoHv5C/GCmbxP6TA/ALL0Obdgx73
OxYX+RpFAHzEd6GsgHGQgs8H2eX1CN7olqNV7jPoiHsDScPy5lPnBMtdv6T2HeAn7xCNvefspaOH
Z7vC7xJRoN5DaYLdlBliXuqq+lgU+Hs3MjaMVUJJchQ6dFTpCRi7NQSirG+i1hB6jltUETBNchLd
UFoYG6+N+4fR86L3pLCCBBrQyn5qTFVe1pWp+x2V5QYJlVl2sZLTFaVOuK5zUbN6i5enGSjVfc+C
B5maPKO0TB5pf9cfQA3UZmsXDe1UmwnH0UZmDDF1DPZ5MEYoVerqeQqNb21/EGb8DdpFvLEMcUM9
DEsBvx8dIqQXb+AYCYGeMzFE3gaBpPOwIN869ySeTkDpY3Bbz63zFSpYsfeBN1HCrHLNLbw2fYe8
N/8w5+H4fSErjVWpo8lbRvRV6FOm90aU04iLWQ7nWVJ4LiOMJf6HD/+aPrI+DGgDkNV6QjmYq8Qb
uxNjdw7/M5EPLnYBHE1edKzEPO19Kw32mm1h9+ub5bwmifx8wfUD/eCvciM7SdRYIIdaA10zxhll
hLIAY2Qvb2eS64yirpBTcE5NfYBIf1ksxXVRiHMTzR8YS+5ptm4nAMO//mCr8OR/WTZ/fi70e8RR
Yj3DNuu+/lzCtNPIA+8htqfcWKKyPkcMEV39f1zFEQrSC7fdewvoaaxWt0o1PCp07S6Nccxeu5AV
f32VF2TRmy/jQxoC2uQrwmLe8nJcl9QtJmCY4rPAKjFHSQtIgxPFFzQzo/fETgHGo3syf7B9Y783
no8iGOUjLiZ30d8TG652yhVcWs80oFFaEA4bIjjFBVGgE5NL5OyXfqIL1SeW3q0F9nCyQzxxkXvV
h3F/47i4//dZETf3aGyrJ90kPqkcpQEkT7ZEnAoOxbrqx3azUHfirHeKs8keREExPy1nLnFwyZ8U
m//YM/+FIf2HR+SnmNbH+DORsz/uVy9/4S/RGA5K9I44LKXLvsCU+39EY4QVQeGRLlJ1KW3Qtv/e
r+QfbETQdQNXoSnDL8nr8u/t6g8ZYNFEaubYnpIuUN7f0IyByHrzZtpsfPjtPT4HxlBSuV6/mWMx
Zy29yzs4lUt1ZtIusDY2cKCRdM/Juppjc6/9sUKCjliW4UHjiSsPYqlFD7dOPlqjojACc8P5kz5F
mh6ZDRCmkczOms6sQnzp+O9HTNJlvPi0KtAz75JsGZ9orXrzGQEss9oEhFcHG47R0QMnumHaCyqz
gJ5zUn6e/ZICa+2m6kvOtjqJji6ZrET2EPM+RLfhsvjKKbZqrFrn4MKsaJot4gaivRiTNwIYDsa5
+Z4RTlJcxMD/t3rwS8leCcDH244NcELcVBl7gox9c0QRR0btMA4DW20roP4jgJniY5ySZbC1h9Lm
pS+d8mnENuhuYsaqPSBxZMfbRETZdwpc+cQAS1/nU1mh/RXRzEacxtW8BSQufPyfReBv7bo2+mBL
MTGopuZHG+4rsh6EPWYMldvGPq2mHaz4fpY/4+sAJWzAaaSbMeoK5zAQdvHJzYR+bHoGIUkQ14bZ
SqQJuIsF3YSRUdSxsCX3Q5OEF16Qs6fEkSxVJ/3Yiyh/pk9UMBJZ9NJ+SMdxDD/SN2s+ZlMBcSSL
wQfs5mQozsrZkeOeLAbvQ0Wr+bOaUp4T9o8ZojHjb/LCJbLhrdUwdtiNXraLRrStOwWMN9qQ4Jdf
GuWU9OJqgzFRK81eGwhd4xVbwvbdKOmI7gxPfbLLLUa3m1LOy6UKOnJH9VhO+cmFjAA3mIYvEHla
KDhiW6z8a9otigJWU9Q/9DhgwfB0OT1mibz2CCSxyK5iLIEYns0a1YULigTHFCoIYOa4k9AWTDXJ
Kk4FQ5iZWZt8W0kzFk2FBceOy4SBLnU0+BkTejZ0jnCIuDbtOAbXSCfJnxhDtEdE0WRdclW5Wf4F
bZlzs/Yby2NBRObXoO2Y8g9hRbw5qghw+aUSdyPhN6OLCRmEaLPPU96Adgua3wVGlBS5jj7OOdEl
3+NSI3DgpOcv/VmMUI72XRJMORVf7/nBtl77LVcWCoHnOOgho/b2JFuyXqqZyTQhSO8KXMz+Pl5m
45G+wHKwRRUwPBmKrius0k6DebYZ40Pl0Fph6GoN3bZS0tiEYc3puSiD6evsE7e+0X3nwalXaeYc
SQBJilNFv9U7W+Z2PrpN1n2JukQ9oNEGLLgwebmlHhjWIWTRAY0IUJledIoO+B7L7XQSDTO/jelD
lJWLN10HU+qTrovO4ySL3IxH2hfLwziiL9/MjQi/26vsJkRmPV+hZCTU2LjCv+9WiY79otaxX5Q7
BtIIdr1cEeUgVIlXUup932pKWAdJDTEdqwRoJX/ru5rKdmVyrCqhDLP0R8/DuccMChlRUvnZB126
uB7LF51R/qI5Clb50fiiRPK0IThjarx414ZrqsOLYAmNHOIlJH/FuXmRNC143KdDgUEcI4mVwgqn
GYYEyum6+TtJ1egJL70eLaR/UG7OCBm1z1jeATXCV9A3+fg5WkVUjP198P1q1VZRNKCzCrq+pEO2
qq+mpGXJw2I8w5tdIeNYB9FqeUxzAG9FBgQHkTSkFQCCRNtVMXtob6Wd+Gi+sDD38Iqilsi5VaC+
o1+GRoxeKv9O2eVm+DSh3oe7MZAtzcCdVKMvIZC67sCkZXpG1DU+uV6ovjD5cu78KgkOLnrMYh8y
T2hvaq9B0rttEYKiLwJFCVgkDZ89PKberlZLPp4jDUEBN8dgeXj8V2Wc+6KSK7S3nGh9Ax2hq8rt
mKbMoI8yg+/vSVpbPnWq5JVQL3q7npl+tQOUhvZvPSz2+IeZuh4E6p94F+FNgnnshTQbsYl0IOBz
B1M3PPD3wJeIyrE9nLHuegtQWkH42aC2ZvL+Uh78p1L6l+NTxfzfdfdX9fK5/JLq/tuP1dLLX/rr
eG//QdFDi4WQ9PWYLzng/Cmxd+0/1uqEXAFJIxwRPn/yP9GOjk1OwcqWwPuEoJJS5n/rJeH/EXBy
JKUgdGVA8P1vHe/XA9uPpT8fCsSox8IoQuq5tTD78Xxlq8yzXpb/yXZQsxAmfln2QXar/RaJwg+3
5m9Ovm8rs/VabMe+x4JM9MnLWe+Hs1w+qHBoCxQcAQ8/5hQTMN+IEe09t3U0XLikhzf/cMm3xzQu
GYCgJAhTQoXk1P3663l5UGbUE+t6PXZoEGaapyZJ/+S4PE//J/5W/799MSxktG8oHxQ155sWCeMi
dNEehWESsyWeKc+BM2QHXn9IRIXEa/QqJtW/vpl/88Ph2LBpZwg4lDwOr79ZgvEIP5IaWRTncBNL
QLjbIkFwuOnQUR1/fbG/+eW4GLwU3wm5ietD/ONTQkaRdgRtkc0Aa/EaDIX3FXOmPmlraM77lDLn
H3639Xf58bF0PQVORa3NLfih/Pf1BalHbFyFiPaHMbmw2/kLUj5E3L33vs288JIy5yLR7f7X3/Lt
w7JelKBTrii5Jn6Q1xdFiD/V/pStiFTSm+1VSNvCHviHh+XnqwScn9TaRhG8+MGbrzYwlACXzZRU
O81wnSoU2Bzyv/z6q7x9Olw8OyrwfVeA9RXipan3w6s2zZSNjcGb0XiOeQS/CMVQ+PVZi3D39NuX
UlhzZMDm4/38fVq8Lkk2euyzMf02imfiFtCAr9snKJjlH36j9Ul7/WAEATPWwKYXCWLafnP3xrTW
ZQ1Qi15QEJ2ycI4+JM3QfzA6i69orCWg2jMaZr/+jm+ff24nHii2e7qwPqfb9c9/uJ0xsy/dBMhg
C8fv1jiW6SJDHUskHxSqea6wxf76gn/zkFDkCo+fj5JEeuuf/3DBKQs0AjB26xQQ9D5M3egUqHn6
h9f676+ClQuIsQR78Oa1Tj2AFmnJGNGlbmXW5MQggNzo928esxMgTG7guex14vV3iYqF8s5uGarh
Uz3WuWddR0CGzkWq6B31lb759b37ee0IwtVK5rO1YucP3tw78Ik+EWEkq3jucuIur6YiBjx11z81
pfMuC0jyXAfFv77q37xxIXwK15OOTQtthZ7/+Iv5QKdK0i9wL3ezwo/s1QeQteEpspb+8deX+uln
W9coAY2dcQEMdfr7ry6l/cbqCSKRG/a+NV8yzo5VpbPffQQDiSMQ9vi6aQdu+OY2Ak4D6OeUaK3n
dIYuUFrTruk65/43v8y6Stnu+pSzQ3Mefv1lMh2kIRHuLoo9FJM+Sm12aFSTv3mVkMJDvYRXg41n
ovL6KqEIOpVLHvJQg6EUQ5RQI1dq9+ur/PQM8MbaWAXpjlNJcfdeX2X2HDEEsI43kGYtaETLcgM8
fGLy12aHX1/qp2fg5VKhDAIKKlofb7pc6J3SmaYKiCMvcVE5l70tz2YSGsX+1xdaF9RXC25I29mj
ncZaq1xK0dffyQxBX6Nd4RDekMHHmj536pTKsrW2Qs3jgl3iJSlKK+bFlsQetQkQA0y//X1B7fJm
OXQJqbHUm1vL++qCclJogKdhis/nqAnto3BLNF2//r4//4Y+s4119aBQ5Tpv3mMrysrYcO7bFFMN
XibUCuEebskYlNjDry/1829IeoCPfJb2J1XO20GQvzgctkvOaO2wNO8UIvtTnYMu+O2ryFByyAAj
7qy23dc/4EyC0OgWq1ERMAmOPPDStNGTf7htofP2xuFwXFMY+EZ0hgWDzNfX8VKMb4MaCX2MoYbv
C/avdm8jZ/9K0ysyHy1iJmW+UZr6FLVfEwEe1SaStCHbPKnusSIpkpcn+rZ7MgGtemPEZDk7EZW5
fYnWcPmqvAFELy2t3HyLoqIGDhPJFt1f2trmPkZ4rw5kCNpmv2RwjIkYi53cnNskOEXQJhIXROd5
Gw6KjttMH8ljUg72SIbXLNLxHJxpkYXpbZZMckDIEsS+u2M/08OtRzYhVgf+WO6XquqdW4VCFYNx
k/W4aJo8RG2SebM6wtg0CdiTtnnvJbV9dGv8eVvNt2veRTK01MfE0KW9smF2LEh/Q1JVhsGHjWNj
2QlPeUrP72YJvXo+m1og17dWBOb24LQoNS6pt2eEjpXqJ4hRY9aEx4G+Cr1DQIgRe2ru1QpJr0i9
u7qdogRAUgdeEFyUJW9zVJ6oZAmXuEWQ4ED1BNi38njbkczcluJq0+dB4x16D2r5k4gJSjqvO+BP
jwJlMx3OZjJp8blI5Ar/CsixIrMY9TJ9bY/A3A5Oc3cyErEa1W0NetBgwP6EZoUsytRM8F1KNOWP
WEGt5SwIG0vsMIvKZGsEbaUbNSf+Y5DgoznVKHJGSFTK/b60Azk4xNMsjJYKVRt+tWEmx7dlmNsg
OO+T27jPVb0tVYJv2AdHAjKr5F+/TSzSOdm7fPopaFyhESSFDzDF78sClGBik2BZNaK46XXv+g+Y
HNoZVplEJrpyJ8aw3GNQzCSxSXYRd/0OBlxifQkycjNc+A0Aua5NJkuDts/y3H1jZYP5mpbzcmZc
ElVR02J7wx8CwWcjWauB6ojUF+4BBHdn7ptO9+kX2piN6658r8DQFHKbzm1PuR9agiZcVNtk54Gv
ickqizU8OrUTjLCHr8RRA+dD+VOAs9CZQf0EgDxc4oOcXecaRWKVnLdNnEz7wUALPPEhsDJjuyT3
COXTTVASFGC1Pv2gsE476yIeQ4W2jAKbebx2LKdDbtO67vC8ZFHGr9obK7TOQM37wxd7LEV1jHuE
QjsR4t8ls8sjdb6qM/B0IflWMB4INw4QKfmIlMyQFmq7JKmOb6fCVcjwunAIr6YO0wbd3bL+GvBS
DceEcCn7GU5bApXN0tVFt8T2fFlMkVUcxqAZgjM3yeEYzrw8465IvOG6G8nkvZhwexd35CT48mDK
TAg8flqLveMy+4ECT+QWzt0omDdOlA/0qDNf0rCnYx0ckyyCBshKyg429c0qsSM6lZKkjvx3DJCd
98yH7OGIzA7ZlGwBim9alST5PpDTUJ/o2eIpgcndQ6fC/xVtg2yIEUO0Kv+2dCpdVWUFciqwVtI5
ef0IIwlqsW7PEk484Sm1TOleNIyV5A0z0dH/UNd9n96Ndlg1Zz7OiQVH+tjHPEJx4cHo7sIP2utS
BKOhBYavwDRjO0xOrpJGz7yanUT+lUdNzag+RmJwr00AX8eya0jBYdaPn+UQdgR35XXyQCZ5gQUS
0xcRV7z+zHoq9L29E6TzCWaBC8WmRRGwyXwO/KcxTxwPF3MyAL7kbXyqFdQP7llR3ra9qTDt4dKH
gJfrexZ+xVjFDaz46IqBVaPCuWyALDWQ53INWUegOjbHGGxRCxo6yJp3c4SliN8PhtWhTQ3+wdS1
gmDfeBkKdJhzaPml02gkyPRPoyc4O7hewNckzqUbogu8dsYwPWMkpeSpdrws284KANvHLu6TbF/1
S/jRL9g4tyIIRv+71nNi4+N3qu4CPJcZoPEko9hpAu4ssjLs1GBvwmR+vowO9qJ4tPtwyyZO6K/d
VbrfYxvr5oONaWPZJVFHulfTuhamnBAi8gbRSbdgdSDSkmzczF5HI3BnzoEjkwuAOt0r98EM+vlM
g9gne64oMvHYdWuI+KRkHJK0HPswC0dGUJuJphA1ij+H+oC8Vfj7XDTqC8uatq/8WhFuHXtSb3lZ
Gvz2IK2IDVW1VJ+GrBjC7WSVdn4+9/Hqck4c4rltxjvTpplxBPC0ANvbNXJOs6031N6yD5kkPs0I
f0cmTSSBbiM0n7DucdEVW2scmc7HkwBotzgNRWET+uZbjTbT7GU6F1CwRIWEaA7d8TQNCH02w5wI
vanHHAp6xx7wKZ0RdWboZQGCWoSNbDHXWO8aK0KwKHDpMHYtVIzUPcNSel4AHTW7eeWKsXZJkx1U
MmjBOG3KIWFBPf8uSmHKbRc6o9q2fTl/CRrdDttMuqvGx+ietd2PmfqN6PqCXdg4bb8XdiGKk102
vUTxQCxaPTR483oxFvDs7CGMWJEH/0PQQVs4S5mr9fs2ASBJAvwYMXWtU7zL0CMZCLSYbShirCY4
1H5WXHRMvYKt77fyvVoAFWzK1uFg2saFne3coSdRoMRftuxUU3dggZZc8Xlg0W9gjRCHrMlgwRdb
5SHcwGIh7w+oLCdO2/PrJ8HWxytfgUeA22Rg+o6edr8mysA3Q+xEW6sdKpgoATsBPrtyIO7ELGwG
OxOALyMBJq8+A0ZjdoQL13kYAnQZm7oQ+tzYJktw/MEm2PtVpvYqHvCluq2zMBUJgymgQCo0aukm
jsJN7wlb7But8uwgZjAKN3FEGuM7nJ9w/7s4KDtYKATtjRe6wtq4ZwiJwluBd0qu8ryYsKoh6Z/u
xVIOKMaR+2fXMpPLcMxRPk6nhREzWnTADs5F1OVhftFQS3TkmoSi5E1bc/LOfbePG8VIl1lbsKk9
8JMoT9EpyTMsqnUXXwoXXe2zIeSQ4RFyUhKtQ0yfmY/ani5Qvm0sVzafKFtEvWPog5UiwxQc7aRV
9iDkM9UeBz/2vVNKECe8wqLEOgshAEUSOY8tgti6Ggiw4ST4pK057s+ZVCcdFzMOXeFazbdBn2pC
rPuQdMjQSlIETaAt5h0urrTe0fgxzY6ia2Uz6QwIg6+5BXt+Ge+8a922PfayK25tq0ZD7xtv+VAT
GlNTg+teE4tt5J0px+Hca3M0pYIV6jKOXJmB7zJ+h1wHgOImqltj9iPS3OGpj4X7NHO25XETYe8c
7Kir1Ca0y5U3k87ItVcJr2AA2TF5jv2v9Pp9f1NPc99uZ9vVNwlKEBzofHICQFq2RuR5lbWaAhSR
q22Fsi+rAXxuB3oK8Ksc6OrIvFhBLCsiDgdK5+RsXJjKoLWcrP9s2NTHbY+bGOCYYHgHKzkaP2CU
IaAhHgXe9wZX4EObLdADKschqkAUeedDji1TZsNLbAaiBgIznObSwY+BPqB68CzhIvoYkFYdKPvU
jW/H+F0hEKADdNMke2IYbhiSe8PkbsjEga4Cenrm6gxnmBxPsK/IfS93sswKvVvsmICcJNHDtwJT
BsSzuVnR2jojZqXPeqbNsau6920/J891bmiZLhDM7R1ntvF7FczNBz/N/JOMImopO3c4LXEWqFsS
mvP2Esw176pnLIyfdtfhGywzmqAwSBQmOTgp9WfMBeqCxPKp3AsQsP6ejInkZmKlax7D1Gh/OyUK
PXYCt1XtNPD0Q+kp2zqYBHTAAcgOJDBVeWO/yaCIdZjrNLseZs3ltq8yuGygTeWlsoY4Pod5aD1q
rC72YxOINbzZ5MO7RUv3Zmp7BsxBIq27NAsT0its5sBh0veXyP5lD+1j1gGrWlN/kdBBboaeIyMl
dl5wGBbkUm1RiKKeL52KYAu2gyg6CtkT0MBQuy9v6XmM32JdVd+LZvC8XYn+v9ynXi6wOKGk+DzB
68HsYUsD466KhtmJgAh4HcdgNVeLxxpnKpZpHp86ay8Uq0340ZqX0tzmGBwXPmKS92Cn08DOH10i
0taMazHHoCoAjIjuXVJZBW+l1dit1lsKIP5E2ZF6X+ImeERE5Hd7NK/ecAD8U7S7sfO8p5j42wfJ
URCzHadQd+csVR3wKMGj2NaMawMwUM5wMS0U7VsivDmG8LamPHR27ycILYUEqG+01aK5r4PlM0CG
/mumu2TY1vjUKp5TslfQ4+u+5cQT5y2q/Ly68PwoSQ4lOuNuiyEbGmNhWirgpRQgjlKk+UPG6s1i
W9jlMVRFf8qqyiXZHhYu7i23KPkdGjR2GE7Lr3GP2/lIFEb+1HiFi4unA52ZN5LgRV8s4ZM39VZz
I3IfJDJaBNdrvoC8H6aHomRI9ol7OwOptggm2icTpTeald5/TBoDoqAe4N9sLK06zBWwGYYDUqlF
XpSq9x6kT1LYcaIUBLk50E0Ib6E+JtkFFmmYHL7KLbkXA6kTNGT1szN7krXNB2uwUV0P2VM6+TTs
aTZRkNe4Ypqt0Q0nhaGdvJM3LgWga+pNsradaXlYYEp+ikH+ulgibOcpmD3/qpr5R8jK6Ngq0tEf
3sNQsoE6GnvNr+Hpl6AoNVCKoG9QXoSKHtqG9nCD7cVkcXHULYFVG78YqucyHBZWPqa008b3cGls
+0615y4ki2k/E7rVwI8tS7RPfQ2IYUxQ+sOjxwWXzagvsDV5CFApNfo705aQcVFtTdfApMs1mldb
IZu8nu6WLnXy41INaHFGmGrpkbafy1ftA9B+ZG75J6VGYs6GgcbzxrNsR1/XaRpSdgeFry6H0omf
qhXlt0v9poHq4pXiwarhI7OGUuxu2slfa7ciMxdpCT0clr2VvafkmylAE/ZQIBceL7+GVRRvDVxm
zH2dA/wyD0ICgYdemmc4Ckg8HReHJJYOJyftm7262fFcshzWJBQ4eysuQ+CZcWZDyurhhcGbz0L8
WZIye7HJ9yCdZ3kXZfH0zZR64S2HNdydj80wfOW5hE3g+hw1vy8AxWA8URtb55GTEp7bI0JhPj0Q
1nwKTN9VxwB6HjgeJ0BezKnXtj+VJU6ezaqL0ntjd8uXSaesO32ZODcFMpL6LAfl9hGuHQZ+Z8Dw
SWLuks9WdGXNwSTKexIEJe+X7ufsODaUJP21vTIRd7nG37irF06qzzQOsvITcC884LFxWpztcUOb
aqMzzuoP8IUxp2G0Er71BHkmTe4ZKip4uFGz5LyniWcX7V2BVTncev7EwAV9edpcBVCbvkPAsuYt
wdE567SIOC2rnPNKqvz0Mkc2883Dm/Kd4rb/2AzoUD4MUdMX37OJ6vuAiBiZGh5O4ZzNbZPV90kS
N/ooiqBLHvyOYTVdAJ196OIOH+SMAJuwKuyTGOUv3Ao7s5shICZgNdlFyC9P3OdPbYl5pTLvqlp+
57xLXlyjvlaFmD5mIW4wdFPh0VfjOcbmg2s1ZAHCJ9vmzigkKjE5Jxf/hShuifIKKjaYI6faDW1q
3Vh+5bZ7D94bm2Qj6RlmeNw/0pbwOMooWrBHQUbgu//CKx2hsHa4pyUckA3QKht/ksn6d2HvOvec
zBxYFX1CeTqPQXvThPXEHgPD7PHXHdufOqlKkTHpOKhYV4bi2/TMKhw8nkyfoAjuNpbBGqoCbLVd
axPH9utLvW1BczBk7sIMifE+ysC3cZbe5E4dSjkk9Wi4rmK2wZ3s5uk3R95chZGIzcibsQjimDfN
+xadInj5DEyShE/IIai6RNji/sNVXmQWP44quExI5otDcc6gUThvZsNt3Bkpuhaa1mgV0cHk7Dob
kpMqvVdtPl+noD2uR2VzpiBN13oM2PCI+IMb9g/Dir/7AR0bhaazDjylevNBoDdIx7L4ASmU+y2y
yHBr2S2RLtr6a1zxH+XVvxyPcfQvlFefi/SV5mr93//SXP0h0I7ggOKJcyWzYEYRf2quVm8UUvZ1
qu7hZfkTXvqX6Eq86NrRaXG083jp1gHGXxp15FhEDa1yrGB1ZAX2b0muUA68nqmt2UQQO3nj0IOt
ivk370OAUI+GdXuQ7WR7Jzy1RLlTZqUd4zU+mcHuQa2/T8twgTYQTnTrLJ5YfRGGVh8ePV83w507
NUJdlRkJpWd2HHXD90SLeq1lMb2EkI76sxYwWHvG0udWh1j7xXQmgYPQrV9syFgUblX/nnqp1Th1
aWqd8LDWzo747CR80iqtMfJGMyC9+0A7Xv41GCdfoyydVOKDBSvL9muW5Om70m05pSZ1MaZf8R2T
1mkgCYRn2Uzw5bskNWTv0K+li8JEWd2myQJkcqqWItuRi+pED7YaQ3Okvpl2kCkewNw81+F4NagI
kr3JbyNpga5ABEF2Y5E18LwJ9z6WPTsN8vWua9qroA6D97ZtPvX0ceKzSUbg83DGwzKy1aNMkw+S
UvF80SGm5cabwEZa2RKUxx4EAF2rxh2cfRUryr4E+uR7WbeYA4ByTfIAbaaLL8Yw1+cqSJP2PSwD
azn6bdJul3QaxvcLyGtYDHwDU52hvnbf1ZaKLqmtVHuo0X+fkREQrxz0pjzjgFMArNPGeWDSsHIm
kgHQJkLpIDpboHXU20hL584tZR1uHbI4cOw7dTJ9YayaToc6opVxnGbpxjeUmZELATtsv4iWRFM3
yhZ1a8i2xLIcmwK8Vz6Lj4JS43OOE+p2TDkXIZG/Akjt7+gKgBZPA+3fhdbwCCxcnM2p434rWqBv
x4xs05a+Bsad5FBNCBWfyXn1yF1M2jw7emCG+quGaFXkAbTyn1IfzBpmi7Y8Ql0zxSfie/V8hG0U
dTvwq43cz92oo7ukzIJ3UwdAiSMQTXL1DaZ44XzLF+VP9/nc6fEMHUdorouptOmUDU3hinhLBGpX
dkeXkCRNQU7/KXdPLVECaFiUyHIbvs2UimfCrpXGrTEjLd/bfVcmHxoIk+qjAoaa3mCSj/pvqWVl
9AgCNzHLZjADvZpjG4RRXfubjnjHeifWnIh+YbBmDrbhpcTWj999n9dtW38JsT3GZzQHtLpvps6k
j4C3WhtGYZZiIEZ1UqPZ7YTu2pvWBhtwDf1I0ShIbLtwTpFjAmcPid0DeZT2CIKJsiPEL7BA/rjo
6c/8eqwvGFEERzJ2zVGMbXUdaCpySPhXDD0obIFzzPeMR9Qn2ujxRZQ54kCA6fAJGHlLkJ4iVWuk
LZ5CMwASbINHhGMzbvlk4YFYDmi5eV4eszCiA4hqjZzSOe+J1cksgieicVoukDTQF+bUnD+gRWCm
B+Ofxzfv+/czBK0L1rjs5BOwd15lsKMi7IkAqOJrSpYH8teDuzpf4nO7YN5U1rFu+cyhzy8KGJ/x
YOi/K5vJfQgKZO2btELwbbMSno+BB+y3j7KRE/FA9Bcxq4+2Z5bbkHTNc1An+OFmM4BaMT5coQCg
DefQaRuE7vBBlrIZ9jDxEP+kIYspGD5DDqHgFEjbLLiwg35NccLKeMzyYDgRlVN/FJSdtDxSuQ8G
2dBQDiRDu1QAoHEjcDrEHWy7Bq+MLVrrTBSpddUP7Y3TgVbM+paAxmrEw6AXJrpRzilqMrgZhJDT
Ay1BKETkP1xMZgr3xYjhYuHos/WH+YoooOmLN1jjyUMQcNe1U3qCNhNspXTsrTWI6SBkHm0taTkX
Mg26cwYTyRMsbIWJiXEg6n1zYHAX0ZDW97ky0cHHYbMZAz8+YkOgN1/02XVaevVlZhlzl1pNejak
/vyxBIsCYMy1rAedNF+EF5pDOo39Uxyo/lZ3eKGAArgbB2wKd2Q8ilyiyCRhdc/0MNxGVjmc0dz+
HC9gQjYO//P6yDtXMZ2FPfIlZFh+C2p26sWhbNqZbigZIlCfwlMifEJVJyWupsSSTyIT/oUMhmYN
IGrOAdhfDAI+KVxTCBOL7e1r01cn2YbtTntwUno/ds//m73zWHJdaa/sqyg0hwIuYYYiQV8ky5sz
QZQ5BZuwiYR5ei3eVihaiuhBzzX5Bzf+U0WiAGTm/vZee2K3dU7qW4aKtt/91NTd5xzrbmP1TnuA
nYRgbyPXhov68vkTbkRm24+Uc26lLNO7IsmrveXNzomQYvBRQoa4RfJDf+sWRiYxGKh6HaLS3TdV
mT+TkXA/7CybylUZtMlOZaI61Cg591Y612soCIF5AH43UEuXjNUrFMCHmiaSNT2A9qPhwp80+pTS
GLOZI8MmTqJ980l3wt87Mvf+dBwJ1jIbnW1m9gWUQic4jm7lvIWzD/IBwiJlGNO3UcKwwmTZ2fw8
+pHiNcNiTvPl7DJ0inMHdg5Sph1Mc8f/og3QkuFvUhrRV7y6bhNZa6DUirZUo26MM5o853KGtYS/
ulpdyHuyirumqNK1kcdlt2Wu4D8g97Z3djHlv5jOnP5uoPgE0Y2bwBmo8IZVA5m9p3twbKxUDTtk
Gcb27soLWHaSd7AnnZXcZ904IO22EMFIaoCwyymPgyeekY/J15o6L4gOFIv6kDSxJgZ56pi3P3iX
mk8mlvrenA7jALpnrQuGVgCgjF7+dTkWxJ822nnBFA+p74/qrfpACyMM8rYKt3T4cF6U6k8JPAc0
6pjv814wBGeSy1AmLZ8LUZXBzqAJwdyaiCOwqXVHiAifBdCTQNaPyuCvAAPQOpOWVVAzRONxXJzm
rVA9nBv4MdHoaMpL/YbjtU8vCtRYan9U4HQHKxv0wTDm7G5JhXyFWMQ4Bxt3/U35NxsrUaec9DIm
b3FV+VvcKi+VoEwX5q1/dLIa5iqDoDNUl/yzIcTzYgwNNBClMJp3BfyaclyKcN3Q1MOjH85vPT2u
e1kXcjuNi/hLlSTIeTszdsnif44xID0z8a2HQJfhMYAw9ugPNa8NfiC3DYL1cAihLEMeDPyK7ZmN
h6bwnpqe8nHGqVTGiNkIvu0pQ/tSo//SCvkex7N6qtjXQA9Lc/+ht7WzpVZWHU3DZnrYDHFJd+wo
1AlKWRdGU9LZT6Mby1tzb1nlOyZYhILbJf0zTeGTJdPgvmH3u/VSGrtw+Ob3ePjwGDNHBCknAQe3
xNHpzfQ6T/6ZNMhmZHR7D06uOTtMXSjuaLNdmfrlvk61DegRIsxzkHnTXZYAw06NG3jEMoQ+UI1W
RyCkPBaM5csIU7FSmvCzqNzqXfkzU6pYh4To8KYL5vBgbVZVZt2QCEBjQaWUofMAQsx8HxzqhFa9
1eAPGhImhmPQut+LNPsXVkaaqNX0D9xqKC5plfIOB5aDup1bz+kckEg1xuT11n/1VXQz3oVkqKcX
bZvt3sc5wlIusXBVs2ETaC37c+pNJvZnavVo7LJCEDKNebfIxXuu6P864Qch1hf2heui9bGPacSc
vvi0+Z6B3U7LdnEM9aQRU3ZKUMC9Ih4Kw5q9RtyjfmrqHNHv3PEv8c/gkU/61t1okXkdjwhIXZNZ
9lfQtkqcu7bvZmb3GBTf2oLz2DUfLEyRDLiDhVGt6YzDs3WjTJ2xeMU2DihMrFGawPPkjcYJBjhp
WRe5PoayZT0fOoryzhZ0oH4D3hzJT5bNZB3dZPQraiHDghGITXRkz5yG+ViM0diw6Pyd+ized5Y8
BE7Lgsy5gJrB9o3v1VACCpe5a3iiUoMFEHB52xykM7Z3BmSe0ziIL8qap/O8iPChb938JIueyjJJ
VYIagSN6A94xefN2Qm1kT2HBMRNNfkpvKRCfOedepZk8kH71aIqQH7ooHwbGydC4WfT9WX+AEJZr
WFQ1RPmSHjaRhAdvsNMfHlDnKeHVvXYJWX6Af0hfwHcXx1u5xQ7PtHfmZeqx5RbWsjUcM/vsvbY8
TbF2PqG9++oymvX0PfXUAuzdzphTjkrTaB30zHEwskqvyy/s4r0/BGfM5ThqSxprNydTfLXUkJdv
kraNv4mFaAN1GPbmXlqebg+0efPJKoZa+1aP/p8hYf69cVwcNVtXgsQ6mPAsU6byrjhQz871oHSA
IyyF2E2HF3DW+frWAw99OvYoTTSh2jqbgJn5wNkr5Rb2JTuzA6VhhXu0JzH21zmY2+nTTdwYMw/N
Wd8ZHGa1gncJZpVGKCj8QePL4I6CWD/99JV0jXOcwkF8MHzNpQuSROGLGphlhMKjgXcJw5p8rWVO
8FVxRvj0uzVOy8RySPyHMo6JXucjvqkHS5R+fHZ111A5iWd4WUtyoGJj8KX+akoI6wvddh2kaxRf
XHN66eN9kZd0cS2GwV/b8FP3LiWQStmD7UFHNXsYlPuWslm1ksM87I18eBVZXx5jFyeSMw/xFi3b
vMISy7YttsU9Aezu21xU+mfQTHZ8BhRvBtgkGvqsahcbcbNjUsOC6dtArFrbv+mfciq/ZlqJ4OI5
Trl3cTWcggmedmt673TVae5805fHlCaxIyPUaSMwWALOZS6Yw4ZfUd1XfzFslS3NfYvzLTPtgZ21
y3AjZ2pGyT2X3d4QnfqZy6U+mqOIvxoUFN6BmNnCiCyIu50JDkP9Csx2hs+8pMsmcTkE5qbT7Axz
mbceOgjx/KS2dnZiqwcZW/FpthJsVkZo389mtWzGerG2fqJeITwxkSs9a2PGRXfSgOqBhlb2XTAX
9jmhjyVnENIF72GG9XSxTfVFh+VwKs2Obgc6RrBXBPaP0ajulKLRPCYz3d8rsw1GbKM+5G3o+Sn2
hQEYC21LEwNzh/M7D/wWYxsXBbsEVzh+cGY6M+TkxKfRpTaY43Vx8FOnV3QtuSCrMbREsYjFE33Q
xYtKkuJQ9VyQSLKnOYi4nVf1cFPPZwpxy2GKT+lYjxE+72IP+g6lPFHNBnioOptlQNAljltC7DhO
i5wDQTWEV5NYqToqw2D8adgwSo/4Dxv/2rRpKHaF1YHBAfRVh+r6j8z2v4rjvwp03P+34Lj+W6nu
s/yXf//tsu/P6r96lv5vEfL2E/6PBmn7/4btAQyTa1keicBbfOI/q5Xcf3MtmhzJHBCKuQn8/5X7
hOr0D1oDsI5HvMm/Kf//KUGiWyI9Ij7C38GPhoT4/0PJsNn9/jcNkncBNYI2KTQSdh4QD+9/2LWH
Pvc53d0wnlImhAZHMBLGXjVVv0G6pouyM/94Pc8p5sLhj0uAB2yBp65NENZvcN+na8cLXvLKYBmm
PiN8hbb55ZBIj6Ol0TS3cL7c+WiwbNHGrML/a4q/vpPPR8H7MPrnJzI5myLCLF88wFY09yqlSsIP
aMudqE07zC7GRzSL6TURjbprhVM8umMn7jxrhoIZ1DRRI8XBs2Sseq2bxXthyj2/TjonTj70P+5s
8RN7YVNALHJ/3yjtnEcvddaZxb+F0FltwriszmXV4+sqGetnsrhmgpk6wurFL+UUeUhPh7wxzT1z
/B+ZxHRMV1JdayX9dW75sKSmgTJgkbBJxnAMWyKj5BRV8jczsi8taVu9/UuDQcDFZCjxzMD6B+v7
fNJNWN4lAR95HPnlE1ud39bICFhkhb+n0O7LZ4MeIXcVVyCPi7P+52ukle/tG4qO3/75lAEk4quJ
f+kyzs0Ps9Avv1j6CNKlFWX90EfsVb19BbElSgwlft0c/lXItBU3tD2q64AQsReAm6/kyNMDoNMp
Uj4/YfLFL39Vuietji9hGkzOVn1rWTsOmsWLY3KZc5lSSaT0uM3Ab1+S2wdXNp93jrt4A221gIXh
IeHV3HGXxbP5JgYfX/iNeRpQTTjlemWBVZgSnz2w6wkHD/+AQ5s/Uj+c2j8Sczd+Uyd2mJBT4wOL
mT9eOytIC7Vf7G4XN+eFvl8myXagudU+53751VYlv9EZf6CWfrHQ2Wu7FfXhdlkrhxRL6PKV2TVY
kdNKioAoxtagF7HfJd5vEMzdr6AS7EAlhb8v4Yjtc6f/cQCcX1zBOGk2OvePXdOJkwb6Uigx3lcI
jmtN1TWdBP0r5dL3VhnXDNXb2j6gHRtoxGNbPnWt8jd5OvpXA2XuBAEk2/l6ZPEM8Nu+4v3BdRN3
5vXmWNngIoX8SBh4gxGhpnvaGestx12Ds/8oLi042Y3ZsIjAcXPoMA9l5NtD95EV07j23Al4tlOk
ayEcHaW+AqxoUEL2g9lF7Cu/muJI2HW894fA+XHMWzevmmtyAcy/642MOxE59dIjEmDoCupA/SXu
CZ1Gh7d9whRi1ukoACCr1l9HbvigZh2emVpg31ocsfPdwntozdF5a6hLemQEUG+6xE7ZWThz+plo
HoRl8bpTAMl+j9N7fJwTP79w15PrTA10+cltNaN+eJHUYCWX3rOao7+M5tZCK1l5fY09I7G8dlPb
o30xZiTmEBg9t5YK7wfwdTSaFoJMdmuf6ZRYLgmeOqAzyCduARsEvqVJY6jG5dghBK8T1Ow9Mi2Q
d4j3wS5zlnyDSci7KG9wrmYVj08m4xFo3oO5BoeagJ3F+bDCe+Gdx6FwvghkZdsZA9ZhoLpvQFl9
tHhVMnPWkziWUogNlTMXD1Mz9HriH1bbP9MG7oybkf6tjWPG2BRiOmhudVxbR/NIOMTBIzuz3YMB
XBTmshyP2nBfa5CN9+lgWZfcq7OXgorWo10Z7lffN2BfC3ZCBODNFFpcq4qjZALR4CEMnIPVWC89
wNC3sPTFGxEvGLgC94oa02c/q2rAbirghgPahVw577NlxOg4Vqk6ulUfvwob8SSjVHePTqbu8SgN
+05CAl7FUmB4dwq1JqUCI8XKjbMHrvYRl1m4ho6p23VnDi7y4AgtvGeism1ACoKhDrLyB8D/Xwpf
6lUKVcVJLT+izy57wlQZ7nEWYZUNePYVy09Ob9Sk+pWddt5bn1f2wVKVXI+gN/cdfrcNZrTuwvUf
GD/3WNxpU75CGqm2ZGzbl2QkKepNljiS1knuExhRlBGpIKLQefqYiCmc0iXmANkP4aYvoLuICUlp
KjBj4mAeV0OnUQxrm1hK4iefC6yklehSxGyU/8hcjPdiiRHWpq42eFQmCg0WeL1neg+SyO5s+4AN
3IsAVQGixRePbGtpNuoSnVgM6Z4dM483871vnHPnjhkQtiW+b2CIUznBLQ/7Uh9MnOB7ALZ4IoJa
1KdSSmfTDXN3pl2ePwcdyfgGG+1YpxSq4WnGL4ww1tncUHggHlOzSfdsSsa1NCekK4Ybhw7X3lun
TbkxxmD8xsAasAdonvERZ4eubuQLCKbl1cQBfJqpHb49Es4Ff5jNS9id7aOyqlasOKwqrLCjIR6y
rJ/3YjHEgRhQdRfP9bInlY8dywa4zWi2igYM3xt7scoLNrWbDNi3O8kHQTIOeLeaNQ8E3C/SJD5e
kNY5eoBUrujWajO1/1Q2s1Kx3uUHO6Vc1UiSx3IY5ksixvAE6an4GUaLInl4DegM1XMMfhUyvT1y
GLclp965OnsyxC1Nx+Qqzt162w0UOMmyf5LJnIV0bsU+SB+KQIC/yHCFyJpTa4QZdx/GknMWaZcH
6AGY2rhT/aPHL4Q9qdtr2BTmD03f/qm/lYzY3oTnsHdP5kyNHlXuQ7VFBpUPJaVKd4BjWO9q8C5t
zLSyE1C4HdN2sU5ZosISn8VXVbcPEzaSHf1jZ9Nz24fMryv+wS2K0Sl7L/j5W2HIe+BEVZTpSj9V
gHAiDuHjLk4l50zxWtD2cW+YsY46pam2axO9xngGE+eG7nPkmWd1XictN3EfuEe8jZRaNY28+l17
3zssABlWMPygkSeXL3awM2pWlm7rUPwJY4vbFPlz03SmwUMLj9sCmb5u/PLJyXyyEB0ltrWYzKOc
DYFHyDfWZqj613hM/RNvmmpjjY61BdhLqW9T6K9FT/UtVAboPA6y7roIazoYMnavfWU4OJOn8DFr
wnDX1zhZOZIuv5CLjt1o6idL9PG1RQO9iCrQG7e1k62mCCGSLeucNwbOjkhyzZSAc7pNgmGj8Xmi
nDvzNp89Z9uMg/vtZIznERTndjM7CIGl6l88FjfG8VOL52S2AJPbw4yvvDbskafGFmsU1ja6wQJe
gkl637M1lduKje9aEDfZUFHWRHM84Ohm/LnNAn/aOvWENVkHPu5PKmh0MZEfEapk0OzUR0eoMwNa
B20Lq29PLPmY55Xc1bU8ly6tLy0e1B3IlYqSG94TAeVmL46Sb3lnj5vFstuN8l3j4EnV7ITA1pSl
MxmUkkgMun0H+xj7qWeMD4gtOT5/knQsDrc+Fb+IjJZXXEI0ZF9XxrxdXElVyaxIbNEMecpA6p+Y
v6EGuOOwD6il2TVznu0MtzV/5rTwdnkfEjrp6aDgO8VRkg3LSdjlcj+xKaiKtv1G5KKzKev+9Fjw
Vi5JwYeF/cqO1gj3rmb+ve51cGlEegWoUa0tWOUrrBTm02xaVypP0lVlM+GohznYsTAQOCIAxFgw
NHp40ov7UbK6fcfpHB6qRnN31eZiHZD7g5vtfWZwgTHQOSsK3siqAaWg70YP4ymkoOHgu6VzzxPb
HKzFFeeg6fDEwXLL3k3MRncCQ/sl1jE9g/MspmetjPYzo580whGaMo3ilTL0DHusWudniXJ/IjkO
Wg4x1YuaDED0atBW+4h9tXqQoWF8EGLrSIkKL96NRF3rDasKmoZL2ORe42d6HHhE5SqtnfhL0Eq3
Z0/Yv4rYpLHKu5VXGVnvvlBbLq4Z04ttnON9ox04L1cK8Y+C1CYI7scQSp9vmCWG7kq1DzoN8f87
XjwhrlR6OCy3Ei3Hk/4PC8VyEJnWdqS8JL33tL3sVM2dl2KX3JHh8F/HKR83IkXeWJn0hZ3hv8lD
FYf5fYYTUILGZpyDxdTJz2mBzmuQdvKo2jqmqL+E9AU8Qj+3iUBxVHokkMgYlo2VN7jBKm3kZ5E3
SST7Xt/krWzjpwraqxeOQAwzQr6JeEcHntf0973IW6to5esfHLoZWrLJnrGeeUmzTt8NCDebyeB0
Ipem37R+8EnLyrJpO032u0s1nb5meacT9VkMuHFbazC2ZBs0zCQ26zE37Y9WZEaoS3j0l2YXFLgz
+ayvM8b9tT0Wx2Twxo0eZIgzvjXAp2MKZnp5nvI+O7v2QsEltTCXMp3dXwsXywPdxdldaFPUOQCv
Wy0zbT2TY8o9258Hv5r/zFaOtTTTCS1bThfRBjZuaBr3jr4lkmPVKmNTYJQjXtLeTZLMmsmhNOoS
t941NFtdmm4o9rQlWq/0dHYgB2ePGQxlN8JWd7qYf3h3UigC+2yP1r2tO8KOJmUypRG+xp18Lqb5
SSoht2T0inWezc8VrDKzu1nd9PgyST9Y31LfH81469GSuX/vzHH1YkxtvLJ953UZEMLlUt0jp6ec
A3HpQ5xdzk2Ts5oPP1kj6k0hra9JUnsyDaGOhqBiu9V5+OpIXWxzZ+leiL/Iu5zvdqjZ7yKb5k9I
DChyw61WeCzeS3JsGkzsFQXBiaas+5oz86u67aUyw3nuJlbJMC4iahTTYy4LDFGi+GMUVb5WlgBd
b/xOFffgUl9rc/rAl4ELdhrvGahT9ur3813MLPPoqSDGJOxEpUPj1YIKvSbuQqLFMt6sW1yOHeDd
CF5rVejC53XTUpTbo106OXaFdnHrY5Gwm1RmI45GESBYuE25C5L8wrbUWuWmiysa4vDGTM15Q1kO
hYv4EGiGG+4cgnrfE5miAoeFSVid8QDFRwEe1nCano3ED07BosM/cMP7SAci2egyObamzWk/dL5N
Vq7jSAADxsWWCO2ZMK+4hi2umJy9MJG+4XdWzARHOijpXaBYhBoPexvHlF5MQ3XKvfBP7eqnpSMa
5IX2Gff4iQKbXxoLv0kabau2OBKOonmLPUWm4DjVVXzKatZNlJwL1ai7EhnIoDKY+D5vNlPKDb3E
9TZT82tVGicjzF/6rBnPbjMbjwy6g7Vl178eQbOhs38EqXKsIBA30VDX5NYvAxPSiFJQKD0kVTfK
st5aM3zL2N8Crmj3uhL0+rLMBSRuV3WAs4Tqhr6kZTwbDe+JAAwhYca0bC0/imCifygsXHKq4/to
UgxqWEyfOBYm3oiJHwISWad6F7s+BjDGaHbAANHJ5RCVqqRHxKY9og0yxZF++eUGv2GMZiw5cAJi
Ob02iZDwJd1hZ4TVEY9wgwBQvphWspOlkVPLyfjObl8xW91hx56Otjn8RZ8j/d/MdIW6eF/T3nm2
jfhNOsbyQL3oB0NWXldj/24Z7UMtrL/SlW9tGH6Nc/KbuwHOfk4uzsBpPPxNSusQNOy77ZI5aUKn
zHpy08dlUJ9p3Y4npqLcbY0zbPGwHeAide+NYRAGsKziqkzHYa9oxne+rPONMBxIkklasNHsS8q5
cP0YXRvuWfEahpFy3rmwWkPKUM0WqDXpyJ1u5HHqnV1Xu0dc2JzqDG/fJstPxUByzcfBPtQupzxu
P7iYT4Qw98D3L1VAxj0tydo4JcvqcMgSpjKSpDbAi67c37qytvRMe9dqMLDLEcUiafEU3lJaUOu3
ZgZWYjFNeoKycJ34zWPB3hz8wxrNk2NT6d+rMt7VoTwG2gMqTCycUwVG41t7qtcdpzR7LZeG+HNK
sfyQfHo5fZz+LQUlxx1iU/ziq7Fc4zyFlm8Tf9V+s2cf/2AsxpnngQb67tFb8iuRM2YXi7i4cX4g
5UWlVFC+5Un/qBsWyrg+CZONdNgOUZ0vL9Bzb5WamRElBWoGUMgHybq1yor51Z5SfFfxlSzVOk4c
c1dSr8IoLDykCXaiIBv2ntckz/Dc1Nr0hg+GpyAAOHHoCsSoV1vpHt+dtZsgQaya3ufuTVMk4bph
Zrospf9J7IkzeJET6yR+068NUsiPfUN/noVK2JeGdUyJt+J/MN1dUfVtuYmrvH9djKpzqLmvETBC
+ifZyJPgIBTjc+BXy7kGxHUYalpGdDbAe6haoAeoyFRWIA1tgONYRw/Wwd8Se9oh9qGVyrSfvlRd
hSuVQWN3w16f2alWP3Phlm+wIzroZ0t2VMSAejSCiWKOjnn2k9+l6XdM/uADic3dY4q1720v6F+6
PicI1y2gahWU0RGZ7ljSs31Majcawv6fj1S/sjPxyf1y/LFajns9G1VK19TfxTLKE4+t2Gq/4gLP
ybyNA2+6pyKpur0n+kesJzfRSHkc5VIL1rG56I3ld8u1WJr4TPMVWaYyTO/TlpOy21jhO747b52Z
Hu4LnbavjDir5x667id2sHY3BbXapiWrkjMq+2h2o/GgM9LmXNYh29nWQIYBrG3/AaUkjuhXCIpV
Z9N01INS34YuxzD8kuOu7Hx9x2kdwQFzLyfK9qMKMe8FDVk9fHpEs0Qm4iffbsIoHFtr7cup3fei
Lbc69cW+zaX7EMzLXwpY4zNfKT7kda+3cU1WmqQlB16L1O+BimH8bE7bnzDfELf2BxtITOdY72S2
9JlDR0VCrEq3M01aEc3oyCROUjym4Tw/pXWdHHzK+n6GQfmPqejfHSFoAfcH40w224no/nJX+JyW
Y1PZDx5F6OuKVsjIsxIe7hZFo+MDfcZZMD81Ag9fo+CrIHVNO7YxAzkRMZ68GotwRYBr77adQUAr
YOPqW/2pS4zypcXJtJYWb+ym8lLGvaV5N7D+3fWe4UYuVKVjUsyHPCSCXQ+iP8DkHQ5F1wVrSJnG
NTXzP6PbsVv1sieacfAZNO1VlWZy15gNg4ygeiYVbz+Se7fRmklJk1OSBPdpX0T8MoWKYhsguXDz
6lDKMIuaYoFPDQiF15wq975srYgUtQX6Nq00Jtmm/l4KPZwwu86cGAZjg0eFP2xX5d0x6QbNXIXr
wJ25SWLPOjMOp83KHZ+wYKjNkJstq/kU4wWV4lD5kjYhep43ST+XVI5CsyWngZ1DDhXDdZ0cs7y0
PieLM6Kyu3yT3N4qtvKaM75App2UoK4Z1PubiouxjatB7bLQ7uj5ZrlJJiGu5ayfh2aeHxXJ3FWd
4AGr54ruxpREj1/GD2oWwRbfEkPeuViOLQXDEVXTcpNnI6fQemZLfhNXc9S2NajidL3kafbInauI
GWHx8W7e9jJnZsLAxo+IdDF1LoeneGj0k6pxgy0Mb2BsjtVbATxj43mTf6RrNMXxPNYRtssm6vB+
RNqBc4fWwtjEM8QF3DZdunHePhiF4Z3jiQpCPs+57osCHdFzznnlyDs8LH/cbky31ESXhyHW7a4x
fQQUzlyQawrejqF75Pm17zHqDFdNKezabhRsbTHexsZpuRXJ8DF4Da0hhRfcxZiW9lkxFDv8HF8a
o0tUzyU9fpm9JCdFkPiidKF/kpzKopWUi3Wc9VjtCHB3x9rs2jOjqHzLBnWLxrXRulUYUQeL/XZF
H2RZkRWQ9M0aiSE21djUa3K6ONNRIU6IlubGSt1sm4vir84gmyi4SgdSC+MmMXPry5yqYNMJZ8L8
07vrClDluvPQZ0FZB9uA0OJRN/jivZEqS8W7YTs1OJ47o+W9ng7BGQ3Gf9GOW56TuLGjMe37zS1q
u07Q2rumJKFJfcRzMeYE5hW0g8preQLh/x1nEu6kwOVQHnJRfjJsJJNZmkQO+H+vHbM0KHzE5tIX
pniGkQTJvyRRVHviLsVaHLE+D8s6KVqqxxK4+zH0/cgFgMKX1Bjsww4EJeuT92BD3u0w+fUJO2g1
Z084gfpdLQmflX6Y7VKPZtfVUjfVg1+4TKIcx3uxNFMzqw+XvUEl8bephuYCNHr8awxMMi0DkO4K
oL2/j5kYnudmaXf9VHIMQ1O5XzKAD5bvGyi/uItyMPA4yRfn3Vpu8mpfylecUhLd1S1fPU4+UWmi
P/Mxw/s5Y8o1Obo8Ssxh0RJq/aJb/ZNlMrnInr0Mur4HWlob06XJ8mWNLesnTP+Z4vJDBq+Crjf4
dLHWnnbfKY1r7s3Zj3ndWd27CyL73jFcibUcYFRMy2Uu2Zo7hflGGbkdTa2nPzCsj4BLwIiK9eAC
FGvMvKaxeuCzJWnwO7EpQm/FaRoFspqi3mrUkSrY6ZXqsj7K2RD+IVJsvDVaqX0VJOo4eIH+MKdQ
PljKF0ytXNe7OE3wO1aiIMTNLP5Dgsg+Qyh2r35jmUerwN60IiUOSyCEz5H5yBwdU8hzl6j6TZtc
PYZzv2HHxLeb55jjJgNOd+IKJAoQ74rAJ7OhcbJ+XMGvy0HL3owd+VcbhOND61TjoZpn5C/DvVnT
ZybKjtlDAzDDe6ywMWj8FGcl/ezDL0i1Po/krKlRnEK2V75N/LmsDIJDC4pGyq1jB0zdhT+U8bqx
OFh3M/9hPWsu0ZRiSIHHxr/G3UPLngLTIEL7qkM3Plg+eiqccefgmJ373tpdseHJ48ouTjNx9OH7
Ak2r3xZr6N4rkG00TJa3z1aXvRFNwcSEeEQQPi+25Jg8i4Vor+7KL61GbJkpf2kXNNe6oelM1Nws
oSz5+IWumwNj9uZYj4YJmGVI9okvnSsv1fC+EnwWSBJSr+2uq79mbEXqZ/Bk2xgP/Bp1sgXAzXWS
mcEr9TFeVDO0HlYO6RC1u12Viu9KqxTvrgiProf87aDsqnJe7t0xYCbnfLVkIEC3wKUcdhiHe8oz
INDgww8o6HQooYmWiZQGgBludaf8otLAcpaodabxJ0baXYdVSalviDGw+mDM3onHDKT/dO7KiuR2
Fru/s8R7uGZanbZ3hVIZXX9lyi+NrXnsLuHU5H/J3chpK3Jqbq/UxhvRGNS+dcrnbAE3x0kyfbRL
3742sen01CCZlhVhVKj1pqeavmc1WUrOy7wXXKycFO28xqgo8RN+aj1ERpA85llg+6yb2L/wtxKP
5KLO3Y9tWQ0TWZ4gyEmDXLrLQKIL3k7fd+8mjaPtTfkuXxdOPaymVO++UXoy+m+V5+ZyW+BLGNnr
6uJU1ja7jVk2HjdiqDBLNX4evo83JMOZMc3LQOI+Wkbsap8yAeB7cbUlgh3hpuEYZDUsvUbFpvVK
3MmwML5XZnuwMajO0UiifC34s7zg6OXIbA0LnQ7NkL+bohefmmzxxSDT7uxlltgN41i6G1d2nOAq
zzRImSxrqwdsgOaaWZMFqWJOeJHufe6oU4JNJ7I4nyZREDD2jG6a3hZI075vjdNievFqxADXbdOB
cxEjSNoK06TOdnMpg3vEbd4RYoZBOKQjYJKZfUZwdN1mKt/GPp6KnQssSa7DPs3zzcj4oxx2SB8w
zaxaYaZv2w6xkq7jNlsXk913TO4st4xSnWdOFOBaGFe1TGH9dNWgzykfA+5K4lbxHVoJMAeRet7f
WJc98v2I24tjdE283vTD8qvEtvwf7J3HjuzYmp1fpdBjsURvgG4NSIZ3GelPToi0m95z0wh6d31x
q3TVJXULuoMGNNDkAufWMZERjL1/s9a35qCCYPgVW45tXPSsEoCJ9Lj+sRahXWC8mhF6VZnee7NN
j2zAnGATRo7EvUqhpB7SwpizA9vT2mbSUyeX2kSLuRpGxZP7kldNuxU1WVCqPYVrGi0M6r0qvppS
d8LY5HH3iYWHAVcIvHurTudgVn1032ogncVB3iNGQH8FUmOFbQkKev6uWvEIup9YdfxMFTiysmVf
7VhjEvL9Czwk5qESoew1lpkYSkW1L0xEuo1S9eVRq4Z0TaQuKLYy3ixx3T9SJRu8aX36TXtSdv7U
RcPKc+YVpZ0NuiLPn6nRTgtzg9bIGBtjjNmZ2tSGiuV6AVm1wDXgSV55NxM2efOrUs1u6ETz1amk
GiQ5I3RKkD5QBuOTfSTlb9W/NNzER5OFeDzH5jq1lbehWhCN99q1Z4Dx1Q4cFjVHJwEmxUYbO4QL
KZ0J0+vDxBAklKMdHWvbeChaQFaJ6e5MEQEJsOiQIMozl6gAOTkzgBumHjFK4grSEaVxGDd9gLYx
xAKN+BzlMqXKeqkH79fskHyUazh3FpPums/PeFwsLlny1R4XATFM4ooOK4EtUOEYYz+1cibZr1RR
ui+uYQCybzQ6QiDbGq4nQCrVrK+6NiPBvSo4EcuEKRBBE+U5wfn5UrMCYZxUd/mxbsrm0ZJWcYpn
8VQ0FIfOXD97TGjHiOC/UXECM+P99euU6K+zGzluHjOPtDEVNpGW3vbVtZ91nggWsnBWZqVNdwwN
5H6pWEVS/pDW1Ft4SgjPtbT84Azj1SqKsE6tO5N4WSbGO0VVqxWSbjPoVOWO4VgbjBX1RQH7JYoM
zoHMweNFeAbq5wHLV96SO5uzze3QifbGAjBtdo6wjJNAibXLoDLP9UqbCGsTQmYJwYGlV/axpJ2D
aXIqH0i6bfy6nnRSd2Yd8EanBkyCD8OkZpuSRF3fVGn8fbundGw6gZ44XqjIaYHUUMBJ4zMU6V3j
MfKM234j1Dq9Frl9EI0Ww5uad0LLV0RvQ7ZK0hfTLKDNNGLLGJCJFv6IfO+lLhM+baie2ZWO7zqy
7AMD85s5KHlRoHMcYL28Ga4e30+5/gv0bUuyk6WsvBvZbR7VbmO3YoWfbg1ZG5OoaxH6VHE7qdF9
q43TSoUuse1MuWzq1Bi+PSf60rKYiVRZEHpbsBjECvSMB9XcjZ3lnlElMoRb4vyYl5lyWzjWodGJ
Xa6QKwNTSg91iw0j7u7li5MpYRCMusJuKu1YWAT55Ixf0Lh2ABgSe4Wu+zXiohqmuDqaSs6kQ7zT
R71GHUamAdtoYJnjk2VpDcNyrLoL3Ce/Ux33YiYsnHtzfncnmmaDgJzASM1vA3wcXueqvLjawuLa
jas1H6u9ijqEJXICUUWS9juCdeK4K4Odlz6g0LEQduvUd4Hjmg+sjb5ypaWowHXAkDHtQ2deTrdQ
iF09O0+K6Uxc+MgI0eCwikAP/6vKdGeDtXfdzNaW6YcC3tB8A9wZb5JWoX34yVA8t6X36Q5IVYDt
4DLhlPYLUbaP6cBSSdOSracpKw3z0qD2TL2V/VzYd7rHp96hEt/NlaGf5zi6Frr8SNMH8HSXTKE4
ggkVMmY7qCrENaOX4Zwqd7qolW3RE6gzGMWH0+bhXIsTPrLotZbVC5bc1ZxgFGxG1u2N6oRdG0Wf
ZOOuE9LRH1tLZx8537euy1jLdfZa255jfalgMMIOdLI3GuHQreMftU8hkTqMbUzPW40t4zeU9esk
GvdzblgUW4a3ISmRCt2uLulkpWvUKfNeK0CeuYmIVl3qvk5m/Zq2txxmA7+Lj+ccx6Y5HacWxE4j
vbU9opLpHAwYfq9bJ4umpMAgcdHt5GJb+ZMr3F2ckh2v4NZeGEjRhkh6LfnhpbjnvSIm+UlJz1ae
MqB22qeqj/d9i/c1q98Nir8MPpPfd+VnZ2kbSVC0n4tJsu8p40vUQ8LUUyKnmo0halSE/dVTq0On
lRcnGbeLCw4uzbdG0p/TqrYPHUZA00diQuWD8puGLg9FmezNAqEeAd64hScEfy0jjLKqnmIXf3Rp
Rtc2H4tVNSvrpTP3/ZB9p1I/ZxUQAWlqIHfKNEwVW/pqyVOfx8z/XRVdTDp9aBNxThXj7FVkVNab
kaEcknGcBBGaBsB9Lv6ItHJor3X7tq/T10DJAMIIZ7z3BmHs5KgxG9d65I5aUyAako5Vho1uHu2h
186dyb2l8wREgcCIPZId1VtWnIRjO/cFUv8kW1jo3AjCB/3GgvNiEy2Miq9k5SblToujyw0pexlz
/CwWAhEv44XlI3utmitmkdZ9bmXPLuV+EKPV3eKt95XS5CqnncMTer1F77WNGSCp4jW2eq7ccrQQ
NZYRM9R42LG/lBezJWiKUBvlbhhy38ChxGYvqwNnsJpjWbjuMU+bmxd6vIIc3CyswuklsjZUs8GE
LCDdPbambDN206E32jNGsWeuNuyzuIf0llopIcwOEatmb7Oq5yEYzeLaG6Nx18jCCnj7Jd6S6JhC
PQIUvKU5YTXJZAio6waCwOhPeHb7264h7TXy9/AMLy5B8Va7653xqPQtUyBxwsGxq/r8mZsIvdoU
GkX1VOcjCt8Bx7JdUWf7cxS5X6bbWHAa7F4fVkhlrO/RNBLMjmV6ZDvpnQTr0D0EXwMSHzVhGEnL
/LIN6rikKX4AU5Je7mUFOXQJlbvTuXhoZsZRc0Zm3QzDhksHBgsrs2PhYr/6/9aEPwKmNUtX/484
lEvXt5X8bdcP7VD/9p9/W/VETvfDbzA+yPL81x6FP/+qP2wKGBF+vwW3aNgKMJNrFiiS/2FTsH93
mT/bsIdZxWPD+7tNwbR+tyzwYGQekdZJUA98kz9tCibmBpBCMLEMD8IJo4p/xKZArNVfXQpErhgO
L8DBFkHULg6Iv0LlgZ2T8azk9lNraV+lzPFtIS8IwJFmRHN5+kq305+4KRkwuWi9tWJZo2o79iqW
dRzJpwExxddoNoKh5+KxzOz1K7Lf5tp1eXMuwHHtSKHs76MUlDWQO+uipmy9cymAoy/FsZMQRJx8
woU+zGIlPG8+DEv0mavG1anTmAe9eQX8la11pzdDRxVfM1JL8LoRslm3fihmseNS+qVJ41qDx9vq
fG1WY4kBC/6761uFcRV5+jFU+VtUULbOLloFdXQfkbcCQtMAZVk483xM0So3CJ5Rb07fvGx51hvx
hIrzrRKoFZ3a3emF8o5SdmdC6oLPB61UNc8JOHBdwX1sVAigDL17mVsuMb2ttdeiyT4SzX2EnLal
58KIpfOPYxw8Q1xhD+QoK0Q6BsjZ+BAPxJwqpMiEEUbxUEtdCxPFUm7UXtbrgYQXgvYcxgiT+hwJ
XiYw1MfBhqanKQk4MIM3C0H+T6TXKnoD9Vkt2nkzS3Yn2qz1IGX5n9FMv5ii3jxn/Nxqk8DM16mH
I2e8CXLLu27hLkL4n+PRr+IvlppIcZNy2GKzjt7G2oIDnToxZY8c7nKZx3cyr81QVOiuYK8AkMsh
Xw9MyDtkMHuvX9qdRyMSdE1Wrwhrsxgs8u87i1p/2GD2XskqZN/lCKS7S16jLYFIYKvJl5KbV0qV
PXRh3n2mMTjpY4hp8Q8Y8B80CnogjRKZ2uSGWc1bJByz85nlRTt0U8o2YYSK4CgCZe0JdSvG+t7J
kN50tWZt5+W2HW1ZiTIBavYQl12OT3bNmZSnPk/Y2ZSlGVY4Sn3q/2cJa3MjK1guUpPtLu3nbO+S
xL4uu8R4yWfyVETMAyaibrMQDQhIHQt8J+OQ3PdrZ4JFFJFl0FnYZ6WT1pmtWfPJdJG+xW2Zl9bm
laSeeqViF8+q9AtQ2HPa8LpBeCLXGZXpqYCci3Wcp0ggOyZxoHy0UYStBuIhtw6eU79OqjvWvtcs
aSa68JFPkRqTiaeJ6hQN/GPUpB/KUj+wpC+pRHgPsrpjdnZ7z8sacCkH2BWym/Qbt08hq8aHMWPA
zJ5Q2vlRS7SK0TwNLkQEPpSKaIWs5GHvep5Oa7I2Jto7XMs8uhYKkVDBZH30CnfnlSoPd1XeNei9
rwuCDp1P02/n+lWZiJhWJOU5tdCWS/pBxXa9RQr01nQLZdxM9qqqP8MhjmmUShDokP3DhFEEqxZz
nQj2rjUQJX5McJE1DnrE2G73iPPFwfuqRo91z/mSYujHaG+taBhWCZWH36rDSbj5kfWDhWXYe+z0
+q6SPE8ktZybhZ8JS20OcRZYdjeqy1YTDLAcvWdcYaU/Sj2cmrzqQsg5MGMmHfa1Gil+3yoJ7X4T
vf3t/Ks6mP0mVpnVLBIbTT5PUR4tz4pNFK7aR2hh+ZACGzxIoGl8xhBBMZhjRbhFXn50ugl+2Jro
eqjJAaWiAF0cvFWQMSALGcpKhX3mAzOoAYjyiVSthpQQmROtvBvxllQa/11QnuwWVp0+0CvMJA2D
ZjYGSoGWzBk48gGduyG5Zqzra/z+k9ndZ7cPsrDstaVO+gpah4u/cnnObunkZec+RpJbQOXF+E7Z
vgJ9/4nr6N204x/WL+2O4TUhmywJyBHg7y4N4inUxdrJwXmMYNYgn1eRhC0ZTtpcDbuqwCMmUPyN
uMXXrAHxyYzGpsS9FSXgxruEdANGmHsPNkmjKVUwCr6yMGCToKLPxQp1bBja+tyeZ68bTwYgp9XS
ci25ZvpWmu1rOxSo5l2MGqqyPNedjRuCCSYjEBbQOOdJay6ZD4Hj8KBmrJFKk8AM9rg9eUPGs6bC
oh+lnlAjuuw3jKukicJeWz94RfnWKOlT2qBvEjHPQtYA0XQGPlozAqakjRxF1nKDp+f2WRPippop
+wfqXfT4fVoHusJnqXMdTEP3irgz249a+lVrueE3A13NOICUBJBi7HNLJlsB92YFb1Z71BzUz3Kk
gesX84onBIQZEkIMUd5KwCQP2C7z2Ub2I6vzgs1WzXus8LzgB/xZZPlA6Xl3E+RNvKxgFvxmcOgf
YuaPCr08ps2MJMo+S8Tym1SX2OfcXPooH7OwF+1rsbBVTMij8MkC//YE/zcSoF3p5W88B6/lxEPN
BuiRKf5npMRfKtprHAkLp3cyAoSel+g+msq7HE2NyGtmCjOUFUIHTmTTSh/jJJeyrXxz0yBPqpIf
RVUYrZGUzSVYvGlKtJ9rm8zlWHwp4vbWs0gMLCzeCCl0+PNT9zqNNQMfwWuEHLiSlMo7xZmfp2oE
6eAi9q2mImWBLLhKNXHAzKM8jvOcrVqz5SVAZ4Na/YMLY9334oudL0dNxeyR/OpqC4PdCkjTQL4x
cteNSez5pelOG1Nd9FVjOQrfTz5YLiyW2WLEpwyYP0S78uMlfNtahc9OG7kDE5vvDHztD2koe9jR
9OSF8jiAGvWHgeTpxbq9ITaH84Ax0Nfq5KaIRY1LBKZfznAgVLtlWdTe3sFYVqHsBaxS/ZYcjjgq
Qm8iNfNZi3k3UJcxxRvreA7NKvmwDG6BXskB8RhmqDJ9bA1+dI/mxAfT9pyhckWwzb+P0oPjKIse
WWRfIfRAJ1naeuVafDGWxkFdRm97ppXp/JZVzCX3yml/OymDoZuek9KN3ltp88Pk3eutviNnpsPk
xGacHG4UsNRWqNwpamqdI0cH4L4GlqeGVcc5G6kR4h4KQYQ7+RFV0Xs1Z6B7ZPUG9WJARm9terQ5
K1mKryTrePw4roBwcVRBdlk1IIQICi6rrTXb7UmtHGM9Ny3wA4ZdG8XghEwl/6PXPJpYHbAampzd
CgCz89jA5ZWWesWYuTaErh0TpisTQmbfRocaDGN9J0deH2E2AGJv+hB6Vi6DjjMyiXm7VSP5aAuO
nbzg4p16S/GRSM+B23Oc4bDr2FrHD/CZh/Xc8qBmqDsC/Xa/2Ib4qursTYykE8hbiR3nhX1CrlFD
14HqHJcMTKOpQI8ZuY9ubFBO2yXSUTT3okWhacnN8hG1OtJVclo/hMplZtYACDqFL3oemdPub4dh
YsYuqhR9X8TWT0+jvkor1hwUPc+SafN2ZI2y8UgdXyWs80PPyr217HmCcUnPB1Fyv90OFjHy+TcT
8jnYSo9LR708IRP0GSeaqD+mKmyA+t3ktryNqDT2ahz3m/+ohvWUfLZVV/30/3wz6n9W9dwmLH3/
y19/2f3xa1Jrw/f+/S+/WCHJ6ufr8N3O99/dkPNH/8i3vf3O/9v/+BseeP6Wx7n+/pd/+qwGPBP8
bSQRlH/pMG9Ay3/fSH/87hiIVf/bn/jTOO/9blqWraKLQGLgeTpxkX90pFjqWWyaFk2himMdXejf
O1JFd39ndaeTWMgC1nGRm/69JYWA8jtZqLjQrL9RPfV/CN55y1n8S0/qagD5dItMTgspho2H/n9J
3u2c2W3UiYiDfpDyD2PpUBLhIijSM2NQz3XR3mtQx03qhmOu6kxgq2GvGs1bAywtsuUWxRhyLeBV
G+QHa71VmeTpgIoaByYJIgnUhd41AXuWeS9R815FNSooMrVEyk1CazXYL7JHyFOb/VmqyePsJP2F
vmkNiSwNPOfLbYxPWegYpMd8HRX9HYvHnezTNwEWAmsxDUFusicue/SSrmFRrxstjisbg3BLvxPR
UvLNunAhHJqe8zY2q2OZJxtYW3d2hk3QjjUZlM2C+osXL3UzrM0MnnOlsSAdum/CN9+wuqKeBovU
JeO6UeRPM9njmuRitoHLR5rlFzvjx+KOyvfgOREvpG+cFUNoG/Ds4vJHWdIqqKrhlQXY3cAwIPCo
FSOLoPXkCDJnl8TPE4Kgt1S1msDpXbLlLaQXNWKSIJ95mbKfGesJJtikg9BlSDrUHtfmqDn3bnar
r7oUscmtabCa5dUmy6rPJyCEDsoKw4A/OsUHo+OoMIbugljxttm8EMwdLOz7IIydMg+7c1GVvxag
4b5XT3svE6j21PJk3XLhmXazvACztnIx4q4VgPibBTpNnNarHL65dBmdi+WKvPFktMUZNN6+a5nH
Okr90A4plBI44misKmz2WTCaivOpTNEdJvr95LhdODf8ZhcDCCvOudnQmGIVg6+HopmUxgPfFQwI
ruovdrXtivycp1i4jHq49WIPCqb0hwwLnl8S9kYV6JUbfaD6N8XBzCoSoxZETk3zkeRImizQTz+s
8NlIzfa4RYfE6gJLx3Pikh1bkrKFgDoxdvo8oozDPgMOKALYxHIbnCe9tTVBkhLmxra7u7aNfhrN
ONlD/VLicUaJaTLQtOAvwIE6Gma8ppZz1t7czWslssjRbLxT0s5bXJgFc18Hk1ALoGsezswq2zWm
pTbsF828wyr6bmL2XEOWU3ytSnldTfyascsydJcjP0tQbSmxdcxQtLS5h6QtPzlYb9Zxo7Z8BfXp
DKB+lyP0Cuch/TWyQwqjtpEr9bbGGjAIwKo6jzXhQgrwMiSN0C/S4aSx7YZcb6erxFC3XooVjyY9
Ssxx16dCCWiTE78wR8b1eIEPlPFF0HU2Wng4QWGieYXvTFSvsZt/Mu4l6y9pKz/vFSvs0+GggRm1
PYGpYyy2RYOEeYzjEMwUfyydPj2G+RJ9sx9HuDjqW0hnW+ydqfGxADbAZPWPUuobehXUcUOOgyEx
sIy5t1UT+25iGfxeYGzOL4meNzhMbt6SaxlhV/LeUg39XNOkn2I8ygHGj5G0pL30Q0BSFaRMnGrH
Qc7knw6pIx4MXdZbI9Oao60AI7W8msClZezWuipQscX5ro2kfMvtGsanFmmvo9c+WMOM83WOMEpT
zhEOYp3rnlZznqySC+mmPCoHOxwLcrJIL15g2COi9EYJjtIrw9KpLsbCBgbkaKO509ZksLOXGm5N
vk6Y25TDXMsDNvCvxZGPaTo+Y8UP2oLteTEp34mN9TopVBw2IroIu2bqo+9NOR+6KiGxwZoHqpk0
YP9v8A9Vyrbr4Q3O1jjiNsXWos8YUBV3CBJBXVWN20qRd7E7sMvJOAtU2qqB+tsXYjwMlrvvMjIQ
cXAAr/CQDRfKa8Pw3SdzUv1mZ+uS58H5VesuIDgUyGSA0UBqhCu4Szsd1byEOVIIqBygBcK0myyw
gc4a0deD5eS/sva+mo1tiWzaF6DtOPTzVS8F8NGMzVxEy008GnJiTfbPs613J/qTfTkuq2Uo9/E8
3rpvwwWKDDGZQClzXA8JrLwkYmc5akv9qWYcn8Dqs1Nm48Osic6RuGF9dYhJiMRVCElRXMbiXUfR
E1qIMwIU9Gf4Ifa7HOqvRPTdptUgspi9tW09bRtXynrsqaZxFzEugaAb2/tb7+FoyVlJkufFYuFL
7NweWtUuQc3HPrgOpYJznpAT353779lxAYSI/GDfmMq6zRxrEgtCElkHmSxXpcod0wyYkNyn1uY2
GIBnZOOXynp4EV6QWTAhIjc+1UL9brv8SXOi5aYCs9Zxy8NUWagt2TlrVM2s5BJwr+u5j9ZeWRPK
1RkoAHD3bOPYS9YGampgNOO9KdVfU7IQCw1V0wNTStJMH5RsyAJ6YnvdKXl28m5pinIZfyVOVIPO
wiK6aTp6DbVHqT+5EXTNFtZYqgzzqsT0u9VLZXmdluXFtW9LqrGnsqgL7isFqlfZW/V2slgjgbMi
NQ0K/0eSCrk2cWDwG53YCp0JgUYTZezK7GT4UGODrSdIma0Sm8NLYjJftGbwuLNXFlc1g1sxS3bv
1oXkttmyaLpgWGP7eUDZ+VKUWfeYqnIMFlRitdXvqqgx13EPShelT8ltziELZqxfMdbO/W6M3nBS
uAxiEOoLMiVDs4nXgCv3E0INkPnfY2cbx0hzR6BqVhPK2XpP01vuqWPtCk1RHxAovuizzV3m3EfO
QHsljRcTkVaAlu5EH0QAiN6UjCv6MjAaTYZ1x22ZZ3W/M1wVwHCLDhuPTCUufZnisVbB0kKsQa5O
xsVNbNNse854nUAILYmDzKmORYpsKxE+hNdnJ2luBkDsxnmAksmPxs5bE5bXrXNJIE7n1ts50x4L
z8TUC7jRbwCc1hEr597Qibu8fR9tEdYYsbK5CdTGXqWpw51ZHVWk+ZO4jX34MnjRhd3kg9CNt7li
LTpjicrb3Zio68Q0n7p8CgxtGVC2KyFbAt9OZ9JnJNnNXo5dXTsjauWeHwPGL2Fq4/A29W+9yzeV
fiR7FA0/XiJ4lRY0RdO6Y8v8mev1YUE3WttDEciJeknwRXBYOJPlWETDNgLVWzX6Jsf9Q9m1Hmx7
D5zZ3Wge3TndVrZOwLmEkbncA6U+s9IEHleMDSa65YnNp8orGW/jiWHYNsP4TM7wLRWWC62f7ctA
1mFtqR/CsQ/MCZWASNwfyYAtuXnSiesB0NJtc5DvRqJfeKgp+QjBIbbHt+nLx8pe5YW5ZTtwSoYW
CtC9oo4PtWmHWcdK0nioqvyXrMVLCYKuRswuvXa3KPmxEMrOaVR010U4KWmL2ypHoDxO2JQwIE8d
MzM2GD8kNr9aEEhvZ0NmN78qp/021ehwC9FiUHDsknwz6jj6EnMTZ5BEkxqc9/gl2c4nNvYnU/5a
mq2nik3VCKp5WC+FdzSys7eMbyAbj504qua9sJcr8TeHIbfgQndrN05BJrVHmDZ8ednrxhoHWTW1
h9aktgF7ehqyBMHM6GcTCcSt51Iz1eWH3uhbG9lunZ16TEaBKhor9NyMn4t0IEYD9k+Z8WBTTZvH
2XaoqLxT0+B8NdqrVCz4hOJkY5xzMvfOImpsae+NTmF2UNxmAShYb3BDpdFPajKH/Q1RPCpcJo1K
LioHzs6bf01SXUd2/pIk+cmkULU67eDozjOt/VNd4sRfBF5n1kJI1bi0kuGOIfGvRFiYKyqETD2T
rRkQjzN/wkQMXUSZy9TNYekqeLo8iCrec29TvDT9sJ9RC8GuJ2DAwAxlaE9N/epM9nGyvU+epCQk
Ue5eF3AzpB3jc8tzsRrj8aOMF2/l1qz2ctMk86lm1lsXQKb0c5qqd6O9rIpuZkvQIRJFxpD5hfNt
JwQ1tsP8nCjE7gCxBcey8DXgsZTer4laKeUqU0sF2RPj4umJ/eemVtgdWF7ClN2U92WC7EbtLs1E
8I8+HDLuQCg4rm9KroBhsnbEWWMtsX9JefFyJCSCSaTiPnhDFGat8QqzGoutIEOubwlw1eunYcFb
/p5ayvdiHAgqvlORTDWgujn2rvAJtt0ynKpmMK4ty52pSk6Vaj0XMA+QTc1MeaD48OriCGzGSKQs
NF/dJFIvqX88rbpOQq6qGoC38x0bHSq78oAqezoLzfLjMbrUREH6nTT2XNp0a4uv9wkmXTYw2QTv
UhtAI6PVXewvqJPklHbVTkGhFIyIngkX7U55rWwwrRB/HG/btn3LXOWlre2AZDp002pPBm/LcE/h
asiLccda52zdBkmLwmFj0Kb7SUeyFltjl/SzcaWorQiyUbJ/RQpLDACjPOIeRKneI4NyV6iESfZy
JHotRvw7DeEuv6wCI2erUMe/6iKj2JLDUWj6uW6aZ7mQjzYh6d/XZKsF0Ww9m8XCxC2TC56O9KOv
zYdKMapN2WfvsU4tiTil2VCZPkk5owaJGhAmcwcypn2VuO2KDIU8BbwIOvQ9AfCpz4KmlTQvLHrY
tpz1MrgDGxb7gwy7e7UrrVAb3Ls2TeF0okTy56q76OyQFmGfM1O9OcfhkC5twzeqQ0KN2NGGl4GE
LmvEL8XmGFA6s9iS6jZuUsJ8GGhOy0Z1Ib+jo+6Q+DOMiz28Wp6dlvu8U4FRzkn0omniMW4wNdIf
T7e/bUBNViIqnSmQdeCbfDiSKTI+a1WPWPsMICkMczjkERW80oprnvbBNOr3pVszl/RWUdLVfm6N
K69qvg2HYK2WzX5eoQx3IlItcpHVazwS5clJbpaYhiAJx20wI8AgWTPZJJkXbNtDIs14xVs6cT7s
ZsREfP2oVqZquuujjJkNat1jwmYHUyF54QeAHuW6xn/np94IsxAryE7PUiqlpmF/CrhlZ4PRoEX7
FJCvXNxqs8mzkTmvbF+Po0Kj1Ol72yp+XO5aYy7e4kh1t9VcoQFt0tHx2cO9QS17jjDrKaZN6w7F
fum42hbPZPFtHNnqxtup1A+UpjlUBqwLbYE8nLVIraChsjjhHK16HDSAq6sZwTdlH9QjrhY2bHQe
GtiWxtIphSt37ZRa8q7lk7aaMplvPHrrjeiZwUzxMAaxrGNiA9LcKVZoUPMAzGAPzsq4nR7RIRW4
UDuDZWSz2IFgN0ldpz8PUfwxMNPVJu2AufVs8iS6HSw3HjVy+B7ZbzqhVmeriL0Ra9B1XOIJHBcN
FEjvQz6MmMJwLadEYfuQlhn+IskuCYfT8YDY2njAgyjw2s/rWlOmcKgSYp5RzWuacU4p1Uge37dj
8o3YiGUprOjE2MoiPpjNR25HT0ADGHTLwNSh8rr63mkHH0pO0A03Wa3s3iJm0TihPsCmn5s8PuTz
L+EMQVXOV8MUl2nOXpWyPhKqsbUo2uyKRaOX7C1XvboYDg028B1IxLBUxiOZYndGQVpsN9wJ+dJM
6T0klQr9yLKy3Pr1BvTYOZTEFIw4YEEEmIwImJevSZTX1nkKEF6JKU+j5jxEpAIv+YxLUF5y3bvy
tQxju3tE+Z1znH0jefYXuHhj3KB466oDbq97jAPeWU6p/dwMrbpCZo51hxzfJDdCQ2l/kTPos/nl
3EU9ixnYwbAGh2m0vUPapU+yQ5+/NOO07+LkGhl1vLJUzJCE42EQ1HGTDcsDbm+PFR+Je5Py0pfa
haxu/IeVTnW5mCUa/eYVm+uM1lu7V7yupSLKn0kgBNHbMILIcc0pg7fOJJp1oZEFLeKfLmurXaSO
3qkk1oNRDtLhNYEc2zbJ7mxCL2jnaHaHNZkFz6ZYnnSPk1NmxXyIFmdniPjEYIh0rSK2uRgMVdAl
QhnSVYocvU6zYWUJsYuxAYTSdIBXTw+Es7zKhpL6P2qUf6m/y4e+/f7uT+/1X+f3/0+O89nOqqZl
2Jru6mTEmaaJCuvfH+//1/vVw+r+eRX+t99evrv+uy1/e2BZ8f6v5/3/5l/5x/zfsH73DKi4jqfi
jdRVg0n+H/N//otj6aTi8WqoblSNwfyf2V2GgeyMwC/QJaqOVs2BqfunIs3Qf3dM02CToCFZQ+9m
/iOKNP32z9f/M2Tu33zh9ef7fQKM4l/+SftPbT8YbV60lGYFqpnWsrasxeJVAn12m/QJqeGjjDeV
JU80WdfUlM8R86pBaBBozZQtQIzhfigx2FvngcMACxXT/u6cNV3+5rpTBIOUQ6qYKSpZrOkbOdkv
rD4ZyudptUddpvluO5sXNfMSzM3LT26JXyYHyHpeXCSfRCP7JQg/NS/ux9oBwpkh9B6QBIHsrMwd
C/s68HraWtQq4QjiB+iUl2DDlpgo7ls9tn0mG5RMQzJt5pHtbe5ojIzLdF1Nzgof0qkrXHPtSYzQ
aVzfEfo6B5YL5G9J2sfKNN7jNjkTMnuvxg7dJANVo3Fpm9P4XBnI9KrkufeSa6poRwRcpzj57+yd
yXLcSNalX6Wt9kiDwwE4sI05yOBMSiQ3MFEiMU+OGU/fH1KZf0mUUrLq7kUvysqyzDRQHkAAPtx7
znesvXYmttNp050cCuLr3pED23pM50tyI7Zqn151Z1HxMC9klb+ZS+aJDhNBndA65d18mmZ8L9IG
VJf3rEaDab6CRfhExsglZHkEJp5h8OcGQVsjR7WxXTykjXfMKgepq5rCE9WKcYv1lv1nei6rkFyT
wr9LKZKRLXbVWeG8z9typB5Uv6FrYDvshA5VhOnYIskGDbkeCu8Tx/ojIZQrjDqlRcUad4eE7D4E
iu4BujyqN4C2unbtFkSVox6vrty53IXdogROWIc3MqIKsibNsKGObkIp1IZ9WWjOcL2Z6L3NLVx1
Df2lwBwPZGCpu0G8gIPC5xA18Rke3rsoRF6/8gqCzZ1W9/g/wVyVc8KBa37II7Vv4pC73BEDXBdj
eT0t7Z1WD8M15jniz0lBOJuL5qlpIn+fVzxxKvvcF7LetTl9r8gKtrYDgNGj2bLRWKOQr08nqGHF
3ujHh6Yl/QTPhWevrQrBMuJswjTZY2cHX+VXadLcB2Le0mrcJOaC2HgruhjIz0JRbPe1zwU2nYRv
Gm17CmqEix5Lyql6eq4npOtdvSkNl0pAccNCtNfkcfR5dV7T8ynMp2WnCmph62i4lQFSTMmXUdQ0
6hxeDv969LK90tdmNO4hTyRU6PzLtEPzhMvIlR/s2LkoxnhLkE9I0VxcKduzEPqEaN80BcR+rx/+
H64c33V7/z9p7y4q3H+e/89fi+m7yV4sf//r5G6LP0g9VDAvLOdP6TCa5r8md8mf+J70yUQULDOO
/J/JnVxGS5rOsvL4INH/XBH+mtwNm8nddJffZzlAdszS9Hdf+/rrrM09+9rn/uvX/6vo8usSQMky
XTPIt5O7pKnrL71libPU8zx/gaZ/M7kHkRHTZBQvzlgEwnocRTK68FKith0efXRJzq0ftINxNPou
eQVAwoNK3OxonPACB8MGKN1s+PQO6WJwvgxEOz19cyt/8glZx374gJ7LvXCVMl3TXlanbz6gFaqy
CtLuyxi5otxKI7DztYOZuod+2FXqqzzhH+/H+3RYGNKu5UoSWFC+ogCn4f7taP08am13kNY5UoQb
u5mzD9WYVje/vqafjSJNz3RMz2Lpd97d9CiaUoklCsHPRGZfmifNkdpIf/nrUZbP+u91+2sqrBRQ
9y2l2MUoZAXfXgveFj9UFkqvSuTYhlDP4L2mjFTgQztPI8OHqVa92k04/ebyvv/K/hoY6oz0XMtE
nrBc/jdfWV1D4Bw4I7Dckvw94fo+6oaqqJh0/XUP+o/f13tlwvJ98Qx7tuvYf8n8vx1qLsaKkhMa
MtStuDhaTnLRXH8ajPnNlLlY/fqO/nBhZPTybvvkl7LxEosc49vR/DzORGIS65xO4ccWrufWs5tX
IH7zby5reQC+++rQXDCErYSvhJRy+SDf3EFivlNNUwDaK3L4DTzEnKPiYG9rl7KaYw7Fuc+R8mvM
xT/eyx+eSo9QNxOjP54IEpL9Zar4ZtDA7uNkzECepoPmbDwPVfcmFnf8b+7iT8eBzYp8heqnMN+p
SXrfElRTFrQqDeBHB8vPKoyr5OXX39WyN35/D33hyj//h0RGvBuGuK7JasHRreyk7VYRSzEVjt7e
x2F6X2n7IgvLTZbYe6x7YJH0gcflkLr9cTbLi8nvQCLp8lK68/WvP9fPrl5g7HAsdvqerd49Qz0i
4TLyDUTZM0F6wgEqmPbB7x6gnzypvoW3n0mdAgGP6vffpTknOYmO3ON80AMSRLEEdzvA0UtMqRN1
ml9f1M/utYUNBt/TspzId8PZkCQNL6EVCRCQXqbtPYveO2885yx0yvA3c/TPB8NoA0cKY6l4dwed
Ugll1wyGdaw45LPZ3oi4tF3I6NLaosOrf/co/fg6WryFQkkWSsER7d2ICDESPQhexx7u1yXBC4+N
8M58YnLWKRVFc94b7ePSSiILGAhmRQEUP6Hq63qNjKFZUcpAKV8kHyIDPcavb/2Pz5Ml+aYt1+Hr
toW//Pk3by0Ecc6AJLrimO5o4A0DIcAyn46/HuXH54lRbO6CYl9i+ua7L1gEceQxEn08fLvT+VhF
JLT1CSevfYgU3P/NRYllVf9+AmQ81xV8vcwG3Pjvr0oOgVkXzoKjMXWTn/W9i5q4nKP0zf5TM+PI
MHxMQMtQj9UUc7a1pEBOOKONa4b8+ItfX/7PbrK0xLLhgujovo+vbjsiEfJFNpCnftcchh7iyGGc
lo7D/91A73YGZdKBtooYqKhxxJZsE7ZCQGL59SjL8/r+7rI42+zjTdTp9rtnxiJlzXZ77m5R9BHM
hELiE24pjn8AXozpsrXiAR5Em1BFDmpE1b+5yp89TRLDnIV7ZZmc3n27pcjIFWyZA1NlzNBUIn+X
E0u48aveOPz6UqVpvb/YZRXgO0MryZj84vtHCd62USSS3mERDk1N47THD2BraJxMjkVobrrY8++R
7mMKCcpG0dEbJ9yhMK6F/wWVjvcQ58GioZWY2FrBUlLO0wjZtvfKF/b3dfFZk+anLn1N1GNMgyWS
44r9Voj0Ipnr4InDYSfODIqXggd6QT80gzWmN8YgaKJ0OpvM22iMWXiKoW40lPF2DvCZ6cqxkbF4
Q2psBIwhqHf44S4jNCf2ukv4TGtj7jVEEKur2y11E/zrgx7lPvfgZ68hxsRfQiP0201BX8U9l6U/
g3uAYQZoGnpLum/8ClJIm0MKXVlykj348TJAVEbCRM5B09P1Ge+588yGCGQbaFFt7XNXxZT6a+Tw
E4amfsDzNiKT7iiu5xwpQg6wsTUEF7qpVJjdEBE0af/cLENbJ09JhZ4fwmUWpX8iHXOQTIfJFyPt
hUhrD9CIZ1ANP6oyaD/ZtWyvSRqJb5RXEV3ZNBhKNok2AXrUsU2obJqJ+S71acLszaQy1boD5fTc
QzX8orVBC0GmKXDiZlKEmiIGhzU1q+ApzhPB6t+VaEEwcmXxmRVVrncUmfboro0aKnk8Skza9uD3
0ZkbyPipN3Bjns8Fmyjoze0EM75nHwg6CMtls0roFzxhjsAPtPG4bbT0e9+BFttGmNqCAXGAvVKB
YV+HflyoM3BtKJnAypHlSehTAnLIC7L9PGUlvJGiBacv6Wt+qlP6rsQlEN2wKsmYjLY+6rvqnF7G
9MF2cq/boTnJYUWP5OfBh4CtGMoyx6YhSoB/YFFyQTlCVmJcddiWSLKMuvE20sVi4xOTd5WQs31D
CjB6qpkku7RleQ1xaenBwlCxUkMVjxeJAs3kA0Klv0R3zffChoEhW/HEqUF/DDvUfOTetdWNUWa9
AejM1aemsSE0sh8S6r5Aq2beArLWcL5kR7GlsgVuFegjGGM+QIHp8C2GrXkHe9jVWw+xj9hzEnVJ
nLHt0ii88wIjthEfE5aq+MiJBilZbmhEY0PUZTk0Ps+8pjKTvODWaaOLcox9vcFKSyBoamQeWb8N
rHfFISHEhVWoZM3UX9MrCRHFrsizxDIGay16daYsIO8LzCoB1gVnLLyeEDNJJQZJgAXFnsnG8HtJ
M7wwXFrR4Pvwh1it2aGqnBUxK0Da8N+H3vJPCttaGiIJt66rQavywo32uKmGHL6G67Uoiq3Gm0+J
MTblCmCxE1HD9x29qWa/ueIsV/rbSiGlWSelBlpVK8ED0SCxO7l5QYu8LchO2cA/qdJNU0jotWke
i2kdRAXWNneMUQvkqEQ/CX92cEkKe9iOUZ9BD5aWtekLGggbYRrVUzQMg/+UEu3dfITLC7W4pcX6
uc48wVswa9fauzCZ/HNM2Y4887TCNAWDL9c7DRodpUaWy2fSADKxq0H2UlPwR7qVgWsmnyPPz/p9
PkVouTh1FNsqobLJ5aQuWRm2heKk0Uld79gFKHcdUVhxUWfkpBhzKEGA4CVNLtdoNetLBMn2Y+Z3
yVvZon3DWdWhBwrrWslVRD7sY+qbc74acquiiYZ9KdxLWvb0SIe+B0uOIw2OWFvm7b6Ex38bdkXm
rjNXLulJc5WgLBmSEuYE3ZsMYmtbT3etK0hvA3Tc1vbesqKCmCiDJDcBOVKbetv1FK5XwzDGV8as
RLgOec/m9APtp9BLgSAnbGK3NfKcim9RK9m17atKAkc/5VHl4H3G00q8Ns+i5g3r2Mt310BFraNB
l+t5oArcrMfAAWihnDpNCfJx7IIZJwNaWWDMwYGiXby641rLfHAdUKhqQITsU15N6697w//GI/7L
o4z3z2W/PaEcn77t8Sx//S/IwB90X6jrmUxqtkfgIJuSr1U/Q/6BdZGTNid823fVnwWtv3o6QvzB
ycVzqZmYhLGyqf+fns5S9Vt2awL4AL0pnB3/SdWP0+Z3m6KFfCZM/hPKZBPjK+fdicahs55F/ie2
Mh7mhcq0Jzq+LtV7IWPjQdeWccIORdt0jEYUUzQh0LBgGoVghDCS5OBIOsOmrVUyrXVlyieLWKrk
oGGF1meCggx8o2jxOnVTnWIwCOJSXhN47fRnDYRPStx50iEmlW2MdKZJxjFdRNAIxUHmp/150AP5
XyR4+IpBHvvrzq/41yTsKPPIWgCKTYYOLwG/094bHIFuosiV7aZpzVfLrarwZExtJ9ZBDRiT9aOt
6dxgVYHVJhQgxQjn1mFOKnB60BEn85KZzqoOno+qlvkaQcRmFLIr14kl+jdPm6reEg3em8cSu7w8
oAcYq42iMwFHy8nc9Kg7my6YD5N9o3xt7yvV992WnUDLXJ4VujkkTVSEiEAz3AQVlkJUK8Rkn8Z4
kM3K6QPntRCFce44xcKN55zuroG2ImdTmHQfvAbt4mqGXHhWujVHLsDUhJ3j/xtNQjai+nl24/yT
iTAde61Xu5zMDL+DvznltyjrZkQbgLUN2Ok2SYaJSF7tEIwQLvAqvqhML79RquoAj82QPkEzOWjt
xjk06l1YTMFrBxEbkjyI5wcjaKOl1+6ZzdofTM1zA63R2UdlHTtEGQV6bzBFih2xJ0G9dVu7fQE/
Bhy0KhN1Z1JkDldmbAWsB+FYuGiDrZ6KkyIs9tBP1NJXcrGUO3ZT2Jyebf3S5tJqVzPfS7u2fCN9
muYyf66UEWGNl61p4GJDiA5iYMknX4xr4KE0ftOigODFHmI4kucyTBtZODb65bQwrqBpwrka4zjC
BsKThbWebSughSiOjinoCtKo+o6PmjDt6pWIDETldVfi3XdbZOwg2QpUKqHXRdfz7Ccvso9jMgIg
iLz2VPeQ6jtW++IGU/Gopds1JHoZEagyMwpS1t16OCcVoXzJQanLbcvEfWPGXoK9YnLi186t0I56
GnNCKvIRN3Juj5yWaBb2G1uH+RejVRHOw0nhbYrJ7UzXUg7qQQV2Oq6yDIDWOkC4Bj+/bMXHDHn8
Ja1K2mStANpKM7EgLaQMuvSu0g0hFfghy2ovF2V47zQvZC6iOwlTO3g0kxCjlNe6IO/GpAL3MbRa
vpkmIUMrj55nR366TSsYgqHFoupyjt0PBBl9if0+5dOhjB1XoLID9ssgQRV+ySaskPR14Zs22ZWt
w95ClNbNOV9obDaLvNiZzX1I2FaE3hfJDMQK0tZ4Of1+2sA/wlZa6l7fzdil2iU2zfJ2QW+b8apu
8Q1tbVLoKK758ZcsKdiJazslRVKD48nWlFeHLbow2qRDH8C0sIfiLQjjoAfoX1hfAmJb0zvYwMOb
glEFcMVsAPWnBpnFIGQwjneFJx691FaPDjuJcs1+zPugY90728FU2bPtJOW1W5LHt5rZh77FUWLF
u2C2/E+TC6hxpSC6woyidXThhkH4KhsYmrc4jbgvLo8koDDp5Gd5baKq6UhDgR3M14I4i+hlnesK
zeng+MYzGnHjpqLTgFc7t71HPWWotjkXkgdR2FGybubAXROrGpKc1bawi/eZP475gWapq8GLWy5R
Ggj6a+jjpjoyayyn2FL17topSxwZ5VyqjyqAo3YpVWeqHS137y1tWi4OcrkDvrCd5YVIY6MnBij2
X4Q1eITkuoAgQUMP+kpUPntA7ScFuJoKLxGfT654HCPmtILBEEMuOZwTdLBrbya8Ya2cGYND6LRT
SxImIISN6XAoODSas/WmGZV775QjzuQe9N8VjoTBW5NVqm8LWB9qkf058zapScpZzxnskiop2FhS
gLVgyiPR8VaJ0xRwzz0TcC2HGIv3haSKfJ0Uur1PPJUSXMRmFhZZI8LLzCHVd/neS2D3XhPzKOX1
FxYDjHNwrnAEO2WSsmkLddpQhCuceecIe+owFTGprVrOwi3mYh25G99YHI6WjLHZZYKc2EfLM2pm
SWUb7cWUp0OERZjE9yMlW/b7A1FCEoCBcum7F7X9gcA7qwJLP1jp+YDt8qOyRrmcv0nP3qUCrxHC
uir57A4xUeP05nndTn0wNuID2mio+uQLIYhqs0jONxWs9sXMzeK9yeK+/TgnAFj2OfQ8IPu0LtE6
K2x8nEbNsD+B1mRalmiRnpM8Wjw2orJuwnaY3ghXAG9tR3mNmKNHBvUcIiI/UMOKu8tCGCJ9HPlY
8j4Txgzxu6KYvCmcEWsHAE75Wlejw8nMcfexOyY3LmcoGwu/Q6Qv79op/1hgzcQkwon5Hlsqk4rk
kYhPmjm32vhZHdH6JpOIc5mYx7cgwydPA2BAlWzJAOt4xzbLP3pNEmToO4LoIxGY2Qus2hUGceNZ
eVNxrVtOM8Q5ZPouiOrKOBnVQjgaAq94rMMBEMp66kOYFhsRNN3wlljz9OTL2vmSh9gi90Ntu6cQ
O6+5yrGAc9oj60B8reH9d9f9L2sxQP/ztvsHadWff/+vbrv1h2SjzNEGgJZnmkt35d9SqqXgSBOZ
/i4Z3OzV/5ZSqT/YCQtP8ZNordxls/xvKdWySYbrZXtUvvmH/5NtN1v474uRaADoVC59bEzWvslw
fIpvq/VN5+gxaWHGEoKbw3SV6UxtKDDla5FNQw80KreSNWF4Vv5J5Gy71zaRLDtJIFa5IyyYtcGp
2gGhjgsLhu2zl4/bvBxR16S5SQgsJTZXsZExTGutosr77I1pEexGZJ9zteo6eCBnfmfEMEIjmCXO
kdTd4MGymetQEmsT+W07E+3HZtFd6tBlB6cz35AmICCS4k+g2kmtAfTNqtJeRDSaaP22KC4FeWnd
XazaES0XjrSx3RJ34UKkDtsyzN9krjEpkeKDfhXZfTse8kx1ze0Y1Jii8iRiIqi1tnBH+206Om9S
dL0Xrq22G9OLzodlee0ZInhJljMNFqyJwjbFrJEDwIeaYIPi6MI1sfYTTHQEnAlyhnXm99qrgRSz
onirHNrwM3G3032WuLgNOvaWHS+mNYzhgSkl+twY7ocl0ZVaFDEHo3OysnY/QdxKRvnaxdFNnQ24
lGCQ4x7ukJUXNWU1IpfztZeUF4aVDw9zhBK09hp9WlrIW4eqAoQf48TH+kjkHvcUwMgFqwp11fA8
bNtP43AJXnRX4DxPc2w6Nbpc0wumI11RzBZ2pG7d1jn5f4KsvZOdTdu5tQ+qTHc1TjG2odWHaa4v
Ku6wdWHkZX026OZqZqOPrwLyBTNqdEPxMdmF2Zyw7OIRodJ2OQeohRtFxFrgdN3WXkTAkGfGSzdy
bLR64mS2HR7TsQ/UdKA6cjfwIRHHhh/ImpQc94x0AarCUZkQuYZ+ANVL630+Qo4bOQUDoLAfWkNX
ZNEtnnEynPc93g92aAQLJYnmBxvrIqW85x/iQJonFUIPhuOMifdDlbbhxqe+vkp1B1LI7caqhrVU
RQ+9tsoz19X+SkwI7eAEROem/+oqD1M2ob4AhuOZbd6gUajX63BWa2kaFqK0M5JtLkOYt862lNK+
hyVnhNvKDIFYCjCNgI1p8Ht5dYgdfRvbbPyVCopdr8dL2CIuMV7YFJK5vOylWS1x25soAZnNWePg
uNNtX5cHVaHzGua22CMyeRDZQHuDInAe5AMecAT/+Oxs8JtwYOIYLbsB6eW4nMmnVZ1P3UVGjYDf
nM6ijIjQoCCEten4P9UoDAWl6153RpAYR7MWl7KAbuITOYReMa5eRNFurKKGaTKmNqrHCLxc1UHw
bO35U9M48tQOFbLBJaMn9tMY0HllX7gL9YdTw6EKwFat/A7Gp5fObIimgOV2rga9awpCteac7Ba0
qhjtjOACcbnPsWRyNlyVf23FIRYZH89FubOb8VMqsi+DFNgL2lygmLey4kAFdzqVfSX2SUZpdD1F
/HRdVGpD59LYYifAjqtCqw33swuA1chtZNtFe0zoWoHPhXK8s2QCK5yErD1JAw4vW9F1S1nbgmk1
+/QwQOGQ7XMaJKTpq7w23oTRXTX4XtwAxy9adsOV11PZ3jdQozZRNN6nmDHXiL5XCJ8ezLrkBM1c
ezKdgGwg+xGGeGa8EI9gRSvXW2mvPCbCHPCimDlnx6CQnxufcz7KDO9yNLR/YXnikqY0Z6GYWieN
JeMaDNeZjqvLuCAAmfl81VWZDXgRKxfuHg7qk8/Zs29t4g74NkMX53AFfaAgG2LjZjihZF+/6iEP
3nSknjMfVmHvwwOSy3barDzC14OPQT+xETeNI/2b+cEqIKebgV8fk15elrTjMBuVCCrXDY4eMBtG
cYVVK9wIJ483mvQcEiCvpdFfTmmo6Sdzftz1yhA7oxM8WR281TbVHmQ7SkEcwVAXLfXpdDgXyXwB
DVtueZ/4I3c0P4oaDAIQn8i4EXjuzql+gY3nB7sqKe9UG+DpNvlFc0jhOa19oyPsMhqo4Zp7tnnO
ZcpieYRwA4DQjbzhUNVMGe6STQn8gjnH2cwNC0bI1nUdT+oukNETu/RHxYHiNOGIw8ZaeuTogHhf
NVlzmgPSaZP52Plu95gnAWZvH/StPjnzcSTVsc/qq5TkCmaOpiY8gWe/rD+E2mzPIayTvYhqhxD0
6nxs0nHdxZ+Z6ZBzRqFzMfqWfUtBP/wie8BY2VbyVlPHaZr0mhrWYUqzG78dUCqNe5w4J6XIeDWr
+iqewVRBDjKfnaa+xXN8YlN+6yKsbR022ySxjI0+ECd2VdcNeCQa0MaUB9h9SB6zRVS++GF3VSnn
bIjERd6KMwAgN6l1NI1xh6AHs+QZHZWlVsY+oNwgtiXmCCfXJDrM2MYDdrhLtzKu6jbK1zC1j3DA
X5l8h/CoArdYgyUHUGFnO45vJ894q8QN8E6c2tmOzcHH3sd6mrgJp4PA35L47a9UTAwEaikAx3X6
uWKeLKt7S754AxTdCP5v8qUjazwc8ViGOWn2w9rUFwHO4REdR1WExH+x8nk4fjnaJ4slrBGw5+OD
217CBKfd87Em89BKDqR4MSWTpjy/eq5BMTJbu8qgEUb8YTIc8qK7dIne8J7nhsMbM4pyWdtd8uu8
S0vZF7yy1+wnwT+x5dHeoZ6BdXUDywCTcZxgmq32YUzZ0hpJnKr3rvqMkP3Ki+V1lBPVWhP0QP1F
IcnNjSeHuqmk8CNqaF0eOu659y/ybpkVP6Yond1cbDJ/a9lftIlbz7Li666nFhCHZ2NZJXjd3K0O
5Noxmi0HwhNmR1rwIa0KFm2/vAHaxOnKPrOEtYss9h+jf1V59JPT/NC51zUHGcCWJVJ3yg0XBeFr
MMpJ/nRNq7pJ/JS9CHtkuiQOMYtu4unN0tc9mAEGeLl3pmI19nIfZQ1eJp6WbPpclWF/NnRZSvrD
uAcVdDWMFNfcWgSETFUVy3A4NzdzbVhHhyrKGR1CUHgT+1K6krSzm4syaXn3i/YR6qo8JlWpaImp
GYyFG8T6hpTD21xfESZU4mgS9aar5yvLayB/9OeghLT0po2lSrPHRa2YIsv01pF59WEEzn9wQ76B
VPWVj/Q835T2m5rSa98fjyhHYQPaPuiMHAe5bVOOczoCUCcQH5Mg0F6fk8rhroZqOlHEuqsl0EOH
9Y7375jhEcec067todry39pJi0e7GKKzYWh4um2qRSsN7nOVmCMESCvC5EgCr0o+liHV0WKQd8EU
baMYgDt17Uk1R9vJ7i1Ghp1Edqprgu7D5BN3WNdbykTWpd3e1NbyxMtsU3VyR494zVpMPhsMu3KC
92niGQq5MVD3kmOkDM6tPdH03iGOSzLJw3YbsDmeKMMiVdq78XjI8JtHmdkCMey2Q14AI8t3lWE+
Shrc6Sg2wQS01y4vk3Ea4LjJh8bUH5efcrEzmSNlsMR49p30AncoedTmW2v0D4OPsBRjBOUdamZt
TZGkZSd1NQ/FHdhrMDTJjnjECzND+CBxQ8UYGSME5oAr74TdPIyEycrypcl4vZTN7UjyczNzeQLc
Z9GMT343PNFVvAhJVXNnwILx6O8MK9yTb/gwlsGl3TmHriRkN+kgyBBb5WxpG8uHgboRxBIjwIrm
TPwsBXRwmRBNTfAIUZodrdjeqghPskHVHNKrO23yEPNgstCJgQdzKMBHPQILBAHT9rE+jyySHgMt
aE0DHh+mbTbF264lTl5mN2FwBqb/yQvG85RnpR3DLSIItkiRyYe1ti5xGjsQrGdhAfkJpyVhKePB
6ThOJdHT7LmUjIqpORSV+QnN4GbEfwYyYuMxOyYBlJkARlXzFrX2Wako19f+J9UY936g7kPaqISW
roocjzzE1hcnPacwBMm5gmllCex6kX/lJv24yQEIBZIMDN+EveSQtjykybk7sru2IWb42B8V8284
H6I2teqVdNA0mHtMalvLAlE/EPRJeOlOqek2VvFRNPblHBWnAChXwE6FWWZbN+VzRmBExco+mMnW
UuRS9gDdHaJQAjDqM2HSVG9IubLNrWzfoBRvu7m4iYEjxhWeiVKz+WtJRQMzUVyZeUcFhVhDh51x
gGfOCs2b2XJJq+oPsHB2aUg2FP0lM0+ey0xfGK7xoWmvFKa32okumpDDSvhpYD+5GSefeqR7QSDs
JmmHD2UvCcbIWD1mqCr31URFby31LJABXNKpCddBbLy5ctxaHlk0/eLGRSp97ooRTz4OR8Cj/VRn
n9OQ+OITgaxs88y05IQT6GbiNCS95KPqUsianj2yF+/mEox2FBsZkp5unG+j0odfURSVb++VDDj1
zPlkvqomsT4LqCa3OiJ/Bw1w7NKp0/mzb1Kiw5Ld5m86KJjWa7AgF3ku/enOnjI63mY4TfVFNPjJ
UaI6Is8HZmi6RoSCOsUyjcTgaJOKq54zHJ0gRzTkn8MeK9fssvQnIm9I7LAgMVF+DULbWPrjRCyj
5aCAKSYYPqxZefScgbLnUGJr80w6ZLStza5zWa0zi9YD3XnCzfK6a8MdvW21Nctg3ClXmwWcmcKJ
thZkDtcdy4/kGcmLzorMZwmcNV13ucmZP7Nm9BWjMU16i9VmG2k2ybiECFfi4ztIleIuA+U4gngC
CZfrYIv+oqjOC24uu6ue0KQN1XP3IWxIXFoz7WOPj4FIbjop2AIONNYf7ZwWyzrXWRBtLNk1Lk7N
ODxhKRsRWtVJfMkHG+5JzqpOA0BxokXRdNzlSvHQxH2R3idjld5DlXUeZj8Y3gxHDHg+zYVvKyKQ
EmtTmIuZrFlOFsNosrw6mUMJvLZhhWMlBbiOziwMyFerFajbsHdIzlZMGOQC9Rw3OShr9zbAh3Hv
JXPPzDIhK1qJyhmMU9KQKrduRwUQuEEZrnnp5jzdAqIGmexgeKV1iDbuyrYrsriDrlNXHixjykxV
2Z2zs/Ss9SwUXc50ZLFc2xjfl3l8cFok2SK5Ey3NDrYEvgOThAQdgle8PvwUp7nxQSBbC/ekA8fm
3TA40CvywDafKI8KZ91YiZ42KGw+U2UmlxIDK9VmePwFmqBhIoHozxLgf6uh/3KRgP5zMXQbTlX7
rQZh+etfa6GSNAOi3AQeE451i6/071qoZf9BzR7pOToCZM0o8f9dCxWQIwUeAChAf5uS/qqFWjiZ
fBvTA/Jq1xHUUP+TWuj3ElRFQdHFZeDZWBwQVONT/b4Q6hngfLTtUlX3KPCP8pCX2VlVI4vnpGZn
JPzF99/cmOuv8tZvrU7fa3j/GhG3zWKIRTTnLpLjb4TSVR55kZ4VfhvlnUuz3Oes8r8e4s/y7b+F
tX+PQXwDhgMODe/DG4gmavsAVdy62iRHZEjwc9y34Cw+xKurcfXKla4697NenVGZOf5m7MXP8G5s
D2Yz3yxFZkqgfN3fXt9EEwbuAPa/QH+OmquMVmnkVucVJr8wNDa2eZlbJVHBb//puEhcecocTGkK
o9sigvl23LhDkJWajEtrBs5muTe0uKSZc+5S/AR5S7/4xsqcvec+/3rk5RH57oKppbuLIp2K9uLV
fjcwleyS1c5K19QzoCv0bESIZdlmfX9PZQ8svIAB/eshf3hqGRKjq8UttoRnvTejxb3j5cjsaUVX
00szjv2ZSjwsR51x3ZvqQePWu23y5HeOmZ8MS747XQgPTaFAEf/9LTYpXyhyziIU8Ei/VoOwXtIA
OQHStSNJclTzzuxBGZ9/fbE/vDAIlGhT2PirLHyG779YYIJGjdEpWWeG3eBNFW32ccpoOOx+Pc73
fg5eGsbxmGzoy+A8UvLdVOCGmYvBuEjWQZOtSDvbjdSsSI46H0Ar/Hqo72VPy1COidzc5YjrsPC9
f2TcsMfAUtNhKVRLw/lyhMhvz78Z5Mf7tgxCewcXIR7N95bKimZzKQwjWRMGiMVXLWrvsd/+H1yJ
41qWdDmgO+9vWg4bHcoe6FvqzsEOC3IFy5ksrsSMNv/5SIv2DO+bcmxYw98/fCEp7hbvOI9BZK6Z
t9ct1VFevt9c0M/uGmZUliobBIHjvJu+kMB4toU8CABUdK8cfUd8wm+GED8dg7fIYlGUGDneXQpy
+64yQZut+4YdSBpI6zrD33DodXk3mzkhYwOIF8piPRARPwXOSKyHVXTmrQWknZ5567TbMZjK33ww
54eZDP+OzQNjKQ+rgvnu/c4NNN6YWBKCXMle5tACGBGLwu+sQj8uT/h8WcBZdwFHuP77JbA1K9E2
MUhdOQ4v7DHHXdgm96afOeR3Of+buTNpjhvIuusvgiMxAxsvqoCaWKziTIobBEWJmOchAfx6H+gL
21JJJqPtjSM6eiN2ZwFIJDLfu/dcBdpfSYxhaX0z8xDuUWlRptDqvj3EpiDJAV35ziCDbl8vpxm7
1z860BAI+QGSzaIXPz6feH+v77iSdXQrTHKBmvJiRiD4NjIsktyV6T4bf9jBKVtrt5P++Pkwvz6M
f35HGGcBbKARcOgNX3xHkEIPbjpSGDcH69BXg6RqlY8np6TFAuSlHep10yJtXk3aKK2VPja7nvQ1
v6HOvZ0Uog18kdVfLIp/L/ns2bDvLbsxR7Mvl/y8ajUx9S0fN4qf0C/Cm9Ed3tJu15v7jjjjHZ1H
5Yuv2z+moa6jBuXdYPPn/rU6KnnBcq/CyTVsv5QOQStxAXmrO3x+x//xGvJNYTVxuDTrrxVljFG9
CdIz1+lcwAUCsECDrHSCu/9sGCymfKNZIvlyEu96uSFKVEVT+5z5U5F+fHYjPfB6qbVfXMzl1+ty
lOVif9tWksoa6Ci5uBiYkB6Mf0rJ5Wxd0RWtATE2/RcT4/IhXY63/Ptv40XCjcNh4KrM5tpQr+b6
Sf3qxv1zCJ13zsbCbcMa+HMIqxR908H4Xrv4CqBR5g4FKSIlP388Fx4/W+NKDOQWvHbuYod1LlY9
LUXIlhDZxPEcvDI2LWubBdX4bSCd+STw/dGvbOF8UpAf8/GmVVkc57Kf2y9+yOU68+t3YEO2l9cN
o9jF5VLkVsnOARZDbDCMVRqKTgCJORKm38E/9RPIrF9c+r+H1NmkO+B78L38eYcdU0L8hz25Nuye
MmOVk0uKkgFIFY4dAiqS+6B1TY8MQYPk9QE6vKJtIBfepHQl1ySVzjS2dPsWx2L90NXBF+SAf0wA
RDQOnwmOZ4uh98+fZ84GZyNivMnJke274ujppoRvtdYwS1hf3P2vxlrer9/mc+3oJZJRVl/E3+tJ
6D8sCnVjXH5xSctD/H2R//WQf7ukizsuLCC0cmbnLkPXOYZFdSD2ei0t4zy58d1ENueKyII3uykz
7/OHfbna/Rr518mZvRp794uR5zglU0RvmOYWTd6xsdKrRgMn+fkof79NfL00V6gchpbLtC/uI99g
0aFeZluTR+MqzvMd1ToFGScMe5LMmyR8LGW4c4PigFgcBWj0xcL0y1D/xy3Gjm2B6NBcIPg24YV/
PslQyZtxdoxmPYbhD7szTpme3QvMKBCAo7OKpFL0mkc820prgv3nl//XLLoY+2LGduXgirQdGvwu
7xJ9tqbEoKOdL+aqql3OoothLm6yWsmylpQR1ksPwLb7na3Ebx0llpWlVQcrD/10mPZ11u91G6ff
gFrGU9th+/nFLjPmrxttYyAxOdDo5uUBI7UxYaMQI686JSM7Gg4xuTQK5To9C/wAtOMXl/2v8ZZ1
wGEXJqjaXNxch9j3VB9JzIisdMWSsSXim4Y8Ri+oUuBGP7+6f95kW9O4OpfaFQepP+cRZlEiEkOe
JZ3LXVTFB4Rqty0swsKob1UK3qiWkY7P9rGKgQdSuddWU/PVGn25AeMgSvtXIOGzbdvQLjdgaWzT
Babhu6bJYfQPXauxRs1Ka5+VtDaap0InW+g+M/QSeUE2AMr5/DZczmh7wX4sd53RXXZLF1/HLhom
vZTchSI/K9OV2xoEkJhf3Otlvv4+k5ZBeKQu5ADHXkoaf97qAYACR47lkBPv8zT2TOFjZ4T1mXyx
tfzXQEj/gdU5gPX0S0pBlWlGri2fEGOs/VAJtkmRNkCoivouDpIvFoN/DLbA+3h6qDoN0Ep/XlUy
LqGdWcdgQJepga0JlGpJ28qhen7+kP5adbmBRPfwsaSECYzpkuYh8D+FFMdwNby4Z3SWVvMINb1C
2F80V9kYbxxzD7foi7v51yeFIolDHZbCLrUTw744GRXtqMxdx7kkneWRNzBcOM6vn1/aP1560ugW
SgvFLkrFF/MPl1NeaiNXVo3ZNxoo67CKbpzOvbNE+dIRkPX5cP+8pN+G0/58ZjJFhx6FSbNOkKbQ
kqsP49Dffz7G5bxYaku/X9LFbRsdI6IQNTMvbHQR1tIvKWwf+4exfC++uKDLwZgZ8LSYhmykqTlf
TsKYgJlQBJQZMlxf9G9r8TwGmlwXaVZi40e99/nFXd7AZTxoYoQ3wQRYyvR/3sBIlxoNGV5lsngQ
4M6kBvWG6v/fDEIgkcZxWQME8ucgpsjtVsaygTlaxiu6/ubSlZu+eKv+ceuwFrKR4CSKGfKyN9Dz
jFp0gyx9zjmHDi5/GNEdWoTPr+XX4nax+DEMec/0OhbU2sVnTVhBnlYJGTFapm/6JH1qY/mWgRiQ
VnZAOnjDlnGjC8zvGWHqNtqglBBvDXGuKx2Uddxm6NET5jX3xoat+MXP4xjA3fz9B1oU3TCBspej
xs1h6eIHBqbikCiHY6+xakFI8USH2OxVpfnoZ4sYVDVTSD7HkJcGvkts6T1oxCUdyOpNfVXBocGt
ReKnaWEHTKqzEwZ99ByFdONPcaKCH6hoJqJD7EBL3GuzPZ4yqSovUyHsK32GAfDatnB2PPx75VmW
FESQLgclJp0EbONKbZ1+lzZ1c+PYUw4C1iGPIBBDkz666kx+u0Lb80h8wJ2dJI7f2greNASTt5K2
qnOMtVY6u4mAmm+qG7fltpVtedsAYl6rtKUBOs/D+CSkNnDcmZ3pbIg834+WbvqwboOPmE37S5iF
1TWMX/uU2Ij10AJUOyNNP0yznY09Gj1XrqpBxQIfRnNYe2NpReuuMUQKRRp283bSqHItKjit3iLj
pMjTuOlbljrNJoZNcyjoZEl/ILmMxkobDS+iwt+/agOUDxq+/hW847k5DB16sLRLNpnWEdFrBsGh
Vgk6y1K0fVrdWM9CSeeGhENVHIVaGLfumOseUsR7hPzdqQbft8elAj8IdSVq3wiuQkLIt9rSCg4I
8fUl8avdDt9QKb+3ZjblRKygxxh6o/NyPbbPzdBpC+O76v2ckO1NzxP11EmZyc8ICu3RJHRXUu6O
K9MbHdPN9zTE5ys1rQQEcy3nxuXktil9vFIaco/0VkQ3Mp8OZFR365mc39oR9TavQH9bRMl+oIrU
/WlortUWEKUN9igSU32DVxGdi0MJc8zGD8fKFzlLmqNDjQolQOG8rZA2a0Iq5E0a1o8KEEACHBT8
cjJnnhJLy7dp2+OhMkL9VOdaeqPCc7jleXVn7JpCvXbr+buJMQ5ta6FjRQ0z7rNRWARtcFonCexD
HxYibOLclEvNuiR3JkwiOAClATOzFsZz2s7fbTRQ35KM1Gq1RboTFMsPjNNqP5RWtY9LGzmIRSyG
VmkflW40pCtLJENslfwqRHKM+ZcIm0fsrFhCq3LvDApB1b1xF0TAElsHCHU4KS/E0ZwnvLHkky3U
hkl/mBfJhZyn6mBX+bDmj5Rdbk/y0CyHCQW3wtWCBjCDqtfOsQv8A5fjtJ77qPSLUaibRB3OFrvo
dWtN6k4iSlhlkh1H7c+ZeMj0eoBGktCJhJFESR39YK2P8SsYGOJ6EBmAD6jfddEkYAiy6tpV1fnA
sSw9Z7xhP+TYi3mtWygNg+Z1zpIriv4qFHwAEy5REtNKBvk560Crmi9V4MtelY8l06O4hbg2lr4j
+2JDeh6JQK1LGg2myvReKjSDV0KttftefBAzlXnCIZYocj0nQwmlaW+hwjQb2VDhNwO0waPvHlLq
iFjEySRqAyP2IN9bPv23KD10LG31QLZUj0m5VyztvUXavYnr1t3jbFZtf8kQFKl63VQGeWUd3mcM
LqFr/rSHmEws81AQ4CanCkNFywuUGn7k4Hfxh8wkVUho87DWVQyEuGifQoLVPQvlJUIY4iZkQmp1
jvDYzRz+93ImzyzaGU7rF7O7xwi/MoT7avbaBjkuMa4kjM7xZgAcPiT982gTvZzEDJd4mZp1P8i0
Qts5iV2rWn5nVL419ruq3yWwhFQ8AhK5eTsEHh8CsMWl7HZDZenPtVRHryjaF9Yxz7Vwfh7EFB4o
pDVUsOYPsCJrIyZXqcrsp64ah1NisSyEFsrtek7HagOMT/2OmF2yidTO5OzVB6Mx5msB2qwm+oSN
BdsJijJD2LfvbVK/O6F5O4ss2zmJFRJag6//XBld4A9Koja+VTj3esiTBv8cnZN+VgDzynne9E1Q
341pN/O8dUIdy0kTN5qaZWtjMtLvM1SePTnAP5yWRMUca/yTKEgPm/Xo2iiCYxcpT5i3XxKynSoH
bl7oODeWXoy+jSE/xAFzY6ZDfVejYVwhAGV5BVaPP5tkKuZT2Lvq3qxV0uGaaTRg3dDjUPGLkgvr
1ng8bb4PcxaAegdjHDh9kvlk4crxgIm92LpDuA2QJK0CoO4fRl71wodjP0UPJEpON7pIx62i5Mox
tLLA2s5tbl91BZhNb3JmZx2j3CIYTzvwyoVHxykVryGRo2rppUUJjBGcXKtZVd/bfnwWkJyqA81K
A5SIDN5deyLPLhgBzaHcu8kQv1INJJGDLPhTrJfTliOzh/XdoxaBUXI6cAqDoowYsUC+HSMaG6YI
LlI77mJbQwsKPhIIdNM75Rq+pnjGjFEaB8LVGuOuDXX9Z6PWbJEr2SPiQ8DVWNe6iK4pv27boMWp
T9pVCBvsFA+nuKUrUbkIybKoRDdrkF0uqekiqLTqu2Zq+kMWNdJcEbULVVE6yYsTRlN2IOYDuLFh
IvaL8hE56QTnhxeaV9QMaq3ZN+Y+CUnpdMfUPOD401e9KDQsQEWRuVdjiNCzpvq5YjITzNG1IiVx
mSoxrR6I3hFSRlLUHoCnlFxgVXePMw4p6tkNo61bxyrAKNnzLgDe5bH1eQ+FXry35Ty061KtXlip
3uijVXQoOqP13NGdbkNNkbvZyutTpuBp8lqQ1BjCgkk/KXoG31rFX0auipvKzGsm4o/GxAHmRNwf
4RujUl6P9oTX1tSTR4UsALnKhwSRrtvb65IiJaI2YTbxTqsxx2HRdxEjYlV+rZtKbnHXQxwSoTmG
CylIYl5XccJ6QwyZY00qxrNbkPeRWC+tXVmenik2er1hPHaasjer+n501PI1ts1umxlzvaksRbW5
e1JCppbylFv5dBMVuKdi4T7rSYenzFYI5ihlBFHbzLd2lcIRyqfwrI4lcWM2K7Wio0KGqpYvaQtz
tcGG+NiaiM29WlaCsE4iIbs8BjkVAu0LtZINShBjEVzl9a7CCp+Q9j5/M6bpVBBjkSDp1neRA1JH
D0E2ORxwbzrpdMcAO8h7PukYwQu24JSjx1uYWFsg71cq1Jy7EuwYQUIpqdmRke5yEvmOhUMMZSQI
qMud0J/n/FuT9HtZZE3k17jXSGYuqqI9I6d9RmYNEarQN7NZtXQdRhMxDY0PxUiH/CWcuStXGXkW
W+gp5po1LTjh47N3xkwsUR7dO6lJqOKEgJs/GuBtgR2409VhgKnKu7Qq2QIriCSNu6SGM4FaVRyM
qWyuUI+3L9k03oWZeotP+VmZ9K20sy7cZRlLTkZ2nF5w5MIaYb1h5dQHP2gIa12lwDRudMgLrL/7
ZjaGm7gr2wBru4IJOnWK5ruMivq5C5zmDuypONdtwRGnnauHfq6uJmXISfqS1V0MqsHTum6rp53t
lfBRPmYUzH3QjC9VZQOasmMaQXVmPEVmMlIr0t7sPv6Z5/N4RCAdVr4b45dqbFIGE01uVQCJ27Ig
ATZK4yddL0swZD34ixEDYDBgoexldgUg1DyHxGlusQAB5hvYjrdTfAqFgM+u+e6s8mHj2HlPtFTt
JTGomJWCXywpyfoiJ9YaKvujwdXBQaYKz3nvHKw49SvH2lDcWC/YDaMvlW2XsB/Iar08SlUvdgPg
ro0FNYLwFQeJqYMXwlVsgm8ky4CnAOLnfVyXkXUzLdgANNHEpUKhnKcU6bs5AoxyU+ojsoLrt9aQ
lQxXujmU0Xpsgq01QtPJ1O5jTEqaSQL0cUtWmci3qd6ByrY5lLz3IZnK0pTaGtivfG0CdkIIKb9b
GhrNPsBGVUbtneuWr0WNlWAQ4ZwfMcki6wSTDwgliBbujNpf1xWbLLxr49ltCgh/ZjWWm8Ql39zq
xZDCOxEhPX56Eej1o8GvVAsRKp1sI2Y9tccGMvMIc/BD0yNl34yV6w+Q/IHVhXbU+YnOqpq7DUXv
Oi59Da8xcpMu8dW4/V4sck4IP88pVoBVItlRTXHNIo7UutpkTW/sNDtMkaKnZCKVKRnMhNiscAKe
wjH9KLW+uU1AYmQbXbrEsMZ8Jncdy2i0jnsUrWu1o8TrWbIuQ48Xp3ibyXCoD5yag/BqANtTHMkO
AgjDxl4vcsxksQu2fJF/ccQEVEoYMEycOOjydOfKviE00K6L2l65fDO76zTvbDrtwQgncbEvkROh
uql111AZ1jd0cwfViyfh7sdRz7QDsY2TuAFJVgRYkoqWVGAjd0jGwNjtRbal+n026dNz3FCoWYem
5Ack5MOs6A0Tgtg5ZB4SQo1tzRJ68KyV+RBvhRHh11AjFYMbkunqDYACAUJJSijW2jBF9ji1g535
cpymR3qHqb6tq8n9GWopmV2DYUN3gHJ5gymru3etsP/Wa2ZQ+CEu4PFYJYM88JeqAjzMCfNtEjXO
U5TPZD9MZTbq3+O4cm84dpSsyvAZ9DMbEls+Rb1W+DhdXI1AX2VyngYlLIJzVA2tg3NitONjgnI6
JOViEqbH8lSxJBHCwCepO1ZlpO7GRt7Jopz3SlGbXEvzs8HfjfscYD3abQ5aK3Q1jX4g/6t2n8ti
6Hui8VySM5VKd7dparrbmP1YtxvnJT9B4RylVWaY+ny8A4vZ6J4mo8PUJtU3UCtX0H4QcBc1tixV
IdAd/MyQvssmbB5jVUbHCkIKRy61YBkE2kSPrDPGx3gAaTVsq+BBce/juDnE2FjbPmFVmUHNAcFy
5IYPXzWQ6REhVDV+xmF93yQbPThQytGOHM1DgrDk4KGcx1G7VcUtrt7ZG0ORYdNvdDvfRbNHxlwY
Sw5sSov7JtKwNJq98Fotdo7BNONXLDrVHxx03B43+pTFwZUem5iUpyu9eTbs12l213OjwpPRp/IU
xg02FLzzVkC+1FoShzkz705dZJa3EAk9e75hwPJFamq1weP8miZs98NZ5ah1PQfPDWp5yuTGeDW1
JOrhIaPCmzT1JkqM7xQ8lLUcJjIKC+KOqzY+QsPprjtOdXhhK1K6W0uC2FaDBr/uiMURSfh2GGfy
SOhIkthmzgQnUb9sHjLOAmbKi4cUPhiaK+pz+h3k3fpJavVjdUVBsDkiSM/4WgLj5J3C1YWxrjOO
GoaGTBBY1XphLnwAfCcwWGHBcm65yqYKcD9uMpEG59jCUqOR7wImiWNOz2YvUr5ruK0hBGBd67D+
sMgWM85NUtAnsks6VfXlAIkK9Ga1jgek+5LdIXfI1jOgrcgf9qY715kfN1au0LLH1kuqU1xTpbRI
FBS5rmxgE0fddW4qh0jTXl0ose/gT1NiUZQKko3UiYRhQnK4sQvrrSAIGQhPSVGmoddXHCHndGR6
jxkGCd45Is1x+JUim9oTyJWAgo6Od6GNBD+YjVvm97VtPHQTvqM+jAiULapvYyr2NgRktnBGP0qo
Ksz4kwKEf1X30UONgLXypW38bI2F2dk+wzPUxC6HCAuOFEu6BwIlPakFjiuiqDE48p48sCcN7zq3
2kA6M0I/IGt7r6mUoGYp9LMztWSRZwpOvBVQ2GF8MKwl5czAQhurDjERrd0SL909jJg0rO+9KoIj
mVc2FRCMajpf5rU2m/AcVnnLekd4mk0A9743les0bdVNGTUHWQ6noSGELCjcQ69U1akXhl+UQiWt
3GlTz+xmUk29HhdGiH5UEq/KxDEx2uo65NwuVJhSoIauq7oBlMO24U0NJEbriZ32wS5yjXoCduel
mDAqkHSy8YzJg1XRiQEwDXb5kWVRltwWFNfvScXgGKq2uEohxyjPJVE/x1GxRXEm9nlil9eNwb53
6kYjbEjrawXua9PPh8FsxVFHvukQR1i2BbuFiFmWhTP4UDa4m5TqBRm2sMUeotSV+xlMwHMZ6Ulx
bLF8Khjzs1rzQ0tL5XkKhjDZztpkTwe1Ch/YPk0KDmzgAytjHI0PkU659NuU8+GgaFBmKZju3ULr
3gPDkhjg5+BHJppU2Q6Okt+SeQaNQxkC1UuJguP00BrjstTkCPKBpVEuIVDPnML3VHbiylWTcBfM
A0XzIO1KWOgZYr49jRHVnyDTm84maW08Zhtq11Vu3lUgy4KRTdPs8r2DLlJxGv0mYxKuinfFGKEd
UVe2WePJ0w4RMqqbKJj5v0ATkipKDxQgQDETVRWFAbOIoxv2UCAWlOZGb2fc6/T4ribRmucx52Ck
9jqxv2kqkwMBgNlDMjCzqEuoZbvOxeAYnM9ySBBaPVGF340gk2SQgpvQ8LO+SYkAUBFGkIHxHSU+
lhUrwLT7vND/j27HL1GmBdcR6ad90e4GWz1HGOuadds1Xkz5a2INt9yHYLz7fKDLjjbzHJ2jY9G5
Ec7S9/izeYOFsXONgfYXXYVubSca5icVW3JkPXNoJWs64mBgDsZ/2q38Na6JF4WulIDJe9mZwmwS
QuSiR5rn2ZYc0vSUw5D8QgBz2a9cRjERE9L3tU3+6+I2hh0A1ijjNkYG2MRiSSvT6s1sOxtiuYZ9
NxAH+vn9/MeDo52NLpUWqY3U8KJDGnV5W/e82ZwR1XxXFZTVhqkq9niK1bWOzuiLibI0135vBy1N
IA1BqE07EQ2zeXGFqrT1Uqs4cUCv2rrhtM4c55SAQNH7aScJAZ0iOIlp9vKfXqaBWpo4Ep4ffXPz
oucX84bWqU2sbl7lW56uNwIPN1tcaZ3zRXvx7zvKUIaJyYG+qYv14M8ZOsL+1IblNJFTugFqIdCb
qA1b4S/myt9vArIKlKFMRtcE77TMpd80ZwUlabetUCPodeLRSvG6vqIHNPuyibwJxDtfsS8my18q
Y5uXG07xotkBDk6r9s8xHYnLUrF5+3rVIApyVLddhE2fbQrtLPHYqum3tmx3IbXHmoxVPeVkrXd3
SUK/4fMH+tfVE5ZjozVHAK8hq768y4OitlO6dPZNIokn/bYkMoJy/kqHlaNmOwjWn4/317xdxjPp
42IjsVnqLuatSS1aNCVB8ehhb7qreVV7qP2eu+3nw/y1ADDM0v9e9O1w/u2L1xE890CRhf0YJati
hc0DxEMw3VWm8sCHIsahP3j/byNqfz5STN9OTrhvs7ayH02GqyBTqHFSKFS6TZJ/qTVZ7tNv7z9a
eGIekRTg8nKWDvzFDEKqVHehg44F8+ZBtYKT3uYgct9gPK7KcKfNGJwrZRNVxn9NmP/IXPlQ5vzn
MruTbKH3EhtxHEbdf9/+LE9v+c/28o+Wcf7XX/1/Eui2TML/s6vyCqz2NLfdW/G7tfLXzP0vb6Uj
/psG3Iaz/OIkWcQD/9Nbabn/DSsHgi20GEsiym+cOQP0s/UrOEqwAfqvf/qfnDkX8rOGPOWXpIc3
U/1PvJV4Gpep97/nCh41m2myRJVYbLU051coxm8r3KQUaVVZRrRrm6YA3hjDEI2DTNkGvabt9Ko1
i5WVGcpp7Gaa+Hoj93BOTT8pa4VvCVZq2QzZD0jFyjkL2/iG8vW9FS3imcpQ4B4ktbrvMk2C/gLS
fJ0kafNRY/3lUNSogWcWmfFzGDJCNswhVzZ9nxsPaTFhxh7poodr2BALJ0x/qp2J/jMZb/GNPVLX
Z3cWA4Kl5WK8hAQLvau1qxwSqLcVkeYGmdLmoATnIlfVVWuZMyGe1KBzXgCBIGHTZ9nJhp5AsbUz
tecq5piuxnGIuoC8UKHl5R68/LivR7uBFBNBKWB7ad0SEUnTaElcb5ZTUURkMunSwnlxLPkxuBVx
yjH9v51gfe+8VA/BV/S9iB5M0FAHRAuC8qOs39scgltjZ8FKH6PzFAEec41Ji+HTAL/quu9xAyA3
zKgKMAEjr9GTeANGemW0VrLp7eQo9GlaOdkAOSSnnBZaz53y3tb52XFgwFJC6V8JdWRby/4YBnTe
rXsZvpKvZp7i+Vol/qGxfsquE9AB1LspqKAkJy8gGeAKY91fWehDrUibV2FPsKq2xB+MjuWjKAda
Yo7khtvUjN1qHfUWIQR2vQLWlH2DbLwwVR1l60TxtVnpjW9ScYOATGh32d3bYJOejK7fp67pU42D
WjPvrFznLkrfEBMcklQFa4eck+CAQ1GEP6SkckUc5TrtKdXl9auaJH40EUqSOcqxTroQErIkHr2c
CzY7P8uJU63e3PZaW+46x3yj6wRpx3BWFmr5FfIQ4AgwiNAbTzsa9S+EKFKrtmgi1ArTkC6Ts4O1
6FsR1D/YYHJvgHelX6Rq/U5ELfwxC3Ls2NgE2aczGIbKEdDlKKVPKwBNTIFbpYMylEoddkvb712C
LYRBocnou9gDQdFT/6cHCg+bCWGgbNgGxHM8tCKL/XnQ6LYY6R1gNbiJ7cANq2UCEwIIjSkhW4s6
Ua5cjosbkuMpFlJR0VGT9Hcx4dkUkXXHRwU2bBKlqwiVhpXsF7p5LRvj3pLa9IJYcdyOctzHLqiB
qSSdw7TqvRnE3cnReMVoSwZPfajnz515Z0YTzZOmS7ZYMN37IaMgYjlkung4Ppqbin/xIXvVe91I
OZsruUPiqzI0jzN15WSglG8I+otqrmabzqr6Q5Oo6ofNkXSfiGANKLiHvtWGZxGRVFt2EYi1Lm7b
Fbrl20rU1UEzypk+iqu/UXkvKLqPV6OmHrXe5CjXkuYbqmwbbHfaB21tXbvYjDdoInbEP1JCH5tr
s8xcqqSdeCyaHgpVXrdvKB5WJNass3QJUnDtBe6AcsI9NdTMd+Zg75Qg8MBNnNIJcxUyG/QKaeUi
VzlnRf7RKmDD9bBmo8KsMgdKAqGQjyBx4ZfXHkvOtOeXjtfSLZ/jLvOI1UjOWVJ/I3JlBigBLErG
92rPjYRq7SXVAF14PESTsy/6ws+yI53u21EmJ1o+hxZABijdJzJfgDXlMjhNZA/j9n2Nx5AA8ohg
9TyrnuIEVyLKtM4qfipRTWEriq302h3neZdN9TbOWJzZA/GrxTfLqsMropySOx0C2yBVXne7U9Zq
kxDto1wHhN8cB+oAV0pT0i4zHD9Ly20w97qXi7klAANqJdDscQjz626u/FKhtUYda21bUb5VDNWT
Tmp7YiZKRXPIYcvMYo3DEHz8GO2EeFCwGu5UdCSsBvEBsspLJZTaK7q035J7wzF8AjET989WkW4n
e9FWGPTAVepqToaLlaZbfKUUFv3avv1GVeQbaOga9qY2eQRAn4BXyJUOAhien9HupAzvyD2bdsB2
6zM+/6syTf2IhJs1jg/nAabqM87s6oi39HYULwipWBAD+tkdEUHCmQ6jsLdBOfjkpF5DIwIGo/CZ
ca1zgrp7naZ0WAwz9CYGoXPaJydj6LtDXvMKuemrlknq0mbtN2Ac8cFX3euk0TSjhPGh0w94HRWw
iaJED1zDuhPt8OICDlwnKdlKeQTtCxgdQWPipbKuGqNVziN9ViZwVN2Z6la6xcHqPlp3bJ94O1gI
Y2s6jbZGUy2RxZaE4b3dmuHWbIlkA8HPt60+4e2+mafEg/QdPJau/mi7aQJS2hw9zaRNmuCHfiaN
/grS9rQCcvwcSQUoEDV/Q0cQMtUDJJR+OKR9JTdtVaM3AujxiNPDuNE7I7+hNLR1DKBjgYIuwOgm
1DS4bJq0e6lFQHmFb56xjQJ7T4SbHxlZtzy86zCwsTa6ckKdMEu6JHODSixtdzGZNrs4jehQt3C9
4gK8ZkxJxhRJv1ZDVGRtaW+dqnrOXE0eiyS702W8aAf0K9iO3badyu9pVb/2rvRqQlvgzVF7HaN0
3kRhcyrsbMVO+zwpeuKFaTZtuiDaJjby+tJUP7rU2aOnQBKCwMinqWgwluMlVg8XNwDeFqTqbV2j
CEIyiKYqoWitJjvweii+29q+Litbu7caTSM5nADnqMl6r2wGcVRZbSGuQbGjV3UXEm93DAiIgY7b
JagIrGJHMFL1VOv1vI2i3reqaSGxdKsgsncacLqSKp9fDb2LaITzIWmgYenEvtXHBqeA2T2nVuiV
udzAExoOlpH74IIoJKI73JVqvtUUxfIzSbwTbCqlWbDdkjaGVasU7Adj2rZhsB2bAqgSqoQxnVvP
6MRzZZJNpaKO1OANp5OOPR9nLq98dTKM+CHoZ6gWU3WtkK0JfZhyCN5PZy1oFHmi7Cp/sAjqYq1e
MPTdrqCI2FFsgEjX3cYRtfWOYA++4plnLFxJhzZgRMXNL9Vz4NDjIcJM+rYb7LPFsKW3rMZZ7a6m
YMae1or7RhmP1tJSUFT1pIVo4VXaSMcqDNhmpeK5VKF+F6M9UmQX2U7qE00x9iPXocWuqbdPxD+s
nNjdwe+CdyjZLMh+oq9hDw9BwScrl/nrwG5/34LfR60R3WWRhkCxB+LJCboGmdblKy0Kxb6KyDeg
xOF6Bcyf5zDkNDqWzRPvzE5VdW/IAYKojUx+JsLsNnEU2zvTSALPmgCpEQr/vbfL8o4+9y0qMHdN
YIHtt+ywiJNBbJyz+KLzc5R7NqRy3YCAWM16DLjV2hZh9IF0U71V8FmwahfXXVbv56KAgAfNP6ja
X9uebC06ZdqIPGs26ugMG1mMezIpflpz3/nEcXGM7F/zTnOuAjNoMLujXyO5KQKiZRmbfrCg12Ul
8WLa/2DuTJYbR9os+y61/lGGyTEsqhckOJMSSU0R2sAipAiHY3TMw9P3Yfam+l+0WfeqF5mWZgpF
SiTo/g33nqs94Hs2+PSVNpdPllcEjCZTTL6q051UZ85nY6FggyIZ75agtN7C2vuCctXuatGZaJ2U
TwVZqnXamBOPiCG7FxP2YbJCvjk/10PzU+DDHoGL5tanC9FzJRRZbQxt9ZW1wrRPvWVHAUYYff0C
luysFLNvl731S6EA0SI2FN/k15LNULFdMbJwWQ/SAuk4yQoFIfKvOm+XhyZ3YQNU23+6tIBxP4dN
exRedZwH628bOF8Wsqeo1hLBYBbFcf0piMi7VqRsQXdufTj5TrXPIVaP3BqJ61yDgPGGNIP1Uhfu
ngyF9+LRm3hsilYZ8osVLzbaYNf+nbTFPpTTcqFI3PnU1H6aYbWY8UDEmccm07Q2LVLdTZ0jOrB9
YH+DevJGxsRl4fxJGo+ivWv3k6uagxkY7tXA2pDk1yFENWdolj2dz84izTqS6ROefzHfYVe+9rzc
FxGa/KM/A/NXqFgY+D15h9q65j2CQ9gf70va/m6C9CEJe7JqydrJt6ZrzPJ8FXo2l5duVOT5kBxr
0I/reJaoeMfMZpFoifHoUMWwPukXGLPDsrE6KM1Chs4+9anttV/VURMU5lM/EhI21n/jEPaXVV4K
NMoEeugNUGYqNe5z2S8j2zwSBvl/OEg5k+oy9pBenTgglAbP2Ct9o8v9qsI1jWz/V/l9/MpC1rqL
AQeBowCDgoYYnxihspNsLC//LZvYPiex0+tN6fXxBgtqT+U16B/J3Ne7NLadLyVYU+bORPpHSvkC
vfqm884+4OvcVk3OzIUVce/AFtbGqnWRIWeCtyCz8/fENNSOjEOkE4P+SczdGmwz61+AbiuCQUpW
DzqOhpA91yoHSuvIYDfjgwFeXoxRoeFUEsi27SDH7oPeHs5Zqg89kv01n7r+CTmI3rqjpyMUjhH7
2mBVxr2191X7Be2ZwEs2IMQ8LzCH+pVRp28L6+915zi6XvXtaF4QNjzllTrM0G532ii8o5As8Fk+
krHTUpqEAzv2miCeJmkvOuwvdr5sA/QqoYMBspbLz3JpW9QwhlejoMrg0HjjRo+O+xGM6YtwEZkT
p+7Q943WAS35b+wM8GFlW35ncfMiarhwtcNlncKJ51tDCfzQMDIXh8KNxuCQ9nvDRr+dHTwjv6hS
H2aoKL9G5mMbkVgf6Bj2Dn5xWtSFmA/EBQWropaTkhBTGksGAeVjzz35kQyteTNavjxnYG1PVQUV
kBYU3mjZOPhy2k1SgbgmuE+cXEy069ZEjwY1L9iKvljns36uunKb82q+aI8BSgGJsA8Q9FZLcUDq
dXoo91bjIpCMJoZYN4YZfwioe6thnNg4+XVhAR0X2WroOuc6zQFWh0EGR6fDeEnhHF7Snk4zq5wa
RPB8a31n/G5LYiFriMYRqhzrJSxZbhO1QY+AymNW29Gumo3UBDtaoKFfQoKyzHWcsx5mejWcp9rW
r0XXd2c0SDhXHTmqLRzV5G7HtbfJlmTc0k1WO9An5SHI3XGfVQuohIHNLSi/sf9qk2WDdMzemRpr
hFGLOGolUSGN5Y+grbvhRTdLcJKW1xyE2VGkOPnWZqm1kb3IT/OcfThiuHa6ZmfRz9alsIbmpX5I
VnAtrzo+wwhSGYYXk5kFG0SL4UkM5I72clxrEzRzBhx3BzJsWBP1k8ILDuB2jpZ6j1GXRnaFvKv3
zOHbTalpNjpnFz45n9LhVq1zXm+KADpXK7E/vDyn3Ky9TEc6B4U5qfJziuUujN1VGWhiXbP+CKpQ
0pAri5a9N9ekTVZbVFbwFl1DHotpClF45PbOWIrgfa7nj2SiUMtzr9qPVGKRcPhwk7LwOWlumkLb
r9XcnTo7K3eQFcz13Lgrb46ri73wyTQt74gOwojKCRR43KCmpEk1trP21FvLoUYGq821WuaXXn4P
nsNlJIdyU/VBeTDTWkYaOueKSMI3s9duxHP9IEyKacUIcz6YVngZWy6CxJlsJDV2zp9F9Lvq0nBH
gElG+eaW58qqfkC9HNgipSZdRw8a26qdHR6FMwiclU14+qp0C5vTJHyqPLNYt6r4zcq02JY9AkVT
UkilfnY02hBaa9/jdhDqokfjC/vJLTbaP32ebc1MvvrkGrw3IGUR8xsWxnggifGi7Js5yWvO0uY9
gNDMO5CPjylYsZoNW0TVlBjfkJXSXRCIN9+frFVV+M6mIpBIpjDdCm+7oNwibQ56KoryU5ETzBCq
lFpHyhdrsJ+JyrioPCH9sbXu1KkJQWzCBJIWvNctc8pJ0RY78hynCiYsbgOlg6vvez/qdroDyMUT
Ej/1XbuZwEWKuoq07e5bjw+yPROSGqDkW7K9z2Y9zhvCG3wAq1vLNu9+DfZcjEzAvDJtVwMXBR/x
hH7WoUSTkzyHZBj8it2J0SE6/XQLPVv+lEkPRrElCpLRity2TktN1hVUFh6KvHy5Y70xfsV5ijab
gCTkCcmxJn8KyC+ERuajfzRBODiFiqPo+I5GJ+W6dhzsRdl3MZUH2kArki3+qAU5ZDoKROH5e58O
ewYy5R83QeYzxrLGQZPLbV66aJOM8lU1clijbPYfxafaqLDnFkGh8zSJySeX17EQl0yvumBGWRLY
9MGvWB0qx/3BjJefrpTMGXzkYMZYlbvYD72tTZzIn3Ie7+hyiDqauMD8wdg+XhHomDRArc1AAZHH
66gZVJkN7UDW+0NUoXNhMsdoUyteo2Qunx3ebyZU8x0kA4PBBAu+YyElK5tvJjFkahMQFTmig8tN
a7MWpcUYeMyGTzSmdENT9Soa9+C15T319Q34qd4vs1/f7Ix3OZzdj2KerkbMrGZQPaK/0Yl3zWSO
AGbc4t4Xyr6r8XF8lmrnjvHPSstLz/O7Io/oTnSgffLbJbn5S3fsSJ8Bfjzj/ioH9nDGOkQRvE6x
F824WZh5FahTreGIvWsj+Fi/GTLxf+tRPASFOXM+h2Gr24dnzyRnayyp2pey2WtD/+4XVGtI9q2q
97dLzP1ph8cxxzalC/XJ/PitdKa/HPEZ/HLE/GjvIlKvAGK7EPF9z4+EpadbaZPPq2QML3f0a24v
TaQGKvJm06QPknGGNM9gFkzKW0eHOY/XuqhOQwtKdpJjQScxdoewwB81jqj81FEkpM09kiBWfUg6
ieUvVEUc9isZM2zK4nMCciTyBZAbkveiwao/DfSa2NqmAyWtAZekdI/8hsNTTPcsCLFeo7N5tEJj
AI8KhnM/VHf8SVCvx9KgQq/HNwMz1YlIK4wVcXaqIPk9USi2jJezN4i5mBAEK0KMI/5r2/DYGJlx
zjIUWe0CXnsIP5cxl1fbEbu4Fk81Woq1US8nNP6/Er+72vP8N6TKndQSbsoCAyAbmhX6UHpdxs9/
y9i6tY116hhphiZhtKIDk11IB6PdX7f3wyg2eF3p19vIac1759rP5G+Z2znsFKB9K9+kGbXYgP3Q
bJv45Jp1/uwLg0QwZK/fRcAWw57vnZRrzyPpMEwtKva508gs4V5HyiToY4zN3SxtbGIdx5OblcGm
qptz42t3J7KOA240OCHaSqzr2N7jYWaLWi2ImnjZuVTV9rEu7vyfnV/pM/aYmCziEe3stCXUnfE2
deiLFxj6KhMDVnZMA1MQEvacN+pkuvox6KKTScvH1AtplCz6l9z2n2JKzaliSE4dhTGlyGFsVRVq
zPaIsKLgPmdyl3Eymf3N954Ty5MbqzVJzfHrehUSqkxOpHM16qY4hX24bD3FBKTG3w3UH3t3C8d5
tJej+5D+sNXwtoC7qqhr2q3r9Jc2NA70qExZxPyndNI/ToP6EJrxjfsyPxRa7nSFPCf3630woJ93
3oPENv8yV8NJWhMYTvOn/gS98TOmDFo1teUemsQzsYaQstAOVAyZ2o25cTOEJGQxrQ9dhihPL0O+
Q8F+mNLn1Pf3RI6eA6/1wPdOq64zrZUhweUXlip3Okll1Fnq0ix5+cwpLtm2mcneJjv0LBj+7a1S
Ir0M56Zl6PSjTG15xB5q8hhOzpumg1+hIzuR9Lqs83rZkvn9yG/q6jPtxZeXOy9SsVDjZX0ZvCCi
SLMAmOAnByGadN09sTo43UqqTTMTMx0gCkmSpMWGVJL9CfuYwPn4V9HN3mbWw7SpQx4027K7PQ5f
Trlxat77Kc+Zi41u/QLgrH9lT4o8uX+2O+X/ob2818ViXfpuVMWTqDtkxr5I0l/KFoeK0ml6bDPn
Sp4xQsT3WQNfo9JsmQc9rDFqQra4qLnZxY9VQV3kxn2QNapo84vYpHwzpUXBsH9AJ0t601C7LzoG
7x77C8dnvxNhx4Fa+eKXAS+VxEMIzuegNCO3CEhUqXO6k6ZkATRkZkifNP3WybzA4Vx+2Es577qm
uDOc5SzomeEqzINuUt8t22m3uiiuYV7tyZUGZe74WAoDVKza2YfZm0p1xGTszplorNsaGnor5Wtp
89mZUjxRGR6SDdCgbxXEHb2ek70Lz6VhHVIMwDgJO1tyPxY32r6HHGlixSvZJhjpNUsFierG8IK5
Eap7T9YR/H88NXtS7cK1GQ7PMz0Qra+9rvIMXxc51GQYLtj8YAXJ/MvqGrnlHBSEJE4jyxNTP80t
isGH3e1p7sR2WNSlJopi744sE1y4rGQaDQJ5bT8Eh6wxnMiLlyeFN3xXTe4jMIX0cxWH4SqniFoV
nHKFqJ/ioP0wTQZ31oxG2miD175i/zi7HuaTVM031XrZTsGLW7Vh8+DJE3CNWOodaYTcJFxo68wZ
tpV/1T2e7Mq+dWx8H3Zde9My3gMaMwTrufcJ3baKSxaHTzqwn7OeuXYypNFCQ6QHGbkPFfToYATA
Qrm3RnKFA22Vq6GJ2/WCRWK1JAuTBJxPK1YnBD2YtocuKjwmyLLQ6ROjQg5plLk4lRkGNHHl7cGd
a86bvl8FaM/PTun8LVqbkcVEhZKX7ES8cBv3FcivMCDzFKlLTgnU1+12GCE2VRSJ7kr5o71tyELc
h81kHeD94n4OUoJOZ4p6cnyKPLt2qTaioE7tNxawJ5nZW2+Ca++nV67MfQvug4ekmM5VL8Ge+con
zQWTMR//2TB39CL8um6J+9HUP23R2y+EW/4Y9DJeBW43HRUPl2tW4WRcd9ISO/T146oeMGVuAoxu
qxSa7M1I1XNi+zZNg41qf3Ltazzq+bPx6N9bHZsnBKfvTGx1RImK4NbwFTL3JGH3hN1sWJJ75k6E
33jxL9twkSQP8Dp+8M6uQwi7oyiTTToO2OABZgINeSPNZzfa6cb0ZyYyhdhTaZ6X+rES6I+Gh+g+
xJ8XtyXz0XF61nF+n9tJ3+veZKBR0C51067KGELgC07xCWIq/ImqCLrjcM0XrDVzloGo76Yahrn8
6p1fvVezVlbZIFckNbPd/BLu00Q5NQh/W8/LLdBMB9IUc0MTLvvQQi2c1MMl8LByqaPK/G3itBeR
EijUF5ti9sm7ZsJ1V5X9HVg1noYpzUj85EfO5u8Qe/yAEzHHOoohvOFE6sdrHOcJRzmmWBL+BiP5
glL1Ib19OQ87S8bc/nSuhWX/JAYqifRDUjxX0PN9awy3OS8D64eSPs9iAhgOLChMzPKZaxxCkIa7
0uEYk07GdjYPfxbGeG9qvTFq8F7T9Fm4LnNslDQk2R9VV27GpbqnJGUe3bgnhmJxjkLzeoxz7Jwa
bFfEKT1roIm7f0atBJcwrQzF1a0F66Y+LTalKYzIBzQWhWbN0RrCCytU0L/PwFkjb4RXTJBa+U66
MKJjYRDsafknJbrL1Jf7wMu/RuHcdJcuOAdI0y5FwG4qC+jsW+AYyQMLMHrq2C0ME33MVKS9lBSc
5PKlwubUQdHMgqHbBKDgLn1d+RffKuwNWccBOu1SMawz8uUba28TtXhKtg4ihddlTAokNU0VHogp
doiRm8bgoJra+XDtCSXF7GEglpZtXIZ/thE5Unrovf7Mm9YHafEztdCrTD22Wgl59akBfmrslFXz
IEHbd3Pl3+bYLy8pYm7yRDxa68nBHG5XdvdUii45y94zruFgtz/z1BfPTTWF3/GQ6mC1TGN2Zthg
EkAcsLKY6x4PgQZdyn8mxYHlI3EpfuKcWpw2KP+n2H1tB1HtrGGCBWr42cYno3BN1PnCkmQGnEEY
77frLePaiX2mOLhtyh051lgEYcuNu14N41PvEMdg8thtyZX3nnNdOhhAH3tbc9RPvsBTUviN+Jom
dZ4ca/hiaIs2ME4wcnS3wiSFdbKeRFWnZ14tfcaa7XyaFvarZej6bWc51aZSA2VNLmmZjGJNcLxc
qyxbdvPcdStRz+LuBL31XaC/3lhlRWDZTLRiULYQyTEqzTS35zj3PkLRvaMYsFmjxltXjTUGucH9
rd3q4JsXM5wus4tKsvOt9DMlWIbt9xUX4EtpEIFV2Bh9RQIaTVP0hy4Re5B6CG5g5AgshfOqG3Lz
bylH+VymNb/kMMXnEOLA02wGGz8H8rxmDeLX2zgnb6JEEaoD+Yg5NhSmS5WuEW3hqzbwJs9pTWaU
k7B1qHHKu+ib1wb536fUmk+mDfSBzVB4rWQbYW2KAsdINqoaHx+rlp0v2q1v166B6YoMfYyN0ICL
IMISln9i1zGiYRpG+riWBM8sdW7BzLxBNQsRax15W+BHmc4Z+LwG1zswrg82SB0ePmKIVa8JUSEw
VDQ/NOcx2wBbtSnbuED9SWqiWUhStrr9SKgxezq8U+Tg/VNWi6jNE/fnIKYBVYhmdyDcr6FAw1mI
Yh88Ri0J+ReY/owyYrlGP2wG+XHsWIT5DTNdDCzjEWmacRiyOfiom6HflKJmTe3PxjHL/OJmOsEC
DYEY0KcGr9+GbUD5mBkD12ipmCVQHVLk6HFWfdcQ/+VhfvuSmS42WEKGE4yfZattle/y0nFPlh7U
Jmhn82NZxDfX0qfvhIdajeLM9IFrvoZo+mtWMjg1eVlyoc3lheGex34zV2cD+/qlH+rppWIczdsb
GkwaXOvNwAkVRwxnh/NASNp3OpMNBLkYQWnXeR23cnOSS89pUxpkjmrHx50Qx/132iXZi/D6/sdk
1wLzk+7nBc6HZF5v41XGlqbJDJpsb9yrHo8546o0Im7nXqKbvz34yKeaD/5hsuYKz3QoTqU/EmOq
XMRGQsTZFsXpdMkI8fhOWrRa2HnlbyLrzb2y9chOz5wcrt9O4aAc8S+UiV1HY7oUwyZvJ2yDbmlv
CyNjNZFBFza7lmsMuQiNVv5sEbJmd/piUzxvaK7998GSjyqQsKExY0BTeLG+NUQARp2H3sX1a+tl
torkIPDns6Kiv1lN3qKfCVNSezyYC7qwYQQ36chfuQblpwghW/eENB1E6uYf6O/qtds1IT+z+IaM
giRa1/oCz6s5WYaTvLl5P/pRILGj+H3yjDDLfNR+M+4mQQrMoZTd+NvvS/1qIbO8gGgZ17K6IFrj
/bZMYx0vTn5dQjX8lFVT/TV1ZyG3E3mxd2q7vziIdxg0mMnwQ0GLIbcK7Dj4o4SRctn/TcTcP8X5
Ym4Y4k6btEEwJwovvdsuIZfgBhCJTEN6w41OK9mR671Pe4t+X45ZfLNHjqIWGw2gkdI68/lqoyUw
cZ8uzLzm0HMPTt852N1kzjvWTgG/QSh/Gp0/X0r4vzvJjAT4VKMOJtEZsOydZr1MZb+1hdufgrEx
KAiTJErIXl9LUFMR7I3pBpZxeDdqVdz4mzIi3JT3W4BbM9kTKSIx86aw3lAJpEwdifd8TgLvmvjt
B5ihfA2izY1yoj8pcAL4j70V3E2mZc2OSOPsOVnC4VKk8/LZFT0r3wxDfzikeEEzJ3zyMnQUvoXd
q22R+TReaqKkb4onXVUeozCIG4PpMf/zu+pc0FesKgdop0ph6McCvq4T5AIJkk72ZOP6DBH64hbH
xrQbZZEC3SnZICyV/2TlrTrBiAk3Y00OHnmk64nrYf0Iwzi3VsBzNQ1inZKHfgRwgnM/zFz5XCs9
foJvYCo41/Wwatou/E0qe/xSSLt5G0HMRFVdh19SCfE3y/PhNjlz/NyKqR43bL7yPRsFogZ52sM9
s/9HMRQEmD/5kVUUlDr/xtSr3g0WdJuEuKdTGDbZk5G07wR/hWuDEMJfaT9V60dDA0OgJjA3tqrp
7Fik5xXocL6pTPTz7FSkXEDKQA4GPnY0OOtDKFmvC6nR5CE3isy2fvKg4bQeSit6Wh1c1FK5+8om
fEM6Q/e3xFGync2K06RiRscRyI/gJ1ITy6jUcz9MXlTC0IliO2dAaiHcyxHdPtO8EvVoMIVqVkgz
/bu0OL3awkZXD5ia8dpMKacqJopDUsHyHbCPMwRtcR/w2HTfXTDUDkxWTjTtsvMcmIIfFsMjaU8i
z5uk0UD4MJaVU5KE5uW623ZTIw9zuPRnd4hTlK+9GFjWde7GgGLxI9bhvGFrxuqtvTmNZJBPC0uy
nYykmm518GLNjnwWIKxeZ0+0ePXGHNSYcB86vLK4kayEbnMorVPKpmHTadR4rsFsXoFx21ZyJO9w
GJNrqRwnCmMKuwE6KvM0SM8ZKBeIQ5OQp0IwmmedbESI4cg6BgH2oWyozHoMzcdyD8WTMstvJ/WC
2zz7xdekUYKvMRhy1LoMUtrC/E5hDjCwK4J5R5mL57Qs/84jNM5Vm5bdQDkVVl/24BmRYD0buR7s
dE8M+Y9W1eV1Fn39m+YfpQxyQqlJGlVf1eitK4JjsbZk6V+rq8hiNMiinWvvQT7wwvrmIw18PFNA
Tqx88J7S+NoqOT5AN/ollESar9gOm28pS2Xems4IX9nqoa3VZrGZR0Q0nhcLYGV+/DDH2C21uwW6
TqHYXONznL61gyjB8lPzN7Pf5M7qh8HwUpWorCrjQ/UctjmhjIhL8gGlKaZ/drDeU1ZI1gH23Pwx
R9t+k8XYb2WdB+e56CkqvGo5CdQFe7Nt2aBVDUoek6UOucQcIazBFQOVtMpuBr/hEV2GvXIyo7ta
RrDcpQGIoncmMMiyAwQSNoWObEOKSAZOvyH1nUqoiKfNiGLNY/HW8eAOk8u1YkCkMNMb1AHCzMz6
PiuKYGRCQOOQxNnRompn3bhoxU+jBGM05r6+xrS/q6bLrTYCUctUlCckWTEK7F9sQlwLnLGtuAUG
i7O2mfs3w+68N5dQiN2waPazIumYJUw6X1ZzOe1RsrdHl3TFr96l9PTmrqBnbPtdaS8Z10IdvjXk
qH0bQEuGuJ53Bp7/Tc5fGMl+ah85x8j7MbrLlWcwFqJLSO7/hE3IgoFM4iteLOKrkSgG4gfaJeBI
RlzdrZxoNEOmj4JzgixjBFN4k0Fm3KpGKRzMyPNkXuV3s6s/gxap7bxQ1vk4DTd8+AnkjquJVUoH
oICIs5fKfaw2G/OxyG8BCK9dNPD0UqnYOvmY/pCtd7TGqrnQp6RnoQ3v56B1Gg1Zp/4g8JpcFGGy
O8yTP7+kjWWgJO4sm807E9BrWqJ5QihgnPM8zhmUO21KImdXPVUDYpYV1vECsYFHkOyqZRxGxdza
P93OS76SOOUVUL78bcwT47qONirB8b+FERVfXT5qzdG1GWky6h3lD6dGESXKoLgEVdAcVFwTizr7
TrIXuXTafWgwjZ9o91akntIheYn3TKZOHgVxniHVmk0XonFgImlT3H7YSN7GZdKfBnO8ux8mzclr
EQMX2SMLVthQvLqSsmua6uDV0oyZDGWxLuCrGAVCcB1pnLeszhuWKAGD69ecPc7Egsbyh2NP3KjN
/IxgqHaEqpbOLoK9Wspy56iOuSaCBZYsKbazt17Kn/5Cw7xdQjH9RBbLWKdKab8XwQJ2XdpFEGUV
sLvCz8C+AHIUZx728F20U3+dCm3xy9NrroyqoA8JOoupNRG3KJLjPth0duMeh8Fr32J+9ROGGGAz
dd79YJgMqUj3CI0dNJpRWU+MX/GrvDgKBF8QINKdHswQv/bVrh6Ll8Dunm1hxKce4/JmCuLl5Ptm
8aEXEa+TruJfPoNCYhxJNZe0nTSrGTK2Uv/q05q0PXgmjx0+6cWNKdqNNal0W5WoszLmPq+5cGF1
CbFEsZfoaDJi8WzBjzuUiIZPs+KvJjXdBgeAGjtpyRda/ITecEHEShCqMqZXSSF90oQQYah37Dc3
1C4GCqO4yqCOz70Oq5e5FsV3NZDQscIJrS6usFj1tiiINm5QAo9qTRfN0yKJZkSi9EzI4ozEgxsD
oLS4pZZLvFmuzM+0HYez6xZcgnNvQhkVpDU3RvHshF15rZsphSQlOwjMfXIOy0I9j9QWR9b3TJ1h
1horh46Nu4OtugxMtWFAEGzKTPjP4YinNp1t+VpTWH0AXmF04XjxeZB63qa1F3znSqQ/XTTHf4he
H1YSBc7aW0BE2bFbbMMcz9Eql4X35Myt/0mi7byaAIRijplVCCc3rRIwdn7ypmSxQFqNmQsbIwrd
WeDNZ+vgHJgIxz/NMCXp1QmmnW5S9WPxsiIq4UP+lhCFEDW43Sk1Rn/flg+xlbvImdEyCKjeYJBo
Kn5wQxjQq5Crvoog78+DtprjXDn6qEpwHcrhNjQACGC/sdwIHwdYvw46Be1f92dMpvQ0un36Bdye
SLWsQQTkChGuKViAqlFdJdlmgRHwyFZv1G9YI4I/AViD4SwTQ82d9svKQ/XdqOxOATjt21HAemEl
8YUovQUhkWaHWPlei7SPzym3bGDWqy4ckl9BXQ27JOQgC9ug2jKi644B46Q1xykb6hhDQYvthQQ4
ZI2ZNzmHEZfKJ6U8GExUjW826tdkZxShOJLvyQUV1mwaHp6kEEFfIV9lOrK/7ywj3Dv+5Eazz//R
wQjJYnCcdjTpgNNszDZTs4w0rb2HscYjDVcU4mDMGPa5rZYOmPPov0CIZIeH1Uw6EGFaO3Tf4R2B
j+ktAm49lbxaqqL9n1rBmDJjOFNXCYozLQde0N6doKgW6Kv8Yc6QOwyAPkGY1KuSp3cHgGekf4hB
LObA59lhPivEj3+NgBxq1VnJI3xgxGhUA9Y0KNqWbl4XwZB8K1G6e6cagq2NFJp9TFju4ScQT8pH
iGIbWtOx5gNKFdQXGfA7eiwGK/NRNPXwFYd2/CYT4lOZ0rKxm/yg/obT6G9FgkLNfiS7C3O27ks+
MSuxH/PgZmqe/1UN7Ffnegl3nVOkz6M/OOMaLwuZo0xTX304h6uE0fee2fm3nVhOsfY5yJiv2BSU
cZxAajFVmGwWUGF7OzUBu9rIUtD/1bAiuYDsG2ATviYs5b55dZ//oH4JsDGD1PoXO+uwqcDn7vs4
bPaFJvY3XVDfoGvmoCwqFyGdNpCaWA/YoGkh1OpjgBv1VK6Zqhg7mBPtoUWmHemWBEMU53+IPque
vLBErjkWI+ucvvSoBgPLYa3qFvlrzx4032RsI3AJlmyIIfgBlK1Z+0Ayoho6m6LP93NmuOdmfPTR
QCKOOWG5+7RzFK02SLJV4E/qY/Fhvax4CtlYURbdqCQuQaf634rUqG2Rq2YDvTV5VR2i5I322bRP
DnLG1Kn7c1Ejtg8QkUXEjrOCIaLjpZiMH15OJdk10KT80EyOlWrat2lJJhwbhXuDjhgcQTFWkW92
0zZN5+T2L6cb6MldX+3bhYwmpzbCrRbwDRyPiZXSaHxT6437iW1897A5gORCxNWIhW7DqLsvKWMV
5VaGW8LRxQI/k2ADbi67+eR0KDe0LssWt68T9XNh69W/XKECjIowmOKq11vuLuvmsLE82yIJLokR
Dx+o/vWbRCgT/Ushvpkqc/R2KdUPhCm4YXlLY/yvrk0ArTl5sp+Q5F3TGP2x4c3ZxnLTcadoZHY9
zqL/B9fyRX1hX6r+dv/uSf7vluT/8Qyb+qVr/vzpLr/0v//J/w/dyxjB/0/u5de+VK369d+ty/98
x/+yLlvWfxIkiUHeoWuzHPdBVx//tN1//Yf/n9RzdM9YGpkCOT54fCYiXfJf/+HwJdeyLegkruB6
d/kerut/vvSPE9oUId8KrN0R9v+Nc/nfUQEWECjfMWEFmLbtkxbxvzvqWRJigpkZbQrLLD7/J3tn
tls3sqXpV0nUTV/RYJBBMghU1cWetLfmWZZvCMmWOY/B+bn6DfrF+qPtk8eSnXbnARroatRNwplO
iXtzCK5Y6/+/P0uG6HiWMRagoOvBB2fZZmrm8dIrsCwJo9G/QQgsQPV/uqY9S/ANfJNnxhJLhutb
h72c7JZFWzKQqV0yTBGiPcfMjW9aL2p2312Sy6+/9Ps02h8OBW/ed11vgb74S0TA62+aG+ja9ACM
xsbCdDu2CbtnMPObmpf0b77VDyeVKCe+FS5xRYeb4uz1oWw6kw39bvqtDuNH3rExsd5+nzMMm51y
N3PIW7dXuYBuFvkvYNgn+/DrbysWcserM8u3NLnnBKnD3HjOm6+rY3YFUIZA3DKQQiXrD5FGdofR
YKPmWJItXlfNDlXJfMxejsCJULK/7llt7u1MIvk1am/+5A61trYEXQMY//UH/PHzecs9TEXhL7q2
t8EG8aQyMbsYxQpv1meVkfTHRl7nv+GOWD9edWAjxNIRb08sCcEary9F3SWVD2QLwpBRxHBr1Tg5
lL8zmiSnscxHD88YBEuDxoQscpDSZl8hTBu8XH5ir9REV9jHo6u6XrLDaCCWxlZBf8s2XZ6YNwnW
uAGPwUK7GMoMyd8c6vPc92gpeENrNEdNikgTha/dQ39OKvnx12fxLb/FMlG6OtB3HGwFkhzP118P
gkw+8ZDhhurSdOem1CU1jxvT34VBxYDm8tfHEz85oE/2KT4VDvg14vp7kEvoJ92gUN/TNjGP5AJo
QvC56QM04UH6QeEwKJVzRMMNhZh8HEyE1irYFKo9KtziLFxOIq6u39zsLIav7nXOgs85cKmuWTHV
20wYFHmmQ+cLu3njxDcVKxnJ6NPLrFN1MsoeLGgN9fnXZ+Lt/Wu55GkDngAdwfLtv11O5j4qUIew
ofFTVR5QplG4Qqo9+/tH8UwQNmTOwq6EUvGKm0MVDHrIQp9DNmsB4qi11wFatd+cv599F94C5ATR
fbD9t5wj2Nxu0BfLUdjrHITTupvS97LfBML95Ci84xTvtYVMxfvu9XepqeUNamYexbh+ynG7fhB1
Iz/95oRZyyn5fuHDkuVyGLBUzJBM88vC+B2IYxSuLkXvfGz8jsXejAYn3bsoRKsXBJ0OjWkzfNAh
Kvp9KKVhbbJ09pxtiC3E2NRDlTFDb+3SOnfo3aFqMVOvPLdzB8sXvAg4smwvyqXmhQzDtKFp47U1
6litoDVkzhUsvjo7sdxM2aehFfKzsqsJHYDfV/HqmUz6z70OMNlo9o4gWpuorVYeiVcXMx4DWsYZ
vddN0EXJHi+W7x/V1NwI57ggbMVzB7RsEybjc+uINNk07YDhcM4XYVCtK2bd7J3tPUDsMXswHHvy
CA8G7H+aRXk3X3d4Xc07AkVC66jHGAF/yRfNR380jHDXNDnYdLN1kxxHU4YeOI2bqN8UkznIVe1Z
eb1p4WHBUe/1BJ6uchRxrHJuHkzkbvmmQwHY7jD0ORdF3aTmdmqU6o6DuepB7RVOKTZtBrj7jI0B
uhga4uUEfVd6KNgCEd0qLJGYU5zIFzuDaZlaCTkx50JWpXDDYtX2yPFpULOhPjN4fQvtAJEUNMCQ
gAl74ZGYzS6csxIinpCcn1TjZUE3QA6gqWmsALQoIRVDagwQYziEGAjgWuQQ02MguSHLsVUwTAiv
2nHJ1EDj7pzDEmnGVcgpReFetQovQTkBVJ6TuX8cpyp9aQa711svxL61Lfn0d03fcBNkUl5D0hXL
zLCigZYiVM0Z4fb5eGRVYzVt4zSYH1J6jebZWCLRozFVmP7On0b4fUSFBQdLswgfW7C7B1wpdppd
okeosVek1pIelkTgWVrRGe9F45fT1qjqHHwI875HZff5cxBDVVxRk8YxcwFcmKj63DE5F+VcP5Jy
nqkN5AmGtw2SNqICzbz+1LONInXOivt9LPBrY3ZjAge5NdOHEmQdZjjhQD3nXpoEtnVcPuteeSgH
+jrLamqIvGkpG0klWxfxaD9jxyS8Gjnr4v7JjaiDNjmKjHZZiorNS2AFDkaXPtcTb60lcR1dFCgd
XaxGrHCkhJYGETVBoXlJx6UXPmEM8OXeBYzdoOAyrGc1piPtP+ZemI7Z7clNaObtec6O1jtUdlg0
xwmt8v7SyXyaZTWoUSb0qYXcFMewGoktyXALe+z3gh3gfgwWBFaSHQUhGwiBNVdGe+7YSo5HxdTN
3mXX0012jbqi/a+nMLgTLW7IY2OqggMYPHaLHWKFep3rvojWpOJY7joeIsi7oTbotQ7a0OsU2QfJ
VKMn+p32dfFh8uPhyo5wO6PiCDyFJGqo6RnpNHCSndQthv6KNhYZHOWE4CZKsQ2gvZnb7MiKFhR6
HAow6o3Ze/ZeFR1qfH9S5KqEUD5PaeuypSb/CRWqUhFNZFQoECTH2fe6rV006qSudG+trCz30Wl0
fXGeMcQGeCBLuizjkMv50lKdwsFk1fKTmdiBOJLjFEc4WcboQWQl6ZcotKtPsd165ATZwKvtyuQ9
3I0+9OrC1zAt6RGfuKJ2mW16wVmQ0ONaFYDLAXemmbY3Y1bX+zhDUbIykwZEUe8U7g0kGnkwVANn
wDUzeZZWXoEKMvAwM4E5TUPU4qgI1yZk5WOst8wWXAoHGgOR3dgHy6yCG+nNfOM+t8NPftiJc4N+
Tn3I1aIjYK5DAool/W4+SjN/rjCsVEN92Qft7B4ct5LhunAGchdcwqACaB26fmochQQoFznUD3Ql
Yt33UXYvxtwv0f2WzdEcF0KusiKyyfbwle7oPuXIVe3ARdo0i4uZgB00woajh3U0815bhZaTb6JO
imOezdw+hbaLrK5GTc+J8BGt5LWV7qqicTHl5cMAIt2DhoFjTACxTVTSuqtmtIzPPAv6/QQ4+4nJ
rUFw+FzbzsrLAZwih0LsThlXYeD3FOKX1TAu4tQoJZWa5y9kumn6kEBWKKycD75MBZrdqFcauW8P
UtfRWJXWRpgbl1NvMLw2B8Mw1zPH/CiLAU1XLUuARwbTDwT5cd6Y2yGpBmvbIqR/n/ByKo5lSANs
7Rgl4RdN6RoXGFJ8f4PSoLwJ3NhCIyjiiBsn6+LbtB3VnT9Wwecc/6rGDFJb5im7qREMbjoh2J+j
KsRB3kfy4KR2fj9RwSEbDzWS7GgskKm6cWB76LSJMlkFQdOcdV2gTw0e6hpZKeM8t3KR72TI2u6y
IGrVmqVEPc5tXV3h/CjuYGZIsU7Jr3XWlmlVmJnKwuwxGbt06CSZ8+oKu102gmKh8X00DRMtteWE
nNuFVw7Hka7h/keq6ZYg5nr4mBNRw5VwoT7y9sRCzjWo0XJWiTOjNihwfLowaFZ5nyOmtsgMxTEs
OtPAu5AilkLNWE42mksPJ3trLY+VHy9XtS/q/FzOosAyTuuswEkIIn1EDjIZUCUq0wsv7VAW441B
Yyhr1rAwW++45L91MfLmECpDUnjoQFkS3HACvOONnTosZhU6A8gOAlbZSdufu0iKfDPSTC1y2Lex
6+abL4Xd30Li/X/aXDKplP8ajXc9PBWfnl71lpYf+Npbss13iqaN9D1HkRhFN+cfvSVLvVOutRDx
/gnM+9ZcMsQ7U0LQW5pS/ASZ4DQwvnWXDOsdOwD2dwpyHnBcrN1/p71EIuerchw+LB4XB/yms8zn
BYX/66q/7KNgQkFy06aRo9G84xQ2wwDZXjU095aF2oM2fHZOv7K8KuZJnQ3CGZ/NoqVUTwLeyRGp
O2Fn6/OGucCjNQbDDfxs69ZhkrPraJ0cuBeTe2qRW0OE850YQgIhIh1eoeucTzDjOCDODPId7D6c
di77420BnQEplkTs2LfZKRp4dZy3AdOjNovtENpXQwO5gue/raO2f5+qepK8RiJSMOKC1dBhWtFh
SZ55r2eurS+splToTJzGZVXR+bHbkayAKcltoZtV1ax2ObsWYCCZnzaY5jQpRYjc9vQt6IGw5S6n
lUPH/Cq3YVYcWrPr7rUrmDTVRDVdEVPjHfFR9FkeSIxiZSAuZbVU9zTxN+XkVAd3jA0oCIDsm1WN
aQAFAt6lShzrbjF82vE5A3jzJIEjhcBovBy89z694Zbm9JQYI1ia+jNgACcyhqsQ22Cv1TPdC2wT
ehvkJ3MZHw99e+flxFunXbMdADSYZnNjRgFaBAA4dTO8r8ogP1D6WBeoJNbSS6NVY2uAYIn7bGEi
P9VtfcypulCRvBl9dO0gnXZRDdsADXL4nCROtokq9ZGEcqxOFCxPFHKfXKBx6yr3xePo6Me49g+D
ZaDwBzsehbgKBjElR049lp8K071xi4asM3HHFuAG9cp+6sU2bXAVBipdFwZ/QjotN11sS0yRMb96
5kW9Q7Zd7ac8sLaNIa/dKr9FNVefJtbwxEZqUfkEe/hGnNOu2wwN9VfPLtY6sZnjrcYyvtUJTkzM
oQ4WXDGY1jZAgfe5HLhelrEiRjxJ10Y0RmiMCMAD91EeOUa+ifvuUINkv4cbAxOLyTtC91XWv+/x
t3efMFrcNKhlwuKRWrBz1m1P5cb0j2H9pOjO1VWk1tS8kHSDCJAewtEGfz8R6Bho8DZ0x4VvAOAY
F1L8KaM6/WSYXnGp+9DdoogJD05ExYpTWUyopseC2QZouBhSyj2E+Xpl9RWgmbxd1TAwptjh3zz/
0kuAAg0oZQepHyxLbhub6B1ckAjrbpKZwiyb5Ka1qqsOtePOGTVqRD/VJ0hz7DV6lUdzSnYubpeV
KqMFPewfs8Wwtl3VnRaaZLeqi095w+Ur1UIHxAJzmroWIWc9SnHemLtIOzTb0sY8nu0UdBXOlg09
K2dV9gY7DW/mH5R3eC4rkDGWviAgUqMaZyBfmKNc6zw7NRbHKgJfvPUGolm0zvS+qT5WSRne5FEM
QG4arVsjZ09IPzNYE8fUrWxXTTvfQ28Gdb5jJB4+5HFzMLLPoEPEbaZmrLO1S3oa25iDqFFVVvVD
hS8HCRi1F8p7wOnepnNVx3yT82EuRnCdVOO6d5thE2g1rxBZwftvTSp6gj9JSrDlXo6B2oliEEe2
lt6zCEJv10VDv26q2XqcRv86TIt9YMDedqpkT5PqGYTXVYn9j8rfJWkC2XnZ3oBC9NdTniJlYT68
cvIgOeqob2k3fWRHMqP9Y1teBc7HqE8PU51u8PDfhxWl3cRWLS30PmmYsTfUSmMNJCbHui9HpmSW
c8H2+rwQzrVhgAUxjR6vvuz2ozLfmw2Po+mXAMe6VUlYCwmwIxj+gPq/gYRcBA65oll1yddZSE5z
fJ47iLYSkQR7Q3bEKygbsvwUbt1g2Huh8PYyiu9NdwZ3aFmPfowIF65OFNy2xRwe61xEO9zh2Hlc
ArH6Nggp67IHhJxHrRnZG9t9BAFMTCXB1sUesblNuGLqyYeI9+cl5Bb7rhpwk4DGehYxpgMYr5y4
CfA+LDIYYV5/JGNk03nWS8QC9YalB8qB1TrGofIRAYIlNU5sszc7Uk7b/ESKrn0uR3cYV6PlOB8L
yyjkxgvkYG9E7FCgq9SsN/lce7hRiHtjVpkq9lKluOuIol+PMjFwWJvOeUY79jzvaSJhhAnsy7ER
7bptGkHuE/mBoTE1h4FEjhNPoMhBH78ofHydnTcFSbsDzl/0qUPGg8nGJzHCeDX2EBgFva/9jCDp
iARn76EKw63MqSSDdt90+HLzfUnrYC+spNjbc8YuDT0w0m/02X057O3M/Wz4ZX2CBs/c0Gpz0WCN
qtsxtjf2qh3Q3pAasvP4LhoD90mT1+KSfTFSgYFTwHdAp3rfjsPAB4qr61mjQQz0Uz+Dbg3w7t4Z
3RTsRg8ha2u2LQAOMoESqYNtoGr3PjTT8olwuPk2VF4MUqvPz+w6Te7JiIlg7+BPl3YcHg9oUY5T
yzfODUriKyNW1WM8ET+KiXxGIYdqKDikC4FDDq173TZGcZqj9bxvRVk8R8JFFjgi1DTdEe2fDMyd
ylVwybwv27iFGRy0mOaP/10HY3L/9B//JiTDm7+ug0/jl49R+1Lo9iV+TYlefu5rOey/c20UctSv
Ji5muORMCr6OWv13zF2V8JmRMHEyv4xnv5XD0ntneVTBVNEg912w0H9Ww/wV0zvlUEQzY/gyhv3P
f2eSHb6U3yaO0LVf/furCeSbYZTJ3p3uiiJLgOMwjnzTAe9MegcmNeGqsoiA69xJn8ytvCDJhGDJ
AHtV6GT2eeSAPm5lPW4xK6CSLSbsxmbn3nopttgaCQGpkFoepUSlWi0qRhm/xzbQrOkayDWuqwvf
TYcFiAmmNT3F1omEMG0eUsQnqyZT1oH3IbSvpCIQEGYK+CibSR2Wp4CxTZiXuCBgg8qSBJMxz4J1
zO74zshLCoPUop+WkM7BnBXOCNs9VJOZvJhqmFSq53lMiDA2jLJfKXNIVqkYqLshLh+RixntfNzt
sBwS71rWnfwXdoi3v4em/59tIv8LodUVM7q/fmxuo5c/jp7y59fyhOVnvj4yhrDfMfeXpBLYPBZL
nsc/nhnwqO+UwMRs0vNaHpkl4v7bQ8NPMVxkV4cknv2idBnDfNtC8ldfsuR90IgMrhTj7zcPya8e
GtJXXu8gmRnBczbZpC5PNBvKhbz+3UCn0rijQBhcWWM8EDg+JepDkTfOlZ17GUY9JwmK6kKKuEVa
1fs6gHde+7dm4wyf5oooJ1jCKjmeK0WbEM519sAURo2gjxP/QJCgjYo6tswjm4jqjR/F8zWwhjRf
m5VEDFETIQEZm11PAqW9i++61qw/NGJQ/dFsAaHaUWzr+iw2IqAPYZ4B7qElCDOTntCVm0JzpC1C
nKgfK1TxPer7heRS2e1KdWUvYOaQbUpg8JCj9c5tNhBWP+DSSqNAbl0/xj+lGgNc2tT1y1ZN+Vmw
JVWpaXf8SryrVW1T7GErAVtVmsFHTaIQ6bZW6vmMKGQU0soWZbBJbFpKdIPRhfujRGuMpSun8ey2
QbbGskbHB0BtX68NKqiKXUafFFsjHfvbymzledt5cEdrUG0ebeNeEocm/ahF7cRUAlpGPU4b0cI/
OEBgYBAB37fFUeDnD2nSIiqld1w/DJAlIbD5tQFGdRzB7yzaTqBfMD8KavceIrqnGhChBjYueuBs
yVYmBJVxP7F7snCBk4S5DlWTjnsjgzqP/dS31j0b8U+OiGS4W5ygGQ6RZhqpd0o2oORIJRDAqsHQ
WwbWeGEhIHpMAdIuRqU9GvNtOyVM5u61FeF97qoUs2c/A2fZi0bSdG3cPhFoArrsFOX62O68IAfM
3ZlEiW9pxo7XOHTAlNEDyTaZGdJryBFvqq2mJmXukwD3WuEKoK3/38XA12KAsIdfrmpdk+o/aIz9
sX7C6aL/OOiMf9Ov2mTLr/i2yHninaChJcl5oLOFToC/+loYGJ71TvI6pmVk+xZKJMH68m2Rs8Q7
3+X/psHmsgqqJYnn2yLHXxHy4Fsm7l5XoQSw/84i9zoghvgdKhaJo9TjVyEdejvmn4zJoNUMRMka
0vZ+yiXgjAFYDoER2ATb+HPfJOhyREmf8M9XwbcK5VVF8npp/XpcH6GQXPrgKIZeL60QtoqhMmD6
cOasTa/t5jrRwBaocbv+6736l9XPm2X8y7HQ4bjgt5eT/VaJw6ns+r6fQJoBGV6rPAau5lrz1yLg
L4+yfOJ/Tv+/nklePL6kXOOCqjd6Ns2mOHcFR6ExiQpTQ2f2ApHusZ0Ux4i681Mw5FtLHjV6yA+/
PpuvZShfjk155xDZxJ3Ey29RJnz3onKGLpxVxrFHx7G3XoTQ1ZjPSrOLd1bDKtfgbF//+pCvK8pv
h3Q9i4atReH7VrlhO0HSklcY7oagjhmRmqSnKkAMDnbki18f6idnlogoT/E4WMSwqOXbf/ftfD+q
GgY8xpZNfXwJiQdeBDDhQ+B46Ymhpw94208UcKV91kJS/vXB38jZvn5RZIrLt6SCRwnz+uguAi2O
7RjMP0u1pg+LUmvCcQgdWu3zQTQb26LVoxjP7rBrYUFue2MjFP24OX3vOxY/ZMbOb87Jz04/Kj+L
T4YSyLHelCYziHFd4sHbSgmX1q3nbO34iwsm7urd3z8DeFpo6TtSsoi5b5Rs9O0gZUsmrX3olydl
HzjPUamyD0VfO3d1zwTKdxd4Z1IcuvTUqOnT2l2QbOMaICJ+mPkqFQGpBL/+WBbV4dsHjjnCEizI
ZMtx/bc3Pb3ksNW8eK3RpoRoMszxKEoVs2jgqUCNVaZukXmLc1R3RGpUAynDeRBM535pD8eDNRgP
nctWnnlTFm00gIt1WBRVTSaFtZtwFQSbFs+nbpQ8jUPjOU9pl2EBQ9xjjHEGk3pwbgJQQOI3X038
+Dyj7MLpxNOM1o37/vU9h/AnQnjH1W0iL905/Yx2208Ic9GlSTIFMhrz8whoCJwnqcYbm0DwxQDH
AL0bi8pjBBtNZ6gRnHbN1N5/yHPtTriQMLBtBTGy219fCvvHJ5SXl8n21lrkT8jGXn9e+poEkIzM
LGaseJuW1HUgkgWo6NyB0UbbDwtAFgmcyHnBHjKR6hKTIhu0ZILXgiAU2IYnbbSL3cjGEqy0Bt4w
ZPyHliYJjSfLYESiZHgDTWK4jGszumoCRO44wEaQMEgQLmN0r9cxQquQVFE8AYpg4I5AgjrS1jFb
bYdklQDFhdDjtCrFRA95Lua7FKHoXYKg9SPKqm4nOnJof316fnz/IMklLMhGby2XVfr12bF7p3dC
G4QXo5D+LsOXd1So2vnN++fnR6HxgIzOU/7bt1w1R0lgkJqy9UMFps2aXsoK9v6vv8qP5cKimea7
CKkWUeuyLH23FDMsj2fwPcFWDC58gmT23jcWIlBsfhnjBMICOqZrQG8L6zevuJ8cmSEjxYAQPu+A
ZRv5/ZET3PNTbGmyyh2blh/RQYDlUoyrDWqd0MNP30T3hiq833zjNzreZf1f1phlhGi6yBTFm2UG
sB87rMT2t3Zp2oTF4AG8t/tGP1k6SSUeXxhGOfyHXcpOCinCBEasHHNiRLrEgs8wKuDHUWpOnxId
nOLZ0AhWWTUYmGXNbWDh2+8jz76djZCBukuz4togaQlEnyEv7MpPLoFMBUe/vo4/PrBfF04E+IJk
RPPNdRwrG2lgZfrbiAAJwOLKv6mc+loT7HpSMmnfKV+eK9uKjnyD1vqvD/7zU8oD55qo1NFlvrmW
6Yz8UZqwOMq06gDp0dcOjIJ0ZYNxCSai/iKj6YOBdQg2cE94wwon3c2ZaV/iwcKMVKh7jOElUR8w
1tknwQlkrrQnutnd+pp9bs50YFOZ1UuIkAZAWPOUxVVw3lpQ3H79Zb5c/9d1H34IyVpto3c3vbdC
6HAcRR/1noc33PKuZ5aTVSBxnTK2Qk02DQ16L6LjDnEL7Q0EHtHyeVNeBo0O7/+Fj2KzEoPQ9blA
b3WuY5HZ+FhLnpEmJbzN7JqnfoFMuXanD2pGDuhFjKZqGTLchdS7SifvVNhNe/2bD7KsaG/PyRKV
R+TmohJ/e3v5XE2YQhEfBN5o0UHQnx3zgCUjPqVCo/cnoWVmsJcnbeCTqzR0aqjumwoT5m9utp/c
6VgueIwRFVAvqTevpsi2gtygsNsiHbEx1THPcHlSTzTRIZtMht4Ro5wlEmE6MTxdn/z6TPxkUcbm
Ilgt2cMtJpzXq1YJMIRpJUcf/QC5mfaxcOXQNL4c5f+GQqV/adquefkD95P+Y9eh72jjsvgvYITi
5vju1G+e2qc/XoqWy7LkUP7Hv+G/forb7zfhX37g6yZcqne0GG2aX7we2T+w2n3dgkv3ncNFEYsR
ircme/Q/d+DoWwQ/slhZ6CkKntB/7sAV7ilKTkXBQwQb+8q/swP/opT57mnxbJcISXztlE0eDlke
3Nc3yZR6ncwbq9qIQQOTD1Fcd2vYNQ4SSxMmHmSUpjSqGQReMZIF0y0DPKMyGZB3QUMAcY+VhJSi
EMs8qFGokmjNouDYKmkbrgtQDUvI9EiQSx5HzHmdLsLx2iDZC8661E3rjaULXew50vgRifdkE5ZF
ngXJTrhoNxnql2NcnTOd9V6JK9cSIbkiqiJGOlu4GjS+MD6rrsNfnokMjVhVCQvUEayYte31lb0S
Xl0cWjcm1VBUjXlmBGwz9gVF4WkT59hCA0mqDmNcGbPEe3OBzAKn+xqBZrOgIEs1QbyBvoMqOL4w
5/Z8Jr7pHA+icQZHAuCj6zeS7JNgih9DCl/mhs009HvDs61xBXzuMuIRvF+SNIs1+NjgvmA9RulD
ast0PQejezmltQHe0w3C7pPfJYazzahqvOOoGAznWIlyoIPgNq7eTnOPe2sqY/IbmJ6SUxOBQTtn
6Emsm9MrC7miWVrivOsjhO0ukw2G68InEYl0tqO0i+zoqoh8kB1maLf7CoRGcNk2NfPmwc7bYzv0
iFlL7BJWJAYg+YwEDniGFK0FV05BNmE7cJnZlktmEWd5E7uxexMIkZ3qJukXDebM7CbuG4gjlbKL
HfjU6mOUthjUC+ZU753QGvYZTCB3ZU0VCuPpSbqo3BH04z2wW6dcO/IYsH32AIo5INXOIe8uCemN
hmaHkIniBpB/TMgXKUgi3tIpv2gz39WrbphdosRIvQrXKBUYyIypjv2jpByb3yyvbzZKy6ODeY/2
A39YGmJLB+37qhBxsM8tMkO9DeOYqXPsHlkmGB187SZN91S56LxjbLx0ZCU9b6Qg/qooCnfvDHZ1
UsCcuCKbRq5mVUVnQSGKO9gi6caaonHz3Xp0+fXt933Ha5kNvnnM+ayebXv07NSiSXvzWdspMNMs
Rbxl0oVeQQoN0ssAFpjiSifpCErVHYgeHc0MpLulPwAMM8cTu7IQ99u17jcpcDkqTo3xYTUO0fAZ
cWb42R8de10ZOMwBiskb5NhMyZK8Ec3aS5LyJLJAPBRR8RlAxpk9YAwpeRB3RQSlfTVokMKhpfwX
f3KSK/Ri7Ye895H3WriYoQ0EAn6xjkRwnzuG8YLivLyq0Sufg7AtKXVqu/ricKDNkTWkrq3GgIgN
TO3s1yIja/PfvM/F643A10vumh5/sFwHH+qbF3oiRg92ktVtkjR2rksiGN9j4bxLidTaT2HWEktC
lw9hAnWiC3XQSFvvKTM7fekZBNO4fdze4fkwNims/xMVGRGxNG26Q83f/+aS/+SjugozrcPKjtrR
flNl+yjwK9cous0MTe4h4mosMmSM11Bojwh3qXfg5xiZ8Cj9rj33syeDlq6gq+thT2Pw+/puAwUW
qXzS3G2j4x4K8tYAEDQEZhDycasM0oDshbHVI/PeLfnI264kcmX2y11eEiBspv5LkIfGqSTZcGsy
Vj4eU5n+xmT21jLFY8s2EkPW4mQzqdPePBMqKcYcuku3oXfI66TJ9KYLdXCD0I13xzzpZK0xTgLi
mxhnZS7EkqC3Z0LmaK0t0os+duV7i2jXVYrU7bwhemQrGAdjvFLTfvSy7iiErX0lIkR+/0LZ9Us/
Ob3jP8Ow//Mvp7//D7rO2WN/t7j9UGyt/9f/bF/++PQ/0NTEzcuromv5wW+TD6YbsJ+Z8KIDZpHA
hv6PsstQ7xD40vRHBkxXkvkGtd0/xrvmO49dPr7wL91WTNp/1l3yHc88M1l+VPjILBgK/43xLsLi
Vwsy3l80ThabFHo7Dp3st6KIhKSvICOnqMtxj90CzyR8Yd3Npdvd6tYzc4ToPL7No0tnkwiNOE+t
ax12sMMOZliLvN2QJNEm6tNYG2kQkMZeOSXeXdvvujPUcsX7OVjMXX5UV8ZpjDX7pm4br9oXgV9c
9lavnkPdZ0iOg+hBwRHKGCdK5R+6eJiylZMMMxVQRn75qhLz+NlvFYHHfGQwHTgBPJQSsI7jU3RC
FIREGnS3bPeQhiFqwmw9DwvJyh+AlZl21BwAs9ovMH76aRs1QtrEDngivZjMKrFvIeSJ9L0lmrg7
hzpIspgjcyS5aAnJqGGYiia2HabPUSFAgJAeXPLK7KIPskZCtpJm2MPyGhB+sL3j8wZEqA7LKNl1
+tNhTpx6I1zEZRsMi858hRcudlYgQRmseq3qxL3VxXF1Gld2UooVUeQ2jcrSywnSW7q7a5mFwwMR
twT9TGkkq63Z2vI+qz0XM4CAB4kKEfvWGgRTBfM6JxH64HjSaM9sBQ/jmUy+xHvP7liAyK4jYErV
RGcHZm7HJLl20SSuXDx/mJHABJIoETIFXIsKbwc2EJDoCO9MBejTFvUn0poZrMA7rk5zJxjiNYiT
8JzSh3aQndkZ6EVht7fAXXHb2LNboyBuzXLG8pNMtx5CSmyW42jKj56Fk3dNpllJKlYGSvYkAsvl
rp0c4tqGTmRcrzyLBuZR0mnaqbMskmnltV3COXcEv9hsydvgog85zRQTygphOsMiw+5aojBlIVwU
jF3x2KgMXJ6HFsFdedqCE61Z4u+RPbZLJnYQHIbQB4oUGl4oKeE6RQKWxTWjr97iJbEEN8WaoYNB
O8Ez1KchA5MC/jlrvHVcwIjBqtWRXpGB+/dOJGkj4Q7Lk3/JgH9+qsYBatVkBvTKhzLS7aok1BYA
UiXHD8qwxmvRmB6o+NFAngA7LV71mOSYLlFrEmxiE6Ww7glzeUqET/XjdpF/H9etXa+VNRbOGjfP
eF1XvX6fYCK66mEgojYodfrC9jurN4Slxs/hGMubaVDDsBr6ZtxnPe0HwJw+iSJs3+0jDZtt3nN2
qs8D7i++mWP7d7T/8nv+T++yMuMm2npkAd9Qb9inuZ/gUEkAHtHkSQrSWnSd5QU6SRlSkxKj9ZjY
LolOs2jIG+sGeM+rIaqsz6K2yuvC5uFeN1pSSpvpTC1OOl/7EE7uMkjTLdY7GC4Z12Oqs/PFwlyu
uqTVHzEOmxeZDkntmWpJBi953u75MCbhsGvq1DQPOteFXIMVBJzeeAR1zGPCOCHpICDXQBZOLNID
qrUx6iCjhxojXZ0ZggVri/0f5OViejShQj/bowdIwhadPJ9l2zcEp80knZp4KoC4F2Z+N4ukQhUO
4EEdwrBpTxmXwWT0i95ejR1KSyRkZU7N2MqEErEwyhV+XO8CUX78YAXK4aZDvnGiYfo+lxMR3SA5
+DkYt9F0rzs/Otd1UN3UfgrNvGRwfBf2ZnvNxss+GUtyOlaGlQqsYXHbLQ6z7n2cD4iYCwg/9XFV
xKQq5Fo7kNJpxhyCGn7hOjSC/AqFN9JPK8xJerJrcGmsDWZ9RnutKjeFmRnnte2lJWmCJNfkdgyO
z+KNeAMEmKCZCBbx/2bvTJbjttIo/Sr9AnAAFxfTNpEDR5HiIIraICiKAnAxz8Pr9KoX/RT1Yv0h
LVeRSZpsedUdUY6KCtuSBWbijv9/zndO+dwL1Fpb7nk8anFegE5VvqtIpzm3nCy572o3/1JpHMgX
U+ZA83Kw9WHThymcV8tQ8VnZsmL5NvfCFiFqwR2LWjPdHt0UiOxMHHzwTiPHQaqr1Y8wbtV05nQc
Z6k+q/RpzCIC4Ow5CD5lesVaSioK2S0deQFmSLAcAhB+6pWwCzVTMo2iR+GMCtdd0rf1kn6cd77d
VXQP57CzxVp4JeVMMw/cnWiCeiliqiW5oxbJT6Jgu3sTwW66CqyGXF5SgzyaPZTObyQVUpyFUdiR
0Fv2AlCYWXFzxCMmuNyY1i15TyahKSl9Gz2IzB9eUAw1IKg8+hqGqXlDKCBAwUAWzZc0npLjBD47
cXTJQtSkLhx8z4YKWhHW5Ox+SK3J2RmywFrXWSXDaozt7kvNa6KvNDsEmrcTrXBedeI+wiWCtWja
iAVlQJYZET1JCdJJk9x02RUgAxNw6snl7y0sDBTtsXarmsJGTiv/BN+1R3a0FotLNJtxtcZ9TDaI
JCDxgtgELvgYy7lU1HzmDOSHPhy1OZjiNdmsXkQFWg8HELI5lyWLSvt6RGpJVhurKKB3MmRjInbM
gXC6lmqPO7ujxXNnfp4my6MZb0SqO6umLZAp0+i2vzpNXZ8AkbF+GjCbgX4aaaAoJAT8ZlpNRbVx
jRa3QqYPGRdHu53HHXnLrbFrKWs1JJTJKIByhsjcUJX21OSzuhlsM4HF7KV8slaMi2oNQQvTnwyu
gcQLckxOjTSk/4lCnd5AnjfaTZb1TIYRQABfVZ6m5nogKIfFjkTMb5rIBFGCSPMfgmQm/oCieEp0
NUFa33G+gzARMUlbLB+u+BzIyviZc0u6MpaAoLrMx3adNUHyk8ChpMYY4fQ9FvN5xMDd1T/RsnWP
rj5jCh5KW132I5V6didjDuDfqpow1AzLyhpg4nwWNiJ5dCVdFr83Gwsqp2DOBdyTcb2HCOx80zbU
pxYUEjGi3KsW0rqbPkpHA6/cCbsdNmKUDtsTztWHBsglIAFkZmRQ0PVuq9T8wt7nqFPGP6E1IAbb
c/DHbblLC1J9SapyZQeVJR8/026Zf4A/aG5ozmYED+apfWGCVQ9XRU4/yw/rplK+YzXyqaSuRT3H
jMYLA3rBuLZY/SB1ktBAt0jloPQiA6cnUY1gYdrOtYoT6nultyu0lnBmXQc/a01pTSoXzJ0VoFLb
ZK0JjU8qZ46W8YzBs8NzwbnRNmYBesA12BOioSIEbnbae8zq7mldqP42Lp3B9TUnV7s8m4fOzxkx
HEZ73Kt1wgFizbKX2z7/TIW9E929xkpJfRHm8angZIH/1c499u/Bc0kCj9k0dyG1nbtsmJgandeB
CKXZO/tymoqH2uNDndS5UR6PiW4+ODgMrkISK5AMtXgfOMQ07nVlTfgHokKAhSukFtnMqxoifDiW
cjs4mmWd8q6HWyR13k9vymsCO7k26qicp6TbSdn12KsDp/9mqa5MVzMATraCoIXYho7jPpzw0XKk
KvMb3O/q2mrbeQFw4zMbCL2YyE/A8JJq+mLicTriPzT7WG9F+gTcWt3QvdP0IxTU2t1Ik/guqIQH
ebUvax90Lyw0dnSwBzoWhMUFOANJ7mTOR+lC0sBHBTcRz7D2pEp7EXBXKUahxK2tAHgH1pgt0ZX1
LrKTSSMxi1jPrYeRMWGTdbqrjPxAQEeaPZ+BcA9HsNwBhotI9QLvXzfr/YpLNSFRTQbawYyqlqjL
pigtLMAiuaRsgXLQGPKehE6x0EC8Kl5alxi4ND+rMPr/Wd75rVbGu3fq/xdvy0tH/9/it1e35bP4
+1P9UgRtLP/FXwJBbrXIlT20xjhp3b3U+ZdAEH4bkgpqI/x+wZ180Sb9uibTgmCNxW+g07TgJiy4
3P4SCHJNBmjGBRtFmIW4z/N+55rMHn14TQasy5/nLeofftT9rz/r+bvQzDujnTmnmk6xdTSbLStJ
XQYAyi8GQ4u+DtjzfpBo5KhRa13GjgcvAH7lfkixtdXYUJeBBtKRQdcSCsqqvR+MyVxSbHXmRCfo
bRmu9jJyI5HBCJ/+HNDI2zRfMxnn+LUQIqED41qaEuvnrXu3rzFJLTOE0iOTpVzmTRHBOl91y2zS
h27UOd85bcK/WCacs598mdC802GZkekyN7O2iowjucxY+MnZkw3ylbCcZUJnTO1smePjfrp7y8y3
94sA1A11XS8rwxCXjcbewHrRJrAe+4RoBBboZUEplrUlxJsW+iArWHKC/fIT7Jeisim8n0Fj9rfj
fqkqqkFuu/0CVsyU9QGPLAsbGGYWOSx57rXTFCx9GOxYBrXMrK+mZW3Moe4f42hmwbSWtRPyB8to
lqTaWb5fXKNlnR2hGeS7GDV64U9ALOuVuV+WO2X2pwuRBNLOsm4TJzicJvvFHMqKO6/bZY2foRSR
mbdf+mdooju13xDKxlibcOavgrklG3rZMyrDLCtf7beSxo1pXgRu61ZYPZbtxiwtcW4te1DlxY7p
W5PH1iSXXco258giSMRsT82EkoQjsOetrZQMypN+v8WBH+YO05rsfN1+F4TDCrta7HdHFOzjRcof
gTZq2T7t0XvIJxMRdYganBuwbbHLqmXDHfZ7b7Bsw+OyIff6NH7GrMYune137Hi/e4uBs6Htoq43
oe0aRPDEqXkVWHGOY2gqfkRaOwTHPRZHEix7iD6tPakLzS7CblNPAvpOo+QojlIE6EdBTmov4y+w
z8257PLjqdRqjKdpaJscs63pjvwQFAtuGU85gYRZfje5ISRUUQFvJ2hbhLfA1TASEy/lkPU9wugt
rRGVPlfn6d6YC46VFMAJqE90elImF5aBN1bwvnXU+Bf4LbF9h/AZ0KRza/k26fREfMY5aWgJbfT+
fDJ6MwWg40Da7RIDH0NfdZW7tkGkUCyfh/wkH4au30JUzooNSBzUh1S6FXcpz8DpHIs+8vB2z3Qi
dYoChPomDURyPXOCm9HUs5+GroDTAQWbKjY+IEJLiUnziU4naaCi+masMByLgqr84H0tRJKR+8Q9
xV7pxmAwDqvmqqgn47wmvOQ+QHI5cpj1qKDpRBB22yAox591WOkNbsYUo60lgIU0lR53qwCiB+71
0Gq4seVLYIFWGDaFcYMCEvBt7QFqi/TzSrQDf5zukcBMgNc50F+OfEFASfOoTKD6geZOHZIXcZgS
JTxnVEDsotxq5KLdeJNtWptJNmVzYtaG+gmzNrhQNKgxSlWIEH3CZ1P9yhMkQbuBYPVZWTNb7yri
ROus0TKAdS37JG6uIIpTb2oLt+wu20jIT9XEOv3ZRcdAPl49uZNPUWlyNz0+xG07S4KvEqeuSIQh
JJqEV7epv2b4tE7sZpiYO0U+XExdpX+K67yuSWkFNcyx342/B13Z3nOOxqwcdLx+3lqBocsm74oD
5qA/uv2kOTjwJ6+6wpOa1Jh69fkL6SX610ylLK4Q+bziGsNzFbdMtKSEQww9brrItDadtulQpTEd
Jyfr1q3irL5twP9jI6d5eEH53lGWbxZh2WwWj1f82dwnTHpTAxN4JtYwhenfc/8FW4xnfGzq8rxs
coRuIZPsG7YHGmxaqzgFO5pefimnKK9ALVllT3gbsNoVQXcULn2zb/GjTHNtZNjXSLfkpuHAvEcd
6OjHTjh0clss/YjGmdrkuCQg7772Ih22wxTrp+ClcoObRVwzWQNX3Ey0XbMjmnrtOSFO4XyZz5y4
dl7RJ7twDHN4JiSicczDNg7xrEjGK3woY7O4dagCspyTpHeKJ0qMF07bBvqxDpHY630Kf+WFNc/1
sI1o/+lrIEjNpcaLTH27Z0mbSqWCdRQ3XbfTjKI/2h9WfutE9re9ixcdjv/fzm3CfPfcdkN06fPe
xv63/3loMzCu4ctAGegJdzln/ae1of9BdwLcyPLXYtPY80//6m3gBaHXwC9bEiW5sbTDfh3a7D8Q
J4Gk5S/aJaaFF+43ehvCNl8c2hyBMQ7NogE1fcHcsiTx688ObaU+T5ajfjpxIu1dThbxGRnvcoI5
VNiNXzteTVHWKSbIQMAtzqJmZGYNoL8/aVQGfzqRGBOK2XZwSXZH8IXVWv+G3rK8LSj26hshOhTV
ukUYNRwMXeQYxvr2odAEynhtgPi80hF00Ic3kOquEqvvLkjBCWZs11yS/ch1uOEEUhaXMF/r7khU
nKKAa1fmPSoYOT3mwVQbdwYhwxGOiZ7iS6jiaDynixAfezMicw4Jhl3dcjkkyYorkmHfmlQCgewR
xrKVlFKrdZ8y0Ta909rcp/OiNHBHDCXFfhTWWndss9WVO3ASBVAim2T4q4b8E0nMKEFlQUcQ0pke
htl5WKoETIdTtBJkwEQNHcxL/V1T41xtXbtVHceLIrkoliLyQIpZfNnDNYpC8g2NOt147Whm83aI
6366qLuGhiZSU5JJ2momLnruwD2sQB1YwdkUl3ngy8rpbgi8SWLfE7nrQe5ln4YHV2R98wPUCWUM
Q7PLW6sZrU+0luLO2jZRTN9+pmjYfablasAZI53L1+WQ/5ScuE/J2GPBUbUcNlVbuqlfyWTg/NAb
FqiLLPwhg8AjC4/CQ7LxemJtWa44W23JEO3a1ZCr+trFtW7trNCDR1JDgzFxFiZkHGrCI8jWC6yZ
0HGlqjNqmhEhDX2Z0GDREw2DAvmLP2FehSgyk5ZRUMMyq30bgirlSwVXa1VUc/WjgfQV7QasE4qS
l4ol6s6IY/isk1hEhb3xbkFGUZ8pJvDGrsq468+Uvm1gilXwtUnLHjRmquQD7KLT2EMSv2NGglwh
8SK5BqXLB6NZk1TL/X0uGJ4gRz1L0++EC2L8FGVAA6bMalIiN1FM3CKghNo/TI5oVij6MP8RC5X9
4D6OKkPMYoJa4QVj6QsXmPymheT1icSe+GkGboh8Io+LzyLOSBApmrn4jg9pOEWL7yVknoLaWJuZ
RSIGRf78KyWC9rsKEzn7sEmcJ9HHcXM8zZ76DgI3QqVErAY+zkFp+AjNbgH0a5pY9aVNbgytiT0r
UuImpPkWEpAYxgIcdK4IlYCrD+3LqrlMRaAILkRO7sDaG6HHYNJsh2M1i36boqSm2kvYW0sRj3wZ
ckaQhJVmqxOB3DW8VcoE6TdSDBMC5Nqi9cc4ofcBvKv+nk4IHDkko75XekEkMLlUTnDkFqLPkKaP
VIdcoBjamr4BP2qrCfvaVBAMiPIo2+/17HrVxpHYHgmHCdhAxz6yOFFy0tq5g46advJ0o/GDgELz
CpKcdtuSTcDZsY+DJ6qkXrXlvB/WZ6hnJD0wWnHlykNn8HnutOhcpgQQrNWcqqcxkskt8VeRRrGH
IPVVS3D3VTg1XrdqysnezUr09GRrPX3ouqj6xogZyedL4O4eod5QHh85KE+cJpPk+oyhfSs8VQ1L
mt1o+xJyIIErBsG0xIxZT0M8mM3KCHv7rDA6OnsypdEJvTXKgfClFP6OHK5OBUk9PYGWi6Btl3tR
2q/Nfox2S4hsckx3AHftf3f4v8AOlEXercxMD8+3eHS6f9VlhMVGbrNdG0vL/U+b+V9AB/4l4whj
OtJPnJv8N782eNP8w8BGyY7rCuoyi/D91/5ugIFYTgSo3iFYL7/6O/v7IpD/j74ajTmnDtOWCGbc
xR9qHyhGgbZnDSmNnH97oKteSyrSxs21+NIxwvraqe3xA/r2gXZNUE0SnHIQ63joudG+vjxOWE1u
JTZsQ2qqKexfQ2rrRmjf4b8E22dv4A2ZnLAOPpxpLDwMC9UtVFN4+c6B3Q+AXKrclrb0XBIHRMBY
aQeRfl16nN8nGupVn+ekLi0Vs03ojbqaozW+asRxxjarbdojYKSiNokNPyBz5WiyW9P1HY4VP8xG
jn6RaXN4RHlHd0gaNskm1qCxBtoAwRK8YHLdtTQlcTOOQC+0DmLWmYfdqzpmqQB4SW29w7mgZUbx
OBoA97dWMTjhznZm3Psr2ppFdURqgxVuc2U06TpLkqBFau7SY2gyN5OfAqfLmsvChjJJXEc5Jeeq
DMfHroyb0zqeS+chU2MhzzHZO5ehFQfnANfix3RM2dhyy6AxYwlWqHFNvWuWYLtUSLeYK1ySFhep
0oPzYh7pPhEhnzR0KqlVldPaDmqL5hTIssI9swhjRufbkIi2Rg1nRyxbo13xxTC8yQ/pjfQ+10io
8+tBy1R1Ok4dffQRBDblCI8kHwPxXAVLeGWNhQtiC0znbCMPFXZjTeSQBnI2NxCJcti1aZElqly1
Mac3kkPJuh2+VpEaqnMrJJDwxh3AoIL1KCyr91aKoDP9izOgG518tCAjDHUHeqbngaW1hhkAgW4t
VFF7xDZCfzKgF2eSOlUNnrlJ9Kae5YmC91s6F21b2VnzOQbx72AwoHJKFQ5jf+bqKxLNp7Jln7Wc
+dJpKwMsNrnHppNdzJ3T6VcEyFfZXcjRZGZ7Lqm+rMtZG5qHlDY2EDIUORP0njyn7kG7v+ms3KdU
0dSgOUvikTuf0y8Go5UwrKm6csyuyS6zGGNPAKSp2TZAloBXSkDWVTgxiKq+gW9d1qLQ1rxHGzRB
3MFFUugO+rVN5SlZz3tOdp9w8fdH0okQSThZ/TirspnJmuwUfAi9NMMvXZ0VNZX8Wuj0zSZStMML
jVYqHTBMEZgY+a6LtcgV/eXKcRGCdnvWt50P7EKSpgNpMJ4VH5mkIWdrfU8JJ7vPvHCSvuFt/skR
JzjV/EHLYShPhiazik+GvTDI0z2PnE50ZNK00ykbcBIl9uaak0bTHAVVtfzWlPycFXFvmfhkkwep
2NKjwbY20rWobiJOT/QjNWG9XcWhY5dPeoEx/QjZzhSeNjbXdL8RRv2du6+Vco6LR3w2pdRPSi3u
USOlltDD+aQmqKjtCEFMmpqYt4AkrX6LB0uzs21hIZD0W9jY/Q7QsgN8KYhKY9c0OqiKtqMLSf72
VB6JqbElzZ2SOLAgphy7Ik8bhlzHgaJY7kINEFXif3ySMi3i6ekh6tuw5eTBAYrEzo2ptYl3mXil
10CYy4abxADUfh4wkV0YgqIzrsNRMnw3pJ9I9aUokKUfme1YjtQrJAnX6n7MNY3QQQyufctdaEHn
6+MMzhGpJEa0TgLrAmgX67ZvKnROZxz89OhYE25a7eohiH6QZ43RlTiQDKJYSpWGol0UfprCmtYt
gnrIUiR2RlvLLhEY0OKpTpOZvGCq9QMxqX3WWZx52RCydWLE3XjNqCQ4eYqsSN4OSHmQBRltGhIz
LOEs9vk9ptEyS3Z16Uk130+QOo2rIDJmd50T9TgV36K8nyCoGVqO0iJfUfyNzCZcZ2WcU4Piui0K
e1O0CM6GH2FF15n4rZ67StF8x4JMxFDom4CA5fBjFBGdrNv/no9+sS5M6gZ/fz66/tf/LP4HYKN/
/a898OKy/tf/zh/j8un5kUksf8SfVRHnD4n3Y6mMcDrCKOlR3vjzyGTzKxxYOAAh9hQL0uffRybj
D+wvsDE8mxQIZuPyS7/OTJr+B/pnahf7g5MDzVUgqv+NssgiRn1+bsIDBIbLRkvA5NvTNV4eY1Ip
RjRB8P9i6XtDWx7rxM+O/iDNI51wr/MkENhehlbNNIlQVxyjQLQQ9c2RedJHGonNWeJkt/oYVpcW
MkCDSgHx1FOF4z+ko30j7bAVfx7P/xYsIfnaXv7U0jCoMtnMC/4fMO7LnzpB4oLK7p6+QEJZtjeM
yygOJ8Wa1ShyColYj9w+/yxBomNwxxZ9QXeu+okNxTxHjyhPzEaMXzS9VhfpaDtojCrXOB2TgZA/
R+uH+z6jgcWL1uUmo3C0afXYPsNLZ3C7JtjusQ6s4UmP+/JqyEfOO53Zf1eSIEktDJwN7sdFoVDn
6mwqwEz2HSISfQZZh94waXAGhXPz00oCFFJxYZ2ZqYY3lm7ZR5r3l43KxXuJ99nhJo9rCxGOe3BI
xSnups7yPTnt2tS9T1HH4pbUhdwIh6Bbw2Ax+e/K8NfNibnz9yvD+cOPh/CheXyon68FxoJz/nMt
sHSwd4BvcLVRDCWQimn9y3PHHQk7hHSW+qfO+Z7X9Ov6pNHw5vdyUVowKpwkl+vYX4sBFzI4eIC4
oOnhbKAv+ztLwXJD+s8NitsT9zd8TvyETANKpDzoeX3ULWn0GVGEcjJKx+PZZdeU7NUfGEAORiSV
YBY7j7Y5QGysfa9a59hcjZGiFbWk6jTSq9u+6+86a9wUXlquasnx9tlbuHzDZHTwsZYOPaslCyon
SstwDpYKqoxToEI4Oi0GqAtOLcEOC9ZHnufDLw/RF1ON4wvOFh3I97JgPSsuqwT0P9yqejndNmsK
k2JHHrv84M65vILnr4inYBqgdo3FEqyisZS4nz8F2V7K/QqxATp2f66pz2ThNpHxWezSslXqsRvT
X1bav11sX14+3UVoQdwRI9eBqoJg8eBmPc1h2A5LRIbkLrQ2OhvkVjlpG0sT0xk3xvKDEbKsSS8/
pMmexJPYFykLLJPh+Yd0JjTRLNYt6gbnK5Z2NJ7lVCBnTtoPnvT6pUFPAP+DIQm7HLCOl0+inF4I
BUKMC2Q0nkyzTHxRduk/eIqg88AhEuUK+9bLp/TJoHDedK0fVVGVnKipCjQGY4Vw7f2R/mpqgaMR
zGF8INRZ4AK9fJCSXh/OkdcSTMyFjvJssvP6wvJdjoNb1KDiZ9O22dH7D33jbS18+sV0uEA5D8sg
uhOQR9Mt7WMhaXmQX7CtYRls86r8VZT724F4+LooEjHBXJd8NS4KnJtefj7synY3VATZqCFUO3Js
zOOAW+sHZ4uDb5E9nRWKsY6029X113ALK4Hk0yPjTabgygIDvwtwcpQD6NpcP/YSL/zgtR3Mr+WB
OFOopzmUraBVLT/Qs0lNdyAvR6JVfb2bTpHGWrw1zzmhEFocVwmx2O+/sLceRwvOZjQyufDBvXxc
1QzSrToj9UG0kb6NhQOUaB8RlNWnvWb4nUxRs77/zIM3x0cUtPCWihlnTOAxByPTzG1SZZI48Z3B
BsQsveuksprf/mD0/Bj6ki8R7dieSvHse4yMsIJBTvSJg7PimKAQecwVV22ioDI242DWH7y3tz7U
sjzZNI4YLIfvTbrLop8hbGfS431xynSTeqH2Dz6VuzyEJBGwCYddS/wQ8VQarvLHpEBgnmu4e2pB
YHgLo1JvE2Pz26+KfYyhyPta9HQHo9GR8GWZ0guGP1M+S2eySQ0c8r/7FF4Rhwz+t5wGXvHLpiLt
rckmgBDZGkKqpl4nXVNs33/KwdrEsGOsceCg9MXVC5zAy6HeIsuDyokowMWGuxL87QYZgqJKYwYf
fKC3HmVBWPU4qkEW1g8fBQAAFRCZEuOc2n7UyfG6MTzcCGJS1Nv/fax840Dz1qP45hY4IrhXWKwv
P1U39x2xxB6cUDu8KbtgPO1j0S1omO63xwIdV66nVPQJVoTo8vJJgY7ovAsjOApWiAixtzv0tHHh
/IMPxNrOHZST7p/Mx+cLYGSS29k2KUQGpTXns6bPxifRVUH4SUeN/0EI6etZyzl32ezZ7qVkYr38
TIPKK5imC1KWfCna+XF/rhehe/z+O3rjKTiNkUOAy5Bwppdb97O1CHUkwjWmKIWvst5gx79Hyed8
MLzffAgmak7RjHTEDS8fEveGigKDh2hdnm4oDMmLsK2GDwzJbww3F5LPv5/CreX5RxFlmMQgfjM/
DoboyC1TEzV41W1SMTjX739rrx+F89QWoACAgOqczV4+yhq0kbqBSRITqAuAVp5F7KGw1F3qdtoH
b+iNZ1E3QEusox9CXnLwhrxksWNKHfilpeRp4jj5WUu744G7hPxgbXj9niRAQvYm0qA4uizlnOff
4EAFpZiA7GMJmpONRd4T6G76te9/ecvAfXZsZrGjjGOybuMc4SZ3yNXJFQkYsL5ggIVl2J8LHE5f
0zBx29PeDc2SRA4tdT8Yga+fySUEHDvHCcjsrBQHn4zLFT79MPVRkZB5hbxyrSGYXJMcwoHdpLD8
/mc8qFax3EFOWuBBNngalDyHwIiCt2NEGNz8sPOCxndM8oF3tlfCaAaG5n7RBrK1djSRunqp7jck
2ahSv6cz1HxtMcHb2Fu6UKByFEGDMRenqOyQWa4MOxnTnaTdpG07qdmnszTDb+//9K+HnMVtg24h
V1+dfunBt1WrJgwNk+0IYST5o+lMx4BLwRx810jB+Ijy9NbTbO7YkGxZ7vjKXr6bpk7LsS455w2K
Us82SyxxW0vc1n4NKi/67dGHhksCdaBPSdnp8NgggljFOGZS3noC4E1GttrkfQqYGbL01KPFKOrP
73+dy+7zcsDzSB5msVhgVT9Ee2EOmSMtsVP0U/o27uynadYzP9GjdVyh55Vy+GB5emO0U23kWYID
Czo28+U32umyabSK7ZCYFG1FWuMdTdBztJtYjFMr/mCsv/H++DKpFEF5xdOwhN4/XzXMtDcdrZaE
E3JXAerYNuWNhiDqWKFk+S106n5aOct2uID9lib6wbPc0qpJS0rBALnNuInsQjvN+lCdpBn9s99+
awTMLzdh4Voc1g/WXaAroe3SRISrUZbrqkqcW0GrdFOAKt5whVSblHinD/aw128OjrNjUzhhAi5z
7+V3Wbiim+NYZy7YTXNO5y7YWDrkEy9GBb/IHba/+yEX1hyH9uViLN3DdVETRDVFwOG5hI/DzoUZ
gSEzrjuSfwed9NNkvEQW+BHu8vWIWcwvNAQQEPA31sFxDYmgxCbCU0EcpbuZWFbkUICuUnLUPhic
7qu5x/plLihueKwAvA++UFORSN3nhCMqscCp50lml5VXw7438zn/ks5Jep00FWkX8YS+8oPF5vXM
p9zAeKUzsq8SHXxQUuFMGZcJxfS6bs+LNCPUS1K5XHnzoD5pVqpuAgsOwQePfbWPLxAOaujMf50r
5iHOOunJxM0LRKG4JEAWumF6hpXV/eCrfesprKFkQCAb0J3DZW3u0c7pVcz9PLPKtZPUCNpD8nre
H6GvxgqFLybC8g2ivmUvfTkj2naskThydjTqKdosB7KVMbW8LlT7/+RR1FT22hWAVMvkfHYWBoxR
t5nVoSnPBvsI1+i4lvoEQYegu937n+qN744DlsUuRLQMuqKDdSwzYiKGcOn6Y6k56PVYbdZBncKA
+wfPERSJGP7UvA6PIYNoOpXlMxejZigR/QZR+s12NYgP7z/n1UBf3hKlE1ZoVmVOWS+/uhC+AaIZ
K/O9SsQlwWNBr/ku/leYFoZ2PCIubrYttLJ/8vlY9+gLQoEhl/flcxOcS8qGdeXXlkdEYKCpBxJc
RfyPHuNyS+dy6TEQXz4mrHEkO/aQ+VxAoLM4ZdwXPmlp5QfDYl/6eXFU4HsE68pkIj4MiPTh54FY
gAmI9wVnMnSnjR2FNyl2OGDM6TEM26MypniTD2KFo6XbOV4uPpgEb43MZz+Bc3D289KxcTobY8XQ
aXbvkyCX33Vytq7eHzAfPeZgXbabeJwQaWQYusfxPPPcWzP7y/7wf1uHpZC9fJvL8gEvaDn9v3xt
ou8R/ATLWWsK0YC7egg1IwO0/MFre2v0LyAkydmOOuXhJpPXcZ90lcjIaMblO8jRuFq4IFSlOPGR
l+2QHWhA3/n9BXhpztHDcTjtUXF++fGmzio8UIUMFtKiO2Qhar5Lw8784Pj61gpsYqDnSkNzRS7G
i+fLInwdElIrzncBKsNVWUxyOzktZRY5mJhufndcLMpNJvJSQef9mS8fhk9Z9vg6KRWUQ4sYNypj
H+9o8fszmudwiOQSb1JFf3WDN0uwKAULlgmCAKl6L8MdVrz4g/Pc6++Omzt0SJ01ERHm4U3KKUZZ
Chn2jISpg2zRTGuA0d4KIuVHcL1lML9cOjhSCUYfHUSqiIdZB+k09lg3ero3QxZsVaFVu7Kesgto
9MURwvPmg/qUsQyvFw8kMIP0D/iqXG4o8R2sVQoWxiS0bvQVlmF1UaZgJh9SbsY1dyuvbj9HVqnf
5U5LpjnZYan44qipc445M2jl9fvD5tX3DL6ZczoNTUolNEMOpgLIckUkeT/6JB1q2xgA2E6nmPE5
MsEavf8ohsnBB3eZbkQWs0Zb7KvQaV+O0QAVU9AGseOnRa6xUk651nsXziRl8zU3yVJI8fgPFYbH
GVZ2AH3Dcef5oiZ0oiX1sS9g6VCGvamSMYkf1NTU5KZmYUFEwFwQz8hN68qis2idAE/B9FGXgzFu
ptoxv0oiiG24ouTEr6ratHFt1uRn32rsT/vuSDzglO5njnvmRrSyb0OUXERuuwAiyPngiDaKbvgU
F5T7rgIinVq0KB3m6y8ZIcNHTRYRx7kK4TMG36WXdna2YZdyidDC2RgvCZWEhiu1ikGYmd8DMWXO
5MM8gts0kQHvgJMJNSNFK+/WGRU4r3YaHN3wJYpN1xq2Ik4+DU3zvIlB3gMis5uo21QmEsOzrE8C
HBjgDzOCiJVlEcUJjGfu1I/RAvxzgiWEYDmVm9P4aLohnozVTAowEst87LH3AhUcY+A/c6buzNGM
ZAVXZgrsKwcsr3dcB3VuXRbd4DnbarLN5rjlBQu/neBjbexSTjofXeYmcJACM8AOppjtfUrmlNTT
oenH8ixIqmq6GIAdardk2IvmNIDD09+4U2FaSwilftKHUW4RMjHP+VMF8fxJFZ0miKQdgEu52Hyc
k8rBunJuy0TVx4JQzQ74UhHUGxhp0vnqBZiJfJZBjJFOGODs4VDlIqnGWKKjr5W4gcwBbHC4phgY
xXcaOBixQoOK8rOXssaANZn09EE/BZH6xmxLgnVQWXlwHQTIi04Mq3SdbZOIUdxnoxErgEF5bT+M
daTjEe/LOIsIDSMUPtyQ2UrOKdnCo34VRm0XIC6tG/siTwQIJOJGdT7PkHs/axJgnuoibeBhAfAJ
j8xOj1IOhKUTbchGDeQ2LHTtouFCmqzKZojHG7OrAwNTqESQKKbeqp+IE9TvTTNqHOAW/GyrWZQt
G0EV59UWAMtwpk92RjiFGPT5rtb6ql05ddwhpQwG5FFGxuFlZdRJ/FXUApiqgSx8QVwFXbXuKDJ2
/hiFRbhJJQCsDSInx1xH+mg+Gn2GftECpJbj7w01uDy4a7B+WoW6wMpkPOoAk+N10U8zRrFEG2+8
IHdrmKXkiW8i4eijH8mmkH6CwtJew+iqrG1e6uIpRDer1pjBiX2duYhbqwYo4LANhqS9d1RmyvNw
glfgT7NN0C9CEOBteQiTeFMnhXFTDhIJcSELbzhxSos7Vx0lZXLiBpM+EQGQh49DwTVlIzJh5j7k
uPabA7mvvY05DHd+HWoDN14kufWWAnB13aCgn86dJBStXxFwFFF7nVvEynUPnvNTSSRcs8U3YE2r
NHMjfd1rfRacRyWkIz8MWrc5UVUH/y6MFfEHiTZHd3Ns57wMpcDcZXFOf121hrxl4Y/uSm8Mrli7
RbLJG9tWt1pe5iw3bkXiwsCa+bPWZXtv9Vk9nlI0UPde38TZ6QQAIiHEtbLHNWfwQFvrgL+edBEY
t0jXHHtFBwvoD0jknnhWjxGLEZ10lW990cf6ZzzpRnOXEdtxpddae2HMBsWjQfPkfMo6lF8Q2Nal
x1pWki78f9g7s928kSxbv8rBuWeB83BL/vOoWbJvCFmWOQ/BITg8/fnorM62nNklVAN90cAB6qKq
nE5RZDC4Y++1vmWFxHMH9ILEfd3JLF/cBu4POYVetZ+6sRdbgnN1kF+xpn4huc8i1HbCN71FGRS9
G4OmYY5zW2/YF56wsEiXKVb+mIqR8OVEpOkpKgdPO5iDaj2Tqt7avoLo9yVVObC71PuxInjZRzc5
TJGKoXiaivlU93FZrlqryhQU9JFRBVgqiG5Gxh/bwPCqlmSFUIm1VSbaQi4wOtNdF4Dy+m8h43wB
yqtycHj1sTTW7CUO7GenmEayq9P5Np9pqX1tAAl8dcFnZ49InjLtmLeKbe4mM2bLF5FltIEHSEQP
tD5Tsi17idQ3hdvWEEOmcLa1FfzmyQpaYyyil1wbs2+1FPqznVduuDE1UBdBauQae0PCN6BZjz2h
x/RjjEjchUreFg95ZjTeM/SDJNo6Oa8r6egcRfyiMvQ7YppUE0xfaKZHLfQMAauwgWup4gZIV46w
iDFv3KwPVyWwo/IalbLOn21CFfRt5pGsfXIiZGOPcUfWPMSpmq9kFsscHTRjQpeFmELbg984QM+S
qaJum4lV/kXJe5BEaSf7A5r6cdibMw9vjd0epTeynCz0PQ8i1q4sxrn60TDtB+Pey+J1gPn2LsiO
bd5Qa2oIoCRSgnWiVJnmY0QQFAk1satPbBu5Ae4kzFXvlt0KfX1VGNEI/Y4DX5BMXYpQvB87FUNj
lDfhsy5skdwrbg8+fhhd0oESdXSb7TLnl3cZqKn4vgCBZO61SqtZ0oULpH7tSqcsHiAUVEDN2tjt
WSVEI1fnJh6G7NCCUMt3UWR6COtm15xCP+E80zyXWPI7SPGYQj1iJ2ZDk187j6n+q9VFbXSHtrRo
38hWGXmFkjC2LqKI3HezCkEODqrXWYcE2UbiY6mZ5v1kS3Icw4pteRvaXZahGLBd7jAe3zERT1RG
JEz6CPOlsxvtXDMfzGxStWtT0Et8tvusje5H7nS/naQY8mtjzkLbMF6M5TaNJiMOXKyVzwOa3Olu
kka5SOtxwXxj2tpBdM0ms99biS6w6SvuPJB21Dvo3ifHOFhtMrUvNQp7aIoagDHMOu58TNV5AHkP
34Boac2DSpC2UsPFmuWq3DWENxHC7SZafW2nZmALqgeeedCS7cR3JFb7UvlaFJkybLVYwHlUIPJb
JxN+mrPhXJlrZ+T45QhIYSxsX0gIG5vFbVP6RURe6E3UKpn+JG0DqmHTV85JMs7t3mpPlcPFjCai
6wMnM7X2PtbRj/hFO0Ac6RSn1m4AfqXuVu1M71XpVLV9csJhKNHI1R7m0rFXemvN54mOqEJei6kE
WWhPauV3AzSL1zqaBuVFVIQUcIeK6fFnMf3/AQX/d3H1/ymW+AtXCmZpUiZvr78qcJe/8U+ulE1O
JMcYevOazRwRYPJ/KHAV/oizB8hthlcwVjiI/CnB1VDZGuRkMFKl42ci1vpTgcsfLV0QBgpAoGiS
cqb5N7T4S4LvL0c/RoOEKiHzYXy2qHk5AX48AWmENMddogGH6wp1M6euGowI9BWfrXxMgqI3utl3
QAm2GGWn0oMzAI3D0kIbmkzhwFHtVPc9K9ODSXdBBLlX32jlqG97igPpe4Ve/sBGpfa+B+mxxqXm
NO5KB775k3Z3TGwGTEGcRoQlukN/SkGbPNeVXunr2JTFk91r+iP2r37bV9l88GBdHbF4V4KzVNMk
gQAvvR7j+VJDL/1nx/p/Yk3/r010oXOCeo2D8X+9xI+47eUHCMeff+mPVa5D4nCZ/9PqIUmK9USP
8A+Zub6YR+iLY8OF+sgU+j/XuGn8A/kyOjbbdSnvLJtu1D9V5qb2DwZ1i5Tlz+X/b6xxmDwfmwrO
ImFG5oHQg0EVHanfFW05391itpne6Kpo7qy0ng9K30Z70aShH85ttiL2KC57sqJRTWyk3uZPjlV/
j6r8q5yMg953rynKoLVFHbeusSuCroCsW1m24hPSbtyO+Oz83vPkijCW1whILa016IFUfkQMe5Gv
iOEapd28gej6NDhyFdls1FBNb8FUJ7uYDMFgEPjq68gDHaVd9X68KdQpCaSsSLFUtLPbJPp9AwXV
1Q5j2kSHRokfx6R719Na+Eoy9JcSCILP95ZTYs/BCzlKxh80vW/H4TfEYbvYFpdytE4j6H56hLy1
RXSMTGEQstjvtRrKlvSyU6hbfdDb9R1JrsW2TPN+5aDz3jHlu8yt0PdsD0fHqU4wU48Mi81zkli3
/WTel3Po+pzsAJt5VbUR9JNSZcrXkjDKdVO1N4ViKAeTBMC+mXapVKwtcvqSgpy6Jmu3TuVocLZa
6oYIdLFuP3WIpubGCxqjpfFGNHXqQUMYDeM+isYLtGmib6o71SNpoq93xF2um7nZJ+MYlLWxp1V8
kqqxdpP+NDA9HIXrh0UbBUW6dHlrqlVAxKVwHj0gryiOjKfJ8aBiKipQB1vbAl1/5Hi9gZuh7LpZ
L8+0h/J1qi5JqA31j8HFDNFb1nBoJJa0njpnlZWxvgc4764QYu3LOLwHPOyXC53VpO4KSMBala0B
htZEqxWna/AMtJ8Qgudutlf6aKeXYics+5ygoEkySJ+OAIFscmyNsvZYi+g41CHWYTLxfKWBwsbT
eOHc4gRZyTGb43TQaPZGb533hOG3b9bkQtLcBu6B+7hPnC2ylDdpaqfUAwqmtQB8M90JFo+gyUSC
pZvTeaO6duZ4lwqZBirxNLk6ffWGaDu58JynvjzNefFEOOtNYfdXAcCLCPGHEPZEaFIWj+Va0/mA
6F23blNtm9Swj5O0Hlcogr8B6d6ObmZu7FJXAlXDUE7GKf2ivjoMjrpDaHY3Sn1PS/ZEKNIeayq0
6wk/VNarhl+bRrph/TyFpXNRZ2zRjDjucDrziwzVSUnoeZSN2JEXWtPxLtfTjDYk0cspsHpvVXRW
AFqiWNdLnmWZbaIaitoUPg/YD7gV3TdBshCBjm98Dp8mGGUEApmrSZpvs+O8Nm13jPT4zVGBlCij
9aA3Tv7W28k9gfD70dFOhjWdDOILsknsgME4wTSJ1WAl29SmBGbi5GTjradYsGwn71Tl42MscJIJ
fZ1Uxr3Qo1sQOndJyWqB1aoLshY9G4dYamjonrQNUcNbW51TsPzes1HRFImNC+yx11mwvGdD3Dak
sHJ6OHd1vZupCH019QIAK2SQYEUuPWsX1tV3p8v3xCfo0O98ta3uB005gPuFghqZ0appFsQcjaoo
w09gdXa3y4emDOzCfHOdRu4RmeOVHp8MNTqGUbVqi4IbDIfW10sdLjGXnfXOmhAUREjYS7U6DEhh
vxQOJ5kU/7GvseEIRTloNsg4Q8+vItXKvd1YG7vqH8TcPkL/u0qNmU8ztlvaKDhr1A7/L2IdCDUw
kIBXPpJ8gDebkiDznullrFy9OkvGgCtXJrviOGQE5D555WPsPhbuOAeTAXRHi6eVMhi35NGw+c8o
M0PC20f9iSH4tvPCVetObxUmG1B1re/Bed8kkOp3bTfqa1K2sB4qFDXJRU3HBaXE9MZI7COi8XNR
AWnsE0BqvLo+MRIrxLWPllPeONZCyyaA1Q/1OubY3ZH/1Bp7q++/JI51Z+ZzUOrFDuHMjW72eJVI
kIF41wRh1Hh+0bCtATCI6d8G9Sy/t5VRb42oMHyjSm/7UX4tqsgGgYRxoGncx2Yob72aQIIpxJth
W8uZlo4rcWe3lVA3xQwwTrfYcp1JPjMtZOxrRhiYyyrZdYr3bQAWzrnVOAxqecNWAKdfGZ5tSAP3
MFGeWrMkGss+cZp6m0wdVlX+wnZOl1bd59Kb/ZzOD/kHT+qCmOpbonP7Zu/Av4NaxO1OJ/yKNVMV
vh00gOhu+8JgLAsJ8sD5+Jtic/SyY0kL0RlWdd6dJ919w9lOEsTQx2uvMZ5Ku3BWsZ136zCtr+Ng
8mXKm0CLvB8Dzo4N+TkcS0nk8McygTLu2PJUiejrOKgvbpofZrPYMpvyABvB5I08520e5bHq62tC
5e7PhGJCaKKA9RbGjhOVz3CqBAkVyU1iTLTclXepxTpBH93enLS7boL43tjOLvSc28HJzmbV3RS5
eK1mPqqzRlS1Ky+mZgUdbIEV7JCj6w6J72bOrho0+kkJrchi9HadY69jgIBwwehKpYb+3Un1Gx7n
IxtXcwKgDtVYAZQUuuRp1P2dM9RkxCFp5nVny5hIha768X2MtPsuTKugU+Sx8+oLn47Mz+sO5lWo
EkqQBkVHI4tIhE2iTLd5Qx7DQF9vY1bZjeaah6J2b5Mqs1i6PRommQNpNjF3JkP0rR3d3JeecjXM
7K3V3QORYDSU4JmfqWiAHyOiRPzoPA+mxZxibsm+HKY1gNgEX351l9TFi2bgwEppXUhZpoHCgWE9
24ARNXkplrKr6096nj/mVftD8YxdNYscYJ/xo6jGtdK4ND7jeV/UBe/WoG5NU8LsiYig7vH0n5P6
i01qRk+YS2KL1ZRJZgbqJeu8LZEqYkVThPxSbWZ7aDdDASJxciCkeSRZYe4NtGz+mtjut4nAGXr5
vev3lnqdnHTr1fOXKuQ5AS7nX12Nfj2kPJLstdXN+MiE4xinfCN0T9L8qqHIp8XWqF1g/FPLci6N
UwK6KDCVmiFL39cBrU65LUUMdaywXg1jzlddMpzzclbXkigXPzPabeFCkGO0AOd3Th8tt9hPonwT
0taCxkMiGI0aLfShC5ou2dlGOdBXic1VamUPSqKedJLjt2xkS5ITQhwyOcQ6IqCAyDyi/uooT/FU
kaPg5i2brWWeRFHA1G7ZNVLtMMkmDOIweh5GDl0zQexbw+r0ldBlClxejTaxlbMvRsgbqlgEmWmS
IZ26MLiqS+nor1pd4rzkW7Bpp+7CPneUhkTatITW6MmZ3L1XJ+dxAelQ/cFtFbpn1Fu03ns1ClEm
dgry0qT0s3S01qLNr/ZkmOvcch/RptzZffJlmKezXiSntk1fnZ62aeNgCocsI9c6pjjf6lpjNXmJ
CGxBTPAc5hNsViddY6t4r43epqemJOSbMSXii2uKdNeb4izqEKKnHK6KbqQrvGG3HSkCgVaql6EZ
/Y787KM7ds66V5R7EoG209gd6eUfIgTZ0OyM7zWG2COGoXtiYB5bOrwNvelhNr0AwKcV5DWQUWKM
IFyswENUG80jikLC+8wLPuGGWxnBUGZjICtQKi2yAT5Lw5eJhlhvOiES9uE0NSrw/ZAdv6vlKrGn
cJ/m4d0wyZwiOW3ZMlPQxP1J0wiBMcAlr2Z9uNBx8ODkpiZhOO28KaJyl6k4FDPR37L6YlLl9O+d
qB7DsNwzAV4x71jX0iB8cJof6GeEfpqLhxK23DqbjGOrTy+K43L4WezxzTg96GFzGpkzFKF9dbP5
ri37I2u44LEOD2iSaMdp1rfWk+dOTQdCI8aDkea7yRqOZmzsI0TvvuxSKi4Hriu+xpVZ9Tcyd2K/
KZR3vRLnYoHxz3U++TL1rhGCM3Du8kh6JVbLmQU5QQNS+9laKbnVBWCBdpbi3ei1tycK6UdoxP0W
dcg656uSKhqhmMydDqIYnjMXD2AeFV97ZdHUe3vFLN2T6nbFtgB4egD1djG9NF9z9wijnDfAjs9M
jnaUXWujjl/IdGbXUet+r+ZFt0PyKzc2vZEdxkUbTVds7UEmD4FXJf1u6mHz1Wyrhynu1HUX5gMM
2/IwW+NjKMwjg0ETkLP3KuH4rNu8o8D1WgaJ1qHulcIvafyjUVZyyhQVPFCSA/z2WKpt5x3A/2Yb
YtKTlTpMC6uP5BzVuolNQCowTNZIkTmFZu2z0RUn4MVPriiPCSMj2r2Gs67t7NWoeRtRfzLaJJKT
Nu7A32ooAyWzJ6ME1AgZkeDoAqRik9/IOWkD8lDLQBtEctvE6TdNj+ej2VuHwoIdIgVb4mgw+6mi
ZqumfYjbiOOoE6kXIy5u4th67azGgKZEQIQCVE401UaxhF8tP3Gwbkm5oantXkyqWHD+/EtMloUi
MBxWhGrR8SVLj/CLGNhNankl1fP01ZZGUBTJI6/rm+461zhZzhcNWBZ3ar57dYLQaI7v7fJtMphD
GE2xaYxiY1Jbc4IVRJ8zFFh3Sl5ssmzWvsZatQyH63iNjInIoVoxgimr8xOy+VcyK6jhNP5Wkdgq
fZf4vpujmD2awJA5B+5MG3plT+jsHG8ttJSwGjNZ1faJmeJLGt8WFILEFRytUmPymJQPM3pKjiGJ
bzcOHDzH13QSUxL53a3WM3SKkNZ7iGnV7G7AGLM3174WRuYultmdbVy9MhUBM2nV151mRVLhvq6n
g1mJgw1By1dca5OELVzF2D56KiQaTW9e4MPTNcF/7Ju9jbJNQaUH7/i2U1/GQYR7ncCHkkPuXBh7
uwRZifvzeZRWAqp+fiItjCpmOofs3uEwXZh6NZvQMa6ITwPIR0QyFsgMh9syC61A75LLXFXHpFXP
SMTOYHiYw5WPbdU8kO5+DxD4CRb1ro3hJFpau+tncx3H0wNtBNOH8XODxE+jMtGpgvQByZ3+Jaw6
ze/bmXDuon9J00vRisemsNRVFLcZctHpewO6CpKQuQGeswuH5RgfMzuve1I2rRik2YzawMKjmDck
j6lGeZBeCrur9UgO5j32jTA5dARKKeGboT8PbIhyFreJnOItkUMvR3I7z1VdnKXUDoyNOFzL8Bo3
Mt9bbngo+TlNAe7RsuP31hGnWoV1jxRGIaSIKxAEDyEWcxRASMnLXLyK/saqXxH1M3jIyhU8kU1X
U5OoqRr0LZz6RAv3RXdpG1KBrLC6G/ueoJikKFbWGN9P6P6PDGi7VWdN2UZISa3vqJfJMR+qDEVf
qzPA4B8gpKrRdtkyasGOZVTfrZm5oVPOlwYVzYwgZds39Q5+yoU48UAL5c5u2ockrppNOb1aqfXq
CMfZZ+OPFOIDruptUapXUffzxZodMpKU7xpX9Gyq6ABU96UUc7XruwzaKr8FzWF5mSYLKQy8NR1c
2jIxJIclSXWcsDBuay/UNnjtVhEaY45Zrq/YwL4HlBtbjT6fMZKhU1W8KF6Z6D8YmGEX6Sh0TL0L
tzrQ7rO0XIXxERkyIOuw8Wq0AQaItiszBOXf9tYfiqf/iS5z/V7ed837e0dw+P+KtHAawf91X/ke
XG38f45V8/5heqItXpA/Gsuaof4Du5wDZx35O7EcfzaWEXcvIBKTbxQOIPfnXOU/8I/kWoI+oM3L
VAU6gMbI5Z+NZciQsI0M5ifwTWgK/3vDk99DcF1U2I7H1ZkQb5gz/K4JtDLNJhJDiW4wkU43xH+B
KbWWSWM/KBciNqrdGEkKT7fjqxURXUEgV5fvCmXqTjap28RXASSkmdMMZ7B2FDMZ/HWfI2O8VXQV
EdAvt/fmD0Xfr+HHvwn9cGUhMUV+b6Lzg9iAN/7jtKepY1xuXRPdJPqs3BqRCjRWz/pN3vDVsPvi
RYym8WDC8KfCIgNtKyJb+SQt+qPEdrkGVG90/lHd4cL+i5+O8jHuTCfPb5TUhsA3cxoopCb2ZpIh
hWspOlZYxuLnT37130YA/FgeEN9YfvPlv/xuYY6TsRWR3lY3MRxg+9oNTvnFKmz9MlHebMlIdE5z
XUcPSUY8u6/KSqOurmcXbqMTZsmmGEv3VidkIiexLSrXfC+1y7++xo+zuOXOYBunyHWYU5Dz4v32
dIpwkZbWZX6Dr7A8DaYUFPNtC2BRl/QQVeFo+4HTxsWQ8Zh/tjaWf/t/ikD/+OkI1aGp8q5R6DPD
/FUc3AKmwsbclmCtmkuq1jHD+iy9IE3QzkoqkoNt58jhZjFy9DO1Zt+KJVgtT9JDNqFZ+df34i+r
BJ0yEmyeFnYb7stv9yKyBzfMiFC60uiwjmbJ8R2SIO9WHiPtAwHd3BsRkVL/+qf+9QVZfixsFqSn
zImwdHy8CShj+hxklo7sxIu+6X1m8zJDH8ZjAg+Q48NtOpfWsSGb7xYlS7WPfy6X/8ZV4PYBu8qJ
C9XxspZ/sa94GZpAZUy1a+bqBNe0htsSImnHazrHEd206puKhfPVKCHyUGXHa4qsdvvJRfzlhVn0
sHgXUAQDTsA++vEiBMd1TqyddhU0iB9YNt/dOakOLWdPHx9PeWgq1d0ORVPcJbF8lpLyUtMVVGWJ
V4bvhAIxGBGNpW5zewhv/vXV/eVVgQnE9Jv93UTOzvTw48X1Y9PPOYKYqzqrKWgi+yVLSCaiLCCx
iJNxlh77frHiqLDIvdO//uE/t8kPrwphUHT9NEi8OGsx43z86RhnS3twhHmViOY4bHpj/YVGMut0
ntS1lmTirMbq00DMjOtXXW3cGHUVv2dqXp1zp0g2n1zPsio/Xo/KjA1/Gj6TBc/w292YCSerra5K
bsw65xWRtTG8zcRFXVRvJFg8ViLrdXaV9rFCfxr88WR0q55OkVKV0Tmj1xyvejl1j+rnu9rfvFNM
mJnlQt7ACWO7v71TloLWZoTmS5WnVnt7JILXxc7EJEAmW2SXaOh7T98Zs9kd8zRVDpVWZZ9sJx8l
9WxuC9lJdw1gJgtZ4PcvdUHuTDtZYXuNKMWBX+YKsS7L5SQ03L6YZfvpToJC47dnYiy/L6WBTq1B
hfJxjZCdU/Qg9oYrH34+KFnskRRZ1sTyaK0eVEpJ7HGSzEGiOtLvOSGtRm3aKGn8GfdE++vqWHZQ
XhdIZKAHfvdJhwLboFK74zVW4+iE4NPb1L1QaRhHsUGilZqc87QNUfYWJCiWqHn9JPHsFf2ldZ4q
SPvmVL64SfSJA/iv7zA1mG0B+qIk4/Esf/7LLge8jGQnUalXxx6SrTbK5mAuidN6VtlftAqWk+lN
SMGrOdl98sL8dW/7SS5wKQRgO5E+/vFHa1YfuZXZmVd0j85jLSXpYF3JvKZJveFN6kJjkCadG6I2
4TSGZP/OisXwUWkH5quxWq8mspd2YzxVOzdyuvGTj/FHX8LP5crCWcAKUDwhaC9fx19ujVDJ50AM
YF5VY+ge+85wmF30/ddOi5tTbCXdFbkzCQAlC341gX/59skNWnawjzsKvmXel8UlhDHi9/dFBUlL
KkdCfVZ5yjM0ZBGAe2tXdBdGAnm6ZOsILTlHKBASguam6ElGYWrA+feGR69q1E/e379Zwx+uZ3nb
frkhvYuQkDRx81qw1UdxctC89Mcnv/PfLAqLUwYv62Lb+8uiYMyQNm7k6lenmRI1QEW9JFiN1R68
enLqozw6pZkDZkyt6i9jVls75oVi78gy2xM6C48MHVf3vYI6vta83vtk0f7d5bFUkdOAcyTH7LfX
pU2N2ZN2alx5STpGeo3YTmYuC8aBI+3KT27G36xAixMXAgf+A0FruZpfbjhT6ZHEE2leJ0uyVyZ1
K596vChHt2jHt8IC+WaTKEc6jRJlO74dcm06rTyxxz+6CZJUmv+W2ERuWzKWa1tqA9DG+0mN2u1c
FPlOnWL5GfNrOdn9vmw5KqIXQR33N5+a2fIsLGctNUu/xLimJG8HjR2JUzWOXFLp2WPq1w0tegd2
BCHwJh0+Cv2+14wf3WAPB73qiYYuiFO1WyV/kPTHHz+5tUsh/du7xWHRRZCkLr61Rdv3662dXaZ/
YcZFtkJFVTEYqcZMJCsRV+f9NsppRE+EqD3kMtcus9YPDyWqjwI/RmDJ5J2KWbaf7Dd/e+NM+IeE
KMH11H7++S+Pm5+JwUlo+rWdKarbVuseR3xBELYr5z5lBz4yOh73uU4kuqPk1VfZSb5qinS3rpoa
90rXG6e06rpHa3CHN5zx/63b9vPEbyyoPEyaH2+bNWIbE2WucXQbSCys5/zGSsNnb6jHY9/CDy7S
Ot/hUaqOmNDv6qZmJ59tF1HT3F2VKP7EEPg3dQ0tBMjIWFMJoNB+d0o7Pb00Y9TnK8i7+FhVc3WG
pm2+ZYmpXZDmVqd6RC01ELQ2WBYVGLOeT4r0n9/Ij2uJa4CWiVWbC/nD4PbLc3MGre4c4siuI180
Yz3aav2lWNYNsnle27BI+HzkWWbTfZvjCzmg2v1YiuodYUI8r9DL1V+wCnQiaIemeyTJpt0r0tRv
HWZidJmpiyJsbnukRO1jUQ7VnsGKyZB+ivJkg7hCZaTWJZ7rgy+p9j9PxkDJeKU+eWk4c/zltcHP
wrHUJpniJ9jo4/PPSymyqB/+uUQx2PONpre7RX/t3DKr1Y5NqVirKhKvae/kd+VyYKcjah0RRlNx
RajUExV+KBbD+4joz/WoKMKvvGJkbmjNq6g1h/emHYxL1VkvjSGtYzzOw560AOcmUVr01qgGCG2u
nOCPQnscDeMqEJTjBfXAfPlEkmMLik2Ts+KIZJ0VuyIrEPFESiyFry01+Ui+VO4ruMyO3pRkF6nL
tbBn5chcSxx6Bu5oDDqLAIWhfEF/79zUbsxsR6uqfeU12a1ljhEnQ421ldnF9w5Uxh3bbrVXeFR7
20m0g1dP4mHy6v4H3Cx9Xc8VMQsSyn3Mtrf1cp28v1GpnhypKN9qBrZLfDVlqcH/phTSG04RdQVh
3kF+tE1jR5yxm41bigGWCp9791YyUNu7dHJuhdfGR4w5G6JQwoMZOc9qotxOTWxuIzWqECDWffJW
2al7mkuvoBHekXqt1e7BEFV6wFaYLNz9YCzSeJPhRz5MeryI+HSx1UM5Hhna5fuSz+Jt2ktsHZ6Y
3ksnzi5JygmiKMNxlRX5cBSGaPdjYirPbjm8l3PmXYYJbaSvTGGMGsXVg9goXous9w587KEukTdA
cpUWX12PyOuC4FQkmX0y7TAU32h5SthDPZ+STPFaf+i1am8tG1uBOuWuSDs2QPp/T46Wi2PuttqI
l8vh//z5D5n47/AXNdZ9o2WHsOyLdeNAOMBrnUTHZvTyP7ZKux51AkA6mgpkX16Ukjc4ToW1L1K7
uiE3SmW0nvHKCcsZMeJmfeETcsXJJQbWWfSmdRQQtrfFz4dmCG4kSiHtW5pl5pky39mWLUmtvQQw
gOIgErsJP8M8tMeujqqvRijPudScI88UeRfOwoD91d6YrVX4YYrWO1dDDNXm1D3UM5rKWFjWKbFa
90AO6Rh0NUgDDISkokVmkR1/tmsiYWMyqMXMiEEpjYfcNOuzRuTuHkOTcqjzKl87g2leEj1BJ2qO
8ttQieqm9JRqHxFEtkpQ6axkSS7llAwgSWTUbXWkoQ4jTKmsCd7xzqL07iRmt1PpiXHXDCaxIQRr
bEJWMrl3EQqi2ow1/GcIZ5GkinbVF/VcE63bI5oz1fgRXT5F65Qo8QrxGUaRujGfWzTmP8A175Xa
DPdq5rlHhvF4nwSDBCzZT1rr6Gyl4WsR5dldN6IGRIb0QqSaRv4PQqKozJ2bXKAOq/GE7n7uijGv
2SN9mg2HcS4Mm/9qGAEQ8jK+zmzOFwE4xW9b+dVoYp1ou7KSb43bEjZlGtU+7VTeSSWWDUpdabwO
1tA+UnV1j2aj8mIMBS/uKPBrBappIoOZqvg1a9j9FBQMSNCYTumo4baaALc943zekKcenUJGyVtb
hvMjasxy7U3RtBkLGTLnUNubdIinzWR20VUpOmLMnLK+SKssjgr2bSakJb5G3zVnulIOvY+1ZhTp
JiK++Nkl/uYS1nbMaYDcOESf8LadbroLdfAeg2rXX+pYsBF2Y8SWUrOu1/Ng0/I0LL4ybZOKLzFK
VTR1y2L/effyybZvQLsc4nQu3oi9rvDHWHG6LXKSAlQ3zs6KJvM3QC3Wi2G1w/ciGqvzqCTu1S4q
5R7C40QDS7c26AiNveq0w14z59J3QoLf5qSoN1XPeDKaFEalCMkCLMHoQ9K8e3TcaWCmPlOxzTEH
gJ9b2TTq3WNdM0ryzSTXd3HR0iROS4cCdLQOfHL0J7tgV/eM6kFP1PM88pWdS+zLfq2QFaQnOaPI
Kjuh754PxSSqbYbQ8wS6ltUcTfy0adLqJxCpNAiIScB2R4jbqu275mSP3kvRmfV73S0iZKfWmfqX
Uv1S2ckdZJFpqwxEfaexPILjI1Moy81Nk8/umSgmYw/F1Nq5mRwCXaL8zF0GY0nd3U/wLlZe41pr
Mijdc8Hs3baH9Cj7zrp1l3as1zs8uZ+tkzaNNGSZBBdvdbbboZD3YBbJ2p69NV3b+T3xnPksJxKR
fp5lyRFk80fWs1ViMvkSHtU2l5D8SiNSBgTUpBZ4UW77aP7UE2erHK+v126lWimBLtKIb5sSv7hu
fbIVK90MESF+6hDhLsQ3+1DQGd+6ncA4TWN0ZY555BAz10SeP7tdi7t+afb32EgQxmrfTUz5z2ZV
ozRqUhUUcqjpgacIznxtOh2AlP8/ys5kOW5ly7K/UlZzPEPfDCoH0TdkBFtR1MSNLXrA0TqAr8+F
uFlpT5RKqjR7g/skioGIANyPn7P32sA4ai/f9iOpBSN27us61hAGIYGsAzs9GUMHhLBIqz2Jf4rg
IF1bqVx9lKTKXiPc8Q+pSwKxVTnGKfPs+N5MdfdQjh0Lm9mLDVh8cZdpSIRMPN/nrBg5O9o4vHmq
eOpzlv9HN7az81BP5HhGI449gn2ah8sZ/FLuVW4Z31YWXtpJWAxQ8H/DCEJ+i+/TXeHNE4gKOWIY
CGXJ555lqvZYeWePjv+isDNj2QZq/JaNKHAnWZD465j1qWRp3lJVl3tPL9AD6ZUP2osPct/hFsbB
YzUlOZPSfRKdSBfA44Pr/rJDVsm0bwa72ksLFQitLTNAT9olPOVTB7DFKidzGVtSnZN+fpZNiraw
Kq27LvC82yLQaQM55bpM3D5cpRmfVOf79F4STiCoz2I/YFyt3GMnpbalDDIedc3dF6lCW18Kx6dv
FXvM2/rEvy1CiN3rYZ7XqNB1f+jZoPH208i/HbCrwMrNdPNZUlbQZcdOhEO2VDxzLceImiHQxJ8o
VXGgmevIYurlc1DPU4hBTAlPgOt3d/gHWQ2ETqXs4TjER8kdSAoJUlEXFQGDnugA8819C8yhPdVB
ihjWb/xpn7Vag66hBKSr4al4tdFSRotM0FHJcCk+tAw1H0Lpa2e/jN1NZaFIXfrGVOxLMbL6mprX
yVVvmVyP0bujfWOnvautx2rQulMi0P7FMQHHqojPqbCqCScJL4cX1Ovv6Vw273qn9d9b04mvUL7m
qE8qqglfx9CyvzQZMsCE70UjtO86VS+C4Mpqbq1OVh/woLGhI7pAOm5LjoOmhzgg6ps2XrqhGe+L
1tzEhTNd1VzOMytP3S7QLtIpQcB2XU1E3vu11H/EON6tJZItdRwm87HxpX1HZ/9mTBz85m7wOGJH
3bOO4iXrFBdvEH/phgVPWUlvXUQoVyg01oArtBX3OpQ/6pVQQ59uoO8oTRKlBfGclichcejpnoYg
RpGGRK5Mc53nyJPqykh9exNZvdpYsOWPsGoONuFRFBFx/N33ohcmZlRukaCJOnro70yTIPZwYHya
tiN0iajHXU/IlrdOQJC+Df4cV2VDixyxjmv1q2wSpK1R1opT4SirWLWDZb9z7wmgblxfcl1GqU8I
azkOOw/P8PfClc6JcFL5CY/YxWc6xtETsBAbMi2eTnYAH+Llwhis+rvfR412RZBMH64HHA2oQ4Zc
+xHFvbeSBiLwxTCM26zJfPL1ynAReuGZ/LDDqPLuYPpqOCm0qxsT7d51InTIDQ3HoSSJM1R/Pps3
+0D6wopojYs0HgKoyTGL2drtHBNhUm4ECyUD76XpqeWXGRyQ5pAWhf0tCxE3r+KgG859Q57njQCp
QWAbQ7YKlwmcnW/GmBX8PhSTj4z5qYAca4q3CnH4Oqs4XPRjKpZVL4iNpc3p3U5obZylE/QITC71
Q+ZWZOuFjSvOMra6cw5k7kT/AJC9JvJ113f8F1l4R3McqKLx1/N8mySEyZWZlzw6lx9LdFQeq7Jq
y70eJpRSVmQw+r3UHnJudyY5p5TLjzaCeisD2XQMe8Aeq8DOe+Rg5tznstqbdOLWqPXcOLFp0tZ2
6YmgL6ue46RWb6znanE5yrEN84piPjWHuaQo8MvgSS+JHF8p16aZCIZdPncpKvYFzE/3s4sV8e+X
WjIr5gNBEXYJRoPSObpYqVcZKYAJFqO4/NbOB17SQWgL5pGj3kTss9YhS+ecHsReRIr84PPWu7n1
1JLlgbJTuq3koZJBu6ZGSUnA8IdbW2TNWbO99tFyoH64QchjOCNKLpdRIvFBXxPKyypp86mpKCnW
kxydEgl96h+mfDI2OiCAUzWRUrygV0FbzgBxQAOHdx6FyiY2qao2TTANuzGPPrvetxZdNYx7toMb
VeXasid/ZJ8jKAcFbXuPoaopFOKOTYq3uKDcDXdaKrID7J4E3CW1leZn4X1T5uY1z6yHoDIAKJTY
rXFXtl37yNfO50e1ma5rGCLrNp0QFYdmfpvbYpogSVlk10XaRnUOglJA4aeq0PiPMHu5dEIM5XAY
b/SeoEmILMHEKcI30vA9wIZ+jTcK1XmADuy1iHU+nEYgnSTwgA/H8+dbrGj6G1qR1nHQrAyleRwz
fWGTypTTPBqDQefKS91dzo7O6YTsWXpQzh2UAewYfLVTojP1JKNOZOvC5myvmjZ/9Si87/vCKtex
yp+0LOK42pObDY3XyNe2kbgP5HMae85/5qKedJof6RCShZxFpyTSMdFQIdxrcctmyzrI/RGK2NwM
KaeGHMMIx23u4CRl6h2mdFO9McYhcNko/tlRLQEorWKks6/mjkU0eMOeRu14GFT5GGnxK1Rx55xU
UxuxA9oYIzHELFVv4sxrBNJFmvN4COv6LbCFf9eg0rZYGvjA7CrQ0MHR4FtmaoKHg7odW4WdylOI
e2atweVFa5nE1hs4AH3nD8iaocPFTPnyang1vA5XXa9TJo7gGTaVnyBGDPtpZ0eZvvc1L1srf0jP
U42vcqFr8Y9LgybMNB4WMUq3Wk+VN35jc+b79FwXhlqfWY+0sZ7wRc8ur8pJf2CE81dNS1AhaZ7M
g7PQL94zmEw3l9u9CgNxW1JbhJS7PN1plgZLuiGzhjx7SOf2qe6WIlyZBr5mLNg0BIgy42FRGqsR
xqLmsXI1hJMasc/X/yxHZBEsSM5Ewcvz2HoL1caEaWdTS142wgqUtGa9BKSib1ojBf5MUXYbw4TI
Fo6mMCW2WUaXfOLYTQJ2ixOprkNcQoOoKHb0lDZfG2nznS7M/Mcgmn5JXRudL6ubzZhuZzrOfVzH
/gm2tGVtLl3CyxGJTgesiNjLjBthSeexnsvJy/GO/YhmYat4Ck0Gsrd+mVoSklAiSPdJ/VtccqyI
l4W41nnThYiOSUtg+DIaBkwcjJkOtoZBB9SMPA2m3a6GIeWPpupQlVX/6tSuWFtxpd/oeh1tyoyQ
bCceZ1uova4hi59ojml3OH45vMydPmlN6q01QJovuNfya+XI+jmza3dpyDpE5tkNdxfpB9nq7dHN
FYeaId+oyrH3rVs052Led7q5tXVpSDJtL58ym4wftwlLDmLYe2spwrVWzi2ipi+bO4Ljigsj7LYn
RmerD11/6hhDbn1vXlilh/nD9LKjPm98URh1pwiW1QLFg/pkcqDTFsETpdeDvQGeSNnYCxajjHju
w5Dr+Y1eZeUub8eIFrgVvHnTSM8GNU9feN3rmOuwM0bCP63JwNyLjpi2uaAqImleazTvFkYGN52D
XPO290eJhdR2opNDMu6zPaCJx/pWmsvGJlR+0cL7XePAJnKWDhmGPFAt3bth4+s/dGPCu+nIN3/r
nMk5ppdexWWf98KePcqb5kaAVxH+t3G9jO9hnj+UAZDrMnC8ddHG4a1kCd/SPUJlKvTx7nIvodcy
NmVg0zQo++JgdUG9LejB7rtC+ju/cuS+IlJkH8C3koXQrwy9jx76VL6McRddUdBQlDlJeqW30y61
e/O1kXb7mM0DPl969l4XgbkBYhZdG5wOFuSkjg+pGQwPAoz/KQgoDNzCIjY0abFH9ZB0YEqfPA7V
VwGg1Hfup/i5R5xxvNzxf+6J/zrsQnzo08wAYAd37qtgK0Zx33dC889guRwqG0kzXJ/PIbpHqykF
V7j88wv+RvcyM/ABvAOyCHTza7gJNVyf4BDXzqPGggjrJiL7OtaDd5TumKFkad9p5dDjkfCDa4T0
AxU0F7dQIOAPbuwG3/58QRcN0s/jDy4IrdY8skLyaX6Z45uxzUbTTtp5smm8eCIK3uqJpqFeC7Vp
m+Yz6/tgG1r+uPemYWJ/DW/H1pefga0w1ZsAv0DeyYoIVD1ZD00tjgB8KaPi2H+0uYt2nerivwxt
viQKzNN9uB2G7s0penx5X4mVOmL0rIW/e26LLl1PjWx3MN5pRqSFvqqU+IHqtL0JiwQmp+3m/VoU
hXblJQK4d8kcqwgma1qkZRctwpgcylpv650KvfR4WYT8PPNv//xBG7/O37lkFCSkSfhwKb+qWUob
Q3tELUnmsJdd4Xm2NuSQp9sYZeKGLqVzbBUlmx+OzvMAQXiThuoZBjRHrbl6plHhb9JxjP6mxJqF
ED/fAFwXyxDIB/RPuFJ+HgqhNZUuByz7rKJmjur1xBZWfffYeGm2irPQvM2HZJXUw8BZ0Q0OQLRG
iFNJq10b3eQe/Hl3tdC3YK91m7cOCeaqF1nxt3H6r2ogX+c4Q7yVbjlwx+Zn+d/mdLMUSMHVMs/p
ZWxwaazE2EKeY2rHBVcG9ofM4L1VZy9FnKQr0kho381Doj9/k78uGj4f1PyscAtaxEL+fCFs5Kxk
OlO0y5RQj/rpPXCwJ9MfzE9iHkP8+fV+1RHwemCxyYRgmbL8L8NuZVYojfvMPFulSDDOFW/0+Itt
KRP7pla+A7stqPdE1szmJHaaP7+68evQEL4Or414hLgs+ytYN67GfsoKHrUBmMBJtS5t0tH1TyDr
6Yy2/YG2dXqFmTomNKIlscSpqlsnCvJFWeTa21BKQtHz8BaFxd8+md98Ewbjdr6EWYtEKNXP30Rd
RqWjK/iLBDdD95vHb/GQMHy3lXxuLNH8RXfwm2+CNcdDSjvvF0jCfn69kWrKzhk+ngMKiJ1jcWzo
jbi8z7OS2UBuEWddd1gooRIdHPjIf5vg/ip7oBdnoLCZV5F5Cfz59bUabowrfeecak63xycb7go/
w7IqYAsZCczNcRY8MTf8BrSsuDZH/6EJqm6ZpDDcw7rv/yK3/t3NwQXRuQNTDJ3G/fINkJuoS0u6
7plGkPtYJ2WI5NtKwo1EJMHp2PU+bZsmdVTzgIhR23VV2sL9iop8AZhErnHUxq9KD9XbMM0z9D/f
vL/5wviU+KiRgLFofN3cwFvkWghd/Gwb6dxIrW3mIl3OEWye/KVGOrxdKrDLejUQP+6u/nwBv1E4
sLmiXXQMpIP02OYr/LdVqx1KO4ijzjn7fTLeNeFo0z8mU2gc02PptPhaw3zaGNYgduBWsm3q0gv8
y33zmz0eVbrBCgLbmSCbr7oP9JlkGLGo3wROd0AAVzDkGdptPwlmbNo0ffcH5SM0ppfAhMseNmZ8
Cx6zO1plFCarrE6rdQOTpwuNYjV0RfyeoPI+uxpn9EpMahGn4Jj/ctW/2ZeoyGbBwgzx+kVHnjmK
4wkGyZtmXuNog3i3HQaFoy3dudSdZ0md89dt+iJP/7Id0ml36WHOOn6UWz9/YVHCkWpqzOhm4NCy
dZ1OPhoVM1WlUc83hcHJA+WWfxumEbcr+zlAlKanh0rBUd6MUQQJT0syr1mkYfYNzs29uBjanaip
FpdZ82VSXZQNTSXFEZw+v1zaLLybMR0eKliQwElLD8BjYHQ7kVRHpaO/WXVGTqCMCov8W3FpXuNn
bB51nVNqNY3TkaNuu2AQ2N1FU1A+/3PM/meoKZPRWE1pbO7gM4znAPLm25/v8988aMEMQAM67KKe
/roS5z0wVXvgy7Jj5V45hZ7uYCf33yOycZd5lvanqIwMbO4yX9hNU/xF2Pe7l6cmQCWEjocH/Utt
EAYZHQ2l4ptGi7SDXhnpP80DtNj1TiqIgIswyirsut6bJBLhL1L6S/zNzzcNmRxzOg79AHTt/hdh
1dgLIltVmN2w9nJXXNpUFQkeLIYOh2LID/L50r4YYDeeai8qPo0ae/OiqDIOduUszJCI7Lal8B2F
PRXVw0J2jXHq3Yku0miOnBBtEXFyB6pb7bV4oO1Y6fE27GL+yijp0i4t5rzTgnWgvheEsj1NnM07
pOHZTHBxAloqsTNwUVpeMEEsI14aqTIPfTG1dbq89H2BEIPuLboCHdrcItaQo76lc68WWGP+PQLP
+tgGkzi4HMiP/3g33Hl+XpoNwql41gL+z+8t3+QzIvHtN4e03mlAL9ROeqNh+uoWqPfR8xhWuGfq
YuwMMY2vhe7H7L/4FbURZ+6fX3/+8r5+uf7sKSIADH3Y1wDbUJVYzOysvAnx7l/ZKf2SRRTnwDhG
hN8Zk6bAHzFw2v6B4sD6S/X3a41Df4+YRahr8x3mmD+vR26bVVOGeYhSz6WRlkUubf7M109eQxvT
ay08cH9+v5dErJ/eMF0ITDzkl2KgYi38cjdHqQkr2u+SWwzv9bKLQsgTTVJaG8LFi/WlzMJeBhCq
M1rMGGSTZZXT3tRFp609mf/XYN+sPX2TNgHe5YGMcLhe5fWlPmXhHI5KoIwM4+nbxQTGQUx/+PO7
8L/WrWgxPfCOFIaktLMsfFnIPVN40unG7hw2sbwKarM6OnYF8rmx70c6dsDRjPQKTgh24CGf0rcu
xcJs0JpB4YPHHdmqs2dwnKyaiy+mFEO0Ylxxo8Ygv4ar+z1Ja56gfuaa0Hgqt8Os+eKkXD34kaU+
0sAYby6PD4NYJr1uPN0NLOLvQSaqTa67FaKrwRl+5JNpPgF46vcp09djEcfDTvdrrtCvrJ05VtrO
gLGwqVQPSBte6SbvveAsDFUunVKRxDo6PlgTTRrcmEG+LRXaFB9p3AsTCMJTsjFrbRz1aby91MdF
oqsb30tSfAnym4Y2/orjXL3una67z+FDBJNzNu0JNhgihAUyQO0F7hr7HwKltZvTgfLb1ui2aa1H
7sqjsS3NNv2MAq14vAyOwlaa6XU49OWjCfT7mIANuGqR8L35kWk8x7nw9sh7q00gWOmKyjHjv9zF
X58bjrS2ZzAatggXNn7pEDiBKsbEqDFGFwgHtKFjp8Xyf0rAq6+DPhn+2QH/RxbkhzLnf19dxSS0
vJVyrGOI8P9xHb9B6Cs/2z/+1PajPL3kH83XH5qv5r9/V/Mfl78OP8qZqPrT/5n7ee14233U491H
Q17y/2U/zj/5//uX/+vj8lseRvnxf/73W8mKP/+2MC6Lfwe1XkS7/2+D8vVL9qLiX/7BP95ky/lX
YPgErrmOh2XAmwNO/oFeWua/5ggjliCL853HYeG/wa5a8C/WJhLTZ+cr0b3m7Mb5L3OyZnj/olk/
O5T4R5iXDeN/gnblAPPzKuLQbZjVwTpGvtklfbmOf6/fUTAlyWROAwNEHpgl9PNqumqw42xoFJff
okJXjHp0R60j3643Q+YDICFf5IaRrbsqfDMH4VJnD24b+8yBtPpQGfq0KkJpXDWBUcHqCoG0TM1A
cxh+/yEcMhTCsh1XgN+XhaqOtaugwOfmhxmMKJNrNCTirp2K9UVeVZY9qgPknQt9QOTU6iNXAkjT
rOxDxqvLDnWKUmerHvC5yILaIQBFFmZspVoqg40amQHUab5wDe1TM4MntFSbcOrW1FJMuowGUZxq
Fp20NeS+rjxINesUYGWvp4BJT9/4oKBq8VBVL+NoMRCLnV2HSGYT0nkDs2jch3m6Qb51akkA2RD3
+ADJehtKxr3DtJOi2sHURi417koCPZcdesF1r5pmUUXRuYCYUc/8jMi0l13sXtta+ii0dQP+ys6z
4Gxk8ROG1mVlDUuE4usytQGDyh/CHdtF3rrRDPz60JsmeiZ8EjsjfAZoOAaqBmlMy67KrH0cej6C
lGA5BD6yyjBnjpoigCmi9K6oo6Nd8ljrVn5EyQhDqYNFVVQ2+KVOf7NaO4L58B5J9xDp2q3MH5wk
Wjn5BlTkNYcCsg+UeqkdBRTHssM736hPVdocZPtUIGsdgxQ0BqcI2l4Js5x5qmN8544iAMHvj2bQ
3hUmOlhFK9PqTXNLDskNcseP2guSldUUe9r6/c4ph9dQjbu0TasV5ogDesppWU/5exx3byFTw8nl
XoILD4UC4hgCMkG2gvqkmiYQ0GY87IiNhaUMA/lk0YXvkt2QZSswQQloMwSwaT/rK2VRwyPVw4Is
zT47ZM10ZRaevcXNFW8IQbqr3WzDQYkWoVUx/o/TnS6bExEXHfzj6o2q4a0o7VU3jnsL5A8cOSgm
mKAXtQEZXrQQRmWY3HRp+tHEzq1RT5+mEgxLw3ZYl0b8YdfWBiUQISxEkTgyGGHAxo8+Y4c0aU6h
1O9tjZ/IiepALmmskJpkEGSZkqBhBnl2gH7y2nTxxNgkdF96u34FdPa9D6w0Xc6eYYAkqyKoH4LS
WllUlgaYowVoumUi2vewbZcm2BCovMzshuKmwsG6QKhVgtvojF0Smm9pZJmHCKDaqhgC7DKldFdI
Ig5kmbyYylrX+cS9A4yPEf1UgfC7mcKjE8ZLD4NYEYOTM3Z4txHIGe/u6BxM9MOyO4CRnJgI9IMT
rohR8aFwZAjmcbfn+b6ot5anLfOpJmpebMah/mHMkVTKh/WY8ywohuBAi66K7Mlq7svBW9W5sUjs
HAkl184jD6XqRdnbJsuWnnzqffc9yrAIQwfy0AjFRPjIammHiBODrvTkD8aPc1p6XZSasUgF6SQL
zoEJKrusdDomGyNj3DtfH7Xx0NdokviYxth5c5KergiKjzSnBikQl9oI4QY9+qEn2IJJlhsx89wy
trSLswdRt3ouiWExdlFsA4UJ6srIkel5uYTMw9loXHatJdIj2TS4zVGnhuZK122zYklF/7OAdG+9
Ijrzz3qANX9laFp/20YdfHfTseV+SEqw3NaU90zkEuQMCx/rdrSNKtt6ytBoo9YYdVlv8eu7byjy
maLWRTJZEFn7ntU5mSr4FG4dVsFSqxPbJZYuqxp0XBZ98Qasd75u4Uglm4n9xlk1ZgfjrpKhoLpq
LVSEtsUBYzIZ1Ymm9rdRZofP6GXomWU88L6z1I0oDBeu3RfXom72GU+5M7bpdyIrspeGKTeE4bPt
J9p12aAXLwU8KOIdEpP5x3hvGdJeUDC3z2Xt08Mh4sgKcmB7qnvHwy93rRzys9H2PDrwamtHLv1g
2BVmfdCQjRwqxJaqWbZDemwddU1uEyoYAMCuhHnBIto3uz5J1mHa88GXN8pq4AUF29Tie9cM8stm
HVGVjfj9DoYqWpQDm8JjSNwTK7NKZfsQI7Sbx6/0beM1qkjvSvX8Qdd8TDaeJD9HouFGuzz2dgoY
c4U9bDUkMYcPL910CRZKyy6XzAjatZKdOGhRRoik2lpd7/wAoGYtzAF3+0BUwGbiKdq7YffNjcol
XdFpaceHBlm7SiuxGMAMsX1Gd24srn0ZbqY+u2coqDNO9q0HqDj51TAOSNguOrrhNiu1fG9n2TGv
03YR29AdXAcoZ6/Elm8T7HrHZH5sPkSWfc5C0gUZ2/Cq+1GuALdmO5h95CF73rrOnAEd0biWA88e
vqe1L9AOzyxFo88/axwWNjJ+4TYrSu+THz1b9tgQJRQf80betOi6iAta4kFC85Jsu/BcZG6/7v3g
W6QNV1JOd4SQCHzbbb+q65xNBztOK9NtJqedp9ef+tjeeFaendEL5KvBnrYNnYq1MWhXnA5OXk1E
Vp0GIwRLRLMPgT28CHUWaUpbLNECYAbGhsPxMkC26MKkK/pVT7nEVur37zQ8v9mI4pbSY/FvB4Pz
ek42QzRYG3oixRrPzWPrDYeJocpJaPnO1RHYu9a4QZNy0zrhnENEHoY25De5k6bb3k4epuil6Nt1
HnebHq8RtjFjNULLF1IexJA855O+HC1/ydCE7aXqgr3RJke/tMe1xycgvfiuQalYd1vXY10e9HzX
+CWYY+kGRy2NPj2LsaetvWY1VmUEtKY01hgPVqT/IfytyNusuAE4aqbbNB6/SbPajGW4CnVjF3r5
cyjqa9gFu0rwgOjeYtSKj6QnFyPP18Tx0tfhVYGCPsF/3LkOz6IozmmG37PWQ3/jO0OB5GPYYvXZ
jc2wUVHwOqvL6Oc24ioiYVRWsMvHlKWexTh4aAZ5NQ069c1jb4u10N1tq54Qnu6AimffOqmzC84z
jADoHkojoNwmcQWDFixxhZD54z7p1UvP8CZII7b+K8JL9I8YV6CZmkvwyNB621Umgi29p8fcIJc5
TDxzW6R+/k2q4MlQenbPM4mo0GOXK8P+mkENvkz3E/ftWm8paapAsfrSTWWrpN8U1SAwmmpcNU5U
Lhz5pFWIOR2BHWRUxdYpbUENXazCmqWQdgsVn0CefcqRjdXBDzfE835s4ts8JsCjh27VxGBKy3gK
b5Qsnxw/PnWJnq6c1t5yq3n0A00dVHmHZ4wtQy9fBlseIbmegpSM1iqWKJSTeodyy52WIbIM2j2s
YDANm00Okfy7ivuCnfaHzAKo4pURrhETrDtvi3wZ4rx+slsyrDzS5nbCrMRjosQuiHfIWqGNubeZ
0QwrrbSfg+q1B7zdmdGuL8d2PQp0IzJWK93SWRlACus0/hbQEZtN4goQvUotY2dc2uDes9FcuKV7
wiO7DYOpocGnV9REANfLAgvNQnft6U0ijMQt4Y39lTX0AECrYdr4sNUwo2vpdVOobFVJ+wHZEtJC
6dyUJCI9T2YzfcYxv7PDMmFY0XXCPbSuu5ugVY8QS6msGQdP1T5zRLWYNVL4tJYjxgBMUldW5m16
6W6w76ycql07dtYSOOppt9PotsRaRP23LJoe8jnOTRuPVQutF1tHtyxJShOx8aQhJK49sbPyfl+3
NVx3Op25F1z5Q3SVABpGy4Pby3/q8uEN5dMpKm6DznkVcTxvLt+rwVhFub8WXbdOfLYnJWr3wTEK
bTe5oAwbm7CrsN65bXk0kunaxIjB6q94H4JJYlfQENHvEXOcc1VtBlGsJnQUi4GDK6LFis6yzwCk
4Xy3DJNyoZzZZ6htI9teBWP71uelu+P0EIGLlMvKDXdwVPFTlWrZSz68xnEZGvfpuDP84dHSwdaW
uQ9hvE0fAjbZCIx8bYq9pbpHCsFDV0IyFY2dLIjdO8QKpI7xBGYeymTkmOeisVHuaRiD8p0o8tcA
f9+6y8R2GuM1thO2lQeHf1TbnVrTAweqVdv2QnP6hepFd5BD9wQFGWFyd5okIF6nNj5VHX8g0t50
YYJ3vbvqojlxwYi/281wbY89z3awm3vTrti10F/RsQtvE9ecCWzKWxpf7K+QN4l4XCLgT9dZVjxV
ZRd8g33aXlm2v7Nzb1hWWbdB73HGLVAuY6+CGp9wJgwt9eRK60eR2QisgviE4P+lmuJ1XeSg3odx
meQg8mLjvWuDZWZV3qHpz5U5LoVX76oaRAcazZWSNu2uqL4nLnCT1BmUQZPqVHryNqv8jZo85E+x
+gynmrcozJIlYkoXRP5VCz1gxQo6DKaD+aIL6P9ABd9F5JJM4UTOsh5ypLNDsaFDvbJEC4m/7EHM
cviwvD4/GkNDlWi/2BD+oND7nPCd8d6frNewLh843hs2+lwPca0INm3XbSBcp6sm9WBGh3eqkxtH
mHcqIVTC9NaOStYlANyiqXeozu9dIb9LCvfMwCDbcEYqsmXlH4PZpdRmj6K8muMxPPQJd8LxVnFP
QJPdziXOQkavAIC2sXrqOuFd1zNGvp3c5EeKjH5tG8wSMMtVd6Hbd5wUbjoviN7gRug9y3YWfYRW
N10ndgKjWi8LY88dpZXrNun4gilIFlGprH3EZGQ9xr750BimvNGNSQe3zb1XYZpbZnrcPeUFSm3s
4YDOPdK76pHDMwri6yqnxLWl5y6Jeys31PMRJ2pu4NgMjZXrKSgIDDjYK/SNCvRXYUcj1DFyP/Zp
bgTLysHSWHlxtq178UMzo+LR0GqNA11ovmZDVj01aMK2UY32PAg9ODpC+gj0/GZvp115wxHWuBWW
pnZCuGD+K6Y66xLj6iaKfOvRIthSLXFYwUHWwtG8cyaROLx+yTFHo9H0INjKDrIg4JYURZuY+xAr
c5f1gqqeLEE2DRwhV2wtabX1EgjV6oIJTduOaMHIOBeuUIe88ON8o6t0fAe25S1nLwhkU6bXYRON
+56A0cNsuXVrOrxlU4c0DFAcj3rQrfXIG57SYMr3DumW3xvpMT6aSFxddVzmHf4q9Smop7AXOHhc
rV7s9FgNCD3y8T11Ag69ej6ux7LIJNhpFGlL9MM1Qyq+kas0CaM14tVp20bhsPTq0N9q3A8vIblF
2wAI5isL+YFUsGhdTT2KYjC/w4qdavigeSu/t33vBEsTd9eDcttxyWDZvrKsQZcIjWyx6/Hs7PTK
Nlc5R/UmqXOWzB6Q+FRIzr9V/uCzH+a0vBOx6fjw4RbP3hVIPUvG0zpNJK93sEPQKpQsJa51TxNG
wGKenJNrtt7rYObJg56nfF4M9uCQ61LbSFMXD3iky2OZSOsqJ856lRv6MdWAUi0mlxQMiyDbdKmw
Gtx6Ng6c0Ik6bDCmzprattOtR74hHHqVZ68h2Y/eAq2ntjKpbnde1bqQ/EdrV9kDh9jciZ33Qs9w
v8SVpaKlEG26r5y4PtZpkx4crUyuEsqj72jKx33SIaL5T/bOZDluJEvXr9JWm7uCDI4Zi9oAiJER
JIMzuYGRlIh5nvH094OUWSlSecXOXbfZtSpTZmpCBOBwP+c//yBFUVAjuLQNyS0UxcfTeEkFRbOn
rdOiZhYgSCi5p38qkEhyyCC32EVRjgHyvMOn7CRI8fTy2sbCtHjGT3pT1f5+SJh3hwKVkAFXrKXg
IOt01/ot7s9T04EAFGZhWW6a6dNZGTEGc3DGpVUiWxZLizC3N1Y09B6NfH/DcFDxaqgIkWPS1+ee
0Zo6vUfur+1Wkl3SZcsNUyjyRmPD9K+KIQ83Mndl0ie803kHNomPVgDlYkezEwySv5G4DkS5UnhZ
ExKqiyrhGWb7PfxEcSnJo0YdkJ+lKkaQkpk7SpK2XmLb8UnMs3lEgnFVaBk5jflpGpt+06q402yL
qoI3XA+deRzNtsq8Om266yAvn5JcLG/qELa7LIobBHzKVJoo8evorMIgMUXzwJZKnGK9KUftRfdb
KAkC8PUY6KSlOlOaGQcqZLHKJ8w9mE8q+L5FfVvtRUn6VodSZWPU9pi4Kl7uX7EUAPOcTSPgiY4M
YTto5oNMqa0o9FIUI13/iIp3yp25S2d2Px8PfVwSKt9D06W5c5XXt1JTlUwj+Xv3JF3Eqwhi/mE2
tX4bK8FuGcARYSl3x0EprZUqeuVG1eal9JitfjfgnwKmaPrTvgWo4HhNyuY4+lqz7oSmH5TSV2q2
EGGv1YEOkXdrFoAqbbsDlFlFGW1g3mGxH3SERpp99yKqLvKaYYmoMIzSQdmwso1+LYXqpquGQ9Ep
wxW5aXT3nSqPr2YKp0on/VKiYU6QIxqBFboxh/iO9qr6pkdNuJ6tBuUgUi0Gj5EeHscsxOHAaIBL
FCUktaeE47k3puJSt/SS4icL6lNqq8pTQA9mO4j9c/j/iL9cPyY+WLBjM8vrcSEJ7rSuuk0KjHfJ
czyJXrRuLikktc2FqxY09MAdGrcXvlch4DOb6nWrbGbIso82yrBDqoK0pWa6V9hraW2iJxWtznZI
60cjiy+h3dz0vnhjG3EHbiVlKX24dN7XJq7aUwFaow1eJTcPQGD8lsl/aH2RroxFWqzEMWupsDy5
MFyM02nDuns9DWZWqZ8dKvNRKbRrkCSx8etKQ5mpXg6jOTnyUGwy3XSbpJC2aKDumoqpcYBb3Amc
6ZKwxXUEthrLNxDZzQMG/y8j+59Ia/BeianpgczG6iThk8gWTGDlPPEgnZbipOdNsiTJESZ4XTgN
6xCRw5OPdB4WDAbDKOrM26g2VhYBBGQO3Uzg885oWRdjQ+Wg29krWXnnMgpi9BIo+jtMwcm3mGCQ
ycWrzlop2ZU9Qiwv5KQnWrjyV1ameoM5XKeG1m5mOS+v+k62Voo2HqpEucc4+7Vpjec2vkUTg5gR
Oc/cq5vUvEfFoK1J+AZzarPUDZISmQm+MuhMHULMbwfZPk5jhk0ZAABRli4o4uxUsgBMiRunbAfk
wKWrB8VlD8qHXGM7luWKr7rW2RGg1a+wAlnTN9+Nk8m5nmk9lt3xnnFkhoJ/zABctSuzyn1g0/pm
6LoL315YyDGAF1HKkUy/gA5eXkVT+i1EDwgWaV71MtkJJLqaB/CGbWEFESGZFHmWpa5VKfcvVYQC
pADV31SDghS77/wSgPhqpOp3DKLEWSL6NaKN/VQCblcR3uitLOiShy0zHe2hK3q6gvIuNcI1fRGe
K1b2bYjiYZOGZetxMsXyBRmc0i0MmHw32BjLb1RDegQ5OOtysGoSEO4spXNnc2R83Tenaiq+ll0X
oTYYKNGK7K0JYuAt+W3Mxb1FiIJXqM3iQx33ePuS6gQlJlmDqNwOEai5HFSnQCbYGfh5PkrRMjQf
gmatpVnpmobZeVWjHpB7PhlpurMDWIWcK7iMZMUNaLzkNJm8942o3SDv0NxmahgeMczYkUDnFlpT
mY7i68Wx6AzVsxPDmxuiQVXUg7KouHNIJ3oF20GRoq6Wx4cJqpeX9/Yh6WblKDXYayeSNZzGTkiE
KdHFhjZWD3OhregMJtJEW0Lx1BntLWhYWaUnv4ys1RgoNybiVwibsfLU6eGwlTFzOFfzIEC4b0/x
BULc2OmxdsVAP0F51H616kbfzVLSXE8kkD1ykI/YJYUvs+RHj9ocWBCP/W3esVwCyaA9qZbxSBy4
QYmcx9wju/dXKOgiMovTgPDrReJmNdPBsBNpDdPVg+By8Lt8082QMi37mZC3/iuwhwQkxWDMxm6+
1YUzjMM3hX25SpOHkDlMwXjI7cdkSzLrsqMRTKUUMvbxnX5UDN7TchSrRku+KjjT5BPfmjLPMQd/
narJbVW3xi7F/QBpneKIRF1Bs+MhkR8k0cf56m0kSaPThW0DHt2+xU31gCdNeLDN2JsCUzhZzaFC
heGowRxvlAgxlhbvc+JsG6GDarNFh3S4kZj7J71aOA5+Q+Rzbt3Og4pEMMLcI96L2NzGabKxE+qq
pAFSabbYlDh64leHSAqqczh4vpvYAcMcha0amc/sMdKYSM8JiFmKbDa1mC8JdlWUh6qbd0pjpVSt
nb4V9iGHdbDF8SjZJz5u106pESJVJjeTj8xQHd+YYvF15wtDyQu29qVCCB9sAKauS0dPzWpK/UG+
juLodqyJQyjzEEUf+cGjf+bn4qjXBqz9nla+C88ibdhzMDZgwALCOHPNdaurpRdrtCIm0404QfwQ
yfZZihmho8z6fQMBzAkGWKDWqIs945AbCZEyEt/GraQKNqGleT2x9ceEb7IujBKuc2bEjqVTt6l3
RfzYDG9Vw7BDYumHYsbKaY70b21gPNWYO9amtiXJGQqgyAF8NdW+LXQ12+uIopjX4Mc83xRR9FzI
9aM8MlbI/HLVNZM7BOcVblxUDgbyxDTU1nFgIRmmw7SJmVDUjqBVyjPKBrxjoOU4eiNOfUVoRsZ9
iCOC5dEsAlG52MOcEciWbcuW3WG2gBqSQqaBkDRHy+WVLtaDgY1XPG+xr4udpixkwnz81qPtP8/G
THipLph0RSPpH6q2CTPNujUT8OVhFqEnJWZzgY8rGgiqtUbaLCPOXsIsxlD80KtC2LNNOT/pcXEi
/3xIxhWGa7I3pxoNTFrcVNyFw5wINnBh3IiEzzfFHHmzXHuJaBmn3eEK4um9/GbIr3FfDy9Q8aq1
biZc/FI2JNNpCFI6N03rVOuBm5AJESMfYiSS3SUKUljNRpZu9Ne4zijbmWRj2+6e4S1NsZPaw50K
IBtXFiB1a5wwANrOyCH5bRswVYYaocaEnKN9ZB+XxZVsRLBUeVnRfEJCJe8sGtQ3Y14Ta6/4jlZh
QpuHwYNS4zKSWkwWSeSbM4aN4yj2VTBfEapxwkWIuTMjkiB7C4wUXXJJFgf2DRu9o2zlqLmo2OTN
Mt/gJOxVHX5p9hi4iHvOgiE7U6uM9nM2yNdMsm2cqzu75KxO5CaFbcRgvbe1cp1LzaaIQNeboqg9
W6nAZxjjyX5G7v0AMtwV8xW9kGsYDOX8Yta8Fro4qaaEvijmcAMCDNzVlVtCvR0hvlL4b7NQOuYl
vX1spl+DZjgaaX2v2WRFTqoNDfSSiRAmsUT5CDZkYjrIVKgOOUVhdp8OhIX6DFJgsNO/d9FdJtK1
Ok+BF7XCv7KS8nVQ06tm4C2TDXmnGeSMjRH+UBAGRPCAkabvlqJ8ywroCJMUbFqOEFfI0TIqmwD9
dbKglD7Cf0a84MNdHBXYnRDbtDNkvJ2XqnAZesLf8oEQFzmr76O57TeDBPhnAgp51IzbdpIeRy1Z
5SExVRrkVHggg1sTQolAaK9lX0mGPW9zEkSnkNNxvAlJPLTk4RoL4lWttG9gncwzZZ8Xy59uB2TD
T12fX040qwOBK3LZr5IeITUGpQur7Ewpu8t8fgzk2S2tDO6AQDRonoDtNip+aJ0frRZmjMJa9NV6
MwrAu4LQSZd+da2mA6Yg7Enq1HhZH523vYVtW89/WO050sRVgQkHdIULxgO7MhbrsVBfpYp9P6jb
I84/h5o93q4k4LRTrzTUmVA68Am4UPMKp5C7rMP9gcGfTU6rWezbSd6H4VIKaIPvcmbTAcqelXMi
EjcjYTdBNlR/1pgD7J9pA9GfSqnB59Ffc8qSq4hboFCwL+uh/GUUkay9yNqgOH2dmslp8UCRi4Jh
S0UpKjt48aDoILOr8NNNp+lrreRIt5MrpanuQ2Kg2yRYhVhm93pYeRyQ4RuqpD35awXB8smOHt+p
M2M1z1CaAvyoamM6NiLizVLwR0uCe1nq94kAWslOlJvDOmZKPMYkkWXxs44vQKBJN23WrGScMvD/
IdmHvgFz3aYWjA2UMzQWu9KYW2+W8LrAsQuYXV8v1moeav9w8d/c5nhNqaOGgn3eCL/ZZwTnEQfj
+Gn2rKfafW9OF2BuqTeC7Rv5WV9XWwIVnFmvwpPU5L7E/GfCDEuewOnjcvqm+LRO/qS9jWHupjM3
Si/Js02uZ31v5603pcp1lPfnA0MTNvaajqpsVqMdtStc3qBFFBtGjXhs9RJ9tMXKxr/WXuVVcq5C
wL1tKE/ZIEMAV+AUDUmuPuUrmNX0oWJ+bSicojq5hod+bTXDNuos5uSZfYxnqzpUchefQ0maLwqs
+LC7pNTxv/6e7ioW7c9fpN3vRDXsdhacFMtZBFsfSLtoe2c/yVkafmHqF1h+GJiqII78mpt1el+N
A0BqlE/mYezLngownFplNaSMeleffJKFWPvzJzEX5h1BI7oly7aw5YVS95PkJYootDN04Pga6M0z
ZFeetAAThCmd5ckVdhTSV2B76wYX/ubaatVhzeCyaT2JfOlv3z/MP2Jl/vcolxflt/9VwTDI8X56
Lguv8w++5kIc/fe/zov/yp7z/9P8F2JHltIPKufu67//9f3P/Yd+SZaHgshGt3F2/57y8gf9Uvti
8xBR1AkFdRfarf/QL1XxBZmH9WcWORYu/2Ff8kuWQACC57W5CBY185+QL4FH3y0kU1nE7gLuO+kN
cEMRzb5fSGk/QHLSiembRLeLo0NVq7C7ipeipCfHEnSd+0t0qHHb+da+VFNmkd0R5XGqJWdCLaEr
yfKjWQrTlYwGMGb8FkBsm2Aiay4BIrNXWOzC0XPTKk+SD9qlRVj79Bo8krhvn/tIoWR0moQRPcjc
Idfh5wWW6Spa9axoG0XZxtd2fNEwpoM6ojlTufatFbHdBQ5rXt1sdGtfWZcXLeNO0zySDxOGhxHn
mE2lrTIiCIOVD5eMpgoqZrumBONMJZIP8tCOE2YsV7LmcRrayYl806i48uOzqFxXsL59L8ECKwHL
2ygJjlhrW9ul1+k1Ql0vvfCDt4qB4lV1hLQCxYEfVTJH0/mAU8paZ7DqIeHNnqxpU16zp2eJcwNL
Ry7cakk++xaKq/y6tpybKj0vpDsFVotuzQ7FRYBtRuESR6uUxyreyFCVSE9upHEDmR9LxsEJs9nb
peOhtqut0Z0K5qHduurMswFGINMphASO2MBya7ErDd3uYXqVnqSn6VX+/k/5+z+XH8Pn9u3Hj+Gz
8tq+Ka9//q9/4yja6BvttX9j5rkxME+SOL6MCf+MtT+t7U2VHBQzptpNUKgrjorFnLpPy+wpPY8b
xim2oxSPlUI7RJXgKA/ps6bS7aROcjN44dUo75J2FSobR7hY7MyrMfPI2SJDevAvkswVOiwMD8cz
o7jA3XCkcVPBh0/8XabY8GOHHKW4sOqtiZ8cXaLhkIZnOLm+DmHRDt7j6Fo9/D5ckiZ33lf8af6Z
XI/uiEzRduyn3tUunHrF77OeQRRyMN2nTVZv4/JVsS50WHnhtFIhVXQuIavGSOnjTZd8z5BGJ8dU
y9Nu0OdrN6QqvfhAUs1lFp2Z+X5UtvmZT2O+hQDnWvALjPQqkF6D5gK8WtkxiQ02/PECCGu8GtUn
ckouDXkdSw8s1UCDXcocSgTA0gP4WMwnnIr1KEF4CU3G85LXIWRIvIlBrnZW6zVH/WXYbdV+Q0ln
mV4lca6qbqGvsSKtjmMouxKsVEifG90/qv6xPFByj2ttX7QH6/Skz9g3CQ+01r6oW6otUlZ5v92J
oaJ02aB7ImXUgR8Qy5cgScNbeBOdH721Z6V7622NyqKQzofnI2Gq9IzYari48c3zOgpPJVJ1kKFz
AIvGa+aVrR7q3klvpAvKYv5GZVrpwaqZViNAUOtDqD4k2Zsf3aNiIJR8pUmHwdXa51HyV41KnJys
bhS9dDRJd3QlwzoMO7wod+sIp5FZ2trhWQqBSkQvgdV5Y7OHXJO0B8pLp0zQqJQY1sjLZ8NCimnp
M3QMItuUOxt621VWvSXQA4IJQR21D13Q1WzgvlF2HkHFpcUGg2hjHzfyNv8aQdYBDnPb3s0jCYNp
xuQsKbe1vl6sg5SPxhOlD9vR06owgl1hPiX+hHvkN4g59228TvVtWu6IIM3slQlCbgU3objH4IBv
usmR9uR3uXwnp6uyP5vOrWeFkRe2ZQ4cVGXeD+mZSmMIKtshGM9pby/l6SaGPgRmHBy6IzHG7IfC
KU7ZyZYBVJwJMsL3f8kvumNz/P7T/NyPX5HZXjUgU4fcR1JaCY78/n+9cZtvxTEaXXxI2Rjns/l+
Gkr2qWSUnZmO3cLXxrEuK+0cBEBMLyx7DNWk8aVJsfpsznWod5NyL8krkumjjneqMpxWxl5aNZF2
vYgcW2vpyqwlNwh2QSk5Gp/CzHdNDIkFjffwna+695V1WO5q/TZb+QNOSF4ymU48A3/qvvFAYHdD
a22UV9zVXKCvY2HgAb5o714wSePKWOYTg6O4FlAslKZN0RBT5IxQo8uHFDvh1MvXSQ/21GPf/Gwc
4pduIKidBOPqGBaYHN0VHI9g6na+ZarAnGdmVHIO/ksysj67o/KQ1zS1M2mXWCX44wgCyLtDFpSl
4P6XQLAjiTSjl5Gq51pQ/e51Xtqovdcwni01e2W3+loxKfjpXtKhfAv01C1h8CpwiOMOLAF4PFFu
fZG8cLA/ximA0wh+p4E7RtAjoMtfZm0NIcegmwHOmU8yFGsr6GFGYP+FVKHTxK7JjZWUlmepIcNx
tTxVSvHur1fD8DYEB6u5T6RhYxiCYRrQQWxfSirW0KHQImeGGqBN0SnScwzELXs1RrNNmjMIj2gW
Mv1FNl6LYHTQjK0SRVvJdHVUH4wLyyCDCDOvpWTTSeOTTmQ2VM3DqKcXZjreZanxVWFAHWgXYf78
z6vU/231J4XZ7+rP43NXR23UNT/Xnt//zI/a01C/6AhqTBN0A5mObGt/Sn904wtjOQWLW9WADCAb
1Ll/xBJiifxFpbg0bfxT+PGd9EeRv+j4ZCmL9odgCKRf/6T6RCj0cxdjYetF+UmdqyzmQCTbfig+
57jCIjCBmpQnpthLlTneGlVcg3F0Y+bO7dCtm6aC1l8tA/K2mOPnQR7Mt6qClvHTnbv80Tr9nDm4
tG5/NVTfPwruAcu3IsxmcV5+Xwfn9tRIlhlN2JsEzRah6OyZEvHGZpmacLC1sD2Rq+y/kjw4f6K9
fa+is5QlusZEPrk8CCxXNARaP/dyRoWjcKPOhWdL4Z3VCqZk+fgtHq01XHf1k4vxyN99Ty5Gusii
2bO58C/xeUjoDF1KrNJjSDd5U9g9qyVv4+9v5t9fxLIWcRlrzPrwjUhMqYNUlxbrykjsYFf03myq
6vXvr7Ksjp8fGSMKUrronZavYmNg8P6+lU3fwokiDDbpi5MuzRDPg+oGH+dvgZgfk7ncWX12mdb2
J823xsvx8cIW3iBLUycvlhzLr//UfBeGXUtBCxaa6gV8Xmzt82mdDFZ171tQNtY+WjZ4r4X8rC4k
KxIMbBA7H7FT1Rc+hG3wEc/XK3TNajVYt9Mk2YwbMnu8j9S+nGnqJaYtUiYkTuJK6eE6gvZQR44q
drsWf1sdYlPQ9QzMa0wk/F21WLNPI/L9nQLjTGFI3yiFU9SSYjo9Tsj2zm5qc4YVr3W6a2eRdJfH
6l3NLQu2at1BmBFtZ4oV2bcz0EXZoNaYDP3TzKhf1gYPmrAeEmVkuk+sVj7cPL0spATuggeRCCN0
2e9WNebbnyzzX94pjG7wgFJUMgQwAfv4TrURgXKiFa03yG3lkSVKGyL7o4tfggyDXcnd36/F90Ya
vMOmavBSkWNFE23qHy3HDClDBx3WrYe4nifX5SrwcIVIrmQ4VCXFYhvDOPL3F/2bL0noFRoo5XsG
kr709j+tQ9JP6RIMRidm0l02dZls2xBDyUG1L3PsOD/5in/z4CwEGCbaGXZsRV4+zU9Xm1kcfS0o
qc0wpqSpUQB0Np3U77/Td6X/u7faNnDvYn/CR4VDy/iwd7SiVBhwaLY36En+ZOEXoCPxLBl+V0Vk
3Vh9eZC62gi8OVDoErEIz9Z5pCFXUfCuuDGmXr+IGrihP77+/0e5/sXB+9Mz+gXlArMNnkvSj3+u
Mr7/mR9VBqynL1QQGitbM8jlJaz4D4GxkFXCjw0wLsvQFVbqXwJj8UVj7+bNJDluOfwsVtsf+mLx
RSw/Z9ugZRbP11T+SY2hvX9JCAblBAJcw90GByUL/uP7ZTtGmIhOGP9voIMkr6Haelhw0JtGgPMx
G9WdYkzZc0sRFUO1V5mejz6MJPAaulS9aVoYKSZcb8e3pmCnD3W4auB7wqQxuxFy1EQ931dEkxAO
312MSgmAVQdy7MlpjOCjLiUq70SR8os6refLsvQZn6YYe51QR0q3eFan15GK5z4gd4LoQrZJCy3w
/HLLFAt9uIrg93KfyJC7IuM+7TS0ZXrQI7ZCZgPfZzCBqVrmxBTcSNBcVGvzru8r+RMTu19CnCyT
+GgCnEwKR3uBLt/fSUi1ZmsZKR4Ms741fLlA6apHO6vJajeDSOv02ZSta93kSMRzeJ8O8dGPx0cU
xAoN5fA8thJnjW7n57WmnrFxpYdwTr8ReWSvGls9qbOvvwQF/AqNU/AInYgWiyQg7AXTum/IGxrg
2Gjz/qflfPlZ6besEL6XDg2e3Zsa+eMKwXWraMaFvpUP0osN2xk2n3okPDV3RSjdxHlyHvpJdfn7
q/66Lrnqss6/n4OU2u/vJuE7cRprI56ram8ttDN1HcFbQLPRa44/y+KTmuz9CfXjW5ryAh3z71g9
fShwYWCrBEnpBWl8CpYZfSAfFFzkPDEEoRf7c300R2X85NYuf+lfm/mvF/1wZhBapRr1aBUbuw1l
/AMrC34ceqOJLNj17+/nd2/CX66lKZZYPClwCfpwGuZyXwYWicc8xmle62rNZFTdN2qwn+0YtVoQ
BN6k2UgN7fQ8aVuQkbyPX82ygXscSorTZVlxzGe8gI2qkz851/7ucTMDwASUsEKMpj48bkQ/aYdQ
rdh01r1RN9FZW8/wV+x42NZ18Y+O6h+33caJTSgkZBsg/O/XFoFJY1zGvKmWzwSWFRhADUirT77S
360oTmrF0mifdPtjQVBP6GTqrilIHfG1HZLk1p2NEgf/LOldfQRFmUU8rn7/mN9XIX98NVMl9BPh
gMF13381w0DEhx9PsRkGBppjHgGiynH3yWL63nm+X0yaTIQlfkD4bMk4gL6/TDvAoCwnkuVDcxd0
V1a98wkLRQ/FbFucpXW5GjISK7aSdN8hqENC4bYlcTTSmyytBbMCCZFf699OzGZzXH3mdDWKrwsb
1S80BxoUuK2L4zAwOVMMc4Ot57ZWV2nQnFXyVw2Dw8lnXN48E/aFLdreSs2Npj211Sq0d356LHXA
z8wA7RdIBU4qTgFtv2TGwSlXBjfLdBj4JU5myFXaYaUX0TpAc6zVkf7JKvg4QWL75GxUFdVUiN+k
f/5wwNZ2Y9N7oa/A7UBaZ4ERugMvwimPjXgFMWbCNQJpc0ECJ7AgwtzcGrpta8kobfSs3skYSpwv
jO2NL03ypopNBiCk45EyYjm5MiVrjXjOzxbv335sg0MM/jt1Bta875+wkWo91K263kyWy0QX5Hs5
l1/NW/UtO8DnL1eGO94zXiely0IUvjGuTsYPa8d/VFP+FpP62Yrm/21r8z/RsWZBlH7nWLMgV1jE
AuL9NTZF5cd/Mgr8978k7Qv+wyrOWEy6kULwtv9ZVS7+M3i1yqZFX4djKmz6/4BXivkFEq6tAglY
NnLJZZv9s6zUvlAJ8tMKfcACGfyzspLV8df+oJuYbnIRPEJtg8YP56v3q0cxWrvou+gpsgaMGMzR
d7qRnv+ne/I3hcn70/OPi+CCynGN8x20g/cX0bLMhBMbPA1WEm7zqbWhEpN+JJeD8clL/H5X/eNK
VO4ocAzMKz9ud4HOmWhP9iMxJwmuXIPdX7VT/mm8+a+XUYSmYhqF9yPzZvvDrjrb+Rgblf6gVj2S
0VzOupuCfF3/k/u23Jf3D4fLMFG3aVV1/RcXYyWyIgtXr4c5hIcS6756H1gxlWOnCM8OmQL7pllu
k3zKPsla/bsL66oi6ypumlSSHw6nhAUINUd+IF7O91SRteT5NUQHzknVrYwkUzzOlPh8kqLqk5Dy
91jY8gDpyBZmCsgs+/HHarKIsHHHV+2hUgIY+SOsTN8djGbWSYoDTNq2ao7Gyxh9M10XOrqsVWGV
Q/nJMvp1wSqI7hQ+DIsW7OVDkWNMUUnEnfLQxSGxO1VwU9H9uAlSwX98ISp20BacqllLGBO/fzMg
MIeTGaoP+GhUa7/TqxUS38CFsRjsfv8Ochp8XE3YXMG24JCAcQGg+bGuNCRpkKvwfJ7UgDEWKTRw
Vf2R98Qqygx7miERDhbzNm6imFTi3R0gT5GNDLJ6MxmzSuO2cNybdghHL8cu5MU3YanjlGuoz9nQ
cu4Eoq1zNHf0qJ4xj0mx6nlHZqefZoUwNFIrdFeS0fZDxMyxN7B83PoJR8lC4B6/Ea9ElGiIS/o5
JI6ehHPG8eS8EC6iBURvMwo2pY1kqGrDVFrMR0ufu0M0z9O4xuLBwlOo6spn/KVV7dhItp+fLMDo
e9VIZhPJ7ygXW4TbNl4vccxIPRFqf1FWRlfhL0MgCYo9Gx8RyRLatdHnUEWpFdpyVU4o7VxCKJgH
y2lWfAU+i/VVKsdpv/M1pb6ZoIXajOxq5M1pkknmtoyCZlf6JRNrrIILZMu1Ds1EnxEqUsJrDAM7
H15ar49Tf2PKyayezbkBsSNLov4plPLway3nOgO/OiLGDvkUGNmzqC05eOkgnl7NvS61531n+B1u
2rVFwSKMUeLGbmQpDuHyt4oaYnBkxaEqewbnjHRCwNBAxUaxm5MB5CB9rubk0tejpCZNhlTL1MYJ
AG1yK4g2K8u6Z0JdDjn2CdKsS3X9WJZFFKsnZda+Uy4HPWuuYrmGtYWLU4oO/3oo7KIdYUBUNaYX
ape0WI6IOqnkNcqTXgGXTfSw1C20z1JQkDWVTebcWjdZCoobovwH4xTyGqEtD9+VhB6OtSfBcU5V
zTOUwASh7nu10zBQMbsycNKqCAgPxULAsuHMMPppbwiPmJMR4m5Wv8212i2uA/goQrUdW6JBDj3F
Zjdd4iYYI7AiEEWt440RT/rC5c9kKc9vmxCXamZ+vg2bzimqEmI8UVcBIEcWoZYg6aJBkddhrpoR
FiIn8lnf+4a8wZemfhumYsBhVa2tox0aQbkryHe8V+s+KN1WM9JvdDZK8FaO+ICfN1M6h05dYWZz
QZaqdNFaaeRvRna98G6CQlC5wsplZWPWGFBe+qQFnzgW9OBiLAPgdVHl8eNYtLG56WvM6Qa0DbPg
ZijDWNyHiig7opuhYx1aA0E6yi4bXGjQlzFQnAciPhOwdh+MBLMCJ5ubPFqJGZc3l7zjXCFQhT7o
JQiTEdF6oI4zdEtD8Fs1xIcY3gGEBw+DD80cTQ6cy9tpaHv1BiWF719EbQdb2ZqwvnuIUeqpN5OR
yeFXO4Oo/9qgZYV4m2aTECi0u0wpUP0LG1nLyOsOL1KuDKya/Da2WzyA0GJBv5HbgYynqqn7+DaZ
oxpdeEQc8HAzqUWuY0NVBEjdJRnO2kFqAliZId6kbk4s0+VklUQOWIaEJDIfehAs3SCESTAhtiHD
KjgKCFK5kVXFjVFi5VEqhwHTmxAGdZ2ehBGOl12N54Az1k1gLxa80ehpuo/vR6xH4q2ruKHrJopD
i2zIXksRbS56dVkIyGXZ0IfHjJ2lWchq+GyWETl+ToRoINkoo+GfApUhcjNWk0xnuIwxIqnw4alm
BscQjiFw7nMEHDd+YOq3BSk8uacFGVxqu5jrYd0vCNtakXwd7wnylXPX1+vwGBCF89hMA3rJOozH
S6GFuuoSnJJE8KF9mNogqD06olzPLoCu2doFDlx3RJsGT1bbwTjRE8l/lFGuvHap3N+MZMfGjhkq
8bdQI4bcDZuoeTIkWT6WFcpMT7QRyZhdR+L1asCK5bHg8dVepcfmEo3UQH0xRWE/gaVF0P9hS5zB
aW8NN8iH5r4Z8OGbLD17CZWhxG68zquXlmTZEeOJJRud0F4CyQ1lOM9HgXQ9kTS5W1tjZvVeTLDd
i25mOvqOKUXO36nPcSaNhku6Tg7Tvq2ia4F1zlM4Cu22kyWsiysZ5w+y2u0lVmoQON+ZtZK4JfZm
eB/K8xIdGZpvYzBCcZu5DKSLCh87GDL1wApM7VxCDtHJV7Oi5SMXWXJsSmpF5mj6nEKfGHwhrfnS
CGKz2cbgPuXlIL0Z9zlCN/MMkXTW/V/2zis7cmPN1lPpCUAXCPjXtEyapC/3giWyWPA2YAKY0R3H
ndj9wCpJZJJidvVTr159znnQWVIJCSAQ5v/3/rYYrRVtrdrAqpQOe32SA6ZVKrxXI9x4sukQAkmt
x9XIGxhWDgsrqI20E9kFn06wL+FQ1sTNUzdZEl+iYM7Rlc5XntdE3WJilfQXZeKpR7Oo3HRp9ZSX
F0D1w8cxcQmubv2IBDt3JNB2ITBOwnEiZG6fYZEEMTMN1UMz2BJltdHzXtqGyrPjQVpblQ7bjI05
FvioRO0SbzrpGCfxj1b4YfmnGzwb6MjSdZqX3XmU2r2zzGNZJBvitdIvfDJUAoagQJAkApnbyN7a
IQWNU9k3poxh0Tzvi37r6Po/U/RruBS2//3ouo/Dp+bVqXX+53+1QmCtUtR15rPHXKDS/26F6DQ1
5nBZ2tSz1sCkEvvPoRWZhkE1i/PkvB66c7/5r0Or8YdDi4SaoYnZ8llx/hdl9tf5EUAtRQL4tO+c
J9GIv9rLckrgeECpg6MXcTQm4ovX++a4qcc4xB4ehJnoz/JkIiS00ac0Ww5ss77DUaKoJjtYBida
NeLyLmXd6qdmXgba1qS9AIMg7Uc2PpoPlzKAE299j7wxrq8Gz9T2egLTZUsiNYIua6iDz1nlwctS
jioe4VlFD1IlrOptYZC0ZUNgXzqyNk87vSnDh4HFNjzXBAnTnmjLLbsOJFAFAISzUQffQGJ6rqPr
9HMa2faabUPi78bGqpqLsaU/cIJxvb3H8esgL2wCUBZEXJO5OkkI6tiJi2j6MU4V8nynHw3YBWlS
oeJy3GRdeb5LKCme0AHrFgY4fUtfB/xMbWMEe5oJ8tCeadr0FktfV3ouitOh8K0TdmCtCZElUAFz
vSBnPLNH09w7EGQMwvc61pRF7kQsxFPfECDtanbwvQNX97lOx2Fc1GNQ1IuRPcqm6zHRcGzz+pvR
Dfl69XpkcdK7IbpKO/hpK4x41XlZWvAVlajrmV8fB8Gq1XXoAkEpjVWTVOKmYmLZtGyWz9hUBfGy
HbMvozGL7dArJHvsRp6OGNbJH8veSodlq4ro1icWbwFcHS3g0Ih+leMQ/0bGK2Jvwm8gDBglSOkF
iEaKofgVc6yaIlLLaNSBizIxW3swJLKCdIICYGUl3VdjGDCV9t50SdgD1ueR3W1cCnPTRMK5iSur
erSEP0PY6gFXaWoUX0aiM07gM/jFKlfu9GkChfGdjYmPni8anNlRq2tYuKzQ6JZGEqRrD2jobW52
vT47ysspOGHd5Vk5A5SPFQKBsLzL+pYt6Bxu0MEnaFR6nofl4GEZbT1VMRSd0QTiFDqSyHoWE9/A
eudLlH1TlJIc1bYVVvWYA9ReE5ORzd9FCi9HWuXdNNrJmVU3/spOnfO+VBcTLtqurIqFDyRhjuPO
FlEW7yC5joAOAF5QhUVPWs8Zpl53nslBZ2eRFQ+JzYmoaZq1F4b6qqv0ORPX9R6HhuwvU+Ej9etZ
2g3U5YQcXQRCIOtCAUaNhGPgE6HCzxVpn9pM/5RagbktrVZupoEGYTZW2Vavu3NV+fR8Yjzg3PPJ
mFVbId1PgW6uyyI+kR7U1bnaj/LWQKSoN2qN9/K7VMUXkGIPtZOdxSXeJuWEG2uwvCeMld+1jM2w
F1xpHFdvi0Z3l9YwyZm3x7ePTzOohFiZI44ywEMZ0X/ud/CeWIDHAJq6GEIqE/oqtat6iz7xcqpV
sowCTS5LhXcdHVj80PO+z3DZbh2sBb6sGTSDDYagDD+3gCh8P/xm1e7tkFDIHeLsm2+3waq2SIvu
SZmu3CT8WkX5NRaNHTFa5kliJDRvu+Z0QndL7V67DKPghOyyz1HIDjoPpwJupD4sASsG99hFnRtZ
Vfd2NXzV8vaSIy17v/ZMT8IMLHAHv6PM75nVa7SlbQmCj91KOQA4ELHNZKFcNZ4OlXOTDGyGiHsr
1wB9CLEMUahmWdcvGxANazGRAwbH0QbtqSNoqhy4mbBexLKpSB30HMgdhcAfmWTtN85K/Saxne9e
0qRkVevZHqAugWw9zLme3aoROP45O32eiAu7erSlt9cLh7zpziaZ0MAeiUC5NBEEE5J23frtCXb5
dmGW9k7izEpU8DVyrIfCr2cNqq+vMkt9blVAd1yBvw0n3V47piTqLYYNnbbBmpCg5CTsOfxqtrnq
OMnO7mMqI7F5YcZ+cxbWIjntXC2dt7/U2NP+zMNx73byqoLwsE9J6V117vRIje0mN+z61OmzhqTl
4UuWhfltU4KgzgYFcEyHoBC3OESMoD0RRq/28Pxxf7rIuStdX8Vmfd6So9kSoEzPXku+xoO5bazw
IR86C/yQdZnlckXULnZFwTBNasPHbhp7q6jtqxN7aO6l6r7nmDrTND4rKooM9dh9ykvzq/Q00MBT
oO1VO1KTiOH5thqssxi6aCzUfcv5boP351QfpotynuiHbOsCPlsaOK6n1HEXEV8UxeNgG1vWNu2M
8sSJ5KYte0TkmOVK218Rd8/orLWrvgPtqeenIz5506h3ctK1XV9Y18xv+d6duOfW4zSUxIJiiV19
Hwt1b+vFDyHHU8eKiFsH6KTK8ryPR3/bUOndTIV2zXEkXLh+w7eutF0O0LwiHf0hglQBT1YtcyJX
lhwGyfHNMjKmpvqxLMcrsvtKuAftoxvOAblRXJzRW9LYps/MEik2qR7eTJ1vrlxJnkLvf9cwcLRt
Zl2XiX3qDO7FZHgJrgMv8PLihKU9jSFZi4zprtDttv6ht3p615YMRmA6IGtom/U6b8DniLUx0YJm
i9LVtfJRAXwBxRa5plz6UTsZn6wImCuHPARgbLUFY2ojy7YGfWM2EwSbrBVkNa8nI0dsZ4auScq2
P3nxvI4NBH+4dx5k7OG8zeuEHq2Ra/ayaDs7dq6Fl5d+vdE1VpzyhzA6t8x3KDgT5N0d5kVKIoFM
emMZR+GAU4gfK9k5CYDJZzG99umbpdetAkHcFMoztgoQeya2Jgh2O6ENWApVbGXbKjw9IRk+fmP1
4p6XJ8p+P4aafqqPkX+lQJRdSxnrD7XOd7SqWCvEkv0DJZ/bxrVRnJ24Gke8RU7jfwOlj+Tcz+kA
qnbJ0QgqLCdhxtB1JvgOtXWpmSjldhbhYrTaWHltbU2cFdb5laZbyLa/wICmGEY6yb1u5EOmXcZ6
E0tj13mp/lUV2dC3K4KdvOXEwmcL0m7K1dhZVq3Ok2TwcoJz4jqybqggo8SP7Vwt0pQ+X7KF2DBD
Z80Q2hwN8SmNlqZvZMgr8R6PnPj1rhZkr2V2Xq/gkrgej9ecCttcBFGFZBFeLPocO81NewkQwmVe
SCcWGmQbTSMBuHLIZEdI7fx6zMfRXZqyzreqDRPoNL4n46+F0XxrWQjieyOUpXurjATfLrI/nHCx
xUBds4W6arQuYT2ZSD1pNkHThheRxKq1yikJDS7LzjTAk1wkkOWKfos8tYYAIUiXx5TU2EH3RLFz
jK+G1FPtl7akbrED+qqCVVSzLaMWyUO3LBjNK63M1HTnhTaJVUAOhuRy8sxs9NYxcHl309KgWRRx
H0RbUmqpHycuYRufi1zImyC3Q8ir0jEaSvAV0pu493FmRD24oUVMiPewLVQGAK71k1aempnmnICG
r8H0BXqi83nDgYzYMueAgwG8ryiH5QXUaB8cG0aYcsWXnmNuIduZlrLmCD8kRqCQbU27xS5JlL5s
xrBAEAX2LSPUtxDWp2hou4CqUUNTqaJOhmvAjcqSh9bjSwpNju9DiSC2HifY743mNF/I2QY2pSK8
xF6aneatgJAFjxvUTDV9BrRA7nyWdOzVzBKVb0wwqi22Q5oEGHS1UIJFybuVGSnAWYm0l5wOtHPl
u+XOcVLrPO274WSy1LDTpFvflBmznT1qnQ1tlHgoHvepA9QMyq8nTtwMzqDuMW1xl9rajwhkcBsH
uwmgvvTEqQPWsSlMz7ysy5cuefQbYrDLO5lp7VLqXrakWWBdaH2VgUxyIfJHWvIpUa6OmjFsfhRj
zS7RZY//lMES/tFUdAEWKGi1B6/r8mwh+Mr3RDokayMX9gI23LSq04JTg1F6HfsegISRmyeb1JT6
w0iqEG5yppGTZNQ5gNTtfk6BmdeVhwp36UJCLYXWjHWyBhn6wJk1WlOFBxpZpmQSqBLrv2St3GGr
UhtQOw9aaQ+7Js3HE7vx4UvH2kSNmbzkdRwyMWph6uxCz9I3Y42gqRPFF5adDFqQqr5AMQXdi6Vk
mVdB9KnSc4VzrD3zOyzJJv0ASHgVxxO3c4yNT2WankVv9p99GTSrZowB8nKEwgTnWCeqbp+kV4eb
mWJ8PQz1VV70+XkYM+ynAZd86rGWp1OGByx3wfNluS/w0dXWvYq7+2Cwol2iE7Th5Q7SAhfAcNg7
67DSjVMjJOggqeP4MW/mgyyCHYCHmGCMzgBnlcjstg4bzo6DpRYDKrXP3Alb1BF46ZaYI6DiHCjB
YxvTfoAWvuuCxuXGyYSGbKdW3Emb/m8lhlyd2UZt+PT1/r0SA/m6ePpTW8SSVMRXFZn5z/3SERhI
UPFXUJLRCbbl0EbJ46f/Gj7oH1RdkPhQYOEvULH8XZIxiMah4WfgnvGRqCP1/6cko//xt4QAA9Nv
GWBeK6jo2iJjEB550K7waC2KuV/+QlINVHDsjSC5hHXhjJRC2rnELOhDBfyhdaW05l7PGgg8Lx7T
O3WgQ47B83U9B4bBLMw1EAW+vi7fC+HzVXwZhWvLKC9If8NSDOC0Gc6dOH+yMrGWAZMxYR1ffv/S
VJGEI9BwEaT6nAX04pYBb9cZtabLPjYbClBV3a8Tv8CMmcRgADnCReGFN8XlZgJvqC1oAM8kbrMR
4c/P5l+LYQdC8+eHT4fe58fYs9JkfvsvH/5gyNCxxuiS4j1GU7YlIlvJDFDOYsDhRqQfgQ/wsJ3C
eBjKRmI0zAHqLg0ficQyNL3oTCRa2y4cR1bH1EnvDAwLDQPj1YRGgpbg9W8rmCodNfl7lPYG/uLM
K5qV1Tf5/ahaNa4pxKG+7UVbVKuP388bHQGqbMtAc40GhJqjMTfDX7wenIBWHpXhpc4YeCBfpHxQ
pe+sAqHi08zIjc89vJorza/LT7oD+uzjq8/j7pVwY746eo35jrGgHRoact2Sji39fRI20afYUe0D
AdERyjURbj++0hslynwlarHYztifPHvcXt6nGUWqhuu2D+jw3nuGrE+MvDsmuX3vdkiUnrPIXRx4
9sHn3ZeUnsJgNoxa+K2sUN2rUAfUjZvt/vdvx+M7BjThCSwaVJBf3k7WC7uNzfSyM5zurpZOfUlu
UX1ECvHe7WB5YrpCAo7S/0Dd0aV2KmQWXxaGD9mgtqN8p1u1dZOU7XgkkPG914OA1aUabjIFH36b
5UC3h1CjS6shI6uHfYzCHJqSOjLe3r0MhXWmcYvhNjsXXj621h+o3qYxDyud7pKc6rMEJXxstp1V
TQejGmchchi+ZrRph0pDohHCik70ZRnrQlvVbt0XUDWgnxqW23wpzLy9JUbd1leFopoBzs7LPeo9
AnC2Exjq9xyAz/Oebc0OT+rnnm4d3vSUOaXN8X0v26LZpdRwTnrY6uuPByQL7pt79ud2gydcPmnr
QOlV0WtugtrYC0EpKOlIlurK4nOUAT31myMi83feoiNYPMnMwE36Rr/vzhAg31Z7sNPhjgoL/WIz
tI8tF29lQCzRCA65HWzPNGxejxXw0DRVMrH3x16c5pJSAVjEaMXgguhh6SD8AqzOAj0bAWOAsr/Y
zqStGysxz6dOC3bw3Of4tja5RUmDvbyhtLo0ASPe2J1fHJne5h9zMOSYwxnQqLB0elEHj9/qRFUL
ISBwN9rlVPbVgxPaCIbQv6MZCfUTaJj2zcev/J2l49U1D+YgBP6qS1prnwh+0zIegFZEShFO5yFk
iswKg0iRtW4P2CODiSkd7frjH/DeOHBNgQNvFmzR1X39hsAo+kDWxd4N4Oz2WgNUOYriI4PtvW0D
n42HVdjRBYKw+Ve8WCFladTQFfU9+wrTXHeqFN1K4IunhDj5/RdUPdFXrZLytvNHdjSTSSjPonG8
Ym2BWA5XuZk5gM+0nBLox/dvvPcA+OgIe3Rmos/h4j0ZIqnmoz7j2COXqYxu0BFkEOITsZ7SJv4E
/JyqtpTwUljH1RdEEsY6ivuYv/L9qzhQxo8sb4cj0+zzfvJwOGIY8uELsc3GLvD6mfWT7Q/S1/dd
nBinHPtFgkup78mRkBArbRXfdo0svzqFmj1FQ/zZlC0q8LiWI0Ab9vBrJ2zETlVk+RW5Vt19/ODe
fW7IjX3GDNsC8+DnORV2JY4Je62xqb1RQwfe6XVHtKHvzIgo5HV2AtApOTgczB/haIRoOvo9gYjA
7msCDe/BQDiLeAqoXhZQi48s1wfu+ueJ3rVpaMwbOh0B4Lyevxip1dQPhmXIvdK79sxoiRWSaWJ9
I+pSXA1UH+FGGHNfctQHg7QxQ51g+e9vg4lG75Gh+c4T5pMUfDZQFA26369/SlrSZYi8Zp8Bzl1P
cfdDFyo7smd4935n3S3tdVy/CERfX6QtBPl0kdznjbCXMBBRTDRyTgaLzJt4bEB+u6QfsZEI4Jp2
I4z8JYztaF00jX7k2b+zWCBP55xlm6wK5uHy17SNSzW82Q8RZ4VcGF+rqXsaPAI0Sn9JVWkrXfPY
AvXeM2Z6M1kA6e6LQ2N1SlmHyIhqb8Lfmwn6VNMTCLiW4bcLSno7q0By0o3iXGXTZ22eJ83umnLa
ujXKb+G85/jtrwozKCOPIY8h+tlO+GL4TWQ0Izor9v4UNjuGd0Fgj33M9fX2pqEm4KZiF88OADvA
63euFWFDSbEGHCui+5ie4p0RAW7/3TuZnd2CIYXVCeae+foiJb2SvLaHfd5ZzaM5OOnpZKfVkfc3
/9LXcyQXwRLLF4uvgQni9UUKDUGZ7Qz7Vh/EbdVO7Q52QBFCSbPz/MjneOCVm6cGDiV4D6lvYNhx
Z3PFy6lhpEtHGazZuxnoAtAxVngdKTv+ZEqlpvWgPBS8VWLeQ27tdoqTy5+jIaJTmAgXoQT7SGBp
74OhbhXdgqEd03QtTVkNq48f/JtCBY/bRvfiz/URfAlv5g3bDmjMC3RZCq5uO3TGtNL9Pj6zbQd5
nidtYvBwGecEQw7U4hdOO5J/KEugOR//lMOBNv8Szgmk+PjUbN4AF1OT1OGoHvdO6k5LtqHpapoZ
sB9f5HAMzCdSA1wgxjPmMe774LV4Xqi1YbcfCpC26Iph3eqQfcYi+Wk8+vfix7ykvRxtz1eaz73s
YLBoH7IzuiY3h5YBkKPpvUZnndhLSrcuiVc+PlQUmAti7NxtM0TXTQFjlxwe7QlqvH9aufV09/Ft
v9lTHfwa/2B5iN0wdETZ7mNLygsWEfJexdBd6fpwUWtEANTkQd5ngJCzbpxOsTf2m9FTxgkxHgIt
Bvlq45HXfbiZPfxFBx8IEug4QUK0nwYNsS6T7XdK+hnVZnSoQQr1rsUJtyaREflrVf/urDZfHTYG
LhIhjBmN83ocdKTTdrEt925uDEsPOTq9C4jgHz/1wzPC80WYamafveW/sW8G8ICbLGUIVK24KVE3
YwIYL0SjtgzvZkUioDriIH+zQs+XNHH3o7OZiwjewXvONPJc/bbeS+kR46MGIc5zOYJz9ZEd85Tb
rlgKvQzZHnjxTaKa2FhxaLbgNxsom498bcZ7H4ENdQgPq+64bEteP2YzKVrbyCQnltA/m3raJfTK
LLjoARw+5jdjgfbf3fmFhZ7Yn5M2ER9tOBgUUHir+s+P38ebSXl+OuxbTPA8gDb4z+uf0/a5Vzpm
C0551EgyKiP51YgleIGJXWWy7Ap/uCjrUdZrRSmI2By3cp4qzCb1qVbFPjYjy+vthUYUH17M0VQL
LdONHn50/Qv5+u/zxzz+D+cPJmamRCZDtjkHMxWrhl6qMt/3bhFOazO1MFF4+uTxvgYcbXg5WvQR
DflZ9dKXenvV0ZV8Mick3AveZO4cWSnemZ7pWumzIc/WwUkcvEpk7IoMtWpvaCTXoW/RgZfRQu7/
K0PGd30QrA7OaibP1+8o88wiEfF836RfLDCjg/FOfTNjU5UW3jJAnbsragIpFj0hNvUS+ZhBq7Q2
s30chGjmgmLofrdsysDBbMbJT2BWns+kr3+U1zahmDz/Qnqjfx4WVnbdk9PxLUY7fPvxGH3nMfsW
x3eboimnpcOJ2o0CKw0y4o9HV+3wJzprldbakWli/rkHY4sqI2Qyi9mPktnBdstlU45Vz7uo8HeQ
C6e6VUG5+DpNK+DR5DVkJx/f1Du7DGyhAIlw0FGu8g73d8UU9OBs+gsZC/lFbypS3qZiKLBPex0J
QDIC57SRk48gzk96cNSmMYzfiz5o4yPLDvPO4c2zJ6PfNNv4kAPTI3n9Ljk9Rarrqgsw7Pgm0qGv
w7VJn+GLaib/i22SCsrejm5ERPSWerQsNAVLjbqSvFKUrkwAstgTLpI8AJCf+y7a0imI/G6X+yEd
TWGUk/ZZp+M9nY51pp8i70eP7nctz7Zr7A7s7JRDLMHhqvbGVKW3dWLXj/QDrBbGLYqZpZy8hgiP
qbDylaW0qF/bEEkfOkDY1z2E7hrNTVU/tlIP9+WgRgKGZAgUvs4kGN44c08UCWTmLsxTJS9ap1fD
pu7s/HGk6Y5xhmLonFqTdzfSMgg7IWjRJdOkE0G30d2wQz0lRPodvX0dLobe0G6IviuLZS9kgcqe
zcsuTcrha1WYY7qKhQYlq0xTVCFub5rfDBPF5KLXaJGTxz55l3FslvWSi+NYKHW96E5V4nfdwlcm
PvWCbhUixSQiY3CsnZxCj0Iaqm/9yjfAAABmLWNiDDCdPrapjnkBownErqixWE/EMI7Fxkw9bVyW
fuPlgGtLWEZEmqPhRwjquUTFFJyayafUzM47aSyIRxcBrrSJtrKKFf5GzVdXftF7WzOQ/OO+1bTd
iTTJuCqSWJ/FCgNJWP2UFhME1RBLMtmDREti8cxDwDXNtM9N1AJL0TpEKbYl4IhV42QQd62UGPlF
QFhadt8mA6obspPSO9HbDbTMXhJIXwaEE67om5PLWhPqWq/NNkSI1Uvezmryw+YaNRTLpnAyce0M
5JDuiS4FNtYHvZMvc1uSrjXJrmtODF7uV/roobdsRSQ5qEZ5ESxRHdJ+1LJuZpv6sfEkNWq5wQQj
Ev9qNp0WejlqW7xqzWPppAhz63gsYARPbpstMTqWt20WlhLAh5dYixbMgIHXxbCvILCnN+FUM4L0
kbj4RVdXeD4CX4GpKRufDGlaoYxq4tABiJrSG+aUWTNRm3IsjJAqr9mLRVRRSsUBN2aUDgZj9Neh
H+TNOso1yzwXWZd0RFUn4Z9WG5FNFZqFe1s6o7ozRxJ6Nhb+jH5DwwsyNbke6Z2uJISqRk/jiGAb
2V/1wdBfGyWNuUXH0p+vY+WL706qKmPT9L5Y51Pcn7lEzGyhX/CVDr08KUMzMneBzb9mWZMWtRiG
Krl33NEAV9Q1MHrrwjh3TUs7Ixo3AqkqDdxyuVd1zq7Uivau7fz4UrWBLBZxFNfEE1As+tTqXkH0
uor8bN1Ng8UcEtYyXFUYXrqfS+r/GkmQL1AW+nf5ws3/+79s5MvitXKBP/JTuWDbf9Am58RJi3ou
CMw1pJ/CBf4OvR+20SwVeJ+f1/u/4J0AOmcwCsuZiUr7Jxvhl5cE48QfnCgwf0D/oZCBWP13wFrP
u+N/lmmqLQZoGQvqHRUnOnWH4gXhTa2TzPqcwk0jbe8O6VAuPeyx2qpX7LdxM2l8P+wSkgCnlN+T
ZSlwRp0ZjWWhay+ciZkkQPC31VDNg2WeCl/uDCWQCfU0SmDNGxo1q8qOEH96Nb4yknTQ960kTQ9M
dbgIrorG1Uhwivw5490YmT8Q/TTfQwuW1zKvO/OmxeZB97ypqAnIzEeOGg+dPLHCweyWvVl9kZ1T
PoZa7D5YRVN+f36nvzW8P0R8zP+mxxLuZoxDFzfPr3/zjGF79X/WRYss5rp7asabJ9RZ7V/Gn/mf
/M/+zV+wjbuxIr7gsewKLGY3T+HBKMS+BKCFLf2/D95VmX4v/+P//Mfdn+mTjOKcs87T8w+cdTt/
//lfrqg5s2D2HoE9gpmpz5SPnyMZncIfHuQ4yuJz+Z1K9d8KHNP9Y+b/0T6nqc0MNbPjfg3k+W9h
hyKFw9DRbswn17+exdXPAfqRKergFEhZ2gKbwBnSQ02HJerwUAozZKLylpXXRCMl1r3SmwWpsCsa
GUuF3bVsQsLSCcPLcFkgUyU9/dihYt7Q/vMlvf0F82HrRaU0wqdi+g2/oK4Ctl9qIYuQ3IRkNVyM
O7tJV15NOMG3HBB56xgLX/svjNH/nJfvrsz53/MY/XvMPj/7f/7fv/6L/hsOdBoSHw3y26fxMXrK
sif5cnQ//6Ffc7TzB6dfoIIMbEAUzKp/jWyLv6PPhFh9boLDN2bM/zVHm8jOaMrqOsgOg03+3Kj8
a44Gvjz3iGY+L+PS5U//zth+XU/0BK1ArNH0Kim/P7OFXw+sYuwaEfikhHWZpW3G0gMpFQzmqh2V
f+Tkwp2+GMO/LgVnkWLVrKl57k2+GMOFNeQ5cLYAPT8ZVdjPK6y5EBFePP9fH+9LSvPbq6AHAddH
i0O4gKMPTkc15Y8+rpG2Jp6ZY9+VhDZoZGL/9lUgReLepGc5ywoOihudzj0EGd89z4n8MYgZSzCQ
8ebjqzy3Y//57OdHNldfqaBAMHap9h3cDKuqPUxZQeHEHb/jzCJZmFXRWrCXZENMCMHknlbs38sx
O7dJCutyUO0haWnMUHrdL6bySlT6hTtFtx//steVwfmHsd+YadQzQI4iB2P35XwERNbOqfvQe8gJ
ZKzb/BZEIyB+LxrIVsfvEUhszx9f86B5/fOi1KORS0GY5Igzv/oXA6iPiqENCLoHxpV4O1Vq5a7V
BVZ/5c4hLznpL049rL00GXZsJvRlYzj7InLU1jEJaoycpF6EduitP/5dz0C512+JgIF5IWJxsPle
D95SMwg6hWAdllmhjeOqJH7UagyEPC40fmfRGf0Qw28ZjZspU7eOgro8UYz77CUc+XTLHM5hDzXb
50zIwHPDJy0OQyKtzTAGOYg26FsHH+TMIwP3phe9KlZaMGtmtNhaB1IT+bIxY3GsA/T2Q+KuoOk9
V4xQCx7c1eBAhZNEei4BiCBDMeNsW4ekIn/88F4XM57fKRVC6FjUNLACGwcf0pTiMbVjM1pqtj6t
s9JRUHup/VWlWRNKn7hHJqG38x1tLWrDIMP4L8Xz12MI70Rducrmi4rwKg11j4A0H53VSFzFkfH6
3gP0TKTDlKnmro35+lJNNqZ6VRsRIbkT9DjqrHy3ojg2+uYndDD6HIuCKXpZOITWYTyT0VUtocA8
wckCmxoPurp0qfet05ikx7Zy9Y1uxOam66ARZBiXLgOYtpvJGVCxXvTBOurdYUcRh15PRZhNm19F
YMZpJ2j2CU68b57px+jfNWIHjWBa02SVZ3ah9HWWmP2iD2tO9Znn7Dw/yI7Mfyy1b27NmZcl5NcM
kHnv9/KDB2lbqi4inqglpXYZu54k0yTNVi5+qGWHjG6lWR3GO3msyPbOq+PsNGuPiT9gkzmP2hcz
jWhM6lFoAXAum9GJXwObwdhTHhn770yiM7sOEZZlI3k4bC7AfcmagkhS7M+c6RNvVNtJQbwg3NhZ
esMYbQImtCMXfe+ZcvjTddSmNBIPRWqV3eo9y2O0zCOLAAWVpOea76W3CETrE7op8efOxPjnuUW8
+/hTf+ehsi5zKqWZzOdwSIFM+UamYYzj5diN8GMKEkmkC/Xs46u884H7LIsko7FIsIk6+MC91iJi
3iVSNANUvkyFUCdurY+rKtGO6sMPJy/2b8DMOEJzXEao7x4OkzFiA9JW1iJtjG9VnK2iTq2gdCTb
AY3+HF98i8NQbjSviq/GpriL8gz2BzL/Lf27bEvRn965yCgzeUXym4/7549DS8T5B8yhOOh3+IFV
02njx02EW18P05RfBBLszceP+/kM/3L6ObzMPN5efCpQSTyCBzh9F8Rur42R8Jior2CRTeP0kOpB
tJN2IM/1sh/JMeN0VFLHJWcn6q5jiryURYNHRa1iAYXb3DW+0W20Mf/KkuGtXW8Ir3sAuIDbk3xt
Dmm8yRNcZ0bnPx25j7fv0mIfLOa5mk8fM8jr+2BiHjMskFQGPW/t+XH9HSuV/4kPl9Co2O0e2qCI
2e/ACyM0AUbZcpDGqCOXYZ9VySj7WsGuNuYyBgew0AAWAdXOxdRbmsZtRs2DaKXSNupl57eWWqbx
ANbGsHpsuWEfZ9YKalEApAlu9xJwWHJkNTrooPO8aPzQxQSXyRGb73D+cF68qHoK8sGVBN3WnUFo
VUz5m9sCOhtH/im7DsJFTI/8WF9v1hxwhpuYBmLsEwIU5Noyl7Z1ZCZ654kjQKU5iFpWzDWs1z9I
Upv3UwtndOCV6lNmmz+02obxgw917VjZeORyB63l5wdAw2SGLtJiBgl48LXmbWrJgo+ZEij5br1x
njpOt+xUqi3xzzXblA0lCYOBs2y8Ol2XaW4tTF8d+SwPqLLzz+CTYNJn/8rsS13s9W2PXtrMJwpv
YYqc5oCehpRYObez3e7OuwgsCsAlUtszWZ5pE7Xrwa+bJWwmD7uPzBfQNow/K5EzfVR5egqwpV2Q
1OLf9Wlfr1rbeqJ3dKTfdjipcgyleUjcAhQtPvjDVFPDLs0KEaK2cJrR2UBiesxCXCfpcf7nu1ei
2sLBliQJjC2vn05b11XT14O20LTiR57n9bayiwHTtq4dGQ+Hqy/35MxHRVqUuKusQ0z0WFmjgU0x
XMY1EfXfdrTvQWHmw7BSMampH08vb8Y65rFnbRhcE5be2WL28uOjpN7V/kBAdCsnsbUigAv0rLZl
tcbjeOyg9PbO5kwEw0YixvvCpPP6Yn5VKy8dmKwCZ0IT5fWEdgFfqRd6ZjdkFGXTGarO5MhKcNAj
ZWAzw1CY4DxMJY9978FKAO5Ob1sN/hcF3pWnd3d9ri6gxyySxj8jAP40da1tEg3n7OuOfFRvRg2f
E1pqh3MpBQ1E/q/vOBttxJoD3VAz6k0qxhX9IhzB7LyHY2/yzcPlUgiiwLRzSUonB5W4JKja2hXs
YrKwEKu+IdoyUpW7Liqq2mkC2mGo6nbz8fA5qEDOz9ZFWYtoUxdsbqzZvfhy/PTkNuMOb9kEcyjb
1piayR4vwtN6IA+zRLdLYXzpJmZ1WYWtRURr0F4aYefvmjC9P/Jb5jt8teLPvwU1JV5J+gio6V//
Fi/ua7rdPe8ZBMFKuFKRuzDj8J2OyL8Mzcm2wrR+WTmbvGCjScNz0erHxNJv1zOPHAimIwtVDsP8
UMurDxaWCrz+/5+9M1mSG0m27K+0vD1KMA+bXgAOH2MOMgZuICSDxGSYzADD8PXveCa7O5PVr0tq
2SJvWZnMCoY7YKZ69eq5iUF1/cBR0t/6dt/tJe3Wzonyj9qT2aHAK76zq8W695neHUYGcyAuDO/7
0jiHPz6YX2r7L+npT934f2uZv/3P/xrA/VcJ/3/+/6b2s9n4l2fkn+Nfuuar+Dun+4//4pcCSpDL
dUcxxER1De65ngt/avsue7LsICCTc1hcoWbU6r8UUMviX+G0uF467J/+ldJtADzjErrGQ+ESw5yF
k+ffEPf/3pVck6YCFBvaL5YhcO7+3i/4HXsHHCo2sJlVfgP/olhGMpvi37oAfv2Y6wlFZYlye02N
/usLDAlVEdPikj4rKnVjhIq1+Xm0dtrM+7QI1uD5L9/Ar2fxrzIoXfLfX1MLWlwUYBYGPY5j+I/p
yF9/YlaP25xJg4DLqKtMgMTY6AjjNNsGZgL0E4PrPDCHKcee2/SEkIaqh2xb+gERZYkLvXwokpaJ
wqN02yY8u9biRnvcJIjEhzos0FYSgKT1xtB7NDJDJ2VZzaO3K8MoH8n2dFmczHZLAL3MYQAvJHG/
c29MWh7G0qpccEPb5BKHKp0pCMo46L0ymC8STvP83bJ6eK/xQjEywwfm3ol0ok0H0NFORJiLtmQO
MYk577JtAFbshtJkUz9ZTNOAIuExxvOHmPCrQFqJHZVhEx1BkOSwk4q6dbI3D4zq9hIMlpBOsigu
tCMODf5cIq+2lAN7iz55P6PeAhJB29rpoHLpuV3BUHmBsYR9YmaVn2fwUIN6gUbrLcKLQ8IH65PY
2AramcgIrZ0Wiwi4hvCEeYsX83e5poviCcgIRi4wMJEhPWBmxGMtDPkYQlMozs2kjeiKOzbdDCBu
J5tLgxHxlaCcAYZCBUuZ4ITN6vod27ZW/kXlZqNOOJNXG2yohPT6c61G+QnCeGufDBBzZTwsm41r
c3AKEhY8EO5JOzSh/YkNkH6J8xZob1oFfll9dHkFA8o3jQDgMaEwFoYWN5R7oMtR8X2uaTB+tN3m
siXBY2ZhBa9YUryMg2MZu43606F0hqMafqsRkOt9X7JFsXftZq1lLOzNL4xEs0TS4OedA0wuQZ1l
l4Xoteap3wyjO/tBa8iaRFzdtxZ0n8EQN87STtNzn0vTvxX91A5PawWzblcbojbvIFXNzqWzLCAk
mL6NhSu6tmuiajejd9ImVI6PX8aeNRaoxjNZIC8VjoiLP+aDf7/kgEtQ8Zu2p+6uuggcVul543iy
0PGkl2jo1C6h0ZPfy9TFwNNA6arsnmU+MYig2+dyUdt7pB3bYI+udifzqamVXyejDF3oWw1f2wM+
Iju6kzk4MVB0Yd08G6VTTneE8jjWJ1cqv6kTO2yNk5FtzREbfhh7fh+R0TvWedpqt8w7nOyZQOvT
YVPeAmvKfT701etPwxI0+XCr0Wkn1D5pXluHYC5NcUB86dfT0HiOf678cVvv1s0lPmPCImrtZjXp
iXk5bifoa9swzJV1KAmhgbZt9b58B8es5sdcmxn8rC3C8f0s68UVRWwaQ1dNcTGJ+kvnVc14MXRd
h5+rnCKV02eDvcVkwjEhzRAXSAM9JUReN8P2NOvFU9sWK6yZnX52G9eQ/TNiOhywO86sDmsX6jq5
OI/QJNtluiDerjL8trEg7W0nUKaZ/IRC7hrr89AtLqat0nHQYDrZk3dc6SCv0sHfzKJHlpeDSgMi
R2Z0p0qj984gQ4DWWv3sNHHHURrdIyyVmHlWHr4I6xH2OKKNIVUtcWM4PclAcKTlIWD5zLyPgsqo
zhtKlpGyjhZmOxl6mXEEG4STTKLPk9VlmFN/8jk4rM9GTYN7aEUZiHgKg8w912MvL21uQrypXb4O
0I8ACxNB8h2Bu2u2jdRPG7gkMJKdw1JoFDtSLVeMCahsWb3nhl6prvUKJlo8Rm0o5+wWnntWGBjf
RFBM/6LK/62R+fNWuboEucxZDfg9CSuoynCAXUKAIUAi/wSMjjQaWGPSkzdu4Wr7X1S+v8mVSDIM
BuAcwDiFvQh/6e/3ZtYFEAt92PjOhq9oK9uJeGav67CUWGqXN7nJ5tJqfq2z/l/tJP7WVFx/NL8u
rx0SMNvZvzcVnblqP6v5UkYvE2k112I/Dh1yusmi2P/7tv57EUKXxo9iLYsRLJNi1tN+69iuXVWj
PX6UhRx2vxZ2fZNN4b8yAf/zZ3n9RWwUkKsIG/7uHp/WVbBUhrvril5kPX8hfJz1He/NdUc2ZTpM
jC30xaN2xL/aJPjnX5DwH2o/Flb4KJmK/P1r9O1yGokg5mvE5S3Tppm6NRb+Vr7+ux8kPwdtmVm7
ibvp9wgzfn0TgByPZ1f3WD970evnCg/fn9Xcf5f6/4H09JdP/J9K/XiSddl+/R/7r6r7m+Ph+p/9
We/bRD3iISOuDmMOD/PVv/wLp+NBMWbFE288RTDPwrXN/V8Fv/cPE22ODoE5yC8H0C/HQ0T/wBuA
bIJ3H+2Evdh/o963/iQL/J8GFs0HQxxN49WXxjP3T9ANUReNBS+Oi7ETiTXSzt45TeT8GA3uKy2U
jt2tJSW+jXy8uLX93uYwtHVx5MQzE7vBdhkPK2vR2ZhyB2S72QD9HYXGxKZPFFxwU69xLupUAhvf
+2tUHgk94YZZc+Tla0rYqKouad3PUo7ndWaCJuyiTBnODcdJRf6lU9VzYWyHeVG632U5oP+OJMkx
8vemVCzpZ/ltb9hDGnJ33YfanbAOG+A8jVK0fIfjk+Tg3BGu8biu62vWAm03yB9jDakpspkFlSx/
jcqM+MKgvVmtAgAjDNfdzFH7Bq6qOPQbnbU9uOVuU+A0yeXTcWaqz42uvPt5tJ2TIP6BWUbzsxFB
lGbDrB7gvWw/PaP8Yoer2F0puDsFKwywgaPShh96j2vavZDuVT/SKVqnpnBkgqVPfy7haLF7ynr5
2ctyRsGYvrwn0PtGMuTeY0+Fv/b+F5DS1sdSiWCMFQuj8661evNxXVqNSVe52U1oY4flp7rb7TBu
zi0rdG2XztSz+7zJwp9DYXlpUZCckXpjgNslwj/x3oUKci74XPWQ13bwKobMoTQqt/UBT3pz5/BW
wGNo+pUSKXAYaUCxfFDb0t6WMvgZjaIkkZGPUKf2OK+n1YuCw7KSOULAC8T38uDn4JodAsRCP5mU
LqvEaWdAi1Nl6d2cN9GbXbnh8k2pPNsZakA+aRyoqKPGK/1pMHPzTsvgsfUNF5+vVQ6JL9igians
oWnmC7yAbKhvunKTaVc5hLxJvNtnhkv+vY74Noq67FP6su0+k/2da19b3MFplzsWVhxu82Y9b3nw
QqdiIyqD2D90lnvUHVEF4Zate9SuL40owNCbJjRoTu4ys4nY7QiBrpwrTtU7DBtE18wOrrPg7Z4c
8eIM7jfN+SNO/tib7gqAv73DJ37j1uZNVRM8Xeq4Gte3YKhu861J8xCKKqsdO9jaaQ59arpGBZbU
X/Avj8UKd7DCNxQG7M1Qc5ApMdwGQX3v6IBUQZ2ENS1noz5B82UXwRbQM0nUg652t+RQrv3T6Dzp
7nnw5KHXa5Lb32tnS5cVtpYw30yvUk9TPd1n197THQ4cR9NeOlS5mU2mn4tDnPrKadGQxBJj2Yx7
yAlj2+gUOuiRDjg7CoaPlIl8q0Z0Ccu+PfFV7bVYLqJfEopi+6Brz2LysFrJ7DunqizUWbve9uCR
dMUiAdkqRpMH6QBv8pnX5saqHtackDnzS0llXZgtcEuPWDo83Wh8TrPF0dae1rG6t2GN9HWQrHK7
uC47BuVPl1MlYI//RHTK8nmmKcUAC5+3Gg5uF7igCGWaFcHnQMABr1Xjcc6pLxnetJuiWnWy1OXP
TogHUfUqJpUTcp85vPXD/GFkUZYOvI0n2wW9zK7AtEAYHhRyUXmw4LmSKmV9IxNiyW8FWvRuLtV0
WKs2E48dw0FaN0jlxB5AeYyGQwD7Er0ajOG4jAlEgDI/qXaTzr7qM2NX6bq4qKZY4RaKSuafc5ot
SuZonw90WQVQTHNNVwh8eV38KA3zGzto14TWsH5stjnZyEZAmdzS1nfxhwWT8eSSUPnhbPKJOj17
kk2G4ya3jTu8+J2TZiLSA5jlSN+yZVzv7N6QR2A9gQ+GUJzyvLdeIsCtcdeo7s3oWpZiXJmlRrtF
T21VwZGtre1rLVV06zrkK2b2mAQjHFjZs+jCLh9xQZ6Lbmk+08m0iVeGb8IIib4Q1XIC4XkFQZs3
sqzKM3wU5nR5OCUuEI8bjNIhzHAQzD2JqX3zyRLzgxg0YOKezWAGRzdD1lb3WTty9hefg5U3ozPH
16Hp9m79tYTr7xX5c1CuaF+d+QO27TH3s3OruqMu6wNgEG4Vx18uuR761KgHRBn7Nqyn781SKhi2
bpfUXf0oLev7YJA+seYTl49VHpuFdJsZJkfv12kEaT4mDMuiEXeZdwQEfgLeLROjwMkWrS0BNQ47
IM5EKmWBVkR4R/+dkKJ6L8b2vJhR9aFnER68rv2IZHeea2nug7xOGs9N+kZPSUsGSpU1d2tT3g/Q
bpk4gHDVbZHWZEtmA/DbGhqq+2ItL9v2rshmGQijAuP8Jts5vj50KuheIz3f0DM35PtAc52Wo2e8
l8RCOzWkEd/eXoOwPlTGO6bC4zTMt4G7fMqNWYJuJSaGp4RR+xJ3XnCYzPZRCr13u+UEMp7XwfYT
N9AP9P33Tj5dyh7iTVm134KgQGcI1a29madJydPcuru1FbdQWj5nQ/GWucZZ6+lc8xB34FkJb7u0
PvnJLcqZk5tfMlnc+U1/ctctaWAmB9NruRpn23A+GZj4EINw3kftj00/Dyoo9pbOAKOToUV0mPvT
zzyWx7xDZn91J2zEFVqPmTM6WrxnmsC3Vf1sAnHUTX6LaBDT+HMSm9VdJ6xjn0lScMLyoSIuyp6K
h8h23auxCsmCmM61smNNp7wPw+K2cC6EuVRpI74PJqD73kttggCqvk+m1WInyZ330UJYYpg4fO3M
VDwnXW3rNsr0AZ6qcQpNdRKAYA10s8qis4buXKjXYskvzvq6zsUhbPL9sqwJaw4irsy5P5s2K05l
rp/0EB31tjzqQhOiFrXplEUfvLS7QjkH9rbz2AwynNTDH1wi48Pv+1MRRXs+sIRHI1lFceqalasw
PLRyJUbN2Jn+J1K7vsrCPLB+t9s4NkDWD7yA8i4zJ5TW8cmWoF4dkbTGcFp1lQRNlGDM2FmDU7JJ
hjRZ1behClCpRPNeqx+h8O+Yn73Z1rqfhvXo1t7e67fdVswCf2FHZviBPLhTHuhwJzazSdAQgXUL
h6/X9HdRPe08r+Cocm9Q3G9Wk+RS08ofp2D63BFQtGvm9w3obUNM99HRTXBZlEGiUhCt57H54Ks8
1TafSdfslqm55dWKF1XtdO2efZV5bFfWd3LAA9HOwaPPVmQSTHOV0tfdsvdf06IHqSrsp7zPFr4J
9TRQaOhRPxgF1+Ji7bwCRuxG1nNkKpir6mAt3s6fpxjp/XmhgwW3jlyKEtvvVDtMOxdZ8Lgp9y1i
s/MTQPM2dTwVXSKDx8/XJgrAYnikU5VvVveJSJ67sXeeu27ZecgRkzE+FuFwYZ51g6MxnpVNxelG
O7S28wg8yM+HR1faT8y1jotdfpnN8GGcmr0R3dizsSs282CX+KP57IWrbpo5/IQxW++Zdn5cD/R9
45KyG3T6ILzoqh5/HlBcSUyJr7Xpvu7ZCjS5taMiSxEC45kt8UCP+2B9dSsUH/Ym9y1pDwcVnkXX
ssVSHvVUFKlJRlu6eh6Peh/uUNZSI7K/5/JbW6zlgVK94FFyUTbt6QX19d1awy+2WLKzFwgcLDZH
gMV5YVevTtumJWoNagffW82dwbmgryNDOmlujpI9QyfIvo6eTiYt7pyuIax0TfCAJU6j0syZ9woM
0NLcNk525+Z3Wfml7ShI4OPX6qCRKz01vCuUs0a4yWAzlevNL6QhQnlHRCeRCa55inWGnOEw7sHK
s0YmGbeHuzGz0XkD8RW9/VCBrgxLvhDP+BTMKHxln/R+eaBtPS7OtMttRpobY8amx0NFUgZhIdwa
lZsOwvPTugOVPyIDDm72FAxfqiYkTyMENL25T07YOKk3GGEMXpuATwdZeU106VnAfnG+BAFOOH+f
eWClauTTUNQvA8jycg2OrNrdeSvZ5Ib4FlkKZM5XFbgPqxt8s/Lvwrx6jIsBoZrkAusVRPtXr954
ZpxPbLsW+4aMRNayMzy7a0thifrSkbj4pYBh+B4St5OwGl4NRoyV+LABEQcKTuLAIOWzXILspSAS
8vrP8vVWLb23H8ueGsIfMUBPORemauvYJs1jB9Vu45ggBNKtv5Gv8DZzPrPwC6iAKDseSV+nLJ8+
2KvzDYR7iddheLaWYN8RqHdmFPZqD8XT7LnytTLrj+p6l2Y4BA2Scqz5ILfyER6Qmdp9eZdNhH4M
xhnUt5P4LZkCdUBMvPwY3DlZeYSiJbxljnyHnJkqgc0mApx+3Ts9cPOnOjducq7SB1IjsJVaRn3b
6qG66yMZHdcrp9v9k9mt/yR4V1Uj7+h0jb1uI+c0zbX3DKVf7aOwLd5GP6i/ZESIkXe9CaKzbXXj
C8p6hPbti5GPQzJrDbGeWd+t3ozoGIXIiOQW9FrFCqPlfhSbccPChph3jjGZVmwEZdPtrGZzf+q+
6HUcVO18V1fOdJ970qgTbwtDXqgOhRmc+nWSlluyIAZnymbyJEq7t4jiqc15OLS1MXXRscLQCngN
Kd97acyGIUvo6VweiFIybjM/Lw88aXh82k3HS3nNud4owR/6WddNvHLkIp1n5V1UOsSHBcZ4GuXE
WEppmJRE61jEIkmY22y6FgPhn3U5xqjj6Ps0HDo20MPJDUX+QOKgsHidOEdLvjebVtS9Ut5BMpEv
tLICQoTGpqqaNdiWjVSLDId1Vwhg83NNsTFbHN4UqePRrwjpuQv+wMgvjJlOmzIYK6h8zY+rDOQl
IvOAjSFuAgYwRktJ1m1NYg45TzQWK9D0MN2Cu2xURlL6ZIrGgn95nKh+Yy2L9nZiK53zKKz7RySk
K+Iejg+8+9CChrRnEWvbPnl/MPHXBTx+HkZkM66RVZJVQbu2c41sfRlaGF973+VdkvV6LTvzNfYr
s1cX+JZcYEEAd5jVgggJ/nvItWyexqBjxobZjwUr4mC22hycGAef1UNpd0h2ZNTJB3XKWlYLb6qZ
vEaqXWvTiVltFhiLIVgCiGbgN2ZGgoG/PFdEWlk/aOCK4EfZRhw/s2rdc+Fl/vLWkA5wMxIuecQr
30zUYMuckD5aHu2t862nwZ0YiHASWJeMeTYnU0mQ4aFlDzI7eCOTQ4DjAqGCPe7reda34W3lh2Ef
+6M9eTu9LMw+Ov4RJUGEdh5Xrs93QYqDuvWVvu6N18Z1nlvX3rfOI0EpaYl8mc5Emnrt3tzW7CQ9
p8gSZ1i0d4CTRq23jh6R7d1kBvf9EkJ+8iMW7n0lmBH20fSN+bT9uFqL+tGNVCgiqq+uz744LO2q
zr2pu/feslpS8mrPJsreXE3c3VHGSLgRq522Xt+Oh9behqeirPqzZgXkscqyrGDrbSM7y19yuffL
xT7h4VSJNxTlW8mY/aIXwbqkwtDoMpZdWc4bkbEwRdE/1Ln1A6JNdPJ0HUHT8sKnoQy7W5sQj0fW
XjA/1u1snaXqJ2ISGi96HefKexzIbLy23RWhWMJTErrzoFaEDWaRZ79p+uu3P1cIIqUXPdA/eckC
wvOkLIj1QxF0buyBB3L3gP3DVzYRxp+mDHnW58xcwVgX7XOLneC+LaWxJ//LvpA+Sb9g3TAXRvUK
amqIxuqbk4/DVvB8mIypPZHbzzURB2+smvXnyury52yU1CPurCKkLI3a5lGM3zWlHbHPunJ7N2VW
RUyZlvxr24rioBt640op63sdCMbzo7aal6pePWTGHHJW1RfdHVNb+cPK23ueIzAXY1/9NKoQCNEy
g1g42KPiiuFz9vd+WN6ZwkQkbTlfKNrzfnqqBoBFsaNy993pWA1mCAC15WYETfdqLdc5bR6oeO0d
bSH9WLRvmCbGnseLJQGIwsuG5jcW82c0VxJz7NnURyuSxN52LkWye08gMccVabaH3nQy8nanSeyn
RakjMpxz8pbce5AW6cjx5nQnZ/tSyKdZ5lUCUN28Qflcg2B5BgNRngfewjNDY3BXwdh58ZR3lM+G
Vf6w6o0SZ7Gy9WyzBfaQk2rwPDuA0kKXVCu7hTLH6gyNLxK02ueTt9yKKXdpW/unDdPrHbFFGS+X
E148TX/F5z0+OpwwlB3EzsxQAWoUAhuJ4UiwnB27Y2ckeeGRiAXMjvamN5dL7VjoLyEZT8JhbDg4
DU/33JqJ9jIU1fGOWLhbU3CdEhzDayWwJNRvw+o9S5NKuDsYS3RZmvwDIMxBCTc2KG0CJSCBrMcp
cikqwPKCn0zNjDToOcSgTEKxlfRuZ/Nwwj8BTnFNdpP61u3m7OzK1aP5qZ0PvxmN1wr6QLM3u9l/
qcEizI6VavshG8byzVfVZQ0H+W0hovq2WRfn50zhUMWra2rmvHb9Jrp1/SFcR7xb7uies9XYhUsh
U9lm9cxbtAbyqIuwj06jMBQRy33dkqJgyaY4aZC3byJoqw9n9Ir7ut6c7+7mD8QzBUaZBrUrPrM6
b71jAAKIqOABJ3OljK+5HIKJ7cTlRMDJRMyu1WKNIcvwfrXz7XEOxgzZ3Rz9b5V067NdUsbyhw6T
N8PMXVz/o7dEcFNQIVnpbNf6qwTkyfhwHO6dVjTHcPDMQ7kZAT1XsB1afOGG0z4uC/rQlF3Wldhg
MRZE9bD58rbKhtDOorGTyAR91XT3OVfgjnBwP/GjHHRHXkYnM3P2isN0MEm05SJv4iq6vpJLOe6L
DUMASRNoz0OI1Ty/IGtVSejkfuoKIBiEJpcoF5H/Mm9LurTOsbeN4mMMPAwqnbqMS1mnEKPGY5fh
aqk3nOCLEdwEEYp97kXPjcECTjcqfVTssFMrFFzsOoWobceiyz7j4SP+2fWrm85qzHjpRz/1u3V7
CCC6LqX8UellVzWKXmWoaLLa9jwhxSesunW72srPemxeDMGQPRucr8E6ISwVlbH3mQVPw3TIwzY7
kaqBEDP7nxl9jndSZ8H91FYoLUYj92ha6TqNlHShgQG/nuS933vPes57IlS2vuNczb5hu7gwjNjN
3rgdzM54H3oUzI4QZoj3zT7qtUwMpkPj5ARpqD8qb6a5iOxj36oGOox+zHKf3OaWzwW3SJBOoX5d
8lryHnt3iDbVC+VnTWqX1sT0GIesJKNuyVXN/836FDrVjrnQPhdFt9c66lKSF1bm/to7mURCE4k9
8Sq3Ur+vtmgorSUQZSc3HgQo6bA7KLLqcqTdlAgFJ3b89dGqo3Gv8+oykUx/HNku2uKwxnFhyhGv
VFPnu1qE1L+ufe9IH5m4tGKr5l1iEZjrjYhEhLpw/h5us4fgYe5pr/sTlCkdr+iGeJ2sJ1EACDWD
JiVce0kNa8Clkn9Zw25FZeupmKbx1a2RzgdSsbLZZpbmevODEUoeD+qwZDQwyZhZwBtoLSe1jEfh
oj1WRSkf55knphYEt0VcJEPoV3vRTOKmkXX/HGXmbRRdE6aM5hPbGDd2vnwsS3Ae+oGsneCm6quX
6A+pbx6fqeDNuOka8dhbwfKRI9zZFYBDpUPjS1XWwb1vEnO6LXIiRr6fUk8IcQmbtqL44JeZp257
9O362zgFkFN50wqmizuYBgQ7K9LUJ5VDli0+u4j4ZtU16Pc2lf10wv+YbKp+ZER4bMLgWBSQZ3W4
cDvNlF9Oc6yVTJUx3bfemPZL9Xa1nT2uw5QQb9U+VmrwvnaLDp/YaCRIMeOko1oyxSUiwrOJF9v9
tNAJsN+nVTqzxCL9DqaQg47ZMGU56FGMN3PgnG1EPGx0853K1PQSRXVxT4ji3rPH8slqNyS3EbDn
1C9ubOkVKHcUfh0GxorJ0K327TyTbp8onZ3MzkUQswjoNr+s22AdryCcEGsbQuB8mJ3c2neTgzeH
NVgyneV5apvx21Kx7uET5MND0T45WNTNdrthO/3JUNY328kPgiMRn2bCN3p2RpKOo+e6ZWqTl4Qh
z/ZpzYxLXrsnIlBOWBS/9Os1W1tfZiIXKcTluHP7DtTohpzY9wJpnYM9EkTJq9787uh21wt+m6oa
PvB9PPWyvnROeS8KjHFVucRI/P6Bbmk9+oVZ7LUtXkDtnXRhO5+nJjpPCHltPWPgaf6QBXkRlsJW
L8taqdeF3Kd6YOoSEnKKc2m191axeZdADu9VXlzcrmJYwIR7Y2V6mfbBArqLe7lM4Fi+BSp4VU33
TDsrPvPrNLHy5iHpw9OMc6p2UYyXvN9NVX7jeGdyti4VAtLDPJnlflq9+6r8sAUpTzHWd/eeNfh9
0LbJQkP4jqVp+Sbl4hGqMo8fZY6LjRQBnFLLMl2V9BI2UGLwCrrkvyKSxth1o0e4SywnkEUWvYCP
64wLE3Lj3iGJ9p11b++redXcBH9Lnz90fZ/C3pRs0zSWVCnLSAM5XoZoduxWjZQwrVAT0xTr4Nkz
qnOm9D14m3AX9oV5iwGHvCoZMJByhbl9vzLA0eD85gfFaM4csdIJ+WvQx0Jh5fkldxheIgb/MNc8
VtRB5djNB5vCLCmgzrw707zOt5nrrIibqpIGA8TFSgRJFH9aov7bDPIffxCF/mvCy005FtPX9u/O
7z/+m19OEP8fePRx5lKao5tY102BP50gMIhYLgcu6zMy4tq4WpF+GUE8/x/sMIP+tEDcsgZ19Yj8
MoJ4zj8wluAO8Tzz+i/+rWClPwIO/uICueY8Xbc2caozsfbN31H4bsbxzhii39H5E3iLzRRum9m6
9lcjzIkFvmZ1vZI/rT/JZfkiTJUl5K0G9X4rN4EwaxWB2tXe2Fy0IhgEelkT9OTMUWKkts5HZgwl
eOsHzCOrYjhqGesOe+fy8hf/zf/F6O0Ef/dWoQ8Db7+GiftYWlhOCX+zyIUKKvJmSI2IvhXREQ5X
MR1CeqGN9RDJaD6g9v4obXyCQWMOP8oetGCSY9hg94k5kMB+W2LY7b1tKHba7vPPYyPLBz9zEfa2
bhKXxbYoTsYlH59MPARebLGiUp4WwoDqPW0HkfJGGIr8aCByDEdlj8S/zCZhBnE159SD69CJt2ya
zfPcaGrEUM1o346sAM1H+dy8uGvJdQg0T8hrgiho8rwbxfc+LKgk5zxYcDCINcuS2ex8rBgltp24
WjAiAx6DTZy2BEgySVuZESdYNS3mtpT3yK61wQy7lHn/UDgjQ5SILkFS7+mw32O2gIRX8yXfLMEY
PvqhuK5jBs5M5pRVRlCmOqXohDGvqCP1tjHvp3CWNy2zmfDseW3WHyxlb/j6mdV/hGUwnIct8i4V
IL+krioCVISn5XsV0C4w8cupwwxgjJyVhdUGCWSv7TjIKX/3tnl80MXoTHvBHIJ07TDUd1QxExO5
qZ2Z6RhgmFO6CxN1ocnwnBuMXBlNZlZ135Qay4omKOuDxh9Zoilm5+dQy4h47U7MzIfxlCfCKewf
1zqb3fZaloRWGtWdVYyVfd8trX0zzP6MvsAxWe9m/sake1NlEo7MWNQjp/ZT7eTO/BT4OdPAUjWr
s18GT92bTRmNsTUDscBJq22k6KH0bsBv02EUWRd2u7CZGNBZ0vVemB2E38s5W2liDBI42NZqayvp
Wp7PhNxV1uOKPOLW82trGfj2ipVwwFYu9xiz5nFntGY17LgSQhdtGsHvgBap5WWQGJDmfuFpjrLQ
chOiUzu150k0Rczts4Wxq+fi69w3RZA6uDveV39ExxDutqHkAhzI0hxPVb5D63Gf7VEfQFeQ5AI/
moDqYJkZVDkZzsUYU/FKvjfZ3eiW5SpOPH+rimdZewewBHTyojQ6Yiy2bH6FayXnVDbh9BANlvpP
9s5jR3YkzdKvMuj1MEEaaRSL3rjTtYfWsSEirqAmjTTqp5+P1VnoymlUA7VqDDDbqowbwkmzX3zn
nHprDF33hhOD/2jZzDSebaGz96xY0YLUn8ZPpwEY2SSGAZmvqrYXW1lVbnKajclEblUrhVq2t370
Bvt+WJhqPpaq9v1DvPjF74oh/c2abPjsigGmo2fcsXbENp0l+1IzasfvMonds2QAu9BA1REOk/4H
RJSvj0syR88MLfmwE4Onb6xJ8S2USaMd9LNeeL+NQZ+xf3fNUJusgZmekoE296TaHoCX/HfMMYeO
OndivEwdVo7YsjFSwfiSXNtO51TiWZTUHguoiPRg0m88e5cPlg071SqbRYpuJg4py/B+43RmZaeB
vzd1lVtT7BheZ+207KkdzLaFJDU4u6ttYopIbXTNmnuD56Rm3+YU+lvIXL9J1A30RIyjzvFQNfmh
ND2j2fQ2g5WQyWfM4IO76rkzqCDA1MceT9klRlKYjAlOBYL54XceibraRRM0MKvu+AFlt853Ft8v
3xoQ3mwtpzFjwu60oE6ZwUMTLn7bveUcrQFmBKlD2nDUTxV2J4nn7rp0GO0LvVPJtmAKzqgKRgAg
sGN2+KMx792pAHGZJrj9jeqL+DEJOgohq08nMpe1X1WXwJwVfqqEmdOuU8YxR02jSIJuQFTQCEDz
EUBnpdY9WyAn3icUe+tK2IIDcXOVLWHVDw6JsdgQp3tC0ePbtF2a7mi0DprR3hs9/1oiOCHsry3G
LyHa5NmHTSu3VZG7PwWDomlnDiSWX10O9PInmafLNuEdd1d0jMoPO1vs/IpWBMvZAFFMgPfc0gkV
heElZkVVhqNvTl8wDtZNOnWq33IwOz8YIIh0w1PdbWZcAJNtnboayX3QiacgdbvL2BTzCx4dJGvn
WlcPta79Oy/JxYOIJv279WvxPQ7V1O7z3JY2yu8+7yBXNAS+DnIR8IbZvP5d1LntruDg7rmwkvgu
Kz2uinqUICouT9cmb6LYuvqq019zuuToPXu2WRvfBh7ZtkpRVaad172k+HCTmqIXycM+ePQRkWEs
Jv9U2jd7fx66zyYxWX3MbVYTAwWWBw4zyvxHIlEQ4f3h98yoGI1mod8UznMazfzXRO4M/rlb2/it
w/txT9OImEsSlpJvmnFmzWkwucbbV0kWDzGPWOiNo+7ww081Nqug0vlVtHVwP7Zd9zyVDJMZpI4R
vhQNrsW5neCpYmEw9ac90v8vj/+Nk/8farX/wkrv9PjVpVX6F056/ZL/qI5t8QeP/VoDS2BpwaP8
9+rYNv+AnSZfEfOONYBjzXb8szo2hMQazsdam1hOD9skCV39Z3lsCO8PKhopTGpwClqJlvFfAaXt
v0qdJc4mtKKrfSi+1yJAffxXaN+OkTKpKTI2MXq4RqlnZ0Jusq1Y98+HVjJG8qVPdi1+4pu+z6o7
hQnWZcwaRrdcvJ9UZ/MPI2kZcjWByEA680acIErvht4gVKiGIssrMnaoBd98Nw3VkH77dOx7mTln
ErRSrlp/R8EYZp185nvJQ41Pipjbfe9GfYjf/SUT/XvfNvfswd0tGXoJhtNiogIvn+0+wq53ap3X
0nCbHa8dHGzcdaW5iygK+4Nd+F1Cqp+IfuJ8M2nWxl1RP01JxbuQWC44A+bH/hMzo4Rp0ELkhSFh
BsrRbG6Jry63TC+7ewPxBqPyeSrFgYUg+2SWY038Kmq7YoJsaI6StCGjeNeNiTX8dJqm1xsmicAF
q+cnNKex0tvDFFky37AMS7ApRqp8UydWc2VLZfC7Fm4+vPX0s8HORaV3SHMxFBulYrPaiZaKkXe/
J6SF2Rqh4zlYmeuzbuc2HaNQ0LSXO2VE8TNZ3U1/u2rpDmtKuQGG5Mfr9H56FdEQ7AjzLG/Gwjrw
vR96iZGwRzLTJp5Nzk/T0Ecx1vGVR2c35vgJzwpXNQOJxQmlE24DQkfHBjCVfMYN1tNh3CdHJ4WD
TzxFSdl4ziWQBEnnBHmb2aVr82fyDmO8Xdsn0sLVPh2W5cGzckaCRvq2yCC5EQzMDm0aBAZ+c66o
wo4lgdo2c9Jab35rBCVMbCmgubs1mjT04qCbKRIdGy70b6/wv3Sa/bfy7b8Ivf+fcrp0UR3982b/
86v8/munL9Yv+PMsw7ByVWfgGYyEw0TK9PezTIg/KK7XhE7MC9AcrUryv59l/h84CawG9ut/QFzi
6gj197PM8v8waWctE8yYbJ/1nPtXzjKC5Dis/rPdl2iOVssGhOQYBpgck//XYdYBWPSU5TnKzKgL
wqQsq/QciLJBj0qkZ7EBE5bMdK3WjX/r1premi4qA3it1IrhwAitGH9Odka4fOZXcXMOStNkoNQN
qf9LVr2DDXpbxmVyWyRljuG+69X1a0obooswj/GRWbLMtT5FMOXFfSmNjr1RZhnm1k9n82GJaKxO
AfYZ6Cwi6vmbODVsTImbnHzTsh/fHVVV834x+tnf+zFxU4hZS7LWt63IrBa8tZtsN4xVYLYX1gNs
apSFgV+5KePZaB6iFRKCbDJgeXYmXt/+rq/rnpl/4lX5AY0kXb3dxJ/1stZcwg1u6LGT58Wwhksi
Tdi81id+WaXTe6MLdZ5RG/KD6f6p1QuvbVR/OGrlyvvqZ+EV0NKzNV5G/rgbXtcupGpvvrx1QYXJ
+XKKgrI4YifeHuRUZzem2d/hZ1jxafTzhoJYYYiT6F2eTM6xGsb+onVeEfVif8xUzdtImf6lKrV3
L0ozAmgD9naxpo9QtB+ryZO7ObHfmLQOF1u6wzlxzOo3UGl3Bge2D3mLPaQKMDptNNufmnt6kzRe
RzgjBqVUc3KT1cwGmi2LWZbRGznWTnfXcQiLapt1qmE8a/iZnb9MLkKCfe5pPihOW7NuHwyQlOBj
hDvXlyDXfMmmIhQEsKztvYBUPX751vG2oiMrZJ3xx8NdNqQKNUd8waxAjMc2L5sC5Ky+rxozine+
26sIcD2Hzqh7timknORiYwXIBtg3N8J9EQrMju3Jc+5ife1nJkkHHI7gB2RYgwGz2y/ZjUctCxq4
9o6FvMNXOOi0SbpvBz94TFNRsLg3gv5GZ8YQTpEYHxYWcggKBr+xn5KkFdAEsh8+hjbynaOtujQ6
L1liZzdY5tXpmQ88965MKb4ZoJvOybCjPj9LhQaXBXD7qenDMb6vCHqL5wn7kiIGWThGUN9HUqwf
BNqJTZuo7tciO3nKcc97RRyLLYOaLVKmbFjMuToSOQM7HFQWynifIBlhtszjMCqqmrAYU+jZ2PDA
Ubno9A9GZGsxQfQf/fgUHazRyxZ6cG9hTFXM+CfPU+4GJ1xdlbh3E0XHkVpiWN+D5eoM8SOV0G3T
L8XBybpftlasZ4GRNqJu7DeDf65+1/7S1BdFgKIXGtDrZ7xAo+o7ZtTSru66RJ95s1O44ZRXsrkU
nqtbjMUKmsuok2P2YyjyPNiavXdr1DV0WTsOEqvQvh+rrcNIBMmPdD7nTEKYYYDwI63FKR+0unJA
WR7UvOYzBXUFDldxk+oT8jz55qACcvg9K8Ct3vwe5sp2YW0Zwhm8l/b0k7NAUSYsXsEkvmuZpmcF
HmnIpaYUEm0QI+DpYtPwp7iiZTwTegmTsUrab3o+2s0IZU6zw60hE2EAZCg3iDNlHXJjRMHRQDiX
7dqWZntQcOIx9fC1qyzrgZd32sm5rG881+sPKk5ZtMXF8jFDEaSHzh0JvBi0GbKb/+lkuOT1wBxb
3TjmibkE+NIwLi9QDXeUH3qT2vi7CPQW+7kvII+8+YKnurEXkeFd/KyzLxQHztlpUuPHmp3FwRnj
X6Cl25gny8HHbQ+75dh7r9Fy7wX9rzzOg9DK0/mz6ao3bQxyn+Lodi6aut43GqWfxSRxXmp+bwbB
28qWP8fJQJLfgUUtY9WwDR2dt5FtK8radDnTGbc7JqATwqV6iqsNIHF+xQF4CbH30ceiMn8FKams
nLfRNUCyT2bwtFK8MwqJFp/gA4o79yTLutt0yl0+sy6u94bpLZ8Oq9oC/jLKrllRFSdccfIHv3Wq
M0K5O0Df30wRUIx5fuSfXT+qryUjnvM49d2+jqR4zBe/f29ctiictP4pzYf47A8qeiHYLkYtp2w0
w4kzYoigx7uUK6bdqdGa7W0l5Fc+yODDnqtgF4h0vIfkzB5mFFSOH5V7D979OJEkeIShM67KyClz
k1UWNrr8EUGmND+J516nobuk5L+QFaCfK4znJHPEAA9nZ5G//WR6ZOTqnIBfhkObRddkHkJmW/wt
6vpYK/GlLDz1XH1vlD08Kvdl2VTmkwCpQQvzUE7NJfbtrYdn0X4J5vGCMnFBXKTqLcPhY9bSozM6
I26lQIBkppC2gtixno9tz0jnUeBYsplzN2wddrOJ6Z0ca9E7/v7Oa4Cqeg/mobbz6ASHhMi6myki
DYxbf4U5iujsTmW3jR0j/nasvj8vC15gkmTEEA/W+sZCUuHVpdyWAX7BhZx/AGuMDz4YdJsmz62e
MVk0xJ1UkJWqHp971nqMvA13RMiWLIfI7n/XQ/2QK6ppjQKhsz9124Zxlpx1rTY59pTMzP1wWpI3
5v/h0Jt3aUvermBr2Ln+3k7T+CYr1vlbmz0mXnPFfPGc+Eu2M9vYAqaqX9ndHRnDbaU2IFUkxDPo
7SVrgvk05UoIpsLVfBD18pJBrSFymss9bm/37ujzu0z7oLZxUMFyt+Fn+3BtLO2yaXBD2c0AXctM
c5C6Sc655JiPSR4Fz3nQSMRb6Yw2irbKb6rU2NoOfjZ7S0GEM7fNHB0qYEubrS9bqxNJKAaUVJGg
vWDpUnwJe7lTkIQ7Nymn0HZbO4R0RVLbL7yGVdYmP8QYF6eGqFOzu7Fyu980PevrDWp4YmJxLtmn
9Mkc1rl5STBTfPMJ9glhlyNmOSgqNiTIlKl74A1Se2su7ZM/dyBVWV/e6WWNrakd1Z9FUC8f2L6a
e9nOQUEDqD10QoHxYFScLqwyx8UC96LROZBmNn0NM63bSoYbFJIL3r3NNpsrxO3QvTZaRDF4bwPc
SbBDypwB+g86vjdJy7lbtHCPbM7tO2KbWLeAu7OkH+cGlB8YIkNgtioQHMxL0AZay32Qzc4tJkAT
cg873y0kd0EH5cjRej50UZKvF6NpDXVUOPSyKSLVuDNpz3BUKcqsDUdn6F9rqumHcUYYxvL/LkfM
u51tnt2Fav/AemkGeZPtDZ5tj7i0fDTS58GgBN86dX5HCThdnb7xC8RNgKITYqB9ocqnWDMG6zpL
bQF9XgHuW0y+kGiYCyCpQxoOml8zhJCO76haTPQM1e2ozRFUe0ZLWANnpfAPCFN/xa7xVXhWck68
IcZ8KQVUNk4aY5AvCYUfSo1EYjTJV51wk0fQysW5GaexeuZjHT7KpMfBKQ5+4HjX7NHG5cdayzdl
6PaWFsg+jXTNG8OtniyTBxVvpxkhmoLwcGpOV5QRyIU3i5Oidk2W5OpL7hOQPZUdi2mw79umWJ5G
ueRnonvscCbnrLBmeZBwrqfB5i6R6Tw/l4wp3iys7g6jyyTCySwVDoT87YEs5C4YDC7XoPs59vYD
4nH1Xq5wCwvAT7uz/K07muVDFBlqZ5VT/CPI8Iys/cV8B0g9JLixhJPb1O/pwuwSZyD/Ea3zk5lW
5TuywJ8sIdBiMZAN2mz+MPWwx08lPRZx6XzXua7PEuzlseutlujkKP5Wned9Y7DS37WJ47wEKCKJ
64qILFRxJJ+qkVcsduvuqTeX4mLArTHLHoL+t5wZgkujHA45xPnB6DzuNKGNgysa73PGVuKuaFAL
xa5JKFOdNkBiTvE8S35sv6inJ3MAvU57cTCVYyHUgIvGwdr4cIqp+tR5k+zq2bd2OcH0d4Myg60W
TnlX+LP5kZal2Jtu0YaAYW+DPVmHyR6g6EGt6jFZtcsxSrDCbU+9E/QsyUgaTaMl2tbespwL06sP
i7bSQzOkEyLXXjB1LoIWo6PIGg4KkdFD0Heh36LpBCMt241bm8t9DhsHBdmnZyM18pclT1YBtCsP
vKiPicr1eTbhQGcVPSQMZcI6wUdsytCLjF4iL2BCQVhD8g4prIrp5busz9R72prWQ9fWz8j2m8tk
xzdxiUVO7vbJxqfXPNqdn9/Vhi13qkWnbNhx8CV1wvvm9x++MyX3pRW7F0ynxJOl7eTqcHVsc8cW
oZvi6VFH8wvZ1WfgmBGdQ2I/ZpRI+9gwEYhb7G/dCoPxCctrhkkST/G5iubnYcgSZ5f3FlxdXzEm
shwavpmL5meGu+iO0jYlShNRCm063WXkBZqE3eYHImkocRwP+430k/jS1Ai2qsgwz2TCM10LgAOD
xaHnmA3FCeIs9+kwDxdDjum1t5rHwQYzZ8hG7xNLxgBGKW9zHIpv/IyZV0yTxf2IeztyvXoD6BIc
CdbkrwEsTGIcrs5ZruRjtdY/6YjM0BHqByJC3tAGYQCJj5smYvGxQVrinUbQV9iixtzbrX7NwPY3
bhLTh3ajovdW9XGGeeMiYgu0lZPzq4mr98xMxMuStP2mahzEEtY8ffN5ybPR/a1RTt81Tf87j/Mp
qlG3e0uR7LPScQ/GMLATCha3PDkqK/BbyUuGqMEc43yLgDKEFIc6sk1WGDJhnxVEk312sK+kjI7J
QYPVjAe2iZGMbhxhPgqBnj5jIHfbJ/5LzXbaMuvgBElwYzNJ3U4NG4gxz/lLVcFDEEmkZT3m8kuT
fjEnAZ6si+7gzrlzQRhxhMxcNlmznMy4+BzKFfttOq3vBjMA9Eyxs4SuuJspYy9IzNVMihuynOJH
Iqr4yKqrXzWT7lEwLPiMPKTdaWHU4VSSEzUHF4B99URgcfo9rLdzZ0+73sDhHk3KtXA9tNOIjfax
45WMHvNnBkf6VffBeNdzD4RzP9g/6Q++fGXc1lb1o9JJ9YUTR3vF0b+Gec8gfetYuVvLrAhTNYgC
sknXPHsKmTQKlrfEbNMDqQfuV2a58n0iF++AW8e1AOndcsjA1ouFTQ4uE+jJweyPNOGfdm31m97p
3l1n+skjEvFa2DVDdWEcpmg0r2lVo+m0411t19ledoXzGxXP+Owy1FljJ6HmgsFbbUZaeF7CHeM0
n46dYf8YsI2bNn6p8cJsTIlrxlC+TEPecW4n7X2mVXeiZXNDLl4jVD0orVJCInOLESUyRUF6ONfb
QBbd3sWIbmvW+PFKp5HcY+T8kXPYvDQDoxE0/w4SrHF5EI5TnFUu6IDN38uE8jiwzHhfm7wPqxu7
flLz8jOLsGfwZzQNeDO3N5VRclf6DUxjTVRCa+CnihpCH2qzaUPWZ9NFLIF5iPFssdANjLP3RnlE
Ue6U+lbVyCI6bBqumFqQ6FgVM3brXeR9Vuw8KQ2T39PMXb4arYR6cKtrl01q50WBd6355ba+mndm
Il+LZN18olKFs2DqH/S4RpNSUR5yXU1fRWdNtxqi5SgBmsOmXN77pVlIM+u9a7pkJd9aOL+MODK2
Jul/D0XfTLw9WPtbcVcy1dduaNP+suNIxVNKcuFeC7NjpLD2dUTggmD69IQNfgMHVCkOfTVnvEef
sXN8jxAoaJC6NRHuszs94hPW4OyGCNPqAmvbpuI3Eyhk9TJ70hBxJAHKFb8l5cdLKkTQ2NWHTDd/
iyELLtVgu8dSeN1RWJlJ4Q+TWAbtvSsyj0mLMPGoSCV3oC7PI/XTbeB3AtG8zlCQuIw7wBOtMXSY
aG5NKHcUpLbcavYLDywna3DdoGJchwdTWxY6LJAI1RyKAbmQ9uyFg56QKklofEQFW8OYsWeIOg99
mtLbwEXM0CbGJzceVJUazcvqVH6KxWjjBC/vSHg8qcTPLlY8qUNbY7wTRR61I+fDar1CQtbsjBWZ
MKioSIuGzjZ962A3egpz5Hk7aH69K6V+qePpdWb/Dsedis+4aL8JI7kTJel15SLH164L9Pps6ZOw
0v7AEPxuWrDyyV3nF0a5+E/USb4bWxe3Q/gEJj7ztG3dsTkLIMprhBBop6rMu8+LjMlrPBxgIUbc
AdDZDkTS73Ea+5qGKLLP9OxddBFzguvJ0OikPuS4Ag5XojmnpyappNyjT+2X+yhmEo+RR2Sy7R1E
jI2BsOR8p+0lu6a2yV/WjWxkRXnWYD/K4nxIXhsPvRB2i0mMSA5A6X1C2ksHbU7EQSu39N9xByPt
VDHEfSusUT2nA8/bpqkUoggiVnl3oKlqNuXBRE8Ix2TiAKxtDbVD8m9MX+mPK31KAPa1gOiiSxnn
7EmZGs2V0TGue/DccTTOWUswO5eevTqY8O078dANhHtzNdj9ElpB1BNzS5aCQIvTBLSNQWclFzVL
m0RZq83rkEPTAirIXLHa6GDhf0bwRPm/JG45XUvXZCe+GJG46zJv/j3AAhYMv0z8Gia9ypIBLvp7
Jv/B0dMp0G8VP5dLn+2H2aVMIzKh914Kck/IBWQAF49F+1jF8tw41ncEvQCabnW7AZ/HjTl5P4fO
Wl55EMYX5rdoHswJSN5lTfFm6RmGN2PUURLVutfTIpydyFeso/LVTZDhOVrBNyzVWpYT6B4axZC9
TlHTdg9C9xXPA1LgYwCOLoDlh+oRBKTKdtAsRflUtaO6mAyE4CAYW+o2Lt9yHOTGTTmq/mZUC2uJ
xDoiCW+2OsFSBxdOY8fVWb9Ow/BWkOpWYuz31fq589inhnxU1kwabDJfJ6wdELm51Qe+GNQWnXyC
Q6Yt4JBcc7xEiSG1qu7LLlGnPDA8xp2MzF+x0vdOtvLlvsnS9l2AFf22owqbF5Fm88ZWLoYndfSO
inRGMYbK1B5iC++kRKIvjbLfQdsTkJRwYvjsDGpt3fgTxikbOY2YQKEs5ghZlJy/SncuxRECrhA7
SvFGHu3eSdhZa6iR1xSbz3IDHjzpU4r2tV0piaa1oRozme5caUXNllyglgZCsPihRXZrhrigoPy4
IHXZLoCSRF0yDbreozEvM/RoRCc+545sJ2ZqecqtivVMXiKbD7tmXpbmGJNbS972NgbEuJJN+cUq
KEJHzWez75Yg2SKsWnZLv7xNSX3PaPrMjhVJW2J7G2+u26O1MKktTbKuKlZKtOzorZZxNs/sKFJn
tS+h6sQd/4D4Wu4B9XLmKg5hGWO+bPvYvyEDK7tl3wH3kngfcdveFYhyts0wlQcxwgLlhXaPZj0Z
d63sa/bv9bQdMh/VN6e7JbeuNTSnSCkkIkqX4lKhlflEr+W9xwhsro3lpDtrscfPpPGT88SIFNF6
wlRWspe4duWCmqUPfDRPU3zuEwKb96PqWsXns1IpveC2V0mcG2HBI7PNW8cudx4cV7YF8LdWpeQj
PPDnArr0xGLgWlrWiWAc1e/llIy/F5j2A7D56sVbYFosVLUbhIuDpu60B9Y+iy33p7obJK/uZsF2
d6OYVO0xYLCZx0OdMsNn5PO26EAqNPKMcSfK2w9Enb90zYy5aDv3qmw8dXiaEOhU1DCZEvUNHljd
96D8u26k4cp6pFZU6AFeAtN09tMEejEuxUNS27dugNin7eaDP6S3Ta6PrXKDiwXC0HIfZc1d4A+s
4NkOECoCdIr3KF6M0MkgkQMYW9XhIwb+0T0bXnTLtoNLkWb6AX8oct4YAj6i9Lhxm3Q/LPKcss5r
LZtn3kqqj8aoG4bP3pdUzKnJvyLkKcjiR4JQ3SNTgOSh8EDWgsERB6LJmN4m/NAB6qNZBPm3WpCu
BsNXpdCaIao+rqz3uGEaEHXxQ4kK8Qfnbfk2tN7I29hEe9ec7xxDyzCGqC23BhOCsLVzpki2aY3H
XrXyyXZXZxq8J4E5Rss+kqWMv9uSi2emsr9GN37BoJf1F+/dVaINPGKetoQzebKboAxuXYQK97Hi
M9yka61QyL5FolH6GOCya2rXyNkC+7cNqe3zpu5s47a3ZBtaliovk0FGXOJwPvNC+8ZT4dfN0zDk
j2lJERvVWHv47DY3iZVboaFQJMfEJmwsDOpOVe+9VZmNi/bsY3GBOOmmNARNIJ6wBfkt33Hb0bP2
8a23/lFbq/V2NHBZaJb2HKZUcwgi3lsQl+NAgD2GAvVrkqPNy30YrMwav/DdXXCHpnIP5yTzMSHU
7DntqrzBOsgNndj9UUGVsUS1zWc8I8TWzocbV2IusuBUcLLjaM8vyDjazf42KrutzJzZcTXv3Gk0
Pj0H6w3FoXWGUSlxKljKKmzyJHkeHG6xC3HyQ3s7a8qkeCMJQ7mUTPujzxZFndx1BXqRSxMV82YY
LId718YIigyCCSkpIOOIOTO8J9Vu44zu2Y1Kkb6w+EiybR7QCB+x9q67kI4wab4jz3QvbeQCkTS9
0Or8r5Ma/5S/+Aul8d/yHCsZ8o92/3+SIivt9T8VvutBiv1zUGNX/K+nr2L4+lm3/0ierV/0H7CG
4Xt/IMEXoBVypbv+xpD96dAZmH+gq7BZiSNMJpLH+09hhuUgzLB9J+CLJPiZDf3xJ61h2X+wP7It
GA+gamEG/wqrYa+ykH9ENeA0RLDmnvJvmgx//VXw8OPrMa1i/e//Zv1vz1mm2V640rIheu5d033K
J6P+Eq2Ln5zMiZkzI3RyfQAET6kTZfZ2GHzr2lple88+rCDX3S8EnlIMLCiJjUFh/iXnj5oq7MJy
vEzCyo2nuxgTZvIptGRXGnTAlwS/vFiySD8j164etWsvUFVJbT3IFqNhwqnyi6rLhOMoHk+pFJO7
YQxL8m/b1GFZM+RsuyALhUwX8OF5cLNd1BYtSpAOw880Nu23BKyDZlLm83tF3z2HeeKaNwlLVViE
pTQe8C7rHkqrlD9VytwnDBa0xJteM03a920KSJsPgk1v72jMra1ltXEqhCzBWqUmNRITfXxGJmvq
Nk0pIAGsKWs+8ANdqOQs5BoQMp9p5wQ+wstidTFw0KVtkfkHb4DvzhdF6XyOCqJEWcePn6KHveX6
t7naYXYzAg5o/nz106gKGmRpz4ofSTmSXYYFyNzhsnBXCBtTwXayb6zJZP9b5TnSDzUciPA840CE
Ybnr/zZj2T3Holx99nVgh5BfnGwNdVm2RQFUshJDnVCp8t4RBa70boJ9f9biMroxg3rAS6/UcbmV
RmG+wJm5UeipvkYpqRmLiiFIjl3F5Nucu3dWGSRmcvgdixL5YafU+j3HNmRr/VE6nR2HXUz6VCaN
2whbL3j5YYh/YwMqDyhImE9l1ktuoRY12Xi0UU9Ebhs4nziUfOZUPNsO31NvwzpWXwDLaa4GlCxe
MwpmKl56sFN1ZqfJFr6sOsga42Z2+9tYo+b0cEFxt6U/af4oXo4xjWngJ2HgXRE1pnuTV4a3wRdT
Py9emf8A0MayZR7L9CBVt3Q8QL7/tiyWHSYARcir5+cFCm4vikQdO7uLlk1Z+cDpMAwInTs97bim
QPoykON9W2RPg4ffH335Ni75n+nvmRja1W8g+ISBjsDPQRvGL2lpxNu6/2qxNmSc3WEuND8UjPWR
WRC8zlCpvyYd+g9s0Slj+0/2nWwi+a0ZONnfjYsZmpO4OK2KwNgjd9z1TTGS/yXRxWZFP59iG0TJ
SpTeo8NmnRR5mKkHDzrK+e8JvHnOm+CXtnjYIbtL2uj2nkBDtFoKvQ/MdIASwMBoqsVj5nFh/4Bi
3vDQaJoFHu1sAKbjmMfpZw11+96Sp7pnkjCKrTOriiYbIyqnEA+1mWOiyRgYHsJKd2Jii9TBUTDK
cF/nRRf0+pP9LQDY5GZgFv7ezhSYOFmtZjxIotjaV1lgUnbBYpTCum97yduUGw7P6sxKR9ZY1Bg+
Pih2gUFlg+9W6yJTokAV57j1mYFFDAkz1Tv4xIrg0VtLRa+prV07O8GWSiJg5BVrNvdYfTB5dQ10
A5UOXsXkWeSLqJkDyMSPdsKiBTFO0UTPTrDu0xnJ+vGtiZnD3mFPcjDs1NZhP3uPDr5ciDG9qLuf
JFEgQdPotzm2o6eJeFTnvg4GJNjU/NvESL9hcgbUWHOObdQ43RdF5j4hfpNZaI/OdI9hrpuFsTVb
eLfp+gkwLXruIG6wtOuCA6oI1HOOl599PHjge5N473pBuqXaMx7HoYMQyBnoMjSk6QSywO2wYrZ8
GJZsuhvGCWelqWAy3BRMzPm/q4NkRjszwWA3ssjVBg2V9/0MdFdxZtTDL4kLSLhMWn2llcOdEVDD
/qY7UTmDFL/5P+yd2W7kSJqlX2Uw9yzQuJgZgemLcfquJbSFpNANoZX7vvPp56MqUZ2ZXV3ovGrM
YApViQSiQnLJ6bac/5zvPDX5hBEmkZW8L2rViksow4yLfrcX/5O4nviPm5vNDmtSAkOBkkC7/OPm
ZhVFPLsxVpIh8q6rkHx8Lfud2aVnyCxnSQcH3Jn0qHiTdrEiLlylfbFPmwcwU09pUcdbqZf25l+/
qj+1OJIscLBECoe7LoFbdt4/vSob/xxxJvwO5ImoQzGCJzcbH5dylHBsavs0iAUUBiS6vniHFMds
PCvB70fGQxrLa/p7mMzQAoHkShmiV0LXc/N8Y3b6wc5yyKtt/5WXjFVI4p7Xh+dfv/zVRPqnE4Mt
hEOvqDRN1yTI9MdfqsT6xSDR4eVjDTt4dXQe5xbVqXzV00A/RxU8SK8Ej9oicVnxIckwprkJKMup
3vUyPXCdzY8SNNi/fmF/ctB//1rF2jcM0x+//p/bCxymAV6HC2tPOJCLZVWgLOc2hQIo/SH5H7sb
jt/f8S/5k6Fp8d//9YeT67d59h/n2P9iT9Xhs7x+zT/bP3+pP3xlKrB+e3X/nWdigP+/e2v+Qxbj
Jc7fXt/Gz9+fiL//yj/8yyYOYZIONjEHbZk8/78lld2/WURuqS1Y66YcHFb/7l8W7t8kfZoeWS/e
XkVY+R8nYgPf81qXaGreXf6YJ+CvnIn1d3ne7+3LPNugyj2B2iFNstR/CvnWGkKIN4wmrB3p9se5
7IOuYFEt0AeupmVJDKrOQPNcJUEr97WwywvuAM3DVJTepg3g3pAeFnsMfKUP5XgsT96EUTiu4IIV
XTX1fmyKu1npJ4ylF6q1pkMLdP1Qa5CffODzjdY1iB0DrnQRhQMYZIakvee+M7rC61e1D6ocNR/A
6RGYgfKbwIyMW52EZbuBlzGxLjgzi4cJOBn3vjg2sq84DsCtTnj5Ry6Nw33l6LDfjXapL6wSEIMV
IBMUQQmyM2RqIEOwRZkpGH441bMjurfejS6AB+MJAAM69CQAQMQCKeorQDtOMFzwTW9grO8Bvt2q
Rl/XNmdLO476CzWHiHzzzJp64IgdxF/2ZEJnzEMEKVKEgQBAiM+BkXzbnRszlZcxKsJrDbJtdVGV
/mQ67BTCQJFKx0PnhhYCsfZ2RV5k+ygzjzFnFhA1bq+wFs7FvhmxqI7fHgIaBPfTMrznuhtvK2uu
ADaEMGPzBHmDu/MWTAvbAiyITdoGP3skIB/DK+xzSFSSwAUQtixqbxavq06M+KaTMKP2h8D3yRlt
oMLIcCHNrw4eYXfhKTG6flvDrHsYdFCUm2oouvdmxC0Jkls8L/ngXMwysl+YDBsHvDz5MeL3d9K4
FHgDY5iPMrY4HVZdUW07h0s7DcPW1lTuZc8Qm1atfKH7MCBqJ6K43pjjOB8xo1f0pySV0yAAMOFy
4R4/jDHUWN2VGBkS5d7mOjKOqmqAUUKRRQ+s0gs9c9Y0KTM9UP7D71BapHPcNlPvpZ7KZ00J8DHV
MwXWFdg3B1/+A2U/E6BN1K5UsuaHeVqeo9BqLuh4EifkMO4v/NTXGsYwQWyH5i60SC/fTYLTZR8J
53JkqnkhQSe12zxs2fsolhQHbnDl6zyOw2F2DROte0EpthbUDLvWJhDmBAlq9BrHz7wANkfTLScr
AvmXLBq6CJW7xAxjxCiHZJ4NOfA9Gow3pMKDKki0g+sYjUcvEwXgW286BH3pvZZFW/+kQc2558FZ
eFJUum3ddLp1ROnup7Y0N5Hq2vdwAQ9tUgx016SL4btN/FTkjjq4BUlGgj2tbzLe34Bmiy7HmqIu
FGibAdUidnQuN3s3NI3dxBiz25hmG+VrDlB91RjfD55XOBcqmW8BBXJi59xyW7jTYVjF4j4COZyX
x5bo0/XUyHMFMeASEM6xG+viXi1WhWEnulauvE+84hVdHYNuzbBbdsm2wZzLL2zAv+MZVzQZ3TmD
87a4IYi1xGkOUT1nDJvt9F4Ynio3diyudSOeFXQtmDUi2duF2R+thn4ClVP9g5nOKkpxPWUZFQvG
8m43xvA2DtmP1T5YluUB63i+1WQidBD+iJblZ+61hwAkT97PrzRMPc+D+hngkWiZQO91x1xf0Zra
ynYn6UBzZfPlOG54UZrus8iGd2UFmETrMdjhjWUSVP/QGNFeYrpJN+WSkT+2pugzkNWdF6lrhGQM
35PxVMZiv7Qm3R80KbQyvsBjfaIM7dkYRpIM1Fjt4rjGzodBC4W/slsyr1V0gxPzbFfK2BeFeTb6
oqJLTVxSM3wYWuJmnV3tjXitupptlgul0Kor5x7qY3vIkpmlUYklfiCo735VTp3tDRXe206AY0jO
F0gl5j4aGXXQM3UddrDx54KIslqIFswKVAv3JsmUzpuYVuidzj8cO632BPwbnzXjSs89E13Dy86z
LK1z7ljXXog/qjLIUgwVgIMmcy9Bqi2bbsneGRt+wj87uIaFC8aJGH5RO8gkEjAuzWnKjd6BnJ+X
OnzQQ3GUJgObiIgxsM0ru8QGEI3sKV2jPoOAcye029toHB/yzIOygaGFSaj13Bt8nvoYLsKg2uMU
YcFVCNujZe9MD1C+kN5XGlKE56ad3EcdNa4loPQkZvdMJDAnxRfYL3U++dIuDyrmOhcuxM7Bc1ZM
XeJhUw+FScmJusC+yv0tWn6aKwGk4dbGbluAbCu69j4C7oD/cXnpWzHsgkRnML7b7M6jTgwzEH/X
J1Q+MXDpuoMgj/SuG2/axA0IJmYazcfSDssW8lp38CyjPpQKfW8bQjFILkZVczvuoTofqoUSdj+i
tnHcU6sZXMNXY6IWrHhj7khj9taTVLqvav65bcwi6wG19wN6/IyXpFbytofSsDMQ1UDMRy5WEswd
wK8LCIegT7y2HkhiJitZN8U5jtbhLHQypB7XQeniruDNdq8TXR8s4gsHo6gXH69qSv8NIrjopum1
Bngbc9WzTdzEDZpK2NZVsZFkLqYzNSnK2A5xO0wPuWQbPMdlmNY7K5drsl1OWHhupiTGkJsuO0bL
FRFDke8pHux3cRAfQzKYMeqP20e7Go8WRlt4Afgvq/SXWZNCigYz9HEgPU1J3534xdyg/CHR9Fuv
NHFzu/Vu/Cbdgbd20q1HxQTrNjuAX02khZxYXJjZ/FYN86VkEL0NJvO2SrDFRJW8ESIeSVKys3ZB
uFZN1PyMNUGqIM2/tEnThyrjdCNFMW15C00Q/Is3ce0ep22dZa+JxCHbB1LjgiXVWU873Aoxljjr
gYoCPpvSRgVaymzvjsbbXE7JD1m2zYHeoucS0zgCIVXWFpgDnHsjrOBS/ozr+QrbeXf0asS7EtHS
z1bhIDDB1QQZT6lDMG0zpvOyDdx5OGGSsBmjmoPyTfCK3M/D8So1wuhCUNkDiLJJD9iR+dO2+GWv
JS90KEnD5O4Xx2QBuuCyxO9/7TRZttWukTyOmGMuYNl1aEzui4rqel8X2rich+6LNMK+rnkpJo+k
kY/DiWOYfElaQaY4cTqu8Q14+DLygIZAt8OFJDq9deT0lELd2GdIObsG2o0fzx00ePnsYgLameGc
POQ5H/impGFERwDHyRCxCbp1/NbXQXye83pOfcmlEUJdM7zWWJc7QogcbhjfsLFV67gEsxkxjgGK
s7dxGUD5Rrfk/ALKNTWXhrwfOxAPpOmscUrRrSAKG/WtqDlN55Am1gSeg6TSXJTdmsyzQeAiK8Yz
zAI/ZaJHgM9Oy0nvxwl7+d4K++dwjud+ZwAlwHUSaSO/0t+JwIFEY3hSa1DQ/M4Mohi2zT4HSJTd
GOFsi5cWu8epRtLHJd7EpGoeo6RNyD93hL6uRWWaBBQnZ1afVREin/iYi4Pq7NFN2h2YSY4fZRcq
ag0kUquHXQju85O5hiEnEdqk9og6GxB2ooG8L7TZLD6Tr269LWwSZjdMijgSGutIp/ie7lSd7qlS
N1wbAeh7AoRDc4l/VutgqJL95KcG6xm2D3C9RzT81l/M1jk363Cp/54ztd8zJyDBzJ/oHpAXMX54
xlLZ94xq/J5XQVePHtoYCQnTTLxrMfv0MDRx3J77OBNY823dHK3IcHEN5V7OT0xUk22/pJp6s/At
XjXVKDW+jLnHVI/PIR0vxVIlKC/0KFrXLsIcNxMLTfhkM7J8IOvjvnkJ1YPsfkJTLrLIpN/Z+Oph
Vy9zi4TTOwspEglVxrpJBthvJ4yuq0F+qpildyh1L8VsSLoOoOSSaqa0CtdrH1fW84jYijOskUTW
xwKH85bBi4PBZIRiVh1h6SGQpVGD65E8i27vihjz/5NQQAK55M0xpX4ZfrEDnzETfJvsxz5jCg5O
aYMYlkIEt/D7QppoauNQlCUMEUroQ3mlAIDY50lYUQYEJ+6o8DLIEm4yVo7mwx66kd0nMlbFNpvc
y9QOUACbwAsf6Q8Ur51m+YVrHzQ/dZzN+ZatIR+PQRPcmZ2A/LzMKp6ucLa3x3gqF/Gh7UG3B0wy
5gAFUgiuLJt67ueLZUjKa6NjE6RvxZDjucTEh8NGG8mBvgs9PBptZ1IfkkxTcWPWI3k8aoC5HttJ
zJGgq5j+M4RebWr0feFEfaZqQN7FZpqfSC65frfuOfSb5txmh9hvhinFoJxQjZAwbm7t9XpnWf1J
L7Z5o2ozvSFgiGtm9HhfmyogqdGZVv3LGwNx402O8yuIop/cm3g+RW9iJ44KZksWHz6/F17+PDIM
+kG3KJK6ydyFI1bTDVuNCYDQHqXCr14mnXlrahMXV6U67MacxZ+48XXGtqHYtT1X+BZNCilmRrAT
vP3Qaus9zt3O8mUtAkoEAsZP5wEgfrat5JA+kBh47VJLXsW0n+7rQJCh0871Yg09tBPxUYT9FTa/
kVFAcguT2cdKVyXnXNHjxF1WZD8gI3/NddKSqS9Tbz/j1vBHW4pdXTu40wYrWSEoun81HEro/rqW
9f/mBNdSKJj/+Qj3vuy76H/c9x+vxR8Eq/Vv/SZYuX/z1qw9+XnlutjT/j1wbzOmZWiqldKgsxnL
/kOwEhZalqSRUQibwKsr+XK/TXD5SxSs2jQzAsIzpXTEX5Gr/ih7omkjh9G76MhV+URMXv/8dwPc
MCKpp5rsF1x488Flq9wVXM3OJRjILTUVkhj6UDt/f1oYv4ef5T9R1tUq0v1OBV6/raOtFY2yejiV
lKv0/rtvS/uKY8/Z8Fg2UEJ2PUjK6VDObkB0HubdNiELsi4IAGCxSa+t4lGvHqBYdW9AviGapIyy
Ti6hnexoSLS0Q9V3rvU4gdvgAizb6YMMWnxWknDdHsmcL5GIGvZc20PV2ld9z7WXqLG8Ij0wPIMZ
cOAAzHPjXlEyZ0Pc1On8Iwz5NdD7w5ziYKj+ezVN9XvBu51e2QyVtA8BjAlU3vBakNSNqmIwKQfG
nF9dTDD0lwK0kYK/i631hq/4bVvVDlDA1JQ77umKEgbeYjje+OU4FkWUAq1YZnC5JKshaDOjqbTV
e+9eaQTjlsR/VdxacWm+caROfpURpXUH5tqNe6fpCbtyRj2Gj/zRBG1/0t5i7DnbUgs59pxpNo5I
3HvM69OjwV0y8tHeFwC10cANx4ucRrYYPAZlApLJ4dUd8qiZ7qqM/Dhu8FZjOVJmu42i3jwCT5Ws
Nd7C9ZpTihsf+smoqKIuc+MqTqYUb6E12RW3PuS2LfkF+aMcmzHfi6WpxHEKjchjOGhg+xQDrIpd
rr7txO4a4vLbtneQ2+IV+xKp/M3CNgmabHT1uIX2xx6bL/KlSkuqx5MkNAaSKn1JeJ5LRedHZEr6
rVg6tvDUmDCcEVqfSzQTQTGEVeXpc+TI4RccKPys1FrR4Wx6AdiCohNUn5lG34BCtGzEoG5KqgoC
/1KYFyYQ3b1kE/sZN4NkI9E03A2S3xu4G9xLG6PvCDOWQRbBmPDavKYLJ15OXkgzAP57vnekks8e
O9Jn3qcLHEUM7KEftW702VJj7GxDoiS+Cgu8PjjAgRwTlj1WpR3i883LjII2eGY9+lEeNr4V5OPl
6mtcY0hulKKpyonwJ7esDzOfyN3UdtDgeY9ckGrtWH2ELebCrTQZcrMN1z+dyuKkD8PYAp9FvmIV
NseRGEwxFofc4fbkY/EIDiqoeV4WnWC3j+bKDHdZGmAycPrQvfOSqv3IPS++G+lZWg22eXMd4x5/
hBDP4Whhf79c7WUdrY9pc1e68C7ofMdhoOI6zA8DTXj7JDJbbmaEQzEKdiHfOJ+WS4+uTqg4S5EN
tM/BvvE182hEp4Xvh7JpjwR3yBfi77BiLpbp3JS0FKUQtXDUDi32MHtK+z3UDI7GmKGbB93E1W2S
Ep0jktssV/VEVnByW/elDL3lySbHojdYG/obV+j4PmGsd43fYwm3czN6X8NSeiVukglKswizFdSN
CvcMplQTPiS2ci2yaX6YOSrULAaddwdLYH7EBp69EpXDex4EnUAULlGCNnqAwLQhG0+BqZNbs689
Tkw7HNypwRlVMFLFb+BARSZRI7br8C/3PaI5FhKFm1Jb1WtgDluZuan2s8BNTGdXm1ZcfTl8WO5T
alCbz9gG/cwga+muPDmLDtt9aXVb280LBuhJUdFqkYZEgpuex90nI9OAyibHRWomcop4v8xzLKjz
dLGf7sEiaPMqbCrX/cgV85YzQAku7lu3ghtB2dkS0A5l4ppnNmw1Hl4z35xCJw73Gh/wSJVOvWrA
Q98aj7zJiNALVAvHT6UdyV2Feqwp6+lWp3jiilSRtp4L+ukMlLUp3Rtjq+Wb7CkROkiZr6hXMPvp
CDKm0gVLERT3dX4eLZzEr0q6kIpt24wAta0SF8Axoo4eB2dvI49uHCJeBQDjyrY76zp1dBrzyA+U
AWMBzDW5MvzX4PdIDkV4Jq2SVtXRU+nKi+umsvG9qJTOed2iBAX0GCbVsU76Uu4WnXuscREBe7Oh
0ozSmKsZ90yWAR1vW/kQ5sIh5G4Tz+O0GPWFOlTAlVVBi52VDw8BiFTrV2NW+QSXAYTJVnR1Ezyh
YLRfs1sHjyPDTLHpjcH8LK2psk6YXsd6ozKTWqw5GZEdg8hhr3Mj85nVLvha2jEiTGPmX0ka6BNa
Fg720DDoamvRhJjAU4u4ov+DHrkwdZJt1Ni4TcOxKO9kXHPQDcPubECle+3zDlkPeEf95swI9DCf
Jn7ggfhyuAuWCqtJSMMKPTMYEtQGLANToRryyk8WjybyZ2sor1mxjBRxb/Uyz0bUnholknHHJmQB
ohg4CjPQsu2LQkS0hWeTrQmuq0K91hNUTu77lbN6u0hFI7iUy3uLkjbDye97Pt5pbn7YOmoe+oKk
nG+z0UEayVJ1F9IL2+/kbHWZb1HYyYDCy8z3xnYYfgM0De894jl0XvBMr5RJftB+riYmI7UxNGy6
dPNE+wqvPubrIp1ZbaJkunVHrR+XtO460D1cX7ZYwwa147AwN4eptCm+bVqK9rZZEo7tLiva4ddo
K5asMpkjkkCtQ+VThtoScM+i65WwYzrsvbyV1c4zUtFtvRhHNFQKRVctPFAA2vPour7thdYHwy4L
IM7SR68hovKwyZ3Cs3yqDaCTmhnsNyj4CY0yFWjkjDR7oq4dMCfp1gQbjiylU9TMycCqSldxxw0N
Qcq88MCDBj6eNs4gLMgDjhUvruQVwDe8UxzM+mBjGSxfHHEWyXnNWL93I8k5nJLBMZ5SKlcULVzk
gLdLAzkOmdChfwCvTlkfNc49D6tRyooumznrfAzGQGjsTGLSJ6JCd9ISszDtZwSf22leFLwlMEPZ
qR3LwdkBbYVLMi9uj73LDmMSLYWS59iM6yOsKfg4gxWgC8cBNHUz1Ky4zSi5TUZQOC6ZAtL8l3aG
EJtgDgY60oyIJ3VwVeAeScAC5qVBOnkaKeNk8bXiHJZ8LtqPHsy62E8USSGJjxElZgwUu9V+Nzk3
iRj07cAUhniAKUDBTi7rR1jPpm9Kw70mmVu8eMB/r5xOsnYnWUr2I1XTiyvcyNo7E+aZDZw7A7jH
oH6YkzRJlBN9+sRNNt2MC0Gu/VSlxhM/uVSAhMLhwUCx7DftrPDHixaHH6qtdl5LVRZsUXSnY7ap
+HQ6oIhRM7qc1S7KieIXifGiE928w7ukZCcqe68hStSEzxOnhZsgGKOrsZ3TJ96t/lQNq7CudI0/
AvdM9VUQQMdPacTIoDUWN9jwE/mjKZsaxAgkwQP5LUbYvUuqxh9KnfxC7YDNlAGhZ1g1asZ8s2EM
C0RRIABMj2lS88u6wPxsEie/zxJ0L0RGSRk6R/yQJzSdMuAOxehuspQlhtooZBPc2TXxuCmGh7UB
QwU4gbWR1p2Q/CtO7soOkV/cGoAfcXt5OVJbdudmESF5sKsDiuDirWV1qMA39L0aX64VGudl4MCI
siPUc8EDf9NmiXPrdZ0+MdnCyKST1IGfDKo341Ew2vZUe0xkUF1CaM9wJyTCtB1E14wxvM8iD+2X
nLVmIONjSGMPzpxFweUIntIWNztkINO8FifubOkl2sm69egO8T4vKbTaePGC4QlrPD9Ex3QjRuAU
eU3GZ+YUWnflWn0D9uVOoKHQPRLQ7L0bO8ysm44IUOzjFKi7Qy/6HmyVkRMOCTOewdgrmx+tTJPW
p8yRNueFaPdG0Sn2Q43Ce86rbnB8VEKayMO5qE9lNybOPglbCWgnF8ZnoQKMnjoO+/ySQsKW6Rnf
b6F2IEvGLZ+/SN5rWnBI+nFMBJyc5MsPnMM5IxB4MpQ9EWs0GbIMrXsZS2rl6FGraVZokvomQ7il
7cQOO+zEqUwlpN4UqAAd296HCLL4OedD8BOlkuEIlxsAXpUCNenDU8zfMBFPFCy0/Lq1KO03vUCJ
2RCnwODG59t8KSKPc2u11j+yAjg/G0vAMQ+MoLzBzEbdXlqWvJ40iRNMdSYvwhoC706UKejNlnrn
h6wWSoHjztTBaQFFcBYaDR6LyqTPohV9TZrVWhp5VG7RUCrPyNXzATYzl+5qY7mEQN/lO49KBFBO
LKtE7ozWk35s9TaRMLtbken1sBY0RZgy+CSqn+VYy9avp3WZInjMbhg5hkmKp2c7huY8W/mWzZj5
uZmHxnOf65lSNk4hOz5R6bDrVID7MhgrgOCcqVyuWZKKtH3C8CtGrLNxDYPaRf2CaFoebEHIcIN3
cVJ+yNEFfpI5AP1SRjQ9t1xFis3/F5e6+fTxb/9TWfiD8DGRBKZfwcKDBD/2Pxeb/vfb/PkHRu0/
/ft/l50svtJvvihFt4Pl0eFgWlzPXRND0m9cR0GGQPIfdBikKWG66DC/yUze32wiBMoUEuytvVbd
/xWZ6U+2PwQfxxGCFAMamCYxpP7EdKTKLRihqbwwrq4osxoyWTc+2UeT29OUYqlimCYLmpzX8Gtj
z80ZNgMNiT4Vlo2+a7nFZAEtBENWNS+woxsw6IwAG7Xlo0avyJYucUe9//UH7/+2xAm2s3/1CF1/
Vq/Z75XK7///3x8ZDeUTFVApphTfkRK+0t8fIW3+zSRFgli4/kPzYPzjEYKAzNkK9coxHRcX3frO
//YIWZJnCPVSE0Ox7G9s8l8Ag/JS/ihW0gXuKJ4crKN/VAsTI59DtpmG7j23uUVU6X9EUZCfSHks
Oxzpxq1plYB6vG7IBVd6DmwHbCzGIQlVf1emhudTg12TcsiDY4x5lgXWwuYKA4pakDl9G+1+OOpU
CYKASTJ8ZlHsYvTNV654T5dAWI77nA/YwcQEcV8HSXsdlWgNTgSf3meLLn2rH6crnQfh/UKt7S5c
hPmZjthrE2dumg2mNHW0OVHcevQvnMthNB+YXJUCaTDQdyn3zJP0Ov08YFI8JXmW4bKZkl9tir6/
ramh2MuS0eTY5fqCcyrnm5Cq6iurDrBqwQuFTWMU53FSgM5UHAMZiNRdAFD02o7G+qm2SsIF3ejh
l+CjWihukgD0prouPym3n25Rdwj1931k/CL8gOcdaCQcRWagV9Ic3F0S5+5NpxWKnRleAI4U113u
Tsc6GOe7Iamy5xxq5s84rXHaW4k3HkmBzwm2QQwVQ9l1Fzl9jNzfsjx+DrgxAqJHlT6kUDsveya3
L5OL5gttrP2y+xp/h5P3HylWiUvgNFjK4tDVG2OKSIX31A+cajxbT5Mk+QfU1D7PE1TCDfnnkIGN
SiwH+cxpngInRHe1WPzeq3rO38kiFKela6uP1K1sqg0weW2WAaoJfh1wWULa+9Z2aC4c2ntR6Pxg
dw9V6NmbsqRxqU7Lpwn4m5yjYicdRvJxSiR5wUdyB935tnI8WI4PBX0LWzrn1A43fn4gNsLANfS2
MmWOHkbOMRLdtU2OsF8Wg/QlsYEyxn4fJGBOjfIrtG2EVDteJYqQARW+CTAsb3JujwyoDoZIm61y
mwSDRbm1iMsOvXNHO23MxSNbjmQwdpEX4pHwSCkyWU70jTVL9yspOIuwcYMPEJZjfoxWH2wJnHxV
1TA+4rtt6W0jtABbh9ph/qcn8WpP8KKQKZ9GLx8BFtDD1VDnMLVvEiCI5zBr6wwccqMysF8g/lnc
X3hZFDnugsiATpgclOEVL2C33b3O7zhjV/sCXlI6eJzyH3oKa4hqXVW9lieEATLaym8LjYxRDLds
mmg0+Xgz2gG3to4SwTZjTFy8A5cDTQUsOxfBkyymkw06zce/J8kfkCTptHlqzPqHUxsxADEA16X7
i4PpB/oCnLWG47zlfsZKkoAIvuP31VYoXG/OTBYLjBJZ9iXQ2zEzLowuvMyXiLQ1ySJk6BsVefDI
Rt9h09uIJjN4jfHdEqnbHFT3z9ozqGrsCOs0fXJoBV3sLtfNCatTLisKehYujMobSVNjd2ACtOmU
xloreBKl48DNjvMnaDx+a+c1/Wz01GWV65xyJ7u36uKrz36OMMD8wK1B2UIa39h8PkHCrvF54exM
0ZXnKc0timfskyc6MnF86h5wXGkujlgJo+mTUUp8Jlj30+iy4gb5nh9dY7uPld57Rk5KJj+laqCH
AtBv3NtYaGGQN+GtViv9G7TY7dyE6qvoYPfQRML0FmKf26T2NcnAV8qaTMpaq1y/ktrhpsclv6FA
JnIljhwnv5VN079OgO18MRXNjxHbHsyCKrk2MXKskPSlu2DabgJLE8E5LaHCbwziUz/LgYlyxBKL
MMH7647V+zwu9qtBd8M7zUrFp52b9k3YtM4prutxH3ilS0bOqbblOD66nYFeL7nbu4Z4zNaSVk9U
PG6J4QLK78eN9MbmvKSVQJmdSnCuqSO/NLnZJiwdBBzmr4s2KQ7vu5dMY0mZsdo6xjJdCDsPz0UF
/iWbHG7gXXtNf2fld9h2Hyqv6qHtTBdgequbeBpeMTynN8U6w1YDrk6sjMGPQMn8PSgD9Z7lQQ5+
oS+caw+JZYt/Ettdx1idKFI8Tzum7CVySJGsG9fcw5J8MEbA/9A+bvNQvC+YG/aRi5fRJc31MBgV
ZUUlcB+0IDzAdZpOl5mlo4sgWtRzN9X3dW6OAgdSF7xiGK7QhqnhHJLxMIXQSuFlBAyRCpbUMHf3
7aLZczyRHfN0mpFERqj6pANFiLtjG0+tK8hGYy31g0g2b2Ak1NHNyvGCS+RywrMzXqvSoLWVzR2h
0VlGUe1YxrKtE9MYsElHsErblOesaa6wOXR8oeFEwpB85eCFW+yILuP5nhps59JGjLzuu2dOiPlb
2QApWG/kqHAT1k/wT7tOFny+IZNFXZaCGFqhbmYxYkNVKGGJQWEnFxuZzrsyAoeIrY8kngnehEQ5
qUJtFy8BdcLF1nTMJfWn0XtKopTLvV4UW4NH7yGGKdo4Gfy02Aqb0ne6wdsuVbML3egmdEMbdT+8
Khy0vTArDhFFktuhcyn4TAqfW9we3f25STvcJw5etAknRT2JXYSnht/O8HMsRzZp8JVXZFOp1eKj
pPeZNOiZbM6VjY4acxi7YNxM62ee4jZoF+i5LhvHsn5VI/+VliT/S+sD8g02QchxE8MUB8jziZsj
72E/vuVpfUkhAVQG28hQcMbPYRqheTQGQkvcjdioWP0GB1Dzkg3W0cayQwQMdyHIXU1O1cMkghpu
wESXfktYbz9S3ObbgC82hmuelwyse5ydimp4NGfjZZI1ExahXKINM2XDq+4VLfaXsuwfS9hn28Ie
z7bhHL00uUrSgpkcLNJqmeAlSPNdpdgO4xnkgPIcP3b5FzHa9U7ZqOSmvJ6mH9Jtfg25fTM54Xwo
baM+D0ArAo3fW9X5Z0cWsg5xrNFk6pdh/cIhp7voO4x6fZXGB6JnYgs946of3PQ27C9M2i03OflX
/BgVAYUHZoeIBqLtMXhcEUcenjGQHO3pTvToL33wHtWBdRkKmoTAunYZUcjIAKRJzzf2pv1gcpnO
hn0Lvjgq+o6LfP64picXZZ5m60b3zlXGpdJspXlOavCevC1bN4peYzPX18xiqfXN6Yi1l1tXhpdz
XF4zRbkZEIc2UY79mjX66FrZ02JgDtFTd6Jr6UrHcEOOMXayszPgk3V67E85k2NOAGdVRI9tZpCc
WPQXtaoANu7xC9SYZdPniqkNgevgHeTYgrBwmY5T4tOB9CaX+NYemQrXOQ+rkY5YrPIXPcbJZQ0d
NjVN2ChiuY0woQKfF/j2bAKQ0/Oc6/gHOUowuPyaXCvJ9hDM6ivHMZzrVN7XWfKop+LkGiOelhiU
Rj99TVSq0X2MXji0BpX02mk+jNi9IHH9f6g7jyXJdbW7PhEUdKAZKr2tyvJmwqh29A4gCZJPr5X/
L4UUGiikoSYn7rndp6u6kgQ+s/faLirN+m3MrFeDbYi9pr7wzBYUXdVnGGU5R4AJ2bSEeJRRv3pF
Y7jyFmJe5XIL/ZrdQgMIvi/ROzN5D9dQsb6C0qw06cIJW/udLQ1g95k3Dd+uiPcSbDVbl67dFnX+
wMLkUrUUtUT8PA+Jf2iZ3kwiJO3EUGnYfvoy2MWB0cpEjcF4KMMRkRJfO2R/8lDeBtfam8TfpBJn
OBtjWEtzdLHbZe953ca3h5uflOciktd0AWESg+RhLliPh7boCXFjE3shixOEI96je2AzH4Yv1nOL
pmA0wttKGu9dNKLyLmDUBbiEnKlOUdAPRxW2KX3N/JeDX1TJGahieRzm+eSA/VHWgvQUgCbXiiYk
YY34oX1hLo2Ct7D8N1G4J0viNrHa5hwFiCfL/NnhT9vQ0d8z0tOVCc+5sF4VJY/T4TceFZ1CLx9H
zSHaMoB3FvsxlgUVbt5cuJMuVty8I0vv1liuTgmHeHhne2JOSssyBTTbP1r2YxY6R+3PT4yyNZ8I
6g80CLysDmS4YGnPcSBeGNtFW63Tb6Gra75gCzYgOiIG6yLjnFbtq69N1a0sFdUPZHyx5Z8Iwc2J
ZMdP9IsHlnt4Vuk+Kwt2o4PecYH+k/IuMWnSSz6zM0mc5EFMHhN565NiCnhViIM4zwYKn8hit6Vw
XmTBQ1M77AXYV7+PPpPZgRkKZ1LO47AQ8Y5C/1gTWID+sTtG6o/y2b7MNh81qV0vAXfLOo7fGXKj
cym9Q1W+uhNKBULFG3iH3Cw+XLa4YKQas02BuSUX0qsdBCwkWX0PfvSQiVPGDhPIcrJdKhdEL99O
348t0gfogkHSUQD1HoGOeWh2Qa/2UdG8icnHHeL8KQbQ9zX5x0e38Nai8/agZ95qfS9DyI+OdN8f
w0bmbGTi+/61f6mYWvKKEW4u88FBve8/1QVIASfrHxud/Q56eGP2gldEVnBj8TDN0clWDnwoJCHG
DymWhbHTXQr9DdrzikXMg5Pbn0AdurXrNJcG5v8ULNlDG2lE0079a+a39LFTbsDe43gS5DxH9ufo
AGLjYdbPdpJNxwk318oDRLfJSj8nQjD6ziLf2UJ+H29VWC1P6NP1ys6sta8g9JFJgMkbklbT9c+Z
7XnrqBpA5I71xW2hzMLPV6TaiF/VkP5ZuvQnQBYKhQY7EjDOcQXV+jNoWvUJBfkRnkC2oY9oSTyK
+Gu0ZHzY5cUKTM5RlLNYrLyQPGnx2kEaOORxK1edDM8mav+qtDfIpdR0dl3QwrGrHbB6doIZq1vJ
djq5xkKUISvgWRC0JDnOAJcg7Qzosy1toaqH+n7te0YfhWO2zDPQd6bMB/CQHcselNbYORsGGy/a
m3YG5c5eiL4gWGOELoMTN09ebVW1+6nL+j18IWsTRsHTQiXA4u+3zrDPRo85NplkCH8nOUccuXh/
6xxrF7agLVPRdAVQ7WAi5wZOfT3MlNQBldeMWTGMEHcmzdsINoBlk71P0uzc5SXCzrSmZcvhI0+j
jb/AsKZPBDYZAkywsVm8qE6wRfS/zlW3mtNoIcFBDpvFUqicBbTjLqDt7MpN7CMMysZebWfhuWyc
Mxvsvf9vCKxzJfHlizF59AA/sjknDdpk25lPdaWwoXNKwz+T4yb17w76Nv7iqH3wovildFhAdMQs
kOgK5gvtAf9IH5vYYXs03YbOFFvfGH1JQfy3rfUrM+HfoSHGYZnZyw0W3iaK8ye7vtth8pBig5xn
IPwwg8Z+eKrd7sMe3bcQzsban9CFx8M2HeTesqmtUNOs+xKU6+S9Vv2wdRDdIhnoeUnTo8gyIB36
F2rztxzToZc3N6ZlBPkVqKWWOnst5/JJOd2/OE7uT0o8E6cL9zrMs7VAKbATsr50afGvwM7CCkA8
uyK/We3Ck15hYZHIsPyBi2fh7it4erw05r1dxC8jOGuXGSgIAFzJIMcQ+GETelVJD75DSj0qo521
eNcGEHeXqF3spf+Id92xulpZ9jS+JQrAtKAYbRmvrIaG7qSdu3eXVX0ZchOMreZ3spzb5nAfK9ai
+7azYGCDGkfb5In0yS9BvgB0fyYDgU9tXD75jpEGVM9V1W37wtuKrlKPMRS3k9tnmLxcOa5s5IIA
qrKvIVxu89zorXLBKCT8EHGQbeaMIsABSNpOAEQLcJmlYegzFN1Ljkg7jbPP2s+nfaX8V2UH1xot
SA6cd2mraynfPObmm6KqPzJFVIiY/2oZXbRQjyk2B5im3c4NxUJ/MfRbtBpfVe1tBGEAW3Roe/++
reOg35Y8igE2DaIFjo4UhwgAFg+6CzbTTakvE5ZiCeEGbVesmPYUWCms/IP5uox8PExSfmRlgxqv
SHeBaI+axHftLzsVZs9k8KJKiVNkTOmusq18N3jFuevGB3uwd+YeQIZCmRa2eSgS89iECx2Hidet
lxQX5gL8XOuzIuSTvWYAPsfcpe+3seTc4e5cB4j20Zzk00pazcMgwseoc3Lq5+IxhoS2z+fkENfw
5T2GtdxPhQVmeqk/vGlCkDcCVJfBPRmhR6tR2MU6rK2nhB7BzRXsGRObfXunqwGKsV4m/TH49YHt
psOuYj1I1ElV2/JIkNNoKvSdRJbmFtii1A5uBD6SddDIvZ3E+9xBCRkqChUedfjRj9GSn4UXXoKo
eaTxPFW9/BMDuk4L+3UaSzwupXjH18LgiAjVrJ4/hiQ7ONKhBmhffPgzm6D5iAoqbSvLQSTN7sHA
Qo+ofBS9/xBnKB9slnHWoL9L2/4Wlj4TxLt1RaxOTE81XibsIgrMDf9y6yOZEDI7v5ZmfiS59sQr
dXGX4g1rj78ygXmvM4A6M46lYm7Osg4fmiVERdXXq7ti5wm/OjwmUKeSgA9eik02Vmtkyu8xPcHK
E+DH8/aWG/WZt1RtdqBIp/MjMDqYVM6O6s5FyphPeo+ZdF8sB2nrED52ZOcopwB+Xv4NBoZcjCOL
tc2MDCj8ySXucu2p77bFwjD4jGUds6+SveXMBCvVnAIacxuL4k3n0EIrh9I+kWobdGW3sSj0PZ/i
czHZQ+DS+1WzWlVaI7wigMHALanJeGXheRxz+zde93e3B1bbteTJkuj4F4t5g1iT59saOevGopyf
Bz1kW9H0Ldz+D5eAKayMdDIJ1XkKgKib5Vcw9l8lzdKmtExxiaccqO6ikocwUgdZmJPfLfkuY/eK
IJEyC10Dnif30KgXj2wr9vL/TDOkb6y+1c6TgTosCx/KWETjU704lD7ZzLxTd2rr96HZRxXNapjj
hncCNFdlcXFj+1AHnwXtx3bW2ClxbGbYWxaP4VmVIlGZxr3wqZRU+xbK+Au+r71h/oIoAg9D8mqN
0yUcY6zYINspHDu5scbwHySYjcdmIgzcb6dUv2ur3aVLhvmYkC8pPqQKjr6DvM2Uh3CCHlqQ4lHn
f2Y+21lSrvTpi3CeBH1e7wVnuPxPjkVEcu+7F0Cnlzhvty1Wz9wiHry3BdBOxwd3hLthnfnjfLay
xLtmPjY9lfIpRAym5vfc6Zw1A2vDzRvdmiV/XVR5Yz9CeRuyFIgZHSnau92YY5ebTPLqK8bQYcSZ
wsSI804Wmw504lCnP71VUMbGuyAq3R3ktTc/VoY9in2DXzashEcU4yrVZpcZsE+NHprdzEgT1+7V
ycLfU/uswJYGDEWhVsNK4PamJeyTHDQ+j66TJg99L1aFDH7g1vfr3gAWsYAO2wxHAk1dgq4cgPae
xayL1MbCeDwzKZkIy60fJecEv+z7FxlCf3A6qKbUrsDYYCyOJTvPSXwPqriOGaNukf2hpHwPWUiR
XcEzU1C/HcVsExU1OaDJHeuUVvcZqPJhxsckz9VMEW0WBFn01wk5m4I0x3ibPWHdJN9gtDE7Cevg
MP1mTKz+9cw6BDfnZgR8fyb+m5nQsMmqBgDTkmUHOv72jB4M4fGMMtbivgR7ELUAPiOikEAFadvy
9+zsyMga/YMOU+Tk4tYOkO1hQTFfnaxDGjsYerv+TsX+dgdenMUVm7TNzxI39BoREmoG+47/Kp2G
umXGzngdIcIfSMZmnpMv/mvdRT30tiVsb5PbyOPMhOc7cOwZDliN4VQzRONwSyBuatsedoNPshJZ
9qm30cUUrqC1nxkRPZnZwDAe8IgjoDCT/4pEgwhQRCTt1Qw5GRgYFsd+V9ted+TcYXjgDDtIEb+q
2eqgr+tbhBp9Y/v5b2suL40dEPYBZ2cqlqstPL0a43KDiLV9WBgX/OrauL4RjJ7weubhU+KRZyoG
WBXrMuy8ajUmZb5v+5LPKnHUD/6ImlecGhjAsKr0LrYzZwMBfzkB0QIGLoqJAqT1u/2YeOljDUqd
QDjX2/uoz3b1AgydgbEb/WltcCSBYXCt+jw8IzPPthDh0m0cELCEBhq/Jz+/LYSu7FJEdviQki65
ac2A+MWT3byO61b9Bc7arGep+m0w8D0W9WA1q2kx/UHSR5xMmRRwNjPrOYD9UKwN+Y3HeKlp/ajs
Y7b8AwE4QPDvbl9Qur8IySmPENZomiPcyVait7Fsaf4BeWK5XXhs8JBd+In2u5D7GPkuSiUSE/hs
Dz11jrOGVn9nS6CpJkAq8HHU1iUmNUtm1SNhauGFsDFSEiG3qn8T1tSKfo5XJjJB/raMGlmcN4xM
iyxbBB9DDolUF4Q/KGemvV4IjThWXTSetaK22uWx4CaSaZ3VOBU9+9JBQd2pkRCpOU7KnTOE2XeB
hvyPsGcGLaka/J2rcIrGdtXuJF+uptKOOi7RMPpJpok/rciXB9mmy45NbYAQCHvYF6pDyBJL62zi
EZ9YzyuC3i2O9X72+/acMAg6AOP6AmIMBsoWyHUiugzuq/iyzN30EFLP3JhhzMe8gZPm2irZ2qXH
lEG23tF3h/TZMMV6JICq2FoFI6gR7Kpc1WnjGbLJRtZyQBcUxbvO1HK0B2Siq5S3/5dKEZPqeZhu
koSP59ClYV9btS+uRLdDC5myeSRkKcq++ihVVy8Ny0djN+RMgOT4iqJYzadCSys/NFTFF2bsOl5Z
QSb0V1AEaELHiaqyQQ39L0GtvW8TEU+7pGYPiII0AZkRt/nIUCSZWT/W57KGhZOWo8g2pKkttFZm
gO0knUneOEB8ZjRFFz440HhTWIN9SxxtyzbbjI3v7BzmF3uYHVgiW/Ecs7+v4cBxLCKWqk4L/I/3
RYz6I2SWu+1Ke1iXZBQdyRiarqSZu3sn/K7CTu59bafRauzt6CVb3GozoTbeLgiCW5LasvRJF2PH
GdT0JKA0CtvywBH/jNrSvQG4BxjA2w6sxBsNraDJJmbtoTE+AS31GB1LrJ3nDtU8Y0bCle01KsFx
2YW6vzl+Ga9JrUyvIAXZWlog+7dj1QVrN86j8g//X+v+zjFRreGdNGqvKhy894uhJ3zMlAgcLNO/
Jq4TwKrIjHwfaK4+Oj8AxiiC2ZwGb5guTNn6I6gb69LMU/w9CC0ZiTA/BzG2oN5N7fiqwDltm4Ip
PpNqqgg4KD+VNxTPKM1aDL1tG56TqPQ+oU/DY/RI0bJqYgnIGya4MlzA6NfT9K67FO2glT4hdE12
dnYPOuP8DL4QDCRmZzyfyGKGFzuPxAjrhrdjEC94NgJC6gKChDrr78CseJXBcZEr6bFBQQpAv6Zg
qa5NUEXHYvLb+GaDqnhdXEARcDl3iE3vM7f5jX1l9DJmENhWo2Aq3M73Nd9srUQG9nSNhBb2sZ4Q
Q0TS9Z7nvhEfGbDorYHBRvhNf59S5dGwqVx//uDHXV2Mh9acZJK4OFs0vutyZoxT39VRgPXSC/6s
OKXV8twvKw2jj4U1w1561S6Fow9RPkhwBwfyY4iq4AmJhhUco5Sf6cpCI7HNph7aRm4kTlPX2RJX
RC8zyKUkKMPLX13A6KsIrfImQ9S3CVJ+qHnOeoj4HqzjIpiGTdAV5GbEtP46Cl1ooaM+z0UZP2nH
6FeCD5iGouK9xulsscdzCnraqV0aZkdIY6Av2PRUBSuCuxr6gZCRMuXBbVxSBWt0g+ulHGBoJDwv
V+WpXsHLotJe+VY13pbZZ3QaI/C/zouL/lDUs9lURCja27pt6TZ814fw5EzehT6v3yZd/cRoO7qH
NzF9jQYwkY0bMwnUc+xy9rFBCVRnfsWC0jBIp/GxwTe1whDfPspmJBSFyIZyw8mMIQy/S/A6NiVb
esLXMxTJXCw/vlmCZuuC1Ng2lWbeKpIS77a2sU4Yi/vIHTOIUU7ZFB8zgJBklaJXuc5qHH9kYTtP
eWmztyrs0NthYzaf+X+s2lwJRTAJCzp+Vr/Vo+MNvj44EbkVLo/YfmnRCDgigtSjhbthSFyf5t6o
fz4LqpWBGXtzpKUvAJaSo0V1usVESiTL/7si7v+CWff/EY0OBuH/SS/3X+v+R/3us98//6to7j/+
o/8UzdkhUsb/VMmJ//jf/yMy27f+i0TZGeH49W3Ql/ev89+FcaA1/wsp2khsJM0aXl5+7f9BGWdb
rnXXT/5P6JxvywCyAIg713dQTYXR/6avbGerQJQeRiz7hrnUyqlORWFHWWhXp8RVsWNPoQZTZKqq
AuhB+5X11g0Ooy2efNHlRdCtmkpVdEExb7zH6BszsObqTpOWYUAZRtRAp4DZnRc/WNnkAS2WSZzC
W9czzse9KsfFm5gSS1bpOP66YRpPtevX5GxjuJgTs/JqNYcr5Q2AQJQRvfcIb8Oeri0+HkIHIyu1
D0TwzuqPpZHyMWf1ovl3741s6PAczdU2H/GObgmUVc6+ncqlasAv0Hahr4g1Z+gK515oHWZOSHti
ghyz2lq3xAXCoJlSt0dKMleQlaHhLRdETl3x0PYUMiedlW3IBY/BqfmtJ7QEH0szxc98eES0mXII
0g3Qdye9xrqJzAd1yry1qToYbhrOmzGZow5BEA5gLMuyfeMr1D9R1LUPk0iB3eHeStksOrHfHGTM
dFyTxgCJhC1DCresH/+Ukdv157lK/RuHvmwgw4C2yy/eIrI9trJw/Oyjkk0QSL7ton3wz73C4p8B
dnLusWf+WlRsF1BqEFU+kID5Po6jglPF9hMSjCpIXSFkktazmOBQrWurZGpejAr5gBk9fUJY0nxQ
/ZGLMcyiQDReBecpGia5Fkuw6J3RVbzBc8tEhrbNwjMAe+aQS90vezxDgee8KKJGindStUX+T9Pt
E6MFeYVVzZRkwaMo0+mu1RVBRy4C8uYj7u0h55Mmww5ZGRSiXxbr4j04XzzD5PqRtgbMa3Q8Il0m
n9t3YG7I0n0mUYNym1GiX4hHQi8zhPWEGGB8Ye02Cxb7kSm4QowyXIYpG2jijXdT4+Te2k5Scmc8
ksHoKCS+s4llAdFgk2JXidx/VwSopmhy1YdDelS9XkAjwU1FZPxWhdrckEwzbZQtqK5FTaSqiVb1
07/abtt+K3GpMsORNDqL0xgNL9Dl49wC0eqaeOsCCUq3darng54TBzGAO1XrEvaffbFVhTJrqVR2
JQiMIGGfHZlFy80fcc5UoHxgN8zgyTZNdQTzphBl2LfbCp5HTeM8Nu9+U9XjT2Uz2LBSNrXoM2V6
GkRKWkHtmNj5yxtMnmUNd5dcJi1YQTSePngzDheeCR3/h/dVvVdB5ae3KS3AHqnY3WrkFDtd9gsG
9tYb/xoSvD+iJasYZ/bicxyGIsaQvKDMHrk1r72zlC9R6y3rmDrDZvPJ5LiBHMPDORCtcveO60cM
jh6ffFp7Bg1tTFpeQpE+rUQXsKc2aMKIKYaLwpw0rpNlvbBCGgnf0+52GJbwwI6BOcOUYZuJBxdF
rNfaCewdayCZt5cAUX6jbFYfpZuX7TlsunA64BbXxW4WgWC2nmbsJAn3XA7mTqZbT7Fw4suECOk6
hgy+bTM1H93IEqqfHfMxF3PEoB4n44ZDIlm7TDUZwiQNRO/1DFOp2tYNo0m7sAhbHydvv8AoY9BN
F71PBu0TzhcCvl+J1ghSEUV4wfGcXx2CvIkVyyN11WM04moChsc6q+3R7VCZFZvArdyFB2KmmgWJ
iL0u9qe7NDC46lSH3carwrrZj46LJBBIdLwe4R/SrQ0qXNdxyWQSpkq5KRrP2fWtqJ1vxTgkIti7
E4SLNpwda0QURLCMS++hwLyHyeHO9VdM9IHRSK5FzIdjHlxNN8r3OOT4BjdIt7zJ59kBaN45+orG
lA3nNMWT/GKum98W9LPDJi58m6FyM9mYr8p+jC90bxXx8rOmeIunlyaIil2pSafYWKW0n1MEvI81
0WzvpEt34t9S9WwsqB1xYs5dlfg15y0ZZKkzlzGh3Ijj1hWhxMBzmiqbhntl3Czxu67cjC3XHFnd
rfM5YtjLKdKBoIn35imQOKwPTg0zUmeZ/F7g5rRrvobBpQeZMkKDkneHOp2QbNQJH5+LERVk1ohj
lkxN4aIBdkaF/I03Pnv2+0mcF7etC+gANcGgKLMwq8dNcM8TjJsnX7Z3Azct8Wa0oEQ1IWqtdTlI
7wmsGic5QPDkC3uQeSN00CEbrSZl9q/WtvxMOZc6YhKmezpvWe6t+8tE9HlY7TSvJ/mhYeqwXO95
SFZ5r/PHVjK52jKcTq8J3Rr9tz8atFvMkNuNkYxgQI6VRO6ynmB3EmYKiAD/Zd/8Qo52/xIIzhGG
FHlycAq2vwc9WkSkNgzoUE3ya0z9KJrTcNURSsf1riU4C2TtCZn00WvUDR6YeNq1lVKBx+zZ6X21
JiqFBEK+NRVXe+SvzXIKAmkeYViE9YZoMriJE9gNvqOBMx5nSJ+SHFjDJuDkc1Mma2nv7qiTlh3k
j2jLBsLG9Ol11bBmp9XYTOQQRoRaTw4/K+Enx2SwUphvTl8Bz0ADWXSbuuKCJgktjecdd7x9myrr
DvzRSWAeqZlmjr+83Jul56eVlLRTpA648meswN/ucUjSaC12FbF3pvezD2j+CEceI7ocIrzjrmbj
M4nyLWLyPm07wQ6HUXCM1iVH4Yrmxi0ehKlKJOosMX3+UjW8VRVnRX200xwbHOWjZneFNOkocOKy
iRGet+VO4mNihI9lMu4ZEmODS7U6dX4c9cdWEvyKQmDyftewNpJDEkSK3HSsZePzUFSmvFpWhOw0
4tgjaqBup0NtMS5dNUBBnjDetnIth4iT2wa//uHwnuNsR8tXvMXFbL2y6uVbAwAavVn4GsM1TuT6
OU2z8BuSp/jKiWBtr/E4SroZjipyK/r73K7KicnpF9Kwt47jjDdmVBWXMd5gbAWMeLIPOI/JryqL
kbPF/VADrSzixLsMwiFWLVwE8NNRKck91VkkbkWJcP/wJ0UrzBJZ/cygqpv2U5BQlTh4gj8BjljW
yLaw7wCpWKYutySZLBNxAe587IUlSeFGIlnAFHRdxuORYTon2OqBy+CW+24HvAR3we8kdsYSU/U8
wugtV4TvTeZlYbH/hwn4/DnbNSdkPU49dAS7gzQR3BFQK9VG/tNIzI/c69Rup7c57+N2q+US8fgS
2RTtYhfL6I6FWnThI+6HlQHldcDNIZ8WQo1+GEi08ZYAedtiTtqwz/TCAoqJy3K53EiD5nRFv9eR
KkuOMYkDHtOPbZiGjkudmwftSZHuUG/xmETNWVkd6se9S6K9D6EFKFazL1t6+U2Q++Z1Zqv7Rwda
o+WaSrHRWo9iXdYEy69DD3DKNjd9+DI6mKVP9eQV2QZBX93sxjpHdGA7ALsf5oUkA5zsKVTFSIfq
2pTw6qh1x1hfUac3PywvfGoQ/vpAAGwn+TUWKulvsmZHcOpla+0xgcfPiqdH7htZBe1Ph1MZAkc1
hPUWWLvVPU8+StincvEXDkkS0IW9Rt3eseaMC1e+sWPWd86iSs8aBka4Hn1QZ8xDWRmvsAJliO2C
kFlALaR9mvA+1eu2q2dQjs0YvfUka4ndaNfORVJy4RLJgbKs/EU0ZLmYMdUbkXd+tza9IYfX50oi
qTaRHss4dhWHeSyj6USgtdnHrmwRbwRxVaDyncbluZ80+Si1WMJjV9sWSwbPwsAk4bJYu87jxOfj
GOUlLnNb8lg4BuPICNID0RlwScP29BVepY/gD7jGQz4MbvblwwoGMOMhMNmGDI6dW9GiTIYRYMDs
B7UT/qp61O6rScbxKSAGHtWyYuy55Vb2mXeLPP1269qIM9cu5J4igdZ/C7FQ/1W0iEyoYaJAS6FP
OAZdH6CsW0TyM8G9hQOn/KcKBFy2w4LK8jFE8Xml7USfwZ/e45/B+JpAu6QROJZLFnkXx4S1fZ7z
qnU3g27En5YoEvcUDlibfnnET49/rCQmMpZNs3vP/MsMFafxq1+QLWbgw2N5HpWbnXwoDBRqSfKL
lQHD1F5X8oMZf++hAhHpuwgWzB45gUBPmP6Dd/7OFhHeLefBCt4UEc9tpRkGwikMbMKgm/5ttHon
RpnRR8GWUylDHiNURUhOJCShdNlUdu/Q1XT2WgzumMJiDO3iebJmhNiV5WdE9DVsWNI14lkwBVNi
LOtqJp6HLSYZ+OFVTJY80dJu+sl+WSd7hpfzq8dQzNq2tkAw5COPRN6GwvUbklJDmQv0pc9X1bDM
CaoAR06YhYJ8+musvpVvmKGgCMP2tiG3ynGPdyt5HhAQv9th6LxVI8LOysqW9h1HzLJRvtN/udxP
4VOu6mVYjaE0PNN+yOYrLxYKajsEJM/UMlP7xhAwfEwCtxOoUFoEbw7p65OfEICh6nCfAVkAKpAG
e3LV4qs9sdWx4sJ+F1ZV8VRq9jf4eTrNoTOMDO1GSjhEG1U0IBYy8uYvEFe3ihE52k5CMBbidDMs
RAW7wRKnggY5BN4rulLrDl+UoSgOBp9IJaub5ws00AhkTF1JJNtycIId1XOGGClUfrCOgbixleMw
hsscyab8SHkW6msrbVoKtOTpTFznQnEBpg0kaVzpeUcQuUMjbFig427N93Gtp2MlwuJ3c1cyII6q
XvAVxNZDPjHTDhAMPhJ3iV7Z7msaiKkKaMiJfV/5gVXFP6Fd0rkA8dGPjW/whLMTqk+y8aYHtiDT
8NW4c3KSeUgOLVPg9ByGejwPpUZX5ZZBsO0hYz+U7Ab3U5S0+brMR4Q/IWazcLMExfJM/AygCEi4
EQT6aOoJ48ohojqAAmHxsvUjRT1N9Z9FpuotdoPRP2mCeL11W1gdy3biqFiEO8nLPf/xnlYHCmRZ
PNwisVDQwAavnn+IxbFfhPHs92wWyTpRi1i2Jcn2+yZ0MKaDwTCUtp1DUeawwdJTzSe6hFDxSThm
o5P3vke9VkIJYCNtwEd0U45QoU7N4xza4T4aVRZtgqwXO76gDo99OrnbiMj06YKcV8brTHmQO0NI
YSAbWImts1whGh4QVaytVgOk12ksik+ZCz44K8RCvCH9JHRgvlLF3miqw/hvDe3zMzGSnnPiKT2h
gWqeUfgAQ+25/OsNdWBfPzY2NBtiBMrI2Tq9hXuhci1Fil7V/rbxagWfvRh9/H7Y17wL0+D23qo6
14KudXrmRpPfRBlYx3Ae3QycR1Z91lETzidl44ZyMhk9hY6n6vVQqOIFJkHnbwtcR5BHNARPYAtm
OEukV/ywDaShYxzUzeeCYqxbgeKPb8kyYBTJSk3HE3GRUCFz4x+WaAzfpoiXa6uNN6MUT7F8HAmY
FMEmJ2rtR07SvbrkEe3tpnMfvMyMOIa8ttw3zJQIeo2SfZCNyQfKRot0BMcQ0umS33xJ0AgcekVO
zJrhtHypjKPQVyYTlJMBxOsDJfFdWx5HNkarhFirIiBLNYsxyFKZepN6ssis6DbLoEQG2aPmybF7
/CXot4gl5W7GRzpgB697VpFME4h+cdOXzI5azGLsxn6StCcUY0TyjZhYBsHJrufwxYU3tuVtyfe4
UYujlwTxkxRheLNcuMCbqRkq/wAhBembtKNTJEFfMThwmt00N2hClrQ6VNVAFMJCcByDQhO4M/dy
0H1XcVja7z3bL+fcasbAHBZegwnCNf1x4Kiq1hm0B3P3TEX4IxsVxXvuyuglzRGcgnzC+bQqhnJ5
ivs0/xbo7fiOGDcgTihp/iN40iCuiKXjN/tiPAgCqPlxmVB8UVKRn42Tv/7Tcplt2G1CZRgdRbcu
hDqlnjMJIHBMIakcoiY+dbUVOGvGifYVyA0OXnSZLVZRj92Wegv6sh0eCSKYln8NULVbyK00P+TL
zDQMmxZlDbliD3DD0/EDCynxTW1qvM0MlqnbKoL3inyzVL5RW3bZpX4IchcKLQyw8tr2UMXe3DTz
wJ+504BUgUMKb1FQ6jlct5nwmfk6voJvXFnfMDfQg7TKYlGfetrW4I+KwomeFk208ErErHJuTev1
pFHOcb9DpkqX7IG0e58zP3hwib91V+q/cXRmy3HjWBD9IkRwAbfX2qtU2iVb8gtDLcsEdxIA16+f
U/MyEdPttqQSF9y8mScDMoGbMBdNs6WSormGdQf3w52GdOujUv4tUFlISUfMv4dpWFlWtUWSXDnk
dyeKzprlkKNSP3IrL+81sJsX6OAoATqflGQmj8ZdDnqtOrhdK49LEyuJFFdi2E3xB++LxpcfcxSW
1zIfbk/B0Azz1sXDnO8nkG/xqcMzAZoZHWo+YxSZ+PvUVH30mYdxdBSxffK9xb6ranJK4HaxLM8x
hX2EcWWav2Hn0tSFLMTednp1l3mndR2O11w1UIJHx/lTmTKXe9uw8D0thgjV++LGw5+xiyHatmCr
auUbDHyVw2FV+8tFODOBAGCGw7taLM/MwemdZe/3cXzKQwkLscXHvxx5nDbtM5nixIB8UVH5LKsE
+Y1AMw/vOenjr0Iht2xaeFEZT4Gqe/TKDgNf2DV/VppMriKsl12hxLCnA4Xy4FCR0zJjOGG3dpaA
TD5dztsFLfxGcIvKvwN9iAfENEUpAujj2LfiSipqPo3NEJwxduHAbBPnT6mn8crP1T0q3xOnUa3B
XUGqIjo2yhXDMVxE8NPEbdVsqtEup2EJuyM4w+wnN7F8L/u1UffN3M4UcU9L+pvgffOMPao4pdYS
6MIzZS6uIXm8zTwx4W1KVuw4rZkinPEiR1Cg0RH+OazO+NuvVvlfXwpzhvMD/yeMOGznC0kjv1xo
t+7limEnmUZbHNxwbf94iPHcRlHrPus0UPkFSbOVl5wqQ4rfqbCd9wlNl/GOfaw52Xh0+10ClM2h
7TtZ/YPF2F0dKzmyXU6tZ7CAgq3h5d+y1twA0FDJXbr44W+iMDTazQQskf68QlyHwu+jH4RGGm3T
+WbREh6OpkMNf/Se92+JR6WdkuM0c+b1xdw9ZH0VSCw/CYv2HrMJeoLwV1YHMuxZtYieW24Is2fs
d5bewLAZpz2svxCfaWY95PbYq57aZRg+0sXL3gDJhaSywQN020BPcbgL3MUbnqQCURaPHPrm7drJ
GnUNGkP+NLpT9Bwo3hcPEixfgDNyUc4/nnvpB9ivsL2E2OTvQZ57Tyjs/Ar8Wpxucd1+57k+TsM2
ld4lwPzafUaqir9wd1X3adVG+6As+4+k64horEnMCRVjR3wiyTvRgMLBsz4QSES2BE85NSceNFDx
S1M3GxdkP6g5q8rHcI2r52pWS3MRfVzLTR528ZfP7e1iy8Yay2rKYdGOT/tm5GO73LcQGTsjZLQd
84bgzWp77GZlWca8W6hqirftMhkKjvjj86uNsvJYe3FwAUtvvtZ14eaVpU++wgtFvEuU8E+ERBJQ
1aHIKTFJW8wmFbZhRdajxcBEIUB2GI2nXfoCbHEGD3srvZ/0cuhiX/wM/oKcAk0KVSvXiDKM2QMR
y9rSyMN5f/kP/2l8zR0j0HpFNz+6YyW/M29oT2svhheeK2SXJLHlQzqK9Bp4oqj2EcsbdTRFD9l/
bRAK9gG8hC022654WaemiPajTzX1odcOMsFa3YKEWDrfNdT6HZ7Z5J9TWOeF+H77u8pWhUlhTLrf
BN1HNKta4H915jp4NnQy4uTtXOefJst6j3Tutxd/BPrI9bjYmadhJdtTn2SQxRh01m6bLChvFBsl
0HHBB2RPUacoV66WxMx3yoxKnTnL2Ec/EV781gBI6aGCdrjfMv5R+ATgOTneihvj45KTdXvBCUO+
WQbw77KY9utjnOErKCSkUcK1tP3sNGsXOj0sZLCjjblZeAinrLtCaPUHZxxi/1Mlc4+1xKshKBIv
GMmtu8KXm7KiN3SH4mkHH8hBTisz+U+IaVFiMFYgZGJFIGwfyPuJM/J3usZ9/lDpkRYx2UW+Q1ZI
kA2MMIFD0JpK9TuRvWEBI8bh1cc+RYlXJcIdAyVTVy4FsU9eJnIbjmXxquhPdXc9FELOvEU87kJf
j3tmQktfUoAmt+7iGicQs7JfBN7GDFUqKYsCJ0Uxg0gmYltLhbq7DWldOk7c/a8rHHUMZHx9Istj
o/WWFFjGlVx6/yX0CRUbrfrog/92eCFt3Z3nGO2V3dLwtXrW++0kZnmLCWLPOwmj1sL4zSwu1s5f
KeAdZ3wSBVbs6hdA+ElcY1Kt/XMgM7aeEPs9EmhB2L6JsgvhEWABuZSQRxoK0k1E9wWJWD7ctO2e
myQW0akDbyuO2EABMkx5Fw2fqUm99g8Fn2v9s5p5XXgQRYz/0oWrcujLrqye8eDFNI2oxCVgpko7
/dVNgu9pTQcZ76d5KMLtzAaPbWbAqgPPYEKwlhUKCd0onL466wMVxYZcbWDkTPckI616WCj0gPDO
moEJWpEZrn3TuPvYXYLqMzR9+OXZheEsoTbrBD5a/9cu7FA2ssDHdWsnK2mM18jk2Zk53L8MhTfk
2wBrN15Jjyp0uMLRfQVZA+jYMgQwxuKxfWTf4LhHUmqZeuNFE2lUnjCqtnyTt0YzVI3hHedBul6c
sa2PtJXMIV1FsA/2deEFOE/91XbjveflIbQUFEZziEtz09bRPSDIeFylazYO/+CZrt7FjE2rLvxS
5R3LBpB+hHMIN0IaW6lcroKapEU4tvNlavv+9lZe2s+UzTw66f8F99t3umIC8AZgidM0TK9NW3t7
PBvLByBoBiPcq0ZdKp4W43nu88k9U5+tzmEvlpBtHTqFH9dT+R/iuiCM0xH3SaAy46Yd2vJ+Dfx8
Zjjqpl052Fto3jDLa0TbO1El7ssSVgLsseKujqNgPHlVL/eDQwdIzqkT3zvI1Ne06yPzBm9yifdD
1eTiXgt3qs5uKMjXEnHDQgbugo1s93uxZcTdO49LQqS27N17d9LuC4gKTFwUkxWcg5cFyAZANrNz
tJzKrTM31budHeGshFlSYBhsh7CKw9X6mDFD3nEUZ3E2S10sFcfdsHr34mX9cga1cv/gWPjFew83
VsKGos6vcwsDwT1xuHEmB2IJWvRHVtUqP9SV34ePK9MVk32Erf1QtHrIX5lUI7CjcFPkKc3QdKiK
S+px/WPM6gfLjnVRl1+zYa6HPeeIIgHCniqmuGs9ePFU7KXuRgEhwQWclxyLNkzAq0fj1OwCURor
/4OpLnwgFDC+7y1q5/jsKN4T6y4bTJ2dAbXnKkKttN16kdqVdMrA5Q6GOzVWBKb3beYSGD0r7szp
oyQq6T217RjlH2GeLpT/rsB98XBwZ4TNFhK7Ix48j8l6Z8J+pMSDsDhl0HlROkfQJD2CN3ua5NMz
A+ZOWsKYonKQt0433cqbDA6W3MAd1SnCNN7FAQJJW8zavPYsYOCvcmuq4g3+YwYTrS4Nmv2lVR3e
7m0bBNIuO0B8beZsx7XKcecTp1QJbXCI0qRHboztU7AITngPTQFh9j+YIymn/GVe233OEYHED1tp
tCQuFxlM1yrltMCCiWUZIwIadv9U0y48P5EHK+p+2/dVmpGDwZYT7WZ4YOMAU7yCmEVyC5ntRDAU
+78Ly3qgp5VOFw7JM+K8u43rxQ4nhWQ9bwc5lvld6bW9euTJYTlPs9plHVjbsnA7iG+mhZvJx0iS
LxNu33obb5oqA6K+sVNb0ng+d60gf27H6KeVkY7e4XT72ZVBtq+pYgkVJIQiioBBIGHjj00HUuIb
J41dy/2HvvyrFUVt97Gh1XnPsp+HWxNgHTl3feaWDwhp/nxIrJ4mqo5imx7bKk2SH41pp6bAZmCY
bk9Ax1sfWlCw4B5VMw6+bNdmVHVPe5ZXU3QJIfCAZwZ9hybImjhLOEgoulEWRrmqKPwTWCJl7jCQ
WVhKIUMxR2f8I/lfXbAbux3Wm/8newjpesGxoqE9mKDhdZm7viaO9oMjVhp28ZyUrHSOCjUGuNOC
xUSTu+39oCFqidtl20ZNAagplna4m4mBFkQSsW9FZ7YXtj1FSYbJ0Iat4+81kfFy2+usRI6ii2aJ
j47OQ038bWE6NSftcBPtjOhZB1flIiZIQlGlMzKKg8gO/HyBPlMX6pjnCcOy86+IU4G2zV1B1CET
LFb+BXlv2QDLpiFeHnBYXhOipDQbFDcjvpPxJsKqD7AKYoLQ4kfPvSHNA0a4PFb4S/RB4DidkISR
glnKoettumyphge/CviOlafVfBljUiIPBdRa3LmrWyZPiZ80vEZprhTQbUw3Fe0rSeA2+SdMmC8n
pTunvVb5Lc4dpHYltuTlyqP1q3ZYdoWoWe5dVhrhsUolCfXP1JQSEdZyGuqlEJdNuStXz7v1LoOd
vx9b2bw5HsPyVrduUv1XzI4lTWSXGADHBt29QkvaYLPJ3Pa8zjgRAGLZOrX7kiqkAiB5L7zD2LMo
2A8RlV9HSts6EAZtOmQfbcUh6CyVIBF02xGEZ8MLO/rk8YjVPZ6qrvxF0GHRD6bvIlGTi3OzcRtX
XbbeJfVsgKd6jdd2hyHnWcfbYqDn7jZMxB6s9izv2n0KIIh2b5M5clfpahG8Klc1f8WhybxPOuJ0
cEWI4vC8AW6nkPNkKKpjw/Ag5qPrdmYFkb2aYiWEj/MQWSgxScIW1cHvU9GiPTgE/8ji1BV8mMYh
X3DA40uEfT9w7E0uaDmtPa+cj9cPWhFdeelFOggHL5Xuk103Lt18xqfj9ffjIIP4H/+7MGg5cmrt
QwzxjLQm0gjD2dze4OK1B7+FSsMJ2sJ5KoB3HOg5JBCGObGsXhzwL9t6aJgSeCYKwmmMVPPIVOFX
E7zTJuWjeWhYXyWAx1qwHNuB4Jq5TFHm1xeDdSE9EmzvxNMc8n9OkeP4stgUjlloq5J9G3PGShQO
gif6InwIclJnGlFn8XR6DqespcKeUp/6tWu6xn/h+YGp4siefa1firJW1Y7iLMvj3FR1vVwzEY8E
7+sxr5etS5HG8EtWVrQ/Y62c7IfAL157nsgtm6hOAhPSPGu8qxa2lweEytL+YgSLsxO0nTH5inTK
UeVQemhTj1zkU/++zl0CbpxyeRpBBqWsvFbuhOeaIyb7s4UMGKwIumaW+gP4DFvUBaB5tl5W6L/B
QVqvdP/JaO7g0Tg2fg7YBIQdO5bHKBs9g8WkAGVWPhZLTdpzy5mV4qRzHY3DfAitdTR4ejftxy9Y
YNCNmeaDgQjVOLjweTbBslCyiAyixh4HF7bzx2WN+T2Rxom5f7/py1vH8XEcqKL/9tKIoRAZKm9t
uK3o72j9qxuXAa20lMF1W5hhA1hzYgrTxh2iUOzLMRvYRXlu6QqwubW0L1JV5HCOJDG69NUr27g7
qYE3KV4cKnQIcDaJborPcFzTrtvH+YRbE8aCGtf5UDrseeYtH2/v32eBO0iSq7D7erwyGDeIpwh+
3fTJ67g8YT8hIlDzDs8+Us9bQAd0FiQmK/3RhBxWgYPH88HIgS9KlBiL+TjQPxJROsOOhY7iLZzH
+h185+Ju9Gr8v2pS+pMGR/lci1t0xFcCCmPfUYQXENBoto12iuRB0DyHYbcGCEooMiFDc0zjIF73
Oq6hbWzgNZBHp/bTIdgwlKN6ST288zRd2RKo0ojs94iXy5s+yW16Ce+fPpM09JiIOW9DdUxYH7FM
Dly0a0kvIyOtI5crTTXyATB8ftBpv1B5ZQWmTvodxNZxU6JxRuQCZdiV+qkxaXJK454dura9Oq3N
qh9mfGH1pnEtTJZetDtLtwVldKQzXmSREW4yrK1YxfTFpy6L8JiPfngJ/DAHfZ9oH4SjEJ9hCL+N
YBcKT0jJza+OGP4uD5XzxXFTHkHSuncuvw1Sw10Aco030WFoWfrB0pIX7ZAjECuptC3+Yv+pGesR
aqkQHqUeg5MQ0UvhP3N4eKAnDhaJv/r3yZI5LI7RoM9tPNavzq3BJZyb6MWjF28zrklbbZFqSYSy
lsDgxxPiV8NkvAdIMnxE2Ii39Ds2RyAA2a7r43xL9N1cIJ4EpJMzIucMTTTmMlwolrJJk15rtxfJ
tvO6aIvgWH3Q7spaOWrmf06Uhcsjq52ME5qGMKPKVP01ZoLPH3CN356Wyvuu5KqXLX1VUFrCxeoD
fx5zJ7Wy3BVB/hDDd/xDmxDOFleb4B3DLL4MGIucDsbBP+uwiSk6V+mVOAcSo8gwpng0T/Mb1iDV
eb52mC1b4BYmtWT1B+x7t1xovR+CyjsV//fmIqvTJrTMlXcjrzkP/szYSfIkjZ6Ul7NGa8tJvzk2
wLfLN6zu/XIG3pTkXIiZrup7emnq4uziJtnG8Gp8lqIggzZeKzz6SrRedwkFUQ8hraxbdm81HSOO
2ruNxYrDS8Xj0uhn6m/ThlB8h0hxaqY+PJZLnLFti7BzJwY9ka0wUndRsZcnSV7mTOozdvhAjRLf
LaLJUYdKfiJllQffFPOR9BNd7VogFsIHQieYivw848l4XKKGDAjJ+5htegjJiF7j1V69lduU4a5+
rWDl0HEn4zXYRX1Q3VFlybTbN/FGKUbG7cRyF6FS1Xi8wpLsb7uWLGdpLJwxElBouR5SD91oS4OT
2bMpDJoHFEn/bvJIWm/LpY93wutABTHMVzvchP4590tzIjhJvQdp6/Sc8uw5D5Y+xAgE3Vn1qJJV
Uw93hD31B+bZ5hXWX/Uer9LfjRZVmJkhVqe89qdHMCn5NY1Vcu+s6YTti+atB3ec0KCdMIxeVJ1g
KfMD0HAwL8QljWb5n4PCQ/tUEkadhJ3WFlSAYXB4bwlpvjmlbd+9Bq6QN2tvXxmXxSjF3dmJUytb
jXRUgbraIf4F6YtDJuQomVl3vXZIJ1fIBQa0Ru661ylX3X2OneUj7vvI2+u6pDytDmNQ1gQc4pO0
Cd1UilqeC/EB7kJIcPWjriyGopiXjJJc7hSXuOqqsbPkB1vRZj6P8TBcJI6XLQc/UqGxnu1DyUbv
o/Ex889RQJk3ms9BLzSo76gqIBc/2uaT67m8y1OTgbzhtLHXIinvuwrmFYn8InywvJzwdrLn5C3B
TuoUxmQ1EEZt+oYUvULhTdllO7K6sNXW+xYzKVCHFnUwg4i/BeIyPiVdvFJd4gdbg0x7CHwin5Ij
6jWpVguisFrpHXY5OD+ZyVIAna598dpG8fQU8XvY8tb2CO7xzPlZ8LJ2e29ltuqxyn1x/kqWU+PR
1NzS5/XSEOw40Z3HcLupQ1Ns137Ofxe8Zz+prMzpagQDw7nJYdsG/HxiqKYtJN+Nkx1Z5YfBd6fT
9FV1WqKVcHBBaTF94p18th4VGDQzUpLNUqCB0SOSJwaniXkgqN8NXuE7v/OTtyH2bHA2aFnHIVqn
9nHF5uJupkTO71naOA8ZMRcWFF3y7KIhnZ1ZT+eWRQIALSqK3MOSOvKYoTf/YMAMgqd5NvYVBdKI
Q5b3Q7IbOLvCxHEz5EvAODLbpaYad7qvm5+AWpGzCgNx4f1f6Ddd1H5C77LTt+fCYNTddxGVAxE+
TG/TVrPLGJErxVcdA5qcWOeFD5UnDdgaMGP/jTJx32+OiJhgzKrObarqfZ6VTX10+kQtx8xLnfWD
HGxUoEnO/PcnPvjK36GfyeFvNiuPtVqVswdks4/bx5k9kiFF5ORnu+CV3guZVGZi39FKDoMKBFfz
SCX0CFUTJ2L5nDrsHm4TvptSVxJQaE03swNd+Y7X3SR5Gkc1RoN0Gaj5opzawzKCXpzvHNl52JDr
lVoJb9sm2N9vtDqLZuYvQX6lP1BhRWBPOLEw5k//xkhec1oph3644wSWpJtuCP2nYE6H9pmEoHQO
5L91fKZQWkkGSJ6FF96CZMiDAQdIGhEj2MGEBEk1i2nGvwxyhJJAuCPVLyVcYplZjH3+QN/pTL2F
HWjui5j/8CImifmUecSgSBA4IJued/YvXedkhJOmtxeeXeLL4ajR75Zg4KcXLYcfQqklN1fPQwRs
0lgOmDizhTBrISN1SudppdCmzp+z+hYYWSHUyM/O9n3/O1Y5jgaaJmgxUlp4iKMiZiHLe4ojcIRI
m98N+DOLTVrIm/MQLkTf3+XZZKI3JfkYjoG3Jv2/ehxLgXWAz5+zas9j/5RY00d/0GqnA2IGptc6
ihLFq6Sryl9mqTDcJhNb2p3NmuCQ4fHtv8nUdMDA0iV0XzoqjvMry5ehQWWYTeTu6pk2mvNiFaGm
vTNYkm7bYNFBcEaF1G8MpaCgkqFsLm4SlgpvOly6JzU3NnE3XTq1WKp63v+/bFFH/q5bSCp8B65G
riyjml8IdNZkQUHLpKXl3cuTE2cQ0XGCMjyhds7U5ijFkZcSuRYRemRDvoKeFgO4cYax9ch2VBwC
q0v6oLIKu7rj1F/ZCoaBzRgaCnyfINXkqJqXaIQ7sNiiCrdT2ZgEtnfeHobBAa0rEF+pM1BllZPV
7c30nQQBnX5pkdZ3HeTj6DnFfvODAXkqzqEFKMrGjhf0LR5H+KLNsu/aSMMPRxj+oZmd8CSDsPiB
bzhdWK6F4cmCWb/i/v1xDCi39VhEud98rrMmQ3eDpkP+CPGp0hUi14jvmYKmjgdfT8PRAxYryFeK
DzD77lcZmOMgIuMPu6lgM4uLcKnNyV9UGlJL3AYC/zkjXeKcBskouw3JNjgH6HSpwAbjjTNzMBEq
rFllnFT5UzOxbz7WyWrrD7jOpP/DXicriJY5ypc/ueMQ0i05tnfbuvZG0lp0EXLdRa39WaOkNxsP
zhX96uOEIQftfMWwo2hcTEZ/QIsBSGOY9rRuvjvHVfMdvuiIfAcB9kC8k/VIvJrDzDTCuWD5uN4D
xsTuo6ccD8uCBay8V42iG45S47JAsgQM3x4diQqzd/jXN2i7qRL20Djv51OuqTgE6GCC5r9+tYh5
l2nGk5nuptCrzSUQ9a1n3RROG4G/ALok6+CVyhrAmXegnjQqCseuYfUIVKN8Y04B+zk/KENaC2oJ
p90+wsJjpSTAgw4O2DhwcQOjdEKfDPN1+R0a05lXf4AHsg+h2nMZc3oJ8469B11c57K08nvlk6r4
Ug4NfPugj4X+bDS2g00AW4PDNW0NmJp0FC8Yl1Tkd/pANWRj92qk3J1bopZL8wiZYeLLDh7dsPd2
6Gbx7LSqCOU7YlVBjVasVXLMJeI6E5K0Gnf0ErS631LkLs01w6Vs011FgrT+R5bd9b5dqvKYn5se
w68zBuxV8LM/U5OW+RcGXzfYehHCzjM15fhRW893prs55+N51Yjh817ifIUumZYSei0WKGCKN32q
n4CAuRqBFHc8je48lbr2LMhc3fFMyrbxyG7qgk8fF2GXjd8lW8VdiRfJ33kcmMg0TcUlUunkHHTS
yIPfR+6Vmj9ydLqD28Amwi9uAB41TG5ymKU0vERJpQU34WNR07nrVCC2Ht8fFM9ChH/Xgoj7foXR
/ycS1lJvtS7UEvp1FCAVIWRwkS7s1iutwltSlUoH6qli+qqKaTh0gBdn1B5+AftADvZeV8QeeSi0
zTMW2PTidUH7umCNBQvPPPUQkh39sIbVwK71WrkZh4wkL4vabnr0hcYlu+jQxf6EA3Y447dY70rf
J1SCF/cGzRt4TSIRoxCMm7FO2uLYO1rzjyhgOGuqsR7LxDCE2dnLn1D3w/ZOtunIle9M+XMQJJS1
BfSw0EeBJ4UhmrWpz0p03CL+GeexGVik3lafONapgRcvHTQAwq6V9ik4HWpvk1XxDbNLMM85+6r1
4n1NMKY/NCH7+W0EjG/XRV7+m9aEivrFIXaZYUo2aRVmc/EQrpU5VgMutr3M09bZUbbGMwNQMpza
GK1lY2KTUTsgXTXcg2hhiiPqZlbsCiWrKIJEMz8uZ7fkc1aie4tUHQN/Jp3Dc7BPzXquoQC6R14m
09fSkjUgg4NLp6tG9e4li9NuKQsHZY7hpNZ3Iw4ugqBrsuvLESRCBw3+jNjrq0NqlmbrC3UreWcN
/iuccicmXDwsPyogsXvXR8n4Qi1cYM4R/Mk3dwojRBZBkUDQpao9OAnz5KGOrDyZvPBmxme3lo/A
CCjzKvP+0supDx76yOpLUZEUBEzj7Gyt57MDevs8WROeAwpDvyMqytAnFPK4lGX3xHTMr4u6sKEG
O0ay4zsasuJE5VR04lZRe6aViQOYQXS75Auz3RmOgUdQs9Rrct9pTIKnnv5SdXD8hfNbrQR7UoGz
FbtMOrFYpxIzOEa90nsn55zKS3Psf2w2M9oyw4cofysQDbcHKVWgy3M3U6v+mSjWNq9ujdcJ8o1B
8ADVfU9+Q7E25j0N/ahoLIikKJ92tL6y6rVZx6lpLIEkegEWAtSCZDi3gwsHLOE48KqTAlXHp8GE
8oQIzHvd1f0NfeskNBWblOM1QcsNeOrwGSgnMb4Z1D6VjZlzw2KK4SkVRXFYS1FfFuCy+0mO+I4G
u9ABcctM6wyXYTNq+7BQa3Gx3HY9E2cVTTt3LPSOAs8G+IkP3XEJvPoRCFEMhxLUeOw5eXnRlZfu
XHy9Ap+/wLsZIppDEpyt/z7wYKJrw0byqGKBvSnPR1gYc58NKMB+hasIoaelASO2hdiFok+wFQxp
d1xZf10E1hzO3gMB4ANuGAzOa1Rw++Y0nG1rIolElwoPU6ByLPtkbwiD5ZRjECdvPQ0xpwxPJjvK
SOaTpTDgUPolOhmoF/GXoLg6JlWo/gQaT+5mTR3/7AF4ui1EozbaeKiJaCx++keSK/oly3oQW41r
6kLCrD2oYOj3jmyS4tM6rv8aeEEO0KZkS/GrF+58Nr10/UPDtojJMPdAN3N1gAUIclX9FcMQPvXp
KugkIALsbBvgpEevK6fvuic3KAk9PjdLV+5q3MwNzct0y/SdqLttz4b23LPMfYLfqZ+s9av0JWcr
+tgN7F+wM4TMUiWGI4T8BjgxLJQs2DeMfyBlXOyzxmkZACcq077DqVnSr6Zp0yvbBO6ypvHB6HRw
wAljI3GdbIFrraYjJHYeh7q1BaF3rBCClhQX1Xkp3lTvNMVpSJ1w77IT4vBDGRHL5Bm5DHN04UQp
LEGXAdgSzcIIVs/5v0kbC5BGofXTl5zxUCW8InZAGG9ARB/8l4dv4HWh6BIsSmqdozYa9oikuJsh
h6DFN6RR4mCgALe925tHp3DzcE8HkuWTKkSDCsKR456Ecad3KJjpA1WL+tfUO/yAoQ0UH1A6WezS
KFxew3lD2wq8TliOLwy9Kr6PrM3Odav9a+zpubgkZCmSQw+Qir9g7EgnOXSJ9r9Zk8DUvm3p9Hn2
9Qz/k7w5Nl7WqzHFtGzRKq7NwLlPuT76E86D4QsfQXVnooW6oKahqVStSRDtvHRsxwOopwidoJAP
eD3AWSrZo6Zlc2tOky2ar9anOHqDbL6c+df+g982eGb5LQrvEiFAu/cdcbUHKi/URfimPtFL2X0w
uzb2uvTJvJynbgxQuDveoqRJIjmR1or6DJUcvsPF3oZVGk/JerXGGYuzmSeL8uyU/3LTMF10c6D/
rThU5QanTE/oNUlIasF7HL1L6nKsAGZvHQ4KMsmoGK6hp5ELKNls1WOPFwLrZHGikqR8ErKV2bGu
b2lLuIPEqFySdf27UcsKzIaewRB3Wb24QfeX0FR/B+HDLFtimFgmjXFCWAhYVqs9Hu4bOM0bbX8k
wdZFG5ADJYfBejAn9ncJmRpgITve2tMjh1etP8iMkDzHoOa355izU3xa5Zhd1kXMf0Igp8gvTo1L
KEk/qoXEz/NNRJ4++iikOJjWamhyQ+qVn8WCfkEbSb6+uzhquKLZ8eJeTJnHHjwFh3ZXEmfAJBf6
+UnXkRfTaWvHO35E6AtMCPpfHMfpu7e6UIBEj+OvqHJPsuiBiXUzYZZwOUvPRlDwFD580AJdRk4D
60xGDBF/0XirG0UvXT95OIKc2jCV+xmrCdKzLNzZeJ6ymcT0MaHjTu38ZsR8RzcPtAlTSd/QREV9
T3JcvVz/54VD92zxJKybpZKIjlwKbP4rTKbPZeyGL01laJzEhruzzeLuKWwBlsmBbLd4MV5di5Ns
fgugeFGmW9gjXrqkf4F2m6k7FSnVHX1eAAWqa7nQhhCA8NhnC5nfHesl72pqtlSCbMy59ZVD4C0C
O9muE9ubBPnXN/xg0CUG4MdA/DOE8W8BQuZDK0AEvLRGgL5LjMumJmt0cEbn9thUsBwYOGTLxicX
h9AEJjzNhaRehOSF2U7C01BQl5U4CQgY8jGwbgd8vwOfXUtcYuHv5b4P+KFb1gs7SMJxDdEzniOI
ibxoYpqlyPHZI36N5StKzXTS/QhUgOMsfBt5y0FRED79cCM2ivR+Zh8YK2+Y2FhWL5RXpX8ndw64
nhBaN5ou+ePajvYeR8uNPDql655EQPe4osGcg8Ubj/28VhhzhxaBL/NYXu75XMSrtQGZabXiVi1i
Nv5IO7bdjzbkc62YBPaUsqkPJ+PepHqkM84fsWCZ9OyK0dtdck7l5JLr3RiN/SOho/gMGhMRqRxt
whSVOQGLrowiz5J+HjQb6mksXu5XzUxzAn/2P5LObLlZJN2iT0QEc8KtZsmSbXm2bwgP9QPJTEIm
8PS9dM5tR3WVLEHmN+y9tqabyWq5z5kII+YPZkShbd9D5YWZTl3RBfj1d2RGx8Nm6ZiJY68O+WUD
FQWUT8XCU8b/jLtFGb6+Mq7ue12rS8IPfkY3hMGsTJyA567HUEzUPOa0LsVqIqKhOtFu+lssIdGf
GgMcqb3yvTUqnD7ZGkWmVAFwI8YFqAwCTpwGL0EVeO2bbOFrMm0TZlUwWSkPgWgx4haZKjkXIozy
LIvrkDwz4RERT+QTAAHaGjhgggVA+eL0QwBWEvoXermILcNBe0JFW0fUDhlpg5fFh4pRcrMtwbMg
fRFs1fHC6jDuHOTcJsMf5EJSYdkclOm+tTrbIVOFZfdlxE/yUGUFfW9kGPI/2kKh4Eck6aNqYK+2
d6w0Z9jHL2+tIuyrHfyPAWiclMsDEfeKf0WIkQdD9fvEsuyFOhMxo+9nYXWHrDk3ZxuUJwI9M7py
X7VDFO2aKLDUGcJY7Jz7xYa+Degd0X0CIu4QMLx5R6wqv6a40C3awghxLHdR+9pb9FE2dzeJugu6
PLU3t/gYUTnBHo8sw8eADSne13ZCmOjKu2JMik8otuLPi/zwWqZx4F4WpzL5Hf0AQkZu96naZMwS
GLwye76vYc38Rl6ZPyh+zisS9gGTt4BLyk7MnWa9DkffSY6gX1zvKtAie1vPHXr4DMzEBygzmBjW
oUHzwvKiZC1k05HB3qb0dgUYy0SjMEwpTac+sSjW4wnAs5P8RzKgbtiaW5BpRZqP9AK9g5VRZkMc
7eacig/XCxKTNzEhV99HCYKXrbDj+DiPMtp7ftY+NGNH5MAigYts+DSkX/mI80CZm7lfm3kZ36HR
tf/CqJuaTTmHWJmJECI+RhTj/JBCuy/Xk72AS2hQQJ1FyNjpfkoX4lcSr0FxKpqejXKUCQbZSYKE
/bJEaXm1RFuKi7V4KFkCHlqxt0ymTu4Cc7GZnfBUelHya5MncTuFQyXuggbJ2gXmFVjr2bY7sUG+
WzanrBzshzKv+w0ry+TaNJN6KZAUAxAkPKS/a6gvIohJi8+KrkDqFy49fikSKCxwfktRMTdLmWmb
r3HkCypvRs4EiXvQ2dWBLbx5SAGGjjiBqmY7Ewx/CMZaXprJtQ9Ql2b3g2V9hK66oHLIJLpkirqh
G54sOnqfAK4kio6zDJYDWy1I23CV/OfZH5P4AXEEHV3bYPO9xPgvFkb9wOoqEJx3ZDGzC3cdlHUn
Y9lkRlsuoqq1lURu+AkTz5Mvfa1qUoWzGvAsdqzYpT5u+HvZljtkZ6+9LnNecPNwMCBxcN07Z4yj
+yLRE+E5Ctpnz2yFj+s34TMS/3i8os4nu6t1Mo6BiCkemwr4Z9019oOlu8MvWmifHgdzAL9KX/yz
Ke38V69qLcLPWSKZeDVoO7ozJoXv02QNigos+QRGk8CR0CLmABj+HF+rnYhKO7hYHfkmGi+UCvAI
jNXCGmvFjIiU1BUkKRe5VewRnNWJcb7wonTbIFAwisop3hAagfw9t8dxv1hMFAmY8qEI1V5cJDvU
GsFJztTjLrjsc4WxA1PF7KVXfLst+gKHIiGk77yUgJS/TSS72qdewKfy6FqYSg4Ao3AMgD7ACAyI
GVl/iZmyakp9KURcg6THB9VvNHN2kA/ObPLzSAeR7StvYOQtNeOvFRDPXO+9xsIPLIdOnIu+sc0X
NpnAe+3wX313AR8066ta7log2TcqmYKw1hnnduGIcIvafRQ75rj2cvSZF61mB4bqyQmhgq4MTLoz
qZfIKwHt+Ow56mkOvsbJhM4hHQQNN1onNhyZCrk3bFmP898cFe1zz4JrBh9lFGJCYL8Fg/u5Lgrx
rxzqRr6zgLDTA8oGWf3f4hutSBdOPkL9QPa7qPXodgkF9UFBE0kfsV4X3dGnomAj7baqgueLoItX
HybsObJNFYNiB6DE3xot3yGt7LkZ8/49YSuVPxL9Lu4ZDi3Fptd91MPjYfvVrvFjWP9Vpu/JM8kF
BH/WEvuI3aB1LsUygRO1SwyjAoWzI4dDr4pwA0yogf2BgJ0wmLzx3VdrrNB+wUmFLx6jLeB7kzKV
nyp2JpaSM9q2cZooqENejTRp2OPAl+EIcV18zG9oalF+geniaN7BfUIl2jG+FdvYNst4mAJivjVJ
R/O7V9SMVRgsEnOLRjhB4lQt54LJD1ivDhXVhj++wYebxMxlRsnyu+95+bBcPBWxzPdKp9WNRmoY
S7SOsZqjVvydq6BLdQwHB0vqw1jP7nC1HJEgkgzDHNWo4h8Jc+cmfBnUlVd5usJicsiUqcrHwBgB
ld1Ogl8m/NEFrfiwKYEDz7hQqCxBtyHvvqG8VPjhduNtIpLf9qDZgmXtxFw4//TaWBC6OTvefUu4
k8foZKqK4IcFPyKphN3aSjZ+8eBVjcC04vrTFxSS+JIW6Ce3C3YTG5emPe8nn6phP1VW4gNpabtg
W87SflPo6Rko+kBnjyk64OHAiyaAw7VZDge8RjQBRTgwsJllqV/6CPkwjpLUlGTc4DzeBMCt+xXk
pvppoV9eByYr73sW3xNhlVFA1E+0gItAmyYQDe4HxDpbi1b/P15/XFGWcqm+HNygAKvGKDm20zhF
B/JI2LJj/Fpe20WbaR9WpKs9Fb1kd5ciXi3XYQzD5ZaxGzKOj8AofGIvX3hhVRrGVyWZYq1pzNv3
iA8+AbuwOeEqSopTGGYJ3tjMYgDqT8oheSBSyyei+uGbJgGccDfM0OGSCYKUCBghpsjVdgsN4LOT
FQvzAhYL9m7AYCa3FWvUG9kIOXmy8xwbcZx0EJWyWMnQjHNxBruBA6q9tqnIUZ7ZodzVUd1dJofr
74qFSbsXwin9k1/5lU03zq7siNS99+4sJ4S3FHuR+yWhVEQg7SmvsCRYATxuMgGj7L5EJy0/Yq8J
j12A8BOC1agEBIbcMU96cKrXqKHmK+OU6B3TF+1dUZNLsBEhHJsZuJRvv5usmX6SqrEOk2rcjIyK
eX4qrUAMLJtV8y+4yW7Xpux79xFjgVfuKEotNIGlgPDkZ1CHt2liteeSWuYCOYGdQez5Co6wRiJ5
jKox2YqEgVW5owel5BoiQxpTP9BMIshffKa1VmxfS2e5uXNnjxjZvTKTf3Cwep4qVPYb+GUEcYTp
tBx1EpKAnKBIRCZV8ayj0YVkf0zrKSa/Os4fgwDtEVgup35pkGT/xhDL1y7ap3Peqv6/KSg8B62t
hrGR2vaFi1SzvuzidxurJbGOHXIkni7fXDTC9VPDxHINckRh4GyYOD+yq8Eh6Bh2cqc4Yz75Mvt1
jrrJhXtSfc2LZe+SCUckJXpi858mMZLNlduy3qAfQtBJ0d605ym14ZbmBn9Px4zD3UZhvLyXxVj9
FbOxTnZts+DoOj9AYUauPBF/6eyxiTHxc85y4tw2bfFKiCMCYr58KGcBL4QOE7vfVLCYxItUZLGs
WxN6+BUDpIw3/wXCgWEQR9jasIk61PLoZEVf/sFGwC6R+RPDUM8Wt4NyZjsGra79WeK+uS4EWP5k
WvivVmxZ4gyrsbYujE1yXha2gR5jD2IwtwHJrfLV5H7E5cRs5YZF09Mdi3sBCLjgUjxWudDHlAlg
uCOMkITpEkfGnos1Sznh5Qh1fSTzdiEGYReVlTOvSLolpHksR0kCg7RJmSi4HyzqIJCOPFEWiMW4
/mFEDHE0xniBEAKs+YmeXJFbEjNKtDX0CPyW5ZEXc0A35nXHHrWnvyrjOXG3SY0gCXRVz1UI3wyr
DNzkJtwoSBsZexmPpATbZFsk9+LOQwdAHe3HaHuJf0MP1w/hpqk6zHE8DIJlWRJj6o4ApZ7amgxK
jLrtUmO4xVRD4cYujTWRg1Nqh1tkWtd+xPTSTLl+lnWX4WJrcedcy2ygNE/mWe7sEZd7ONqj+wCG
YXH3Tl8pgk0czBlwtMLspWUaDRrH6bvsQq2RXnSGqQUcKUUEx/1ir/w2jutHVsZL/wBfEeUVRDwV
nadesN+r56rzTiTUzTy7oBeRcFlpN2/9QTfd3UKMZI4ex6rxtnkxhvmEXddM0KSHk3roAN/ip0JZ
uEE7PBBui6IUjLeduvW/bonq+5Dr68uTKnqaLF8ffLK2RjwECJkd251qlr8Na3ofYf+9bMqu3SGW
iR6GwKnflkAWZtvqzjwzTxTZU4yXReTrqs5t/ZkuDjFswo5IhUdv3DHZGEYs69pn7vCPQO3K//Jp
Nf6ZcsaW2stJfIrGzdcpApIIS3p/S5gtR+/q1UEf8FebaXmhTvZuNxYTm3KThmoRh5IGq30NddL0
f6WO0vyHDiPH3qCWlBSfpcd0zmKIm1ew71sQyhLpvCsjIgCop6voX2uC+C1IMwAabLq59lFb8Fyw
ZVX6hWEgb+Z2wAVxH1jaSR6QHCJEXFX2zNJ4zqPgPYxK/zpZTtEcdFfOR8+vEUC4c/Ps5xphle2T
HOIpAz2qi5N2WNk5oQWyDaKvtgNA9VvjxPipe45Rlplh3f+aoIrb+wSdhUcQUh7UKMsIgwRQw82E
2RaNeftFW9fNf1iommKDLdn9r3PcoHoUN8qHzS7AQw9ZJ0O971ELYRGPaChXniA6TnLyXgIzqxAO
iHC/tUu+ihd7iEyIJ4y2xL3wlKvxFm4khHFQbnj9FsAADVgzxZhmgGAsR4kqavroRj/sPuFtuJI6
Z071l3I7Y7iV8/AdrYFRTzwpTv8GRLCDHTHFw3DL37MrDNxN8cgZAQCmNxnSD8XIvgsJl1Aiju86
6nDSeRMHIBZ2t9G/BUZX2TGTbvoPSbuoN5zU7iOF63iKm0Xc5t7x8FN0VftBKhimC5mm3QGHx/Ck
AAXs26hvvwlLiu47dBOKWIA0R71iufElHFwA63wKm2UzekhgVVQ98odZvHGS3SgRqmCk9aKaf00+
B1u2o0ECthXJH7+aVwXmL1lyD2hxg0xw3MQSvPYnJzf/yYWCKWH2k/j3HdkScN1l4J56n6UK4qfF
ZutibHIiNwG86bcCxkfB8E2CrsBsQqQyX6PzSbEnILFkZSdhiWEp5okmdyjbkLhNMppM0al8YGKQ
iAAt7eurXfU8/SsXZ017HjEBtptazTBpgiFT+1gKzcCsQTO0wX6Y59C6FEYsP9K18xjkuqQgH5gI
Nn1A27DkZWThsVV9ALhVtW5ztL2FgOxEt9PfUFOOn2UWMQDWvUzPEz6I7zxm1w6gntUdGjXbZYfq
gTOdgE8kgNNUuWRX+nSUUKovbgEL03RNPODZZo2vyT4wQGWDUmMF+G6iPl2e89qv4L6i69h7Hasn
dngcPJDcEntj3G7uDhmXLsJlnuhq+KqLOrxIrCg1S8MmD/7TnaxsLtSkoG1DVMozc4NCdskVE1ZT
vlY5FMdtT5Umd7NbpNvShU+8S5N2ltu6l3ENgqJIKuJ54sB598LFQcLgQyh8HfEtFO8RGgTWomhm
k+wEs9J9ZulHqCFmUFRitiDfseHo2vp+wl7CabNmX3sctmQfdNVZmAmLdY7S9Vo5Sqi1IHHikel3
km8LB4bt7+BmIw8IJNFw2FPa4DeBuEjTq91jQmHjblg7odiLpj6zNl48YlNAbYTxMsiJBcflua/L
uj1SVVpk7ZHXar3UAxjvfTRmZMyxs3fS8+JZIPa8avK7O2WY718Gnp5uXygVUwf6jGc3aZoPZ57f
5Q3Qliq5g1rEyN2A4qQJyZNkNJl3PwRBjcWq82pJtiT+QV6LyPf03g6AV23n0TEw0OSMucKjU4dc
VM/HZrLlBKfMLbcxwm+GZ5g6jo4XQEwX0cguhXgN1HylkzTb3mvSM0sR+VwFLYoQ6fnVW1wCMaHD
abJvtlnpD1RPGwqJ0Uiz0XDy28IiWaOK9IBMWUFaVWjYlqBUX0RhhfogJ7r9ImT2uRXgdnYpOws8
sKWAbhAH4P3ebpgzSe3M27ztqXXileexC+WZatx+iyxUk+TIJX7EZwF3iQHTbRkPMRLIFwEnpCWG
Uf3AIB6Df17WjKMjlF/oggLCrUrHxZ1VMysIMH7C1lx5xdLhcVCaiQrJo7baLi5zS56rfiZZOJKL
iT5bDiSwrS2zjGeIglb+FOYML55ZJFIRxA549gNVx5y9LpyD6dZNM4xRNE3Hin0i9JlE74OsYZde
+GTq9BngNyijB7KJ0b91xGWNfOdaYJy5vcm2Da1+z2WYB/YqRX9APKToYbIgHJnMT8R3OJ8Zwi4g
2xwHRxtq+1qxZR14Gp4XHtviOKBHwAU34JZFLxtGr1GZm2/4KF77bmGowMxQ8zFShjqnOhTiLJnQ
/KOzTFAp9qpkHz/U3ptM3MQ7MN2W54xWmf608Pr0EXGKi1JiNiynU5NemBexL5Mpi90AH9iK8bXP
gE/7/nWoLVCRgTPhNvKZi285sYIPFDPWU1O4KEN95UPaBTtymUbIJxk4V3bkpm2+GxBdd6ru1Y62
C7eSb1fuQaNveMky0PiXCH/zBnSEZUMn83N/jcalfMi63l3wYOMfXheOYfXP7ovIzaabmy1/oH6e
aW5fEMKH9j7E8sjXZIqWsfhUgP4PRHFSQSesHUlY4iHUg2CpOadoEJEXuMNbFlfNr3GYQOMx7hvk
eXaY3OViBqfC+sF99Vik18epWkx/o/ionADwNLmkissPN9xtfrYirqgWt7dNOR+NgGz4TRXqxw8D
ktH+eUrHQtxF8CqXlyjuc/XZgwzd1W0MlDZ2msLfuAt11cPCxHcTOf384bp4O2/Lr38wDhEm2R1g
2jpEYpWMffvlVzN1RluPKljnrSzOUJLD8epNHhOThuIG5FVgo6m0g/6AsTZ1j31PqTFGAXvzruEf
XJXW3H+11jJ9EI9D66pNhxtp0HugIkHI09DVR225NeO8gI/IFm6OunsRafQ2C2HxFyeCQvMECcNN
UIKF7oE7Y6lSBK9oWLYMHMJPG6TFFb9mAeykiRklLcqlX0RivamoF+DmWPm4B1dAXw/uufgvi62J
lbIu0nsz1NX03ckIkd0UhmQBCWQue98ZS73TJUjg9Ygo31tT71afXejCWG0bHOOmDCJvxayOjEzM
ms8l3SvCEy/D81FHxQ+A2u4C0HtSuLeV9wjFWG6qnHOaXNJhefZFXJAqKax67+Hm39Z+gqk0ceYC
jwkkFg4me29TbL9mBrv6Kg21/znM+L9phPmZJvr6jWPR79E7WvmbTTLBM86G9hE3zDeaVPMDzT47
TNBmGN4X5alEKnPwgAkygvdbyfDYBEchBKCf/GZhJuh8sIksYpV856icsKfBKgSjniq1r74fhd+q
47BG+ZP1RG3VAvjF6L67DBMYEo2dy/EwJOEhdAMW2/4N44NMgU/JqDj7t+R+8YJLdf4BM2lBtwgS
jx0f5hXXRk6NZjKPHyZj18+Kj/0Ju7Z/pEKlFPPBBeFKs/NrqU3wLaXbYhAQOr7Etg7nu5TgLLHH
aIttZSLXfG9yej8USnCyBK6ce9+pab6oFLZ+hpZ+bXfgd2GuohzV83JxkdxTaUJ8ZpWOxEzHWcXa
yk6XjW97OtygKcrfm6zL3kq6fg55Fd9nbame2zYHm0U9U7yPYvjI+zLg6yoQNCjl1RcnSfzPBpDL
a+ZNOCDFIMlZnNjpL/7812YEgsp0Ca5kzsriEPHibT1uvWHVB6546Ooe2U2I6e482jTiWzOEI86t
sDvOHQGKUrTDB/XHvO1xxuzcJo2nn6Cv7HBnwVzZkSaUkp3X5axHkX2jkrUQySl+LYJMYp0crKmO
3Y012M9R7Jt7+9ZkoRvh+c0MGEoExvGdW0my05gkrLikyo3P1ovdBgkmJ9V6+ZEp/Xb2C7OrMkGd
hcWcNFmZtdFJ624EaeJf9ZQBgPPn5mSNefo26/AZq5W1c+HzXWxUz4e6dqJHgZl8v5TNrI9OAySA
s6ilX0AqXW8cz3NPOb8PBCO2B87K94zPJmZ0KDP8sn6bOYZP4O74bdk0Zex4+jx6b9hjLgcfmcbV
57I6yCyx35E/EF2B6JmlqgD7ERIvVmyM50c+3ePwjTRTvcSyQQpEiPw7Qkz3WAcwiMvR1cSMStCQ
SLyzXzZF2TavCVfPwWSuQsXnqidYVnJ00E3TVG0az4OCVQgTAuA1jIMJdyoeMDaMG51F8RPZeTYt
vc5TZGFWyMZe+mVGTg/0LgQVlX1Ak2X+9NRO3550KsrZ4Qu94bR1SzOhVa2S+M2KEtRqqXVdbn8p
IkhStze0ZNSzEdpJVRGbuDIguAH10sGO6AGGXh8KInbW4OrcO+QUNKKRmMbbzlOSkDU1+UlgtOGj
LtByqxwZh+1S6oA9XSvNRNsHTL1ySNB4ZEEFLJq5j5womHq38DgO055EBNUeQR8ocl7GQT3G6XLg
u463BD8iBxQW6z8std9kjZWb3tHWacrNCUs108o2HOS/yMnUyhpcLj/Ft7pAVy6elzkmuHIMDbkn
EA8UVibSgd205EIDyPWR0u/eCrax728rIcpDVFKP5GhEn5YKLlnQ6TtwAal7ilOHQ9UBYX1vj8j4
B6hPa9zxEExR1VwolspLMN3M5yFSi5+kdfi+gxIHUlxE4Y6kkN65BYKnb5Zj/Sc78GBuPgNaxGew
Y+5CQunNaFJ2nqjXAES5iCNRPReNKOBcFqV7jJg2f0aia+4mMWJBpxz+oXKvf6uKGOqbw5JXNxH8
nwk7WpFg6XyZtnxoVJd+RHDMVwMb0YckCqsdZHQnIxUcrOtaBrG2Mdg0XOq5/1NbTnnlwppOAZUW
0eFgeVZjT7bPofOonyluIcl5JNxrYnduV2jJjfXmpTYAXWa5fIPxcGBKYTOA5GMuHbOLjljjE8oe
1NaZxL2AKKTbZKVgekBtu6Kkj98JAcRKMDbigAwIAIcssdjKsntRpaLZJBBIIT4KbshUsle3TRjk
HDL//0ZUuvxjORXXW39OnftOLylRqhUzI3Iqoc13Hmwuk9c/EFcGb8XjdxO8dkP2WiSJe0+Oi3zy
WZtvSjVFkMep/6d1hzpEbD21ZHJTVmNGy5oSQV/BbFix4e9vlUX2S8L88Eyv/9kmXrJXEuwxjnoq
BFakRBBU3ReLeJNT+LXdnVYy8tcZW2zYAAzovmYoO9k6DNpa39mKlr8b+z+mwwkxsZ4BZjWN7VMe
2mR1jzFR4S3re2Q58oYWHUG+4w53XwLPELIT9G351Ukn2y+o72/phgy2YZs1+xmS2WPa6/aJLoWz
JNSt/iPRQ6/acUFKoOuKUUsbBNmac0EQtwPgZ6uWMBt2N7nCmq7SrLUFLKiZu2RjVRb6jinFiugW
9D5oWWu2GaF9chNmuz1mrQ1iYrVtdN5haKiwqtpS9+twGkmEkE3UDdt8aSllG9RVJHK1mxFgJcfJ
/AZsDv2jZ6xhrUyMtdW8t1kasMe/gTpQO8G+ST+0wVcKRS/G5ItSOZsmDc+cPXvIcYanwrFe3Jm1
jefp4mwLz/1gRpN9amG3x3iIQ713ymIPIfImPyr4fbCHu9ljUjMM2wkX/mLf4dxZkzaGNCbpyeEx
GLBl3h3BulnHnMVjs7cGxoO+FuFziSv7WXhBtonxv5HLFcNAE8p9Lztlf1jg2qx9mdvyZ9Q+khtu
req3CJS55KixYuDuxHStXeb9N784xT4JHBUnx5jf10NY3vmGpOlOR4z64T5g6AC+kwwh7XKDXShH
G+/fdOyQSvOxPeSEC+5IOgg3lUh9lH7Tf+mEMAq35EnaGMsbqmMUVfKDwQv/sTG+VgOb07ioTpgE
4lUbGfUuodHjUZlmRutLkapXXcwvaXKrESRv2t6g5UYI7Acbwm6TbThE5RHjWfrYsXL4lCSvk7pR
Ccbat12DO2Ucn3icKLmAru9ZMjDViOyKfB27ve8jyJ9yLroXA59iXRTa69cIE5ybTjF7uWn93rA8
zNUpYehBNZVmDYFAIF7PCxj1LUEo6gcDdqxZZqU1B1ycowQLhDfTu7mWt22HafptOsnucuSv+A1M
zpOVV8naah1A/w5ena9WF+auYjrj7SmBIvDcbMLxovGAI7jNK4uJLroSuNy/0Cemd+Yn9j4q46Aj
6Ep51zFq+uxYOKyzd2rxfYw8GOH0ysGm9c91fK6iCTHpZszs4Y/H16n3FRv7VxKXTf1la10/LP3S
PgqYD48G2Qm9XRc7OPsjgujB9IOwOaJm80mVim1gvRIWp9koaOxYeUK3D6snGke/Z9rRcoMjcpXu
QXj1jaKXVOZOT2aKv0b6PIFQSuHeQLVkPS/Ibue/LucVWISANMu0CZnIuGSADRct67t8jrh5+QGl
rK7CjBoIx9IWp9wVGcy8Jv+Z3YwI+QhtdbADSBOUj3gAXLM14MTeSaOj1tIY4HZZWNcHukM00nKs
xYNjQO9Fgy9pbMsles7SIgAopxH7PduMfnOODXg2VBOjp8ctsod6mwyOFZ9RwLjheiirYJvLwN6a
jr4bvSD8QgJJ52pH45oxqkMi48UtlM0gJELN5zpEhd/E5yWra3s/6Mn/j71pcyq8IacDJNjDQUHt
mjNv4Q15TAjBDmqJ+s2Raz4wxSHLp4p9H71w4qHNhOjAAjLCWKQ3utdMgGxYBYx1sPmvR5+h+i6I
xPKJ5ibQKxLlw1etyrnepOQkdw9mwDxKSB0xs+OwKocAXGDQ5/JGhnPp9LINVteOtMIZD+rFA4xX
v7DIsmbUOTf375dNE9t8ZD7qAiQGLcsUfBX0/fzjt0hsGUxWRclFgpNau4qpVIeSN1XzkV6Bj4k5
Sj5DM2EetWbX4fDp2Ifi8sr8IoQjBWp1jd+nTq5eWmSp3CCuyqaO0pYBdH7gaLBShwmpl3pPMZoK
LMPoI7NXOIoyeUuqUcefBpP8cNIGOT/+lcbSCLU1NLrGcBuRU+juUQcM5pDxrsqKHU+mLeAcTWLn
FzdJPBs4NVwnaG4RGRDFsUhzMZFotSz2QMZS108VkVlDXlLC8T9JVOehg52dciNNsIHRhuj8H9tI
O/zPlHBQDKCFXPoteo4yNN1TViZdgr6C/rgIwOHBful3jJbBgHPxLE/IQuKbf4UkzKdY2pY6dAno
IEJUuE5WNGEOlrvWjjdV2JGKlKJzWGGUZS6WTSkDZETS6rNIp9teijjdCx1uAlId8gUVGA4TfzX0
QVccxsosw07HfvVJmIZdHa2CpAIHP9C4caVdyAPdNNmJ4WwWeQ/nTor93AkvOk5w1hIknTU1J0AZ
96S9kR4FSg+Lp4Du9Rk0D+THleW3w3BXDQkTHLT5TQ1jK8qnJ3xNKIdrHdJCu9zs430xTCI4VH0d
m11k5UuHwa7Rn647wuddUTDdIniZAR8U7kjk+GUv+uf+RutoiNIldiuKCFdvbkpggheTHJM8qga1
xueRDjsHltdXk4+IQ3zw1tw1VeA+iiyYb8ysAXmTCklOOSIOi+Zj33phtnNcU1Zn/pNhR6RohyCX
4yAk0tQa3nprFlcEUNq8kFGkHkKhff4oYmgAlXhet69V5QG1i5nIOG5Hwx8gL6OgLW3D2Z41rxQL
9fg7wvz5JaAON5TLcjzCToaB/4JEoX9vy6wFbcuw/Vpb4/Av9vGHHPC8ImklPdq+Z47oyQe/cyl8
vGja8thl37grhDpaTFdXYZvKB8lxUO61KbNiVxN99xOG5ORscjyIxFwwukwPBVy3DBtozueEP1zd
AQwLiaqy3NzfLEXrzv+Yx49Pfdo14z6e++gHYpyNp5oERcaM3kANHQLXsDdZGjbHxpfNnwIuwlzJ
JrU6Voux72y2bF/4SaeneWqtN15b0p9QC5FwFo1yFEcVJM69oWvxd7Wji7tsgP1LddZy1PPLS3/n
dwUb4p6BAZYNbP8sMDoZX0pIbNYmxZZBq8gJ5NyZcmnecOiEDP1plFBVO26Oo2USDn2bG3o0SSS0
9fckIUhBhFOLcKQM3e47IYTjHARhchoDrORc2KaAe+M02AlDxd5yI2qL5O4UWwf/DlwgRIWmDXil
0RFn8hTwSoUW5MCbQyfTjPDKsNqgbguKtwouujlU41j9WOWEOG1kNsszm08O9iEART++xKOKj95J
xAsM84Io8KxmJ9CX6kTsh/hwAnq4A0NAFw2S0oiP8zoad33dBtYuogdu9ovHkH2DM4Xu07N9f9r1
SOA0Plcbg5/C8/2ZLyZp78oAOvAJEWyW/vV9VsmtNZgh3Vqm68pjApwxhxRLCBtWi8l5BnQOeztk
13fL86RQGzEBXkU/dgxEnMQp1mVJSbgyfJmgQlsw49xyZrhK9Ft3NsTNfO9wK34ToUjPzP42fKIq
AWiqy9snHkabeUVt1cThBLLEFW/GmO1FZFM5eKWc0BZXDue2XlpX7PG5QG7mpMRdrDh5rzgJqg+n
Cci85enFUJBqGEkbksIgsXElEg/RcRAddZrn6Us/M3rejuCzxjXjA+8xBxzWbDr+hpdUQ+faTJ6f
rkHHOhdryG28KelSnJuhpvRSDF2rzz6w+v6VcWp9tobFpPi3TJufaPv8bYdTY9gzWePZYx1WTyBA
4UT6yPHPTOTsk5NyajhZor+dKiox0pQLs08HDx3boBn+5e2ZS+tjx74Q9QzxZg4SSty9clMbt38F
GBbOf25SEQiyqhxGeN/S08gUKD298EBBqMOV6m0HzTQs5uxpKGq+jWJ2DOlHfjjF0HhiJknT1MRq
Oxsc/SsH6qlZl9b/ODqv5tZ5bIn+IlYRDCD5qkBlW5azX1i2v2NmEkxg+PWzNG9Tt2rm+tgSsNG7
e3Wp5505GlG206nv27veQA6zGj47KzU2/Y8v2G+HslDjWWDKUd8KPTnH0BC3/QF13IjPikJRubN1
JiUTVAFEZkRcuBWT7eNuahm5iZZmUPkkqSGKTdi6wTpBkxX8qqWOR3PPWqBPv9jwDs3FkeTN95bl
1O4tQ2w2V2Y7qGVP6z0dY3Y9Vu5+NtvMP3BbjAji6R1q2se8h2HRWOxLbROk+tpUynupiEXSNwUU
Kv7u9VCpY8zt/0dRC3sa/tjts9Hi3tx0UEKWByeuzD+cydPjEI9ApVUK2YXggzCvcwPNYDONUGOO
bW15f/gY2NJJx0y9tYft0T/SNrJ4Xw300M3gY4HqoRgyPZRF+uC1jja3mpvY4F1EGE5g613PReId
Fz+gC5nRCgUuaxOgfjDf6aVPePIWVCSLMDPZdz7bANcOBUgcxoex+p08TNEr3fZ4SLQLz3kr4gpp
oHcGAIlV0fSPLdwQJspSMxKnTeq+8G+KnifXBAvHnR2YYOYiypwy36+HpxSr4CFb2PLfIWrmA/H3
5Fw34sNsWPVueviNj8s4wV2hC69ZuUBctk1tLsTxDfvoAxmMOaglTvfKj8Q7edQ+e5oH0wVQhQ6+
tjh3WYMY1qMHXcgk+VxKhLDauAo86OcMPTVflwh9oTIyCgnvvQ9thWlrWyCTH7BLJJBGpjLYYRtj
r28HWfmxlJp8a2lTGbUb9WTk53a2MSppATGsbwJ+FzqKFrGFltYo9lzRUlBwny7EkerM+pc3ZKKS
cuJGquvqPk35n3dWzAM/Q/MAoo1dqs2mVWF1KnJrlY41LLOqnL+kXbaAdxeSKibhlKNj2S8xUvc2
Kv07tUqLI84pqA11GXzAj/kP1pEDhlWPV/yGfP+zYeFLgG7rPk48om5ggycOPBTVENNj/NYbvbPL
fT6G+Tgn9FyUqYChn/AMcJVdXKAY4HWag/6fcvv8WClTsnbNsWpugzQvz4EV5fuuyORb7RfcgSyy
yR21kIJXY0NiHLegn2Qr7gRvm7rYkgEPRcGq6QMLaBoBol0y0EiNE5zcXL+01IDnY+1dUkHGGaQG
5jVNWIZNCpQS21m2buRwkwIzeEjzRD4mGN/OvqBqCHUaepGHZIrXUjU/A9PGsGFum1/0YoNBYhIP
nO8aedVm5OUftp5sC2mq5rJAKFO7go+AGeJcj2p+ew13x9w1EHgqlU/ttreGdDqwzjWjjS7KHvAs
kwU5GL4bz3ytqVtEWs5VqL1kMDee06j8O581ewTXmDhyM8BbAAVKKgpfUpxR+G2Uhk2GN1omwDso
fANBgHvsAKTXRaSezNppQiH4+m14fJTzR2eqpFqLpfPbx8mI+/GM1kKwQ5LYc/jsBzgbVnFEJHUX
G3fOJScB1CqFkGKvC2vEEYDoE2CjNJ1g5yhd3Bm2tPxwvcTuA3SK+xqtT/4FMYky2AFqvhcAcYLQ
gohpHuyHFdFGErI+p+gWv0QJqCygB40398CRbFempi0P0Yw2u67EI6Nn6fGPF7w+7zoydqV1mpTN
zG1UigH5CuIZDnMM05vKir1naFps0vh/n703Vc1xNvuB+rIj1nxruEcBNwgZXnXryNny552o5txO
eHfJexFHJpZKXhZ0iO91Q4jd0nmGRhawmsO5EePzy1S6S3JGni1nNivKrE8CH2JuhLPe4z7ia04f
M1TPRI+wGBPQQRunspx5TzZo1Ou2mnp7R0bVCnY2iKNDHQB4wdiRaI100jTZmXRE0+z6nB3LVnSK
NopAdgpMim90j85w78fwaZ9/Kw2Fk68nNnJrnBy2LEhBbMGZ9tOZk0SZ5o4aGZREPkl0zqY0Etun
lm5FiyhX1Sa/oDrAMFf+HH2ZYMywm/RN2myyoCjYPtlR+2JSSvi7zB0AbXqduO8x7NY88D1H3H82
7XtvS9yT/WHqLEjUtVBwj83cpbQIUsBnh/W80BfEU8ThxWQxufF1pY8uBDTZLxscsTwRsSczBtLu
q5cN3G4LPp+djdNeAbb4s/jDflXIvv6lmjNjOnFoEo+mFc4hcMcD64mvN3lWb2p9dlYBdS9MBEFq
UFQj73wAnAtPAV5n6HMRex0+T2Z+GBtwWGvdzcGnEVmGtfaye2YIJ2vlwjadW4tVQ6c+sZcCamNC
MMOBJwVFOBZuBKqt26APHTxOGD5tf65xYAydj97Ee2bb1w68JqsAFbUa/AKGhm6sJD91iCMuwnft
pns2boZ5cC2Jg09HqgRqqLXvbyfV8xGCRyKHNSuu2mZvU3Y3N8Mif0+PjiawPA4/zhQbU3GVVTxv
BTO+v2GdxYlTCEGJTkzOUcKfpg93y++hziHTRMo5YF6x42fHx1r3yKq9o2DDrd3p0xV23YTAPq1h
lxe+Fawxj0iXvSx2LMq3/O474SLpNqACvLvkStHeOsF3/DylBcWQZPh6dxdLY3S3DOGt/ZqC5zdf
BE8uA0K0lwaEF/h8bjCiFPl5wAYIDolB+JhLo/2d7P6OMi+nascgGD8PHoGRraoFuXLINJN/NqVI
/RImtS7gNLi6mrdyquHNevgBWc73d5cqE6n8gznMMo/JwfWPc2lFf5M7ZHRSFXb6OydCnUvKq5FS
oLzwd1+cIqI/FDsllqAAL1DLVpUlC5yxT2x4dYeMa8E8IuqKXS2JDQNShpd+oxlojVKr8ClFjTyW
MdYsAhVqfub/5j0FGG/VdrFx0oUJQrS1JlTf/bCInYwNo0rjbgYj6YZHZNs8YZPeV0BYxejymuxw
JV2s2C/dDyMixHOY8wyBx2k1Be/QIId8PUXZcNYjCf/NjO2k2iIxqWYdk/S74Yng9Zu1EPqMxHXe
itmdTy0e/Q6MrPKukJqppqF7o+kPM7MpB23LsgWUFrZCqJNDsqetoPszhzr7MbqUWXjssFEeLALG
Yu9yW7/MoCv/wBRFzbWyCMqulFUuDwNDzGPbZe5DFSvWERGHKTCbsTae4lnVxrnsmuI7oRn+n9PH
FIA1CnMswoCiloH+T2cDv19iydMdhZJBa0BV06b9czcP8nU10uxBslD8D66R+MWjXl39eMaclhH2
2+F2glprxjYNYiysIMG1dI2Q/UvvYK3AkwNrNDtnXnOEYJglBWq/U9zSZ2tGZ+epaACcb/NK4lhT
hsNqs1Ugvp5hZ1pq02I2/FEm73KKKEz1Jigd89aUY6Rd2Pody5ysRQW6e86CGzls2rpckcVExcmr
QiFJ8dYRFtamt/HmJGGtShqhV2XwHTVpi4YCV2mxZ0a6hp+wYVUTpkrKB2l0ziuMzFtezy+AGK9F
mk1XY5opb2gnccZbBuunTeJH8rLzQ8tHKgVtPeWHAiPuQVoaywVu5eTQ6U6G3DL5HjN280zDz3xj
m79seeFRUzl5xhcGRvNESS/nszXIrero7MoAT4XC7+b3WPYvY+WM+BaybG0ntneaiA5dZNXhe859
41j5k7kxO/dz4YOyjdz+uQFYs6kA7+FNoNkOJ0/FchblkX1sQ4gm8BL9QVDhnYW9/1sQdXoyekgF
zPfpPsFJSe9zEXwpCSopFprFmUK8XUV1UXCqDl04B478coEqvRtJdadXDVZ5rYRnXuwxidbYub4i
n3IacJGewrKqIEAghTRn4k4vCzf+qicdAF3LaDeENTJaDaf0tzahy83zYBxz6lKeygxCg1m08xXz
IO0YrUGjkO+3J3zY5SnPh+xHqRj4R1Zm+5ZOwEdDD8u75Eu54RnrkRByly+e7POB+5NoQwJ29H1K
SS6i67v/PGX2J5hKd9hlG/1mTPKb2F/aU9D4zdkijURgvqv2mLiGtwGLGIvdrnkMGo/XdQst0jC9
/qWlKg6MBokT0Doz/67qJ0u8YN23pfVqYppc+660DjC47b2je/stymL5byDjtmst2oGwIIirJbr8
1XWz5sN2fd73Vk362GKJrVqjeKYnrNktjUmggZT01gCJIlWT7USp/lG+Um3BSCDiFUgSJ63hgkc1
zmhX2w5qLxauXQQ3gfiL01HPQ73Rbi4wxzKq4A2zsaFtdJ6LS9Ho9A0mUIFZmsERT8kQDkL2e1dW
4wWkK0zfQSIA0EWEkBigLpLuY3eBbHKAfjBjfMlGnxXP5K8Yl4MrN4ss4VrP3sPo+M8DyZJLniyN
5FTuxoNlGsU3ftwb+RH1aQ/kcIJkwCZbTwf6maK3Og9CAxHt0+U5dJq70trVGCIImKLWkp/r9nyA
rqSFP9KOy1kUxvBHDJDMKm/Gwpm6K2fcp1ct6XvuOuMGOC1SlAUDqqJiEUpzh7qOxvU2pZDrk4r0
D9O/u7OchnMBwiBpVbvz7HVEe9KtACOlAWmUW1EHxR50cHOle4wkaDl6h4VsUFiI/kDYzsQ1ooJs
Q+s3j7a+c19nPCGf/ClGGheMZ0U079PIeTJgnqjOFMPRUuPgqQHiNxAmqqh63isrcfYuKDbqvSEV
smSukG3icfktRTJj/e91uIiGGNU4vAvDxDVOm6xkGxtDRojGAZ2ShwDX25jOz5JqcCpwjfhdtk20
nqnse8l1QiHo4jbeDxSU8TG32UKuqnYhokAmDkUen6j1E3edu5HwnMTKVX0G7T+21deiyqdEuWAF
OnlugI1itSlpyOB/Iycz1phrClr79yyp9DN/E7nivvZ2gtQ7ArOr/zMdM/jwRoyQyQTtvmnc0tku
MWb+GIoY3F9MM5tqicWLPTeEOFyLkKdVUXtKEfZNZDUu7AyG3IKR08teeYOonW+V06ZYCth4GM3V
QcYAywuFW8GpUWAlLoYGOOZj4ZqsQ7t6+TQnekCmCEM+y0LrxHq23zojrYTCwnDhQVs/NFHwMbpA
/XteT7c09tM/RE/8Eyrl/W/mdRZ6qfQ2JAzIejATRmiuqv+xPERrJl76bVDmafBpPFB/tY3VqGNQ
JRwgCIrSL4QJQi3we5vm6Cf4bnIZ8PZD+V63UdDs47H8/4OUTAZvovd0MPUHMT9mdxZW9ZHTOPkq
Ymmd2lb/MzXuBPhoX6kj7FNjUY09UgwQRkDn1qK3NISPKn5ghUUU1GZnvsGtRa6/MOfQ7PvqgawK
+Im8ZZHSJeRF60xWDVFpVnPg9ZrvPsucS+br6FG4U4ZF0EjW5uC+gYKN3xBgWEHjeHs0jCL9HJEW
nibRkiQsYcQ3sCgv1A480lpgXwvtiV07T+nVNoR+twrMuH0u+juW9I56NZR/avys3QUB0F4GQZu8
F0iJB4IlJH/loNdoPPVL7Zi4YfOx2dZBZK3hOukQvU1eU74TTMsJNYhYtknPLV73l0dAwLD5jPaN
7UxEkFyLfYMwuLGKProthQ+qIaYdD59idNEe9cI8p2lHwuhlf5MBI1YzTR1jojNwWpHOPEFZgXqD
S2N6A6VWxxsZ8OJcuSartj62nfM8p+pCepFdvoitzYLo/mDESpyhTHanafKbI1mK5t1reUBK4TVb
lOD5q42TJyCROGlj/woe98t0XIUPFbFuVVpEdGRSWbcI7EXYu3N3si3F7cM1GEo52AcxF7d7OHhL
kRWE+twy2J30424O+IWMXjE0azXGvMx8twtWGgfYY0qc8qjxNzx7bi9e+76VUONNEIfbiLRnv6ok
D+CTzFy597vKPDC6i/00tw09GTzvD7yZTMaO2vqUix0dcpL+x2bh6ROwZti0kdTbAUOHwKbctk9z
Xfb7Kp2mdxL71d7vK6Bu/GI9CIMsRJ+nRi2XoGWlbk5GcmqD2n7JLJ+f1u+yAFmJP/AdqDE8Gm1u
rHMjeZlSWIfUBgAGlfCSnPVoUhChNYzZicAWtlc/ZqnvIEWCZnWS76aL6o0Yo+hDm/0D+DD3yUrv
HLPSi6KT3cnksaiH8pXUGjbYAphpMNA/y8p2qL+qDJGGbaP5m1uUq1R9PWxarykgQtf0XBhDdKPS
g40i1OMfaredb4guu5GHKykeeBtnIcp5V8Ep4aGIRbpCexzsTTdT43bMOvZUd+T+Jo1SO9mwP6K6
EasmBkajnrFhR5aTsoUul61Z9PEumhBC+eRk6yoT9ozvklslapgL7EXWv0mi+5079d5bP+n0F3sw
/gqQXhuXIPnfXAlsAJwZ7aqnLniXevZ7PxJuXQWzO44b0ubFDZkkhxfumsazRRLlc6i0xiHhGlEo
azd6SEeZ4PPmmbCl3Pgt6ZueygzpXPE3QR7jBM+Z+KaKlgCHLEZGxQaxHDY0HxFFCi88SfHC2X28
wZ3oh23pGru4FOIvyEYwH3fgOk0ACbN55L441LsTArKaZ+zLLXTBaAZoQSN3Wk49bcB09LA2LAYm
17G9EZZZnoCpGbzuZw9lryj0IYU8xEQ3e3Q5KH9Ds2CEgzMevl27NMPaVtWtTmWQcoOYySYWgsVv
7FN3UEc140GbJlCZA3mg5jp4aLK+/e65is5j4XmvRLCGzRz3LAV4eLs0PNl8EJp2yYMVYnK9jlCv
v3NFezyrqOksEJP3KfmSW5bQkbixbbP6zFir/pKqTEIKMFmz5WZ/7RQYBitP0l9l2bigjOFenhU5
J+x62cMSTJRWzobzVuF93dR9OYRxILy7/U/57xg62ldWk9HBtsvobW6Gh7pe+mOfAfGvKL35iXk4
b0l6cGzMnbVKgGbcQSkC1I5PC7TIjf6INbL753V6CPnvRS+Gb/Icblxq5wbY+kcYy25o8dYn3eXN
ZxmJ6VDF3NtjydoGCdLqH1LmIkV57J3Gpcv/xrkaHioIfhfXJT2G2ROqujkRMSzK7JeNP6d7mhh3
jq5uvoeJElkEveMELGsF8jn+h5KVP/IMUJ/zpGmmabSoXhdtvRGmQ73o6B5cq55hO1De8BhAO87v
yfAKcchx37WBz45QvjdSteDKY7ugbeqIe7YayvhmKd08ZE2vAdRPTbmif218AqGoQ76iJsULhn9E
WQ/6nYfShJnh/3m2xlq62+TH+tiDHOmOtCQOe/plyksLB3QlR55ZK8C4PRSyojI4d9P4M3cHCpEJ
oslVEU9FmI4xL0wk4Te3aysCtBl7Wiittxx0547KMR8ylEn/KKGQCfMp3CNN3ILMyMoCPff/7gmS
HLamBxdrK3kyJgce5fiHyiSK9rgMg+lG38kgz1iI8g2tEtEzlA3BpA8xqQbDf+8la9cFUOmwlXZL
LYR/L2TxM/qghdX9B4QzfaQny02/9OzzcZt4J/D9f+2slB+ptfsP1iH5puCXVaydxZfbzOVajJGZ
333AphSETnG9Gg3JqNtj60ZWGh2FpiDs/SQrtZsC0f0kXOr/3534X3gEHQrUgUdyhAzbhZBLeViM
pk1RawOWVuxnqH9kvlH5tmXf+BSRNPqNWlioeRNJmHil8xe7Q4sggyR+5tQJjJXLN4fEStccPDL2
Mmwn7wtsKaT5erYpGwIps7ep1+MTlTC2sWsgHKdm01hAq0KalMCQ/wFPUeKSKcITawBA7WmhK+d5
7MFCkDdLTkE6Nf+Stu1uUVDlRHKb9jPlVDqSptWbmKLWZ+o/skNAqPfMCrXfGZJ5KC1djJizY1Rb
3+rTfWG2bbkNHNXehCGXN6OM5WnODdfHmIdzEHNDiTsPKUXyJ+nMEE58suknNz3aVom/bJr6G65Q
8xCgRH/kTWZtCdPlKNtV5z4UmdFj7GQyk1dlG81HyqKSQwsJRUXOTJxkUel+wnr52cXx/COtYrk2
fp8/zmpxORPotfAbUzyKTtITrcvq3aFOddNHzn/wrTp6KUCadmVnfBsj5TeTrdO9B0vsbtqvPrvJ
Qr+/d1REZSKRrtzkJ8f4wSagsk6SQsfVqO2ULD6JM3gdsQfSDHzFNUpwTK3ARspDrKUNzqfKnu4A
rpVOqJWSI5/sTCjwGsSsOmZNq/Cv5Kf7F+LK7aXijUefZx6qERvvYO/Bwti7Ba8DopEzX2ig1N9L
lxmwIxbU/izQRC7wm1ZVxyiFyBgTNJ/86mBymZH3D6LEvgwKS5SJ+I+Ns5BvmldTsAKn9k4ogjS1
QdrkM4qUfiCvPD4tSdwfKq62ijQspSGOJFVuw9LA4QvWgaXL6G/pZ1jCoZTFLg2i8RWISn+i9Lq8
iXv/CCgOB8sry102iYCk0NQ6EdwMF3cH3GasiRkpgZtbklamYoaXN3FrnfUhlafuF4PUOIXV0NMV
iB9ZnCR+bxFaBut2+AaM0i2LvN2goCRzZzsfSLUZAehUjyBB/ZnSCcfyz/M4eYA0ptRFfe/S4ReA
hrCwhsmE3ztevG1bp7h4gklSgHHPkIQOLqn36k67f0JwFnILHs464jdjB4QMXbrU/rmuGWxTRqQX
do0oT33psf1LM8rafggtjk8o4LEIk3ps1HrEfTKd7KTD00tlXZxdcd5YNCjxvvm1pTDtdVmwSLng
+e9qwMNJ9okSieeJMtJkWRH3wdAs8skt16Xil4HgJourTlsiF3NW2oTW8hEeIsI4Fny+x/iSqRjC
pxzwOOyXybjo4o6XwSWLwazlZqOHycuf88DpUbNEWrKbyXWW0MmT4GMogzZ+GnEj3WAoYZBIcoMo
NHyWLeRAhn7Ptqu9wtrBhFJUfoc/T7Ss9wIwSYfSEHd+phcs/wgukBvyl348tnoRyxGWpXoBxAwQ
rmVZDTyhvk9imSci/wrklc0vKSpuSyeBNQSkLDf4a7sj+cmA1xXaV0WW8WQRdOXLkPYlFUZ+3Bd7
DRQM/P0EFIwEqAL7BqHd3I2yI6CSVfnHiEmVsZDQnLx7kumE07UKTkva8ldJTWsB0gf3dw2Jz0I6
Y3uPg5YnsFcG7Dy1k0D6aAzYFttp9s1/eWdQhUJWyjylIAF4a9YKOCX/SJI2XToL+Hil6x7HcfC8
B5I6iu+9EhQpm4ZnnGahy2hrSVGVmxY0ijqVIvD2VLKZzWHMCyh43pSK7zvdlOlXt/Wf7Y5eWEqq
MFYZ+4UXVq/dQhUN1ISwoUJtPKXCdP5MPfB0KRJfXYBAOI90tHjvMYc5T1h00Jcu4pG0FViPqfUF
VrZzyxqYTcDtCrnT+AR2ah7g02qEVqus/RDTpfC3XslCdYPshSODnqPd2BTjs4Xe+mv0+Ss1weBb
4gAtlSw7iQYHcoqev0ELHzHd4smOcmvGVttMz5BW/BNPGgaPmKf5O+Z5ChyoR0VVAzMf5XobAONc
FZb9zssRgUGXxo5JO3hL2+lvtrM0pDuFx54c0NadMtg32OwZJYg5oH73yRO+C6pXcSAk/+wBXwdf
BsDV8mfmuH4H6nR0iZGuJqq2a3u80uiwrlwS4sDhroQkb/49rhgwRJK7fZedi3dxGls6zeHibkt8
VhsxSGJ7MA+pW4ytEAcVIVepsr3VdQWWEH/YWZQigqWUzQOZFu+qeiT4dUQrF+iCeQzJmXxgcBwv
6NbmKYuVdzBdX3w4fR8d4eTRcOUbQf25qCa45PrulYqcl2LA2D6YQfrfzMN+Z5KxJlcLaqTGYFME
LKQdvbJy/+xP1nQREAfXRW1KyKEk2PA0JC8NCzN35fT4Q2Eg3pCXxRuCoH9Br6t/40joq1/fh5To
AnYIgCUODv/kFUI9MgH47X2UWvb93amfM5VOlvCfEuivYKLgJpTCw7rSqpJY/eJAqyiAXQGJfi/9
9i9grx4Ctom+ZjBK/yK6uHkZa+fqAjUM80hNK9s39mzDkL1LnwvbJJxzHqQgciY7Lp60ql9jw30a
GDEPArZK2NIT+QDUIWedyhHFnmsf56RKuiAywspK1CpDsG43E1D5S6Xd8sRjFg3Ov7EjTPFWNPIE
JTgiDJuYCXPh+CyWYnZWfgu/uBgpMq04cbYoyuwccOrtMJjwXGR3hd4x4Eic3c+WVMSqH+w3n93S
lrVOuSK+/uipIHowJuuSEZpbDWSuQ0BJ/Kq6ot/Mi6fDeQrUBiW42i4GHNHB7dQPCL8+xM7ah53j
vCczcUhK2dfM8YAlwRczwbJYCEzPP+MtlUdXYz9uBRVabYTfTrekni0dvBQxzDhqhCHCyJ+F+CNQ
R13ZJw8j9aFKEvnOSvzkLhjFRZumNCS7aKqD+Jxn/Z/V5JcOBkLXaMtGQjWbkx2V2c725AG3qrOR
vluj6UTJHmtysY3bBBWxduew7lvriuTvn9x0PgHVQ2uOxheAOg6z0LLViTOf8Fl+JWLwiN20wLFx
K4d4nr6BQLJgi+mTxMYJLoKSr7u9MCYYuljxeB1MtJSCyndOCfNIGweunkl5m3ZyBBk7e3aalZdU
zafAcxyOTQ0duBlxDZ+o6fTkWnvcDXwzgLIKsZp8LLwseNwdTCTrqbl7GxhfGWfnwtl2GvDEeOfk
cTzhom5r+dDg/cSPLpKNSR8uslq94mrlZiYFjRve6veExbCmjUKvEl38K20+Pr2/GLeWKfDom223
B+Yyrls/rc+R3b8G7B6f49ZGasqwOGp6R7vI3inPnn6E6fKccPyzhwLGGwxkEIiLNoS5BlSLsN4e
6lH+0EGN2ane+NHAi1fUavWYhMla+FJ2NGVwFO29tPV+qBfEJZIXY00VPbFXU7N/KgKhHzCQXQgs
0zPummxx/Lmqt7YzR4fCM3jtMjmnx6QakDcABOxGzxSsMAgxlJQAQI7MGvpraSpwyNlSnZ0J6g4N
+Umqu+8xphUuPA1PDDzGsWOuYHv1BEhF+tBAHAoBSzWbJlDpayKMH2Dtw3j0UwN0JunoP+zGJjgZ
uNU7PP81vumUkm+jmtxwaSmvRTgdpwNzNfdgbQ8naDbGPvMGdaWLJfvkQY8/Km0cfpfobama6ytV
EN7ZsnUYzL9OnTpoRC352DtgDBDFQvawJqYopSUPOkC3yMwhv/qF7a4C3zJuXDcYV8bvBuNNtpsQ
CD8du5f/6cHHOyPieV7rLO6sA+tfnvXp59A50aPkVjqhK4aYCfwLKYeza3t0rWaVEw8bdgbvlcaI
zw0LnqrnmZDS+VNOBTbseiBCymefJdl/aefhKA+afMN/CI5msqj5JJYqfk8Neqv9yPLWCHQ+vUDy
e7bnf82o9VOTUGPuACNBMih+TD/C95EsZ58Gg8dG4fUy4/LclE3LVtTKMS/n5rakrme94PwoVq7r
q3AeB/+VtTBpjmLgSTnQYLLLrJZbqfGCs39fsg8p6iPtSkA54tgUJzW1XIDKLV/Yr9A5y9d6cswa
bkeSv/K84kBi40aUjePfqZEDMpcdE9hRWXqP7PAf4/vYCB6uuOTL0BztqrdCTPn1M9XcEUXX1DJt
LJPydhkTsCwZ177wU9FWPvSvrYEprqx8SbdfDS9JecxSJlvmJrjTRtg+3yahj+YwvftNHAY9FquK
cM0y2RPc9UqxhbbK/2J7VopuDwPiisdIiIp96dPMe8sXilumOXs0XcmV1bTusRqjsGjzn84oQNxA
+Q9ACcqZPyYpM4JN8X+dsQwnEj1wl0bOa7gu+sEJAhuZPm13c9Lff4YufpRWcr/8pO2eDT/udrFI
uxeu0nlrjjUgEKfsiw9PSvlrTiL7xV8GUSVJ6y0ddfVf5EXXNCUMsx2G/qOzl0ctM8SFiS3WuqcY
IFlkd5OW2g093BKv/YnxIq9ZVWUEpiZzP7qVPrMcuxdI34EuOeuaMdFbFyvjmivkhwnuCJJ0OtQL
B41DLPtgtTOZkamP01XXUsI2aFVukWCrnTuYPjmy4b7vUK9sgZ5lm0ckQuLulJtV/tot7GEGT1Pg
iUqq2RzW+Wttc656RkzUFfLvfvCDHTj2f2jdCyjrblvAHDulOf7KFLj3ga+Jc6mNZDfNpL9Gu4qy
TYcIvmkrC6J1OowGa2D2Gq56bfHirNibg1URDL2TWQLpdOntyZ17l3qxuA8k7EaTZzNU6Kj7DJTe
g+Eo2a6UNaiZ4JpnxLG8CAcGYR56ubw5PdCcl50Yv+LdhGnirKsPrDzYsIcXg6oyCV1EkTrCooCK
vsA22cVe7TN4V52mqQ3CqAFxbzeM2A2rMd+bXSPCxnPKJ01ecFund60wK2mA6gqG4VI+xk62FwT4
iJZO3Tf+/WZnO8Yc0vbH8G15sPqGQV30ktx86DSMJBCdS3jO6i6DW8Ktf8gop79d3j3zBRK0dhbT
S+VgeGfL6v7yTKehwSZWfctV0V4ssoi0jCIdW/7w1bouYZeVFuktGS1c1DKI7+omQ1QOcBO6NkKN
TNU56PUjHsInJTA9z7QWrmCW/AS6qk9gaOptPydMi/reOp6zOD61hmoOvUyDzRSTQPQq5rY0/pnL
lsvRmZwQo8ZLIqpHpVquUqTRCQhH7O1HxqHbwDaTnNCEC5k9VDGm/q7TnvFM3PEu3rKntjDo3r/7
4s2+4+mygDEHi2axN9zkaWG9gxMnrzcx3uknI+qvRQ5ll6HC3KLVmFvlN9l/Jj4Cjhm+uL0b5LsJ
AWvLCdJCbMKitKXm0qWB3hie0mHQ1PyQ2lhh+s1inET30r5Uph/KJbNChde91Ls5xTOrTDAAoebn
VMrxQgIlvPRiMLw8gIFvb9rUqfZtlkBwimDMSP8v6pKzg5ca8in7mdz/5jkgDwv0kZ012u7F42jf
GRkJ4InPRRVxOUIwEVs8uzxpEUv7MVSRP774blxvUtfPXug+ODZscy6219j/yNWwqhuy6MMmqntH
7cGAU4O/Zaf2Fv+PojNZjhvXgugXMYITCHJb86iSSqO1YbhtmTMJcAT59X1q0/0i+rXtLhVB3LyZ
J0N7IGXLUBSSvZkNbp1mQVGPpnli/YUbeGM/Lh0bK+bWSjCfKu0kSk4giJ8iy59Q2WHBFB5VCaeF
XPS1hJ9/kgvoRL65Sn5HlezureU9KWgGrLiQ5o84/vEnplGfndMQIr/LhWOFpz2/LQV7k2GgVSDn
6XiP2ypbG+V0XwsrOuQPCrih0mSnbEiS4FgJXKoNegh3eTQx8NGA+mD3MG66ZertSVaVG561Zg/o
oCXRAtfPp2oOPLPErMy9k8YkIKR8KMZYNxh2fDKitL64hQLDJzq2xib59KBGsol1q5PCE0m6ZObV
eHalqV59k/Tvoxb6qSkSe9ely/Tm0AaAfodcdOoCdApRzedypFCncSvuhvQD/wNiHXGdnB6ZKkmx
0wZbIACsKsmGckfPknrSqvN2Q+f8LqL6JMJ++jMyw50JADqcvYRfDNsur/uX8kGX+6LyA3yFWsMF
yPIl7ve0O0xsV+P4Gfv2cE7GJMjvJWKNv5sEatAxcDqOfcXITMATFWKVqq5zWM008kOTntj61EU/
ywxB2lp6nN4YHmufd0DRvUgZ/nGGLEWrar19CU9ra4IZT3LhRgIuc2C2PqPXbuEisW9CnptqkBCU
DCGihO4f/Ov6sa+zDTAcUrcY1v1i+Tv2mf49V/LvXHfBvhzbYsv+Oy3wEVY8y6hthwV0zEsuKus7
VE1MhdQjv459mIhp6NLHC+1YM5iWwwq47F/YveQrXd42D7rauqCBc8/g1K91T5kMf3hoGOljrmeW
b05dkyiy9QTL/YSONizUvbteovwo6gyznG5HLLGzvnBkwiLALY4V2x7mz25wGwBDpKg4LKm5LN8G
j1XlSU5Tjm2jrfmaQrfCrNin7AQRGOiHyfhEdhh2ArmHHNAdyxqL0DrAQLbHuday1syq9oNWGKK9
MGV8caogHzTTk8Sexc7XGsb0cR/DODESeW0yjHj2cFmwLwNeCaTYLlX8i9v2cvfJUdsrQuruAYlq
PA7gFd4ILUvgIpgCP7Qc4fRjRazu9jhN+yKNsFz2/Ou23SX/4E8O24gqzBOR+G+SG/VhwcD+MNPR
CFs9etmtGZroDoKKrreebPw7t/f+XBjIY5ivEPCi0UlucdAG2yzie4nVHYOGmtBq3fyLnpjulI4s
8BlwW7ClknUYIfvhZMMbZZmODsnin/UCm/IUGyJ1fLRlsML+jwwZWVkvDd0VqCnqsuhuDEmxIK6h
mKzQHIo9iwcv35YOxg3M/Knz7hbjRz7XyJDzDOOG2L+HaU/of11agfkEUorq7m4nOd8KenZXQ4rN
iOdnY+ohfMJrE1xbnLpAjIE0ap/F7yzoVOJ98DfzBmcXV3PKBmz6SFwPlCucOUgyzHBHvSwDFhBV
xKhyo5xOdNMvq2wZywftx3HOg53Ka8dF+EA0xKObBzIpuHqqdDQAMMxr08k4GTktlkHbkmL2xWsW
VISDrdkC1FGaHvpQk7bOIHz7ZRdtWnQYbKacvN/crjCzx73/HqfuJ5/qQwHHm7tKrPyyxHL5rH34
hU03YWlrXeo0l6x+dgp73IbjjJ8613d6SFnax2CdH40Xzr8E/QMW4GOdg77nEIyHRMFv8lgwIJrz
pgLqCZNFcvry7ZnbTdhi4VF2w00pp6+MxreIdj5dn2khGSiljEMWS12xzR830RhaIdUYJkRpwWa/
IRm7arycW2Q00RoFKfymcvlvXsKfniA/gRrIJL1F5xUOpRK3Ze9jAl2oZ9/2QrrMTgLvJ3xCWJxZ
3uzcsH44Z5aaX3AR72TQqHEPZJD94kXyQsiTfgWHEDuwci78lHot7DFon47vM0wQEgtzb554/+oX
QzJzPhI594hS8bcZj8HMqYEG2FMZ4z/nrnPqcb4eEFWrQ573VIS4lPSxwYs27Aca1pwOVl03yc8G
e8Y9jMwmhSu8l7bH+ru0/1sSaz/qlhbLEsqinkr0rdSNXuaJXgVpKB0pZ3UMFV1UmMCsr4QyX5CP
rR3zNAUL5EDtfNfdkKod7aJgQyZIoXUg+j2X0PZULVi9qMZUt7Cd3UObTQ+KA2VxkTsSI/Aidjx5
fmY7FT3nkXWfPLfZ+FBw8cdaaLjl5BoKgDQ293bqwMf0NGqGD9zq/K3oXQO5T4H9ua+grTwiEeF3
441i3pp8XqqzDfP8VSLVNifMAugVY9sdx6qZgJm2Yfw09jy2Nxa6Tbk1TQHpIZ2rYdqJYCEWu2Hv
V3fEbir3bNrH4a1H/WoKc89dW2xcPf5HqMio9TzitkQf4uanFnoggZ4Tim0TmDt4pBKMbAL0wMYw
GR6qLOIHaGzx1/SROsXodNgakf7asHy3LJKHyYyObmMHS0Gnr1oC7wmRXMNG25gEbbLE3FPYBXYL
u4RNFBMHRq1pnfIcLvS7irmcLoVfQn1zZKLXpQor3rb5ZLtrzAqUcc+T+8Gx3vxwC1g+FcOl2baL
NK9oreOrv0Afz4lhHxwUyVNp2R8PQvaWeolum9hu9Ib9uSfqk06Yw72+Y0Vpq1Ng6/DIZQLkRWHk
Frs5gp1LScszRIW5JJOsc/LQSXwRvJWKm+WNznRmBzyfIKsEWLdC1R+wWUwRqw4MTDlz6kGOU3x1
nAWqdC+Lr7kqg9+KMqG7v5TeB82ubAV0NYYrFzQ0T9FIddCaZVVCRiSmB7tCEogAHACbVH77nvML
f+qyUbth9LeoFbQlLgR1d/wRXa5loyAEzSkeL6dAxtk9A8Z2nUIgZmhikLRAROZml82GwEo1iWI9
y7H7GzZs5TupkZ84qXZhwJDd8N21qmxOt+AmAL9r8mgHEHaa7yAjHr21OJqplc2zDfAorNBZOG9s
YiKHrIrkU7MUv6CLJ9uFODHROKlPadA+Vd3y1oCqckdWRkCZqKexlvanT1API9ngxQ4maN+BL9kv
VqW1CoJKg4RIxfD4vd7iOiv/VFhBtpEeND6sLFoIsVrFbmhj/2DDd8azWTafS5Dv/ax6DtLsXxFw
CBDAJ43d54QTWEPw/lKTftRiCElFeGbl6ySFmZQPYHcTeKDbukNAI+DXVR9jHxTsysBvo8NywLZ4
mXYWY//RHr3iuoyk7TvUZ5QbFkUqjg4dFrJDwZQgSbjNrwNt78/UJjd8aWZU4EGPuyzqxRn5htFZ
VsO+Ic18SQAM/WQwBYAJA31CTo4YP0q3ucl5jg5spV0cWITQF6PlrpPhj6Tw+0wJEFcOCOt7jhwI
rSLnQ+Ax3knDHQFH60IKLGi+FJuEkBrShfqZfhRr0Q7OoQnddycyZUOmpdS/DPYc8ruQpNJdmUn3
BWf5CyUO3ql74BJiN3wKlSWe8AiyzWSxTE+tUwCtT+OXlC3lhmJLV25w0vc0gQxetIUFOb/roXf+
SwJMwG5IPmrIG+emBof7jYbqbB/qqA02om2qWxXlZuORbLoDNBTRbuYf16vO80Y42Zicziw51Ycn
pG5345hOr8VYuk9LHvN19bL8QDKyPHEXZEMSuATEgVc+9upcblkd0e88WXgSAl32432SQv3u28T/
xT2mPxXJbO3V6OTnKO37AL3D8vdAtpw/iPjpjz07GN4Rycu5q6/SlNfJH28NiySi9BGR8anMyvtS
D8WOPo9H1wqhp3U0BR4sXovyasqqjhUTL3/xa7DTNEmzVaCYo9E/WQYOyG051hFieeERl2dLWCPn
rJa6BhI7OfdWG34Rnlna28svJ+/0bmJayde2Tde98GW8m0xNjRgNHrA5IpoN2XweUw0LFPWqWWZY
RiykD7VxkphIR+9ZR4vTnAxYo6d752rLoME48UXr2h0Oec/P4nUBXASWswiYjH2A0xT2UJo5wtrY
0D2KQyWWbNx9aDJ7ATxy73Qxtt1FcC7oCX6ZoJQMVXwkGUprcOD8Sdla3gAkUPat+Cj+pXIpj0M5
SYvdDsddbdMPsp1Iwt1CXGRnaFXRjm9g+TxX4u9I6m8bO7CQUwHGkFRBu5p42vKJ8PQcjDSqg58o
fyJBmIzMCGv4Hg3pX64SBPHeKad9J6yDK6qS+F794jFb4IQn0oCgQ2FDolI8L6DCWAk4LEGcwHL3
ntJ8KCSnXkGtk9mlMwh1VBlQVCw2d1j2AGmYGod3MAbmupDXRQvSIkbARfLDlIhi6oURpKw6aA5J
w/oA37QXLW+i79Jg27ay+x6VXZV0NVRztokNJtg1iTgeOswRw/gBTAmzjd8M9kXSon2K8sKKXmlj
C7bS0eBYa/ApW/qi3X8OYeCXwE/icWWwLm1GjAVfaQdzb1WkvnfV8dzTvIbpe5dH2RLvcbjXLRpQ
NT46B9nSF6ZHPzFu12evDIDG24LFRM6udVhtOsvkXyJ1i53HFBF8M49Pw9Ea1ZTvfLujihSeFg61
gFP77M6Zfmla8FTQj2P5Df9eVs8pAqb/2gmfvRKQhyZ9GXkZNNsojlR9A7YtGPvokR7UaST8aXaj
yC3xENHSS5dR5aimLPde2WsSbfHsJOxWkFDoIFwzhyS7LCawjExDkTTCmEtBtFrKCzlRjzLr2gq5
4xsxjxNiBgW/bKoQMI6VLwsUD1yR2HubEYpWRidzqPyRSHbJDLaSajHteQ5cp3w1oFusfZ/JyY5X
zqgb9BBcWvRkLb/bina6sw+86DcRVXdX1iJZbvgu83bbxl0yv3NVI8CPzp7Vf0K/Ey9c+iq5L/0w
Jto4ICB1leierNIuHJreiyn4ItfcqJunHLHsWQfgblktDtrgek5hragVYtMA+bAA/RlbMWGwzPV5
4zW0gKm1ZfzS8Pj1SNWMWzZ3Lwy7Ee3mjXckqih++35OrTk2NrHhFUHva5w7w1PGIrG8JOBqcdJg
DDsueVv5T04DjvdKV0J9Z/grxIEBaOLYLQy54dgBM7pKU/7sqyKEWwU5ZoD9OPG6mJETeFtGUVXy
tPouNQODbJSz4dTJvrgeelQq2qp6n9ti0J8A7mTOTxB7PFiCcd/GOYt3TflsfKJDzHaOVdon5sKi
fRb0/TJurYHrp59N1TZyM8UDEZaRD/5SZcKfTnjO6g6SnBcesIB17gfxXjpNfapD9wF34z85DR0f
LEO0+JMZP7tMoueGKtihboG3FCcYNv2tnJz6YD/CJI1NG9XKUkjsCBrBw9oPJOcDRa2giLKWSfzd
cGOdXgLcx5xhtEt7leVT5dJ09WPcrQYyTEEXZ9M/Q+C52dQilXqHAcf0/5XWGCX/5bScTyfbndzi
UvZyOI4BiilNQm35yKJPLZ5kK4lPCseRfceabe4EEoEBtt1IP3ZQLUDtKcJJmX6eMC+52N8yjgvj
Zdi/FuEP2aUmA5c/2ZVLf2Myu/nJwzKuoNOkPlsyZuWxRECkw+FQ2zlGX0cnBS4ZL7knY0QzgShb
8vZDVdIS2efzxcLE3bNwFtmntdQo7X5NO/JNe7GFAdYDohXQ9i2vuVnCz2HAO7yyDKXxMRL8h1ZK
bGoT2/ewUfVRZEH/O3GjQMI3cYWDuZJc2DlaoMxmGXxbqHfzWA80uqJ4oBfnTbZHFKOebxoTO927
HgEHDnbiBpw4NLv0bYxnGz9z8+0FyeBxU8hHQn+GXf1RJfb0h4Ko4WspUDRTIm/lYLaQw9FD2wTu
zcN24cTqGHfaxdJVdguOcFvbzSkHywFgtUgGxDaKXirD2gWmNMggovLe4i7/OYPopw/aJ5Jul5sm
f9g80owOD22yMN+3k+1fW0bx5e452OAKCEeyXpG7EeT+6eWh2mhU+jmd6WLAR0Zp38oZLJp/6hoR
aDuyq0WDRdvvz53VDz6CZiLDJxsqfwxYInN/NQwzkBbh2Tn7lGatk0bTNnhMXesdqBosAso6hhDe
64OnnK5bh3U1Y1znApE9hQUmfY2ElFOoXeYJtgI7bh7l1k4NB8+DGYxNgVe36Vv9Vmj4CuJh8P1Q
Q+tF/0bCwcONvGkDT16MhF0slptYYZ6cubORMxtbluIU0uW6a2Jck+t2gF51yabBHelU8Or0qEJu
CIeBPf8Wx2L/7rUZYDSVNAyvD6PNUfoQG3DsAvihyEr+4frfbel+w1SUANd8jlxWl2flYN2798HD
YdjPjQuXtGW1ibePJqCnwSlDMtcZCXDasqiaokPAVK7XkL4bI9zLZa2Po/MwBtoPJ80uV1H6j4YM
J3xCrgyqJ+yWPi7QyAk1YWAH5R0pMheSMFc+8eqRqd07O4+dp7x5UZKyWWFdsfEWWKsbLqnFfDE9
L9hnu2lRvTAa6bOspuaDfIfhqlRb3Wdpu3pbZJVyvri3VceM2wmbZ5EEQF8wa3fvimh5yuLFCzZ2
y0Zy7yYxFK4gDY951cZ/Jah+NPRBncFkxydKm6eLzJwKUg5/Ap9G485rsXf2xD5y9nuQQgV2go5B
jGUXfwOK56UlvAA5Yo9ndEx3mOk7s/FTARgQD5WPfczzWcCSVky3iUNQ+FxXUfpovOiHJTwHvguD
axrIrvR8Fwi/NWIo9x30AZZEtbTfw/oBbgaChbToLlm1LdhSVutIz+DySVwyx5WcKut81LKkra71
1il3549skNGN/0z2ejh3h4fNdE5vkuWWu3IHr0/3XLw7TMSUbohbi0/3aIUsZgmaGzyHIE/xuiVa
2KwsvPnDc/zgw01H56UYCtbm06OR4Bq2XttfbbpO6muPBBP/qdjwcXK4kvMUHh3FVgdGTBRHtCZa
mhKZlVa2iYhRJiWvCb6/B2vKPF45mFLeElPJi5T9ZOUrymus8jrbzDzQqVLA8IZzX626ypJf3Ewd
68W2WZN+2RBF91idyo+BQN30B1Mu5DPe5176JXuuJ3t87Gq61/mcUv9iJF6eYFbzplWUgdB6K30y
OrJ58QDVziSrmV03AQ06/Nga4hXnpcpH/F8PZuvnYLX5lqFY3flOxOOFpJ77RvcIDeQ2Q8MxY7sq
2WmL5IvYVD9vcMhFPFr8yONzDEeSJKfSWzAgA8VIkyXXXmdqny2TK9LgSYwMSCcwjJVYVuBUZvxQ
OskeAAmP7P87wkaCXdtDj5/jiACsnVZ/Ayfkl3UxQW7ZZ00eni+u0Id4dqMj6PueFT+PydaeB52c
PcM8vS7w2Ve3XAewH5CyuPuWkw7AHfYuazzXLuB8NDLoLBxeQkgydaFLBld2eHKhX0bBlh6HwHxH
4EmfLIefnrtBOZ4+hrq3vHpD81X3BSubznCtuIh4ZCq6c9JreUIgSPM1ToiHWBD4fOH83G9JJDow
J8OVE/pudhR+4ETHOs9ksXYt3hgrNFjsiKkMpi3xruWCBLx8JZ1jt/th1gHSSztTBjQsVFmRTZvW
mPf8Sw0wD86fSOt8U9AbuhDgjTvrA7dnfAxlKzkMwVZ598attXnJyHs2+bqETkROrNBJKHZO76j2
pUrnidUFJFRCBAILKl8CPYIh8cYjeux4wZDlUpk8wxaxhLhI+C/RBquygFCRN53zrUHLB5uh5da8
zmGTzNhVnCwqQVDJejo50WNH1aSuUHrTQBeJGKPlJOZhk098J9l+0Ttd0sLN48D8tSMUmGwSM4j/
clL315Bv6YFibtlT7Lc05u5bNnqwnmJA6D0JFIDCZe4Tr28R5AMvMu1GzHDlylbjqcVVPf3HkihN
/4SKvuErKemS4KlLO+DORciMcWHmXdG/pP7AMt3rw7rcw/5xxB2NHHr9JL16n+rYQhPQcUU0jgo7
NRKWPwQ26dJt3uTNGQNBuR21LQ+JwXa6qRr0p8EImFOyTuWDOZnwMS/tlSJi7tKJmLpui7HO2yGl
T3iu2ARquDj5UL31JiyKS2GHU4PBfbH/Rql2/iLUQPRtLC9y+NeBD35rHhixWVpANonpwYWvsqBi
tdyX/jtJTn9DZGIAJ1ZbZ5vAM5c6tMHG2qgydGqYcGUJCSQGuYCPx63j34vppu0IpWPwwZElC+TO
vrbck058+5FTZL89EEd7D0pLBb/tLm2vGMIXoEuq2WNPoP2ENVLu4fuZhx2UMcOyvxnQbaAF+imf
R+4OWxCDLVON6vqd0FjUUS3D6c4NLm/eYbfhOuAtO0qygz23GiVm3gJ6DINwXft4N+fG4CuH+J+s
G9oz8TAray5eKI5ewv04cFU7dr0fi0PYJI56Kx/JIqR3EDK/zTgbmIA1pKn84ZxW6rSAKCMOLm13
YCZYkuwFV3jrvwDQmsiD+WPIMB6lFqwaCq3VNJ3gKqYt7Xw115432HHMURs3eIAwm8gSWxFkA7vW
hbdjx1ij8vQ57CkhXA0jXsICi3XRkJuzWUFRFUIlZbdVcup//PKxB8+RZ06tDOHcMJJSe+X2+r3J
kmifCcfTu8R10hAjl/DfKtNFr/1Q9G9OG6U/BqiC/S2AMzxQ76HzF9vhhMu8EOMzl/YUJElqMCQU
Qk+8yFPwPi2/Shc1CKdWn6Rv1jBbvxCJ5nuU5H5M0UQI3xZsH+SvSwxP7iVmWP/RdoRYxFkQvIHD
pg2pLKZhvpWA0a8q6vmPB5rg0bjqj1Wy9ZX2XbpQNf1PQ5A27bZyCIaufaecz1bOepEWUmd8M2mb
/o5wYDk7PO5p9Rwqm0BJHJHK2qIdc6rZhntEgvv4DTylJU6zHw6Ge08JmBuulWhqUN8FBSlsPtjV
2UMUXcm6KEWxq6Y0qAqQys4VFtySalVqNkmdpL6zHejtOLuKBTQANzq22eXx3ttiB4zNM6Gg6Isk
SPnOSnoaty3b66OsAhj/AIHui8vq5cRIGlSnhM3nf6ndjh+hPYZXEg3WjIQRznRhu0BCo8SZ+m9a
LfWkzotGE2owUfGuespGNn+0BVtq/EXJDQYVTDwLKzMwgzGRy8jGPAbmdkEg41iHcB5iiPEbS58N
7bnNmsU8q6B06Cb2ghRVUecrwqCFNow/zzyNTjTeRt3LJzdrqtcAlmF8s0xBP60bj4bWZCX7yNnU
juq498UqarYu1MsU1L7ODtmgxEfq01V3ZEkvu7eO2wuh89JNnU1Eh4xklFbQc1fkICcQMxaofodq
wUPc+tl/InX0u/BbADf5aP8p8zI6YYPR//rM7i95FvpnVSZJuXejkYKkiHAEct1UZX+ruXtgW70l
GSncsYInGbPceurSOI2YDbkSn2dht+4Fz3OnD97IfzGOLchGUVoT0mpMmGloyG7gfftjbx0J2XfT
B5m0yEZ2ZyAF4t6SOv5pQl7+t8qv0HrZSixN9Ff4nZ9fy2nIUZhc8F4UCfBKwWgXe4b3i8O7f1NT
H+ysIsBjh3FcsvHK2IGbmnw8I4LJcxCGFJmqheLghZvmMQhyPLHTrCJ6zucxubcEzYbtMDsFKPEl
9bwbZhdrwJLKlf9kqMzg95hzwjKxF05PI6+HF1cu84364EA90zdU/qrrBEl1ipIA4kOmMgJoj58d
gFqcSjVJ5k1H/MW6+y7Ai/rgJBSHgHaf20i9WH4EBtnKBeC81ciZ4zaPWuAc/LxII5AeMhYNrlQ5
MSWsWJxOFvQOJQxsL/68pxjSKfUNQg3V+GmxEUy9tegV8TDkqMwkB7RmcNGutzw2vz4lpxdbc/pg
YUSQQ0aa048EqJwiXd4s7Ya9OhlwpBQj330q0SCCYx3JL37UyT6DFwh0Rq14ZUXtRbBy+gxiA8qj
hxFRopQ0CUN+NVOTmsN0ABth/IaMMwB4JkshCtpCeuKYzmdVtT3YlnlME/vKGNlj3StJa7JE9xq/
ICNBcASrXOgvFmo8yVj2VmhDR+67hg+va4JD5dQkNZLWWBTiheLoBbLowIdwK4EGC/gkeH3EjtUP
qNxqn0xC7T3NyP0jxeNLMlDQcZSRy2ZyVFn1x+SemzPcO8tmpOpcbujx5ts4DRqhNR2oX/tvmUiw
HsqG8eMps6Rqbq5rDXrXYg1L1s5Y++XR6owdEL/2a3EtkgLDJG18BE/o7DkYvv9gMb0psH98LPnl
niQbx2bOaH8OpgSKblaU+ga2mld5XChzbdgY2NGq7RMdvJUELv1X0gtVmawwP1lbrG3YCBUkKwx/
0fTJJhAWQxbZ2ORRjBK8HMpyryVX73eHO0j1suR19hqg2DK7oRv/oaiDq13oJ+2L07V5s6FbITzX
PNe/iDsuMJPJ724ZyBCL2GU6plgJRg8DSb2pgnPWJPwDKPewBWldCAF1dlarnlivZbBP08XTwUfg
yPkAmsAnLVtTUoiY560GmUP4rQt97DxVWLeOGQgLh+MJc2s4T9mIslKolo3pZBLgeom8twwUII6o
LKrLU8bufB1hTB7UZqpyt73ips2qX3WKe/bbD4JxoMQQ0/s6iLt+WheZbcXPqUVAiM26zw2BPGzj
Bl8NSA9prRL4Y+4nISCWZJi6ouKI+UhdXeMDtWHXIH5HNMTFRJJoPqbkh9Mo2FsL4kXFlIN4f7Wc
uIh/ogbdClYZhzJY3W/FTzQ48Fi1Pc0Fle3oq9fRhPwxCgTwXT64yiGEaUu5ZR1Fci7pp2VLCoHu
YckeCtxL7y/yEs6QD8BTLPJa07EiWQPNSB/RtkTPYX8D2PINvSvFv8YelEtISCSfJJTHENUQgpDF
cMpDLENHDrQluFPnrRPgKFbccWdW7BFLavu8W7l49VrFDpZGLoxpHb53qFRM6qqS5i/yOTZWJs8Z
1wJyoyqQIanEMuOPF/FfuHb8DI0iMkP3VpRp7a8r1KCvmbOYdagVpBU3sNm8dVyun8tltHiyUv0J
R8c/aOUMy0WLkbE0A/e6C8AuJO++YxvEjMUpgr/MGD7hNdZb7muZ6vBzoSIiSXauuwDxMJz+YD+k
U8DF8uP8rW6aJL4NZPR3VGYATO+K5XVwoO89OprHZHj3Temk22icYadSWabr/oXXTo7huarq5tPV
CY8nKZj0F0dM+NXNk0RwKReqaOkh958dS0Q2YQQ9jihq5YJhovL9l5n5wD72VGN8N+EQZp8YjCCY
GdEWNEiHsXcfm9glJ6QLRqJ08r9ciupP5JDJ1HJfFclbD68rfKGclGmLJyf6PY9m3EeeQ0jZqOrc
Og/LPSJp+ckFdj4g/5KiDL2g31LWDCoRsH8PCQzbwHytxNx+EpTIzGsRltPcrprR5f/5UEgRHbna
/unZZT+c+wGtVzBqICcNimBdXbVyuzAxE3hJmAXXSx952U8McPJiZpoaT04eNezqij5Qe3dYuIBC
5VP7NBtyljKthu/icmklRsvWix5fE/jreurCJ+qhuXKTAGGzWzRV+IuVs3oZfHeEsCGqsRu3fPyW
fakjObW/HPg+1vtESNxaLyS+1opD2j860mnhfzXSGulj8Mb0r+R+Wh7bEV6ESx+GvCBmj+3BI6A8
boDMVXijoq5QtzAKJ9JwTFqW+If+JAh2W5AW1L3EM91sHSnJI4LFhJBNvHhivSqsMnn2LOhudmbo
ethaS6fDe5K3REq5w8RrVpyAP0B3ga3KyMxZW/58Ul3VZDf4j0NOZvoUoBM2MWP9Jl5E+GdhpURV
M0/BewJ2A59FAXeZPIVFcSa3Qrdcd0s1RRtmItf7L6oJ8K5hJ7Mlhvtjz1yG8eaza4JgAFyIJCBy
ASuyV6+3qKnQbEHhPgasKSe32gowXQM7JckcAIwLz4mbPhi10u6JoqDsJrvJI6Q9AjD11h7buDc8
8naxy7mdPDbk9hz+rgHOgrVKXV3vWErHBFipgj2Zqanfq75tWXjkw5zgrHxgO5lucfTtUi6oJHwH
oCog9ZLye+AEM7ewiNzi7ORD1nc7e1bS+lRgt+QvNURwGfuE984J6hbuPO3wvxHxkE/fIByUXIy5
PN9cM9jFsvI9bFw/th3kfG4cLBFAYrhsywE7fx8CYuFH/KUAYC+fpAWCBJJOXqXDa0Nr4Cu7W5NQ
oRAm/wBsD8WL1qEP3hunwr60+Ay5FUv8TpR5iuibvieHDgIvm3/PPf3GaZmwZSUW6q3COcGDLe2E
EYIFxYOblCT5VQ1J81PGYYQA4Aj+Stwg2AXhiNb0WH/PJ+zdov1sMxP/sMILm98TLwpKI/F1cz2y
4rZ9q0EzQI5HA7zHQiMNFACCeH+44fK7sFJFKI6LHcE+OsnprFEcOmLAlnoNjD0dysVW5zad4v4N
s4/x7g9IQLvv3R5kwUYNeqZNZIg5R/yUxPwrdUVV+sqKyeX3tAsyp55FW82esorgh2YiBtE87FNW
S/mw01Eob9ofi6MrC73VTm7/J4n1kaXHmY8djV4bfQkWl54qZDEMWguP5I6cgm1josqWvdPUDEED
z0ZoPAt5x4+RVBCcAGrYYnlpLWxWG78S01edVCbaFxRXzrCb4ojOBC9HjViDZK+pIuTwAM8AxT92
zfJVswTDKOrUSz4Tg+DdvmYnFTzgl9wwVqMrQvXGgi5cjgkB0IKhZw5BrnEu6kMqxpbV0ayurCPr
lkiOqL0/Qxqo99AaHB9wzzyJBeONxb/Y1/P4HNTtcMHEIw805lhkdwoXw0U9gSKYIxk9JP8axGtU
j8un16sMiJVtpk+bPLRAYSIeao8VX+GMz9U/cFlKKCWso1cWTHzGlRXmFgdZJIh30sslyORWudO8
JpGqKNzjiMMqOTTcr2PYKCccqKiLCYTscst1a8GHEfnKWxe4cOt9M7AFTfAg+/DR8RceqsCIgud+
bMUv3JVN3qM25BpdYFkwTnoHn7gBv0M+/8/ZefXIjaRr+q8M5nqJDXpysWcv0idLVSqVvG4IjaSm
956/fp/QualkJpKoM9OYBqZNZATDfOY1InQ+gICNHucmSwuEDZxeee5nZ8DQrHIt8X6s1FZ43GWQ
CMnC6h813jfPiVBK/4tddoopJSe0+hz6mnaoIGJ4WOxOT4Yx0ZNVIutxIrVqvvUWPdgtlTjtN1WW
IvqMG8P8uVJsojZyQXtbOCzrB9wRo88NXZwtONjS/E3vYS49vDPdh6zDV2eL5qlLHyrGiAgqMc4G
D0juJ8+8C1CTSAl0ZR/ZlUv3Os7gNR6azJ6hsAwRR3T0KiTzEAE2qPzifIcnKk7SqoW5A1Ko7hBv
1ZToQQPo0sOgPCWtsOx4F3A+CXUzs7M/xgOZ5a7p5oHsXp+U59KZFHjGmSxov5uBkwfHIYapg42S
a/Y/VGQXk09TMyYBEnSioSxhDi40GYhWVJMDtKbGg9LjtSm2OnYGmbLpjJI+TOXgBYKYfan5U/8C
GSCYq39sUXc9tMW+nKBRQotqR+qWBbi1fNr1VZi34iN6uTH+375Ca7/5FOlI5X1pnaIfHwHqKGXw
2yXYjv0D/TMOGJjvEbj80enAG+OwlkHpfSLXm7HhMGzhBilCFghBnPATgfpgTmSfT9T0nXnXFVrx
I6rVoj/GhlLRQFIr3eiOMQ9ZB11vhCCUb+0MCKd+ol0Uht/D3uDGOk14h07lQc3Bx5ntP//+1//+
f//31/h/gj/Fc5FOWBn9C/mrZ0AgbfNf/1bVf/+La13+3+ff//Vv0hBUKk0bRReiNtekwsVf//Xz
JcLjjb/7f+lJkLWwr8qfvtVW1Y7MZzimIlW/Whr5BGw/eNoQ5zHlboQ7kb3UDp37MaGvFQFPuv9r
7Msfo9kUufGKcOF0Wq7soF7+GLp3kzXw7n9PVOAeO9Uo3W8qnJZ2r/XZlB0xUoEOXCUhIcUbR4aU
b5qasHVLR7VfNy5H1gx6QEqoDF+JFZNjnU3YsliA42zbCt5Bjvyl+ghc3R9TdS+nqyM4pzuqQc0c
DTgbc/fLQYFNUUqywXtjADI0j47eWQhHtoaZbejH0nraDBwbruayMdVnU4N3ihC+6aa8zrpNWaik
m7rD9bUQJ4sybUwRq+4ICjDYlPhEBbvrZIzL/uOgdr7jBRmJzbv7k1h8Ml24OpLCjukamgHSynUu
56CxQLMZ9OJlstUeeFI5/kA9r983mkCqSyeo+TZpWnC+P6r8t77atbqqCRWDFaqYbBRTNeSufrVr
i7lJQtO3io9IPWJiUeZO9q5PYBZCI57bLeVgm/4yjrPn0MGdY2WbmjdG1w3bYLdq/Elol6N3YGXr
phHFR78Y2pck082PQSNhuugjrgwld/xyorpjajrAPMs1DLmFXk200XSFhoBRfGxaMssc4McWMlF9
6BJ3PNS2cD7fX9jl51Q1gw0J3tAx2ZeaWHxOE8GeaoT+8ILrJLyF0JVtFuoYCMtF+YmCP30ji/D4
/qjXC8qoJgV8Q9UIwk1xOUtqHEyU5ttLkRCib2bF+k/YUMGma6bMv948FtuUyphjquieLu8Y9mYl
KLH5L7TO9c8EiuiWQEeLZDUKNt39wW4sp6Ebqu1oqkGj1V7sFAMSuEXpWhoDSTo/6nU/J8nGQQpI
g79Gso6tZBqp0/7+uOr1vjEY2LH4ityjri5/2Kt9YyqARzU39V9AX3mlotfpodbR4g2otWCx3SBR
Hw1z/TOz1K+G9OjZJk2Lz4CPYkXNbWtBfBjI51z0X56RLPnkur2xcohv/EaLhJMqtEXRUYjFb6zC
MhgaxCteJgNnkk2YWZTl4EsbD3mD72OUFtXX+8uyvHDZ3bbGPcU+Y0m4Qi5XJSRbnp1QMV40zjbA
QPgDLUUB8NEWCs46KlInw1Lo3kM/aQ8RBrnb+z/gxkbnvlT5HVS3VEtfbPSkV6GJdIH9YnWjdk6N
hkpSmfqAcftuZajly84daUhIEPcsgDbkMvTLyQbx6HdOVlovCNq5uxJe7QH4PTkh7fxjHpcPJZHf
Bv6rvlNVH5WNogAcUM/Z6f6cr+9q01Vdkx8jmLkwF69ci5kLOP7RfFEGV0PvdnTUc5mm32DTE+kX
SLH2qZh2cGSjlZGvPzfPksOgjsOTzjJcroA7D7VrlobxAuSDDqhijvZupP50cObEfEdT6n0K1ujg
d5YEhzjlw/2JX39sk+eJp1FVCSlAW1wOzwvlwBlo1BctJpJV46EYEX0K550eNf1/7o91fZYs2xYY
1Rkax55W2+VYGE7ju9E4/osAzngQjSsTutA8ApFut7kY4+P98dSrr2qDrdRtLhkYyQIpqcsBMxAX
vSMyunyBopYPmBvG+qmn40lpOPLN+mC1gzhn2NwgIjUF2NzZs6WfJ0zt5ucGycn/FIDt9U1uNPo7
c06Gb5HJK46kUQ3xvCzD+MkNTff9/Z+9WCbLAtTOgbAtwf/qqrvYi30zdajGqvmDNufzCdGw+lQo
mbqjI5e+BKFYO4TX4+lCs/guaPe6lG0X4wlwR3iiJxUtSheb2nyAvY6SqI/YP10LJMadw/0J/r3C
XgUMzBDQknBsJL0crgB3can2gCYKUEzVA83k9rNrKNnRMLR8a4ViPEf6rH9TBiPBDG4EE1JmbXKc
aV/vBEnM3tS0ceVlX95C//17bMIGdiXihu7iDKopoiqdhqYSoJk8CzH2rPXfQ1z64T9+SR/uXIej
FPoRaXzMQc2gNIw86kcDlyLH07E8/byyQIuE5+8PAofk6Dp3Iq2VxamkX6eCmWz5JEGW9ltUoUEq
GJg1sUPNWLzHQxIkMdVZFI2wa5z0g9kp4p+01KJw12cG7cb7v+jGHlFt13VNR2iO3C6XJ8kVykDk
P7YgAqz04Mbq9BGBqelI8UH/I1SqRvfHW5xcuQA8CqprWcCdNaEt9mTS4YHTUet4qJCNRjsYKafh
UUssOtyVDjD/5FS1NT7VlLc/YbHZ1ytbVJNXw2KLEszy9LP+KoHYInhvuhTbmCZsHsIxnc4tPnWo
g4rxixvVT0T8Blpa4XtpXvs7kw0bcmCdx6miZm7hnnrCLwmFcZo748YGCIUysOr8E/SoLAXWEG/8
0Io+TrptnyI9BQ6SUWYEN/vz/iIuP5pD3swHQxHS4I2hvnr50RoDQUNS9/Rc8tOxvLFMFGzs6D1v
oL1V8Sx4uT/e4i2xHMcyXBN+tNDoiLvq4liHWh3aCIIrZ8dxewHTkwr0SLOxCiC8bdJs4gVf2Zfy
X/n6MzkOKSnvts48VaFai5NrQVCg4O+0ntGK8mRT9sb3Y0K0qDWarWVW4x7BxWJlcyyebObp2CbJ
gGppppRzXGxOLPOmDMwnpgSO7dA+zKCome+tlJ7JqRJlPR1Q/VKU89ioZUvXHnDDNu5o/6xMXr/+
Ia5Ad0TjQTUdQofFB84F+J4a4peHvY8Y3tFsC9uXDEx5xvNtdc03o1MtuL0dVb+dHqDUkyG21o7T
J7uPzOZdS9dVfKG8a1IlQUpYRN8HXVrmgOhFdvMpBumXvFTIcvg7QXPN/dUYqG/uVXD7XDxhV4uX
EuXWkDS2Ai+HqgVK9mCj25AwrZwi3KKjoVTFuUEfCHefzBhpnE5xochENBKRN3RZ12PiGAGx30KW
UoJP+oA68+cYgH36THyNJuE4jGOnbTCRQJv7/p69OiMk6K6p6+jVkNNpllziVzmIBmYPTwRwSlaT
0yFN/MHa0GJEEkeby98UVpyVjyY3x+WOZUBOiMofDl9OXjyvBkwa+Nv4kWWeGMb2A4K55UeMUYOV
Ua6eNI4Yw5BbaxwKXtrFvEokXGJA55kHYAMvZyqH59rQcWsxeh3L51I7KxlCi5iAh3Cf8CxJy6zZ
2uGUrASYy5ucH0JeaYKRUSnBuMbiUhgTHdFLLAK8wDWGz0aVRoccb2ovx42vR2Ve6kBGRemR8lYr
i3DjeGiUpizKBTbJxXKpVdT5ijJS8Q2BXri18jx6n6FltB/kLhwhdpzB/NiYRWJCnFKSeb6/tW58
aZIanX1FWG/of5+YV186zBptnjLQlEGuAnsFE5r9VqIsevsO1gC2CZ5JcLzCWsQK/VB0Nm7kfOkZ
eiLypqP1qDv+ZB6CeAi+AufHAeD+zG4cGr6ojVYiMRPiMYvNFTfhWIZZGHqNgS2O0TcPMAiB1Xeg
y0wNT4z7w93azGgwqwIUOH+wnS/PTC2SqaUlFnqDlfKMjknN/eZzeYxjckDqAauUtERnY4rLd4FP
i2ByWvW9qKtf93/IVVTAZqZETt3JtmQZeBmW9MYIgqAOMg8ZVQ1/9dEeHQ+yzph8MzAsnTcVvlX6
j7EBubclg9KinVVQMd7MjqkEvxN7FOV7v9OQXEWupZ4tZUN7w9R3teoGmr4piCVjL47moXyagSX1
7yvVhu7vCoSOmm3md65+KnKjBoUDrBaBzvsTvHrBeUx1Su2EnoTCurFI/VGKxERaoxrjgFj/IxVj
j23fI/EKeAgDwPuDLes/vKOsJn+Y4IiprCwTD5ANuRPxSKCcl+r5IURb6Bc8T6SyE2eyTlxqNikp
JpzzQQM7UEl3rv5TiSVP+o5/NP+oAYjxt7bTRI+4ZqvlASNf7VdMDKuubMEbO56cjLq7zQmzKAMu
duBUCIi9TeShhznrgLXxqzUCu/lszppTPLZ0Nv65vzo37k2LVWFZSAF1bbnnRyvWqLcriTdMbr/D
W8gEFmtHXsw1dih1rXnX6AFeh2UQf74/8tUmwBRcR0uVa5sHis7L5VybVMWZqYrYhxZWs1B5tCAD
/dlFDxlQ78f7g924JAnwTZIvaH465dXLwXQTRoBaVljp6c54biFZbtUp+R88QtxTtI9sQ7NIrBbR
/IDLQx/BevaaOaGkCcoZAKlQFYw8EVZCTaHDdWgCDOen2f7+BG99R0IzYQnuS1mxvpzgDDjHbY0i
9nAUSqnhacWxRXd4FzoMnzUwV+FIGdtAm4fj/ZGvY2P6DvKeZsPyPqiLwwyQXR86N0m81jEK+32o
UAPa44wSftQCjc7uiF0j/hbF6L9968pYSr73ZPmQdy6nXJeGPtWKH3slHi/7ZCiVzQSk/d04xtaf
ER867DCCAmILBddy5c2/2ryyWk6FXtAtpKqmy8/x6tEFPx5ETjdrngWTblvwd32YNR89wFhkK+nV
1fqS4dCSVOkFMkmO6OVQJsCOnCKR5uHprEHDw9jJBne+Caxm3E/o79H3FdlbLyIWVY7KKwTIn7j1
ctA6BbM/Cd32UgQ8HkizkLLCGGiTz210bGmArKzn9dvLk0CiYzkU0YTF03A5oGZnGOgkmcmTB38A
eiQO4nH8T2XhRYCFybTJo4zZlzkK7iF0D+iO2qEYEa55426WT5NqU3ugU8C2Wmwqw4oTww98w2va
yj02LfBOtCnynVHb+ga4rviUQ1Jbmf3V4ZWD8k7J88OQ7mK1Ix9dzFH4upc2sRWC4O1mEDMD8frG
JXT3UDlEkto2M/tUg199a2TH6PQriTQ0wh/u4sulN4Rac7vHJrJLdOO/1jYOAkiAFMUTwKwEoYyg
gXDw9mWmCWRxR9LJoz53Oeas4OOYBT3BHNZhsFKqeO8rhfvewfHkGEi9N1CxWbyyq2+cWldGkrS7
DE3l6y5GVelyDEFreJPIdIEkVdOg7hT4VGTVEDDt/TnKrXKRgsl1RROSI8RjzvNzOVqW2l2sKLnh
GSU3Qxva+ZbOvXqIwumnjqKhd3+4W5MjDyBcJPDgQV/s3A46W4QClI5qxJRtWy3CLE8AasmRKFhJ
OW7tV1lb1TXCZSLlRWBeqdUwG3RZvLTDKkLonXtSkOw+5Haun1tw75/bSFV3lC9RR7w/S/XmNB1u
J3IuEs5lI6NG/wAR2dD1dNTXMweI81wWW+RxxnpTwS3x924EFm2P34bAYBcDXwOriMCdXOpfrW4h
1O9D29/wz8YIZaK1N4nDnCM88RmIha+tYAJubQIbMQVuN2qsXOOXm8BvfT+oIxjBswMSsQcBilyG
nZ3ymJRmChNlZX2uAh02nYRPsOFIm1x7kcPMIPHLagpQGM/a9jemjvURVmr2dP8r3PoIjiVUxwKr
yE5YbG2jdcZKiNrw2qJqP+KylD20LRJPUTMbK3fj9VBUL1SdIiUhPAHOYkLYE5gK0hQ2AWovtn7Y
avuuMhB8jnp95SKU2/bywMpCiYB67KjWNfAlCcymhhJog993wFwFaCHbWtR+ASXeH3wi8D1wen83
6SUkGYEyy/1FvX7oGd6mQQ72CGjy353/KqbQUVxCeCJ3vSl05ndpaTwmJWq3lNh87OjBHmohMgL3
x7w+yYwJvMhmjxIZO4uwEUVGTAEnKVpBqe5FzCNaZvagY9Jo509mgddyM/SwsAvl1/2Br/epjJ3Y
ObIjKcFGl+eicYayqoAEeVacWcZjaTSopKOZXCVf7g90a//IbF4mVZQRlniKXjH7atK5L0JEIjz8
u8t3kRV+rgVLe3+kW9uHZTRk1ZYPuMwzk7AV0aQFjleGtQKMzWqxpIzq+EEdBnTjkrzqPySpnX0f
OhH/MXkbP9z/AbfWVAYRFGgsjSRg8QKQu5aKkk2Wh3zU/N5HIxA3I/L9t98x5GuEhw4nhW7NEnHU
x7ah2AgneGYYxz3ypm3lHBPKi2++ZRiH9xNMHkVnmiSXe4Ty7ezMpY27JVjTH7Yx5w/wiWpyOPH7
/srdOAYEu46lgf6T/5Gb6NXRs43QAETtmt5YTsreF2p2oMY9bvu+wmEbABoxNtbLJq3SlW92a2RC
P64cy9b5ePKvvxqZPo/EiHPnwBvPvqObFO/cvIXqwXuKbm1sZ0e0/bodwLK15tONk0FtkvYXDUkQ
GMuTUUQ9pNKws73QzeFiKXS3pjZNdt3gRMf763v9ChJuuTA9uWwEBZXFexHGSv+XfOlBIKaN5U/R
cMoMiirUiRFcUbALvD/gjbuUaTk0iHh3+e9yWRWUqcoy5npRAwSVe/PcmS4CJ5GOjeJQ1Dsb7Y/7
Q96ao80lo7JV2UWmfvklyRuGCnE23XN7hLYDULQPhgaBQdiFgdBM4q5cN7c+HzgHypQWOSgYmsvx
kMWexaRXuqcbGhADfhFKZDOuJIPz9ruarizJrk5F6rqsEbXTWJWi1725MN2vah/2O8cci5XTfusk
oPdhUhTiSrGXPTatUVECRILFKysklCs3U75gCJDvgr4A4W42WrNFjvFHZPtvxG1ysVCH0G3HAexn
APdbxGho2Ce49BGoq4B/8w1cWOtLU7hfNRWgtTFCjqhlWvbm7aIRDqKZKZME3ZKX+euDX7R2WPYJ
NVAKVsc2SIKd4Rb+pw5lkl0FQTNaiQxv7E8NSUQq9y4fEvDR5YBIFMDiHkgy+7YxMLmO+rOWa/4Z
dyJa7Wbz+f78rtAXclVReyWhRA0YyN/iPIi4nszI7XQPZZ92awYxOjfgDXfRMMBNGIkNNn2ko7rR
GzapQl8/FpLpM9D7Rd8hbIaVBb/xPGsUGGgS8XhxPBdfecRtcSqsQffwtW3omjsYvG/ApMBTtTCH
PNWDWx4ayAynCjjWi2PF6eH+ktw4seScEomCeA6oOvmFXn1yw58dP+pqDT+cwT9GdNO9saqbfVgV
wcpkb9x/ugp6lZajA/BFWzydaAjqqJR2mhdnjniAaYIsatdZX4p4jv5Mdjw9tnovVm75GysMchwA
ABmBvHUXl27rmnZvj6bh5QI1X2TF3W7GHAIhl01aYSu76dEVfApatG+2CLTbD7YxhN3KzOW5WQTx
vKfgeEz6YZzlxWdGfzJGuY8EaMJy8XvUDP6HuQ+1+e2nCdyMSblVtulRmrn8lkU6IMNXqLqn+jZ9
lw5R06JsNOj50PL0nE7v2/eOy+0LUoWvyVV1OR42xQMOsnS/akXNfo+KYXmYyCtPBfyDlbfzxjaV
jX5NZveEkktkKBJ+gVIbqeEJKrdbFF9H3CtbRJQDLUTA/P68btxKBB9AcGQKAoJefs5XZ8JN4rnX
S17NDLT6J7cnq9tAAsRqScfIAa9X1/FXhrwxPzYnORaHkDdtuU2hxcQ8Z47mQeAS7+rCLCn2NUj4
WWic3p/djRNBKdOkOv3frYfFLmkinN382MfrSZUYHRP5jWETYA2+gz4Hz1vvx++KPliHAWEDUszJ
fLn/A27cAxDlHJptnAYgmItLeIpSO4/8En5lOMwKHHldQt9QvkF7QxtVRIpA7iRb2FlOtXJCbpR0
uW3hOYG8Jikio738tBCZq6YqwpQwyLQnuII+anPCwoJpxkAbBy/FQaQvCpOnQVPjbe/g5+3MofPH
aG1rf38dbtwKtFJJcYE6s7H/0k9ebbNkVARZtUgeZiVR/7Azsm2Zxubbg/nXoywrqT1yRB0S+cmD
KWJ/p7mjgfcH0tCtkxVfbNN9maOy9rooXwNz3/rMPCw2J4kOF1yQy6U2coCcLsz1hwFemPEw1Wg5
fHIDU/1I0zL90Y4CLUBbTe1xJWi7cZZk84dyCYk8gluLdyZuFc1CnTJ+QAeiPjl5ox3jWMW4IojW
3u+/jaTFze44fyNdx4YjtAxg2oG/pmN38WDXqYGjCqhWrHuiLMPkoiu7tjxj4df5hwCvSMx9xxys
96mqYB3P+EdDK1p5zq+vLnCTdH9kzV7jmlw85wQ9yexPWfYQE/dX+ITWU7QVxHwfptIc3ndtvkb1
uV5tCd3msoStIfHsi+sEalRgCiXGlzYcs2OeimhfmVmzszVjLVa53lG66VKekWQscNTu4sPi09pi
NQS3Lbaq5meoRjlynhxRZH3yFuJ5qGU7MblIJ94/qDemKIGEvODgeaDPLC6N3iq7GDNZ3xtRpat5
SevssYvCvNiWSULL/v5o1zkHlRrawexdFXbtcjQd4ireI6BrUbd1nlL00PZ+2WEYg9M3ErpT17Vb
rZRgdcrd/q/7g1/vH9p5kpHAfG2qC4u7uYDeYQ+YUHpmlFHhS7tpU5tlD9HecjdpEFUrIcT1HSiz
Gzr9lBh5Da7ojXqGhh3OPF7rVxRRzVQ7DqBY9vdndf0BeVotCsMyDoTBtDgVg62h44uRuTcRVD8X
jTM/KRDJvbTN3bWU5tZYPGuCsg2lbiL7y2vPjuy0BO80eQgNSWBHhhY1EuCQlZO14uyNoUicJGSe
wwTWaxF/xdjZtwOi4t7U2dFPDLfS5zxW0p0yz/HKprw9FJJ6dALBnS7vOWw5SoHiVQ8PoxifkRXJ
T1ph5Hu0xdfwzze2IDwJCTkhiJVNz8sFdJoewz43G7weya+jUyOhnUUDmI8ClcB5aLuVqf2lQlze
4SZtcwnIsWnaI/14OSB0YhEOlt97mApmOG46ZnSewtH/WBiV+V3UvnoMwqmPN3VG6cQKeMd2ZaYN
Jy3FcYarvMSPFufd+3v2+rIzuXDIXAAjUYNbVsKyGoM4Lcb2CsEDpDW0KdjbnZ94IYIyqHGMRwRC
38j4ougAgRD0MoVieZ0vA/ouM4Y8RZ3T01Hx/aaAaP4yViHymUhCHNQGx7r7c7yxq2RoAIAArpfF
tbNYeXdEXyeLOq9BLNrLEUU+U+OfT7bdqMf/wVAQYgAukGvTpbscKlK7sQ9TtfUQ60pJtwP/rCuB
cQhJzFbaa7dmxTVjyDKKrC0u9hM23B3qV3HrjX3UPDuK6h4JeNVPFDqclQW8sUlsCtEUTsiJbHPZ
9IxQ2ihFZbeeqEZk55XaPQ02tqp2GA+PdTUhWDUXb0+pKbjxtYihQbmQcV4uZeA2tWNnovaKYQZu
skPzxAeKluLdmOFRHaK4jAvaGB5p3SOIVbh66v9GnaVsVlq+N24KYi/eZRVQIpWJRTzQdSlex3UB
BhyV3+lDi+dBeM7rCkU6khwFIdTO8NPtmzeSo3MxSVAT4y6fZ7uZKDTMRuPZejYeJ7y3DhFKMCdD
QT3p/lC35ieXmDTUJbp0F88W1lxjgnkU0blU3fGF+zufI38P7m5Cx0DpD/eHuw48TLpevI40peig
L9G0WteTNoZm7bmcfCT5oblPmGacyrz4gMlQdGqkXxcaP83K2bw5T8IAEmCKCFfACxQL80nBodcb
GzP6hLxH+m2wzGCHBIPUVizr/f2J3sgCqVDLU0PkCyRg+cTEhBll1Za9Z8LCAoAWJ7iVp1iKbaeh
RWumqbEpCabIQV8ym0cSpiz4T1IryY9RTZrz/V9zfV1wlqAWyXorSLXldRFOqJqjSTNTd6uGYIcT
2/zk9kk1HUWjFmt76vojy5OLioOk18q9dXl4+7COJyOthKdWBX5mcYIY/A67Ov3zhJD4J9dCdxvr
qTjZ1V1SriAer68r2gJ/u9nci7y3iwML1Eid0FcSHj2Sams3cflDHeroT5ErSMu40i/YbGPn55sX
GCg6ATWlFfhUS5xljGCrYQ5Y8wYqynJG3Drv80xrdk7QZCs7+ca3pMAJcIlSFRHgEkLkNGYVGibF
qaFI9B+5PU5nlFNQIBQo8N2flVyry6gFvrrkaBnUzwUf8/JDBryRUlh/8gIQ0wfaqib6zbl5SkH/
nTC+BRjQKGBg4nJEaqLMV87QjZnawN/5nLwFZAuLR8BBkzeTzFKPkKk4NqQimwFzkg3ScmsB2o2h
QA/RDQEgBQ1v2VRqhKITeyaVVwKG36vulH7M8EjCBrWOVq7AGxuUohB9QYpTpAzLfllN+Qd76JFZ
IY8KvH9UGg/Me4aFPVLRX7OSg/xQc1yKNz9l9FuRVlDJLyG3O3INXtWCwMdGUxjiAKnjEQJ8KbAn
m+Danuddi2Der9Kth/SNZFuwzuBlLN0gpJdEqsWYLcaEAlvs3MvcocyOcyXc7FCFCdKOmdXhhFJQ
9V257G4tMPgs2XSV+g5LDCd1wbKH1J15c4Jnql+ZPyM0ozdOBx9Qs8rfueKuQSCuXxemiZoE8Af5
ki47aeooLYhcP/PqSm8erbkpD+2oZZCwquw4KM2ahsByPODGsqonWVUU9ZxlVKJ2aOpao2OcJzUt
AiTqdawsMbkNg+4pbkXa5RvZohIrO2h5H8hhaS3ItrkUDFrmuKIo8hC+tH7G7KrpT+WEWu0202sL
RewO7dg8UCHCZaazC2ng7wdnHPb3b6SrZ5XNj9gjBSiwJlwJS1RwXWHFO2eBdsZAqKWYW4358Kk2
wS8d3DmqxPOIbad18BXX9w8l2iH4Z6VlEjwOJTX2fYhCfbQSi18V6PhNFGx0CZ+FCwVd8vJghYEV
AGItp3NaVuamCIL6YaSzujWhzQClCHG7geG6dfCVooaXBMcSn7W3prTyR/DUyhAOphIYlcsfofLC
KxFskvMATGdvOwyIo/jo2Xb7S+BovBKiLt94ORyFdVIPyacnTL0cLjQmTI4yrT+H1jDWz0nmprCT
wgk78EPDNontDQq2Ce7NWL9FEy1PrBFWtqOc0uvnid8AbIzSBIdcgPxbPE/I1kc4aRj9GZ887R9r
ntIvaR2mT3UT9ivTXdaQGIoCJDsPlAMFziUndcbuTzSD2aGUl9s4TlTN3iIBW3karo81pRb6hzKO
4AJbxoxuZuZ04of+3Pfl9Fin0HrRq8CaJh3FxkHibnP/NN34iFJ7hUdWpuLUPS8/ohvDz8zVuTvr
fL3hU58UxONdpk9jhuVhZqUeFDfNxyYR9+JNkLaGWOkcLO9qWvJES4QyEJsBw4nFNrLKxEZ6PGjO
bLIYo4LYyKf0AL0OMklS2chf5UrU4UOZ6Rh5rykrXRHO5PBMnSeK8gyBjlygV09il7u9jTP7fMaN
K9DcU1+T2CcbBxOo9ICmdu08OPT+xOfcQC+PcrrTlu6wrWfRO9877FbUp2F2HP2YWlqkfFdQ2SsP
eo8G+l4RyBccGwhmQb0NRsoFv0K/jtNntYttDDoKSYT64bjYMb80+JcjphmFSHG+9QuDKuGZUOnP
cEyWIZQRuRF434DeV1R9ysMOP+gWZ5tGSWFT9H3+0Nlae9DVSFmJUq8PjA4eV8LxuCFkFn+5somO
c/VoTf5ZCJCkMbnXNrSm7Mubp8codIYNkjp2z+L71VgHF5rR+WeM67R4EzSdFIwy+oGqYWeWztGx
AIfv7THRDLCkWfDxreMDKIG/QZgBbhYPlMtZhnaRj1Cs3PNs+3BDuanqTdfTc5rDxP+JR2CwS4K0
cxHssto1fvr1bYGsDekMpTuohISTl4Mjy1cibzO757FXMQkSZvYurpzsuVdRfawcRr0/2RvjUYhB
lE/yfmAvyL/+6rC4KN32YTza5yapMDYudL3H8bSGXNaUCglAE1Qr0eONlxXRHAIO0hCJaVg+apbl
E4BXuX0O5lZSQbA8nwvSDzHRI7crX0fCsgoLGhmAaaKI4HmKYKsOapg9Jo2b5ivH6dYSgC2nQM3p
lNpKl0tQp+gB0KRnCfCh8JRg/IRkeLX3e5E8ZqUSrUQ7N4ajQ2JBHAPYKikHl8MNeWy3WECZ52CM
kcVpIYYUwWTt1UAdN5Ogu3D/C1/HdwDdKFqQvmuyurh4D0aDtcSaJvC6Aj+DzVxqeJJCg1d/WoWf
v6t608LoazL6z8jAY03k4lmSn+7/husXgdeA8SEsonJxdXFkFo1kX2/AZ41qceoaLNuTKExxaqBI
kgfIHKZcd29s51JDpZ2L+iN/lummvM1ebe2MJhdFgiHwkNRzdxk906Nb2PkBYv+ausV10MJQMj2R
+Qk9sMU31QV1Z4xjAg9HcUU7oEQZFHtTwNPc92njvhXsysyoW8oEHsUR2ce5nJlaJiWGRhoGzbbS
nDG8VDZ5ZiXf8TZeK0zcOq2AgigvUe9ix5qL01H6Oiaiaodvm2nOBz3BxTO38CsrVTTE62EwtvGI
PCqacpiaw0TChtcND/e3z43l5cUhrSZBkDDYxXz9VAlE2bvuue264jAM5gdnmuN3PgiUt98FRAwE
L1z8rO6y5BOlrjmbyNice9bj6GS5KDe1jkHCNu/TepsGWfRG0UluHXR7eFSp/pLEk21efsxoNhDo
HxS000ZVewTxYMLMV6sTjLJ2RVfixseUBTzKTPTA5WFc7FMtGDI1wEzhPJcNdYKqasQfv6zUb1af
4I9SwZv2jKkdMXqeOvE4G0r8FTtAY+VKur4C/1LI2MRAs0hv5JX16mSWxdzq0Jar81gqDoXaFt2s
OkkenaKuzyoZ/vH+/vmr8nqZVEBZI2QhkaJVTJZ9OWDR4nSIj0l5drGvQbLESjOl8BAmt61PM54U
TFj3M1TKpTbNsXWNSnkZcUWp3pmDSKp//EqZTM+KJsV6GXBIxcCmbjL9px13VoA9z6CH0dbwuyg7
j9pUdgdXHXJUmqMaM6NNrGmYeeI+iLvvZqSdK6LNFASu/jV0bRx8jmpdNeHBNJIevD5cCu27wDbu
Fxpb+Cw6aIXb+3SIg+TZyYus20R+nSv7+0t0fUMjY8yu4KmAcEF4eblCuV5oLAS/P2pK/+iO8wsd
0/FEYyQ7NBN4XjH640rscX2sCdWlhh81T9mFWoypKAZu11aClitujruoxsNZ5KaFxxVFyLdOD7gU
YRXECzI9mt+L6cVTlodKlp7HatK+GFhYBLs2cZpx69taNx7LfgSjPNfcpysjX6dj9PQh7NCp5GyD
X70cOXODrK5xzjhbKACNcNYDAfpECXBxoRiSHBwjwjyy6jFwnbnjVm7O689KBghVgcIOhTOqoJej
w/qqap6t8Wz2mY48N1xCKgnjvqey85inzvwhl0Ts+4t947u6tCTorFF8hTG6eDI6oNL03DGjtrUx
rE59Dm3wJLQiRCG7eftbiMSaraO+Kbve9LsuZxgFWEBMatOfRSXMvdVgGk6A427mWF+rU10t5l9Q
mIY2gE1aQLPrcigb5eZpLML2XIK1xE4zrfaY/Q1PYyBUL4/TBEvVZA1TerWYEntC7YfuFigx2vqL
QckrjaGImnPrB2jfUw4zn+xqckv008rg8/0vJ7fDxT2JwhIROWglAKV8vsUMoynGdxN3lnPXDO5+
pL/1lA2luwmQKNtPMBd3U0L06HS5dOqujJXX9/p9komXRFLIkj3uAYv3KYmAReF5VJ0LHcI6svju
0ciHFNXpuQ7fo2qcbif6Tga/AFfxHYbElYa3yJvB7QTn4P+o5tM/YCcvNWsSt8BG2VHrczbrqFC0
nYn9AW7gmxRJ20/31/zqMZRjSfUQnc4wNbfFLdiZ2v/n7Lx25Daidf1EBJjDbbNzz4xGo6wbwrYs
5lTMfPr91XjjbDV70MQcX8gGDKiaFVatWusPaGyixHuyJgMka4FzZrIpWpRM90QUa29GdaCtnNC3
xgRTTqZDUw3x6WVYMFHYEHZQn+rGqqJjlWvR+MUWCq7WJWWhFwfa/HsbP3JOTVqVRCLZKl6qpgZO
NippZ9UU9rryXxsOlW/Pof1l6tD4uD+ltwVlxiK5YCOTW5F5L+a0SuLAtvJOnBRWOOnozlZFFvqZ
aBtKtkowaUcSAi/fuVXlfSFRr6xdlMZ686LgYhokm8aoy3YlFr8x6SSWQK5Avcsq6+JHoSrStlhb
56cEc7dvQBL7n7zvI2UDbK8/UJcKm/cvM0VsHppSl0ie6+vYURWz5SilkZ+6LK8butOjFm8jHNrm
n4GZml+NFuvIlRxTl2f0OobAdqH8CGnCYEsvHydqOhixRZnsNAPsyJ3NzMGJK9/CtXBCxESWyfQo
q6bobBj4FX207SIZ9jUubdbTVOuI2bTWNJT/aDjtGH5laW346raY4PDT2VRBvDhUvW43RJ6H5hw+
YIO1iSpsyz6rzjiKYz3bVXu4v6PeWDspiEsO4dqAjpYdiqg0GqcY6wxUbhkfC8XSj6kixp1eWV8q
N0pWug/yabqYQ8rFPFml1jcPykUcrPK81Ko4aU4q/b1zOrbNpXCmtTriqyTqYhjofYAnuNK4qZe1
dhF5KGzN9XDCeqV3TrxwC6RYVCxG9rXr0OQOFLD89nZUcEr4XKOXqp1DcjXkpI2sSH+kM3YjzzhF
D8FXyjNe9CEx8YCbtpZXGPoOQ8EQv7+UTFn6to4VxmyYZ9onaxiJ6fBBXZThpzozdlacBu0BlH2s
HKGMUnErRFHDBARyoB/jyuw1zKArx9qkczY5H5G1VVHICTJv/tmWONXihIm119+FoqnRLg90s3qK
PC2OdxmCHYMfNzgDbTO3nsevmWki+RLrev8bD4p8epoLre0u2RQpBjK1RjRr5OdRUShn4dXIDW00
HVmNdAOuw/KekDwMXOqRE1ZE9zfZ7VVP44NcUWovQ5heAjrAsvAbeAScWsR0x2NT6SNO3WEUZz6U
mebf+6PdJKaAhIEckAujDsc2WCQWMMjDyaNpfRrtzKmjLZriZv2MX73jHIppjNN/2zpMOm3rYlzm
7OIRg5WX+z/hjQ8Glg3hE6YylYVlfFIGkQFHnmpqC2PxzYBS8U1gPIP1KfYq/x9DyZNExwcmx/LG
84rcmey4EKcWWWjt2wxhYvihpGSov0d0usyP94e7TRWZWriJlBRf9QUXNeyhq5MKIIB9whKuecwF
jnAwXE+ZJrpHjFezDehBayXyvjGmLBzzrCfuQuZaBA0zAaOKMxXWsGIquq3etbrwbcXMv/Rho/iI
03SfIg/rm/uferOIkjoG9kFScrCOWT7mSWtsGseODZCtMB8dTK/PMd1qTC3btXv9Jgq/DoWOIMRa
yc1bbFmRREGDgIZ9bCKl/stsvFns8NpMn3XEUE65MfcrJ/LNAQn6UuidYvwSJmmUUUOdXrGPtjn/
HaB2/Thg2bXV3PlXrqvxl/szeZv+IiFIwIcRwhoCBZDXwh91EdxpZjwmHfNYqkr6Uess9YfZkUzs
krSwI+STixKz5GRog5OuOK22UQNEo7b4z+q7+z/l5iFg0N6h1AY8FBIOV/n1L1HdoAndxtGPQ4/b
7r/KFE2Ns8tdd0jah2q0klDqkWXq05wAcvHtGtDfPkmNfPh2/4fc7i6PRzOqGrLX5cD7uf4hXtfQ
wIzxXB3mJtyERqQedKspDj1YmtO7h+L5KJ172M4q6NjrofC/xcu+wg4U11u3pGwTZYb9SRehPX4j
TXO9z/fHuwnAqChJ6R8QmvRf2GPX4yX0jKdRVbqDndjDrsnt6O+pxVGK0o84RGYFXdttw4tpVvH2
/si3LVKOEH4CQC1QEtFuWh5ZMbsCiZv2EDkN5m2IirzEWP5eFCOodkxRtYXjisKP5rQAnTUHycRy
fmgaNT7ZXYmbnIl+KMCEfIs+HWJeeVWeMpSdeZh5NZanfWd9tKohPKkDTodZIPQnU0uclYB3czrl
V2BvBQEctjut0OsJjIGrhCamhwfmyb5EdV2fslJN/AQbiD22ZmuqsTeAfxIgMCGIqvIWB5qwDHUk
A3YxVAmgLtOMqj1q7hEtdCPoMuQm57nWw08jSqPdWThBGn7oQNpnZArAeR5cbDrUz94YucoBc01K
bRsFMSVz7WX3mole5XT8RsIHUgo8s4AaL2Kkgkaw1Y6dODR4NJy1ZtI3QkRi09Rx6UeDEv9t57qx
U+fBeBzLgEcmOg/btk7wt62S5KB1qrvVzBBHqihKPmLDbe4by6q3zVymJ9T80wc8CLECRSv5i9dW
+t4TseVnBMdTFTX2xsJcdQ9kRDliGjyt7NybuCS/juvbBbOE4NpShgyhPwSESkUc8tApttCrsodX
1/CyEvo2SLv2cUQzaqu2XftAMyx6b4iQw1NuQnxHNuCXF1AqNGSJx6g55OUE5LSO3UMk6tnvbWPt
HXUbHQCX0hUwSFl4CiwJpxocv7GyjeRU56on+q2WJk6wHywxJntjLoPyydXtxPgZhFEx/zULyn/q
ymTfJBSwkDhdBr0fEhkwWovzZaWDmomCn5Bm4yUKy8bHPbR5tIa8Pjc2B11p5/l4Pza9OSgfDKlL
BvyluPiAgKtw7TA9eUJv+9gXLUrjKIvbpXNU8RiZ/0l1PU9Sv0hN0awpjd9cNwgBsbtkewTUL7ni
9SdPg6j0UlODozKgBdZZDvju3kl31JnSldm9HYpKIj08ijg2AWUpERLxmLHjfPKOZWNnR0qI+kcU
NBx/xo535Ta/CZRcMhS+eejJ+j616OuvCidckFUn8I5jGod7NUckzu11+wIf4KtI9fS97R2Go9ZM
D43kSPZDr4dLxxKzJXx4jxlE+Z2KmrqfIaZ2VCKsspQKgeL7W8ZYTCU9dBAFZLyv7QveJ4tsmzqm
GpjGoDyYwERy0KFlPTzkGM6k+6jr3ZryYe4gyEs5LRQb4ahV8R3P30E9pLhE2hd3MFXUZfEnQWgW
xqK6J4/u5h8Vj9LfPCmxak1mC8zyzPM12Zl2ak8HC2jA3GwxnkofxiFV7b02Vmm08VD+r/2gHccJ
16s5GJUnD/byM6okZndMJviKPkLcdDzMAGTD0Ukqa9zOVR2Eh7gNnJwneK7NxhrSYxFQYNiC75CW
BxK5I5/716vSW1jPU/kJH9TMCA5CiK99a9mfjWB0fMfs7G3SO+B5pn6t7rU40QzMA5P8DVoqmYZp
LgbWeMW+1pWRKgsR0lC1v+DYKLs6bfWTFpnDUYp57O9viTfGRJCTGG3IjY94y/XHYpgcV9bs1g9j
6NrHMEavoOgq9yISc0JkPEy3wO/WaMavWfEfdy8S4AitMqQEbCJeuXzAhz3XuyWs+UIBx1R3fe/O
OrY8bVbSQ9Om6FcpguF7nSoGpsplk5m+ix75S4jFMQIOCTx7v67tptlM6IU+mXVdiH2QR47zGFah
+9WahR5+K5NcyVoiMWA+5L2zyMCmPI+mGjs3pqLaeCH2yk/oZLXJtp9ax/2s1ppbbGu1bKuPhlvN
2lcxlH3+4GAbllJSCaa09IsMDHWOKK7XsROlYHyIPKDAtQJjhwHU6QuVPfQ6fLW2KyA6TuWN9VYL
m0JsO/yGLk0Dd23PPZJ+6ytk6jb0zYcTMvSzuou5Nj+MUOl+pZjb/etBUHQ3DZbY74t0rAC9mVcZ
N1puhLrFlVV60eDNSFpfck8T6Ixpf01TED+ZsHOOU5wYKxnozTZjOJJCkgGUiHiSLoYT4OCCEUgj
gpFWcmmC3qQ5iy94QNlqP3fWr8IL38m1lJ8IHIOjBOYd0MBSmc+jH9SMcG0vVSemF6uay++t3omL
bdCv9aRY3/2jdBNc0QCURgngxPFv4TV2fZQshEfjkNTwqY6s6YCwWvIwz1F5APQ8H945FPc9gQJz
Q0xxJBvmeqg5DeoCcnDwUPPe/qSKcdpgX9T+yMZxjbDxqk/051kFzsKqoSbyKvAD2O56rDR3a42n
ZXMhVpa8wQyzzc+WPig/DSUxqw0QT3DwQ2J4L+Crhs5XEOPxDgJP1hcX41/J3sMH5di6VLJhQCH6
UU+d9q2dWm0Nl724v2VckSpLBG+JhyQ5uf6tc1hS2K5741KX5vSjgJrzD4mF8TLpxV9KIqqVWpn8
9D+nhvoRVBISXQuSG7XhRfAs0sbOh8KcL8Bx+suAT/Hj0Nr1Soi+/Sj5TOHUSC9LmEDybP1R7Ci7
Cp/KtBouQCtSrBkmNX7SKqt9HuMJM3CulJWN/OaAJCY0iSkecR9dD5hMPeiQWe8v5jBPKIhUmuf3
qWsdEMwN94Uo7TV939vwwExCmuMhRogA6nI94jgVc6kU5M5OVKuqXxkonceBEef+mLfTBzXEdKif
vHRlZm9OLDbHMoEmKMk29TIqKRpS9VDUtEtjzf1WSW17w5Pqdzt7a6rQb4xEO0QeVVrwkOQWh6iF
dpkWWdderADpo83UQ8KxTN6IG82OxEp0eIVKLPaljH60K1lEWuKL6VQhWNltFraXIFGCbadzv/uK
AJ32vTOcVmx0PC7bjTtM0Y++Nfty03qd6SHKqgfGRmYK2ueQRlh/rLu2r7dmZ6WYdujKN+5Br9zl
rdWdZ6/FtszW4hBBNSE088HBOp2WFQ2BZOfkffe3Wdhq6iPBU35EAFVP96o5TRVKyJ2gY+I049p5
vJ1lWPy8SfBlBNAPw+d6G8HhGy2tFurFwrvtkCMkuumdoH+idzGspNK3Z4RgRoUc/R40GxCEuR5K
NL1mTVT/L6XT/y5qHvvBwA0myfXJxqrU8p93Rnwe8yBE0DCSujOEtuvxAmB9gx0NaEpmuvl7xHto
17d6Pe4nJ5zWpF4XxQO5d7jApG0oAEyC3CLiOJMRxKL0zIuF0vO2KkxUAzj2F6sMHTT4+ynZ4+0p
wBrr2XwwqmhNtOR2dilZ0HF+Vd3gkpML/UfIy+lKlxOmvRczdMez6Dqz8r1Un3+5trA+mIWIg5X1
vN063Bs0VgCLolwIH+J6RC/Nkwx7d/sS1N28izDDOYXd4O7CMZ5Xos5tsMOvCnlbnbzbUVHuvR4q
tHrXDDVeU0aQajsVzdBjZ47cihWyFypmOD9dBUva+/vn1R/vz5ggr3HqqJACORykD3LK/5jSRJRB
6HpBdSFjzhIQjM6Q+z06z/NOGMpcPaD45nyHIRaooH+Dej5UaqibPlLfebmNJ7NKN2IuXeMpiQZn
X6mw8TeU8xx9n9RFrB6yQBf97v6vXu4D+aOhlmFXChZCwj+vf7Seo0BgTzDKYvLD5GPRpa62baCP
/V1FUVU9D+FgvbN3Ii1dKQjC7+NRLvHniyAyu6PV9/ZUX+K0z/4m53HzrSLa6tFLkq7Ze0E//Xzv
V3IHSQAGtXTYHEswkQMHNpvGoLmIvi4f9WZWjxTBxbckVDsEHI01+YzlA5cvBPZBzEIqFyT/UjGa
9ez1MsdvMwTnHvIC1+J2G7pGHpxKgRPWxkYh9Is9V4o/6N387d1fC8AQFQJUGil5LMVgXKugOjVo
9SUbRtvc9WZlub7XVV70OA6luksyix/y7jElwwnYG60aaimLgCZNr/PAsbASm7LyazzqNZrcratu
LK3JP8au0rzcH3AZTrgjZQ9GlmBJiG+e1Y1pcy3qynSRlNhjRvd9LzyglF3WrL0Fbs8IDwHgUEQS
agY3uL4q8PQGrZDxMlSasatNs/TLyVMPYRH+M1OVXHnJvfVlpDCMBshO0n6vj6TEdwwG3PRLgehl
5Aso8d12iMz2p1XF7xXcxBVdphsSiC07bDhxXo/We1NsugCvD9k4DztHz78NMMu2PZJ6D2nfmStt
zFf1tj+jJOPBaSLBoW8qaTeLzMklXRiAnNaHUhsiaMS8avKntnO9dgP6KoNGpcfVYaxwlNyERWG8
wtDCGGBza//uIhXtdVQowGkNzVg+u1rqfqsV0eibANHTT2rjKYVf5MpIvxlWo+tjF53twgR5T3DS
SrcLC/jiFJhEEflTiKaeHzlV/uX+5lxe768fKSvlEjwB+28R4Ujp8Gzta3EYOkU8hU0SAV9W6z0N
sIKeELY7o01lVyvM7OB4wbRy1V4Pj5qM1IVEMZvSGg0YAvv1mhZa1uou/af9NNrpMdBz/TwpQ7Iz
qLW020FRKjTY4gJshVX9CFN1TSV8AXr77wcAGoGsQaiH/rjYwo5Ve2EK3m9vNNipFjpk5USb1ZcI
xO8WG+T5cdRd60Or5/1JaE24q0F5bhNbqVYu5etA/N8PwXyHOpik0PFrrmcir6NO8WZXxSo8AANA
wQrpyBDh3K5uunMAUfq57pxwD6vDPNzfA/Kv/r+NTqiQxU3SD8mzlRpqizmYcd8GaBHph9Sxw89p
MAcPDfn7ylJfB4vXUWgEcrlRt6f4s6wuZnE5q505GwfX5FGOUaX2ok262HpJsFanuA6D/zsUDXiS
cvrEPLWu5zIASFU6kWkcYqfTP8RKy+UltPFHEI7ufp6DtYTq5tOo2PPQQO2K5hoaW4sJdJW+9QQF
qENc9BBgVOgu+I8q+4GSgX9/rRZRiW9D5ZPLkvSA1YJhvzgxVsgtjkGgfhBW2z7PXRdsNcV1NzBM
tYPaJr/SPKpOvI/HL/gezpvQitxH1Y3Tz3aB0RLZXXNgHwKMMEp3O5FunScbu3PdSeKnOMqVl9lO
QS4NqDgL2IWHPnRz2M/SWxIZg11hd/XH+9+0aBH/7zdJZQwCkXwUL75Js5qJGnOnH2p0Uj9xOydI
BDjz0UgNQfUZ8LRqFv1R74XiR9nsHLPCFvRgFbFzjQktAxdR1fu/6WYLMc0SvEhHS74BltOsVpFm
9LSXDq6RWh8QXv7YTs10FAWKrmU5/74/2vLwy0UlP+BSoyLKJCwOf2nPI51TwzjAxvE+px76ZewB
CtVqox6q2dQ2NaSxH0lFaHz3yPSdSAARoqMGvHwmpxH5GXwS41BxNM+RBlYmMaJg4zjV9Ek1YuUS
NbN+CpRmrQF1+81wHSiEQHEk3tHtuD6khhUIaqRTeMwoE2+1tuv3RoKDX2lmPCxdUe6yLMeutzPW
NJlv15bcms+VKtoWj4rFbPeVVQiAbelx9qA1VaVT7krLiB5Tl/wMTa41mtBiPDpp0jZB5i08I4h+
i/Gy0URsJqwgBhkVtPn9kCrkZDkPO9dD73icUTmlstof7y/t7bAUtCCuca+zqSABXk+wcGJElW2h
HfPAUDB/xKgLz/RfZj2M+3gO12Bfi6ucr5SVbpdFteCrUi28Hg6OQxeaKEofcSET28Zzul1a9sY3
o4ijn5bitcd0dO0tM61uclZ7Ja1fbKfX4ZGKc//zKec/roe38YbqJjQajhn3+bkDpLhpY2U41FXy
Ic5bdZfF6Q/Yi8b+/ixfv+Cp9lAkANtCZsoNQHRejBsWauw1oakdszqIv7m4QvpmOoTPSJ7ph9kg
u6Prm6/kpm8OSmkUzJV0+VlGJz1GCM/1cv04CsvYK7ntosRAwDSbCPI9D7lt3WprBqNvLDCKMxwX
3qeQIG40sID62nNu6scIVNkBV8Jgk2hafTAS5ChsnlW+F3TNMShLawsxR/99f6JvtzOFdc3gaQwl
DIWqxSUxIPWqx7NjHdF+HndZZ+W+7gzJwY2sZDOr0fusAuXC8iOhDZL4Uz28Qa9PsW6kQ53ax4TO
hW+XrvsUgeGA5VmjN7lyrb/1cYgXcavjFSgf4te7F9mLQpn7zj6m7OEjds7iSR8kaHIwh685B2cl
5VsQDv77Oph9cCuIvBS8F6e1LucRKZTYOc6QCjZ1YswP1TDkn/QykDVhzTiIyC4OemZi7AZW8jBx
B24S3qyHPm/nhyTQ+5cmwVSdN0L5bFRF/tw6UEQqTYt8oEA5KBSVlGgIwiF/Xyopl4aXGU8y/g02
Y4lvpLjaG2WQ4NysDfmz1eWWb2jo8daiW5O7uQ0rhG1pXqKidUCWrl8vzNwHWtE4vX2sSzc5ejqE
GA0UyvPQ2CAPYMT6ZRa7+7hGrPH+fl8kla8fCYeNKwqgo3SovR7ZbrghIxcAD8Yp1vfZ4wdsaqNG
c6fQtM/3x3pj+5l/jrU4WxVirbiNt87RCTWcwh1Y6pPT2WcbCoEvzN453h9vYQ3D9pPMdKBgIMM4
X5Qqrj8unqvODui8H7mauhel6p8LrUu3ehO1nwfhRb9qL7noXWWdekRDNiizjXsSFck/Vert/R9z
M9HgzcGAk7dzW6JIsDh7To8htAqn+jg6iu0j7GydoWk+Rl5jfHrvSCS5UjkWGDZ+dEsFXpBnpqOQ
3ZKeI2+gJLOyGypHP8Wpbr8zoNA4YwioFUwurZ/lR3VuO5d14Wkn3a7zS9FGfylu9SvOxvxFy9Vp
974Pk206UlhJQqRaeqOtgL9P7YSZYcI5sk1fNF7y4BWYNWZ9vmYktrz6GIpHAleeBIHRJVzct72Y
BBYzbIxYbaZNNbW23BOzn7eBtosm42+Rm87KA2V5PF7H5CUkzQMhhKmLHWJNCR1Js7FOEfr7e70p
tS2eooUf2yLetTNVtvvTuQw6cjzJZKImAgCIYHl9OpoMif+CV8kJOHm97bTK8NUR7OB2okz6T6+g
Rq+OuTfDzes5qvcHl3/5H9UAtA7k4IwN1pkrYNliVoPC6frRssBQ1uoPo6rUbRcIXLHuD/PWOlJ1
4NEBuY9/FiGnzCur89zBOmHUpuztafpiKDB3EgdZajRVwsc6dOqVW++tdaTvQbEHFahb6oyN8m3V
prF9Sgw3vCAe339MbC8lhE+lr+eD+vf9b1xGFjmVf4y3rEOYRaXbKZWkUzmWX1Qx9A+oFE7/9rHj
rqEd3hqKZwYfJyMY2+Z6y1BTgmgnBngsNZWqrC3zJ4eLaivJGCtR7K1ZhKoOTgy0olRwuR4qUYci
cIEAnNygT5NNYIeuX8dZSt6AuNWmt4tiJd196+O46yHbUaiS4mjXI+ZhYxqZGtknzCDEgUCjPHZ6
YJ1ScKnvHgo9J9l3cQnSGq/i66GmyeisRETOSYvzX1lmTE9qgnVWFVTjyjTefhQ9AZlX0IjjufTK
a/mjCdf1g9uUTuec6B5EH6DJG1iVDFKYsX4fpII3LsRZejtgCmWlkxf39UelXVJOQWg4J0PvznYm
3ZLdoQWg5gJWc6DlG5E9f7m/9293CX0dKJLQYCSOY+m3M3UzpoTuHJzaUOgbGzrrWRWaJP835gHw
5vtk1l6/UYrQUICD3IDh2eJeyIN+HBsyhDN3qb2dChE+O2ZqrJSFXlVzrqOjJ3tHpM50TynZLIYx
tDCzJnMMcQr08oOTZY3fzFn/EivTtBmSvH+qaloGThJEL7UZJz4p6hD5qJfHu4Q/Nk3T60eIOB29
S713VqLqK1bv5veRO9KvRI3nxiDG7EeUuTJNOSV2H24aAAK/sH/qH0Q3fM1KhI+UzDb2kKqNrdFW
jm/lhXewrKLZTkGkn/thbI/FmJpHPWkMKSvzXI8ziNA6CxHXdw2f3qT4buFW6GOiR+DOENFTFDvc
2VZi/0qTwX5ELCvdVaY5PCrm4JyKMR+PfdV4W0sAoh4SJ1y5L984SjTrASLLihLHdnFoSztvSNQ7
5QRSdDxnEWKJU1JY55ZX4soEvz2URLnTFKD1tbiay1Q0plVOysnign6Cf47cNFiec9gXYmWomxvS
lqgHmpR0BACGe4utliH0lqKBEp+dvom2caLoJy9q1I0TNcrJcKHxmSb6UfeP7c33MSigJJptDCit
hq5DBbxAwogxJmeUx5pD3FnNwXDj/lCYydpt/NZQlDylVjBNPUra10M5CnyXyA6Ss9KWGNGM9vg4
6GPrj01erFDDb4IRX/XnUIvbsct6a7JGN0HVzO02ItKK3RQZ0Zb5/zsMaWDen8QFTpJgJMdzJeKK
a4R8cbEhvQm6rFOjB9h3peUXSlluwzSqdvo4Y/HjFOHDYIHysArH2U+K0QH6V2Zww8gn6IlWfPDQ
2vk8hX2FDgwPk7LKwvemtPxCB+s7YCfsLhbhevIDp6i0xEB9hfCff0g669uoa+GPjDH3npmV79Mv
/G9G6FYAj6SpygYzrsfD4CUckMJPMVjpi31SzOIpKTo0SgpH2aBfUCubQY9qfyZ1Kzaj2SQXGye4
lQRwQRZ9/RmQcwBpQVUB77dE+elurRZFo6Znz5gRblRU9HHHapzNp1lPY0yXMuH9ZTd93FLxyed/
Gj2gweLBva/fG7MkzPBVCJzqNxSTxZYETo/Oa+Wm504FbziHyFtB3s/3Fqd7Zahl4Y7dSKOZNAJK
B6/PJcpCtGWflNjwnas005/CPHM2FrDzXaQ5w+MY1Lbv4obwHNmReglCfL7un4Y3Dt8rGcsChvdq
cX299COCgmWLhNi50Ppx7zZqdC4TtdlVUzl9smhqroz35iJTIOJKAGkuVewXAw5zMFd5n517ezTY
4OkAdmVu683g2RHteC+y/BkOQOjPWaf75YhsDodyzf7wrWkHBy17HKRA1jIlDyrh9WgRZmdndMZP
IyCwfYhr2tnMuq/8n+GboXiZb09N7Nstxjwr18cb4VVmlWAXeDDz3pHL8kd+2c51OAXVnJ3NLgso
GjXuU2NX8RnwxJox3+0Ks4V5+VMpBUVLHeV6qKqHuN+PXn5W6mjalIMzUB72lL/Q6vysd3G6ptZ8
Uz6S+HNA1uASScbgbC6iF2QzULOa15zH0nF9NUFksUFEGMpSVG6UokBAJYcFqHZetusNozsgTeN+
pP1ofXN6c60ne7PhSD2oR7LlpEwewOXFVNdFa2eTMo7H1Mlab1MDETlmNNV9tlqFNsicP8XMw2mq
evMHbf76EMfKP+87ZZRCZZ0STQimA76Sfr0GrkiscighjHWGN4IJ77ON5ZTRBSmO8TI69Vp5fJmd
UBrn8qBCwOXBs2yZKGBkTLJVWNrZMwtra4J+3xq66Db4EuloceiZn4aFvRK/ZcrzR3YLREVKPgIC
JfviIlnKIZl10JYA35UHdyqNczE60bPSqj0S/x1t2ba3jmOJSUdeFGsF+jdHljoYkieM0t8iXI9j
SHlogi2npZZ6LkPPPeAQ2Jz6EulogUziplW1iIcNzn33F3ZRj+GbEWSigEcVT0bQZbE7QU8k6unm
PDbgorZprwX7ZBDv7FHKUThU4AB5jvJMXMq6W43TtF4x54/jqHXHSG2NTdiO0aNo1NlPtVk53f+q
RXR6HY96hcHzUAJgl8ltDt5nCK0pf8xcJ9nalgiPYmyxAZ/1tXbvG0OhRkZNBC4fQLwlxgj+edzn
mZs/8splnaoycJxNPqBX6tWJu/ZAlFnr9Rb1rkZbnEMA0rPS5HhW0ggxHD8WcGC7wc5o45efSOSN
Z27o+nNlCu8RQTFjg5OztpJ/LuKxnFxZV+ByITCBa1qExwHDljSLnPyxFGYebnMEq3x4msYnYZgX
U8mRw7y/msuA/N+IEshBbVaWMxZvlanlk52JObbCebqk1vSIz5T3u+iU+tzhn/fR1chyq8T71npO
oPqhRaUDIdyCH1etcScX+GYik/x+nui8B9E74Yq4joVd1DQNlsfFYzpbCp1fkdl+Xzcm/OsUQFub
sBq5Hh70wcl9JcjacKNBMX0EUtzsrMhEXNqgShhWrv21KxGZdBAHMLZBPmm7lYl7a7to1Jk4dRwG
Fu36p7aDRttcUYvHvsfAMoVIi/J/aPtOYKoPsUKm0oKP+1m7jfmlKRNjF7q9268s3yKWv86XfGKi
yi5LXuoiYcpktuwmdvGIX9YMImKweprndnWw6j7dBEmrbBw9fWc/+b9RYXE7UkqLp9JilwZK7vRu
ziqFqeE8AVz9Xox6Cchlmnc9SFK/NKN/y1p1v8yin1fO6VtBgavy/w2+uLKHoB5Rl2iKx4pG3lOL
gN8Wap59jvXqx/0lfuswkn7pHA4IYkiWXK+wWylBVFZT8TjVQfETQHK6c9JuoAbERb3JeQnt7w94
e1UhAgDSjp4WEh833QphJ1VH4ad4FHFdfRARNmdBbHeHYWqf0SmPETN1x889K70S09/aRmBd6Omp
PK7o0Fx/qWoMU6MmXvGoYC1ziNU63loDJFktd6KL6qCUP4egQu5/7ZuDAkB2EGakl70kr6KATA9k
CsvHKO7mT4ntVA9GiA+hI3JrH5ih+BhX9po28hI2+rp3eV9ImUTAYdyb159aZmoQpmPF9oky868J
Hf4jN9e0a+qkeWk06zeuqvaT2yjfaijsjxh3CIrItrHGnn7r69H1gKBAYiR7cNe/Ixi1BBmXunjM
M0/bm5Pd/VIjj870kMU/R88KHqauG1bW+XUhF3ecLEkB5aRIhBLxYqEBJbjpNFHm1wXy7fipK5/q
zoLX7ybjF2NS1dYPa3X+Kzczaw/wKDo4sTexJGV5CoKy2tPsjR5YuLU6zxvTgVY15V8uel4iy0S8
smmsdnYePdLLQWCpc6etYwlj5whUESfNDQ7TlA2Hd+5AecmQjnLcQIrcND8DpQrzFAeex6aPQoyu
gFRv1K7EpIFkIH/qhw75GEvYK6tw860MS9rNHyCPyPkXi1CFpmJBCI8es1bTfmc4SJ+Aq6TnrBi+
xzKoGeO0losuxgSGAPmX6gmbjdYKUhXX260am9QYsrr4UGHtEh9E4A5utgFVW1qlTzvPaZ/VoO2y
vae3k/2+khWDy9ouCiPgnmDqLt3WkznKKVg53YeynssL77ivVLhgL42NtkHbZFy5FBdxGygkj0ua
QOA+JBfMWJQnu6q3rdK0WpjM7UF08CMHK0XuHYObI9hF4/n+LvKYuj/OFMMBxQeIKXk4JPre4jYU
pWMWnjGYLyp2af6o84LJE0QAbBTaSBSncTeoAsf1KCse0nJQPt0ffnFp/O/wbCle8vKaWuwmMARw
uY3YfGmMOdl5/diflFyowCEnb5uM+mdrcG0fCrfY3h9Y/sW33/1/Ay++22hCo43Cynxxk7TcNkhf
fUx03f18f5Tlxv1vduHEcFAQb1yWH0NMHsy6asyXxEuV76KHyqjw0txPrhMeyzrzLrkw+pVPu91B
LCm6R1QoED8CZXt9WoTXpKEazubL3JbDHrs4e2u3IJqxQLM2uResYT6Wt9LrIr7qeqOjwUldashk
sRMX9mybL3VfdX6h2bWP+xky9EY5baELhXs7Eck+Q9Tjc4mira9HqvhYo9uyUoJbZFfyh7w6Mxhk
lNI2QS76H7WntHEnLY0T6yWyw2JndXV81ht43HNZrim0vDHJGGfBX4H1BHR8KW5lh1kNGmywXsa+
e66dXjsboWX9zPr/oe7LdiM3ti1/xfA7fTkPF/ccoINM5qBMzSoNL4SqpGJEcI6R5NfflbZvH0s+
cLUb6Id+KaAgKcnkELH32mtowJRK5ulHYt9/8yRh8AMYFV0rGK+feQu9L7NqFTq6XaCq3vWdzr5j
A3AKC2OOTRUuGWIAwx9pJ/7N2xnAggbyx3PGG9a+j9cToXUBb3wd3yI+D4TSjKt9NmsIjgYVntYK
eopmGG5Dd15+lOf4ea8/30qg9Sgjz6DSmW338dCVRfSX7r3odlwggW3jCSPcEJ7qFRiT5VK5CK5s
araJEsQNYVSuywEcIEJhTXtVKR5vaD+6O1mLHxHXP94H8Eaw0aP0OlPW0eGhMfl4Xh5vKAVWE7+d
hRLZBcDO1r+omCumrKiCAIRf0ytuvnR6qKO/Z9b/68FxWKiiwXuCzOQzfY3aAOgq0sve5jFhZYMU
hgMuIi2aOPmR/PnjvvDboTCngPgUmYoJOHMfv2fIUbGkwZy+LaCpbdvEE6X122WXxRrWC04CZX/W
uO5DigQwwpFb+rd2XUCiODjoamewDdwSKKQ+Hj9qvVkD3ubvwwzByC6Du6J7LSdq4sdmop6tiAPX
gPUHS+cnQOF8WICLcKYDaotdHybSHw/rs6lfVDj576vsHCjkMho3GxhRxdM+acVoZAECkavvAsgN
02vQQF1+uciOShL6FSjvMJCoNqpCB/2DsuvjeoMzOucaw6UbcDcmfPCH+nhiqLhA2YuZ+w6WJOQ1
YdN4Ja96ZYpIdtNT2o/mRxL8j6spcGxo3yEeBZp/5l3/iSyZOnDvM0lEvwPukEjKnu0D0ghn4nUd
ffs7++TvhzoXIufIGxSznxZuqjReOCTZf4dYjwVHnmlw3SBvStt7z+fJ9WIoIgjxriXRD+745+uK
Jx0keogkANDBhOOzzwCwbWRNZTOvSWMSfcHSPtgucPUPCEtiZwfLgf5HTu9/uq6g9cILCLgHoh+x
sn66laZCGlSXUcTGOgnG7E6tonyssaprd6i3f31hP67guLAwozkv3cA6MPXDS/XxsXGwhiWOmkRN
eBRXu6HvMNdvB0uW0WNXdk3CK1imNYQma7f760P/6WuCYnuG5fDQnp0wPh9arAY4IXwhkTQepstl
nS3VpkPPcuVPGAL+zWOd6fkZhFxQT4GJ83nwLZmjQWrpK3xNXfEX2B2OMQFbTB+7VWbyByX6n74Z
fI+AlkIYBbgP/35aGxuPAzRfG0sxMAbNECyjpiOSt1lGLDapHxztT7cQ3Q9mO0idwtIEh8lPR3PX
sF5rv40pcevQtTga3EKJiGgVYv7RRs2ZzAtVQhYtwylYwvTpr6/tpzETniFc2d+cG4AWYqb76eW0
QG7bwAQVJZiC+C7MhAO+FKPt0vYwzBlyvcRQc4R2uyJ9oylM/kmjMvdJKan+XuYXzuWc83v29seI
8ZyE/OlcKKrlNclsQolOArbVfqsu1DAa3PKkRyLR+iMrhj9dfUwXgWYhuA3CLawPn14g3+h6BjAJ
sUJvlbzFJFWXMJdySNi21Z42g76p48AWEYqQH7xAn0sN+Bufg3nw9uJrAx89b9F/qGYRa5KItDM4
9Bzw7nnpxluELwcPQ+9iepz4y76B3fwPFoxfbYD+1Rhh0oSaC9UebEQBj4K392kHNBXDJjQELiUh
anh5507QkRdi7pY+x//D+yCm87Cb29l/jlXHboLO1/1r3HrmKOHHaEk0NMtD5PbMI3PSLeOR8T58
AmkvOnmJnK+FphCtszqyzlZCcDm/YDW0R+VCcpwrFG/iOvHrRv/WHPzHt/k/6/fh+rfvIP/5X/j/
NwCbgtVUffrvP0/smxjk8F391/nP/vevffyjf16Zd6G0eP/p9DrKn0rdv70qNvSf/+bDR+BIv59J
8apeP/xn0yumlhv9Dou3d6lb9evhcM7n3/w//eFP779+yv0yvv/j52+D7tX502qc1s+//2j/9o+f
cbP+44+f/vuPLl87/NX/+l7T1x7pCa+f/+b9Vap//JyEv8BzEMUtJgKw1QaU+vNP9v38k9j9BeNl
SGTPMiwwms7VRz8IRXHE9BdsnYB9fyX9nzkectDnH/jZL3hRsaUjywREUCDeP//PmX24V/+6dz/1
urseWK/kP35G9fexIj3H14NCglcRrjxglEDz/PF10GPtwlDeqTZeb/kRYTHvC62DAubIx5DROG8j
e5gUpwdULUAHDX1uQn42T41y11/8jYdor9MQzzD0l0icKRG8rDXRNTR7+VCd122diuxaR7BU3ICK
kzBiVW3b64ZH0mwmGkaTi0+ZAKULwmcE336LJAZqb1EE64t11oBdx8wf6seRq+7JqMScVJh8TbSn
b9q+c10C7kDbk5R2ML6BMdWm1nG2n+KsMKGqmsJ16vQGyd5O7JFhdvvxZDHyrSSxgwBJSIE9e8xS
lq47Fna5Bj+rgEWkPowpJicS/MsDePk6jyY758ph18k6u0VUSUNcNl12WMeJMwUXtNIvi4gHWEGG
PtzzZiYO8GI9yqhnLVlrLynaeeBF74t4G/crHMLAXKMS8nmq+bZt3EmWZlJ9RDK30kPuZD1kf6aK
hi9ylXDX8gspPSDw9Tnu0oRw3HLXoDt6MQhOE3xfNqLLQESt2/iqgxyHuJ33XTvLiXfS3tVTdwng
S9aXY2fhy4o6XXwRIiQRXDJPEh+pCeCGxttjh8dxF5cib6rxGZaslnbvcjFhlIMGN9pS+EgWITNV
1C/OA1mdUxl9cYRIZW7regVF1rVrPsPNExHmNi0HjUCbL8vi0TudBeoCc4wvE7NwHop12JXe6PJS
u+F4EeGyXbt83OtpLUBfux56rTaLN/lFi7FbgZ6h9Ix8hRgVblyedLcRNieARI0saQvPb1BxFCet
lxE4PXhXkD/oaNP4g43JiEfGHKyK6HWd1hT9FvBPC8vudnlAeqkHojEbL2WU7NDrghVgV1omdR1i
drW2Y7WhAnk+CPdEv6xhpEk4T+2pqtq9UI2ShIaDHW/ajq70AME5jO0A8VtRRq1NRBFBpSDy0HEJ
DKXR18AMh0wgxUW5LxO2lU6917OtMFIydc6oNLkR2sQw8Jw3eK05TNTd9Q584E4QZ7aQcbT63qvW
BHQ/UzeQePsDGtiYgTuTQi0Lj48r9JhEVz12mDG+sGutCzXCk6IP54kItrxgkv69x34/esOhHhVM
LTkmuNnXuAnmshkTRSqRHROPVV9CCxk5xiBj6Y61xW7UI44F7xGDMz9Hiq7aDmZ2uncfL1OJZ3qZ
odrl45yva3OIo74vadP3d+G6Lowg/1yf1hkxz4Ri6WkOg5nmaxAcOcyRuUkXEvDerDmrB01mlGfF
vHJ5cHy3u4XYO7mrjXuM/dHvSTU6y0ELA6qb5RdD0MuJDFPWDoRidACvwdhAU2sHuEovoA21JUAr
uU1h3A/BTwL8dTsj7+3VnRykXmIkJbt8lTOSe0I2Rwft6+bGhUwS5GspxlM9DMwn0l36a19PeiDj
PFJnq4AvfTW1VzdlIuzckTYZkght7pKHdZiW3Onq7ys/JxyLRRUIuAB4Zpv4xllqGpDJab9nNuRP
bQYDiK1h1BBNtdcTR3CbkLRq5o3TU3ZbzeY1m5vsMAFKKWQLK9qpoU3u1EFwD5KAPSSOkVtX+sG2
Y7UouJdaiBon1jcbZ0HC2toOmbubsvHlzGw4ZIibuoA5QL0QTPSUJeHc8q0aq2gmoZiCcypVm2Hp
U2ImPrwocMFh29Ba+6pADcoDCQkVLiweM9ZuhsEIsqzzYC6cUWiI4hqv74mNa7ESYA/rYdBJd8mT
cHziibRQI2Zy22gqClszsYMs9z5IpabFHN2jTz5PI2SNGryaxQPk6FftCHWwY9IdAvLSnlAoaVFo
PmF9FQcJAdAR3M48dE0jd/UynpIOaMREWgAi53wsd4YBjlB1lRbdBJ9eMcMMjMjIL1Qc6SNdE3Hh
OPYqyugkSMpbxHosoc9Y3mHcHu9GxuKbxoGNQSBZ/wy5DH1YNWQuZPL95yCbbuC605IeSVykE+MD
nnLYFJrkBmQBNMJeeAP9/uKSlU6nKove+dK8QfQcwYgTHWWBaBf3Ekl+8KrM6n7GQtEN6wglE/DJ
3E5BD+1yeIstKj2wvk0KUYfzaXLH7r7vfPDVw7TbBI47HUcPlGWwIWFWtFYCRT2HUeQr8gEKA8vt
QXq6gGcuJ0r02HJZJw92yHoClGbZQELdIa/KmGIUIoC5JGIQDBmROIMMizXcdBkXpJL2OPgBknrH
W3iMraq0EiGFMd62qnqcejTpYLjDF5L0cVZWTr9t4UicT74DfwjGGtgAMU+/rJ7p7xU8uvZM+f0V
wiMGJ+cgUC8EUjyBgCow/tY8Fv19lTCOG0lXrJoZ3FmHG8dbZ8JdmIrkVT1JfoBRFX9dFHynoR4M
YL2JVNHlzufM6wjjEBUQ39ffTIIXtwwxx+3zFNqcL6tO2SHoY3DIMYB7HI0XTAel2CWmSdhYVllZ
ksgW6vTMPc6shpuRpcc5TZyMRBR6Pc6j3iExGFfPDWAdLweU76UlgOXuOl50EG6q1m1PqulideF6
cp4J/DGPGfQiz0ndCP84S//SEw2/lu2w5edgSd7233ruFsyYoM0rimD63O8ndb+yxp0J0KUjUKQO
TiooEZsNZoMriTteb5GQwAHOw3Yk0PMc5WndwfnUb0HSxlYJNGtmx4kGt6zyQZ3HY0KnDXxSs2vq
4uaUDFZqGala236tPdVoAnYO9wkEvkLlCBupxjwdQYAoWNbhezR+KJoCqqFg3Ko51hr0FjdUOQLI
+vq+Vkvy3vbmpuKugrw/gKJ8H46orArcQeWTFZ6hw5dwTMYaCdpyEGXWpcmrz6x7gtFp0pEQRWl1
SdFKCsgzOdNkBCVzRvblOafM+pi67LhgzooRLewhylnEctqa0LHfuZf0DRZQ5wtD5mux4FHaOdL1
SzDVgLY5qjdBKaMhvjI+XloYwyAWkNfHZRjSg+SgMbHBPApKRTl6PnyrsJhSnXvZBAY565FijCet
aGB0hfRNBNU4Ycw1btUwPs4ICK3zJXZnr8AM61p61bEf/KUch6i6qDrflE6VOrToU93M23XUjlvU
tHNBle+oypERsMAJbY7qlkxiXffI4mEHy6nvIOtv2int2xKdoCAea99bFsYEuUP+JeDy5FQtxoJ4
v9RItXEgWYTirTdfASSJTbC28uR2E/wPYlnwZOQ3dO4iiRcBg38QgS+iBh45uMso2oMuPC1BRLeZ
du7E7LK6MAmTBwa96oZz8eDXMSLB14Z+W+myc5uuR0CylF8S28+UGJ4GXyHrszudDt533NhxV7c8
3mbWuUHLMWeE9axPUYNXj5AuzRsw2rKXafJcU9JZMmhwbGofsHKn+qBoBSuxSNjN0Nn0gWKfbolx
wfYpeFPbr8ZBElVQtd2LXa0B2T9Q28q0EeKSxsDZZ0PQvtKgaXLlLoISX3rjt3XoPQQZgN0RBahi
Nj2fDo2jwwHB1AJWcOscLe0RtrpYKUHbjNcis7x9WmcDKWGQmOVgVg4ftd7qNdunzohAmMrx4Kq6
aqYwHNPNvRevJoP4HtSJbQrPyz63Fr6EBEGgcX1K/TWKTjQKNcQLTc+CneAYsJksmG2+9FPYX4ai
nuacL1iuCI2HgVTQGaoCv2eCuzk5j45APeR844wTuMq2zmzgEwxPppUEmfKXLWSYY666KftVuGJA
kLO88NM5/spNZ65bsG3CklpUfHZT4x3rF0TdMrHeZQbBqC+iTVBfh5PYYyWwXU+yadSvK/IJvZ2G
4U9zlCsbiO64k7vaQRCSiJrppkWCx1uTUJ8RxCihDF2qMLpXYcRQWOokGjfj1GLjXebl1E1hKO+x
j4DI2Lq1qDbO0N55zG+Hg6rpasoYRjQKB4FrxbyphJJvE0X+ZWnteJXZcZsEtIMid5FPceQNbe5I
mj5GvsHKzgUsKbFPSHE1JkNzUVUs+tohRCwhBhFEzyZse7WhSAKMygZ+IKrsJAqqTohrDPHxFgc0
e2Ut2qMcBfEN1HOg9C2xUhtZY0kpjI4Q8Bj0zQw/jajyUXdmjok2cGJFEMY4jMwpXWxelHgu7v3W
tQ18ObGrIiJKNRzjahiYxTkEDXFSTpZzi5SGLM5rxzZhqdA1xi+zkVO4aZAlilifUYVfQLaLDbjZ
i2w2MEDvFnIOi7vpAJtNJYWxrT4yCk1fbFSN6Z2Ash3ehF33XSBavS2HjHsPqGCEyGVozmVS3ex6
Y/rLqquHr/OSpBPxHOY+xgi/RJ9laJ8d3bAZrptsjNotw4gEVVwwgPrjBqaswFbnpwidWrbnID1i
45dj7D5lWUtBlPJG59SyOt6BXl1dCtdhNWRvbHjoa7qwcqmVuWkrT30VgCfzcQ2q77KfTNl4S0yS
jLo9npYZ1SxGRcFV61qommZvGmr8m4yUxLTml+4cTPY2smGb1160BmRcI9cUFZg76UaxqucnDc/J
CTVpgiJyohK6+0qn6I4qi9zMEhpof9pElQqrUsPH/hFhneI2WysdI8PEsl1gsAg8DVnlVgfIBa1E
XQ82Z0GhgRU5j/xT4oAegPTKQ1u7zdYbUdWQeJr9a5ON0G8u1aLllkaoCgjmgM186jNg6wg6UW7h
yZ498lXN3SEzzGn2EpnJKHrpshZNu9b1EY4zaIKsmAMA1Ramx0uxCkbvUujdl2KeMPC9CkK2DGTy
bGz3jnETxCH4w6hOdEWTdi1rnvHCybgvIFQK+Le6hzMjHJ/dqkSdi61M2lE9Z2HVOERpJ76Yeepv
QGFFWSNa7twstJXYpTDEwk643MZnwyINi7yiCgMMLDkLL2E9F++BxMhr0TZnQ5l+IK0T908J4vKO
KEHSfYZ+5Q6uNPSlreHAhnlU6pEATTr20nMEJh44M9UECXRIP0r92RYNvCSPZvRclDndsIn9Xh5g
6rxesRD3gc7sUlEMrzMHMVEVloNi7quFXiYBD9XO9zCMuWvHNvxOIYbEeH0ybbfLuNMgF2VKKIAq
Yzz0XH0mij6u4/46VWyFl0A7xFDHEpXMffbVCTCYbLCuTs2Lsd14FBPeu6tkdKJuZ5kDthpxe70L
q3QD+mRVAMW6Q2zcHQz7HnkWvTm6ch9tm+Cd9Kb7eRgB4Djiuo/wUW57Y91616WY7KQVX6406r27
EaU25lnRqRq7XZSmDmJ16i+qwb4HRexkuq8oWhGAMN1kcrwVvvfeefzoazfJG95tBjm/+tRhoIuo
fV2ttxgrZETJ9nU6B5O5SfToQLtGTDRci3QAr7t7jkR4x1znyiI29jjUFQWkBrpdTIerbpZnBuqF
zfCQCW99jYbhGVI0t0gTFpXdOEoCxYEitIu+TXHjv7XIDMdCl2HIIerX2W82Q98cnWwERJMBR2mT
OY90zYjK5ATQyD8/MAqZF2ipiSchdYLyZ9eN7N7txAQcBlUnnvZ3C+ieeMa/pXz4IiQ6okiuZIlH
je4c4dU1aySir0f0OTuXu0PE8DS1NnrI+nGdNv24aJxCEouwfmjWACyIVRyxQV9Wi8AeFyyKZOt8
FU0Z/LHiW4A6p8Hr97aPkdkL3KONsG556CkwHSqqtdmNkyv31jHglfu8TNz5wpH9ZYAavmp4TNYY
c2QwkmEOS482drpTP3IXlcFw5ZoWdUl8jvgI1rIRTJfNxLK9z2ecyTxeoeCSCH42hEa93XQ6jTeu
Ug/ZklwLLxvA3quP0K3cu1ifMBpAJM3DpKLvmG0FRw+Dq4M1aHMB2kwXTjOtl148X6LW8smQJLtU
eMDRlJvzuHqv+zBCOsP6ivn1swezi41tm/3AHHaUQ31t5gHCXv/SqCW8DVrMJNxoEWSEMAvqnWHc
Sxir7JANYEg8AqFKdBoQ9D3jhY/ovT3ID08ZdcpxxAli9ycoXA8IW7J5tTo296ZkO7ftpfCieR9T
fjtAxlKgiazw8E3sODiRDDbB+Z7DWRaSMPMV0Z8h8UM0ggi2ccnQrmMBt/eK+O2s9qDgXcGY9G7t
WsBIZlyussYsX2WY7uHh/AWKrhc26EMH2eE2aJYroAkTgQHyrYfq3V0RbLIYMJ87hB4EoxftOCZK
R+qFyCbqIni4yFXjOTPrVTT7484m45YNnSHYhvA4YfXOW7+TdzjMCFtAvB7nhnqXCO91alH9gmRu
STOOCemdzt3F0kNAofBPvW/1VQpEjeixuRdxdxvx6lmncP/IsIOj2gAw4FbvLWCYJnNPcYfKtGJM
4boybEM6u5Gp6A8DDXtUIy1CyFo00nJjz+nZUKxET/XiziUQkCtF05egmi4GL3pB2gFsmKFtPddF
Om+z2hJM7Z8liIN5zdbLNIFaffHksY4b9ZJR00CxzvZTGx5cNaUE2WEqu0IooUUfyWO/2rAppM5O
IiQ12gHnB1DaR2CQfQt6f2rfRObZ7Uqb7MhGb72Tw+CSaaT+jaBpcB+vfD2avvbhQ+0+ZmizNjRq
QUuFeU+BXAROcysXu7PwbHhEGKtLerMkm4SJpNSgq97Kiq6HYKw6vJ6zU+oF4L/ri+Sr7gBoYGay
MSPKIspH7DRmnu545XWlgBkEWHb0IrG22df95JUJ5z1RI8A3zg5DM9yn3XoD6eR9jTqfTHpKLgxi
axFrBuE3ClI/hFOgik/wexYQM8ZVQRkzJEIEAQh71GKLS+69Rk05cKae9Mz3LiYUKbu0Q/CoSy/w
4sakATJHwEt6FO7K941k3a5T9YrWha+FGZNu4zFYqnbqlARAJ7qGXWnuPixTvHPlOBYh4LMLiNSn
dwejwF2t5xVz5s4WqQiPrJcR4r3nfZ/pvU3mg+y66q4e9XKsYU0tiqQJ9nWMDrIKGvkEh01Ahiu/
hPfzjtOuOQWtVRvhm+bIEGb+DL+0b2G6RgSO5XA0SNXDCpPte4yC3IJOY1PaVBxmPsPthcp7kXR9
ToV/QJQkGRliSNKg6x99lsxk1sPX2qm/jrIvLKLXyy6aVZG19nuDl2RoMGIjTjt0JQux0q7oGtFO
BsA30JLiUxvf4FXSsi7bOhTEWsSxoit+48g0SiCYaIW3jbCO7FnYvqHBwQbvIE136pBhRJ/mtMoj
b3mouwkddK0f4nCMn0ETCEo8ezj5VNZ9npnmdHYaWGF39GajdUvn5KVi/aPGBYVXEc55mvztvIz7
sIn3c1OdTLW++66heTdhvF9YFiC50591vcdArMulzjBKAmgewnmuGcppRhxpNPRDXWC6Vh00lqkv
gaufuIrUJp3SL0nFn9GdfA9WfdWccywmX12iLlxyE0RAdHSQg/FfFT0FYoPPvEtjhYYHCe4nIdbX
MMQCpPmUgGLZlEhUOpkgRXoMXGr915YjdhSEwGCuyjpVyPMaJkhrAGSynnQ6kUUo0N+yGUE0OdTA
2RlvS64sVbibKboF2L5FR5A7082snC0QmGRT02x4atMhPmW4y2+RW8lXz4me3FWCaQkPhSXFW91y
eYVYZcfBwDGqWIHZXnaJiqsPdjAEqeBbG2JgvhktLkFeNZX4MkNOeUM5L5FFag+m7seIrGmyPsDi
eeHEInpcYSDlxEznczvC8d0JWjNcGaAKNa5xtHZVSsJhUPzWrNMcbbQnNC/RSVl62zl+1OaRwrhm
iUx6EFg6vjeA8E+utvzdj1WtCTRfbH6Imta4WBGSfpdOgTw0YrUt0Z6do+aEb5fQKwoDmegAtyO3
7IBt1YQ2KtgCNUMQU9sgybVGhmzF0pel604NTDE72DZhI22Rpzj6Sw6VfQt+ylD6fZOWFoZpAYEM
brx00ujUVb3zjeFZu/bgo4bEL4kEl8WUma0ANSOgF3bdB4yIq9KrnTcsN5f9GmzaREWFTGsIrOk0
F2ageV9VPASAkDUbjhiat8i3tMCrExYzqKBPMI7BJqDt1VRxiLOHGjaGK9SzY9CNqL/xhMERF4zt
OsLIREQO8KXvNHZXhx8hYff8GM1mMFjUFEFdNrxqk4aMZgXfhvQyaAxebt/No6RZSw1YtC7H0FRP
49o0XzlM2wzB3Hn2CO2HeKPjNk/D6jfm2v8LPsP43t8p8f6uQGj4/4DFABLBX7AY1nfx9ZXxjyQG
/MlvJIbIBYkBcoKz+wAIyyBN/g+JIQx/gUQsAnsatC2oHc5a6t9JDKH3C6QWkDq7MDFD4tjZTfd3
GgP4DZAoo7I6e0ggBgaio79BYzjTk/5FrjmbwsPtHiQ1H8G1nv8nVu1K4Re7IKNhk6wD2zlT5TwD
yOt+kAn3SYj662FgQnE2RQ5gu4Ut/iNVos+M560Y9W0auOrtF0yxNnGP7jD2F/u4BOGb9S08XoSP
NUr2y3XM6xF5s17zGs+tOgELrHmhegYgJGrwzrXKYMBa/Yhj/JFb9etpgs6G8whAMwK79UyA+gPB
iUFBLP2m9zdREMrtPNBekm7N6gut5veattWJpZjvKFBPfsCp+2T9/vuhgShCXnLW0X2mffbcs2xJ
G3+Duq69ta1UjwrirQ0LMAxcdYJtdVDVa1fV6P+oq5DkSeVjqNFSdbHYeK1ZfkDw/TePBtzQ4Z4F
XRUet89mUpxC+eSC8b5ZhA/7qNlxmxKRZd23P7wsvxNr/kik+XeHySLMXc7P3/mZ/3jNJ+mpLpRq
3gy0E8DAAMFHEWb//xdHwfsCBRPIi4hY/XiUIR4BCqfTvGHtmuUtHZ0ydauvf32Qj/y4X+9hDNdu
KNHwCIGv/YkQVE2NTbOGLbDYroITjGaXYjH9cOtDhYao3wq5q7AU2vz1QT+ykHBQrCAgIUEW4YJY
+ycCoh/IM+m68tFw2pexGdj1mvoYXGZ9/eIPPRzsl6YrZRcgLcwM0Ze/Pvqf7t756FhB4HGHsgi5
jx+v67pin5JT5m9i2A5H2ZBcx5XRt399kN/0dB+WKbDuz+RdpF6dmafup/WjHlEOwMGRb6bBWQob
UXvicQ0bqzVoAV6g9H6usgVtFaa5J2GDerv6XYg1Zm2LVsv3zJ/Vy+gumGNMLibE5CyVeak1etO2
iuwFbWx7wDgTWCZrDJJp8I0SFMngrKQLMrY8yBxIter4uZqMBdWicUGF6GSEao4btjFRDEgGQz0D
xLN29YMWC9sIFfgXUkTtzRlhzTkV8XPTDOuW8yzJEfPKvydT6NwDA15Ko60pFtzmJW+wKG/4FBtY
5CT9qRU8zgM4MpYR0tDQJbfvmFGN7zBoRDsxo8rFxGiBLK4aNiA4V5fdPEiAbTNPLlzbZodgAhmS
KBOsbytMdw7wkRwPFNOMB4n3HwCHA09rML5jRmpcqY6k4+g965hbkAX7R5NAITWgU8HvgF985B0b
chorcNWS+jyQWwAgjbWPolfKsUgx4iizdjGPsKJYztPsrHDWNrx00QUAiZZmfa095POFQsqzSzs8
LfMxZMhcs3q4hRmaeZJBC43NxEYCsn0UFSyed2msa9INLZDOZZz2aOeACSgEzCeh0yBaNYLFAiza
eB6z+YkOyF2LAxFuo3GudyMWcYJd2tsLZ4DtKY/hXGtTs9ehxhAEJwpZj/sC9ux6DeI6slGCrBhi
R10j3ywDAqTijXIHsxvCxi18sHgqU90t2rmttVr2k+sCfkoW9LRDuTLZHzXCg0ODVrtyOyCv1Rju
hGN8QJCggKv5v9k7k+W6kWzL/kvNPQx9MwVuS1JsRVLiBEZKCsDRt+4OfP1bV1FZFZLly7A3q0GZ
ZSotOxK61+Hu55y91/ZkWsAUYDLhn+a1MlcloZR7MXTTW7jMJzfI7LRfWEF9hjMegQXK73TR8rWm
xJwq63qRDuU4/cLc8+/p2D2WQblhK5c9I7s8vg8Q6p474Tnntquvi666tdvS3yNkViewHW8wvLuy
+za79Q0RSy9tTg2Tr/NVZrVffEyt5yjnE6sDMiDsxlc7h/FYgpBpTX2UwRJJBlydfPSXvRwvmAIz
obWiBelvfdLNpiS9wnnqMDmcEOJYp3iJ813l4YoKCpFk6/wQrX6WeMCEd1Xh3llReSs37exGy2tg
37Zl0lfMghNnLKdbL2OMPNnxeYqku1taZ3uchHHOxaCy+2ysPshTgNG3LuqTUxRq31a5IW19EclF
VbJTLTEuTbN+opFVJ8z/uCb3kzpNnXu9Dvo0eObrZFkdgQ3tF2jNOVJH/67c2gfBsOI5Rptz7xCE
+FWhrDtTS9wx7Irv28ZfU0m2NbkzI7kxo/ruQ29b3ZDH9vv7IDfHtpLfs2XLEhIMxx0l5bRTwh9T
plPPnePddL6pr7OKDy2235TsFXyJ9Z2aZt2JNqJQ7k/2ZCtaY8ixI3Qmzvw0I2Gj8AJ7qCLNq+V5
zTcIMkeaI9f50Fv0tjoC6rf+VTBJFFHEiFQX266uxcnT4XY7GfFNFG6W1m0MBswt3fVu5dIH72J1
U1ZVmawWS2ueM3EwwfSRrXTWm6A46rh4Qz5w13XjayTR4gRwnohdmHhBL5vg6p8dn+kZoTsloHxU
IEMYHys7Q0EYiL1n1gd7q8/2sPmHToBGUuvP16m+N1YXpU7p+uwHKCWKmA18Co/TOF/pofwoS6Rq
4eJe+fmyeUmzvqtBkEDgMY/q+Yq7fkFwkI9JNa1flzi8XSg494OO5c4a/Wzvua33ETTWxHPAApdW
8dxO5Rc4Rv8kz+euyJH361l1iZjlunthnOPF/O2sqqFW04UO+30sxLZiMtV9e7CMYjjm16H4Qbcn
r1HQjkAKznGgQGf3zE/pTXXOkB3MPBePUjashcy4mFbrpus+NJ2O94zIH/+AcrPdazXrzwucqz9z
jy5EagshsBfWA77LYVrWt1XGxYeQm5WnEynqXKraPGsO+eJfQhvn5h0qINlqpg38by2hrfeyr6ms
dSNss9vCqPkzrEX1vtDHwS/TRTO/uNz6YWdZZUdVn4dAT5U0zQdLzrmbhTXeW37OXMbB/e8fCMmQ
9123dBDJcwLfVWYtJU4t8CZXclLaT9etYOgRRWAud4x3qltEWdEjU9qNLIvJUf3ZYO56L4SmCAfC
v73rpTY5h44vt4fCcrNlbw30OHcdWIxoF3t6CJkLaAQ3OVexKZmaC1cSuG/3LWvCAaCjEg4O1bFl
M/OyubmLvBL8JF0x/xnXWo0+1Jmre0pjlxPFVxMfpohMlOS1E9+Iqpjw1jjG0Ln3PBSEU2aRTTHM
WMITcDLq0Q26sNmhqfOA7DkhIl3qLmYdjVXQTgXR0XySTkm4sAhGZDiz45r5imhSHe9HVwcmbSxJ
T6bvWxfxX1tWr7D4HaCni4qrHXzQC8jBgQCQZHnDtARHarNexyHMucPoz9mJ4DLfTuHOhnQTF88E
DLOGeIXCttQwGZyLXw15Vr+mQZjl3/2wVQXytHxAJ6fWLt7R45M/cPGwvUMOpNfW0/1JorpuuRwU
IOUvPT8LvbSl+4ZjGy11MpdopU78U73RknGCa9nAUdwvDkfFbbCJproJ/THKoLx47WRf1ZFqW5m2
lhkz2HRlV+3UZFbSpnNHnkvlqO0ljpS4TCWH7FVM9DzQB2Hq2iOC967KYPDGnalt19DVhn+UMpPx
3P3cmOV5bC225C7MzJNWcCB2BadBnwy+Jps1ZB08DLi9azikeQN0qirmOe39CjHctk72vh83J+cD
zC2D7ioY2dCx1NoMLqK8Z3VV41PQyflLYdviIUBJ94UfmS9pVZTVt4Vi7X1Ya0aH6+Dfs+SZvCkh
/eW0OqHpdlZeqrvVHVonWTYmvam9jESH9IEXfs0HnHmof+KxSpQOmXqzcUrGSzPiYr4MNHBy0Yav
q5r0t0n6bG4iW1CDTW6hi33j26PNelX+o8zDMWB0jMY4kQrL3YEtPAzQLublq2D0TrdWjoukptzU
TYT+911Masp2JnA4wjyU5Cvv0CReSLfhg8CbZ9S+tgcVJR06KzrJeQfA0fbn6i60YUeaXDho6rha
37RV2LucZzrr0kHPxZY0UTzNiQBH82mMrZV5jp49FCv5FL1ptyVKhncF9fEcVuquyys9JnBSKv84
zQ2TZC9bcAGMlRt/2aywrK/RBsHvRlPmccJvQUGbL+oQ21WLZc5cTKJ3n3bnMxhZB8m7XYNAkZpc
ygPbhP/SrCVCKdU1fXVkGrKxgS1zkzgzEn5aaWv4vSYTa2/ESN4todLiVq9W9rrFtRNcEQGPyRtR
uKc55BFBXxmvRIy9mXyhWJCGjWhlHepTa48x+T/bSL8f/sl6Z7QzTSmznuxhCGfIPLOlIGyplneG
EQx+x3Qd69FCZiG2DUu7JKfCNJ6T9D1l4262QUAlUyy9J9dXebFfmV/cb9re5B32GQKIKhyVt3T5
vCgFECKtBLgpHg+r5f6JSOCiZO7pbHyOfel9rrUrZAoAIpK7IjIoS/1w0HfBsI4fMZpiJoN5MNSJ
tc7bA1VG+SXLi55ARuW7d56XkVhob3b+EbBEzg0iCSY6EdriNIZmhko/nsY2nS6bFeqNyB5oq4/j
C+ruMOdlvKRGGGqtkQGOtkqU/YX+KLpeNIhuhOfvwt6ZdnHQ5uhAhIkf225z3bQPBofjCHfaja77
4SGKRfGt90T/pFYKlzSL2uk9wypwbqrIQ4xkgftMTeurOR35m30VpticNJzLYUA3UvfPqyPnYq/s
upZJq3kM4JQ6RJcECtg/2tOcfXMG4/2wnACTqusKdT9HnfgR+2KpqfhQke4QP+pj1OWcnG3v+m8W
WqB5PyDaeG3Y+TGzWoPq9ng8UFG3UbZ1N409Bm/bkvePi57lmNTEiFMnrNFA4xrhMLTMMN7Qz642
R1PYSrrz2ubmWK8Z+5h2AX0fmbhVzzVFg2ZQZvr8HNIcu8P6VT6MVjFwDiDSRL/UWoxr+mqxERfa
CwLMnOvLdq48Vb+7+WQOubYkb0AecTAR/4EGO5TFMyOTnKtVQCrwnj2kq3lHXLs5A+bFXVEBz+jT
aouYZWw97aOEzsq2H9ZCf3akoDMOhLN7RB52WViXWga79WdkjfpxDhaXQNeoae71HGvuGxysYUIm
DF4QHVA27aSs649CkUuXdljaSVWfxumlwqBx55al56ZjCKqMMWuhZCJjfWHYEt7z4IxVOCWVuYy3
YzQW1DB5htm4MsX60SsiS/i7bdXrrGZqGRPOnOhCKA/rs1L1cGwRUxSfg6ZG37aUxVfRMPNP8lKo
6yZcav9aW9FwW9GseBxNi23YcTLkwOAnliKtF6/ODo1CpJfOpu6GFK9U9MRxgcqpivLJTUVIE+wg
Az0jpBXLlIRWmGWJ7fTluzEabWaLZyJ6pTCS0y6LzLY9T5nrtGdfTvlVqO3sK0HVZQVJP8pNWnBA
rnu6lQheSp+x6bKUc/AaRYsXab6dloTgqFRrQoC2pgVhwnE6zLaTga73OKkb5pEP0OGraB9ygVgS
xhBzt3OGWbGkucQdXRUPYi+7dfiKdFPGhxUSQ/yp19MmUJxAB0mY9lzkRVnofJrAX/k7bEwQ/hsQ
x/XB5T84EpfmuaTKMixGgJlRF0hd/CCYj4NQN7hsk64omIIG3OeQAosRXWc8efUP9NtsIE6FivRy
e0GrnjMnufOw0CwJws/xfw8xfvFk/r0d+TM35/fruxtCVrVwCjqY+37taOF5Npg9c1SKnt9+drw8
RgTvS3iJIfY2qB6e/bn3G/umxEWGPWge90vTLwMqc8XrUsdTdB7gBp1JgSbF0WfmhBxgssihLoWx
v5cyMruf/bH/P3j5XwBm/9YqvNhTfzGQ3mP5XPL3+u+O05//l79GLyL445LfEzFDgUeMfv7SXP7L
QCpc+w88m1D3QeWx21l8zf+avTh/gCeg5QPa7ZKxchnL/Gv2Yv1hwQ4gbjaAMvxzLPM/mL382rnl
N8DwYpVRuccuTAvrNx+97lqAQ1YZpvlUhbdFuckH7mADBlEyQppWsuFSZmTJQBeBuWlQPP3ts/o3
nfefyJT/u9R5ABhXNL0uODGYjPjJf13qmrlpW+BsT3lS8Swm8JYI5CHDeq05o8zgYtqtNlTheZK3
fiPCninAGO830Jsy6Shvr40f9Nyo6IvKfuKWbVx2fy6521H0ta8OI72Xlh7C8T8/+m8IgMuj0+mG
vcbnBpwDg+Gvjz4EKzYxp6OMCVbTnFZL2sFhkj3XspWr9hfMWRf6mhE2f6dso6zoXGNX16txpiz9
zw/z69SIZwmAPYKlIRACRzJRL78+i6iQ1A9Uhanxfe4vebvYAYasmjDKvqtQxVeIcUq8p5xTdLss
Ymf+8wP8Nl77+WlQXjKlgUKNT/r3udWwQnzBDqfTrjJ6g1q2RNzA1qWy0PkWtE8u5TuJ12WEpq7Z
EB9PSmWnMW5m62j6RkKi9zu1Hhzhcyyi7Cjrfa1zePCe5CC6djg8/ilu7jei0uVzI3mW1xJfN/wK
MHq/fm54AKrAnkudDqAjuPeprc3TxmBSqZAaCK6JyK2LKyvzlLhvIEp5OBeWzuTkzndB9lg5tZ72
s4dEdu/adYRnpRzk/A8Tjn/3mCy3wOHb5RmhW//6mFFMb8ui95/yJgHX40K5PFljVx16AuKRu3FW
IvF1ls45EWTnFLf9ZoryaOiF0Ai00EaAY0eyuwvaIWJeMLna+QfO8U/Axy9vcgAXyceNTgVzwfRd
lujfBpcsc+dS7XRp3MEGuqsHt0fQVswdYpVVI3Oj4u+4mZCnsQ8pZYc0iGp18ETkhKcWxB96PA0D
euuy5YPsVHxevan0NRbGj3IoRZcEphrRFSJXS5lpK7FrByG83Sh0ZjEhjHMPVQGxP3ej9jP/OALu
yLDxTfo5zHw0Chbyl2kXLNxa/jr9/vsTmwH63xpurCNmQiFMkBDyJ0bm36NocFk47bqEdBPzi52I
ITziEsztWZVoruL0orOhdvCPeOVewwt5LSLl3ozIajN6bkGbYa8rnfAfHgvk2m/PFbKzui6gdOa5
QEJ/zx0e4PgskUdx541dTZBWp4eznldTYochk/CjxJ/IeA4B1HJdN/O5lUvH3Ee72IXn6D5urUyi
1DX6HPa1SZUSh6mkhlrQ0HxeqYbj1nfPdSYZSPkNt3vMKn24n8bR3MRzq7EJ4fcK8QdK2+OqSfO4
vWIuMB9dCwxZ1EXWZ9Sv39s2a1M3rJ9r8IC364gynqpvxRmT4QjxLdoU2aBxtYMlsD0umiHm1rFe
/1RDMKC1bN+MNa6EVjZdf63FOF2wOp51csai3jnwZ6/HCA9sJJiSoMzeKryrefG9Gi9lLjoczBRl
EUb7yTKU8kIO/qd4rafDihUL8+CyXK3GPG60f465a3kktZr+yQ7yp2nrbeokxzrVWJE/YcAdEEFn
bXWg5dgfexNE72Ko7bTMSbXOGmnvnDEL3thKryZmQzuUF/Fp7RCP+63TXhlKKcZ32HkTM8N7gOCQ
q2ZXk1DyOtDOT6tQPG3005KpnNtzba/E/85Wc2hkOO7o+yxUltQ3fec8x0yD75w+xA4iR9pHYljT
sRmPQrY3ay7CL2NjxNtI5VGwVkt6IBaNHuvKx3/gX8VBtfwwyzB8b/D/+WbaR+5UHUEH1vciYlg+
ALV56ov5TTqxOTCm/+EaZ5j2MW6PaGeqyUWmaAUbZs+x/LBGu4cpsBEMkPY6K/+cqHu+D8B97mNv
CV5Hk0U/6Hy1c2oFGg3yXIhbj5L+2E+fuHc4XrOcg3BrT0VHFYyB7tryp/jc21x605DvAUGr4+5o
zzA3K00RMi7I5YOeZ33ON7p8bof54KjLbrxVGNwSulHwE7ZYHQOlu7M7kYgt1p6gXRUUL+6aHXNk
VtfUCnof4/C+IjZIYHmjMDsumGrOM5ft07b2cLmFr7rnflDfVJWP6G9JNX8HFTx+ODi6WKDa2w4R
pcaTP+PhmJ3aDxLNzaai/dUV7wzK1+NSiIutSJZc1fv5VYShk3KY00NBQMO5EznC6lLFSPQ+ihe4
vjBwMS8vdd8kQYUMgzepaqcDrsZwpEI2oIBKz0uWRn7Jhe8+IRJkwIec/IONtTppzxneCt2R1auo
y9AioCFcSwURQA6UTpLGLRvs56HMnQRb0UXEG3kFcBEHF7FwKufZl0rTLMnZywPDKxvTLjw3w1Ld
rGjVP+Uj5f7iW9hfC/mppl2RxLj/TgiJrWsXNlVKs8o7Dnr56K1teaYmHCpM44650rieDiqaIK9i
v7uqM33faPV1Xjx1oME1nuOVsOk05Ja83xxbf+22Sj7ECA1p/lT2Q6S94jGflDg7CrL9GqztcWzC
+DTpYvxsBt+CWhdestVi655/J19Kqy0JDVE++mIlwnOOyO1zHYYGf2JQfpnXOnPSdmrog4Z9d7sq
ezshBOYPU2BBHfEefLc7tL7JRXP8da5WdVoZMCV8SOspGw091bnOUAW67VjjWzAPbl02d0YE60e8
5UBA1vmj8fwfMdmDCOtcUVy7OEue8E5Ut+Rcqz+NHCzuvm7Z3WBCi49ZKYoTuKDg5OC7Iroe9Yfe
ZUZji+KceyaL7fso5fLFo2//2NgNM4faxW8hRup2LFbTzvA5fmtKvZ3R1RTM/SlXduEFXWLKlSkG
pJTL6eGtx9wu8r1NvuDJdhjrJZti8ghle25fnCpy7yqfPqsfNubG7abghI24unKy/t2eM/XQMpC9
ggxjjlNfhQeGutUtDn4LPei4pktLZyVr++ym1qNzXqNyfTGZmu8Z+Fd308xvwzlFsJ1ymfs2qkhG
ZVbkEXV9zCebPqZX61dZtfMt8w3lH4O8G0GO11OwHdZKDneRoZSRNELHpPHz/Icle/RbPc7ksmrk
bTBRSOhgjnEvOif+NT6YrUazEahPDS4zhrcQmBZMl2mhoiidghKbyrC+9KgTUPvOGa0mE3xBPRIf
vIz3OakGGDVLlukuhcTuYiBZfZvCSj3k5FB88lVRPNraQW/UZaTy2E0ddKmHe+wcGt96uZBgb7JO
BDdg90NcxRc3Jr/aOYKXXvajT1643TFGHUP1Q8Yd+lrpRFfc+Fcs5oo/wowdLclsPe7iVpanaaUO
GIe+2+PfHg9mjJzPvbGxX7eL911gO78BwrMAjJkXdScX5wBQJSlFvzwzxUJ6razgMyZo5zCbfjlv
sH7eQoY+UxQyhinmzf7h9zHLH1Pj/YX2jgm3MF/N0m+3fWYvt9LPV3phcjpjMOm3BG25lbZ1b65d
ua13wJ2Gk5oHDxMXw3Z2AJcpjsqflelf1RbHV7TvCTXFCtHd9JlnLUkBgzqJZHUta6qujXVyHEvd
XnktGoPGKFGlGWnaXDucH5d++ZNQuj54l70lUk2ZosaKPjNeDfJ0VHVwxB9jH5rI6554s+vrbcCt
mo4jps+IGzjzOhd9BTbB/YrU42X2V+tWdlX4FfF2eMqHzJZ7N8vidM2MZyeqohAabBV9RhYzvgy5
5X4R2rDL42zTP2wK03vkQVHJlJBmk2fmjklptL07yntqIonWhUOIBmH8lFVmfFtUnT8p9HJ/6q2r
fuRxXzxImVWHYBbBKZoycs+zqWACjZLbSWnKm3MQzMxf+uI7o4XiXFU+RvKMZreUMYG0Y1F9mi/f
GT0m+sIKawcDBLwzsPvDpCp5RUDID7QPu4nKAuEOIJvIPZZms1NXGZuevpL5g+OM3cyLhdSAabRz
7ThYQEGuC/9bb8ntKXPV7O1nna0v2D/FA1PXQqPIabSd9PFKpLou/bRZm+pJIYF/HTq5+nwqoPOY
cERYDDx2AK+g4WZaa733u36i1G5692pFpnMnZMXffW4L/B+8WPUuRoklESGvxU2jqu6RLEXL3jH4
+U4IIGNEyG2jc/CxD351ci3DxLI7/uT6Fz17dsbkUrpxme1YrEvi+iO8kVgATbgqMPlGL8j724NN
GjonJtog3nYNxjtm0x4bTzM9iWOsfsPKfzGivI4f0FUgnmKFBn1xGnJ8y0k2OH1wykirumd1VPlN
LJHBH9Bcgb7ShGr5B0ydbDi5E3WnZZrjZ0hTzXdIDD9lqsuf+XCZOy0aG4lZtvy+2WyGvWphCjSW
27qw78RLlhZh0JXJQkRAES4d5g07/t5iWVFJ6dJEp00+fOXkLW7ooFsnhr/xBeggPXWE6ZThM2QE
xqQJ4d0xE5J58uz2BThSexDpWBL2VM3cb3acPN3XhqRoVDhQJ5+R/0zLwYo2KCgtbnD05ZsNzoRg
94H0tVjV32eNtqVmxndr9MgPXjoEZ/zMTrxnHFt1yhUTV2kJGPxzZbzs3cIewFDIFQ28e3BcaY2Z
4FnLSrdHcjbCryBRqik1wp3nIxZXDKGSazlOHlmE72gOxl1Tf+ZGGLwFUqieo3y2itRCq3YrIPDh
8hU+BC/CT4oI1sTYPcIuutxJEOU32D1xM+/0AOse64tT3NSdErcoGgvUYxzXdbpqqfUVCuPo2R5c
Q9e5in37WixLj+FrIZrgrXXJW+BVbsWVZYllPnI9WNDjrX6HhJFfA4ejGMf6GsHMXDK+1FGRLmNm
vUQTgaDJYhwIUTWCuTBx2hCTXmMNIP/pggswMm0PFNPl3iKvXasJX/yQ/sZO4N+Re+Advj6EQ8Tl
uNVNMaZZNxNdbqw6fPCAn96uWtf7IC75tuqa/BAkUD7+dIdUC7GY6GsxGmF2GK/dPdCV4LHbzFUe
FMH9YMF46B3srE5xcVbO3sYHVmIKEalGeENzXRdHUFfmCWA/R0NzgaDaoxe/9kvp4+8MBhyvZh2v
lyV3GUTwyXZ1r/5kCp97vEaiOzlQYtjyihEXX9k01JzLiGj7WAXzMqcrNmmBgWRhusuju8HB4I9v
4QmIVuz6wm+mf9C9Xtqwv5T9ISJpigrAp9jL6eT+LhyuCjWpzGaEMvSxSJkh7WPATTNbZ9wf46ZE
t1FvInY5YsvgXZWba6WzrkcYOcqJ5xTtUj7fdVgovb0d+XmTuPaGTUj7Dl6zTc7L18UxRCaJSjfX
1poTEzwXCmFJx/JnTodYxEmVRaIjXjpPHNla4pVK7SK1sIoN88gwz0N2uS9UfiobWAj/JBu/NJ/+
3vgJiZwLPZqOrDuUd79LjodWhp1FDY1Ep8y/QYfFyqWyqfux6jB/4FF0amHBfMgLCBqXA71KqmDD
2jMDLPlUB2t5Z4NBYdVKz/yT6v/SwP7t4cA3Yn2icUbm6e8PZw0QzYBr4M7EMvmcZ2S0JJjy4pIV
ODTqRucR8D4PQsoe0Y/fESM9KAy73kBt9p9bpJce7C+PEllkS+GpCHkc2sa/9Rrz3nGKUimcz5Bz
doMar5t4Mfs8QBWwwVP8h8V5kZP//uvciL/yhdAKbvg3JTgJFpOW0mqQOnrvszD9yxxMG8l8Qfz+
n/9i//Y3xZgDLxpsFsKlOfa3zh+TZlF2+drQN4mLVK6xdTU0hU7nWHnnn7/qfzRm+tw1/ON3y84v
6NL/Fml6+UX/h3D6/waelJbdfzD2jM2PVvJ9/EU6veBM+d//NVrygj/o7YGk9WwroH992Z3+mix5
7h+ex70jdiEYsOAu0br/mizZf7AU8NoQOUxApX35sv41WYr+oHdLM5wpFaNQ+KT/E1cPs6Nfm6Kh
hRvARsjrxcSDgkvGJfTLuoDmNK/QvGnzja1EmN0XO15Qte+3Iky5TnBXG1wcODKcn4EzREenCd4w
Ku1KWX0qREXGSfiCrOMMDe7VXYOrqcivQ2gZ1WifZuzYXT+ctJY43lzjsdtnyZi3zUsFQeYafCHG
W8h/hHuk7kjehx3L+s1t4hkV+HQI6+0hC/ps57Suc4XPBx5a/k5SBs6bEQ2CbSgvfETAhg5ATlBS
4iE4SsVF/AGw5mmI1EmWEdX4Mr2IVeap14OjHPzSuS9GjoR62x7nmX4hLeFP0mujR3rTy4MutzK1
hrneA4axT2YckCXhnpky0d0t3dOUdc8X7qqLguTBgeqXtEPJTHwxKjEZokGuvWfYMx2kewR67RjE
z5PV3+VZ70Pgqm77xZ1Pq8r7w2bc+mNS1gHGV3mG5A6wsVmm1G4zZClCnnW5fh0cx09tF2H9RuWu
nEvHxgaOYlfxoZZ6PuKr5faIofZ6rLgPZNHz5An86A2n3FQ+E3MxnhpX2Q/OtAT72AWoo6AeOavA
xf2ViY7i8EbagRs/Caw43Fmo1ectfO3F9MN1FgXaKHYgdfvebui5XuGsB/ty9DVoQE6LxC62t+xC
GWtq3JQXrkvS+suTI2kvh+2Ud4npxufQArLkCwAZEXe6L4JdFQSF9RxHKLuL25VQgKCavrQ9qokA
EZUN3GoM8ptgnvrUgwGT5Kg0kpKsn3mlLeBpOSSQDeYXxFzx7YTi9QBW4A3Bu/7wOmc6taJ+VmP4
KABkbKlfbvdNCeGog4JO65Gbuc2l6yJMuHFQFu5cdEgX4Wgyb1l4U5OkkGQOkpy8Ffd2Vv5o4/pY
rQaVTBNc0atEl0o3FoRYdZtZEOwAc4HLWj5K66Uby5cxqoD+QQ/9KIBwJ5ms5sSMOki8QWd3ziV2
rbEacaiEnk6hKdSLogK5glu87geW5IG0tkfMuIJLdp3fu21T7EpkI5hTuCgsgc5+yJoVIzPzTBaF
u5fl6N66mD1S3DFYwRh57aJ2c065Hot9T6XwyCUJJ4fVoOZBP27Tg+Lm5uCHuKYnPHxDslJ9UjZ0
zk3CnFQl14RziFz4E30ayUtaP2+XUTD7V1oD9CwI1HgAIdwTRhiZtPas+jlUgJmKzmZx2mWZksfB
QgH03rp5g3B0eVRjNJB8mdPzC4fmwXdornmV/kRR31zhEYBzZpcS4tY89Klfz4jHx2CDc4Ivtt5Z
bTh8kv6wJk3mTM8L1xIcyE5xxRWwfa2YsdyTmY2sacVIA5i0X5Ny8pdvSJ+ZABek0FG++PUnIJrb
AztmuZP2jH0ZrVP5bIvMvqvaIVS75qeEqtm43LFgAvOIdtPczW2gr+HNto/hT/0V1mO0WFU8QD2T
6OHSJQso701JvaA2x9+jNtZAUQr2qomUyjekZfJq6VGwJBWWAw3JeUNP246Nw5s5uu8SdO7ryCzH
PQAX6fZTNG97mr7o/iBenRxBryzxItOcp8Dga287+o22mYqXhgbkjvKLtgZlyw1lK3gnN+Ojl6X0
P5XRoO8NqtlvkwsVRtaGDpEvZ0Z3HS27ds70YV3amBEUL/EihurDWxhvzOEI08RQfCXBhVwG+ClA
ouk2xWHzQT7RZw7US8uoBRIzdJU032BCh94WJm6zeQe771AHtHrbdq472tfjgpQb3YBztoaCDutm
gkczWOO1V/j6xxAHI7rQEKnqOpKGYMUt8GDZizNDObR74QzJjfeOHHS0/d/XqRhOFm6Ym9EFstTQ
rkuZV8YHUZTDdWsLCCdsxbeOL6IvsHbqvWhnTeBfm+c4GXyEg6JsutSpm+x9QMPrJDSz1Vup0ZA5
Tj6fhsqeHlB2axgFqj5mbHGpM+R5mi92fyAFvn62+On7ZbOZfvgaT0lfZYeKcxVx+E8FI+oIiTR4
9n9A97RvFki9b/NPzWNjS0m96w/PgstgiqkM+wZ6cX54nBQFrDirb4ObGfn7p2yifCUIa4W1E7RO
dF4hkzDK3cakcOBe+fT3jgUCRKwdON1xD+EpQvVf7BYU07Bjt+mmq2gA96oIrq0uXF6jAo18Tvf/
QWb5+5wV9iFfqbkZkyMINESsGuYTu6kXNqyBLvwCDHf6WIUsP+cuydHu4jjXsRXw0z3S9BKyVvrD
Evj9ubCXnHcffMFpsPz+ADKDmVS+QKrelL4F9f3sQ9WGnuUzbGL4m6yB1zxwJQp3DPs1PTVv3nUN
ux0V5nBTLZhysgrEd0H6x4nEBMR+TSROFMq0KqrOfVshAqawsSGQuXN0cAWk1Chf/yQPoLlZHOAf
7hg/CNOoZ18QBkTq7QEhyt7u5q+Z4Nju17jgyzhk6iJsyazzf1F3HsuxK1uS/SI8gxaTHiSQOqlV
khMYeUhCiwAQEPH1tXBumfXrMqsyq2FP373vkkwR2OHbfTmtDU/sGLZYsVMYbDorL/+rA2eHyzcq
Yi+CvvvVzN5pplAP2k4Z4YEx0SCNCO4Ma/YqB+aAfWZTCbYMWkcHFM77PW1A12SEUdy4Y0yfaxP6
jrz2K+nInmUUyDXH1prlz9ir4rE24/x1mCFCSUwW19j1eMG0+g4/DWTk3LBuimXSCd3a2Zs/j8Hj
AsYChA0++MadghDKPMs46AYnZohHJLCwmJi3Msfau3ONEqSNeFO9u8pOd1Xnh+QZ9aiY4DA3qbsr
Xe3RXTfQs7AfU81+X3RtuDpEKSt8aheH+N2BuPOhlQcrNiPf6Xc22IZj6YPnsnwV1gt67gBCzyfJ
cQQ79quJKkox8oWihk5AoS937zQG29zXoWvnB3sYkazdCeCQDSjEFQ66SCWeidS2B0/zGCKKeFtQ
7AAjjPXaIn58vrfDJB7n6kl608G33XcYolsCcbfgnyCps5jwiNlUwtnL4Htulkc042rN/uAY5NCP
RsBjoptuU7+9lQxdMoP2O+njfc+TtMjHcpfgV+bZuh8EjCrLmreuxA6Q0bWGtl3tCh3qHHVnL+yr
8dR6y6/e4+8d3RIf42jPkQmLjQk1B4the+9c1Pf+6G5rpugTRu0InvmvSEz+4fREHT0eT89sxS1N
PLvWmX9nd3mR9A1HwG8VsxEuqiT5y1q5uE4VQ7JtEfHGXh5M1+2wSJrB3kEA2/Ds0676YGR7OyGR
CLtlr2iapxg+UgGCp50U6qDpynn0M+/c9mgBvR0/NCY4EXREXd8PEwITW70HOjaau8Txa9ZEvFx1
C5gyW+wzGvwQVikHOjqY5k2RufhGszVE+ay0hgBL3CxPi4lU3biS4S1NLqUHyB5b/T7Qs99hLnCD
stM9EtQkSlGS8oJyCnZ1NtgzU9L3lgQznnECPjeQ7Ok/QJz6sFz/HGi5fxiCxDs7Iz32BHG15m3q
4GQmczUdyZOQ2LVHBT5KWsemQ9fquloL+ezGL3oM7H8sA+9OAhoOc79oTp25pFFgzrhWM5BirbA0
coCNvU9KCJmiSe88vYGBUw7mvQGJ8sbyAno5UHQf49pJrzaPt5056AqzBmQbAL9+BVpL55lWz8sz
yG3Rbs0R6HYbwAwlKaLwq3tjOFuxzSANac+eYKH0S2GHdscw2hugDOEf5+PPBNB2BRgDVhTqXihB
Lg7Xr3HbBEAYvbbNT+SYDDDtLFlbQSn0MOnmG3Tq4mKWbn5fM2NFRj0Mt20LI3TQ4Dq1Dk5wr8nR
Kq1Su3IE+B+SNcQZwk4SBp4tz/7AyzOZlgyXpfiMLUZgt1pRZJ7QWKqwCnWG7yqBzeLGMpSt8eqz
pM9TbETmflHZW5O5J1/9xsT2cef8mno2gXwC9SlNmEyywmcTH8w8uYlNDmLsaSErt70PGbXQ/Oeh
Gn+YtvtjY6TGxrOn986Osx2S/11a3C/rltdlnhqbZV+JlcZgLUUedXE+7rsJDn3sK/8YBwS3+o7n
6jgRIGH3yvivxtAcxD2giIGu8EChrHbJdHBIA1+bMiNWWClWmnlDznh27lG8UcdtXL465Q3wihvt
eYzLPObB4CbfOuTtLWsAgJLu2DRM4UXLDabytmzPyodMpu4dmvazQ9rW2nS4T1FNTUsgIFJtsKlY
2rEME+KLhBAyZa1XBKp7ce21ACi11cQ1Tgs8A2Uvu+3AqvjHrDDA9Wxl+RwsU38h4wzbr3XiG63N
5x3s3uaVZW55MUXzUuAdecIkPUfCID2yqZO5v/BM5GEBZuaEC4v7n+FaOTi9OOBivtgeS8qELDxi
tq1/smnRDc5q4L/CaIG8+3qzc8Xk/86+DSpB2tCpOmBALOmrft+tgTWnLfJ1E9BdanYAm9lp5Z4e
kfroDWnzqnG/3Rh54z3NbTxgPx/HQzEO434I4NzkWRwfBCj2L9D6yTmp9e7RpMaFIJBtnDHip91p
dKpy764Bb2ONehdr6FtM7tUazT3cTF423QJz5xAEWeO1/lYE+XTF0NUQMGgUruw1WG51a8h8MggD
F2vyXCVrCJ2UgIXjlmQ6IvPCyVyMbz0nxQ73UsuYMsa7+G+svRrrEbs+xnhtYJgs28y/NMxf3Ngn
LHZeWr5JNxjXb6jxjpuO8Hyz5uipFydS3/0Tr1+T9vjR2tOypu9Tv9K/vZic7UYf4P+Za06/Ug6r
fpIKrDTWHD9wE3vZEvyPT9Vc3riL1/6AfvuxVwKAWtmhBf+QmA98gGwlBZC2ybe0L4APUCUoz2xl
CtCXoj1jm8x/WSx5oe4lal/HvvNO4pGHgTaUD3UpWRnqfbaViS5f8r8IA/kXZ4Bgytf8L+QgXnkH
wV/0QbBSEKq/QASfhOKD+xeTgEK5RTkaGbInH71p5SkUK1mBelXnYK20hfYveKH5C2HghRo+UrP9
KXRp3osV2GDbgbhZV4fbecU5oNZDdqjhAvBBAPdAB+YSBcvyaSbqfXTiexJKHJZacx7KPlqga/0j
rf+v1M7/Vsr8dyXz/9z9f0YzMv9H1fNm+ayrz+7fVc/1//CP7Gnoxr8M13HRFDGs0/2Gzv6P7Bng
mscFzb8Al331xrOO+U/Z0/T/xdyDvGkYqz/VXOkd/yl7Bv8K8Kw6a8fTX/M03un/haH+r+v7/8ru
ng8BxTI8O1idsPTg+v/FUZ86svZsu3EP0NEtFTGtZXztU0yI8p9Px39rOqVm7v9dvXg+P8QCfkLt
nufotOGtyvy/Ke+2xZYh8Gt4ddxMxktvKlPtNJOFIsygrrqDeWAZO1maiKegdIZkW2ra3EV+quDA
mpluhx72toFZuDUfl9Tr3myiq0uYx6PzR5/s7jovU4suA4IEJbJbqynSuu17DDh0pu3wDFUWsp1d
ZpEaJSFVz2bLHJo0JYzYDtuOxexiOqBAClp1IjbWCWAMD9ETphm5QmsecQ4Q6jX2VTOiEYjFLmCP
DSRd57gw60OZVIqrZt0gHboMhYxhRRlfbH6Zzyq1UBa1roWn0EyL9sNvTGOKSS/6U4n99AeXD4Oe
n7dcaNNyiPf8VOMyl6RqyaPaCL5DOe/8pXArUu/OYO17taSS4RXoB1cU0uVrPlefACh7VR41trT/
cMUN0E0dqW8KGwdPWOqWcpk2Eueum9uVIIk4j/+Q95yG4LZN3inlWktMTM1GQUg6HoU91RZNiOly
fGuzWHAjNlP3mcwc3S2lbwOJ5tbcIe2a/auJm+43ncuOikNleYw55QyXudEdfqXUNhRQ1RFQfA29
QW08/EOkj/V2/tKkt5D8tmLL2DRs8MtoklVz12RTZ+Jc6KiXsEfKKzZl1Wl1yG6vODNWFNxpnEJb
QlpXqm+B+QILTecpnhZ+315dbqbPTiOkxTDliyR0/Ty/odY7S+5GDwIfdMIYr5+f6M43nnBk1SX3
MHV3Qr86eivul4WmSMLl7ZyGfdkLudPyWf4SlnFw05ZTACqiX7IjIfZ+OvnIXs5xiS1t/nGEsWI3
4Qv9zmNuHMvMbdpDbxqlxj7RG7i4T+byo6alHHHqi4KGrGFeH2Fj557xoaiGiThfkVJzQL0nfyZu
GLJqXFaycfZbFG6mQ0qTXf24LEP/p+fRT5WIEet4IuMgDXZD2vdD2MBWoQolaUcttKHPjpukKqw7
kRgij1pNl4+uL/ENdnisT52u5W8uHFR/G4/QLzFL9z4h0Bb84aZNK6q2gB7zc02DKx3+IWp19iZj
kXvPtFdAKp7avAxdx5DtjcJj1xychAhxbYtxRTT7DoNt1s6PS4/Ba4NbvSAY6Vb1g2n7Ll+2oPT+
eLluGltvtPjiSl3z+StLHbF6akYf09AMJSVscYw6m66nzoWfSbHMNp+rOYsGq5q+rLFkYTBzN98g
g6egI5cORwLu50ni11p9NIFp6t+NZaY3ng++eimr2Y7csmFJg1zWjlEjEyybbMCpIAeTBXaEY2DQ
bjW3l7du6nEXUL4+thGLEFTZybU5NlrDCcawUnW8Ny1reU+6ZvHoJvDiv6Vc5LbLAOm7cavmg80z
hEKScyW8Wx38kGr9NzDG5LdrD70TJ6FjXBKYJacWLec5qOzBj6w6zhQ8JKFhlqgd7WWYimm9BudY
itAs/NWPrcZb3Z+R+ZbB7L/7OWjb48LxRlK20NU1LgqCgt5CM0YUzJP2Ikp3jvdBmrYo4i5edKYx
xsIdJ+c8HDo+kXPkZuX4xo/lNeXG2rQRZULpXvJmLjvWJZhgGlNCjPD9qXtIOG60lzFtsNKvXE9U
Rsjz1dYHS35HhDFXYdcIyMZw1slepox4Dw54BsFySqFiEKK3maxjtvBrRxWUGK9m8MSmPdLo67gS
sqm+wCeJiL5nLz6FTxgZcSN/wfGvGvRCrLCctz2FXFCL+iace2Aeaeq1XzQM8LkeXMgK27RqMGVW
osejt0wBWwE59DxmCEcY5YqH5pBOzdH5UEUcG9vBkvlN5c18B3XHzff5hHd/J7IxKI+YpFr83b6h
/vhj39zXC/bbLewYreRMBkkQjZxpuKstKCG7DLSwu8u7kVUVe+m0PxaqZC5zk7VUrMdyZW0s4PAP
uUtNzqEyp/nNVnYHrpzk3rvHLtCMchgwDM46nwUU7pmDG1Oew22KyWMmDcEngxXE2NQRr2n16Ls0
+GIm9mZzAx9sjcwlBtccc3bSj2IO+mtW1WTNh9R1BBetebxLUNtjvLax+amyhLti6TsD7SpDQHNu
nqfjr+14fbqZ/JkAmzbICvEX5+4pg64UnGveO9hQM2UkWwceyWVorNzgu5ewMHJJ6mNw60p7tdk6
a9S6ScqtB2eghVZjQArwyYQQqVO9be5i5eIpcbUWVEJM84oXYYVdzZR5VWI7pAlv667pwVWncNRp
gqsfh+wt9MdGw/i1cZuEhxyFV8Vlbjk5o1bOpNKJBMfkYDj2DVxvtftgNYFJGN+eqvcE9fWzqYU5
nuspQVSaWuFL5qRS0BUxw/OqtakdQr482DL8pslfddrt6eiD08CNDr1Nu7MBTiwnrv61h74ep4iO
Sax9JXM9pBFOw8qn56xv6cSirlpueTR0K0UQoBEHdLFVNLLdOUxG+hGcLx770sw6F0VBwj+3+zz+
dd3MMglwq+lgF13A+1dK8YRfMxlh6PUYLIUWMPAAhHK4yk/ky/eqmUYEApWwpPbUhO3E6k25IBct
JU8ZRrltj51vPJPX8r9GOLc8l5EO9nlvVae4tj0Qs0V2XlDytNDAa4iqINTyo9Xm8tIUHMd60365
g31Ote4GPRjxbHTZb4RL43fvddVq7/1gwAKHMZ31Hb1a3LJaJ8f7SZFaKLNuV7Mt39mNRw1FPe/9
oAvQg8sjsILhJLH+k7yRin86VIb+47jsu1HYPAAC5l/5OWlwhjYYEiLTSopfBaQ/lOgK0eRMGP3Z
C0ZlHdPALJWC4MJGmT/d0qRzIQDilIeU3BrGJagQGKbYA4cc9u6LtXiHSgb3xUiAnDoRbyv1xoos
Ud1praeTXBygQrvWfaU7vcZvyAiEp1EuNIz5KaTZzhIwm4iPYulzA3YYaXOs0jne1Jgg1gCr6T7a
GCRfWw8Vg2GlwyFLziVsO4JB3B08DO2awvW+Vj9A8w7NIDO+aNN0wrxtZ2uLbNEeFlYPCDKe++5X
NYe6to1xfEIcAu64abjv8uECQeYKcj4AnwgQCVS2yaNZyCJaRBrffKs0WgV7ErVA9JUeXydqzraz
5x0pmBjnQ0WLTr4pHN3+ocWguhWI/AcDNoAXet3ft5bnbYQZNb7xpqIL8ROurgCbPVhM/dqNAkKl
6B6gJ8JNkuBjgKkmPI3GSyzO5BSyWxGD/wFwFd86Cmq2ThwLwhM4wFy3EerGQh4kFVf7AoQdQTGN
Fykb1M7r2/pBFYN2aBKKKjt2LpX6CABZPAmZFGdJHzYffqwEWSYeczVYHZNgMb4DNCnow/ZYOnel
gEFWi4PwWn5W66jmrbEVX7RCRCTSQFW3fWW+9p3C2JZkcriBiajdwLMqni1lXSClKP5FrzpJCX6L
MxQtWIrXeCqPEh73g+K2FxD6dZvjoufavrWLaI4TFclG6yILJ1Q4Ou4WYODtgE8c1yyzyTxy8Fqq
R1FDtUAAdn5zyUqmA633OPXGBwM8TRu6YS4H7ibjvtdi9r9JzUsPjX4AsjLqIKQ8+TLrVfnQYshH
fm2DHb3g8WHQOASkIdpfZ6DR1e5gIzd6PEY9uEFWjBUjBCAiTlPhw1RrRgAJSZVsLY1iCI5gbOxe
neY419Lp0FRiC7iCXVHP+UKOa63J2qOxsyTuGEb1nsmdJDc6Ws3xAESVNlWHzpFU3fkya8O08Owz
GJrHLOgeMMThrBgsG4QPWq+7VNoeS+Oeg/vNCrJTnXTfPe2Qin4TqId1uyXmbO+1Md+R7i1PS7o8
A8l9nTutPxsAuza6u2zp/XgPhEnimZoR2/yiecClXKnAvr/ofCktYXAp8F3U8NZjUBHOr4XRNVxY
9EMRQrca+ATesAwst749TTszJm0LdJHLhwe5LG6NFYnvUxnReNO8GVdLUckjHQFWkzXpGLCDLaGf
3VQ2xsacit1oV69V2U5H0l10fMpFD4WCWdl1w43Rj6yJEgWZY8AZtSH6Y+PLBYZFwPzLBhCc0UlI
BW3R3XEkfaTe+OxKY5jDJM3JlC4Zrt5N7MTJDf2GmF/Yi5wqxlGI2GULZsxWKF/TMzH6J9l690Nm
PNRYWsk4lmO/laKKbzMPF61farvBZGdMcoTXW7fMH+UsnbMd4K/uvaD+6Kv+7Ok9r3XB1yvI9Der
x3Uym7EKvdkuz5oxDR8IId+ZF3R7aSMHc2VHX02yC9+deMNe+t3XkNaD8b5xfTTYfoCYxJPMoQAa
S/O5M7EMwF9fL2Nj8oZIr55sL7kG6zaxFbF18M182mWGFnxKOgZwRme5NDce/JJjSSHuej+gvkIW
rsffVQ9vVR9cQF9yBbb8nT0WP6D1zBTtsiOQ22hH2doUspmCraZ/z8CXRLXXhV3L0tXzBi5eBvvu
zIGLbtk3boDXJc7sY9k22snRjZ+MNrxNVvA/ORWZoi73Qd3I5qqobcwxMdA6tUGwM95NI/VeaOI5
CRJ/s+W521JqM7MDc9K5QCjc0VEZYCWI2eXrA2XUOFk3Tl2CEYrd/dDxllP8sJ9S95pR7hN4+ABa
9wxH/z3Gs3xJPPfPsDLw9ek7cL3lLNrhzjdZFLBCDAIaSjHCUo9xIxYaBVw577gv7DrbJ8xD/Coz
C+9CuU92aybWvhMB/bIKJh6tGv4d8zZOY4/RNh+0q1nzR7l4ibd+RmVzoZePi5fYPIoK+2oxnDHs
lYd40Z+p93lQC9unTuOVbOAEoPIKO2z6MTLM/DdR06Uw2mRv6hBpeJRh1HOmhet4Mh+ypZw2ZdZx
2XPt+WBYlYx6G+uNb7bTBYeZFdXKeFsGmW6Z1wzmVy1mXxJgNT6wVqGVsMENF5Cg/DCBbhOdkjQC
J9x3nEaOx9TKoSGMXaJIDnFriQIlKCIp9fqCh7S65m2SfCTpuERw+4p3Pk3yKntPUKOc3VNxQnas
x4qWVMGtghg2YmOP7D5RI4e46m4hxVzZQ1XjbhmanP7XjrEaW43+UKbjN1zRqAp0taGbgkqMmCHf
hZgvrASn0/CFF0XuJ0O7IeU1RCb+vys28gc5WcUrH+ALS0y0bSqnLq07k0wOCnUFmUFdBLnRBv8t
1644f6BHZRP0C0cT7iIW9/B8010+W/pPIV37OJX4H8zhzpq5hvoKkJI0/HelF97BM008eznmjdgT
OzpDhmswsyviFuGKUxO0747R7P3Bzc+iGS8jnPJCJU9DnvPnx/QpyhYYhdvt6eH9irv6fh7VBRPZ
m10bzT3Ffc7VnVcPh169GaV4tnSWY7NQOBW4g7DpyG4cKjRpb2C3SxEpoVD5Q9HtcNLQWwwNmKzb
nibDvhbasB9N29k7RKSquOnD0nD4tPYN1qKePVxezMXdJH3tJVDprVZVuMeQmDDEENQTcMkAQw3+
Qn0LHT41NrCZDwmliKaGbcsBcmBY3DNSs2C9n8XvzNwEUdLswVqtIaZM33QD2obd6Pi7h+JGYCDp
fHnQDHhh3FRbvGY0gaX5cBvL6aMS2g8qLY1fPXg9f2Jcq+MUmF0Fp2hx/Yyn3Fh/JakQO1cWN2W6
0Lym1dydW9QGbcKnQa9699z709TQQEwtY8ZNCsak/1sQ+VNB3cebVgNrQSQy5as5LZsGdQYJD/Pa
ErTiwj30k8emx9pc++B5V4dOz4/mr7HNi87PZqtLmL4x9LuB7sVNXGMeR37ICBK1iDp+HNzWgVj2
jlRnFVQGt/Rg9XsDu62bZkdkcD0OuiQl2ujyVNP6LR6qiAHrufCykphR4o3JGUuqekxK64i3LsVl
KoMsdKz5x2P7ttN8/jTfDW7jju6ewR6OpjNTXT7E1Kp2rRcZzhgWVXOoFK+agvb/iLpX78caO4FH
4HIDpPV+MiUJyLGjSqxb17qeZgNloewp5GCgvDW3C3PnNVyY2iFZf/1abdPG2lZgwqLRiJ3nVnFA
zXD/yEhm1oEEmYr8LNGDsMebc6O32UU44xNuFbpX531DTXJjucsPhtQi7OmXI43SIb8lSN0bgu+0
nrnMHpGDvozHl85wDgTMPYnDhDWhdEUT8jpyYL0gf41jk38sgj7sbVcpHlczn7N86sRBky4XJICj
GxsDbIQfqUSfrPSTayWnNsEvhzv0V6+Xo2EiGkp7vwTDW49Md+MUifaiJhbMU/c62uOfRm+2QcxJ
ul4bOZVoqiJ4ZeBI8HlPtqqPnzvHf2S74Re72BAzwt6I1cwOwBWmrfwY1/BnoBVoEDMNUnuZBGd/
CrgqEZClD2jtxHRzWspRjeydrsUh3EYWdaZLMbmvzk09/TZFu6sbvwxt0jhHCdaQKNDwUxstwaqp
eAbCtqdL7E0Bd50JQW8IWBzATKrPxWScqvL1uW0UD3LFfJGnVydf915IXxw7CLpFS7kjNFpCK70R
TQVipZYKHa04q58xctZhyTxotzbKfHHlcECvS4wr7+SyBaZ0xxob/hwXzdnCXQesD3mbrDcSQL43
h/6MW5QgdZ6DdR0s9CmMqHroYwvjYlarc2Cm1qmAAHISdfdLtwoOMFM3r2Xy99BLxo5OJLzAxZJ9
cEvTt+NijthQlks19VeMeiwAxzQu6T/waexsp5uap0o3TR5p1uCMfY6IbWtgXsSAzdjp3ilkg6em
W87S8YzbPvbZ7JeGvKMS8MkSrKV9wTI/w3adSJ7lNb2MOmdqKtx7ZMK7jDoewppzvSfl4rySTPyV
OV3iDkTMRb8DSGPR2d6+iobmFQ5gkAFSvlltkHPVrN48f/SO3QiDjiNUZ0VBRXUHw34Kiutic9YM
3JhA10FOTugYdHk7rKCZXryxRapi/bZRhVuDZO8PC88HYIwmt2yT+D9L/kfalPtnLhIC5qAyDkay
9LtOWA84kvyzLydx57XGSYq8fKkcu/nuOwtbs1nlgj1/scsC0XA3BLIZpO4nj+c6qnOMXOTxlmrX
tLh4qAa/s8ETwjzTLUovOAWrtqGrqAQnNaCiO+JOixmodmYRfPs6QBmv1w7O7Ce3k94ZyKZBsK3Y
n+AeB60fGKrBxqgMcrnsKWItMbZqaIaTl89ijzhJOVM1bScFCxncSxYF/vS9NHNwcWdTElEVSUoX
0fBRtaKl9S7wgd4Sl94XfTzukQnwASwxbuHyx3LLV+xphyDovuYVry3cvn8Vk+4VoeZzi8G9YGIC
snufut86tvRtKqjh1FYHbMgHsoBHBEXgjSsE9G234hUTCbOmo82awgml+XhvXZrlUCK56/FI/1p0
3QIvjiFqbiYVTlIsT5ME3hoajmOfEViQ5oKyra+2y507bnXxR7lTws6dXlfCww0gHdKd0cTVig5F
NR07Lrt8ipaWJnhdrZN+wdoOO+/0yPNPwvLoij0t7U+NXwdhXqefS2HRVUd76ZBvbBvTZhSwKspC
nPZbF1845mgB2F1g2mSuxewIIDrjc1ari81TM1p6hs3O6cpfU/nXHMoFDZ+QLpRU31SK8rWardBK
4Ukqd6ie8RzTG4h74JDmnrFNVD+c7BTW+0jx0TfxEUhAKTIfDu7hMWnVEKm6nm5nWyM3Mvvwp4eK
6iJQxOCLk/qNDHTYG9lXkPiYNPAcJIaxxejNChdUw62Td8YBwoWzH7W4PhoQBjeGjx1iu9QG+DFY
sM5upAHwqS16+93oAAhO2SdR4IdCGgFltl0PwCk5dHoMa5kV6dlGIzvPXvYLolBGbTz9oR7+Szf5
vNJX8GRhc4tab66ekz5OPmIjfWY9eIdL8qHMSxeSxCIB8qph6+TilSUhb6SmgO5bd+Nccg6MAkqm
jM23prbeEN76CH3zj1IQWQPV713YorARhP+Z5lCLcHLwC0LP2TjzCs2eF56P9JQirLnFjTGx9SOR
gYoj5Idbz2JrGeZXVRjyR8f2JUKJ0/pYT8anTzSdL2/DMJEt/OsENV235uoUpJeExvYTLA3MWw7r
uzx/7NgCRl0KjBFSmbZXTA2MvzYoeYsvKGRH+qPDwdVu63Gg+gr8C6XUO7rld4VECa30nS2Le7kM
1r03S8TETBU7b7ZOuivJ2ujTSRPodz2v0ZHB7zj27p2oOso78fMJvHfZ/DoNdAI6GItgcBLCxFfb
hLWPkaxZbGAoXYsBiUf6jgTrWVgu/vfc+p3z9FEDQhMpYWMqgrrNJ+eRmzyh1jXtZ/VuCgKt8s9G
o+3nAKOgJ88C81QcarHdnoI+63J8beOzLPDG60N2JCopCZFQHIwzzH7I1krDVB1AS4m1IYBVjbLm
0zxVFmEqihNJFqNz0WRKwbdmPUI1oJxvnKblo2QhfWtnA//Z1UiXrBmOufiqGKnZLkyvYP6rnQ7c
+ntyLJZcgdfTfg5X9aR7wjr2QX2PM/3oYoWEed2YV5DXeRTX5KALst0MQVgm600HaB5jrN7tCs9N
362kTW+QEafHul2zUDEzGmKuiS215uv9yO8qv122mae0E87OwmadheTF6y+ae2HsGPi/oViwK6y3
CY0DbNGXIeCa0jKWkHlgNxAvYsTMSZYmEkrvfnSjqGny6NY7POjXbJcWwL7L1ufijQdpzzd0Pi1L
U95qJttqnsbIcj14nLix+9DL6pXl3/f2L5iyJEJ0+DS5uxHfsPVbVfRaErWF5j2TGtE1DgvD2hdz
4j3MgMF5jri9/WV1GQxXj774P0FPTwdrNhQcKBMJZtM+lI23Zm0SL2pq+9Las3YesvrPoMCe99ZI
y2dDCMV1mDn9rBJPUHbeAuIrYVp66RYe5IFFIE9PK2Fg1Su8yICpGV8puigphKDgsm5fErT9dwLP
1bWjUUJNNgEeCqfTTSBN51RXiiEutWfO/jFfsBC4uZPedKptWuYubAcb21cDm6lSIzZmlh4Brrkf
X/uFSmvSZ91VQNUgU0wzOmsXLRGsPGz7EWgKIo3JYtqL6BYdU1Y6uf/hFSAaIhDH6plXheNmHlHT
ic4w1hptpoAFjm79LgT8PG5Oucs9NYWnaDfdH289fKSaqSt3wIvr/Of0tUddsS8006Q5gLtGebT5
/MCvJvgV6WWQfaf6nPkca/jYk3i+dXqpbQdykGFlUThDHa39xs4JznK/vAGdqe7o5ub5QVSWE9Gy
LmOelHqoNT7vUjlY4IZL5+rUZKK2Rt+zcZnVc5vM6U54uogGQiXofjzJcIQX/UOcy+Reut1rHNcc
JR1LYG1LlXJ2Q1nGoG/NYnIOOhiHfWFVfDAF/eWuORo3dRwkxmZa+hkO86KnR0r3GiZ5inpmolhn
C3hXWE2qi0zuYTdiUruSAFfYQzc82j6fvtzI0DKWorhogycQYIv4GRsJtvqCYPwxd4W4MTCnnNyC
7U8PhSkbmaM4rLODWSg+uYkhX7yyNdi/49F3eLph8de+cmkcukn/hYMlI0tLHtJR7xD01nykDsYu
Whyt/ehmyai+uKs2UXncNUuZPIEkySMmFBhIjqk/FUYQ04etjf17oTWgYOr+3GaLeQsUzvyBT5pc
mfX94ghMr+cVSKu93pvapafdfp9MUBwZ+LJe38fu1Ly4bCKimkKEo1lrR1QqOihXtrI3+AF79ood
PPC2207hLDJZmDlDddE01mI2ZzFEYqmaH2uQWsgKfTwIgYXTgI20s4Qjz1zPx9AoAzwDMbtuYGQ7
WtmWl4JGbJopp6WDslQuUasyOHSmnd75nj/9yU3WWE7KZqgLAOfF9DHSbNTKL2FDCFLgMd/83LUI
KfRzGJtNSlKjnN9Q5fNvaeqOvOTCU2GfGvMz7hjnlBc9Ng2p8vSVysz5MHtkQUQz+3vJB+TFz2yV
R04HZAH/TsHfHujUbKQV5u+JSCBuBOSCe1lgSicbymY657qI5qBFrOU/uCB3tCMZi05G6j/YO7Md
yY00S79LXzcFmtG43brT93CPfcm4IWLJ4L7vfPr+mNKMUokqdetuBmigUCiUMhUe7nSzfznnOyJB
lxB95Yni88rt0NrEhj+vFlfV2hgh8KN2TNYdEZxfeSm6t35Kwz2ZBUCJHdO4xIOI1/6Eekm1D1rW
2mdbJjgUmEZ4NgFV2BlnAn2RK40L2oWcOTCUbbyZBTavFf+tXZB2qwcX5c6jpiIWrhqkVOKtUbYD
mxLolnzVXsZuDDOWzL58Cv0oRoIl9QaXYS+Ta01EE997BBAniptZp7RDp7+O5pnrKiOIjI4z1Iaj
rgbzmzW7y7qqxgonE1BVoz9H6wiJvAMxIkXPRYy9q62saWY/COczPLVZW97XTUHL5YyuNWN1jG3F
5rjVPMvOZ68NKrA/JBcwHpVzHm5N+nTLIhQKbQIxCkZjUL1azTvMo+EaF+P4OAGIWhFDSLSHAXnR
itFNJcbgfIi4708u62fAN13KinXIxlWo5CtxogyiK1AKOMie9WFqz8BBHNpH5wYNhdtxhhPXsqq1
CRzMwlrn95ndTaCP5VXSUIAvYgxWDzFw8NiSBeqRcTjIImgORF6/0LLVhA0PjB8ArzIpto4lKQcc
hXI+xjVJ235yh862OkomQ0jGrJyhnbpGRORNcGwYS2mWQqQe2pDm7eIOZw0MRQsp7iqyyHzldHaG
PUFTmI6sxlk8aaFBmBXtlGCWu67zDmW3SWipwYxjjS/ttYFXi1xLIm+hZXtiBdHsfGAwX77jIoFW
sC0BsWu5XvCEJ8FbSOfDEMVJ1VXjhA+xaq1V7rJRWSc+MoZl3kMiT4q+GlQvCdthX5on1qzZHrF8
ic9xskcvCjt9S+1JDYjMZMknJ+3XrAr/GT4s9dUwGnC7DBRoD5rfkJ+V1UgH2kUpVMXRDZ79cFdP
XfZWuUX0bFmV9ixQSKi15c7uN/a98QVcdLScFboLnAGVWS3r/hK2AfHjBGTQCYtWwdR0XXQdkT8Y
x8ZJxXMIneYOmb9aaUofAIAzP/xkxFmfApFY1+STw/dpHiNSAC08Dd+THLXRgAoO6ESerlqdYI5Y
NAQhzDATlfQsVGXlVrDRQvZhJO/YWR5JTeJBsYw7+tFT28VXE6KPp6bI7XjlTqS90pGiWneaz0C5
9yVj88OcuRRgUXgh4enEqOmzNvz+teuaT0MQVhW1Jbdb1Pedp6PdY0mWb3pS5pQfT7sub18ozuy7
mVSlVxeHHxff4uTM95ljT1daPutbJ/YfyjypNkr6wT5vZnoUo3E2JV5iDrSGh9ToXEF6ncL7FZvx
e4J1+jj02rc5M74yLq5DMugLEGtaSr6FYNpd4yEoTrg1j86I6M23xWFoEMZH0ggRyoZY781LlE/V
sz2ZJ82gJuzGI752hhiTAXrRCBHJITv219ZcskuuWUbSB8pSXtGMEmdVJ3jkV4ySGQSApDmag1hc
QHqzN10WE24JLhHm4mocs7tpDO/zcB69tnB3etpiUQTNzRfZV9FAAo0b5G+jGuabJOoujp5cc6fn
n0kDk5+DBf0MCKv4bmBkeiC/tLzFIcErlpmwCubtxGGA0+EMEkbLICkxIvtGEeeZ7ZipSwz+KdfO
4lod5mOS+zotCN+KlY75+akzDRLM61QLH6kW0iPQqq8G9NHW8jMN9L6eGmBucUiHJG7J6RoqTOPh
MAlfEO3k19YYYkjRBxIocLEgalmRH1dwC2o0vXzJdfPcVm69kVR6FxJZkodKkmIHWNLk/IXVgkwY
tPeIX6YkU7zSqlMUEvqFPlUrXowSP1llltomHOlMSnqIeC5v2nK45FAL5woYVtkhCSyNccLllZnH
YLDr8oy4mUycyhX1sJbkOzKIGCKjITt7uc9CggVbBgAxGRBNm9rjjkOV9VWQ+v1HpI00XA5um+i9
ZD4/c3v0JSf8nLJ3/Co1QH2HiO6Cnq6fMfuZoQ2AKvGN8rHCEH8bc3iar0aZFffuELWPOHQIXAj6
cDbIsJZ8Dv1kO87GEX1dbQB15rdNrzrNE6Wf559um0E648i1ohMJOyo6SAJX+kOUoIPYYsqb/UPe
lFLfuMVEV0EP1k9IssapvZrrohdQwkbb3Uxl2WaehbYz32qRJQ3c+65bnPNGLUl/bWLJQz9mRFqF
M6FJZ2PMGYKlfcvMcqxF6DwhDLM+mfVrXPUVPvtPHvXpAckgKw18w1a2dkOYg98zbibuS421G+Mw
PQntrQ0UjCGnJbMtPHXpeHXUm87JzIYYDm/v2P3rTG5Efi6TNL1vpdPdk9iyUB6ASiCp8lnye4qu
W5wsIk+nDfJ2aTzAqcKrgTgCj+hYJS1IvoCN0R7wgXBvGVG09BRM6S3PCHG58ikGfC00NOOmJ7EX
mvhWcCBiPg0S+RkZmvmEFBNflcwXjWTiC1Cs4CfZUtXMAPWV8JNpYqmn6FqMAM82cUSd+81C2hOd
k4CWhlessk9jCKuz3YhQR+yqwYrrAoARJ8xbxlcao4tEVeEkN4XOcJSv6WxY+4R0Fh65ecJOAKOr
TI8uTsNlYpCgpJjKyaTjTTqazQmE8AS1EY3SPtLLoIUPRX++h/RlT4TNMtFaQ6DXq+uxysQzDN2I
LfEYO82uIOKEsUeXpdpOpYQUrnmIXOLgBQfsLtXbzF5TvyEqNSJB3lmGYb6BwA3+cFy7XdahSIqs
wPLKAQzjV0lQfeXZrYFsKwubwXqIi7hiTCqM6CotO2mtTB4DeWiKEkwwm6YZPbgxLQmmyZx1p2hW
SemVdG7Wdc4CQbtOYUQ2WLpTSL9wGltCHtGgO9BjVWLuEbyOab6uQqOJ9zB3MQhHrCEZLsIOQPpU
Ve5zC3K2ugSOZRSnqAoqbmbUh2pT5HgDTghHh2pFQ2VRdlPwvkzsupnQxQLaW8peSzIRSBO1M6Ko
bg9uYpk4huwcWe0MjFx8uplpO9ACszpW57ipg/rZmGmzv7Wl3vsoj+rgyk+CMTogb5zHewqAgmo8
Jrwl89qoz6jcbPTgXqAyi+AplG7jVuPOlLuetyy+YJ7reHg10Vo4yAE7XhUQIt7LoRNiC7QEM/0Q
1VrpJQWSOFytmETPVsGKh+sVIdqa6hQLSBmT8eQxpg6+hS5KZgSQbMUfecyGW99PS9IqyzKZYfai
673ERN1MVxDK3YHjNAleGZzkHakMLgmsRlvYX70jRvXs1LVdUmRVaXEbVkAIDole68tMG0nmdYgN
g+7N0k3jjGYWNR9rwcAQsOUYs6eHIlaVukei2Go7s7GNaZ1XuIU3Jl4taGJFC6K6x/RDJAugj/A6
DTkbGBIXZvdcprlBTk0UyPFYp4Ap7koDJR83LNtHisMR9S6jHdYQL2CAe/+xRPo27GP4O+mZ+E/U
KuY0mtGWIGueRWWjf92NGbizFRpr11kLYnM+TSx2o9foFRtybQj7ZJ1GTmMcgrpUg8e4erhFHD3W
G4yp7gVkXTNeGFJ32LIFES8YjVFafe+JEyxOQoubB6TcLM94LylgNN3SqRCCyHdvh34e052NGU+u
ID5QEPcQ78Id46Rk2oArBOkIM4BWCgl++zZ2Di0CuANEqFHJTbHr0E85R8jyiMrcqjWfSoqkYD/q
WmsxKLcheoRNbSvc41PUY0ctucYsjMD5tUTDPyzI1I4HhCvXIvmtnr6FaFwhvoR6YvywCgPnUQA+
tiYAUaLwxjpQ295vU6qPH+ENEs8BIw6Wxd/pT1FB5d3YkkfklmCFDT2YP8ivQ/uVEOzneqoFuulq
bncupEBKmaaVqC5TRzz6gecYjmfbFNabMgkK2oiYWHJqvVRABaCV/uBtGiGud4nzXkxG9KHsoUAu
rDTzBtmP4rvMz5qv3ahpdoM7gGRIzShKr6O0ySDhjKrrzoicUhuR4EgPglpSGndU5Jyq/7GQu/7X
zfcfiy/t3zPMVmHXvuU/m/mWP/+7mW+x7EllQR1CYWsK04Ih9ruZz3F+w0GnUwJJgzYIt9/PZj5G
xYijJZIxsnMEf+kPM5+0frNcgH8uzndkiMBB/omZD1UJBro/3XxkRikbnq3h/mKsC5jcgOM15d60
mBcUJNZ5keEmEpF6le1DJ6qPEizzZ52HpbNm/sE4QwFjm5Zxq2gfI6JAnjTdfA6VGUM4c0ukLGk7
NuwkmtCJ17Fph7ctjWXKYMaGSsxVLW6dBFWVRzQk/aEow1fMZdado7lkM7JKEy46aKMTgIiL0rmf
h4Y5aoutJrjizjGPTT8GbLhs8A16OpGQmCNOAC+ht0wH8kghdqBbgAchg6fKkf60NyCxE6FthT7Q
NVnVW6HK6c6qzSm60WQeybVG1Dfb3tp2MV3MU4yE35pa0yMhDOlxpJz8ISGtd+kz5hu0hsPRcBF+
+UYKdFWR3YczDvCsGNPX3gqmo4nH9kpiPdxbIzAI9Jg4QRCywi/FyfXud02+xWXdr6t6HigXwuLc
hNl4CrI03LRC7nA3qNvAZmxd2RkKSNFK9HGGMXc7sxrlHh4cunBqB5earQYyt6ocBH6s6p39ZJos
s1Irsr6lETzRJAjUFXy36kR/0dzSbN2DXkfN4AcgmzodgAQ6cRYTDFUIuT7nljF++GzZmflM00Xh
5j7aaTtt0kRTD6Vj59cz8BkkEeAddoalubjY++q5TXXzWKXoT1aIM+3DVGgBSpfSzskIVCO0w15c
O+y9HnW8nlt7XhwrRTLfEgGOdZL0u2bDgRaNHpd8c4cUhvm96JdRYOPSZS2JgjsD2cdq1FLF86NX
pypu9/j3A4h1pX5gGg/wpk/wDQS6erbJxfG4T581TGQn5kTqPIBae/b7DgPQzEENP6qicy2JjAha
DCI9V9Be8QassEM66zCznmPO8BXaAbW3LSLfeChdpmHVaKOF0Vg+teslr2nJRsBbDVPC8QeG6vwy
zDML9dmy68OCANvvoA1FtJkiR+zcWmGhKi01nZkKaCejS9hNzl3H0jSZ6iXlmQ06zLF0HJElxFl3
M1iafxfNZg7wjuR5Xq+fCsVtVRnX3TQG9SYIU784tKm0HQbRsYECCgnJKQ8zcQ7sYX6yTc12oM1m
fbnvgkBcpbWpP0Supc27KGdYTK3FYtK0dSXuQBpA8FpN0pV49asYkCnBpVLjb1YB0/XEYnMXmsVx
KMdxmwdOFniwGLRbSSKqJ6W0dzrcRr52Q6WjcDZbKrW4JJS3cRZIfEGOmykGh627RUwKAruM7PgE
ls6gYii8A7JZfchPKS0fJiAk+Gxt+IgIIlSQhEBKOBg7prDdoHrSHnVh5Oe0X6bzQ6vfKSjDHEro
9XHToKwgjMAdDpbZmwcDUfWXPbn+bSD8rPamspUPiGhaKnOAJMILxeTYGx/9QUGepl9fV6YDxLfw
RUBsXljKZAfucfzoNBuTl4P8dEWeV3qD6G46dmmMJjOOFhn52DS4oQmRKq7JbtBuC0vaWyY8KPnM
MGh2Oqp41NtUwfgHBvKs8D5ShDtuPA6cw4F4bZ24QOfjwnqfJoYVuuGQwQD/nW9qPDjqhodrgkth
Vz6zzJmRXmLVWrUidMZF3iklCpKINVVDbXUy8CvetGnMM2dVJIKnrM4FY59eXk19ogMpc5J4k5dY
8HZuk9kHn8Qh9PJDkl4QFdtXel/hi04ZsrAwnZSXBSZCrjE0g5Wsuuy2D5q2xe3Yagd8HDX63dyJ
Tg5xildQpurnqh3Rt6IAQyVMD3tXNBIqmR3dW242fisdq3p3qBwRcJma3Pf+OHz/56UJpwz/+Vus
6u57cXnLvje//qH/B6mqxt8CBvBt5N+jv5Qkf/IFhPkb7FNlADX8UZFw9/9ekgihfmPU5ZDyJCxy
eZaIqz/4AuZvlJJKR9HtKuCqaol0/KMk4e/oho6MUTgGJj3KnH9SkoiFEvxnRQJRAKSIlHBflbtA
XNUvUNUZZzGO7yE7QPdHgBA8aowXNxQs7Mvd6WlgxLJy46ukPzDlSg42bfweBPtlAj3+UxVHcTwF
Rf5zTOVfa6M/XgmllrRofpffm1f6E3yga8Ik87GSHspkOHDuooqTKvpmUuX/N6SDf/lL8x5KQyER
pxz8pRxDBWboYYYLsiUFGWHjRo7yavQtY2/UYOVKn1V/Egzs9kVQr2eSQjdWncbbWVJoMB53N3//
qyu5/MRfPgbFx0BxKk1kzUvd+vMvH4nGbCPT1fZtRZp7NOF38veOK/L7HjXRBhLeKekAr9dUsLji
4Dcoj7Ar/eQyZdgJFWXkAGJCWE1NcOeG5lvQTKjLDrC5tiyaCTfoN74bv9GNCAKPrbD59BGYIJrO
gLSU05Vqd/C4231XEXo9MSqvNOuZQG9rMy92pI6Ie/CEYffY0ethf9PGi4/LHwC0PKuY+Bwt+hJy
YP6rnO59ORBbPb50vlazHdakBznySh91lvNoALL4oRtPoXsJdCPboK48aE58P+ewOMmidlZ+Ol+K
fslnav33ArDS1Kf9vRBje1KFVt04GcuEdhLWTVjV8XmywgTbH5uScC4rTw/r6T2c5/SZDIaN2SN3
NacQ+0LB3L/KzpU1n/PAjrCssW2eshfi3SS2X4IzdAPrm20REOWCdnDR8Gaskx1r6RO7G98uHwcj
VBssNEy0Yu7NdTxFSbjOZIj3uWkKL8+aal0TCrQxMfGv2T35J7vGzMc5gCSuRNO/xjNhrZ0+1bd9
Or/GfoCyva/8nGITb5w2DNjXZHPMO326LVrxTAoeCNVaP9aq1M5aPX+yHAsuNrsnihGXUWkA2BJ4
A2xf0uJGyTc5nsS4WxI3d2xAnaOVhuBwfeIanBrtSRYkFF2E0KwBe2GrWuQlhVFfNylOedgYO2yv
HzDnL0bGF2M2H6dZHHNdHQwZJZspy14NW3+qw/aFdbRaA7kAmTdZbNmtIdrnGauFQEeAVWidOM0I
DimY+VzDJtcJtoSvZ47ZjO2TJWZSO9U5aRPIV13zgEodI76phVe+nOO7wqCIbVPhvhOHrN24QPox
AbQz4b/a4BxtVYcfjS+ba3APNqJtBEkri4P4tQli9xSgFD3yPyzuet8ODwRiNZ/xrAXPolL+nYGk
HhxrYU7vqIjkxYj18NrVa9PzGbjeRameLORdjTfNTqR77/YhcoSU5RXyF4HIglHju5tN7GvKkTjj
NC/7G9R148GFVbhrzbQ8toLs3NZGVjwE2nDXqmbOPDqvaj83UfKWx9P8hXbLR+ACY2My8g/ZCetZ
11X9hp04v+ndYDh0c2jdDWMwnLNGzedIxyuZJVp/7n5g2watLE6mabpXDSRHGGatQ6445mTz4kx1
uy8nfXosq8i4QQven814QjwRDB9JY1VkZNuwuVJpnK0uD+/Jn0MaUuFchzWzF7jJQiTgY620lWGW
7Udl6p9d25VvRH68mWN5DV+A2qPchOgXd3GlsVbJ+qil38E91bzmA2cXsvBN6YYLCW98SjJFTqfo
xmd7FMe2l/bNnD9by58vZ/JJuo4mIz2VhFlxMjWPhqAg6yZnj1Nlg9f1LDTzhXyZBExpBBalWZZz
sifM01Gvkz3BAFTVJ2+J4eHKI/Ev6Dapoqou6dgwDqyiIfHyhMiiBW2Vtse+Grd4zoiKu/aB7xkI
0iAF0G/yTCKzgS774OvlSWY7kwk2J60oGB6+p34Lsk64+J4iT4xbwfJtFcXy6GAmnRPxXBoUl+A0
IyxvWrj2h/7QDRArAnKIxhlQoiKTw/bILh3K56o/oUlHK4NeSRKvbkscQqzTgAF3Q24T/tPu5or0
NI4SxrODBFuGmiLl5fXdWTLQjuOjxPoQxDa6x3pdmW8hgvOiC/eBnsPitYiHaRAfMtMmj4UMPpXn
8hA2TBTnjs66KveB0e1n457lKVtzbdX0X6DXYNvCggkquOKcsL3enQLc9YNK137k33Sq3gE4d3ch
xh5wG6SyIEuzOMnbjFeSk/oW5OWa4ngTuxS1NtFU7LQqzV5rtVpFOjkO+N6MUmys5aaZ5106Pdgc
aF18HZfqRK+7SvuHNIzeDee7VWjWKkXgtSuR7np+GBP7dWatdq+NlU3UCBgHW2g3oWy8uZyd84g0
YQzQfRQ+lehC7Swt/Nz0kJc6FycOkPXf3+VCLnf1n3c5RRTiOUZQhmWT4uuKBRv1811eVqOWTbkM
DiWT+swb7Gq843BuaTuEw//ZlUd/OSBmBxdHWev9TSqQ/rLxgwK67C8YW3C8ZMtB4/84c5zl+Ml/
nETxj1NJWw4ofzmq1HJoYQSSl3E5yNSPM62sEu1OYzKEQmBsPh04nodAjPQ8rGxSwGqNSxRWrF4b
m0cFYb6yz44I22uUheFH4pjO0dAkp3TEwHgFiFK7MSFMvAeYqB87QIx3JQCUK/R6mI1E95DonJFJ
mdVnx8p0QAsc7vNyzM+hara+NGnr0DhwyY4g07i5Z+0Wwkr30SZFf58b7rPKJJkuDLdWpXrB1O7i
nA1ukha4ksmaLE/7t9lisaaaMj6NBaZ+u/cR23HOZPEGNSiVAxpqvYN1F9bcN5EgJbWVYeVpJKqR
Dfk8prWn90b/kqD/MmDa5S5RAH3QvYRT0xfrekztzYyYPFiheyNOkzvPJloL//qGoE/QA4sjZxPK
xSo2uZXb3GaGM943y5laLKdrsZyz9nLiFj8O3/HHQYypqdip5XQmgQe2248jmwlPfw6XczxdTnQm
bcO5XU75bjnv1XLyz8sdIJbbAF1A/kH0DJJRbgqo8PPXtNwexnKP/P3Ti+v/L0/vjzLckcJEC+3A
AAMI+tenl4zQsDfNIjlEKPL6IqLwx/ug/NSreB7L2nwiXLVem4W2CZJjiYRo0yrnRQK33mXjjn5n
2/SWu3FFERygV6ctupEsy5NLWOCxVrn0yqDymKwU3qBrxZ0gCuemy6uGO129g5a4rmZGPkUsXnx3
cWno2E2k2OMlQ5uuKmi7zWOsOdEa6Qc3QggaUJgOhwg+Pl2BfsXFyh7IdtYxTD+PfKMLwx+5IYW2
eKpbVTLR6/NvkpyoqYuL42SED/Bw660Z989ar0h3io9JBJa6lvJezHwRXCcIz9g2zu6o2KSxWvND
vIaYu1ZiTI6gGLcOM5Y97gIyDVj2rNmXTAjvukcqr2VmgAukyHxxz0mHMijHu4gEtDZgP0/Lr27P
cNLrsaf2wWPeu3dDhTi3EiMBcU3KjdYjLeMi7bTwW5tqVxHCsJA4qsyk0h4n91IjZXCi8lHH4xp2
wIuksbDzd0XzYcmBHCMt8vdMDItDV5SlF+iwCcaG/EryCWmzXvqpvY4S+T2JJ+BkpoUNlGHXgupY
D5XC2GgxpmS5sS9zCrl4MB45UHa13rxrPn7Upip4cekrdBWGwxUjoxYtLzoxD9B7yDtFN1dbQXZl
dsELtmB918NfX2GthELQQPRQjrqv62XIHFWXJnDIJ9VN/FIJG0a98W+kCTp8UvyBwnqyBQ+IixZq
o0eZ89R2VrORU/wqCx1aIyMuCPET9vaSlm02FjQ3wclTb2NWKSTpHI5pEYSVv5hl/1Y2tnos6ux9
1EW1xSKXerHRQCfuNo7LAAWnBHcieQXobyZd7gYNzVOlj5u8OsR29aE0tNjJdJsKfaOFtCDsXDGG
hoanhe1Ry9DhUnqdQkF4mw36FLHana/JW1hGLdYa7YjZ8aJj3FJFyzMA7kTvW+m5rLbYfN/NMeEA
YzSgcUr3biqf5BzdjYZ1prldaz3l1hg/O3l9asS9dPNDMH4GobxK5bhmG7ZLiUfpTA+VDbJ1mErE
Zvf1wfHrMzfapsTLGEnW+mF4sIv7gE64GBRRXARvavgNkEOO9ovBEJe94UZWYM86fd2Q+WHBCW43
DoiiWRy0dLxNKvfJAQiDQdgNihtkaOAfOPa+2/hxDYDS2tnhdGePZyjSR9P8qsQ9aYWXxULU1bup
H2i+540+ezpbVn18ZXDXsZWvku6qq66Tst8WKHfm6tV0pjcVvpXdpwbYocOYBFjJjj9bTd+k4iYQ
j3XLsc84W5c3KNe8sURToJV7VoRD8BnnjODDr3EGdBFty/YzGkYaW2/OUNDLfuuUR4RTP3bArtiA
dO6JkpuwnCirvWQZ549oPeBmK439zVL1SMPaaC7futd09GyDHlzWx9ZHepOs3Wa8G4lfQSBB3Xkp
iZ/zU95hViiEm3uOi3cZUInUT4qqD00uK1Z1jHTX0+geYtrRJOCphTHO0pIsJA4d69aoPsxsxlm1
WH132sy/h42pwx5b9j2eKWcz4caXFl4UVt6t7wGy8BbUgGz5KqIuqZCckjiiICi5xDQn8ZY+786s
ILUF91xXG4JBgSOWO2bj3migTq/6bTn1wPUCFMwvsFLB8UCWx/nHE5iCuOnGYT+5eJciSZ4OfaWc
TpZ864MaE4u26lz9qp+dY0B6Zr2r9PrJIlGEEfNZxsm1TorPaJorU7+alkBpUtsg+vG1Krym1vZz
rzZzvDEVyJ3CZTFWX7ErOOJO9SzrhEFqOT3OOWY+S13H8lWIiJhf4cHruEXAd3brtyG/Dsh3mYMP
s3C2yXCOxsbLR9cjqpfW30d8c8FZSWQQ5SbZ9t06481b10AY0YGl7o4JIBxJA/NYWZekwpYbtMr6
LiMlOK+dW5x1D5EPEWtiOb4NOrpgPQgs/i1oEoxw2iZ9f4bPXK+JBUQPSgk/ZsVTVgdfVdaehyCc
j1E63I/E8J58gVOgSJPsWPaLpOlhwgVOHXKDAVG51o6sXscjc/dU4B0ZW2dHwgBPNpVur6Xf/ZmT
JuZFthHWMyt21JNoqpRBe7b7z8aizLQTOzlUfl1fZnRu51RW7ktVIWwP4niZJGQaQjOVpvzoKthm
beQe0PkaN1Q70SuRzM4pIZdoh3a9Pf19+cFY86fS+UfxYTMCZMDJspVl7fLPf5oB2jgUiPvS04Nf
gGMOTPdlcLJoU5fqgJzGRnQN+rTVrce//7H/Yvr2lx/7S82jWQnSEcLOD0NVAB8zuZlE0hgoNZzb
v/9J/2LI+fNPsn/BuXYCaVBSA60Lw+EdWxGRy5gxu9n+RPf73/xW4q+l3NKIsIJC6rG8l4w59V9+
rT8/65DIp1O6fGZ0Gs6JQJbotV0+0Xz5bHtrCLbx8nmj1s0OBGbwEExBI3bJ8mTog8zn3yew/0i7
8D9YEPzPYMX/H60RFJ/3v1c2rN+y9+Lzr/Fsy9/4P6Bi+zeLCbE0IfS6xiJg+GOPoMvfGOA7cMRN
2xacdf93j8CGwXLZIsJqtMEUm7Sqf6wRwBQLw7WRO+jM/pUt7X+0Rlie2z97XlaH7jJKd2GfWRbr
jB898U9fXLdqfoQPdWSxm7jmq5RkEBv/eTSixGT9UF/otEiuCU0sfRb5r5OThk8/vVk3v/+0nxcI
i07j1xdh2MgrlGkjdzaN5Z//9CJyB6wY4Nd2j1J2Uf8Rc6XBD0CRF05AhEF26tTVZf/OA50ibGwH
tIw97oZ13ebRY5Yg6P37lwQK7JfXZOtKN1nhOOhSmAqYv2w1XDMYcXUnQCBKO9VhcjrU5hi7KYrb
sMpexmGxeOXg8xh6gVYC1AoCNQION3ijkjVEUNif1boX0h5I39KaiFRYKJtvg0k8iSkcunoIT9TX
2D7scmezmAzXiKDml5Tl7xVssO5jKCMyQnPFChaOgZETQxE41JGS5Iy9aIumOhtkQvdrrTXcl6nR
HEIv6u8K8OqXARAvXy0PknmrssEPNlFKTbDYrIdxMzmOZh1zwrsJzMg4aPaRqJyL7hJOyjZfCNy+
iTMGJxEMVrYrzLFHFkwiDtpIZy56XH5aWR2TVIpP24Hzx/w9dPmValrcjVQ+KattVhsVSTNlMKxC
H1TAth/dHD6fyWiYoPSiytBZJcNnWi0iO1SZ3wKjYBktUwBVWxFmMyFfwC9AfNWUk5mfFS9aSZ6N
5zYuumyzmTkQ+ZeCImQoXcF0lYTVakHI6zGDrnd3oisz8kcyvTxIFghIyJXER2SjBnlj9I5eJy7y
ZjG/IB/kd0CYTyujsdkPqP8ou/hOjxvQkfX7jOoaVbdoa7IHAGaVV7EhSPxheMsYA+mfOtBxzdVN
w0I8Wrt+DRpXpoO8hr86ffcjgzAzTEw6jsMIVTdCCE15fkAIEObjIrsapkB9G+q5BzzRg6BQqk68
yMktRI+WFE/LjIiYMl+Lb2e/Nz5qfH2XScP9zcByyB5ViIFp3bgsm4C4BnriTaOtXSJXz9R6jJm3
88GgTNnm6UBbGwnyvtpRWiepWKjROhRZeur9bDSZn3YVthxqSQVlKsN5W49ifu+WGOI1dkwtYlDM
D13mLB2ybnt4KFuLL4Or+0g3rX6qd7KXZHYPVpPzXM9x/sBpBvjN9Rko4JzCF7ZuefyCeKPlqlUP
c5kG8iqackjMNbccON3ammCT9MgEGFXnpEsXZDkwiNJKwoLiaqQjybIaZBkTLswnYzis3dQKqe9T
Z/pixjlfAa6okMc7KJc3OjicApVD2zO+xTdrwD4pcOu4Y2f2zDan+qqdzMC8HRkeTSs1sohZi3Jy
al5vYRJlBXAKW+ZTSYKTTXY7hzgoFVjAm44h+xtq1Pu4k8uG6cDe6B1Ndn8wsJ2dh0J+tOSlWPWx
85U8J8jkkc0D23ZQPQbT+GXjD8MLo4PPIgppWxNRwnTOm/xhilYm36kosTxYHp96OaJ5clcBb9Bk
Rse5bbZ5bZ9LDC9An1PPysZbu+2vYhspqC8eCtBGExEeOS56XseqjVWyZUGzIuucUlnflmEZQVN6
0N3mriPUpMD0PrLVvbLH+ViUg8VXAp0xjHCLCKGhEF9tpMYXB3mRFPwG/8Xeme3GjWVd+lUKdc/E
4XzY6L+Bjjk0REiWZMu+IWRb5jzPfPr+6MzKlGiFojOBvviBrptCpp2iSB5uHu691rek6e8QumQN
ocIlVndPJRiyRdBJBnjvh1fMOi9KG1myDtAJeJRp3EuPL2fHRO3v4Ml18KRHqQ00JbO5yqIBCmQ4
EAoHcsaK8lJtRbwySx/PqfJBZCURGIW3qkfnNpNdtU4DwiXbBLJW2PdfygQQXCjzWzWjfekP5qcq
AQQl4iPeY7gGXR1tUbaCjqlyd5ml0XiZGsYx1R7J77jxA3U3wu8sI1V8H9nla6q3HGjPLgkMupic
J6ibcY5fgrevrkG1qAsimYOPqpM/uLl5cKp4o4x4behQNavGyAugX2Md4ZBjVpH7PXKcKTOIoJUl
DRSQSVVxi7TtwS31W7NKL1AHPbV9fYGpMP+BfzhaqyCpP7ui5+vdIJYUuRKsl45MRlTI8VY3E2dd
evqHpEGho1vkL7fDXeUBuYxdea/0Gs0RwJAeQMs7oC4LjZjelejWg4pof0MbYSn0/IcHuXNlG8MH
wGkboi9oQ6g4tWlyAUXI9Wbv9MOxUnp9gXd21TjOLcbtT10IMWNCz1FWrnRd+6hayZ074YoY1NNm
APLT0m1bqlVUP41jcLDy8KgZqbLxh2+y/K6CUS+q8toBpN6l+bCtXCe7kq6e4VQLsWtUTlU8Kp16
GWbImOla7pzcPQLTxX5G3k37dRhw49lloC+tSjwoib+t2vTQYHX5gnSSxkIu9Ku0GUHqiBZDNrMe
o7lWGQF5MTbBTDXHBbtwWt5gIzdOypcZbL5PrVd8diAq2/KWpra9QLd+letESiEQprFn4IEJ1pko
LyKNPpFtfNZFf1VFBh/XsGtwD6V43Ebwbk5KCydowp2CCKuI4ivCsI8DuXUXo+E8qr1ebAME6jiw
PYDHAsj2RqFJfSuCunyucz71EUvV6VXoZhtkbfGSErbtM/vBxa16TSf4StNJVrRF/gBCb1zWWNHG
KfXTwzqxzYM22MIEWsk47D8UBq4ufnOlXNZedZ/mNRH33Fc+WqUb3yvQBzAGP46Ks8f08pnh+L5t
IaN4FhliZqbiRCnNZGG6JlRiy2q0215UNxKlA+w0oeT6jsKqYzJwaHp+dKwQJ2cAF36M/HWptttC
S5NFGThb3iiYxr098ez+onM/DpYAMVVUOx3tymWrVA9OhpEroQ1Z9UrDDgk0Ngi3m5IQPwZy46XC
H5sBvmSMTRMZife9sPrr0BVZdJlMcbGFZt6rdhjTdg4uvNIwlkzYgu+wES+bMoPHga5UjFOLzJDe
Ck9rZkdGsMx9O9lCMPBhaEBQBUedatfakPBOgoPfLsF+devCIxnKqCz1Gyd4tMok2Tq6NvIuNx9I
IG3YusgfhUJ+8EB6IUGLUDqg+m/xqgdbQEqXQ05QXliBe7GUI9sx+5MWDc9aV16WBViutFWuXc+W
N33W9DuUpFeU3/QmMPPimyOBQfexe4QsAmeuTDe2aS9JEvqIXGMz+j04G88Bs+lRG9iHwlZodry8
ymXrmETGuYhKBmA1ZvqjquIVfUJhtFeIqNkUAdJcZjq7NKSKEUaEJr8P0m6vhtbCiFJeLNrwFCpZ
dENC/Q0mtVBblXnHWjPBiYbi+wCW2PC+YZO/skN/3SXNhZWVH1NeX0vdaHfohr8PZjJsa9VAha97
PPQj/Bf1mJeO/5hCByoFuxk7Bwkgck1ZJgOBTYnvPTUQKSj75l7UJjRNcBkXVSQvB+GtYcitxi6J
HmxfmncD8A62oVmVf4z7Aru9VvQg+MD5hM9KldFdD5XYDTd1EoS3XTn4+ZIkAwQFiRfWvKMjXd8a
FX2vRZwVQMzM1rYHqGoK2KsskZ9Du0fclEVetRxEJY9l3Sk/wgI+2E5UPPHgohH5NXrTMYTSFALW
0gpM1z5hx8i2B7dIvo2EHbDfwoWN3jurxkeZ5smjtHo+A3Sl++xpEuYPCPmvVi3i5zQe+4eCCDA+
QBBck0wVj1d6pycA8YfSQD+h28ak1MgbWBNhR2lsiRHhWko/Wjm1bTx5jsLOHTMxs3FrtPQ9+Gag
wMFYAQ8JInry20HvcmhBDtNdA64+1r66I3RMKWt/bXNp8+vUTuMpmNmfWODl5HmHqFjcRUlNjIpt
pK23Kdy+eAIsIr4hN0cUg084+KR6BoYxS5ZOxLdGIvYE8EXHoXXKY+iUAOcbNY6VQ+LAH9+ggZDa
dmzq/i7PhfPQ1vAfl4ErAI14eqRdQu2M+gVyUMCpLWpncIkjttVpWgxTB7xXvyQuG5yijVaCwUzk
CRvMg6ST2wtZ3zjEd7FLVjRPW1aRIolMc3u2ULSumFS4ToEBUAzUDLZI6co0FdZdRkBXc1Hr/vjJ
yFwIRqT6Kc8qVBtzGaV+czuEGOpWFZtAuvKA5PGOo0cHkYT4N16OodLQ+fN75Q7OwFfX15MrkTmQ
bDpj38tEsda5rTQ3ZLT633nSmwaKvV26RDcXHsjgUoZfm4S6uCwSq9vWg5c8jxJl7cLu+qY58E1i
UakI4XHXSKAjKA9qF2krI8JitCtIwKGLDXQkXFYVgeiIuozhoDdI2Fdd2g18n0aloSLSyMqvhWMy
J4jKIVSOeagDL9NcgvTUooVHmCbwHpFBV5gZdKvJ/QXQUSfZuarlfk46xcFg1RFFCk8cS1tksMVe
dsHIjA6OU/A18gMtWMnMRecQp5FO8m5n8NGQEQT22OE/QFYcOpm5jrSmvUbUlKYr3/PRAaFZJsS6
clXgktjfmvGRQFnzziI3R8CZ9/geKVqdCY/jy6TeKWhDilXCduleBLl/V5Dz8DXpwT34YA3Ij2zR
2u89fYIrd2VTPBeBxFypVIn7pdRbxhMDCsIfMAixuJpB1n7B+Z1bKxus42cqVFivBZ83DoQcYfAu
w4pPLTZl8a2NM/fZQ/nEFFLvqHvEfkAcLUg2SlelUoLub7UCxGjSeYiePD8onrwhwiaLw0qgQykc
3rBeZKY3lhfyETxiFlkozRjclrKtpzCPDhcymrWqXQ61VXw0Q6vsNhIiyJNXmpGzpOnvXJr+OPRL
QHhoC5vREp85/hiyb8RdfKZZMuvC0iIxSM2SGvHxCCQtOfVOX7RvdE0RjPsabOyx5u4zgJe41FUw
1UPprd7vy7zujGJyng6F7stSielCQota9+WhcEdL2IVWtQv5K9hY6mhpa4y3/+5RTJWYD5umlK3R
zZ4dBam5qiGRRFdT6sqGlyjjIShmZ44y/ZSXrTc4jbSW2D3S+bIFoq7X56LokZmXkvEWGmTUUE4D
KQjHcXMz4mN+CPh8uCehpz/+7XPTJ+kyx9QcduSTrvjFzYrZLCQ189HdaPFZJ0DdAWAJ06m5+WcD
9I2e3q83ysQ7ghDapLmp2/qshY3R3Gn6SKS7wGcOYGvphNrqo6v3j/LGJTR+NsqlYdkmMXCvT4ZB
no8znIlYI/1uk6Lpu7dctd0PSCBvSpKmF7BNo4v3D/rrcjcNTGVAwYlVE1hkXh/UAdTJixUPskZK
MHEGgHn8ykAC1hn1+v1DzcYqLHfUf8CdSbfWMaVZs/MzQ+QbuZi+hWIle7aikP6TYVQwTSrDUW5b
qwFhr6d+tcFMK/u//7CZhklb1rYkepKfauwXS0UNmrZWeDXuxBgHF6HT0wsJhuaM7urXlYJiXgqp
80AbBivz9eUsxl5oRVEBFi1DdYMY9bPnAHd+/0K+cRCL/00WQ+6dnJ+Kx3dSEwLMw+2b8ulOK/WT
rMK/vzKoGrTlERYbeHmd2cqoq74YbL3E9kbC9JWT1OaxSUJsNU0QndH7/NIzpxLaupA2hBoTQ+H8
jAJCJURa+BW8eFF2iyIAtyDCjiAaaeX1nWLAFEQimlkP/qDz5dbTi/quh0NIKijfG8RN2yi7zpS0
X9cr95BRho5Rh081dXYvx7CuQYkE1Y5X3lc5oN9smWRa8ttgec8qIcKLRCnOVJrJUjGroxxUsnZ4
p5iqbc8OqjWJmptQhnc5j+vGAO15bUCnu9A017/ow0q7LSsZrbWsdtDjQ/Zw8ni8zH1fO+qEll5I
g0+AwC66AyJHOvZawnyYLVa3KaBTnnmipyUwK/qYBITO2IXzRgrzerXDJggGk8huAAZGu7Jcj4j1
rsQqptduTuaoQXrH+0v/13KFolHTtMlcizP056DjxVNsstPRsAy2uxS62jYtMmejmoIEG/7274/y
35oO/t+N/v675ZQa2ouLvnqqn/71zIi1HiYb1H/9+64M/nX1lEas3N//9f77f/17+k9+HwBK9bfp
OWXGJngd/p5H+vsE0HZ+MzWdamEbZLj9HA3+YSRyfqMgMlpgd8B/JaiNf04Azd8Ykk3bE0tIh6fN
NP7OBHC2PBALMrNnMklxxJfEhuT1gsxp7GrYPfu1WrbmLQL44rK2VHr/VZh0mxdX5Y1NwWzx/34s
iTeKhhpDzXl9DHqgYwQ39GsbwCkjCyW9HnNsjW6boxkNNfXMq+Wtc7MhZaoUB2bp86Vv9ySEpHZO
yzWr4AB37NSThHfLhA49c6hZEfp5araNSZ1tDx4obVb6jQCrgIZgb204rnOjKlX5tXGH5t7uNBXp
Noix6ymNBJEG3G17/f51fevguObtyY02GZFm95BhjFMNhdKv+WpId7o9gS7gZKVoagKQ+KZa3Qgt
lHs4++G39w89e7H+PG8sXwKtp6oJTvz18tE8FSaOrfVrhlLJtWYl0U7Pm+DM61udpq0vyuZ0GOak
gM5BgyAF/WnDelHE7HiIzSGre3RiyDaztm6uZJeF2xw27105LSkvSIGWQ/2IbqwKhR7qnOFmDNum
PVNP3zhjxsITq2AK95XzPadbG3XYJ+gIQU9FKwU05rLzs+z6/ev688fMz3h6v+PLVXHWObOtnwcT
iyEG91ST3ThuEjVSr8Yihu4TGsrwBTlRQlJZx2xtA1kJkhu7Ve9elXGtnrn40/tz/psY/B5UHRTy
IBVe32Jiah18IfwmTlNZO7q93kej7oxLpem9b0HX+mT0aM6H98//ravMBoeixC2fPJavDyplgTmG
Yf9auCE312H7MDje9u8fhBuom5OJ8teDOLilI7qo7Zoxu7uIJjca9egfLBjkPBbVf9LaUuhfn0rJ
DMjvomnB6I5/ifMnXNauFZ/5KnnjgvE9x26QjeckW5jvgqDDWi1REOs+itwVtMN8CfzUOVPB31gL
OnsJOBZ80tnst2bnYsctH3xut64rqa9V1Wun3LMgexj4GFyZPdgei1THMyvwjTqua7zoVHQLKrVm
dm4gbOG9lxVXsINSbeDLBmZOzREE7Z6p4z/3zbPVzkrAuMtDx72ypkr0otLERW5gBRzbdRPQV144
aaA/SZkZhJ+MJeRZFSV7uu3Vlk6+QoOKXFZ7CJ9BvldHXw1dMhAiUEd7mamRf2a9vnEdcKggCppA
KAA1Zw/FGAK2oclJQpFZqxdJ56QbNWuci87Q/DM3+o36w43ky0910MFQhmZ3um4FKat9N6ylBQdZ
z7e8X+4Dpb1QhXcF7dhfmKG9TnL/MlLc4u/WWDpJNptdjQqrC30yWL+8CW3jqoMqianpbNNbjpqb
rDNpnGsm/bIdAasHYYH1NEmPoJLPjtI7JZlieb0eoTkuMxgXC5QT9P1Hr9vqUlm/X20wh/MDX60t
vuABBtFUsvBK86S+PiA0g3EkZjpD827r9TLuYxgPZAmiPaj82tWXvvS17zldWGY4UU+WuhrbAYrU
3Ea2bHUCPqpXsRo3GgMz70ITDTiKvrCaK6ADGp2kus2+uR4T4lUjmYxu4php5CKJKohNIfAtY12b
aFGWII4UWP8BdsuFDbgh2Lgp2oatEcJNIl8DLxQd6ES/9dF2h0sbtN1HO5QM6GPp+o9JE6vaUgt4
Ga8IUSF3s44xpywrVW/UdQgNVHvAfNQ7RASYMlzZKWT5ldVqoX8DkyUbLsc0s+RNQSK3vh6IS2kX
UC38b2gtYC3LAYEJQ9Mh26VGy1AIwW9zV/VqeBdJlyBmDUcxHAvFdpK7tA2DilQPWnY5xBfD9FaF
bCkROY0aj5R1ot0XdWV56bJhwH+UZUBs3Ei8DRpznb6xbKziKXbBghA4EqRkX9scKPMLZkKuaYdP
bk0negrMHJ7JzwpJaxdx9Qz6T0NNTdEVO8UzUOIzOgiuwsYBYZdwr821Ms0E4dPTlF1EMjIQMyAP
Mg5aQzLsZYHiOLsy7XwkFNKSA3FGODDgKh8yxpVi1bRmSZCy02ot9sIwx4TX8OJY2Waukp3Dkx/t
8W5WYq+5SvrF0usRFEoQoV7P09L56mXgBfcqOA6yo8Yk2IBhJbGL/gjWaJ2RY13jxUO3ZLvhGs9k
KD+0TtGGF3atKbdSieiwZm7GXgrSI3xvyZwOmUbJnmMZqbWIFr2smnZTl0XAhER6zlNu4QrYln2N
k0OJJX2J1qoD5aKNCujZuDqbepnWqgturR3cS5wd5DYVRMVekIBDNhfqHoNwFiDZ2SXsNsFclrLT
rHoyHm6g9OjlhaIVjD11ruY91P8+u5BpA3lHH6OyBjZrNMeEb2hj5RGp4THdVPJPEahL4mpizxfr
1Ou1Y9C6wVUf03TC69GkP9gDDJ8odn66DUy/+uwNKcwS0GqofWqt0a0pRKDwtmUiaZ/ofhZ8q+m3
o/FPh/oJTKIJLH3aXC/cMWFqQAVgcA1B7w7QMT+jz4sQ3QbBm+GOYPNiY6LcsO56XVF0ogBkOKzo
TrjWupwkMzdjP5IAsjC0DD5srTfGxgHOBqA8N6uaFSGqqlkKCWNtJUizRGPGhL9BoiBiuc8keuul
oCiQ4KbFhXKoB6iB32yvQGRCVjksa8dq8ofcyqz+0ffS6rZvIRIgqtKnWuHrTHuS3EWAp5isdB4+
33dAelO4iJI3xV5vGpOUPqzzNUkttfsJnjXhQGxsYrnBB6f93rL+/22Ff6u8Vf/sqv/SVvjfqdcA
E33VVZj+i9+7Coql0QiY3OGOY/MBD6rkP8JixdJ/42MTGofB1y/dpql7+EdjQZW/0YGg2wCIHlIJ
nag/Gwv8kcpPs5AqTDMJBz3y//qf3/r/4T1nf3zcV7N/fqXqff3NNrUU6I9L3uPQUzDU/vyme7GT
GpMWpqHlodnTJ/WWCOAbQe4b8uxb5tRfZSBvySXCH6hFOcwySESDAWnhxRX747d69VtML/G/3rnT
b2FyFdjKsfWWtLJnL3mDDastIQGtGoT2l41sKRgYisPwvleqyyCcFHghBrMsza7w+Hdntmw/W57z
49tcZcYU9CZVMe0JXlwFZyAGDOYkMCBDKsFqgoksiSIujnkCaGIBvRwtjK6osBcHCxUPes8CC9dY
Rd0GSaqCHbsjIBqmlJNDbg79lVXgvNLKrNyRKZtnv++1/188bO1zWTfl87+u8dr9a9Ok35/qIEv/
G0CBpibX6ccOfkb66pmb/vofUn7d+M22HNqpEAlt3dDZmP7RydN/M/lUhxRk0Gj6vcf3HyYQf8TD
qU5bP0CCP1E9f4j5QQzRtCZ7zDAFkySN9snsCXvviXv9cfY7pNCWvzZHVB0KJ+FFR1cNtwhTLqD+
eajIsAEXrbU9P015vY/960DTN+iLtdy0g8CE5BfHBh1QTGYtxlMa7kQIWaMbb15c9Lee3Nf146+j
6K+PktZlTa6MzI+5bd2odWocbV2CV8kIC2SPjiMdBnFBgumSB2452s7RjOMf7x/81BlSN1+eoYcm
2TJBCx5zF0NwrQTXfR+RCzCNGMWZ0vTaYfDX+U3n/eIqjsgCIuhzBgQOcR+yRRukfxBtfkfAOzLC
bqLSr0PjzNGmT6a/6tBfR5vVP8RiVlAYGkdj2y96ZHLtbdhvEre7DHMTgtCZxtWJs1Jn3zZ+0iCD
F715JM7+SRgV+VTBWiWPwnEe67i8s+riQdpnTooH8a2T+jkSenEJSZegRU3dPwpU2nqK+tcNTeyG
2pnu5qwb8OdVmw+yusxyQrtVjCNvq+iTotXZReW0ZLXV6Rdm8vYmo32/7rSe2EDp/UjSStvFtfKl
z32gM5kVnrmqs8/xv36RaaG+ONPEdfLK7bl9AUsQds6q/1bF+z7Sbsay+1KExUo3m3Um7HNjoxPr
ZdpvvDygDT5C9mqsHc3B+uar8SapFHZ8KcmI8arunX0OG+D9h+3UXZyVk4yvoCEgnPaYKdhbbNfH
/KoqYof47Rzc49TZzGoJU9/Yo1+rHR3AK1n/OSMCyULgmEYrIz2M7vd/diazslGrJWNJN9WOqekv
Bz5UVqPZXeedpp0pij/FBW88xvPNlMBAlFtmp5OfYK4bOItxv4ma54FIV9v7EBbZRqjxSsn3fnZt
aussvBDVQrPAUieLiuSqDhSDtU/r2xyEVRJexGiU7fiHDktUlhdUAf60DLvd9JeQwsassfC5thGM
4cWvzpW+U3d8VoyiFnyU26ryGCWIotkfLu0m7Mm4N/Ld+3diWjtvXKe5dbIGRAQS2PFuRNp1WNkj
mxTfejhTd068HsS0zF48japN4h89Tu/GdXAmxGmjr+zJbOMMabuu8zNgvROLVkzv+RdH8TRvzMI6
l8eAW+FEtH6Grt/GRYPjc9h0otpX+fr9y3Wias93p6ZetK3dlv5N4uOesHJMNbH45Jsj45XxcQjF
Ebs3K+jcAphx8/6sZ/O2okK6tWmXsXeTSuXWZTAlQYOg74ZgQL9D1KTKWmDlI01+8WmnLPvc09fm
qBY7LVUuSy/HxlK0DPPdz/QaphQxdIY0w56lpO2toi4kXWuf5Ca5Dmh29wBCWzLMcs08swRmG/u/
zmBWtUw9tkStgzNVov6yyHEcK9j/FN+2d7pMH+J6JILoB1Q4sOYbd1TdqzF8DFsRbVr5qECRq3Ui
4/MODNb79/DEOwJd1+v1UkWlTq9auAeLAIj8TkhCjt0b/sFDXd+G1wFi67TZv3+0tx8B3Z7tXsxm
glBXjXKgscRWJSu2KSmrC5mDzfr0/iFOVAkxK9q8bFUN5ot7YAz+vRkkcd9AfrMCd/f7BzhVJGYX
jChrsnTNJMLz4zCRdet7cMpnCtDb18cQs+sjo6bvdWAkR3xt/fVI/2rdIhi6HYV1n4yZf+YwJ/b8
Yl5JjcLyRkuNj0btXag9Wsj2trM++ZEH5uKczO7t66Q78z1d2xDC0ZHeqrhxRXoe/hRPFWcW0qkf
PquluFB6Q03IdUZrhxaeuKFlp5352W9XUCZVr58Igt7SXmRheBRdNVzkWY4tR5EGwAweDZvNqBl0
R5x+51QAb990EgpfH690MeMgeQV8BjW4ReXfRMBWiUQIzkz5Th1gelRevBKcoXBzxuLhkaBCsNXA
lNKoeyw7KqRS37//VMyG7f+pbEiUXh+EcSuTK2kERzWsjX3IPPjejIvsK74Yb20TyDkQo+T6pHM6
xmZ0+6MaKNv3j33qhs0eeelpVT7wpcJ+G5gnSLEOvlCvAX8uJsjCiuzYf3ag2aMfFYUoRF9HR0hF
K5zd176SrAvQTdrerjd5qZ1RqJ5a3bMyoBBf2RlQy4+Dl8MQrbl6bW32Z57+U5dr9vQLcyR+2R2i
o9Z02iFHPXDZaNBtMuYXSBJkvyWA2wN7krhnzufn/v/XjRWdvdeLg3exlTe9mx3TNLwpR42s7x3U
bdV17lM+FdZuaV4YDfgbr46JOjVXoXKVZ9dkG14Yo10v3799b78afhkMChsuTUEi6bHWRji5EbBF
Wpn5leWcqRwn7tt8jJ5OCpuRTvdRCwtsB4rZDJ9KNy/OrPNTv/+sUAhvcJwEwDzIdGvbCO1rb/rf
e+WcZOPUbz8rE4qVM8ypDYZcQXDFM8MA9J8VIFrDrwpQJMtQlIMWHzHFk+raCUZfjFPwDK26Qv54
/+5Oa+mtNTarAmoRScbRVoynqnGwcNsXfpqShwcvCFvttlGZUxWuvsgdffX+EU88SHJWDlTiDy2P
9hnRY9UhEkeStxd6V6zHhumWtj9bdk7dmFk5cPG8K4q0OY4CpVjiJ888ozrTJPhJ2n7rus3KQaF3
SJWSJD/W6F9TfL95tcozzNj45vddTlpmc90aw5c0+ew0F4OW7jIgWn3/DGOVPE2C+gghdt19UV+L
pDlkRG8QoxY+qPZeNS70fFj01n1HHGiDgYuBLKThTZI+UDBJYrzk/8rkuS+IP09LHNj3lv3hn77J
51RDbC+qqSR9fgRIyo7Zz5hxlnH5ue2YaMNmgIKlkba3iBQIEu+viZP76WmxvHjZkvTgEN2YSvaf
WOBj7RZYx8Ex/VuMuFfEil60dq4T/eFccR3eP+aJujDXMDvQBb1iqDgkMeg/YcgM2BQGmO//+BPL
z56VHSuDFO8VhjyMWKeWFV+TI1bgf3q9ZlUnjCBwM26VB3Y/jfYYjFja6mXU3wt1m6l3dqRvzP7M
Wj95c6ZTfHFzkpbhp1LZzsEohgeXja8C9rxQd2FjbE2zvy0nB7iwNoPJI/z+1Tt1c2ZlyQK4FYEV
cQ59S8hb3Rjg1oa+WTZGO565/9ONeOMJnk+pTIfgiDatlQMpt99Bfm/Grr9Jq2ppCPvMm+3EWczp
tiK0Wj/zhXLwFROliW8TMhKUxGyds42cOsDssVEkoJumHPFxAqsQFtGTGTZs4uzW/+g2zF1ZRupi
eNZ1rhFNtoxrQ0TIwu0/vP/TZyKdP3e/1uwZAWbbK2DzlIPXJItCudNiGmX2Rjgf+g5b9T05YGGy
N0mEjXSw79Dr0++auS/7M/fnxKvImi7ri4UNyDuwyoj46yoYgesRbD+KVUi4ntF5n1Uv3VXR7fun
emKxWbNHCLsr4XNIXw6AQgAgTCc0LNwOD/iZzeKplTB7YKJEL4om6BTQxv3OMpVVYT0pw5nf/kQt
mycudFHnNaXbwoANSXCe1gFa83OP+tuf1fpc/TeJ6waG08qBjNhj1OKZ98ZjBK5oMV0rs1LPbKdO
3ezZGzvuofZ0Fc8KfeMPYzNegOrYF6l3U1fdFjkJpFv78/t3+8Smypz+/Yt1ZRHXG1miZ10VNjkL
d7W5TdNl2UEArQMQC8Xi7K05VZzNWQkACaVVpsON501AOOKSRwQKIf7CpWYeeBVEjrblmXn/xE4s
47kqVMMd2w60EQ6FzNZkhewt3pmYjDYJoejvH+LEcjBnNaFVG8ds5aAcdNIn+7RZJTZxEfUma/Y5
cb7vH+TUd/dcvq+KJmraiqP0XnE99ezK+pojUGJCQpcN66MF0wP1AqEUZy7dyRs1KwFt6wRehtzi
wI7Rd/VNZXcLDqkIbNTdxzwErkGolTx3iicKgjkrCFZTqVYqOVxFPpLX3Kv1xwpl0fvX79QP114v
8Faa5TC6lDOtNm7b0lrVGulszur9nz6zmf35XpiD4Mo+05LBtFH36vZ3PWoP0POJwJDd59jfRE76
tU3VeuE6yTFujZVDJvpCGNEeudWly9yzh3Hk+ewb2CxAqTg35/jp131jx2DOKggMHaBIeVsfmVnj
mMwewizaiU7dj656pZL4t9ArYxk20+AncPe5wWdBV+6gz0DgipqdkvvrDAMtEPlg6brZCkkdjX8W
nG8pICGa6lPu+mfMx5M+4q39zdyJA5OrQSlU1Mexztc2SGC87zXYWHufmOmd6Qf7Vu+WWVLsJpbb
qOoroDY7Q4SPqU2DX/8w0PFqv6NKJwflybfL+6KG8wyITYujdU8MWgoGKAfBoEXKftAhZMn0yhEt
mC/to8W8xLcA00ics1DEnAW5u/lCGtVNh8jvzHP809v8xi0xZtWPBBXTrdHlHFGxHnwVTWvQ4zuM
JJk3sTgKRYV9VgFLCY+J436tYvU2bNKdTJ1v5OEtuqw7DGrF5rm/TPUejfk0juuOTUs2jO9ZIX2/
eAHnfhc6ZHb34tAMTruoa+uu1WJj4w7yaFYkXWBGWoeZIADcJJ12iJgRq6RoZ54F2lhJ4oUCKv7M
w6edurNT6XzxevG9tlJsUZDkIryvJMcB2ArA3RbueCjr+DiUBDuERsmsnLdAmhoPfeF973OFNB0f
qo/w8gp4MVy8LiQspNxFZnVvt4IYlsFZB9y0tBguozD8kPhpu/AVcTsUxqYsjIVbW2cotidekcas
zOuhZRFq2xfHLjFIYM5+RK17QaT9TcRvsoLNsq5j677tH98vKacu2WynV3hG5xClBBvbyCkJ2jZL
20e10R8aAYXPj8e142frf3asWaFHKswGz7Dyo+94X1WbviCJdkp65VXEyxgm89fs4f0jnXgdG7Ma
T0ddHdvAzo9RZNx4aXzrJPKQesTxDXF35kadeB/P3WZVWVcOlP7y6NvWJRHgzxIsRtJXWwlxnaTJ
Mxft1KnMujVO7dE9VcfyGI3ZxyA0481gjx9sFw6Ql3jpmU/ZUyczq+CBRP6slArfM3VzGNrhOqxC
msTycjTNx1Qpv71/X366C94oS3MUgx2aCghCd+JAfurTW9JrdwN+T7vvV4n1tbE+FeodjYw6umVk
OLa4kpPiS51kKw1yQ2PcmcDNjfZJB8Ndq3DKjF3EyBsl8Wdr8Bd27n6peatH6lRbz21Qpkfhrd95
VkrJHTeppZ53dDw4KEQCsVhd8WFUw/GfXX19VrcUQhjMrmaJZmm4teuEmKBgXTXqFVmz3QpZxftX
/4SSSJ/TImrgNwEIUufgtvGhDpWVNPOtoqsbJapXwItuFHdcNbAN+QpzHmCG3oeKfdeW57pZJ4qN
Pl3hF/W5LxqbQaTiHAoN7UDZfwi7ZFuE0VLVqtshQtQz+PdnzvXUsebFpih8SyVJ8widzHFiDGjV
JlC/VJ8BcpIP6LBcRo3svg0pS0uF1NheeQxqfemm3UpLo21+bvmcvOqzYhTYYdFJt0iPeeBdRxaQ
PeLr7wvNOzIM33hRu+yKTVGHX1BPEWJ7T+rH98GXzeHMlThRQeZE4zyze+Z1RX60RH6jiei+rdt7
JXHEBVDBEBJUddETZxI1NBI7sD+FlW9j1aetCstolUPyIxgv8HFhN/1w5lV96neaVTXSgXp90Mec
TQLfLqqv+ksVaum68tInAB3nkBsnr/2srrHOx0G0A6+ctPyapr61Z5gHaqwKnJXsxbrKu68Ayx7b
BNBRkdYbu+BxK91o6Wn1mad7hsn4c9c+t1rFQtO7EazxkYt6wB2hEcgduJ9MkjgYG9X2aoj1u0bv
7lOru2nz4T7OZfRslklx5nU4g7n/9RvMSliSRwoTejM/uhBbiJYAx7wqbOVGIQ7pSseWvvCyELlN
fu3q7UMSdJeqWlhrMYTuCgaX3PSp4IP2/QV54l0DNPxVFbAbC0NdEIxHy2eWm7XK44DQzkSZAPtW
G3DX9WcFMtPT/kbtnlvhkzFJqtoexqOjfxiJUsz96IjEIoIqBrGPBPLwg18cdIV7LslEk+G6UfOP
TXymCp1Y5j+VRy8K3v/h7Eya4zbSAPuLEIE9gSuqUCt3UZSoSwZNiYkEkNj3Xz+PHXPo1thWxBzb
bZliFZD5re/h4nNbz2HLpxXuLdNLN1Xb/VDxuCv/NFL7D5eT+9sxh6R6alp3Y49ozN8RXN/oablb
2sO/f1X/lJv/TmjanDlbZxsT+EBAwLBzJvfsokGVpR3DZlvPOpa+mtlnIgzbTtUr/YfK2j+Ewe5v
ibRfNIWnB9u5l8X2PLbDSQET3UmjnlYlLv4aP4NlhRZVd3n677/rP31Xvx1J3uQ0FnQ5xjOXbJ+B
jPgMtJ907tSMe9v/V17wPxsq/70L8k8P/28HEnCNfIaR7d7jk7nWOmAFZXlmQ3pXlxT2/vjF/cMv
8/sE9CKWqaE7utx7y8I+m/0RzepOOtnHvMTr8d8/sL999Nhr+e0rcizhIxTAIj86VXeuTMn4Maua
Koz/VPL6p5/w21cyfLJiMIgFF4cWxCHq6/okKmGlosz6/5/y8Cf55H8PoyCbHH9qi+ASeKa5g2/l
3RZNX6UIfro/PMr/KSz8P4eQALP2vz/DZp9myOcqvLBpuTkHDz4n24w+4/C7Bn8gPNzOUG+YIRx7
cJGVQbjGeHNAJblks3LbuX3XhYlxRb5nFpyV0y7wz58Erm86WNRzUazxY21Bjk/aOAJl7dRPsz1+
Adkd3pQbJIG2q8tEaG88dGNv711rdh90zkRt2GXjKWeK9JiX/fzM7qE4j1WXUTdSVXgVi/m65Z+n
dFYXR0i2KylUxKtyZMp0PbZQU76WXm3d9CqwwKupMIlE65/YckaWWOr+G9bEP5FU/v4w4nP8fNj/
+zS1cX5VJkZy45n4qVnylzaDkVRF4oqggVXcrqmnozMsM6qxhow/AY3V/CFi+fuhE37650P6Xz/d
66ZO92ERXkJXRzuYkBkIxYmP1S1/uNsWHTbWyhgPDQF01vEuAFV5KuOeKkJxiPmC4yXwb3u95qd/
f/3+PqzgL/Tb0R/2ChhvIZyLLNvU1nqPbidP637lzq71ttNzz7L0kKz0WxOrjq0UO2/7Jv90RP/n
wv675/q3wBbjYd5WcRNeLDxTNlXG4mkBqZpkQDp2gED8pLbkl8rY39jtDm8xus57WWEgstE9u5X9
RcHopMN0dvuR+X5PfFMjfwiQ3i8fhxrdzem2LaOTDKwQ0HJ3AV9xne0chzG2xH//FP/2PAbN89sR
k/WIMfponC/hPKE/U8cRs5hvKwrfeXCg5v2nb+vzP/h3H9Zvp2WFnLjUVKIugHW/uRZjArEZH/u5
PneieZEvtleB1DXVePRxTAZB/Ycr/B9+wd9Lxk7W0pcYjH9xmxfVLgw2FpFIdUXtxcTuCBu/V3/4
UdDV/jbr4pn87Tjdmr4pwaral9oOMwWZPN9W3e0+O3w+4V0WKRLneQr7n4jKawTc+ZYvuLndfLZs
uLBcuxJWecHh2CTS7as8fFAxFFQSuN7hndsNjNS7cOV5zp1iZwmv9F+GGgO3nwzLqmzg8W2Mjtbm
W93u8rAI1DsYtgJbwKImorGk2Uxe3bl6LtNupQmkVj+w0t6u7TtvmUZ9MnMoojTzYuf7INvu6Mfd
DUjsXBMvrhKVWxXYKEOzYD8HoryQK3HKxOxGgre1ouCmzL3x0dG29PdEzZhpR1lkBx07H0pb20/5
6RBkfT5PWjsevkmxSLbsy/DVoH64b7OKNogIt8O8SZMj6VxBd5dLSB7bxd3w3UBys45ZzaLZvUCk
DtS85wYziKzZICVzd9r7WBfdvv/khBsA6juYrlO078bApGLw2hvt6Own49KMqoTll4ap95uY34FZ
8QzBW9k7ck/dPd8V+WgeRbew0ON2rcDNkG8PtrbD6S4u5VKDJKiC+zJQkqlcoU8l+Ds0bRoeQ7GV
sj9tBSzaLxa+3Rp3Svwd4BTgZ6FCd48s7quvtP2OgeIjXIv60uS6ewmwZNYJJxndH2uj+B8vZbA3
DevxLKSPhzxSPSpVbUl9EgITXjf1zUvTly5ncpkRjXYZj/UJTapr38fWUshjhtd5PuWdXLyvbPOh
+GV/jz8/rsGyQCL3q2I3idCcmCt0znwBNX/LKhdefW5mFVlJMzsCRZ0WgZW/SBXN7lX0cKozdAgt
6xE7dI6U+B0cNzUmAMjsW6fsB22U7e/KsHIPUtWG+QMQy6O1p6/6qTUtSqoT1fLJI+Z5vylXyLmj
1/Q3cy0arMc9DIagd+F6VqXpmsdPPpDNun4rbPCi5HAHUN4gq/eN2T5bCBR0amaTYDdHt0Er2+wF
X0Jo39eRsw0hW2mAHHZVBhKm4G/SluBxcuFuFVT5ufAvoV+N5QEF64yNEKWF90adQG/UhKpIH3Vo
rOa7O2HIIWOsPXcGwA8GfUqQKk7VjevapXezrE2j3/WmHEb+dM+/CpCjCh7LOsdlsPJlBIdMB1V4
8PoujhjalB1+e8yV0Zg0dominuZjHN3KSsTqVfhQFthbCLzqPqr5A/gVawtbzbyAZXiUUyi8QwFa
bT5ksHL0L3D2bFMnmT9N6r7xeBCP0ThN4aWum7zBw2n0ZB0aNY45plyIXA9FNKo07yw5y6RV7fQJ
v50ZXi+RZTWv7RoUzWPkmwDliR3xevrkh95pq3yxfOQujpXHwp51e1P5i6XOHgtqxd7J8jw7D2HW
DL+8uMu928jOi+G16OIlOrG3q62vyvgsrzEyIJYoXWBb+7tI0AB64U9V40PTBpstktmzoupOC7sf
8RSs4Zj6prer51L4y3grHJ7rqxiNJdLWDdfmW+gQLR8ndLE8x6Ox42NTjHF7u3lqyE5xnpv2u71F
rrld/aZXzm7qWptl9zYcvPAsQGZWPzuZI2tj+41mQO6UQX0qF7Oqa1MRvKK/jAlmE4xFJaNV2Mpn
taM+Wuv9YC/+5+k6Otb0rdrCmhHmsW28GyD0xRqg+KnlpxK3K+W3yQ/D4qsJK9abk6qapU9nsNxa
eVdyVpjzwu+UP3bZUNcp84p9cM4rCe26kmvPIOY0BQfdZQFq0pl/f19tWy1TTI1R+yih7eNZzp3C
JVtwpnU2+wAwd3my41wv1WGLo766WUu+mDsLiQnwFlWMJjxyEYnlxom1Hs4z5qfqlyhCNzy5deMC
w8YsoZK+C7tu3/RF6fzcuskaj8aJhwXVTCcmyCkZAyZI77Rldrap2/GtdsViP4Cqh2mScNJoZRHU
Q1K/0Ib2xY++jHOSy82puaAYnNQIskPGVZ5E6zjjpWrDbDn6phTRDdS1KXrHPeI4X4fCtapDDmdF
fvccBihujfDb4cnPeUg/JuILcc5Kvm47Iat1/L982x26k7f5ln3tq4kdlgD8avtLTBODC4k3uV73
Tbi6dw64mOhZFhgSl5u59cgGcKerqHgbh1HGd5FT9tnrwouAPxdCTy+/RqxOWodczm54cAXK3xvt
1QaFu7c6QbY3ru9d2UidrWMB3zy4zkUb6Ley62CCJM48YZ/Yk3nHjAHaXCb2+5aNKDX5QaYo9p8v
Rw8mCC/aio6rcjsY+i7jxMWNdp0NK9KGJXP6uZm2L97yKsiHt2FjuDUJoGGtX6M6KjLKBYxp/hpL
7eGMBnUdjsEh1B6V6BT2jBPdFBmn7KObW3afnYxtZ2gCancY2tOYodpRpyb+pO6Ycq64HjQcN4kz
vI6NRmXAsPPC4rnRAUycTJPmA2tprOnGjVpwblUsfYpshZQ9S1phN3SBk+p4DaN+n3lVUPtHMQIS
fO21PS/Bcd5arScYFHanf+Rj0A7rLhyndkzNKm1MytFaqQnOXuVYEW1XRy9HWUZ1XxylF4bK2Wti
Nqu6ZNE0eo/uBKl/3nlLDF0oJ8ZsoNbQW9CXGvwwdmZfOyW69TKaRXHBrtZs4R7AeyWyXRyPlU2r
zqIig9XTy4PzFllrcRIWXf8P6K2hONJQtZpjRvoc7cmAunnXC5MTMC26zwINGUxIFLTMFYZVGubT
th7LECnAK66Lqk8XGvIf+SYq55cwk1ecGgQGfIC+i/dBVw+utQTs9RdOTqGJcCO6AnaxF3aQg2hZ
T6zkeZeIbeeV+xr3xkGSmNnITwq1pWFsoYg5KncprBukdJPzHhnXPpEK+PmRod06T1Wl+2DaMWlb
qFudQcHC070uGJHk1ruwotpZPnx226Ivjpmm9q2nen22xq5K1TyGO5g2dnyZtBqOMWFU92NEoUFe
pkqvj85dEc9tnGSAo3A/eFEeg3yKbDzLdP87Tg2dwyyKl355jAIHJx0LSMHsV8e1GFz3ydnCRUF+
p7G9XExYYwqxnD5wrn7guoRrvLoOC6DCq+LsL2V5bce6u7g4kV+fMxdVASdsXL/ODdaNa9tjfdnn
YnWjMyhOOjtV3FdWn1gUcnAirFIuKeZ0K7sQWYfe96Hj5rpnngO3r2w2G8zTEPEAhqx9y4iYIxjM
cemslr8JHKRtPPH9LcUj1eb+4vdG/1wqzWWYy+2k6mD+EAKhOdqQqZqaBy+U1XgjmmzN773VyoP7
dVm6+Mvqrc16YsfDaLYGyyzwrqL01vVQy6Kvf0EdtIJDqQY7evVHMc5fWAU00RepTCffc/6uxDuF
EFv2Qw7CAhq3YO8L7zcT5zWepbIcbH4zG1BQZpf6qhlPwcMXdv20ODuae3pNatsX6hx13XbImXOI
TAIZVh/dYhI9Z8VS5PcyHBUepbq0j21owW2OTTfoFO+x2z3Demsnh8aJ6awvY93qZk6dmACoAZWS
l8dYRFzVg5Dom3eYGCyP4GwLxE8aUJEHqXpqZvsunOZAn91lg3bmzhOz0sbPv4jcqIZQX1Tbcqjz
2semTsHHNrd+1FWIMIo8Mu2dK4uydpIxXMeQ+9miBcYXZyn6lgYc1wg8rEEGzT+3Jm9XBhn5KBcE
x187LywXw3djhcdbu6X5GcjVegw3XzJfb4v+WhGmD4weSbfbKF75lnrmqXWQgORNOJ/7iCAavINZ
7TtnaKOAmf44iNUNIOrKJ2SYalxO/IfLU7HwEj9noolnJmVip2kf5lquYl+OZWk/EihoO92wUgxw
RIzNQP8YE62gmWOO57GLAVoe+1HIGz8a+qtBlnkk5FIFdHq7iM2x04Ql9xthoEkbl+eqTjsb3U17
noIauBwR9WdBK3PwHFFEb6ePfs4H8dfs5O7LDBT0F8kphxkiMlOHyeRKIGCMMAU/15A6h1Y+xLne
dpEDdpFEf77j8EHbkeYU5wswdiP1gfasTFO3Kel4XER7f/TM/Jw1mZqHfWu8AYOc5W+Rh8lp7Nzx
IYh7SnR+mFmv+rN7SFmVzCDaMfuni+iFzDgarmPRKNhy6+yvwEdyqwuZtEKrXfjBPvNBbCfLEA+3
2eLZb1Cx2k+7UG7lrty7U0MFPzF50PnfW8eH5WABVmNK/XPHkqoLEzCLTgZJJDsCebVLN+0XJZsf
kW6iOS14I4KniF9ivMQAjAPIk4037PO2gfTi9xHlRkQyYFEadFmOS7rblNNbDbLGOa6RK4dhJxYG
Dl44ZA0eQuFbxZpuQCtj3O+duzDXzj6zGo9hkQXZ7bp0nneaxzgaf00R+5mYT5UpGRbcJETpL32Q
F92NqXzHjc8u8f1rL20vEV2BHXSgRnAJy7LYkQE1DnpNbPaosTyMUbBQX/UcWUfMB3j3xtWy9tbC
/67BVf1qjXCbw5C3+S3PSnj1oyJ29s6wWrthatjt9tbpOV/C+ssoAkRAfkdNY1+5hT8kDtsvawIP
S9TxMyoA6vBh1fzy8p49pbrEMth2y4YpKA4fo4kUi5Ck2TkOaeFRc9LKvUG+kfRz8dB7HSf8Ijfv
Alq/u/J29Q5aTAgqfhtv54KO6S4ctoHoe55OrK4ToCxdwDRtRNPEUt0xbyZ0icEGuMML5FEoObMR
ygEVORN4QlMHtxBU/Z2TNTkB2xq+Rb7sroWz2anoEQu2JW3giE7mLlB9fZwmv3ntp55Dqy7dfS6F
k4ZMQREiVAIk3vytG+KCtMwncBpIubeyt8HOcWaMrth2xRDOCSjTmJo3BY8hD1+8bBp45Lxlx0Eh
U4v6ictnYEnGQeyOjKkezqu1vA9+ExI1KhI2I/j7YA5cdg5eLT5/5TrwF4uhvcJdcMkC/PGjbUPn
a1NyfPgwQ1/Lup93rd+FD2HX5F9zL5dnozp5yaO24jxpaWpZ/wFTOCpdtbcRiIZGpVW+EDYBArBO
qF9GWIo5IV0YVsOPcQVW18g4v+a5I57znnECg3rmEEnXnIqGIDDJzbL5O/aH5JWsmtiOKetjOzE3
Bg24bpKAo+Go6olFPxChaK4W6UfmWmEq+ctvOwJgklv/oUUtS/pPS/9XEbT2qQfA/ORnsjzWSkzF
Lqw2PjSlg73KW4yDXtu8V9McXccw7L+opXF58l1NZyGcgyTjYTi06IWvpMeU7VmdSTcQ/le/MxUG
ZIZZd2s8zAdUCQUDcmAo8QkZjSrLU9/ruQgTd7KMSb3MqV/KSi5I6k3ehxeN++6gkXGNewdI7pdA
qeaRmcHgTTqN/pjUYj10c0hgBpLq61ZDH7ylK53dI5GT59nNQAMudc70i58RA6zFWB81HZG3gXOw
PYUbZa59nil5zAO5zDu/Ke1st2m5nmTsKOZJbcvCCGsXucP+WY0qMOoRwVI6Ys5xX3B9pWAFV+e1
Nwv3cqLL1b46vtiGFzcYZnFl2trSaUke06dk676f9Fuc3XmbULeeExafpVNRUkQy67ttr+YVXH12
G1qCmblFkiKSVgK0oLM+WOkgou7LsLm1l3Sj15cfUudFs7OJoe5U7i7YVPXgM8FUbP2DcggxB9aj
Luvoll1SOVGr7mgNNcXdRvir0mLw1T3kryreb6r9TEdK4osd9ND1LQTzeFZB9glmtboPOdjdRs1z
lpcm8jLBXBRsMPyDLY0krJMj8/Cu9u89MfMazRNy4r1wgrJKys6ag4O7wMhIOgi5uHZ70Zh96+Ve
ey5hk02pYb3imoUu8yNWZILHzG378NbqhugnWjlcu2HREdA6UMpf7cYXPMUiknbqbiVhiuBbrVPs
uMMPYrz+m9xi+atuOy+gFW+hRAtnn9AYLObkXhg+0XKHqG0aeVl6+7uu5/GOQ8F56+gD/eroQz3M
EXOoODQLnklr3obbeY7Dy4y36z0sh+AvQjbxrbI/R+e5RCbrusJL/8gk8VviNv6a77G1dXfT1mfb
zl+8GOV073KYD737VAxEb4nN88/s0FSqq0sEku3avGK2CDfNVh1U709IfZ3aXFrnswQi+GE0Odyh
Gog7DUWNss3KneeWtfimI+WXexWM7CW4QV8Eu3Fup/puCOxCmUQ0drE99IvgZIM4bOqHbRul9X0h
qrsEwF9SRN99iER7oeIaxUMR0+KZhy9uk6NNtv0lChLpSRU/brQfT1Q8yM04FG1JYSgq65t2sO12
J6rVOgnJOnqa1W3ofstUE99v7lI/144mA2dnWnY7X2TUPoZW9huDteXSt1/K0N/ehyFH6ggD1E+t
1VRP3uBbP9A3i2PdMQt5HVuP8C9o/QKvDr6wF3YjvGlvk88+zq1Sv/KtKIuTnzsbBuCF0t4hNJ8y
bFZ8zWu5WuI+7vGoNkLqKJVBnXUpNYtw2lXkIOqiqMqPJ/5EfHEz7LhHQCEMKPthV/M92bplrzSy
uyZFO1FGuww+FTkHG73Dfuh87zFGapwl/LezNhFZtd3bxhF9UnNZyAOOXa6s2q+j6jqrfH7TTCx1
SbuW9DNC1hiPto+UMCE5IQj3+9l3XiZdzILirGKOwF2tLdXeouqL3kre1IJ2s3vmc1NoTL0hP+s4
dy8zJFrYuXx0b9bIiNKuJDC5jT2buFPaTb+eBVJx/1wh4fjejfVUPIhQ47AZi63iheBmC9szxYOs
SDtBgewE0mIKdz5E5KvMFsa63FZwDVXhxDQHsRcuSwgUQ7aLpsXWpHD5RHeu9T7vX1fiA2TiQhXf
fG1nzWM8OJn1KFbHXXcE6PVytPpGDYdiFc7DOFX5WzHACUoDvVLOrAiT6K04vvNeZoIIBGRer1Jn
aFiGsbvOG2/hFrLU4THSvOx1q8V9k1vTX6xaa+8UFHWckuFRWLHnqSkTvrDyLZhyAEfbmLs86usn
6D8kMuhIzOpDFM/ZscPSjHpdB9b7NglxS0UiChFJtuuZHojJ372ms5+mThlyoU6am8YeTfsgMg8H
ZDU/ZCVEK0fZ28Uh7YbxstY06TpXCoqNFSjaY9UvgIYrParXJi5X4BCON51NiMMa/vSijps7Z6TM
mwnYDe87Avx6vmngWJOlz0vVAqUPlH20hNN8a5vehVBQ0N1JK68egZqvU8GVPJKYJU3hRgxC9dhr
Te3k4mlCDHTrMqCEgpTI0iS+Z4anrCpripIuY5S1U24/Mw/i867M4tm/a9ypG9I4niqGG7AHsVkN
yN3GVMuYDvGTRbCG7YpNiGQItJ/tl3CroRn5cZyjlLej8FPx7JlD4Wdm3ldsUca7WdnBPuznkJ7H
Gq5ILjQVm8SxZ05Uz6/iuwBPxM7yI/2+eEUxkWNoezqwsF+LlDOLmAda+CF0K5YDLKRwVJqbRtnI
B2sznDe8y1Dra+Yfk7JEF7Q3bTQ4aUn16SxGL7ynbg3PofTUXSR9nhNXi5dwcKlX4XgK8eRqaV6U
NfRBUixxSajHhkK3W6DmF/uAduPnr2KXqH7jUbWgq73h6FUYShLTQ4RdgsC8yhG1vTuPJP1Zb+iz
YAd9QtS7/gjsMQj2wtBA2KFKGiAPaM1JgFEvsh8yxW56uW1Fn/SyKZ6sYlp9VsJYsSNZn5W3r2lN
rGkgrYXqKOsmzbFeqOLuePFEleAA1yifme1+qlnBHvfU9LkHXOaf1mRo7GY4Y9IVCFSzovrYvAa7
Kukl1QK7qfmQKpZcr7i7c/dzu4EVhZxV/+0BPI8sjl2NiJIIeYhvLBLcBzkqmaVhpSNsoHlPIrqI
GCRUB136ack3H6XjJuQznbXuV+OINUqJpXLEipA9uee5mVRrLoa62HLwyBo/OwtTdq9nninWKLCk
XLN2Zrp01SJEVJ5TZziNWOMxp+Rr+dZS7E5VLfX32Q+nV88468+VxOZCAZ6nzluX5wWSOtvtYcR4
BdRr/34ktTnzajFJsHp+CxC6A7RLdlMK71JmntU/O7U/hMcQskVzllmskeFhSb2r/DxksHpaq/jH
umzY2KeO6Ptz79j8appufe82XLIgzSbnOVd0x5RunTPzFeF1nB35k4Qn6I/LJjUROs2YX0PY8RQo
CIV1arxG0BgOW/JeWa83QUjhb5K9fo7m+d6VAczdwC+mEwFCneTumhFTtMPPuF766VZJeoRpBUXp
WjBndY5ar7sZZhMcMzvamh1luSyg5itIiFpplnPNF02BtHZIQUXPBUc0p/vELCy30L3hDSy1P5Hm
mcX9mbU0VZKJOe9k0Pn0gR/T0Rz1EwJcpRFel+2CVLzpRc1KTjdx8MzQFwJr0R8GtR9DLbktwP7a
6GZToTQ0wQF316keouLLYmU0OT0/+rpwtXEZ9wyKBtXi0whm7+kiTew8rZZX/6xYmEmnxq1BcdIr
yzljOOg8IkMvQrbquba6bM0I/8bjxzv2kB16XVPziwsuGUOTJ6lEhNSYoR5MqWLS7X6ksvZUFDGZ
mNo0rffOlrcNU4FbMhXL8DblbByBgwm4VSzgcU3kbgcJYONKz0pJfNSxyx5aNb0I3LXlbug4Q5xV
itvZiObkrbLy6e3o8J4MjH43TbNdVQYsFTlSea99qWHOG6UemRyI9kOIsGBpgvkbWAA46rScnxiz
Le9NUKBJbbL6lAlpvfC2j2pvR5WdUA1zjqPs7HTuKSBwF6pjCauHN0hL0pKIlbqdMYzzdGarCOFW
cReGc/bGgG51pf5dk7rp8Q4cPH0ISdy7c2htndyeGoDdKX07engZKIkupJxDfxssnd8lplzgPyP7
3K+mfZrsNdi7XjXsgkUEJ1PL5eSj/+QUWdcbko31sPBGPEyBpU/Ya4NzWdbRYbDMdsRlUN4MZRCn
VZu/V1427vijA2ECkoJkrAtnTtZar/s6XmLEWoH9Mmsk8DQm7XuKuuVdo43zzsPu7Tc/q3eeN0m5
ZymcLgf4waT2MjuR1SZTWUz5m6eoGXrGVqdeg6QXaus5xS3rjVkkSUFTvzlraI4oaCIgd4v5fC78
nwJH8pilm0d5cJ+HonzMhAZKx2LVKZZsn3idGFm9WCERaDn9NU4WpZl83M5t7f8k4P7Vqjl8gpSz
7sewsu+WnJ7VTJ3+2UbpfKTt6+41kolzFHesls7tG5siTVq0wJZ8JeOD39PaIwXJuS1z4T9TWeiP
FK2Kix3I7MCUXctFjr3F9Yf6RB0yfCy74bkXpX4p7dAHZ0EMcMSyKJNNFsUVJVz05JQa33hHPeJg
4T5OCmav3KSuV5Osg7AZt3LeBVM5fJ5TsN+YQ2N+JQPunVZbV3Q7JlmqJJ6DCZcv0xMskfqwPfdt
0el9uwzqAZ/Xq5ubznnLZhYBiwtqoSr0UyVqazdmW2a84zyMXIRFaNGPeWgBNaobCLwuuto1zGcE
F80wqI39LjDj07dpixcWDU29Ll8opeY1zSrE4fHXrJ/896BY6+zezlAVpLUTrd2HZk+ASd8FUHGz
z/qsdW+3eIuGt0i3dn3h487L98BlkoA2d9dk927LksXN1hm4qmoy7jeck1t7cQvH0G70hjlrn+LA
YkKG09DhlrTL1pm/xmOXtb8iaw5xr1SNdrrXaOT/INqwK82+EdM5GZyNXFHTXZ34xziUxNC+iNQd
7c/CSbupkjz4E1N4rhiG52wetUkYL+usVE5tvkI7cdHPJv4wzGSSFdr3OQma2s3e1rbw6XlJC+TQ
nVayfSGhbIiRSo4bs9PsMbywOG93j7GO5uzgcTXauxhF0C1FFZdxhkIWzQcOjqF6bvJgrZ4cN1+6
Xay5+Jd9J2bYnZqXNb+p+6ZlHtHxN03eSRsLd7qKq+q+GgbQ74vaqNYmmMnrdlfOTkerwfMZmbmA
hvHXG8ZLpfo+WHh174m2bP2yzsHWJNvoN/OLBok5U1Kg9eSk3jq7rzReI+ehoMiiPrJoqD5G0YZb
6tUM2+o9oM2IbLamwnCuu9FBQlGwSP9A6DOolMlo6zmeeUqQg/hF1toMJuAblUDog6BNlDXq6hAN
g6ZuPATT4huondG4fBkymjN73TP1ZKGVYbLVSQOsbYa2ry3t8cOZm8K3U/p5tR9g4MjUmPShZPSB
e3/o0hir+vgdCEY1/4opKUVuslrd0gH5GbM4W3Yt1zo1Za4nTfOvhw76zcstOuK7QWHsAfyZ9ZHZ
5w3jZpfSZeSooBmPo+IWx4xxTsz7dOu57xB913vRm6i865duwVWd5VHTnmeB0urVU1G4/fAnXF27
2fZMzRDaSKdpb0ws5q/Y3gLvcRnttWn3C4wl+IUDshbC39DZgjtLE+fStHaZ0LB9PqEpCSQDAzhR
LLXcIMkRnrmSk5LtJpVbrepnsAZB0B+8KYRd+GD9H87ObDduJFvXT0SAU3C4TSZzTs2WZN0QsmVz
CAZnMkg+/flyX+1tlKuAA/RFNbpaU5IRa/1jVgNZnBPHT+tuN+cTGNhopl55beHDyp8QWNX61nNg
id+FNZgQk15e6tw8mIEhXMWs4KOVg9uS/O744VUeEFSNB79id8oGY0CduloGaMNe8WGm5ZHzhAXu
UFW1vb6bKQlHW6cfglw+QRYsur67BeIrzLBr3q4/PCv15s/SH9E5O/NCt/oMIjC2u9xx0mzXBPnc
NlFvi5VAgxUCe9OxBJvbGXhA7dd0whrSrA6jKXqnoY3gQ5Exmyu/wobEViTuG42k7Dd4P+U1vH3l
rX9mWLorEu2yulqC1aymKMbxsUAko2A/WRzOCf7Sqmx+8DIX7tUc7LzdtJp4rB2Rhhlvv2ydLJqs
PtjM/RD+TjMz/5yYf2bSDhAXBhTfO8gL0n3jpmv5lHg91/Vqqu6Bw8QrjpBbSlBCRIbKvaZcfbga
DV6nU1E0A6Grfae2iLRFXPC4MZtMbfCVhQX1P7ODIy2yU8YKRsZ2MF4VZ3Yd8/uXY5yrivRmZEl0
qnnmOt4lLoDOp8BA1Hyg+LK/WmdeA6AFCFRgbfosLgKSmp0DasPZJ16H4Mqqw/IpaPLQUJuZajNv
O+GD6q5AjeV7hshmvA9ZL5YIYtRvr9TYBPkOr7wLSRdCAm+ccV4bO2oz2xevuh60E9NFNvfIZuf1
fqlrvdabaYbkjYoC/PXBQPUidlDMk9oUziIWBhIKRFu7HWdCBcokuyWNZbCS2WLIDS+PcXJre35q
U0O7b6b2zPnTrKiO2i4jCzng6LS8zrY1dQzHoqu+T1ZY7weNYs1JPf8YOgOwn0BbGtmyFMOG9hNe
JYCMghc992/lNrYnopB7bCUOERXARqyZPxwqHgD7JZEClKgpMaW3SVE+9G7Qevc90y5DSzbcalCz
Qp2kzH2CwqeyO/b16v0U4WxmMYIN8522+Ok55ZMlf0i3ywWU20MN6pvdU4dGwP/ywOZ/EAjqq8Ms
K11tbeGCDPomo+DRh313T4gSpkdK3hdAflXRHz4Kc7rT0ijkuZBZzbThqPHTJeduvjPnsPmAy5u/
VOIrGYXEMqDyHl0XVi+VW5YBOqt0mExBVExFRlSIK/wDMCP/ODIJQzXxYaWbfDXKa1MGHiVIatpT
UjQX2zbXwBDm7UWu7RA2ZGm6j0yTox310OncFVOT+kChtny1+6n+VUIUftUaV8Xz6or2YzHQpD8W
RIcmZ3KyjO5sLsYU7hIY8i5GOLk227DqFYOJdvDiiSXXPLY5IMquDM3CePLQd1QbdCDdDyi5m874
Btf35NPVI4j+nDVQdjI1uwQmJi2cSOekWkRiccJ6Q9m3I7lQhZlQBpCOBpte18r+tzVg4Y4zpCwM
W2ZIct2WnEpl7Y2mM+x3k2ar9pW3iuATSy0AXLo1ZXkfAmN3Gz445f/Cay5/5FbdWjxD65jt/FU3
3hkNGVd13uNdoV+2pYLCsOwDAqWi34zETERDXzePk2e3gJsdUoX8gTZPN30CqPKegGBl+uX17BTm
WEzvNalfj6RioBK3PM6HjWrHnrPfGEvjKeXsenRpPPMj359EEHtzJpGd+q3h5mddNk75RohAxXGZ
Eut10Cxg/iHEeGTufKqBzB0Kr3zcpqZGoqKWAA+LSKmDiPyyMJfnlv917nCg1i7nku9W1NrH+dSJ
buukaWu/qBlwl+xxW63OVq5r+5AOtRnGLqokniv6clREcvgCPKvtEOHKhr5pv77PFpklH6UoC3EB
EJqSICJcPHA3gEhrGzut54trQDh9cq+k7o6KfjgXErprOZfGIuxPQ7Dol6ZfcZUbwsawGrYK1qGG
4tyrZUyPvuKkP0zL2OsNsKmXQ3BwDp2bpV/tM/JRUz7X3EqI2iusDQjJG4DKd7GOtRvrkAzd2Jn0
1G31mvNbeLkKjx7x5M+4E/wXM/TCN7vlSY4GS5vG74VqB/5ZVMkve3C6j8Cc/Ho3w2CRSpE0cxqX
K9BxZDCWeT9tzj4j24xhNhpPgfbEGk8q69tXd4X535VzNSRfFWOG/7Y2RDd3qV2eDUadp74JWjQo
suPzKhOxwDGMo78xDbfoAY79peepH0uq3x8ooiRWhNJPG8tRMpC3qlC0cHNWy11jMFahzi6kvGuH
DE4F5ScOI5WVZSx8I5PE/w+rgC23UuelQjd3rK3BI5hddVmk2RI2Dcs0vXzCCw9dhb5zqoz2nS6n
PtyUqZ3dN1ZpmA+CUzHbUv1ef2czSREAtC5TVw2IU12lKrsyrmq90MFX0F5Eb5k7c4iRvJ0Q1jTb
nFFBthIlgOcP2XI/3uTy9kPZ92b6qKaiq58Dv86KY5eV7W3251XZrIsDvLRMjniaKZhDe20j8Ntn
TP9qoEliISUyAat8ZiMJ67jt7OkO94u4pk3SHkPmBYQWoWE7TyhaZnfLstX3r2tpI6/0tafKl7xJ
zCrO0xnFDurZuXjzqmwZ0G41k8gvyPUKoOCpHZLfkAfF8J21x7PJ1gBqdXdM+6sRcc6od6NSQa82
YT1M+mhThsiNVHIvczjbBEkje4TLavYT2qcJu7elaghHY+SpbWQ6DE1EDylBMCELxyfRuyE/QU7r
8rYLGvREUb7SIR4vHG/lVbM9OvfaofL2yu4xeQ+z8mR5aLvEcd5nmaf6FZJqaME++QsqucmEH67p
xgTGhdR1BbjsQpxRcqjDdYUOD+SQv3GDlPku1yhY99UNBznJrEgD4NXU4KllD/BWkiQW1t5WIxU8
+G5R/dZorblJiCafj1aVZSALAuHQJRtbzzk7nu6ZhxPJ1vmTl99d4qxHVxk3lmKHdctb2LhKisp7
dcOqSwjcs0LtRZWXOSTKrRrEqEgatadcnU0v1KBRdyFC0pC/vZ2vvNRp5/zATgBGENjDJA9zkIXq
jIMrA2OxpOnGonFn+1vRWYPl7jWWFPu96wqM2AU7zXhOWlupl9Uo0Ehpf/H0GYIN/bg0RSe/ymEM
5H7quXLf7b4B5F9QKbpvXokeAYjUcad4kZRKQoIbHlNqPvhi3YGUJ8OplcPy1ecqI3eVM4D320dd
jECgoLzziCilNF5g9xFDLgBt+tEPKAU9uLfaoJ2d+vyElquBuNCi6SJaEG0d+YP1+gduJ96xCvAV
Krrhav9Wy8x3I57K3rlv527hF7DRoDRjlJae/LQCfqcorUdzfmVB13E/VKZO4TD81di6Om/aeZuN
HWMz3Q3pN1XTGVluKDxx0i04dphHTlk3Pir5dkyGZ0Ac4hPrtG5K3DepWO6l1am3xbDKJxO9wLFJ
DbF3dK3O3YSJYVPLwjlXnWnvsKeHXpQisn3iKZuvlW8aDwk47HRMiqQomDlpMtpUWRi2EYGIQVwg
RGKcr/103vLPJZGAU/NG8SKU0SStykdnYWaoRKS3HDh9pnUfIpr5lreTuMi8dX6yxDn548rLPG1Q
Sy3msO1GNpkr5wIeEWazy1zQAfybhZIKYMl19HMsW2kgunOHUPxSyvXab769TPalJLoHmr8t7eQX
DlCQ5UlU6xe4xOwcOlpJ+BWIx8vRonl1/ZMzwDTvCQ4jbQ2FtY/SJSRBO90Iz9Hlz2qgzfIGVTid
F0OzBYsX8bCrX7apnenA5KqsFEd9ectq50/XvvbzFEp0hJVVIXQCm5B27NoGXiynVEgD6fdOxLrp
zDAxvzvY5HEAzHIMAnArTjuaxdMS2UtUqtmsoj41E+BfPlT0c9FCN6S6hGPbER5aAh8a3/h3J/c4
u4xH/BWDi+rqOrlanVMmsa7m9JXWoOwTQw4Ao5sJ7W+7bhEAZiFNfeMr/JdbndvQyL5SmXnfVpY6
HiyLeCzuRxNpcEXwO7AIE2G5TgQWezIID4HOxS+JOJldve+/2XgmGjqK/NzcY0qdfqVZE+4yb+2b
w5LTygbbksnr2I7jXVsPoyLhZgm6p4qEZwO1QZ5SXpFkTZfFU1jJnwbsaX9H/E/Qx66Lb9vzDb2Q
zVVmxoY+9gojrKvS3ZLkOap9k/pAb/aCLwQ+7hMh/fklI/tjwdVls1Lww8Lyr+uw7LrRRuuBPcFs
XiDMGPeM1DdvyTOVXWzScnKSw1g3KiEZYTVvNruhclDymrVhXN1VL9X3Wvc58esVMUTj4okX0WjD
YTkyg+JiC+xqV92DCv9KpY/BZqXQ97m76WdgRiDvTi5QotrZhVjhAYx5vRpoGBhhpF4PfS+Sh3JF
0/as2JQeXHfSkLcYmraJ6Of1Yhe59HcB/OIHd99gRTa1oEu+QWC6vpmDCDtMWAT4b4PFmcBYx/xm
Kl0Fz0/dfu/DtuLFSrpfXmouLZ1gwOXGpLO3jDbZF8gSGCOR2IcReu1nm4v1eZ6Fd7Grfv2x5EW5
G5uquPim7316CWQysC/KrrwrfiqiU6qotMVymlIxXwwUUX00dhxbkGrdu0JJzk7QjP6dwpJ3SWrP
p7KlUljCJNikbw/N9zD3DHiMcn1FPTbfr9A+x9LwMW1RwJXH9MeKszHX+Z1VTqwkhClxoPstZcnM
wLaPtDcdd61l44TOjOEDQY9xr7McahMJ3BlHXxvGOImqLzQpZoRVAZi018ZLkOnuqSaO4NNDW09s
39g8zP58kjxI+8GZ22dzauFVTL8b96h+01Mwdd2xpgQ3tgzJdJAT9BZbYvrJQogNos+KC3Ic7DdU
k13SKhTfUWw2AbHcIYsJ0VktQd9DfVxp7TvYulqu/iiKTzGp+q1OUTMafCI/s4kQtKokw9eaB+Nl
Rq7xFGZExMppHo8u7PvFcYruSy4OFTt2zmSjec02cgiya+DJ8JJONylVn1glEi4Lf13HRFNOTUd9
cR+A+FhVCgthLjFkFZc5SlhOzpwskigsIIUwWQsI6tFrnhQ7yoT2JjDaDTO/erRtlGVCG1VsD7l+
V5MC6wJVyMLtQpfRoc/mgX2kg03tCqbtyXHpzPCVLaORTGJih2wKjTIBtMglGMJLD003Ir7y2/Ta
Gy0ccJfQ6WNK67OXvnFM/SI5JcHsf58N1wENCcQV8Hn4sRQGmaCtWbxqywfuHrV9AdnWR2NaxzMO
hGqbhF0Qp3ZYnJpbdYdRpPMrfFR1KQJz3gwMVDfbl7V32BqC1Zl3OFM+CdUKD8NK4xxbBP3zbTOc
+1XUj6A1wF5Oj8ySlpnIaPypBOc23cNAB9AeUaJEE26Guxn3W77xkvXnamHxKXDhvnkDgTzpZFuP
cJI4TTUMUUOH/V4Z9eBFLY8Rss9u3DKc2n20VP76yvOLWqCtg28JxALxipOZ/l5kZcQgsCwLkIV3
Fu8crNlIu/SmCM3q2i+SRmThuBZ2c9HOcKKmOi3ow9lgitm+Mo6YpwamiTtnNm6JPMDlVYWQFEI3
F6/Z0hEg3o6kUVbATniUNUCHvfZbaY+oL1hnl+fBGJtg58qlfAs8F/gL7CMO/R6Rks9c9oAYh3Wa
DY1AyCZUh9qBfAnyGscGZ/Str9iTW8xO40+v8vJ3hPHE9Bi+PorAldeGFvWnsF+8+lG5yLezrFHv
faWxlIYLmREb2tSDu6XEkIqVqUTKYQ/yjgQVtDMoevalKIrTqBIGp8QZZsiXeTnljWuescZ2ewPQ
W8UKVullnpwS4RX2IlTwRgm1o4ONsKlTYhf4qAKvxfBJ6niJqwAfvi0sajd8z7EjS6NqPRRLhzoy
G22oP+yyW83lufVY5tBtjIpK90V82qih7npE/Fs7qOC1+Vg9bhHdlVsqFqYIszCJFc0wv5qoe+iS
Xvnr4xpyh6MwZ1S8bc9qlBlVvtPQ0BiKAXr9E0Y057HWXveYrutyaC0lJ2i9bERO0lq/ZbEqcgNC
EyG1MhB8hdQWYbDN2/BXC6RF4+/NcxVZxM6cbXeU11SJwT/DqhUCTzTA9QFt8IKsBFFHscHYViUb
zZx9cKYxuLZZl8SgcPD4XeNEqunUDwxFMHhIcIbY7NvhW4L5zXrDQx4+zhaJt5AY+VgWG2YszFe4
AMadrwbrqDo0Enjtxt0ypZhtslYlYzSZg39qaQ6f4VLraj5ZmMIX5iWLgEoK6TuglWZ9EB5dWDLE
lbv1vXJ9YyxNyLfs7HAvg9n4SGuv/8VQIQ6L59a7VZRmjG+hfrHXwHpZncn61RA7fRVjkHAvrXAt
2inTj6yb7Axdhe1eWBWG2HLodYlYpIUkEJiWrE2qS2gTVsQTVLcGAKKEcghxQYHs+fJbq5V7JILZ
+JQr9oTDgvX0jKunPkNb50dttt1VpLfehjas24s0Jp6NJbXusoXfLRRzf+GNAgtwcNxjHul1uAF2
mH+7Xt7HbCGCn8kUL7pM8S7ANUKIIJt8VrhuriaqgTs8FNWeHafBCNIuu8EOU3djpBPxs7oc6+ep
bhNNDNbIG1U49d2SV/WPKjcIxgs94yD8dn1pkd1gvAMFoD0tHKkI8rsCiMjzwp1NZcfjumpnZ+lV
PAhkdL88jCE4x1fzpoKV8jCQlxKPAP4PThfkF5ks+vWmRbhjl6q/+b47vZcZ0wdGlvWrs3pUusNU
j+hr16o8gV0skUOIy8lAeP14c3fhNzB4KKI2NKfr3CtcDBTS/MxMx3ny0bgeEydQD4W9jj+cztEO
qnlP1pz2YLxILIG3HF1J0NdJEBfsOxYHoeuPyc6dk+kOCZVdRL6dVEXk9gUoIqy0hyQlDepvwYRZ
MeamWe7TYSyquG8q69kzuSYkxsIf8+ii6ZhDGMA7ExNM8ZknFgC/tSDPDdva+G0i8YrdbizXX7lR
Wrt+cMfgPpgsBB2DUY6XLkXwfhpNw3zt+2Qd4kyYLdqrofGLY5ZC7tegcekgt0lfIH7Ii6zkREMp
p57nqgqtuF+ooUSiaXyzG9C/XVi5bbZjTzPGSCI0S3e4OMRXkyVevV9aLAqbLOD+3uSdrcxXaXme
te8mBYS1lHwIJBlM08oeVFYVdth5NJJTv0wzi2DDNUAx/SKsZIlqLMTtBXnTQuRu2OFj2ZhJMQnM
Ftm4QD/hTsXtYzjFyt14c3J1wyCOhr+09oeCCY2GMrGmJy5Bf3jROmAbX2tbu49+O6/zRrYGb25l
Bs6ZgDMPXW+fLPdoboLyohKjJIWJQbro70TfFvNAAZO17ohIQIs7d7kbUNDZTka9c4TXblH/UjKE
zNtsGv5V8rhHkzBG39TfUUXfeJo8LQyW+aYOyJMgneNS9u3kvFYA+eELpJgkAB8Z7/LWZEBf+bXx
egcyuWq1FZuKfsJl36/E5cJBQ3xciamwddSt6J0ZwVFDT080YbEGSQ/VgUpMt5mjQrh9d4W/CAJk
/kp0KQIeH9nTRqRVt56bMXSqp5WuUPve9ExUtxE+r7V7oPzwxpFTVR++mJVJvPM8ueN8aY1m+RR1
CAu/waAw7uoMgikk8A8dEQO1LzzqeyWuAdziQ7eFxa4fE5QP+DUac/7w5gBh/A0RcCKIi/xJMaO8
Q9C0Jz7C/jkknxRZo+GikveF+6OFaPxIcQucaF1HHm1pvPM1KBwXN1TFD14XEMmOiBDZZSTJWkMe
1QJplwg6uH89eMjYwQK+V85QsSeG5XXJmuCFWyHcA2pxMeWSu9cO+v2KYJAdAfBxy+LsfvdK0wGx
0wQ5geusVlR0I3IEIC8VlQGL1jb3jfY8SSp2vBINcd8XpdgUQ1K6W6Qf9oMsU3Eeuqk+ISmqn9Aw
/7CaMMcvVfTfGRspY7W9Il5SXo3QVRZtj83wEEpZvszjlDz2OLZFhHzTvHqdj/HZ7PspeZYmHWGR
Z0zptG1Xg5sGwqjeWSQuo9duU/nuhgnJ7zrJ/WYfFqQhR5XJaR8Lq0u59lzLnZDHudjuA42wdMut
MVHRVs9Vts8EJzETOXUiO6+YuVinBKEY1nGwBcMCP98qbWvrAP0ZPPJ5FOSWzYEV3tVF4JCIMKCn
3soyyOqvjJSFZJcTmeHdIdZQSzTKolNXv5rzYmdna9vuBYwhJ8PsG9cS2wCiGDyDH964rldFDNNn
b6M/iuG8nQczaWfmS6/mcwJVc8Lv5NtAB9ooG5pdC/rhnOeQeJSjl+BDOXoiaPud7qr+U6Nwzo94
WkoDZ9Fcy9jCyBiSM1IgEvPRMpWnymv0Z6v9CZ4bjtoFiWgDc+N0JnYj8NlOHiZVcSzAbfd0Nodj
Mj54QVoM+07Yi//iIzO62MPS5PGykMBwaHs8/oe6H+UQoSkYVJyK1F7jcrFz9WSDKrB0g+6iXIdN
r9+lWpeJIiI8vtspK0bmaHHr9FCor1hymAWay4IRvz34JmxELEERolmreXqoTJ+fUhaNUW2bpF7F
rvHF1KBfkP26wbljs9wUo/cb+IgrhSvGfx3tpj8Mcy4/AtQ8ArHTTMx554VHk7tFkBQsJ2/E+SdF
cvUnNO3fWzPENoGQph+femHaxaUrggK8dMScEcFCT/3DkkGt5iq3nnsX59AW++iyH/CuUK9KxESz
sRPEBBtTYviJ69mgAd6e08pGuwnisQOkMYKNyQcLHJiacHDIdubiHvl/8+H1jZXvpsYdGYVIU5s3
Gmc9lEXacdL0k1/dhInT+lKtRfpRyF5zPPqVm6dILzziR6y8wfKLpWK+ZEXpvy86IzlbUneeH8dc
FnFhz5VxcRsp+/1wi37YI20rmw1xcum8t+bONn4ZrTPRppyn3U0YQaLcz5KXTdPRNgEeRotlIrg3
RNggGiQHpZJPS5goXqVxkPi8qUjO3K8pL1r1e1A+1GrqkWZD1H3pMaIkM6kkWVdm0za0uwrVEx1j
SOnXrMzT85L1af2BZdT3uR38SjRPYWVmbha5rE/TqXS19vdYKMce50jdA9Dm2u8O+LyrJ5JQwqeu
saaXQTezHXd8KGrLfTyrqzGoUZ/BTIrHKtTd2zp5SxmBdut853hKJ7sSXuBQN25zziuJHp61PwXG
J/OCAFzAs0y2wWs+dEj9ia2XP3M7WZKTUzNdfC9IYvGQpNuCUIN0WT4X9HdtJDrdf6KyJbtqGhkx
z/AKib83ibtP4haN4DWVVv454wJ5dozFfRuYfWAm0RlwKNE14J5G3OzLpmtG8l7ItOqC59JMdftc
JHUECw/cpLhHmyA8J5i646AYsRUF6OHnmHArZNTw+sNTPZvWzh5W827BDX7th1pAwVOA2Ox7omQI
nAJq+QZzXKAMlGmyu6lZEN4UaCbYz0QeqVGMxyKxxLjR2kbfYZbVR1rCMm/WKdCfVE0Vz9k4l7/m
WfZQ9DwgQIYMQVsOMHUAukl2ieXICmNr0ryO5EDtJz/zzirBue+G1BmFKdfO2GBd2qeW1mgaDbPe
Kb7yXTgEvr0v16G/6wkEwhvXJ/5lpmI8ov2zL+IsYbqMpCnlSzga1nsVKmeH9n60jmyyBcs62dKx
dtLa3KbJKppIoKXmioA1QS4BwLZ3E0fQ0WhBZDaLX5N9gPp/szbKwoWiBtq7+rLLgfEKhPWyxxXe
EbZ0Ee66HAWOL+iK1l33CavHRozp9Nn6jcbjLIdQH8dw8Xcd4+dOdEV1jxCFBBT0BeWpLubq0nal
viuVvE0KSXZX1UWCkmFwvvnKsOSpABXfT2NDJ1YwtOHeKUJj24nwcTFd6+QSfnJN2kSGJ3bh5mtY
8vLgF3PvPVRtEvZXcsq+pawvceHb9bZdZkJ9QLM5mQScGrDj+shPIa707U3HJl/6XaX0QEYTjDEZ
GOqEYdBlPq3EsWfRG+5L0j1wC5HxmeIJDxBgJnmmfhmd35/ruZUnnD46Wr0EW5Xs059o9ob3IK86
BFe4o/Fx92Q5eMQProIktI01AUrH6dphJnScTF543od9SYxCXJZjz76AUe+2GQxu7OqRLjDTQ166
TVxH8BOYSK8Qzb8RDyAiz2m+lN1Yd0NFohknDA7PbFL7KlzFy5ib/U81B92Dxv1+7HLpPEP51uSS
slSmvAoW4obAhz8PrGbvGIBiADMoy2KFoHSOsJl5G+zky9npZ83MweRGUUdlucCFrjugZIMEBBRU
gEtNTUkjYW3ZFRFfcFJTO/PfyaZbacloqte5tZo4ITjjkjVu8NlI3f+oyYe5LN4tDMRbkJ9gJD7g
o7JQ2tTkbvQemQy+7aZ30GreEzfrtFUWyCoZBOKZLcW4eKUeL62VlcPW5dOvTiivrJPnOuaJl58s
hxpfIJ60egxfK4TNVjRzJ+cXtyybz7brrEOTBfxZRTHaceoOxYFg3/Qsk5GepDUf9GFK8+qYtM24
TdLB/sF4sLyYCe2Gm2Bu6w6oKm1j/IbeTmv6ZLyiCA92geTAbJKSkSsr6u+9aBFLw/0ge0LCuQc1
5XVMTL9Z4JDMKT0EtWxfgs7SrwrN3gb/kEH0WCNiMds8mHDLfIBoFJrN1E+MPz0uzZVR8ImIOnEJ
rJZgulTbLTOXwaFaKiaCjRrM6o5RbkDwIwACkhUJb5l17WEp++oqsjCJBzcZznNBwBqyyuTktob5
rQM/7DaLaaAZr28hXJu+Nb8aGl5PukSEb3lW9sSlLu89L2u3qe01r6Ycy0NgY3l1dNfvFnvmDGjA
efdFO4RbsDR54mCDrvGyvPruoHGY4kGtHnGBTB0JsiYG8tu7SpnPd9NaxJvuR2NHHXVxZWvCpWqN
Zew76N7SOqDCziae5kvitf2x3s7bxbep9R35f26DXM1Xa6wxwY3rUMQ49GnTQfnat0QYEZaoKanN
ZzRfx9Im+2fZhbWdFLjbc6POfxRFbTeXgkstwwaiRdvfeRptc0n9ccvEvOkMXyR3ZsbQBno+hP74
hLotdwuG4kaBexZEkBB/52RhoBDZEdOE6AQphnrw2NNh0igeHThYldes/R2wN/sFq8tA9zn3MLbS
Te2ViNuuK4tvYexWsh3SX4taU7kLVmRGTwbanvrXvwd//mMyuA999n/jXJfac3A9OM6JzRtZVlev
7LU6sL/9+5f/58h1vv4fkesd4kFvkq17ymYO5Nz2jmF/d+utCMdP3plhy9OWsW1Zj0Zh/rbC8SzS
Gjgs+2JO/o9w07/9jrdM0P8VWZv3ruWXZWWdQl2QboitddeXQxL/x694iy79h0hT9488XsdIJWYQ
3KtFFX6jzvGK/IshfTnhp35K2vWsvPHnUFeP5TJv0zmg6c3Envjv3/32Tf7pm/8Rxyul8nLSF+2T
YUgnMrLhZCEP53h64j///i1uX+qfvsUfAbsEIShfL4194iH/3njDk2dOMVz85t+//N8+nT+yUv2G
GDi7N+ZTrQLnHk62PZK1MG7//av/Y4A6Sdx/PN/IKjDuwYqfWLeLe9d9HFb/4hR6pxXJB/Pyq0uN
chuMlf7/iwP/n7qt//WwBQ7RTIPVT6ekl20MIS9i7a8fJkKe/8iX/ctH/mdNCg4ZS6Z5Zp3QwX71
yD4AFBayDSb5iaz33/9sf/lQnD+eaaP9nyjZzqY/3PvIvX5f1+X/X9T4n+0nS8Jti3DPJigMGUGR
YzTgo9nUzfHff/S/PK7OH4+rp01V2DZmilolP8YkoVKiOficzf/xp/lLkrDzR9yzYamhluzZp4Gj
2u1hkKT7BU7wuubmO8Fx0398n799BPb/PbVSIwEn7aR9SvvxHmjkjTH5P1KY/xJP7PyR9twxRmVs
5s2pWsxg3NbzaG8CafvfqtGfdp4T2O7GC9ff/VxN/1E397dP5Y+33CUzVrh115w8S/6eRIZU2xR7
087/4xz8y6fyZ7kInTodpF2+wAx1RJShL0TdQGQBs0dM2nH878/WPxep4DP94zq7SXOYMavmJIr5
HKhh6xV9ZOXw+tO6CYYCN0yxbxLkFhVARCl3WBcwNPfW57//AH/5M9p/XGWOg8PXhsc7ISEhVNlC
CDn5WwNi/T8Ol7+cl382hWDGCAph3oI1THlPuu8xb9IrCTSxrutTb2YHCw+m7YqHf/99/vIk2rff
83+dlqptiP7IRfP/ODuP3biVLYp+EQHmMO0cpG5JlhU8ISRbZs6ZX/9We+Rbr9kEPDJ8L2A2i1Wn
0t5r80+zD1UeaUqOjL19l1a7qFG+FYk+U3amsPliRAjX2XrpaFZzqMP2wQ6/oXBaapmy17r73JG2
krbhipyz5n8bvqpQJgqtHgvm+faQqvVa9fv3yqpnooymOoFQGdQOE1eoyiWJI9pG0utDb9gPXEO+
3/4mU/+8UB0wOTtYcr3mmHiZde4wRMWVlT4iBLj970/MX6pQCpzIiTgKDNpjqPWHPPf3XOBz7uEg
GZ2J8lUuLXFlySLmfmAuSDjtHJqjibdt6WZKtA5YU68d7ntcju6MxN6YNleIle0uq9TtnmJHejX9
fH37Fa8nV1v6n+TSv/o1N+iBbLBPPIIFNe8w4XFQwn5QcS857O6m6xtrgzk6Ww1w6BbIO7kvD7Eu
R3V3h+7/0TNBCWEVe8Tp9jrzmy7te61RhNqB4yhX5bpvjzVO2XWvdT85jKDHmz0Z9I+KgomZRIxF
oOQ4vq25PJnJphCWElmIbg3PR3v0sp8hCJfnougbFkbWDjHKti/YUXf7vlBfwHDHK0QQrAfifRbV
Hlx1N7ocdv6q2MzOLAinSvifYIu/Pk0PN7aVHKU5ouNTNlFqeI8kqqyTKK9IPSuwOnOYue/GFndF
G7w13re8IlrYfAaCJ80MgYkh9me39NdvAJVc9ZKSwRsbONhDC1sdUBQoG8JUpZk5fuoRQv0hZSI3
m95FlwyH5RCXlb+qNByals4Vwe0eNfUIoQ45pZxByJO6o9HKDjPS0O5UIw2PSuXOrXWnqrYiFKME
yj5qE/TIuZX9wMCSrh17gM6myRxs2sEnShfUEWt79P8xNYjBKxQorTC4C9BpOoxB2aqySu7NgqY8
ktSA5kSu54JaJ9YssrA3sRgXKEqMjl4ARChG2vMSBcmXJcGukyGxbrShKWe6w8S8LgsLF8XRc90x
aUcz3iaEqJvQxyyb9Yr8BBgUleKWfJbb3WJqhMlCoak6K9DxYg1H39o3SoUJaPwmV9Gp7ORfRWrA
ZVXLtdSox7qwXn2t2gUxi7Yy8GZG159F35VKJwslB6QZybGc1h7bpPw1miF+tjtgFds8bIgoDXc1
XEqj2FWu9OWWvy+YB7kAdu4hg42S+jmO+3c5UZ7kWtqjM733ynAlZ5CiksEBwzLixUFyJjGgGm4O
enw1/YmDlJlA1akuL1+G29/FwWFlDD2vO44qlksUyqlkHj1ZRiPpoM2x3uQ8O4dk9y6kRv+a+WYT
M6Ys7JpiqZWqAgjHMZT836wu/GWcjWcSIzbDyIncvtVwKvUaSEvtwkzXV8Cm58KnpqYIWahVrar7
pRbwcKRrcv8zJfRG058SwPwu0iz0IaW1yeQBwQVcGfnFGoxNld03kfuYaPuZBrgUlGt9RihmIawo
LjW09siR+p2Nz75+DhztlfiGnSdXkD3dlWurH2GDaVaq9LmPPTUuhfoG9zWvbQQ5R7wIxdFJIqBT
Lgou0wPmGAAjx/77HnBuuYwss1qqQ/TQgxeOQ+4sR9s9yma5VkZY6a6Vegcprn6Aa0zufb+aWaFP
rNZkoRhWg9xFKU5xcJ2Y6WsIH2QVZXvHw41ezmwOr+8CNEcohKnihSa0CpKHSNI280Re4oDbOp32
onrdk9oFB7c2H2c+9PWerv3J7PlreHEOiYkfpO4x8zR91RESP0AEHyXpqPVIh+VcUV4LvxwebIzI
BwuYqI2YpSYvZa4+Xt/Za45QH1l2AHnqGOBZF3Pjj1IaAemLnmBUJgozrNoPQog/pEFb+D7ZS9xu
4K3NM472KEq3W+F6t8PU9t8ag5qWQ2tZ7Y7A2lfYGV6yMVtnlrwrXMJnZOVICxwM1/h9+3HXOxF0
mf8+DvW7HhMeWB8zvCjIq+LdkNhPkLYBH7/ffsT1xYjmCAXMdx0HfYFRHcEsfmlddLB877tSqDNr
HeX6ZK05Qo1ySJdERW4pRzU9JUq0Yz+8LE28iUq7Qgu49BJ1DTImcrttyen+QJi8TZAsMs5LJLNb
vzZzO8upNxUqFVEYUFPSgET6DhZpVn0Osvyr9mfG+8TeiXSn/34rLbYQR8tJd3T8eNvomzGzjvwB
5W0hpeNB7TcD/8Xw7ptsj1v99tebGhJClakTeCA1V/NHSR+yk5qn7S6qsczf/tcnvp0t1JeckCgL
Akh7DEj6Su3wCenKvm2KXW6aJ9ufeYeJMWULS6wGLTcMaM6FSPau1uZY3qO2Q2aQFNLBg5y5K3RU
B6jk0uUo2TOv9mch/P/zlmYLxUSJ4D0UDp/LBmE0jvHIMUb21Sb6vS6NT3aRbHJIkwsUKCZ7HPdb
GRgzdWyiH9pCDRkukRlRqbP8N9onKZQ+hkQj6Ste3P5ok28mFA25LvH7ZIBUokbDL65EJ88OypXf
XW6ScusIVvC7XNvnnrAUTEFteBhV9rIzT7+M62vteumpf00TZd/1sL6z5gisiPhVVYd3fckziero
t0zYwEpVrAez7oJlABUBMRSzc4OQ9nFQw/AEWib4MfNLro4NWxPPEnLYhYCVvP4MGfA5G9o3ro5f
AsvnxvUnFz73o/tYIzbHaLnM8ycXKYzXf4wNzLDbP+Dq6OH5Yg8j+sJHMNCfSYB/qZGRLbl12hSO
s66i8sm1/vExQndKJB+2mFKN58DKHtW2fmgC9JTR+FrrOCibmadcnYl4GaFTORJr16KSodvK5QZA
EQ4GtThHdXqoopnrxqurGR4h9BxD1iRyKWTjrEbaM9HR67zFScE2VcLPy61TWDzd/jBT7yJMSbBU
29F2KutchkTNjD5BJF0D5hT8RrUEpjHTZFPfX/3vSNA63y3zQjfPds49AbADPF+Y0FdWpIO+952t
IXczj7o+5mk7YfJJAShqLn6hc8LA0lPrR6dry4Bz/LxA643dPSCjSVuoLcYce1x6hjqzEFcvb/N/
450nCzNQ2xq6A23UPEs+thYOD/t1CbTjs7HbfOu23aEplRqFul4uw4ZQvEWbZdoRZMIPPXahaF5s
Z33ZRVvoOj9HwlCeCjN+zyRqb5IkhF4FksGld+usAbMN/vKfuoAsfhu3aH0X2PDZ7JCLYIrIq+QJ
5MMzDJXbT9AmGkYWPokp2bmrlZV9VgkZWngB6rO+buF+efU3M/fHBZxTVkKxztTi4BrgvE77Rjr2
oR2L38g3tW3RG+P34eKQa5zyA2UH3bSPOOrj3B0bHInAjgfwDMsW6lgiZR69qvqU4e8s3Dx7arJg
D7zKWQbDAIgYzPYqDE33QvMdPm+/4/U1j62KC4QGnK8F1tg+d/hOoJy2K84IkVuhC7JrhHlNudDh
YzVWceqgw15ypypkEgyz2z9gYoj930kQorp4SDz1bLQSqZXxdqydb0Eqv+gD1sge+Obt50yNL/EY
yM8HoxsVRTmbSfQiGTGGocwJtn6vhJveisqFSmIlIGYpXOV69gilQ1onuVuvZ55/dc1ga+LRkIZV
KMFzaJ1VSUPZ5BOChjZbxhHlSvkm1OJfmtLa+yT4IqAFBWUtyTvzsmxCMsjfjLWO8PIff4sw4bg6
jD45HqzziGZyUQOJwkK34fapPnISvXMD5yPmBEYvAeU4/p70vvvIgrVadEAsXHcdgsybu7C4utqg
XYRpyQbSUZSFYp0NLEhluoGIR8fragU7C5nUS1uX1nYSr0yVXQekv/TtdiNMfQ9hrkqIoAlVjSnE
RpFZqNkPxbZ349zZv3qpEVeKqniw4zaMtdozrHMR6J9EVcqkt0qxfR9m452VopT0rXsVtyBsWfhK
3qaQ3hyUxR5Z4VhV6p9W6ZJb02XFh+2jeARKZe+geu+JE9jfboDrk7VqC2VfhQmN9HFsz7WHLyId
Hh0v2XBj8W5n4860sMyW4ffbj5qYrsWTlCgwTUgNIbUaJIQTlh9hbh91O/4gImKmjvxZE/5/g6vi
SQohVey0vcQ+I988J54FkEc65Gn/JcF7WRiaVOIMAK6mbJUBzFKV/XBADSTpd63fm0qsYB+zt72f
vStK26xvv/cfrc21H3Vp+7+W0pGfN8ARNfvcRrH1Tgimglsz32D2hkQcqfbK01QwupgkHgMNmmXR
4bK5xPiEPuUwHetfCULrHO8iaGGzu8MqES+Ti/8w03J4Nvm4lYeBAI+42gea9OE1xEDZ9UHTY2Wt
u9KT7He/9YuhDxHruJa7H61hvl2kngZCNLnoykULRR9vgP0jJcCdHNL05+13v/7NVfGoJ/QaHamI
a541F4RKwpq8HpWdHzT70Z272L6677RV8Swn9XvV4mbRPBsYOF3PO2A95QDtzW45xTG2pU+qJBGl
S0KKOjjNtrPNMIy03U718PdX2rEgY5GL8QaARNzNfPTrhUUVT3xsXWkNTPjOmRBhHN8FbPYgOmKN
/6dFtioe9yRDqvsE0jnnVi53ThbuEOA9SS/AvA0ABnDKb3+/qba91Ou/ui7exiS9pFueGxksFjHC
W7d+d83NUEe7qvHv9L59zJuZd7p+8s+XvCzB/npai8HY99jNnzN6eYnRgqSIA/OAnZxLW9tGHVjd
Jr4jv2BuPTDVP4XFnZJWBoGfpXPuSKfdFno2rlBIm7gg9lLyLdQ+jO5Hjct34Vp40/IiRgdrJ787
EuE5BgbGbjy1GN9mfs7EfKE6QjWWfVNWC1e2z64uf5VZka6tStm78l3Q3KMp17Fg/1TqKl4Bld4z
D7b+c2e/aUPwE/iYvmssUoOqbyOXBwTErYzLPXJqFpvbfeHPHvFKHRMPeDoMNzqkTYprJe1Iug53
Suocx9x6jtQ9KZvg25RlE5YbXfou59Kqs7R13mfwm5C2O5WRft3+IX+UEtd+iLAjxyZU4csmEEbD
OL92EvNX2rYnn0QSToCUaJunwLDK8YAT3V3AuKsPbuiEqxbcga9wf0Mq8Hhf6d5XaVvfNTMLl3Vt
w5QaG2cDSbyc688TvUs8IarwVxIgbbsEkDcPFfdFhLY/YNPGh99+yy3txeuO/S+LbILe/dbl+ltN
zLxhkMcq4zJTEb7NdKyJda9qX8rUXyNrJIPbBDjjnom5ih/MztROihwjNRjiBot/F+NtsFP7Sdcq
d6XlgY0WQs3fLQyIj7c/2lRbCCstT4O7r6lhdbY0defkgC5D76HzSfZris/bj5goVrZQrBroDUXL
JAgsR32ADrkeUrVdu+S8NYTR1fHFf6LaD4UG4u72EyeqvK3+t1nrEh92ESbVGbnQT1fGTSmH38nT
vf2vK1NtJlQnDF0wx+EAnvvR+yaVHmHSI0zY19zAJpcSsfZemt0DB4XLLrx3uLNzzHjlWt3WIQq8
Zks58zsu5efKeLMuDf5X78mq1jF8EoaJRAo/vQDtHUHV6SowvW1nSA8wq7M1FqIawr+L76mouofb
T76+L1QtYeWUKmZXl7Ubns20rXeyGx8L3ViUTvutdgZ/N4J9u/2gqaa2hJKSBcC3FLIDzpoHPDPT
HpKqh4Wf7HwOd2LkSU3unvO8u6SQneVUP2ajvPGc4GG08vaiYiLDVXq9/WMmepV16Q5/NbemGx0g
5ZHf4hYPQWFsEA6cpLibGYlTddwSigHkYMMkx5X3sPpzbXjhQluF6i4/13KIZ3g4l527LiNIPPp4
rA33qWFmXgQZQc4Yn9e3X/K6SsJWLaEgwNTDoqpJ2blv0n2Z50t1lLaxt9a590sgeZBMBkoOWkJj
vqSd+jtVhmML6W3m8RPFwhKKRdG6RGUVTnkmeWcPW4mdv7NzIGYPR8BlK3N0cUslZx9KsatK+zxq
n1MC6GCPmQcJ9zThHRArHnzfRCyWbWZ+1dRIEwpKxhnQUIK3PccRPjxf/jDpapg1znpdErHa3hOr
fBdZH66zuv3EqREmlBgF4nqtDsXA0C7WHtCfrI3vrKLb+mP0NnskPFHILGFdUyeq07ad251DvXmo
nRE2a/skO/YPjwCP2y8yMWhMoUb12hBWdZnW59G076CH3hk5REKIbLf/+Yk3MIVKpKNFiBQu/k6m
TqBl6d+r8N2hKp5G6+XfniBUoLwh08KF/nKKki6DZjtIiz5vdm5egCSamVGmGunydn9VliTLbD/N
6uBcN85zEWmQB9t7Wx73t19havttCpXFqoJI0oIsOA/Rb0Brh846QQInyqp8SN+wycdqtbfVd2wq
wGVUbzsMxrs14vcsnrnsetaT8ucoz5xoT/RsU6gvjVlbF02Jh3egfHJ6FNxesINM8QypZBvBipuZ
Oi494MrkaAqFpCJPjlQ42T9DUrgzE/M3RGt0G/r3zo52HJovZ7/eRMkyheLg1roapgZv1CUuuOua
eMxQfg8tnNeJgfdXfqsucb69Gc10+qnuIhQHmYg5sGWjdy58+Y5hC0Gk93yoR85Mn5/6RkJdwPOc
cQhSOSefLMGoSXeq3RziqLs3PXgB5UxPuK5dsFVDqA24yf2qtVsGa1ytArd/wt8D+7Hd1zk+3kpb
ScVjkX5pC+Xo9F+OP97LfXfGd/pZyAWpqumsLvrSclc6iyGUkRYYQZtXgX2KcNI2nYNp0z8UOCQx
+98TL0E82kay6wpJhfwJkG3OTDPRSQ2huEjEccVc2tLQAZQPlwiUcatFIQgvCEytzBiZmU+uGx5p
a6HEcFXr6NAw3FPfY25J0tMF5mr4H7LOaedj23CAAAk3JBxwhF/TbtN+PEhDPDcNTPQoQ6hArl+F
Ugfc9hRG3fcgkPZWLS1bGxAc5n3f3c0UusvgvvYdheKColMO2UWpJzz9S6/Sftbgm2JHPcS1vzKq
FblypBLLC1Pp75Mx4QTd1NZlNieBmfqcQs3J9RRWfAWOplEJbq5N7QWUSLDVUzc4EoTHdY1G7VsR
+1auZ9748mbX3lgoPlkuK3nnh/oJLAGirOI9kf370v5ekwFifEbJXh+itQYBKQWqvUx6aafEyb6J
nN+3f8DUhxVqUVORy+CqUXfqKuenOcpQG/zfZUvOBYpVuMnqzItO1DxDKEmkNrpyZnsdtnsbNY70
pBpYM+f8S1MbcdFvXDhhqrdALwidkJ2zrZhwNvwQrb0xgCis84Tr1TqOMeXnsfpaOIF27CLYWXoF
yOV2S/4xSl75lKInOQQY6w1OHp6hCy194gXr7IKLvVx0gUZ6QUlG7yVTOjB3MUkW/BH2G9Mgo115
s4ZPo7WgLWzdfiRs9c6F6Zm23yIl3nT6T5wVC7OBpDXcAyoiEmmBl5UrUX/B/7z8YdQPFv+Vv0X9
5vb7/DF/XXsfobgR2OmHHayBM7jex5b8bw78d42ZbAhMTQ11XRTAYaKN5UurrFVWTqosY6CmmPwC
tSZ0pQYlsSElcCQPkQObhVWaq9441X66LNqX0Eq56ieKYu5GebIPCCUyNwwiQlQ5OOdGuqz7L5pv
KDZWWK75WVZj7rkNRW4q72fXln+MP9eaSCiLSZJzHkaUybkG2Q1T8PJRh6Rbut4Sag4EmnA15v3K
LLZY/5dGBFpkj2V3FV94GMW+V9741Ho2d23/R5117feI9TNSuGwluvE8VEBuC2TmG819YJt3+UvR
oRH4pQUP9Es7e0WotjDramEYoNDIXgv9clmqr5doPsh7yzH5CRlxkYWviTWs+Pzw535zN58SHKkW
FgzorzgiM6JcBwW5PeF7aq0q9dVRhwWZk0FKlgN38dk9D6Z/j8llwcYKf6VwQesrhLjDoe0ybUmE
CeCfpZLoW6tq8OboL1pULAe2GSmQPGsXAloPwTf3xabuOYcfu4NVP/BmlyFgqwdX+t23nCEE60L1
V63e3bl+uWcYNMMeZwfU7Hcw2USQJNtyw5dQ6iXHzMtRg0PfQz2WZyrc1PGpLsweTgIqXdbpf8jO
tw2huOA+6owEDW1Y6eiNZI2DnA/JvxB9N3SUkYA7De2BqvzU3Qd+cKz9ylwAnN7cfDZ1/KILswsQ
szJOcwCVUmajapF+cy/2aVbOc+P2b9xCo3vX1a1t9A8ukVGBNpCQI+20Qd3kdQP8g/h4x5pZLk5M
rrow00AqIdA0VuuTlKlrMwkPbTQ+eVl8NnxSNSNwhaUxs8CeepQw2QxQGrOIYK2T4WtfFwa2j+DO
j+HCluXbWBElMnd4PzGtiRwAVAdyPGLKPBmxvWvi4F7Txi9nkP9tdhZd/wUzWCtrSn3qknoXdtIr
gXIvAPpXzmAfAcw93S71E+0lWv8NqfBIJerrU34JsjYrYKpGwjOMTWirm1jVH1ALPt9+1qUaXylR
IgLA12y9L524PnkpZMTEeSPqftd75Keq+dwFwcR2QGQBBFVb964FEUS5gPuoa4Uen5wc+mOhHlUz
3iSmeWGLLwby6NM5JsTUmwnFF9pVM0YemQK1pn9vsnJPDvYyL/LvmIBut93UFCdCAoiiNbEX2tUp
kYg30OIPGLurMrIODfajIoeTb8OQr7r0DH4JrTD38jNPnuroQiUhuanMSa6tThG3vJsG3N6iNHou
1UP1x+BzSx77oQ8/x36uzYJkyE7/YDXtHlWVmaNy2mLleObnUJMVfPsXTfVZoZyMaDq7NjCqU2n1
uIbKlV3ExZI7avIfo3jZNtW6kIyZ2j6xStaEguIYql7U7ElOZVokX70eOL9g+Ph3JFrB7yVHbtzZ
lW7U/1a/ROqAYrdRmFhRdnLi/kBKPUFvcvSLnGR/kTiyQkD2uMikbGbhOvFyInygcRofrCv+A9Uc
XLB54F2/sX427kgtrPO1FFPfALQq4xxcZqIvibSB0a7kQSu09FRX/pEPdYq6bOfOCkunRokIG9CN
aqQwh9mpGJBbEelR7KT0zQl2l4VzD1Fcube17LKYvt0VJw6QRNpA45AUSTYSn0uJP/KKcDZKjcFS
D/wS8W5RtiTEPV95lra5/cCpLyZUmtD269JQeCD3BihAL/uIvPlwxmbVGTNHmpONKKxmsApVyFmM
lIQUWz+3cM0BUSCqs600XQ2QNiFIBcVOj2XjlRDI8ImY319WBJzq9jtOjO8/gtq/zlS1pKgcX/GS
U5Fqa2kYNwg8d5lq7DWJhHgyG8N6xiY2Ubf/qAb+ehJ0US2WoPSd2jwa0cFJANQXTU0K3SI1OOpc
wLOVf9x+q8sXujL7iZACZWzghRPZxHqhzV6kHBheKyVzauOJNhP5BDbheIYq880MvMXggSkb7Xd8
HKtGke79Xt/p6czXmRjConnArG0vIHUtPVWocxdSV7WLpIr7XaXJcxK6qeNF0SAgdcQdsJ/LT+yY
7EPc1NLGHXM8GzBQyYS0tWU7ZljoEmInRhtB0mt8EdthUSRhcqv670oJyppXVqjPM+89MfL+LLT/
6ivw6+oOvlt+gjm6b3TtI09MCJVAGLJkXM3uvacec2n2vx6Ta6MdBXpXnpoqaH6QEfVSYxv50nw/
GjeNmnS7AHbr8Ha7U04MANFZwIIYoHkUNidqY1NXayIw+ZrfZGNm2TLVWYRS0qdyo2NcaU6IqqBe
gs6oVVTbSr26/funur2wNhmLGOghJmzq/Y/OUF5C54EJFDTho+3b5OaqM9PyVDsJSw6C7cEhEkJ+
IoY4/clZ4dLS5fZJM9UVh7PPt19mYjIRDQNuAj2jKsfyRPYZAb1aSChKW5ofQDaMNYmw5bYCtqsQ
WkXWQby9/dCJLyQKxYm9aB0ZI+UpHeMDuZnayjO7AoZx/H77ARNNJwrEB82wqs7r8tNoeme5hdBu
GNW7WjOruNpMHZ+oraIIfGy80Zc0rzhBG+ofQRWPyyHMvX9sosub/TUkCS5oi5SU6dNQyndlUzyE
o7bvq0KbqSxTLSQM+Ua1LulQan7ywbI3gXe4hJjXRU0++8wTpk4DRDM+oYQ1umkpPyHFy7NF7gXv
cWSz8W4l/zhmHhe7DtF6WeD3LDRrq0GlTEBTI/scAAU+52qYZQxFMRZunxA5qqbJP872oqJ7rPoC
jnxSnCRs6EzBcbiypfY3bR2/tLrffHk46Q8wMH1lpjUmSqxocYHhOtiso6uT1DhkfAQ7wpQgjUtn
sgIOs6Vp6ilCyTCgHaCcisiZCyVwwVH3HOH0Ad6JYLprV7L8/d/Gl7BBsRMjaSCyVCcSRu4C9iRO
W27LsDgQzzbTYBP6FkUUgdsu7FufWItTWjSjeQkeke13NfESZ6Fk7VEfwgfTTC1EL+ZQfdeHNlY3
kmUj8uiqR1Lv84jz6bRm4+hWTUfQXqWtb7/9n5X9/y+rFNF8X4atLetuVZLKRMQmJ84FaS0QkdI3
tSOB8HtCspLN40PPSrfN6AUNQXylnL90sqWWB93KiNgKFKnKD5yfhjhESIEZcOczjWidol3CaMK4
2tpRKz27ZFPHp6aUn/uqxDXQuYOVHAOp1pptS3QsZiavVxeFhIBlru2vVwfl/wTfJG64pT0WJ7eW
M5Msr6Q7mR4BdXYcoi4MgB+7Tb6V/TxcpnbfPYJfquSNAyPYNYj9IHFrTQL2ifXZL68olX8601NE
jXhB7C3ZqColtwmMFblBZI3prCA4KPiuRGl1Yi6ztn7jVTNfeqodhCopZ5mSV5FWnOxRXxmWwe44
7dGi2ovILObEOxOXrUBs/lvrVVNJQVTXxQnq5p1NrLIT/Kq1FJQYLF/wy32zC/UA64z3WUmvvszP
yfxvFVEwWxUw/sxHnzhQVkQ2AAv2trTdRLovOy6TStSArqM2S8jxd/ZoXmjh5qJMI1a/aL1WGXCO
peUX5Em2TrZxg5qzZMXL2oWCxnnJ7WWygrl/35S1vSzYwC0su/q8PQCnPov63wYzybYEhGpFJ1iJ
jygZ96Gk9AsTEefCtIKZZd7kZxGKKaHiAYy3Nj4BZDWX4R3XOqSaE1ZWoGogriO24m1h2Lu4Qw7r
K3cWaXZLJUvURavNbb2n3lQotA27Q0+KAh/D3vBaGeE2Jpimz9s9KtXbbXl9GaOIpsHAqjEKVpbH
SZua7VUZQqrSOnOUvOsTErar/34pN++8NA+C+FQ0+irKtK2bEzcnR0gjOgxTnT6z0b0MyCsV+c8N
1V/LpRIrpqp1XnYKtAslfABPLCXl3i+TmcX4VG8QVeAaMWm5I/vZqR8b5Lkceq7brLSWYOdZlr/n
me/hazPWtt20i7Cpn7LK/tKz+slKh/fezOuZheGEy1MRReBu42PcjziNyQZtXzEXLPLa2cC9qq1t
VZTf2ISQCY1FhrSHM7nrqzEyd7f7ylQrC4Wq8qJewyudnSK33JRp+Omo7nM3J/CZ6Oui8Hsook4L
vS49ZWZ5Xyr+qY/ITs2Upz4353gIl3FzrZ8IlaNCE+skGkz50S9/EatyLHNn1V2mkFH9am14UTWn
nl3pHGZP0a/vsBRbKCOB1JmQ8jjvJB5s0VjxUzSQhfWSxf0ikFk9YYfJlHRmhpxqQ6Fe6AZlOYrp
HLJfdQvTs3ZZ4AaQvqyVlcwUxoleIOrIvRC0ohFx7MMa5BM+zdEP7fWsEWziDUSx+CgncdNVHEZr
LqRLKdyRz/tJltgqdbN/fIFLsfqrWHD+rAe+m2TwLaxfugfnhqyGcWWY8sw4uX5CQGTmfx8AJcWu
bJNxciGslV1xqCN3W9bZNi37pyYlLHxukzXRuUQR+OhnRoj5MgPmY251wo0WWNYWbKvezLRalYh7
uiq57+ZabqKci2pvL3f7rpJ5nOmZC9krV5HW3AN424zyV9uXc6P0MhqvjFJR1a0Sl1KQGZSdqjjY
yY3xFF7e67n/1dn1LzAezwnR8EsFG25oGfdVWc7dO029n1Ae/KAdTcmgZzSV9SJnybbKm30iN9XC
j6XjLGNnYmusWEJNKLq6cAlagBFUBaRJyycDn4DnGGvyOA696f2QiG2TwqIkbKPgfF9ZeY69LZJE
AzV+KFqOP/s5NfHEAkBUdReWrVhln+cnXZEOHKpuy3KcM3VOlFtRzu15+EYzo8xPDmk3S8PJllpT
vAxSRjqVEn3WgbPj4sJEhWS+aYTr3J6mpuZqUeatZTLZ6mTGnbLaeCuI+1HhaparLDmGuOk4pGU5
16iYxFSysBJCb0J7213oFnPDcqIAmEKFcXoLFAOAMBbqNnLbsPmU7PBMqOCXU2gnAo3WuvZ5+2Un
6qUp1BrObp3OcbhwTtkwSrq7R1xzJ4UaHOLFvz1B2AQNbp6qJTygky6X2oLAr4vYlpstVd508j8+
Q1hZQHxSMV757H1k8lVS7yJkkt/iiCjIuWPhiVIpKryzrLUcNehpKGc8h+NrALLWMrZ0/6UEeZq7
p7cmmDkbnLjOUkSR96CrheMSr3UikY/l4MjNBXFljVm91nG5uoyymrSLvE4Oia98U7I56/xUbxAK
i12USWTbMnsWcuBsfdxleG/Motmpnb2+3R2mipcprDGkLI38thuROBD++dtPemcra8G49hJUtHEr
rcm5/QzJmFvEvQONuNZsyud4NsMfra2ikewtAjtdT73zs2FuaTp1JiOqw+1ajVQvNVlmuc5az5pw
Ezc9wq6SGBO1RsSVIzbtzH1dbdXc/e5mzSHIiFPom8hapcm7LqXPhkWCdaP38qKz+q+y/mWrEuUi
CZZaqLF3CXZcuUTOQ4Kb43ZjTnRKUUle+mM6qDKrHaKu97rEyT4baFVOlpZUv2tOfkhqfzHM7ZIm
eoeoHy9rzwFXM2SnPHHTfa2nxdJyXP0+I7tYt8bX2+80sT4UteNhJtPwnZudqMHjXWjKIXR6NTvo
adz8uv2ICYuKIgrEM05qE47cudjsGtTbzjJtCG+3nFXDBXyZHvMyJAw1RfJo7rDuf9NkaZe4G89+
TgAfR+HG1o+1Xb7P/JzL1dKVBYshlK9Wdg3Czobk5A7f60S5a7Tsvs2lH8hRo8rf2rb6GIz9OuPg
qMzHt9pq7/pgZsk/MdcYwnWXFSodyfUGN9csMFXyWdD47hLdPTos/J2s/o6YY0Z5MNns6n8XtqRh
tjBeMp6VScSGtJ5GRm+4Mkg6w/C8cjN9x0EW1NmK9GlbM95H8Lv5aGF0NQj2qep6W3ve3SB730aj
+cESb+60ZmLlZgiFjytRE3FMnZxIR1j0Svs+OOOD07OZU53hPHvAPgE3UERheRymnupaUXoaBqKQ
0+DdMMgNTdJVQ7aga9ZLwOxLpe5W3ri63bkm3kzUmje+leRynqYnTVa3miXXi9ywDgPx8l5bzS9Z
JmqDKCdXyMwcYMMnJ2dwNr7jrAwWRWFp3gfKOLMtmnqEsCoihbMZgJkkJxPRthpqr55br5SSIOhx
TiD5R69xZSSKMVYVtxKq6nvp6X+cXcmSnDyzfSIiGDVsoeauogf3YHtD2G1bgJhBgHj6e8p30x9/
U0R46XZECYSUykydYRg2w5QHRRY5D0K66rfTw1FxjNyd2aokAL+kDmBIHcEgFW73bid2jZXh+Kq3
JgCqfsKcB12juTKQzDjntQl3s27fR+amHNaY7kvzMUusgBtXLRv7JISv4PMYGSHaKydZyn8uD91Z
XHIqD0bgTmNcOir3CqaihlS5bxkRSOa1hhWjPUGpAJmws1K6LQSjOShZysIuiDvCPhlA4MDO2UNv
V5OP3vC2TwkMUcqTUv3Kzlg4aOZw46yIeu2WRIZ5x9imQTIFmrMHga3j7Z23lOn8D4YYktRJnCQy
NNNqR3kGAREhdiIDad59NId7o/pZ5q9Dk55bzKiyW7SP9B0IRHCG7d6dTjzefpClF51lXEybfZM3
LA3b2Po+wObdJKDpO0m1VqctnF//gyu2UjgBCiHDBGWmqLuDcpIWHr8N/IZl0PVs0+tsgzykH7+Q
elvYdGdVa+4If71rPtmzc9gx7Mjjus4cFBixIJBt2xQ8TFLtq+R7IWCnq8ANSiMTLqc2Djh7q+t4
53XTJqvUC5hZCgBG3+k68wjSKnJORK/7rHcdH8napJ6jkr3c/gwLi3uOETPM1EwHeBCHTVsEJaOh
4KgmSWdtXJoeuxJu3mv10MIX/x+IdBzXuFLDyuMmg4tVUX7NKn5U0cqCWjrG5rBoewJJAw5QMsw6
6PIFcdxnAWX0O7Gc9FWXcXceSP+cFGBoVRT+hqNysu3tWVyIenO0NOTmhiqrtQzTeHpIYHu9QZLw
GkXEC3pYke9vj7Jwas7906rR0jp3B4wC49ctCMRRUHKWHW1YlqN5siuqNWza0kiz/Muh0JrpqUIU
qqKLBfxeDQOYusjuvDF78vr0x+0XWqgU/gpbfmhaDhaq45wKxACz3hr0ZaLkTrtqIyD80Cv5khrm
Br2h24Ndz4fPduQsm8pSeIRCUEyG7Ujjbd+WKshTqDrc/vUFqJ01xzc3I2u73m7ScMxHYgJuOTIS
xIMND9KR+o1DrAOINSyYUm0GcjDsIM+Su7qjUB5jdkIeGHEg42+6dRHoqdM+enb1flQqWkl0//pb
fTIBc5BmQU14RY/8WuN6DMJqrN/TvN/FcMj0YcOpfBUJHlCz/QmX7uEI29/RN6S+j6TeRwXQJKJH
+aszsjF4D73VGJhc6LkNgwudyF55j+AjEaQd1lhggxX/xmK35gKMuHwsiE6x6j2bnyraFPdRVLth
pcYtdHMuzMvyu47ole+4sJPnuHGz7joYd3ZpCFYKXKgMVNid0f+AFqEGULdYOZyWou717x8WfpHr
jLNowmJxyXte6QEtqH3cya2bg6hVVf4gjFXQyXWBf/bdZymqLESTm1CHDt1sXw2Qg3HtX2C1n2un
vusc8z56o8WD2ZbnPF6TUFlKWef48b7HjY1X1Flo1LXNQafozsQyAsMgbFca+lx6at8SvmnR9oUR
/G+ne7mqarYnqxxAOadkb1DnyPMItr60sPw4ETB9GiGNAGHz5sIL7+n2vl2IdHPgeZI4EadlmocD
6/+Qxuwu2ZA8jAPZpJ0ur8yXNaL7Qvz5myl8+Oa6arhnRvgMMLf/ygU/cwB5gttvsXC0zi3tcoAa
Bsg4Xn+7/+3CCzBuzC/gOuxv//zScp3lalzbdVlO6MeOlb3LwUW1lAthR3CBr/gcrYzt1MuH22Mt
TNMcgD0W6HY4EmO5NIeOFDAQReOunDdL+Ks55trA1QQB/CEPYe3SbvXQf0cTH+D0BOr/Tn5f1MbO
MzbTUPW+UcFa1UzyTS9c8MhbF8xN+t0sxVo79dpf+GRbzrHZRRQrTaiZh2B4FvSHTKkfNz/BTgpw
zXmHZsOuhqgTyIf7UYqz6VSPtyd44WP+LQw+rMNhijX8pAf0OxDFM9e4iCk/FqW6lo5FQOsIfjbP
t4f6m3p99o7X9fphrCLxErgtunnI7KlzAHwsISlRHGlJ09eBJBDHU9a2zFyMqWN5tCYN9+2hfWk8
BUL2JJF4WEMVdE2SBlSAvBBnZ6dsVNBS9pjiHPeFxTrXd43+DMf1LKhjI95i+TjQ9lZO/TBxAQcV
mXabFhUApPLHX2PcZWfppJCijMd3R9dQecjjYmNm0lrZjkt4hjmO1vPAtuCik6GR0sehc94L1pyb
PsK1Vxr2QhzMhvsFjb5CKzUcm/rLv15szA22ere07ZbhtMxUvKka8wRIw9bwSkhHxSuH11LH7O8V
1Yev2pkThJ9ddOfitPmVUvanMdlD2Ypn2bs+lzJA4djZFfTetO8Op+bkeNmdcJqXgmM2svGhj4of
tM1WmoVLV2N/dbw+PE+W25QWDXZ1Tky/dZ6jDI5wntyk9EfpsC0pAM55vAoueU3uRxLY+So7Dqv3
Itco+NkinzUQuS2SvK8NbKho/Jb2CFgWfx5wgkBRG+opmc+uHXwCVvcqwGkxkM2SWah/E0ch3w+z
OtnXaBMrtbMLtuPg0XZmfTdx9+BkcOIDU2zbIlp3bbHP+mEDOcBtEdcrC33h9Pxbin2Y+YJ4Za+7
BK+uzK99Lb8WngWoyZQEltEwX7jq5XYkWTjg5uh6g9ug7aZo0uq2Mb6I2E02ces1uPCqft4eYSHx
m8PrAW61DavDIko7e9d3xk/4B8d+A9MzaJz92xDXI+/DbOnYzcDQdWU4Oe+8hKy2I75Bj+Z1dfMv
NXfmGHDYj9e0pp4MXTvZRg2BPLq+dHLwbVv6k3q3BZKr5mg/0DTeVoPz1rpqVxD6xUro1qLb2++5
dFM4B4aj1k5ZCr0SYImrL6pvYeh5NYGcvlU2eq/MutjjuDON+tnlct10Y2mNzPZElLc0tntb4sJC
5cEEgEGfp9/ajK5kJgsH51wl3MJZObaK4q1E7nfsvYO5NMCAfhtrzHXyfZURvzB/5hwmDvy13dUV
BxbUxKks6LEi9gFiOiHLYCcC96oL/Pb2lk1PlvFrPZBdJ+p/AxlE7v67PoUN4BP6yBICrP23inv0
gny42ECIuNnmSd8+eS3qRp5A45vhgtRS8tl1+VoUv/YWPht9Vqb0g2iSpIEZpSTMb+nbte1AB75x
+Rsdq31eAtOEqHJHYxz7jnu1Fc3hNrgm9PB5KDPnOOyhnyo7ydEeMGNvK+z2Lm3zrWGLh9wgG1qs
xLHPOx7mXHybIgYkdYIe1ST6XVOV5w6blFXGkwfTHtc2cFR15M716rWzeumbzmJOmjFVq2vXIx/H
YIDY+97Jf8XN9K2XcQHEN39ipDw0UQVDS1ZAZNFA6+92GPh8v5hz7HUDnVCItKDD29R0Q9r44lG1
SRoI7ln3aPpuVsPe0qTODmAH2G4jA84ylFK/1O34UIqgGCGNzVmK1yqsk7St/eo+WRpuFmfAjDRi
mLqkoW11QIxFJcbI+LaGgltT0WMtO+gjDsO4NepoZdks9DbNufx2XvMs1954Tev4RsA7b0pq8CXK
0xWnKO3SZ1Ls2RAd+7Ur2M+jqTnHUDO3HU1V9mifNxkMRl26n6j1nYAqcHt1LMziHEVNwMYcXGUC
HZMXctdWEPks099EQ1rGht1EBtf5LgU5Bh2ClSp2KazOAdX1VUJacUci45b3kyfb7cDSjeFN5+u1
clXzEt+tgP+C+kGd7izZqkTZ5ymiOQdaU9UDGi4wckPFIUlU8Q2X+BpNSLPbMIhD+8IhmQ/NjQZ2
cG3jUz7ZK/P8eV6De77/BvWhSEqD9Micuor/RoNym7j8xHj/axWEtNDsQfP+v0MQ0XieR2IAdNQg
g6QakqOie2+8WjJDGkSpug9yq6R7e6T38UB9AcGS7VDoLWT1H6nblUEte+/cjX2AW1Na3AP5jSK0
MSCNxMSqv+hCLJyDsUtXJ42boillZWXmWyPqyMJAxy3Oaih+SCByd6l3jIUrdhXqCT+1KURVbi/3
heNlrsftdLaX6qwDacBKDoyTb0wa90lBHpxp/LkqObC0aWehydMDHLAc0Du4MOl91BP20Kos2zWx
vdZOXHqR6xL/kMRy0JBrADXBcZQn4jSmrxMgIGEE0INHFMBU6+vtCVs4PeaI7AaYVbdIB1xM8Whb
0wqqV8257/hPWNccCTKS1S7Fwg75H3R2MXitrNEIKT30H6MGZsb5A5H6YfWAWnqX61x+mDPWKE5s
QYxLYvdfJisdQRIxzmO+T6DYG7VfoC/1+G+zdn3HjyO1Q23QLDIuqvXUsckhTBYLx9yYg+c9JRUO
jjQBjEVUYg1JubAe5mhtOkGvu9KTCD1Ykarc/dlY9FffWOWuTjWkNFeWw9JHmsWYXDjQuOpFEmbu
ti31U9Vq7VPc5Pp87Z5/aYhrYvpx7qymwjKQCQQZqG+p5lET9UcAFuhDZ2klDCyNYf93jGrM8i5L
wAMB22vaADtEoTdk/Oa0qfbIYdZsVRfiwByLDRwPG2xqpmEGAK3VjWo/TsTbaDNekzZcykjmEGvR
9GnlVGhnRdBmowBKZXlxsTx5j6J/Ew31t1g6W9Maw9VdtPBSc+B1XoM9W9st8q4s3tMq633TIn5e
5mzl4yyUz+YcYx3rCtjmEgVQWg7HKa8JLJmusEXvFE3mhgLPThu8KNMBAGF7TDIeYbJ/XAltflM2
O08YQKSsXXwtrJU54DquRuUJeL7ABzfyp6SHNqUQsAgpve2qY/HSGNe/f1jzxIqc3gWbBmpYhigC
m2kbCmYAZ2zq7npJaNdGS1emdyFSzCW4mZMPBLVken0fXADFD0abnys720NZD0ppKxFw6Y1mgaJA
SmnipE3DQrSIsx1/qsfyqyOtO0gV3g6ySy8yCxQFmP9jZ9v/Hyh0Y9xZxH3IUwgxchKsJuAL3FVz
jrfucWFt8NhLwsmtQzex/GICcxYXkgmr98I65oXza/TSQ6Sh7ij78jiprjzELum3cXMHqUhifNcC
QPC4BlmvJ/dxWTkrtd3SXpwlGrQCn00XMb4lgUdXBgCEn7QcVYja357jpQFmaYbudVy1JnBQcEID
ZHm8syTqOgCHb//8gseDOYdW08acGmaixQLrr+RkAZHDLQjcts3WFnLHaO3LtI52oA5vKtRVPnS8
AnTRm9FcaZ0uBZs5TNqgbkq7tJIhtamEkUe+0ym7K9Cr9Ui7hcvbW1dVPIDMd+z3VvnWlJFfJVCP
alF00nejR6+boTS7PSFLSfwcR92zCbIWGpCPqSl3BCx0oekpih/tDEqT9dYbn7wzN6zHcRz8kSW7
ys53dpkf4PV817r2KXdy39TM74tHuCwjSQQSz6jWmkPXdfVJc2iOv7abhHppg6djHty2XBgPJOQI
06eA5mFrO+hz2nCbhmR6gYtbZ23UhZbUHJGthhJAbyfNQhu4tAqmB81dG8tHGKEDkZfFsL0AQhvy
Vp0fo7Y8SsvBdqNt/pOCF34oSousYDeWStc5GBtGkM0oASwKs1JvS149MBpXQZ6QTWfRg4Lxrof6
S2YmuPYGTHlYdLy9Lhb24RyJbdlZ2dd5iVYkLiSdtD+r0v6Rwvfy9s8v3N2Ynv3fA8js5SA9T8pQ
C8Sq1ij/2C6Uas3J11lfbEWUoVjle+iefp2U+7vKfsMFtYM9oQ1e/nblIZZW1yyacQc2Olczn1B4
ZeX345bm0R94m57KCN+WTPnB7tzzaAC2B2tjlVtru27hHgfOuf99/SQehi6jyDhG97XvLro+AAYB
FcYMOpBWYCft4wQf4yseWxnZmzkam9Gw32HT+prb2cvt11/oxMzB2GK0IJjt8TSsoQzmDe7OyLyN
ffWSrtmjNRUHtErC1Yxj4fCcY7IHN2diUugK9jBZaePSBtrLPCTpCOuVuGxxLQC9nNsv9hc0+0nU
cK/P8CG7Mbvcc0D0Qj5HwOpKhRlvte52AFPDck3G8VmTptvkSbQZ3Wr0Jx2Zr6VC56mEuLgrVZix
6oz2zFHZfxwPotNlRKCiLGGESnEW3SEovQhALr7EBjgZV6eN0fXuc2ptFQSdBSSujoMnzWOWxfmW
8ascFHB0V+4G1vxurHHvzdNSHmBynvkinS5d4R66HhKLrjee3WZtEy9OxCzNo8408ayp0dnnxa6d
evVQuBDbldCdKaf4V5MB4VCXWcBxmzg4U7MRHvc2NbA4b7onJ0e8WlN7jE32BCr5s+q6fKvhz3oR
Bi+3FRkOnkc7H3DHUF3PA8YnH4n6lkj1pWTDV+7oQ+KQezIN8sCkcwYI4M5EDXqQaLK7kQV/ADOI
ifOIw+0uVorsYrf7DtNuZyWMLVCpzDlCMx56rWFknIYdH0OD9hCXLuqIfInKnL/VZd74om/Gc6n0
t2rKncsAz9P3jMo2CiKYmrANTYbHBFu1CuRkdgdYm+Kg7iLjVfQyR52QweskcuwT0/VPK7Keamje
+KDcdr9Ls/wiZT6uvMpS5eVeQ/WHVQ0YXDOlY5aEXdo/FOPueiIDcbDjnRWkPf0OGLH2YzkeofR4
eyMt5NRzyL2t+iRXVYKc2kPwFxJwwPgejN3NalRYGuF6An94JzW4gKWXqEN0mh8NTXYUWDuYdRw8
umYZsxR4ZicNKp1RMc9AqeNWJzTEYEM3bcwCguZMwF/MfLw9VwvYD3MOsPcyI0VlmSehKqEQBmXA
fTICmDsxKDFojuDtnol31jlcXTk8M8tcA6WMPsbt4RdaTe7sQHGwB6cYNoK4Yx5Qi+iAC/c1oc69
W+VPMApYhdMuAF7NOb6eQld7FIonYcWnfa6BETWZT0kZDI8OT78ComlDlVMA7iORLggW/0BmeeGN
2/rAW+2A3XyDjvRKqF/4uHO4velZA4UEI2rlRO3YIMKkN+8M5ZxapwmcNZXEBeQL5Hj+u0w9lfQF
V6ANx7kINLmqz6fpi+iVPxTpCdFwdw1k2nRj/2oWO8rDOG5j76uR/LGG0zD1R9cjgU3fb3/spSpm
DnkvHM2AucXNVxE/2VFyngoHFEGxK9r0oIFkc5l3udYzVmk/F5F5dC0WGtWai+jSpM9K7cGu7MZQ
Og1Jr549nXxN0x5qRT17HgvraR3Yv5CezSW7s7pOZVZj1lOvBoQUIOlpG/Pi3p7iV54BpWxy5Ka4
Lbje+h0rZ3xbmd5raPgkf5jj06nm7pDmVzCweNRV9aZt755icSlDhGWePqdm+9iMyWszqd/9VN8X
DshVt8f+Gy4+G3uWk6YTGYCnNoCNb35YDER/ouAxDDEyCK+HVdJRIBUhn0lQGgskDHnkMh8cRDRX
4oub21ub/bTa6MiSfDtmygKxBApWhqo2LY1Odm+gUoHryR5j9OFgKB8ssLwDhDtCJvDCR4kbG8Dv
WqsMI2L+dO0eKaE6ShBb/IrQ5lBWXuYD5A4f3bgP+ujp9nsv1BtzGP3AoFDVKasOa5hB+k7EThaX
P1Z7iNel+cmszuHdhILj7XCICToaYtkmRNUwxeVKEFr68WtM/nCImVD8jutirEOSei1Mcr0jNcqV
tbiQpP+P4HcPRKHdaeipWe0PKMzexRA1q+NpTyLX9tvUfHZxuy4Bj1pZgEsDzlLGnEKnZqAQcAO0
DS0mvrVgvRmbm1joo5GxDaRsdqt834VIMkdhq6jL+6iP6pCWAwngMlQF2F+bhBJIrF2XqZOP0Urr
6m/Y+GwNzMKWnWWuaU9QnDNynv+AxN6fLtdbbQ/NDiKIyL1lJU+eix1ijkBow/f7vS4SvesSJw1q
AKvG0dS4L8zVoeccHh/1BPJK9FvLQj/CCzQKmGfSs4QH7UjxDwcKmcUonYOnyVNhNkCvJOVLMRQ8
4JmKWh/QV7KLxtbaJKr8cnsf/WV1fPaWzn8XI5rWUeS1ZR020tujRgFtvDnQgoRTzg+0kco3KNzS
0dqJW7LjJjxkcSOhvNgvyQ/T+lKZHd52Sl6zxg4kc8dtVMh3+Y8p5Zx31saNa0GPtAKXSaPi/i69
16sswCrDeCEPmpNdZOKlvVX0VWh7DsSD3O5E8gHwFtkcJDyYrBo90zVm0VLvbC5Jjlu2PhtHXcEK
Vx5pPW0iWb6BvI1rt3xrN/3BBPchHpINCGqbbERbEagfB/s16qZ9xWOoUltBBF1CMaZQcvnJGCyh
UGLK59uLYanXOAfVD6WItCmh6yvG+PsIT/Si+5ZDZkgOwEknbGsZYl9DFsLpDb8RDxU7qfdSJwD6
Mxn8axkxR98TWDPD/wIKnG2SXJjx6lrVAQn422oVsRBG5pB6AS2CviU4PPj4IIdz3Lrozl11HM3A
WdVtX+rF/Z3kD2G+4BVicAXFTjMTZ6ix3gPO8Jo26e8R8r+e1T2zvNuWFQi05fADhOSVb2h/fnT9
bSF9GDZrZDKCJ4uXS6+tyOQ7g/I9JMt+XzuxlI+/wAwEA7reM6SjFTqFwLH949CziClHUkJbhNch
DENg8flql+YuNgHoZzVVW4HNBH+wAtlC6246J9nVuEA1QB29Pfx1lE8i2Rze7Th9Ds5C1oSux7eK
yLusLH7d/ml76bevk/1hUmNv7BpDiCYEgNo6wo4hO+hIgLj+hELGrZ0oUNN3pk9c6d53m+yQ1sMd
GuWv4PKafgk5lm095i0o+SUJIMeTBk3NnmqpHrm5EX12KZyY7NrhH3t1f9fkh+e1tGFhjQuQBrjc
RMmbJJtItS9ZXo5+ZemtLasfqzjUv0XjZzM/Kya9foLdNWUlUOad/qrB4pJ+nEfpVnGa3F21i6Mu
HgPWW41fGR0MbUq7uDi5e+m7dvCryu1BSjW/5JReKSb1ZnB4cWcAAOWnDRufSNGpoEoohHWt0gqk
FeV7maX6uWv0var4fc8inAkJfXLSJgtKWU1By7k8494c4EVZqU3TVmyfQBpl3wwD2+XM/uGBZHFw
pXgx9QiP7NsrZWnXz5W/oQcLERghK8jEiYPtUNDK+yfeOC82zuyYO4DH6UdPHYza3HCIs68Mu7BA
54hu5inhGmaBc7I17hkEMxwC/bRtJd7Lp0HIrQnDb+2Od3Ui0V0Y4YtWxX7SpStXIAvH6BzJDcMn
oHJJWYV9NB0M0YeVPtYp30daPrVO/Z42zX7lTa9b7pPFZs4KHq0p6aIcEozuYLz0kxXBSI3v6HQt
oyF5wnI45UGxInWg/wgeSYe2rLash9ujL2S7c2x3m0yGM8bQWtWgGfgw/33APSoyobPIEdsiWLK0
vHhr/q2HR/kc4U1cp+myHKKD1PzjOc69kzmnwhEnt0PHtJV3JM1emyrzVwUuFxpscwJFK8GR8XRW
AUKuXpVmT7kHJ3VibFcNN/7WUJ99wFn541S4ysmrHEPkZVAqSJGluLSOGvngchg9MRa2ETTbjWwL
EP09iZ6KoX8irUu3Hbb/TqN49xvb3heZ+1SU1QlHmd11Z5ZBrkoO6L0Xws8kvxTVY1PQoI3zXyon
P5AmZSu7baH4nNO2kq5PXatBUqqz6GtkiEtkWu9xtyZBvvQNZiWVAl2mV0RBObBBb9yNv+L4vHeU
CT/LlUbtQgI050o7PXO6ssF2nezXlGS/ilbttWp+1pkXrGZZf6uy//nQWLyzD+32g6VM2HiERtKy
g2EyO/SiLPdVHP/MRFSdkwIYtwCtgqBx8/aJF4a9rzLKJj8G2G4H18IYTYQ82w8Rnkra6akR3Vej
tDzfpYb9tdCJc6K11AdUWfXGxghBSSnZwDRnjbr06cfAS1yn8MNJ6jqYKi+FnmnLzYdYZPdEAO/T
ArO2Lqz0afTEGLMPbvZVY5CyQAtFpDGgrTyF7fRrOh2bdvqpJudL3NkVqswJboS1+S3hOOO6/l4M
ztmpzcdKZUfFPViLwiUO4gF6ZZkvPNYcjcwcY8TtzAi3Jvjh9pq8Fb0Ohaylb/T2E7RFYOawqnu6
NM+z24qqRxOrK9syjE36azS6L3G7RY60h0bcTstJB6btR/G5Fr8rWO3JhJwaa9c1l2msfDeXK1ra
S09xPV4/fG2LpxCJy6ESF5fOo/TKbVK4qV+DkflvIr/42LOCWxcuzzRMJELbLe+G2r5Px/gNSN/R
V8XK3cLCh+PXo/PDW5gQNberAZRh2ymU31hnDrCZ0Yzf2yb/VsoxULTZ3D4QP7+ZxuvMjmNTaFz8
j6Du5iyDUqt3KeIHcxTbpMs2pZHdyYqd6yH7Tr3qm1fRF9ySX4gTo0+KzQoc3e72c3yeoeM5Zjko
94oixgLKw4LxE4dSpz9FDt8hIRXYGBCjoELqzRjVBzE2R4FrST+u1MOIC1YgueND16G5icTSAHwn
ofsO3rHGFNU+6GLwjS3S5BmGG8mZCWMjO3Q5p+nl9pN/GospnxMoitZzG7cBNxLb9xuMrQOrqDe4
SQwnT7j+Knp5YU3MeRQe0VaLG60cPhFAh7kvFby7uiI0kwFXylDvGzz+dvuFPk+B8UazkNmXsExo
EgXEDc7FjWT8aRTcVwM81s0/ZRqdWKQOOeyPjLbYTqT4uTLup8cyxp2FkNiMsroHdzfMPbGfqnKj
hMU33HAgUuQm92yC860qLNj+9sYZTaXDyDrbj81c+mTIdt2ov3kGXIRXHufTXBGPM4sladZQ2ngQ
wr3qkKLu306l3iA1rLoTvCM2ENC6koC9fNolyfvoDIeiTXZd/Fbhpj8fhyCtuz06p6utrs8xNHig
WeQZYAxFDKvJwiFilW/Z1TdoyIDMMMa7sk5+E8il+3Zm1dsOmyYQA9wcKq98g0ioBIRsjUC7+Biz
6BRPpNS5BMUBov2e89OITgr3fSiFtE4CexL7K+kd4ba3/OF8VZhaTaf/YuY+yUj+R49+GifTIGOG
xA3ZIklEhA1mskPfduroNR33OzH+dire5oGbGS5ErWjrqzRuD3mtknNDbbIbwavaR03KAkgkxg8O
gb2DViZKeZhswgcrsg4VcoRd2ZnpLgIOyoYsRFN0G1tPA5BKkbMbeJVtCw5JPT+pO/cAQgxa9l0J
JVl30i+xUeS7Jh1LF6bZZTUGDucIRWoc4Ocsssp+lgn05YIRAKd+g0rbuNjRBN2CLAeW2mwriLTB
z3iPK6kKRhPxRJnPYi87wozKKjDPNYm+usrKv7jAgsIRPIntV2a3+gHdfPtImQOmuEmrhzHlxYqs
0sLJymbxWUBhq4MyRnSRonowCnVneMnWJVcFJ1Rrt7fcQoybc0FiasoRcFPjAtNj68xgcrUbGe6X
qenuWrvUfi1rFbCUk7XT7/r0nyyoOSckbWrLxGUmNP9MkvgePlU/Zu94hgc+GXel6+5ka37LXfdp
9WpqYSLpLLq6U4MFkOElIbzG0cghHRIHFFASpPQNs0m08sEWzqW5kH88oc7lcQyKiCXfRoHCbKhw
m1ds3Y49rV8OL32zWdBGV7kfZKz5xZy8XSPTC/HIsaHs1Htj4hMbRziEZW+vj6Wpm0VkW1nYnZnN
LzHRfmEP9UYLCs1hAJY2zOIrq3Bp4mZhlti2zZhlsIvhQY+3wuou6gReqq4fR/EDos/a1dvSQLNA
6oB7Yinas4srTAGnKk+MZy1I9qfqIwtG3GW1a6JsDTGycLrOuSJdYcRGTlJ+yRpnQFCMK0hWQKWs
dv3KbaEgf/sbLa2HWZyQk0NkHTdwQOnqu4J3p8SefJakL27aP7EJoJAsW9u914n6ZPfOmSJlXk+5
aWEsNurdxMQuykTiO9J4Zxm7JybxbW4dBesQY807YGv3qxoPS0nSnEMyqgmCb30ZQ6AMzQ+eQyRN
+iksWEeLo3MHSfEiH6G7Q2QQG8hmV7u1C5tgThchhcigGubC9AianmX/VEG0F3ILq7+/kPbMRfk1
KaxRt0SElfXqKnsD2QPpCzI+X7kwZhY9KGeAGPUq1mYhBM/pIqLkOTznM+MyAlDNyr7aFGjD2SXS
3KTaI5JsU/wPPNFjfk56Vq+0UJYKHzILJmogsYThnQgdpb9SeIA4zsWdCnQgu2E/4q1RZbFAOn0H
23hGIasxvhPDhsaF2OZRe5myNafc64ifLeNZwJGSZMJWhQjztDX9ODUImjiwfbi9IT8HqlEwEP9b
TZb9GNuVyYyLpzRKuWpHoB9P211kHD2FYTKUUPk03NfMCFNg7FfvAZdW0qy0pF3i1qAa4KRLjpE3
BjCbf3fc6NlRj+oqALlblU5eiG1zWX80WPkgLRtawU0DYDeQUVCKvxvj8fX2HH5+y075nEbCoPEE
ZwIOa+hY4Wb3aAEfPtTmgzCGsCfgEJvd94hsNFzctHWGs3SQDdASH8H0KAeAjDMOhiZE309Xr+BT
Li00JsjD7Yf7HCiKh7uG4g/tAumIKi2RGF/QIvgKsX8onkKcKJentE7GTW5Ckt8gWbWBbvQ3z868
/+PsSprk5JHoLyICsUlcofYqenEvdvtC2J9tdgECsejXzyuf2pqmiOjjeGZaJSSlUplv2d0ed+H6
0pkkMDy1Yxeb6y71h01XBWzeN5Rd2SrDs2rH7e1Rlp4bOiXEqVo7GawRwyDmDKx5sZJ6l/TAVdOT
KyugCqymDnspoavRP4B6PgMBDrTGbEDFdP6x8iuuZ/GDM6pTRHo7gaP0nKQgJTZ5kM9p6M/8DAvB
nyRrd31SPQxU/fAywwqKUYR9QU49RAdW6/oL16pODPHtirnO2GR3Sfuzd3/N2c+U78Yh3UjnmPHD
7Vl+DHDATtIiEWuSnNcZRrHt3w7v4BBeoP32pIR5gHn9jgtgZTp7BxnTzfTL6/x7Uvd3ABSczcTi
Gxjm3PcjsQJfdgcDPurQohrIRUEP4fbvWwgoOonEIDJLBQE52E6mw1BD8agI3fTNN59btwrUCHW/
YmVzW0sfXAtezUBhS0UMLHg/8iADkSyYix8sKVDbKXswKMsfhD87UA8NoPH00hR9El51wzuFp3/X
4fkPn5linO+NAmAPr82f+6bamINPDq0LHV9IMzRnVBc2o1CBDfR9UBMT6PQE3RGLjmtyN0vT0NIx
g2DTtA6DCaOq8cA13mxDnbib/OkbqMC0ZNqvhvulk6oTTMwW2AGjIMmVKnzoYjxEczi+48XRSIhb
53R89W03NCIsUlXUcDRJf/UGuAFrfM2Fe1SnnPgSzicjwfhATOCMcvVmp6sCOwtpis4xycfKmGBI
nNwlHvlTjBzmPtsUp70d+WbKZh5yMF2rFEqOa83DhUtNtwMghtWIakKCokT1Gjv9yxgnfdiBwnj7
NC0kkjq/gBEuxsocEpgK+aAgJVdsx45K4wTY9sqB/Rg8Tn2dUeAmvPUS2GbcoagYDQO4zWROdyNr
Hh2ruW+RutqxDdMd+qfrpuc2A/hiKP+7XptVB0diOM4V9kauKZMvHAZd4Z+hOOgBdIiUz502uekc
YwUgs7KzJ9ryQyWAbJHTytSXvq6edfEWPshA00dxQy8k73bWGO+nmnxZrwcubUktRPn+mIPfQPyo
5pvBaKJkzn9UsttkYDQVgFg4vnseS/Lk5j9v75iF+KuTDggw/Wk94q0PypKA2G+xrap+5+a+DIVq
X2rFAFSAyOaWxWuYpIUl0xFtU5+6xBxtFtkuL8KrZa3f+nceh8piR+QuS82rgVN4e34f4+ypr3Md
lIItj93UeCOT/Ius8ycoabzwYTz0M/F3nYB+jGc45yH/DX3sPdrgkS2h6pK83B5/YbI6uwG8gWLO
VeOjGig3lviPpcmlBAImNeSeJgIIUrnWtVga6prUvcsZAYauYjChsHdoshF87//IWsh5u/OXxGj2
4+CtlR2WUmedu5D7DXqj8eRHuPGiBo3Aevo5WSKcv5cFD6YeRj9pvUG/FPBZ6AR+q3J6hM7xY5fM
v+vSi1ha/NcCMwuHiqTKrsJlnyuQ6VQxK52sTPQeqkkgBhkt35Qt9D9A1nu4RoOssx9vr+pCHNfl
/CkWs3RSw48SOX0RhvktKdW1MXD7ry8tpJayTUbZ2IlkqL85xtkHDsBjxblBIDUq8qBi+rCKB1i4
XnWWBEt8VhkNKsDxXJnbHjpo8HA37JWztxAvbS2YjdMMWk2q4ijFM67Isqc4S2H3Au8tGCyu3HhL
K6ElQyoveTbJOY6obHdXoz42URVwbPaVSSw9xXTewZyNQD/AoyaC3QYa+r0PQ+fX0SVnFo+PLROP
4KZWoTnDhnus11TYl8LW3xz23WGurAKeYs0IokAl9nEfN+E0tZsMRbeKduN2StPfHTUNpKKVExqz
EGfHEX/6wiqDvPtk2VRnLsxupuYBOPdoQLXED3JCmrtW4RkOM9nK26qyaL76kJHgKxn6UgVOhxnH
eaXMUlQMKqPZfWtX26FvgOGq9jSzGlQ2q+jKX8/KATrF+W71GPylqHzwFNQ170Ei58WQ52DFDvAP
Q8fizs9gq91ZqgsbLh9Qjj5Lz/ldqiJMDPbDqtNig7Jdv82NOPA9dUpUs+0SsSPej9JjcZgWUOWG
GjoqBqD4g3hDiL8daWNsoRt97K1kWzRxUNEeWsclIrPvGm9T1zcrx+JjRBecJK/n5d3+iT1CpdfY
MFkwjXGf0PFbwwp+8kdUWANu8COYsM4WAAEIMvQIkPDXGi6kzQ7wCM/2nme6IY3b43T1g07N1PqK
l4wNXbXEzJpNy1hzBrU22yQA1R4GWQ6nFoDDEGaH+UaSfD5ViYIpAChKWWCmWbEnBTRAb4fHhZRF
h4p3kwLlvStYlNQWfEaukGrQaGFquRnGOLSnBALRNFp9gixE47/ohndfEiESeh8U12pZ7LyRfSVx
sycZHncAH+/E5G7o7K0kmAvlF90LIK3wkVXZIRkrXUgTXesRgWGefIsfbJKvBLSlQax/d8bg2ZbA
IvvRVLHD9VaZ6uzQGNMmU/x58K3j7VVa+mxa8Pdyq7M7gmE6az7RxNnahrfHbgO0EHz70t12OVlT
Sl0aS7sEmMiITIFMiroc9qkuEPZnJR76ke6A++Z7YLrNEOYjXbEZ6/nHSMGsGRMnVHzyngdn8kK3
eZwqB4SPmYUOX7MmXfhZOtsgzdquHkrGImIbF2jgiiCW8iiH9u26dTJfPq7WkpbOhHbcHTuuphoN
3QheCCHU9b+haf903UmVMT/aRnzw/QG8p7VLcWk4rdBeOTB1964pfJY4/0lz3mWSHEg87nBjFIFb
59fcdr8an/+WxD6IzzqPQCqaZKVEFpGgMhvaV/uDoerAxJ5gC2bCG4yJ3gw8AAmgs9NsPC/9Vrjd
VWwEVR0AgGMwOtzsW09BAaDkIe6ajTIHFboGxNuoI+5LbsabazVSuWfIFWfgAA+A09XmYYx9FsYs
+yXccjun2GOKNwGgBtusVk+Ww+sgiaGdCT/1N98leHLPTRpCvhruM023LbPswl0PuBfV771UDQFY
Fgi5HT90HXvsJUAEFhRh8M9woS0sfiGkykOTstfb53DhuP9tIbwLXzBikEAu5V5EbXTpDAINnqZ7
BsDmMIAO2A3Vl9vjLG127bwXsmuVIz0Qk4DPjLqSGWF5NRrKSeps0hTYLh/FiSOE+pKVY/9x6gcp
mX8DWY22bWGTlmBE9zd6SV+cNt2sSgp+/N2YjpS1hjGPEyhB4AnuPPiNn4SOfFR2Y4UlyHmBSrxm
e/vLLXVz/mae75Yo73pgQJiyIjkrvk8SJb7yCeT7xLezrXJisbESxCVXBpPHoBz07MA7LGCNXNki
C3m6DjCnVpH1VmxZ0dw3v0e8L6CMcDHs4nn1RbPUmdMl+hPlIpmFBEVkDWJH5yTejy4MDXgAB5Xc
3Fdy3ngCOTuHMOFmtuFKBZy7OcT3Tsl20INfw0Z+vKq+DhPvVZzyJs2sqGxIDM0i666Mxbe8exvQ
wAm4z+21Rb0+1j4IWbqbhzVxSP9kMYm6JhzsMOmKYIgb+Cg12XMcc0jIgJsZezs11BBqobt5KsFz
LNfUKpcqtzqevJHQqRmc1IpMV25nHn/DWx32rDEoq1aY+w446AnULLIsmIV/Ul313fPQfuid0IQc
2O2dvbSxtGuijKEYnDuNFXGQeVDoecAH31UgcaOjNq41Q5cGuS7Au9Mjspr5SMdI5FowkHGyynqq
8zHf9pK6Z2jlDCvJ2cJbWefTCIt5IinwQTPTRO4PL5IyTdfKVB/HMl9n0MA6tyYOyImA3DgPRPRn
p/C+Mkhbf24htASJt37mz45AqCxhtNP3z8mc/UG37+yOK5WXhf3GdFC+ZGY3wcjKjdoEOx65X+hU
2V4gv6QF2znpfDCEWQSjb78q86oaVIYNhAuAGt+W5UrO+fFWAED7360ANBuZB9W70cDFqZrc0Csa
KKoNd4iZtz/kx/GD6SYARaF6qITOkOYomhcPmaIY1HE00CNwWPXo+uPKTBbuBOZrR6eG1w3ehZUb
jQMTJUpYTr/LIegWMq/9iaecfGLGlXNQ9CrIJf2vkXWxc+Jq9gPCwdH43HS1s1WiEu1OZolFhdot
dCMjE09HpCoy8iS8tp10peL1McuZMh0eP/NB1KTgGMg2w0y0f0TvXgyK9w/Luydblb9E7j8aSQnC
4BwKyEwFXZvD+bWOCB3Og0i/EMM73J71x4eR6fh5oNBoA7yTFXkD4K8kM34T5e2hwHP7z3+cPDMd
Fl/3Y2bGCbcjofiRe4C4V9N5bL6k7X8eJb/SYY5WkYkfBy2mI9ltoVhljq0T2XjIB3CDO3lcPdye
x8JZ0OHrw2ApVEpqB6W98lH0/XZyp1fTabaxK/9bVWxdOgk6dN1lfQOTiMGJZgqFPw6t1ivT0IsB
hSZ02rARiEuzmLfuKDbMJg9QeGzg8Oy+3p7lwmrpjBvPB4QYsro08lu6m+qrURm0W1LUe1ugs4O4
8WCt178piNOv7I+PM2mmY+b9ESQiE1yMqGi9L8Jz36zY/4Em3hdI7/eBE3una1Pt9uwWtroOiGcw
37JSQ9CI51UTuJ68d0zxmkM/4vbfX6ieMh3gPhk+CoYQPYw66m8EYP+x4WwpgkdsqY3IcYwJGlxq
5xGyvz3kwiWgy/V7PoN4ICNwwHGnJ07FtkRgIKb/4FfdymW39NW0tw784n01FRiCzfGwgaPX12tZ
Eq0HubIsS3PQ7muVAwATxxjAu76n47Q6c1uGwBm7MF9eGWOh6IkC7r+35WgjO0xzD2ufAnFCPG9r
eVvZTY92SatwIL8qSMi2cImsy5E824iI4ei0kXT9C2vg7tNdbbg79HsIpGPtiwAkYev1zlvVkuCK
I9r0nvgxT625dckgQLcYn0UpNmNnB/hjAUBTtxd8oWrMdMS3M8CTCirzODBdS0KP8z6omhRKdx78
txtEA5sWZ96hST2inlsK4u3NnKy5H/2tzv1/ps909HfVmPDtcyTqkenY7UfSvXLIoTDIDbuTDIoU
t/FMGnGCnZUZjLBRPUBII8TdvvOoZ+7VJL+zftrloxO4ZrWp6/Q04DslVg6nLX/gUDupX5Sxhnta
CGg6sK60YDDqxNSL2kxaL3YGYgFavyfaE1Ro5yYTx7RSP2QFCxUFcMTadlvoaDAdvO7RtAe1wGKR
kiM5GyDfFArd5kTu4Q5wGQtZfs0Q61Ef5Oem2I94ijH4+M4OX7mvlmKR7ndQwk0enSJJIzth3kHy
b6Q3Xw3QMaAbulUxIWHaTiJIWfHA44asnLPF7amlcvZVCCD1BpSkoUQvBQjxdBJbFBcQy90L6LMH
wRkQQtaDm4HAjrrv7XOxcI9QLXnL61QIjzao/JBiXyBFJQ0/Q8b9S91Ov10IEHwSkcSo9W8kcbMU
kqy0QmM3N59oz4egYMnPGYi6kdp7DuxxsJrjL81Ki71yqK1kVhDAgVqTfexMQHcLF/pqLq7liLaJ
/UKUNQXzWCSb299xIYfS7RJKM0taAhOYyOxmuXVh2X7sIFSx8teXzoWOeAdFTlkuM91ITATKhK0X
KF9Az3y47wFHLv3u3khgt0M8OEIWT7ZUDjTt+BxkCT/enuDSDtWB74ngjRhg3x3BlCNEYcQMLOmc
FPP+a1B4wmXEwjKPfzJZnQWwggOvV0ZeuOd04Ptg2F6LBiYebCMUcMwSAPEk6e9dA5HSrqj65DDX
4d+VCOC/AH+2HETYwjCe49pCTc/aZ6lzglz1yie8HqoPLgEd8u7CqQC65hO4tni0V6N/iON0x7oE
sDjreYJARUhG763IzJ0c9x6ERdnJcO21yLZwKHTgu2j7tBlq5UaZ0eahHLx9XMQ7XhZ7OHr0NQ8d
1n0xjfIyeO2+x+VCXPmdEFg54ALIttlk/YJS47ar/JVdvXTJaLFH+qpErQTV4Hz0Tn5mPzZK7oxr
hJXOs0ir7w6dv62WFxeQnUzHw7umtKy+qGk0JeUTSSx/C93EMTAs3kajA6HjkkL8sHKHc82zkA7f
XSd5nRyQASYKH6/M4HDo4F5+9qfurYZU47bidNPM1lfXZ10YD81/RDl/ihQu5oPdfjNwu5/6sQdB
3EuarWsba7fF0ofTwluWELPKc8eLYhimwLzQhkz+BH3g6l41zbYtzBlN1h6y1HTllvhYGJUyHQdf
XHWA2Nji27VuMN959J795j5D56Le2Gb7XFvfPaR/XmT3MeTqq290siM1TI+szFXQZ+ridKuaOQvH
SMe9ozsACL7vO1FamC8IBaeEky3gQ2D9GHtbGfuceycYRUftPG0VzZ5aOd/hjbHyMRa+vo5/d2BA
QtzKwHOZuG0ASfmdzCwcoPT3XGdf61oOAYxmg9WwsXBudSC8YaHbC5MPN+oGs9uAHQ9xDYO2WzzU
zdCA4JJTtOcZZJ3bUWppuOt75l0cjNMETlwQF4sspJXIirvwyh/p3epJTfnebtTFJmsvy6VPeb1N
340FVHdMINLhRkY7Hai6hr1rm75NvpSGhZts/CM5/357XkuZnQ5yV+0VSuePEK+q/JeZvOETdiM7
lcAExCh7OxboKXb2svrkWLi3dNS6dF20bLzahcqM8Vvk+VtZQCGwVrvPFm5cLQ5IJ25ZBpGNc2ra
CUBTHQTnM6gSPN/+YgsvWN28oLF5KXLuT2fWc3oPc3UDHfLcQl3Bd2dnTdp5KbHQRZeJQqKNKim0
pH0BU5Fp3OVpeoa3533a5fAbRKZoj8nJatwNsAKHEhK2t+e3UJvScesegb6UoI51Luw6iutia4zj
IXX7Fy911vPeha+oo9PRWyi9mTfT2RwhG4DIUbhBYZvNH3HVNbg9k6W9raPUDS/OiO2UNtxzL5KP
0WD7e4unBwDfNqls901vY+nSO9f/8skRtXTJLHniZTFWrSDQ722gauOJ89AOz5k0Dm1CQYUZUJwy
7wk00W+P+bFjEmU6cr1VUMPw58GC+3sP4b7jPLghmi3BxJt9K75UViI2hkW2BQT5AqeJxvmVT99d
r/nVmL+mGeLSqIKDxNM0+xKiI8GIDP1zBSUd8F5PBYNrTuydBZd3aYq8opTJJu5chOnH29NfCJY6
ij1vLNvm9WSdKX9T16Im4W8O/MvQ+w1F1pwBO38Q84ojzULw+us08S4y535M0I4vKOj+wzOtnDcz
TyL4ZV5Q1lrDny2d/L/a2O8GMaseGLHKdc8CkJuAJMVd6laPHR82rjsfTSd7zYr5zvZJH2a22kzt
vLJaiyNrtTOKDlqTuol37k6uAMh8nCNIAEcglG87B9lh7/z0ERDGcT6jILMy6kIk0FHmwjXysqPE
PkPR4y3h2U7aSCCMtefF0p+/XujvvmZfZaZoPTmfwfNucZXWVydFD9iUNZem6638wfNFR3R7Y2ww
P+7nM5XYhbED7jj6xHKlQrew43RYtllPTjzPlToPyjqSGfJQUzmWe1pkPBjbWB5vn6KF9EZHZQ92
VxKF1OmMWHBuufcyZyYCBr90EuYwpP1arXmSLFwvuqx9bsom5W5hn321i1MYjkHhdDLvazoii16j
SS4tulZVQaYbc7v2rHPWxPMm9sZXDxgykNDkStdtaQAtx5hAwZwq9LnOCU92xXTVASlPJXNX7pGl
VdcOIgNJtp7jHiL34xTGM/vPle5/hdUfY6Nb7S/YH29cHZ3tD7Nje8y2zg21DmVdn1D/DxjkBkVO
UFFRu7F0TjYc9FgiT0kqdtwg1yZqtxJMF3aCjtP255Yy9Gm8M9y9n8c+3plYf8fPExCFKdDiK5n7
wlLpSOxK2tRVoFCck8k5mAMyeA/SYfLX7YOz9Ne1C3+oGlokfKRnktoPMH9/Gt1+ncO3sA90KDLP
lKdkQq1zh8KD3bLXbiQhEMsvQ765/fsXopcO0U1pDT+FWuGkeI0IyFhD67Z0PhfadVBuUtqKGZ20
znIazqQfDxJCQcpYiVlLn14/5LCbKae5ns6u5WU7yF53ZyNt4k02TfJw++ssDaEd8wr+PC0E2xHb
IZnkA2KetPdxIdYK+0sfXzvmPlLdAZBvBXHg4VfV+VBKX00jFk6XThWLrSqZR6Ryl7prt7x2jkXM
XyF4D3xmUtchlXRaOWALm1RnHpiwz4LxMUbybbrpWYdbtvF+tTQFndHefWohdOC6yrwS/L0ZijC5
/zTNxj5FK201RCzN4Prv73MEOit4BXT467JC6av372k9AvBTHGFrcHsCS734v/C+d2OoUhZC2RjD
5lYcltVzB7tLJ+VQyIexGjyRvUNWZt/r8o1VfmCBn+zx9mVl8IXr/S/y6N3gcVoAQmZ24yVBQWaT
kKh1rn7024b9dJE5m+d2juJpDhx0URoXRgES5ibO+I0o+D6w/mCxYdp5LVSYb/+gpc15vZLe/R4D
9VSrmc3xAsse4LaM+EhJU13QSO0evTgnwPs5zcrWWcpq/67I+8HsWPqMpxP+fL+tMv+xQR8JGFUs
9F0fS+jUxPPPzGh2mTLP8KN7vT3Hhdjx9+e8G9YRXV3C7xcLbgDsAOZvWM/kJ/wPVlKQpTXVgsfQ
2n7cVHK4mNKLzOLoO/IunoQX+EXyLPkUpfbXT81EB7lWpk9YU7Dh4jG+EZm458q/QIDmc5tBB7hm
NhvsuDDm8wBjVdhrsX0H5tvWK8lL3auXwsjTlSVZ2go6hhVYFL9O2846V9CYHayQgJGFhHpXeVPY
mNmOeuyP1VmHvC6jPFkV9bleFx88EXRAazKKOleo3Z0hLIUDFicQ4aNBbMfn2q6gZG6gIOuwRypg
4zoPp84oV1KshcexjmRlnKSKDPEE7ba0/EY9iP6yntWg/sArGtZGMAQM6JAaX3q4Oz5Is1fsk4t6
vfLe7f7cTQvgMid+yXL3B8sBU/E9fzj2Xe7uncm5I329UgBYOAe6VrwNmgCBUSm/xGg3dFZHA+hB
xxtkNXLb+7yEVsf0i4vVpuP1fH20mNa/M6Ox73M1Z/XFn6E4BREo3m6dKhJXU4TyW1//jKfxUNUr
77+FKKKjW8vZQXcWrNaLadYRHt7W0VZNvm8S6GrcPt1LVTJdBd4xwX4u66S55Dx7yXl/JKb5kgp7
A3A7tB3tR2PoojGhD14+r1Sdrxfr/39D6Nv++w2bURXSacbmgmwhCztmbfwKYhgV6H2f04uAPui/
Q1hQIs1tj5YXKq5ORrQKPNRpmm6V3fpx8kZ11K6XmKrNINELrKW0D7JzN2Ws/JVL6+MLEjJV//56
r4YHay1z/HFZ/W4L/6tSQgT2lF1VMv9AzVCsrf7HGwwqN/+OxAfHyj035Rez5bUMXLsofwBF96Oc
TPWrj5OtM/f51nRK75x08ECgBuyuE9/k8MLKH2vphY41U4gKj43c3t6RH59o6GT8+5Pgqedbcd9X
F0Ctwb5Se2KITRt3G1hzfZ+9+I2Zxefg3RA5+HeseFYofBh+dWmJ2CVd8s1y2yNRdZj55Nvt6Sxt
di1gpBbNZwJU8qVr46BuYLQLU++NWZlfV6PE33LQRwdKe6jQwgdIiPQItyj8llCfdePdXKYhDEwG
34a514nElyZzQUiNYAcaYGRoSYQkBUQt21//CxN+rmn3Oo5fIUhTdmWAkyjS8aqoa4NU4skkxP/S
cN0gmdzr/wmas+es/jGVr+1aufhvOv/RNLScxpToe7UZNqMC+RV6aE65z0Hwgkg7mGsMRMQdjPIC
y873g0P2GagR+ZwHgoNZhFKpEBdnTYVuISoCV/3vxhjgKFJ5FBUwY7oz0f2iDSrq49+PULmvjo8r
23K/eN64cuL/Uvs/mLuOCYbNOvPzqcA91vfykDTMvXNINV5gHiOAcHLuKEmzDRUQgbaaEvzhGK9e
tyXqQYxURn3eofUOQ5ljGRe/TYPNkASj/bEXWVltuiKOT74N5BiUGv396JRxF6aANJzjXA5k64oO
YhK5BQxgZUt8TgdypalTzZt84s4WkM15LeB8fH/CE/7fD9tSeGHnZt1dhpTuqMsvOO9IjDokevPR
B+aBe1fCWBfAtvj2AVwIcTrK0IL76FCqqbs4Pik2Ca+3zKsN2Lut9d4XorWOz5snXiViyLsLScGM
HOM3j796vbpL5o4cRYK63e2JLHDB4F3y77eTbpw2PsCyl6swJNSdjq3hHk3RoDKMp4x1j0feHXRn
cG6Ksz3VcSDcfI93M94fhUcDNLHX+EkfZ5aQO/73l3hcdr3TmOJS9sZmHNFlKpPgOuxM/RCPt6Ns
zHA1vi2Npl2HqnX4PKGPdYmhEO1PzUG6zsZsu70t8b4yywghPIzNT7Ejgev4d25TUQvpgQdzaQo3
mg0bW0Y9zn7+dHsVF+4DHTjO21wUY1+JS24YQIPclXN3ZIl7MNOftwdY+lranSZbiYIGwwCmyC+x
4W4zEUAaXmVQxDbaLQRN71dXZoG8RHXM+NA6/WTNBmZT1LucwH13+EoZ2+RDvM+sQ5Inm6Szo84e
wN8lJoSmDHgB0Cmk2bCSIy/UVqguhA4tjaItU5y/MY8scT9frcFe7PaQ0yZyZBW2hTpmrDo33vyb
rJUfF0fVLqu0QofBdZMOqQN407x7g34dlMnskzvR741RXXKn3LW+HXmwriDJwWXuygZd2EE6/Nzw
B9MBwqa7+EkZwLEAFfr0Pm3ZLnGblVCzNISWgynVtDCwdpuLATYFK7Kzxf2Lcsx7PKBXHm4LCbQO
sp1yZLku9JUucPB6tjiJ0qZ4vn0Cln69lnLFI+heyWS1l7Hpg8zm6JxeKK6ZVYnVpYiv5Vs1+Fu2
9OM5avJ2asNOSLgKEE6YHzo5K4eNY7sQ93PrtXi7NKC22cahqq2uLKZosju59dtux3GjgT8PUpk0
qu2qredC8q1jak1DVLE5lVPUgiBGr8YhitfAcUWZeHQEM9alm5dSLB07C7kB7+o0jTnxJA28KX8d
LQrUDqyJY9KeVTdGbZlPASuQ6GVT8XZ7cyxUgagOnS0taCt1io1Rb7IL5GhOXj1tRhNl8nJEjsei
0ocsUcboQ9cI+HSlDV9Lfq7744MkT5eTRqvbqTlphwhGsD99iOmPjX9ghtw4nbkTXfpd5gCxVxxy
InF9amAvdXvOC1eCjrGF/6gFrYepjAwHJmuwJ5uhbJzM0DKNz6JqAZXoa/drJsrXes7vb4+5uL5a
DPEnCUFQuN1H1PFQd5pCbrcbGFqFOQwkUH2N3UAJPB1NAEw7a2XUhYPiaZeflVtpljK7jBIfspcJ
G8KsT79x4ZLAi+OngmQPt6e3kFXqwNk67h07Na6fFHqwJmweBU3wYrL3n/vzWoSprLZLWeZWke8b
u6lTGzX0L9U0fC6+61QWKFrU6PfHTQSp1l3h0BNg7DCiY9V/0yd1bKgOjzVHmZOu7Bso377WVEmo
JWWoGpSXgrZ7F9twtYGzcJXo2Fdau1brc6eOWmpuBOkf4ir9+ql10HGtVglL7pgqHuUe+w71Frjx
ld2pWAWWLpxMHceaMjT6ueXzqIn7w2CLB+GYPyEw8DxDSTkfYIRQkxPrupVAsHA8dOXmeULzDNi0
JjJH9mQIsc0ceJpm88Ucsz/ZWtVy4RLR9ZlhNRb/DXWRM5U90LKvDYCYwh36QA3WdkBX9RCb6fZz
K6Sd+CKfSlkapI6GEiBgv2u2pDbBImv5ygBL30zLJgR0vOe8HPHNagd1oeQLMG1tUMX0AOUsPLw3
t+extBO0E9/YneG73tREyO82zOH+Zij6aISZOkwNIQEQj5uxfMs6U67cRkvz0nIKCHr0XORAec6D
mIOEkoNhiDrwU3ryWjFcrHpNX3NhJB1TWnhVPJBuriOHWc8uSonXXSetuQ9HI1tH/i6kfTqoFGI2
WQtEvYygqCOPVp4CONuV8jKywdkwl66coaVhrrN819uYvTqBgFEloiIdIPpiRmViBzU3D5P79fZW
WLhbdLHjElCDSfW2iPq0d4JygE6owNM3gCnOmujQ0iSuQ7+bhDEoSPJafQelzHMCGTM+5EkINtp/
67oW1/PxQbKjoz9tZ4SMERyhomtRElAH0EhKZDhx+tuVNoeZDN2Njszwr/GjQgcO4hYnm6UricDS
BLWwMDZkxnSAVnJT81CVr0BpnaBxcbcqrbUQ5HQwaGfj86na6SIU136Z2R/WKdxs8jRb6SVX7hd3
DfywNBMtMDjVRIcYdmeRSKDRWW/p6L+1jrHrR/PP7f229IrXtYzLgWRJmmI3JEN1gqf1/TyyR6gL
ze2u9CWUZyrv6LbsT2/JgMHOIJyZ/Dk4oLjhP60kVAtsYKojQWcEI9eSpIv8Rohd3hwVbQ+GHHbS
Gr8kQp3myma7pkBfL8m3JRwg47jdGhm0cI2JH5QNo9Gmv8ohH4hxccx0gClvX+8KMu+SvN3zzHtd
+V4La69rE8fMHpvByWSEUhfcp/kWhjMdJDeS6Qe3d62RhCyF5sYYUhq1+fdy2qlavtbmq4uKdiuO
q5twqQqh8wRsXpCupiCXK1DEuH/Aovk7ofqja0zflfU/zq5sOU5di34RVYAAwSv03G4PcWwneVFl
ZBCzJuDr7+o8+XBNU5WneyunyjRC2trDGuCQzrLp0yj7uLandTn2hctqjnoFawv9ZzfvLhrDayia
bC1aJpCt/daCZqWc/Mlqiu/Gc1euqqXJwBwHO0aTh55W1F7wv03MU5rtcpvee91RdmlsOf5Oom+O
oUUEXzQdfMu1nuKujViMDYTAE2gMQwLmblz1a+BRuHJnL9U4c+CsYqThYXvNowndh4449W3xucrv
e2vrQ8u0tpp9rt8GK3y+vfMW0P50jp8d2tTLu6LrLsQVwYEN9NAZvXdgPo2f8oiF2PYR/dqNZJc2
WXscyWjuuOP/dCFL7kFuwOsvzDzkfFdUV4OIdjsOFTv844+bZUoUfZBAYKoAPMrJkEvxg4TfewFO
M3EvHgG/cuighet1TgzExx9IYW+gSbOL2HTn8kTDG7s8BmoHT8GLa6/NtxfDyix8jtlA/dAM3SV0
IDAYZ5V7iGzrM2+at9qu92Tod6IL3Z8RbaAuyKZXScImAUfpwn39mAl0FP3KXL0Ox/vK9tnWwV1l
axEkFg8fHVD/JNrqeZcVT7eXcSm4zPKyxrcIsyzdXyKIFk1hvSuK7Eicaut14adC2V28ekcvHOM5
BpgIbg2pNEhljLkzxj0HAcyzbHmwQpDea/4rV+OzkSuDmKWnXV/4Xc4B7kuknRo3JnUkBgU+Mpth
n5Ydiltb7THdOBVu0G6usXUldV/q9czRv3WRqX5o8cjWbbcZ8+DZFbwYpLuGjm9oO5WwvW8TlZV2
TCcw00urjfa3P+PCtT1XRmaRJEWlC7RNI9hsBuyhMsV949Sn1eC/tJ6zHM6xdB3lNLfu/JTCvc4K
rGMn0nTjhe23SVEUK1zFrLEEKjyyklYtPXPW1AEQE7AQ3cMGmcGNmfexQvz1zXM4kP1gCSALzVux
zrtcut/mGGKm3cgDkz+8y5xsW2YOZEahj9/oM3zQHlJIC0REfR+BV2zqrxkh20GFP25/v6U3nQUz
P6vQGJsG4EyJ2mqBA6H88gGaI6eBRX1c1uR15O5L26xZ/i5k/X89A94dDxK1QNIa9NnHYvwKs52n
igCIE61doQtNkr83yrs/byYcPg4NlbvRtvYVXJnEsIXeedt+aQd4cnHvMzRB4/B3CZ9tWMUiZeFw
JPGKKY9vL+jC+80hyWFDG9uxVHTHeBPuJBnTfSUUshYxqZUzt5QnzMHIOQGE1fHH8tKT9Kcls92Q
kfoyRnBWCemm8Irk6pWteb+NWnWCu8QGuC0vz/Z2zqH/DkNrUNNYCZ6e36wt/MfvHcw1PnivW+Ga
vL04tbsPxX5iMeuqLz41jzYrzoPqD3VZe0nnWr9Sz8piMVp3kZOfGmszcXslVblWpx9UY3MItUUJ
VHGCqcQ1CJuXvvIP9di4MA7tgQTIvaSYvHrlUQs7ba7e3EP8VY9tXV7K0t5TqZ9h4flyew8tJVxz
HLV0KRGQaigvcuys8OS5flYkra7pQY2ugWJ62e2drMqfuppPOyuww10Z6pUSZSGkz3HUWWNPKLpg
dNLK4lMawbE2zdgRnvEMtoxkDVC/oCsA7tt/78kwJ0BZWU11SW3AMCoT7PPa3UahZBixOztJqzIO
/QO2EsqOYHDvQl1B14BDnr7E4GCMtrkl9KZtB7bpq35tiLCgt0L/xuh3EaQxoNq3DXrrJpPqBZhg
WF+ChriRRfPsgbdj5ZY+QjjPxHlJccxoTcdj7pmnIWs/G7oGt1jIj+bI6kqVHIpDmCsEKXA5E9+H
oXVWfBQgeIkTQGoeZILG7cqG+/j00r8b8d1LI5hA32V00ecfArh9jjCTxpkkgffHtFQmVeS/Bl1z
skHRiRtaQdECH+h7wy4w/XbblbR/4UfMIdgyMmNuVaK86CD9nVntC6H9rnVX4JhLWdIcgq0xe4MX
TVteHKt7dC3ofisx/sonf2+zMDFTua1gBo4O/7Z32V3k6xV88sJ5muOx7SpQTuqk9YUMVzW0KTzQ
qju5WNtVEcSFW3yOvW5TPZlQFvWlmvRzboHzAJl3yJxBIQwK7CA78025BjRaOiBzvLXMbd1FhlSX
rMSrABlDZGKresPt7ECUv6c1UjHP/dG246FuxGFw7IMqV5nDCwfDvsbjd1vVNFEKghurLkbVPwsQ
07aN27Gtp/w+sYwpIRFkagoYaZVEvD/i2JRxXgA2nXfdvQ9mX9L45zEiiYHWecrrYpNNa0XN0qee
xTTgFZwScinVZbB4nGv5FhDHilOr/BNNax30pWfMMjYY2I6EQXoeSaj1uUfaW6MZAb2VhETWCtZk
aYlnxWQRFlMKSfvm4k5wKZkE5B5VmO0q6suNk9cDfMAiINAB67kdfhZu7Tk42wAbDR0GgxRmlJ9S
iOJNWf5a+lMUM549yDBfSZwWdICgzfnfvePllh9V0NaHMVXXneF8AhKSgqNL3kT1Bu/ZPV8XsqFi
63fV1pLdj3wS6SH1LeucWQbRwYIPJsxmnW1RqiYmk9k09rAfbZgmY8TgmFPUO2AYjRtgDd9Yd0Ws
9XHA5ZZma+TiBYAcCKv/fQtfNLaZOl1fcFlGMSQs96T2j44bj2USWAF6dbA+CL/Y1XiAHnGSyvqo
VI92JvF2Tpn/vv3RFuJAMMeGN4IJpRg2uz80EOCx9CHXfzFrI9SSikF+ofINtzeOXAwDa9wsYN4a
1tMVatDH5yCYo8cdmQZwzmyrC02dz5jy7COreVIs3Nn+8fYbfrwtgzlqvIooqYxwqkvpGrD83D1o
6j/EEG1ggXdpxy+3n7LQlg7mSHDVWWICjRHGcrWyH3Mng9UKqbr7kIxOMuomQnKU15tImiRzWH7O
+zyNYeADqHJX3+cdShffaXa3f83HWW0wv4OtKkITmafkktX1C5kqlBGFfLv9t5c27vwGVkzXLdqI
0yWEtGQ8Nm3Ci+DTWKuE1eEuTNNf1IQHiKf+uXo6hYTCZp1HW9tWp0J5l65ND7d/ydKXncVpHdYY
xUyyvAyF+I3W+gGn9ltYdAkF6np1pLGQ4gZz1eqhLiEtx/GYkrrhRlWI0aWTEF5/R9bxaSj1jmm+
pZ5MqJ0/Nx58Ylt+dvvhnlecbBF3d65bQ53fOTbF+E91SzBXr1Z51JXok5Y4tsU9MiwYb/Ty++11
XShcQLX6b2gSRQvHRPjoXhjgPmAkJik0VgVkan+4ljp6fpi0KvjGZbVSqyw9cI5gr42IBmm39YUz
FyqIdJ817mNj0r01PYUdshIf0ALEaRnE3HXLlTVciD1zGLuuNOuBsKoxuO72vMd0gE0wLi2bbB8x
L0tur+bCLp3Dj/N6smnDWn7pTLXFFC7JCkhM2+YEZ+jzP2bdwVzAWo2qCKntFJe6y6DD2WGYUhQu
FFdWIsrSW1yz/Xf5moXWluIUoNXmmpTqqbn3OEn80XpJHXGs1yRQFpoiwRxxDKRV3gpq8kvB7XNk
IvVFeUgGBew1D246nKkGepEFcILl+YGl+U9jN85jNE3wTsycKTbhVGKSro9j2srHURQrseZ6K/9/
SyL4//Sft1HnVRNmV/22IAwaReZhUHrDaX6E2SjZ1A226L9tmVlgQ3d3kGpy8gtkJeO03mCUeeqp
nygOKb5gTSFo4ZXmcGifFWOaw8YTV++LHdDi6qd4Vm2+zxiZYgtHvy/sav9vrzRLRiPwxmo2qvyS
guIxMfRBPMtF94N9M71zBGiFrazdgslAEM6CVybSMvD5lF9geo5pWgtRzqnPq30trMQX34G0Dewi
37ChO2pR4RiODFq9rT5JD2SjTp7sMfjew91q5Qd9XA8HcwS0ZGUIu+Y0v4DZVDjdSTdDhhlsIFZW
dqEiDuYsFZV5oM5CaecSsOd8zHe9NrBdM3/4pPdpXuRxVKiruvdRDeF9plea60uJI71GincRwQZZ
BHJ8YYOudvqjGqYkmvyv7S/Zowk9wPG1P+Uu33rSudO0LGOfuxuOu/L2dvq4VIaC9n8fbpVROboV
Hq4HoIoRw481hUW18zlyP1WRtenUcLFYuwJiX0ru5mQWX2bBgPloe4G/+zGwyHDWGGFPbf2tCVlc
TuqUS/Iw9SfQziHuCIsXpO7lXuTmSiR4vv3Oiys+q5kLLoeWDaK9lCF/8DN3K9ppawZs39KICzgT
X7jnJYHytkXXbCPunwM3elwdiS1cAXMQPK4XCJb5UXPxnT9jmA0xCfo8LsVwhBxbtyaKv3RcZoGC
Ux3UGt5Rl2vs51m160bvnq+h/ZaSubnMM+ahkkFmL734ZXWAndlTEfGNhLW5sNiWQtV3HKcHvzaJ
5nAuDvlOZCyxMUV1+/EuDaOvjIRFjEnA6mRsIQuZo9hHYYZWVAF+EdMPra8gWd6/OLpJMGG+vXEW
lnQOXqeqVNSFIxu8Lf0XJvr7nA/Pq273C9tiDlFPa5E2IDBYdxZ88ZI2FNGumywMrzHhGqtR7FLF
nm6/yNI5/D9MuqVVk0Mk9q42mMja+wCJt+M+4v8VZMSIFrNt62XsnjEjj8E1cTydpP5KA3Dhupzj
0lsydC0GlNYdLcUmgLVB43y9DhSJ3yZeW56aX7dfcmk/zE4585C4hHmJr4Uqqh+9IyX6lAU4DGuH
4PqXPshl5rhzSD8xLdIuveRK2LHnTVV8nTTd/vkLU9BgDjbv0J7VQZGnF9W5fFOZap8N91Ou+q2A
wnhWFV08pvo+4nnc5eJFY9ods7pb6ScslRLBLH64lrEHHeIzMcd9CUrQmC37UxRtgzEFxOVLp5wL
6uFP1loRulQOz+HpXIw6dJSx7gpCxu9tWlifcvyEOIMvXIzm/2uTBvJPO1bPXc6rTd//zlL624eA
YUxZSbdNP/yZPD9bSQcWDvscye4M2kkHoSwgadrvIksf09Lbrp7Ahc05R6+7yqSVbDN83IboB9XB
Q1NZIZAJdeQiTNbBdmUXLezROZY9y3EIKoIHde6JkLb9WRmClpgnsw0UEoYjtKs/GX9Cmw7+zCIG
zOitdgQEiO2q3JB6pHFEqt3tH7P0W66L8S7TCSDKU0spEHUGByakhRhi3k6b2398aUWv3/HdH8+8
SOdW1ll3ztBuYU79WPJ+Dw4ITPpW+rJLJ3IOcR8tahz4JaWXoQnRXKcPLtra0TN8bEY+vLatcxhy
tISd7mBP1Xm18bYQMOdyzRlr/Kpt8dhclnE6qc/cR9M5ssovfdZuWuM2Mb2mS/+2ju5/11F5EM30
U8PuOK+OPA32fgZZQNIchjUW5dKXmkcWdxA54r4FZSq2gaLyphxZFXudPMuwXrnhlk7vrHjxpMzZ
AODWXT551nki+ruTZ/Ig6yxcaUcsvMUc3x5UWqiqy9jdpBocpfQl8EYklO4rG4aVGLzwEnNse+tl
wukIYXflUB8tYx2nQlzCgf9bhJtLJZdVGEw5w8gSWM67nPkvtbTvuJlWFugvxuOD63GOaG9pnXF1
/fmg0Lz1rq3e6pDGtuvAZsjAXoBdr3w/FkDYwCoS6CzzGIh6U/kQgrVLB94WjYhzyMVsCTAyMMR1
+w3y9molm1vIt+Yaypk2MDKI6vQy9tADMyXE6qHT0ZrxjblmvzqMXDi9c0S8bcYBxHIkjZ49nggN
/ugwO3fUxKES3wb79yhXdsvSBTqXRRYZJVKnMM+e6uLRBDkGuM3Rg7Vjm6J8f8440J++ml6ndq+L
eucOUTJO1o8+ZbvMEisXzkKMnyPkR18EcEmL2B208pPGoN+pXJzu27Hpb1n60ZaahY6y8z1oMV+D
fFOi3Vh28tBQddAyVPeilyZMdIvKspWl/yVHV2bfwQ4vrutGxy2Hf0UJcSBhtw/ab4MHR3KUu33/
Unfw5K6GyIHrKswZvN79zprgc4tJUaEhBNkryOJFMn10HYwWYtjbeEmahyqOUgarrhacnV+Nn5Od
yZm1oQ3hP+tC5BwW2233pIoaMIi6CmQKER2i/uTgj3wRKI8y3dBNpUvwIWzWk12ZhkAhhbb6noXt
tENhDj9FU1UPkNG2VNxzR4aYagU9Jo5XXe2KA0WUFq/TENbbTNrVpQm8CdpirptUY9icxx7YCL+0
4beZXWGPBuMmI+pvWZliGJU7E9QPVZ7AullvrCysjjnanyfhFWj1SBxJdyz7h6keqy+pidYwkktR
bRaaBVRP/M4L2J3T2XsWls+Dj8trtYH7V8b0gz0ypxR4RAQSTYb00hRv6Be5m96IFPxa+54rBYET
geugNrGugXzL8+Kt4yh3UlWOMaPllMAeDV+rz79XAn5CJFIxaUH9ghqLs1FW9JTabA/5pFPdlBCI
adZsk5aSiznQxiMjwNJd54JbmsPBlMHfHJg9Du30vPuRlZ+hWnS8OgJGSre7qUXDNFujtS5Fjjm1
wSuRN7msRzZahDvB6o0WYs8UjI0w0XVCGBC3UxzpbyFRp8iDmjtSn/ApDLLEJT9WjjbSi4++2jVK
v0/fwHVp3bq0Idg/wQBDv9iF3FsDec1G/moBXnT7MQu39pzDALUnkF6c1gY0BO3g0r3z0OXJRL+v
osPtJyzV1nPagundrht8Nl3aJrsbUsWbGDwu+H3q5rn1vV86Ykis+zB2uN4AMBIHWj13UQYEVUXk
PcBt/2aNGcyJCozZnp2iwXaRnTx2DBCf0Cd7FP6xjtIdEZ0FP1C5UtYvddXmLIWszSu44kk4S9v2
yXH8Y5WaQ8DNY4kKORPjwc+cp2hgv1LRbz2IG/+VxVpzVF64zcksbdUyqoKpcG34WKY0ltQkDiBZ
QMGQ2PZ6e0/CVYu6BStIgFb+u1cr6bHQM7Z9gTFdSVl7Mm721U8ZND/Rsn2oaw+BJUp6xyfgv1fl
myZ7Vewl7kG7o88F7LSgHwefcxrFWTsGD02r4eTHyr2rX6fq1VIBwjFQgAxMtqlNOn0CxQcjKKTh
a3KsC2nJHFA32j3kMmyEGwpMhM9UgpTgfpjgLBIOW9v0v6y1I7d0IOZounRiVSFb+Ihpf9oQCMp6
eXrk9dmZ7u3BB2cmekyh4yWa9hASefAYdJpSDChzsVIaLtBBgr8f8l1wKZtIl/WU2pdGh1AHcJ2u
jT2LHLiQ0dYixQWJ/C+nLH+XdlXHfGpgWxu1n6JrYijMbwr3LUM1MLxEgitJf5dZbUdx5JQ8Dpkn
N4MlbYhcp+NPv83+jeOMDvN/d1k7EGiR2dF0qcd62JOsLuIoMP2hSr21mnkJATTXY691FI10cKaL
UIGJe8P3tguNVAEMAoXSkn/k8m7K5Jg43hjE1G7UgZu+SKBBtbOnyYUWWx1isx9zCM+5cOfE5RED
6T3slXIxSzc9ck6baHkWpAwfbfpUo+k3QE5Qqk8r8fbjnUzmnrl0VDbF/MmcweoYn1sHZOC46EIU
GX3iduK1mdIvJXct0MDcMu4bgkGOBz3WCF+2HfJyyxvyp65C2CAr476MpctOk52uau5fI9D/32xk
Ph7sc78FpMAMZyvsoW842C0GSfZdEaYvLrYLBAAiEVdwY9hkQtINJw9U7nQ3spWM/OMrj8yVkhzP
axVToT7L/tp1CbIfpq9hNS+emjXloI9TOjIfFUIEyYbIQKfPgwkes96jW+it6C3k5desxhY+8nz4
ZxRxqNDcnBnZ+ZYaNpCnO2YcRnIloL8Bs7867ZoxxsLbzOeAvudleSpzeS7wpuDMyWCbDdaXvIRo
9+09+/HUjcxHfg0DigiKf/pc2eV9IfNvDLKrFclfpUXuh34IoZ/AzqRfGTEuLd51Z7wLf2BJqpoX
kzmbIJ3ixnBIvrLHqOx+DdLbaI8fMtOvKh8v7Pf5jM8O7UqWFDZPg1PrhDTCfnR8+iCgAyN3Lq2+
jpQ2SRf40NOos8K6OkGjnnLD3e3F/TgTIPRamb5728hG1zrsW33u+/rtKs6Ue/cQhoXHBY2+WNGv
209ZmBaT+RRv0kT2cMSBX0eQc36AFXDSdIBxRQOA+nYdjwIy0/AP3HG7K47BMJbj0ffDf2pekP/j
l5A2RAVK7JP2il0/9A8pSw8iy/cNay6hXuNnL23UeabTZJHQxrVPwAplGfx4RfEyRvKkyui7bTvP
pfAPmtGVe3qhBiLzoSIKVW04UPVn0YCv4tXkc5dNJ8HeZDbFgZWd6x768UO6G236xTTdL+PUa92T
hTA5Hx9KbwIC5eqm7MHU8DvznvCBH6mSWxsSxaCsfiqgk+HBgicsxb4nRIEwhdZJEhhQqqwCKac9
xGAHrBlFLESh+bAxDKe8aOD5fI56gstMw9lclNW2NWtqyUsvPKu4qNtUERus4mxacSLAU3Ul3V/T
TSBXbp+Rhd0znzIOlsuZ70TFWaviEvXstRRd0tNd77BEmfxV1CBG/RuwiszHilPXaLeg1XSqSLux
W/LcBP0BGjTPUfZslSvJxtIbzWJLF1Z2PwZWfYZmRTzm4hHY11MlAZ0AVvvCsvJSl8GrXkNxLYSy
+YARZjxZ4PraOWl4pzLKv6FZezWbQSkgRbfylRYKNzIfNAKRXDGAA6fT5FWvYiiOQyWjBI3nPkm7
Qw/e42BlW79uEnBAO8xtsiPcnD7BzGENkLFwZcxnjb7L2sHqHH0WhdxkfeElTQERd0HRX4Bif1F9
0fWY2LY2cTE1R2sYX5nTro11rh/vgwRtPniEYJkJKOkMog5goD57HRv0xGV5jqBPTiVgagoQ7oD2
L6kR8MW4NquiOxHiH/XaYVw47fNpoyWtkflBZc5THsYqA9DYgzgz09BQun0WF7bSfOCokQBWcItV
Z+o57FpZHnH3v1SNXWLcmFV7LqaVM7L0pOu/v7t/K9WUla2VAROD6l3VtFUs2mtKI5zy6DQSKJto
TTN9adlmmY2apszoNBVng8SpJu6flo+Hyonebi/a0iU/l86qfMUtsHPV2Vddl0hrVwC3k0jaomNb
oljOrDGhQfC1tX56bp3kpvi3+pzMZ41tnYM+Lgt99qHbOnG4G/aBs69YcQiY80t50ddhjUKzsP/n
80WvzsFSt4k85/mgktTu66SrV5KxBRgBmXu/DjS1JQ+EcwrIl6zy/kSwL5S6ueu84hIGCjebDODh
BB2qYa3iWgjSczPYIKgszZuph7CB9JO6VsUWGub3HERghvBxKtva2WXoyySukvBVXdkrS3tx1te2
GqtWU5ga1HnTQUUQOcTknCdZajajW1sX44Ja42dEbKFR+wqmVQHh7QGMm/onrdJy3wL9+pVhM//b
iZ8PKD0f9PWqssVZYy6CxlPwxmyg0DOz4aGAqcDa9lk47/MpZa+12w0TLimX3vvkBxqO366oHjb5
9V+VjNvLu/SUWVThQY62bUTNWdYeyFaR8OJK+zz2Lf87pR66i7pZSQUXyqX53JKMkYZkw9icBYUO
iASldqv95t4w5IITgdI1tF5J5qywy5au3/kcktWB7XOMes+hc0T7adcO3RRX1X2KS4Byf9dDgT4V
1b4UeRSDv3huNYbYoeOu/ICFfTsfUFLV1BBlhTqHW8hDT/Sx65uHka5J/i6kmfOpZDdFUBwJ6uEM
QDpctP0CTWe4nW4hYd5sahGuOWgvbZBrbvHu2nFEXoGc1I3QkG2fYSgkJ7Dd89TEoup+qvzz7W24
tFizggik0sJtsnw4V3CXPCM76w+kaNRlEMZbCSRLCzaLI9KjsjRZQ862nd0ro0/t4G4a1l2itU+y
sFTzCVlbIPg1aTOewNWA6H5atummod3wTXEk5WM+bLoie7m9YAtvMx8tZbzvSV2Hw0m6lXUs2tzZ
AOwk7+ymodtw+28PmQUHe0QT3uv64VQEMjzAJzt8gCZgsynlWD9jACr/8TnXl3y3x0Q9oDisGnMa
4bv8WA6F/ZyCIW/g1V1Mj5g7ggf6b2903X/vnhQa0RIlMnMSqW3O+eAPVWxxm9wVuaE7P9f+Wnt+
IdrNh0SuS/qoMninRuwGbwi3Ki34W1i6/rljjv0JChX5j541m397MfLfF4ss6A9GfCRwTq0BAA55
Fewml/dXjwY3iC0YGK7k9UsvNgsIRTRUPTgR6uSiJxvbo9kGg72DLYQF7ke4b3h2tIcVYPtCCjWf
CMkmDRvf495JNh6MSwq38yG6L2zS/uPOmwUFHhay8yEDfhJBV8a2FZzHNkALL0yif2x7zucNZcMj
1ZejfapB1VbnOkIMaDIgg89tkbqvtz//Qm42HzhYqQi5TvvuVEXnzJhfdVihnBqDEhC29G0woMxS
y0ms9Oft513Pywe13VwLCuYfHimgB3BKlRHySCzO4gzOsAQ1nJvrlU299FazuJCD5+P6XLWnq0ZF
PA6fDUareWs/gX30akFVLFP0a80Z/7foMPeIpU6PUxQAT6QzU9whnVQDeEalOXsu1ZCAstCxu71+
f5WCPlrA645/F4hq4enCyfFqjuziZvyeOXdEf4Wf6N1UXoG3u7T9Mfr+BdGjGadNlwOwKz5xz8Sw
fI+b4EWk7aEb0nPQvt3+SQu311wdSiEPggVi354kC7e+cjHAUzvNnE8OHX6iQXL7KQv3ljuLHrBy
0VXR+s5JEHcaH2tea5WUsCLCCKIt7Ktq3LCKGVh62CyrKKDu0WdlRk4DdmW9CV30GZSwqt0kB0du
oU23Jkz09/d/9D1ngaS3qpZV7iRPjDyl4hPsla7fkGdJSe5d9kjHXQdSme25GwaB/iwlyVSNEA3c
tbRIoBKayKnbYpU7jNEy6W5sw1cO0UIM/T+pqEhknJGgOk1gHGRjetd7zfd/+phzhShAgkJmOkSB
0vb8LSQV3GTMKvXiBnw4jtlknm4/ZyHazPWWaKn7TLl6PBWwddo1qcSpl8Q9TNy3P91+xMJWmess
pRTfYHR6ICyqQtRJVHDMhqkz/kb9bN1bhVjLdZbe5frv7w4+J94IHL5PTkZR8NBsUBgNtGGp+zCB
xJqtHLOlDstf0MC7x3hwFmM6ACWjTEUSWkGe5MB9osgCrSGFui5N3RNkw9D68CXcMm0olK35wC0k
CH8LsnePZh0xqWcy91QKhybKDWCY08P4oiYpUF5FeDeBU4F+fw3pmNsfb2lNZ0GF2dD21EHvYov3
GBZUBu5eDAJCAORBMWx3+yFLO2QWTLpSqQYeNeTU86h4g3tUulGwdDwIGC9swLpamyouPWcWSUKH
gntB4SHfEO/RK8YHPuj7QUF/obCqtbmvvwC2IXMJhtC1bTIWfnNK26767FrFvvHUayYJ9Ota204c
x2ruVOrRY0un09D0ySjq6Q6okmraaRmkr5Y0/FjAgC+hDOJ3Vd43gIBkeSIj8csfMLZxa6EgRkp7
SG86T6yHtEnWlS9svHIi+zHdBMquQdJ2/RPm8oDc65908B/GFIwf+DuHj+gR8ofSLtNN4U/DvQf0
54nmMBvLMutYKu8576OHwtNPqOfeBsiTbgdoWFHpB7BawWOBlbbMZ+w0vpOBnYLejhYp76MuLvv2
iY+gNJTplXFjZfroqGrnBwT7Jx/PAzpsEBr2FQyQ2HAgZW+a2Cob65dxcxrjv+iTEeQEOXQXTCtD
9m0G41QHkorXduVDgWr2IeoYe0irdmunQn+94pNaTwYblFVk6wt5dsL+C1QRgSZW5YNVa7EzQAx+
pn0zfB8ib9sE9rmq+b6zWUshxJyrdOcU/rEMc5iRQWVes6SBj8XgWeB8OKQmZewyvz7oEW0cYOjz
VN1Fqjk7LUx6badGAc/Y3reEswv8Tt/bNE+idoRmrK6fes991D551KFvdlMKWPN+ogMAsDKC3wiz
cGEWRiVBEZVvBVTnN7m09o5vD49cd09uYN23ERREqqZ4mQCCh8aVVY+AVFoHXMGfW5QgCQzw7vwy
9zfIsPm4gaX9oweebtKPvpvg7I4H6RcQ9uNZeOdhv2wLZ7yzCMB1JoXFYspYEuLrdxbx6abjwbBn
6AMeACXb06GmO7sEMKWG3h/AwzBVdqdaOUdaQdblc1kWOU9cr3ASltsoWIzlBpDczgEZR7vhHBIB
G3fBvO4UAnIXy/9xdmY7kuLcFn4iJAM2hlsg5oicp8obVEOXATOa0Tz9WVHSkar5k0Dqm1ZXXkQE
trG39177W3bD0Div2zPoo3clFqMFGdfG9aBi2LnKTrSfNwOMVnu971rnPIjidWj1zpRuV2zKPg8c
6jnZUyPa7qwZgQlyhL5nhwERyD2c+SZtATei0YkVURu0NXk1LfjNkbRjWGiplwfMzSWgbK6740wE
jltvEyp2NZtQ3YOCH/AkDGjV/fakq8OcQ5vHFe8O3WSTEEpgKP2dP9eAySFBR/6Z6PTYtm6mHjzB
G+TcGyXuXHM8WyPTOw959jxx7lxYGU++qceLLozIF0TX0ymVKDoUft/29lGMEIHTrhMyVC4u6lPj
nNlQdqCmapm/D2bdYhDoEGSd6elnGzxthkuI9RqV3TdOy4O0HXJOZCU+mhpWPR16gGsjrfYTYm7F
4zD1zIOD7E/gjf0WjeLWPXKQ5qZmAKRSmWIKtN65iagPNUGtCC5DWBZEUxAKxfgoo9jYAmVzbKUN
C/LhBxe9e2em1pX5r/Bm66maPqYkg1IySRK2S83MgqKeRH5fx8ec2M5vO280iM6CFvcFHHedwGE8
mbZ1n9hnBg9SAc0T7rx9Fl8YDFbdsO9ssOymnoMWmEGrXmgE9jr9jGOONhy7ywIGi65/zKhARbuX
9VuSELk3m0JtYockZ2jg3rLEiSXIuX1+Tw3OthYKFCxneDe8HrfRyQm8ko5+a5iwcaptbDMR3UvF
vwPHYL55BquOXova9tWfsA4NzfEWOAmsYQrZk3smFfznB234pKyuskSuDGPjAtH7GmcVbBwbnGIu
Tkv8BKEwF/EoNjohxbnR2X1UetHF5cP9lU5VFVYNUBGAZ70lwMxOhvxcYTswp8b6ZjrVvoB+HgvM
uBfw59tGPH6JkUgK3LGygxIQxdZnNY98qzbwOkf19KuC38xWNrZ87icECy66+D5MwxueU0KdD1V0
BvxCkO8Mhq71vM/MK7ufBm1c9AjYRf0Sqe4fN++ME3KfUMRpTKVgoPkIw5jQ4kvssG759CSLetq2
eYzWOKPIkVxyVf+zp0puae+YoWvkJ+gU202kafZp6lYD+dYjgicVgJGTqsPYU8W+GtVDC2HqPfAy
jm/TFuE8Ucjw+LR0vMCV3ufQdGJP4NDznqH8Ux57g/Y6aDuvPadD73Ew1NpvqjGKsy3pdOxzOEIf
ZeMCt66c9jtKCQXw8+30kEeUvXj22PqqhbFTxOo8LHuW+0Uziru8izsc064OmqpSe6+v3N0kS3Hu
wVLomamONZ/ijRnX9EFykgO02FsHwyOHJgbB2WZNxwOdiwdn4F7hT7QbhtBK7Xjr8PE3iFAOPxkk
S+pPjqJDIEcldqziQZ176qWPM/OdYEoh+st/04rmQUkrVr1qTqcudJHstkM3tfhH1nuE+zUh7l2d
T/vKMPUeNqLlbnSSYVen02SHBpXfcVlyctRRQC+0M/t3bLXuU6lUFbRZ8ssmDTBVeWyWH50uCHL1
nvjoVZtv6th2QiAsbHOvyxiUEMQ0GSisXYtqW0IJEGpmf290UC93UU6xT7aufRil9YIyh3kQntf/
1iOPX3ld6XsjzemuLRjkqvBtNTeexTBdeRtn24K692nbTw+UTHGAGvYRG9pV95WZLt1WTcbTY1E3
TRrA3xZGdtCgKRxZJVgLIHui2p9XQBaKeISb45Sn3SMas5yXMu2bs8v74pV7E9wYmC3eJFIeCBA6
tNxsIXvSeyvJx/IozVL6xLRhNgyDRhakXVxgD0qz0h8qYzwaoM6ivh0bYR4BWxrVxtZ2tB0OJYXn
eAKHMANwdTlkr7SJhi18lB/BtkdWKM4UJNI4SRHX6fHZ7vANEvwGnyT1a4RALCizunjQIsXM5dxY
qQctJBzmnC4jx7WjaVDw6cg1XW6Pbr3rRPIrr7kKuQlYvM96DMHt8H3hGjwH5PTMacEut4djhGLi
c9rbnd5IKVm+cs1eqsjO6ZhZbVOlXT0eKy+/yAQe43JECFXXeRSCA1oHqDvnMFSIOp+iQ+pZRs4/
tx/tT9btf5MPzjwbh4b2OnHTZIJtk3vA/RX+L0aPyI7xH32V1xcE1XxbdtHB8VT2OUo43bpVWBAZ
OHzAoZPyx4qMoYW5wBkKMa/LmJ+a30pK9gyhe8AUfzFMj/kypUnQ9265yzPY6fQwhl+Zn6/vcM4c
8e7pqY0Tr8QzUP2Z9wrJefq7cdnD7TFa+vjr3/+6lBbUcQdhFtOlJPI7Oos7O/5ej/xw+9O/XsrO
n56pvz49I1NWMSueLokdeUfNWua7Q1UFsEqOjhkO967wVjKHC2I+Z56nK2BuVjUN+mBGFW+K9mNA
11ySpn4SJ3fZoHdR7m0xV8LHdnMWOCy8tZLG4lfP7tkEEnmRWHy6xDVa6CYA3jam8YKq96mYuruh
rX8b6NLZoifEL4bYt037iSBSWZHbLrxhzhzq3pbeoNypmS4QDuHtik6dHemwEnb3ZEdbj8itGD30
BJLMuDDXXWNI/6nfffV6zW7kg2HyiqN/6jJIkYU4Wb4BZ6R83KBNeLoXzwlosT64zABgqWKTy9gv
SrinJzg7Q4d2r4n2tpGpd6mG7rmEFAtit2NP+Hki6UtEJ9MfFBzrDDDFH0ViPNvNcPJ0keMSU0Hk
0DlvMJgC5M5tyKOrDGBLdAZoIRyZJphnFAdpNcUmrYidh7FZ+HAjxH+aaW3Yr7P7xePPNzbZwr60
rsFThJ3oPvamVzmyABVAf6AnVg5PzDOPk26eLY98uzp8rHJhFkr4qNf/+6U1ChLpOANQjKr8HoF2
dT/ZyfuEfsutps1nksQECNXmkefldoIKqnYeq4ggBmtWasZ/ltZXz349Tf56sUvm0hybt75ggi7C
FcckJ5uC9v7Ugvxns/shPybNhsQlLlUotPT8Febl341MbBQKStdRQo7XgEsM+dn0/1jDmo7p69KI
Q2b1PiFTpHHrcbzApsfPKe6DUV2eKrBKt70hdlNivJnMerLZ8Hp7i1tsN7r+kr+GQphjWwLSQy4O
HOB4gt2fRtExQVNCkvUBQaNKTCgaIXIHMbL7nk/jWaRVAH+Vqz3O7R+xsM/OE87CUnHTIz0F66Jf
RNUb3tXvEqgd6VSPuh83t7/lury+mPR5utmIDQ/UFOywhinPLaRhLZTfqLtYK0+xtI/Ok80a2QTl
oRR8SXjpHtEb3PvJBO8Ep/s+xXRLc7NCtzHrzg2wFNuRNSEfn2B/8n77+Zb6Uv/8/a+pZLTqHeZq
61KPWY27ZbrB9SK8In7RfuUmkGZrxGM1znxkOewk/ZEaLOxb9ZnEtUS2y3ha+SHX3OlXIz17vSpb
OQZkVBbYt9VOD+SOaX5JTBqq2jmVxDgapcDsUoIBwkJzwb+6/c0Lr888Rz1Bk62hL7EuRIvjiJ4h
tO3jdsPz5zb/PUgQtMR3D44BK8HhH3HYFw9KrnvrXyOO1jLbKuJ2vIBIF1CG1Kcnisd0kD/TIp5C
uEH/UJbY86r+MVQjPbSTdd/xPlDC5UGSNbnv1Ox5og4wKNa7FNVOMLqxaDbuTV3YG2LBD1aMeeNz
O3opS+NHhYgTInAqdDBAESTREw7cUW01Bzs75MXey7t8p7wp1EAmf0toA+A0AcjU1SVcRdOgubIj
PVj9EpD5XccNWWuHpTOFHKkKvuYCsfBCk1lSPWrqnhheBNuFkd9poM5yG1xuSfd9Uh2tNcTy1xUJ
Z07+Jo6TAB1vW+fUFFda/ch3Fqy/mWvvhtQDwXLlxf46dc/m4O8W99+GVdo6A161GRoNarfjl7DC
WmXWLLy6bE7lbmgC1o8X22envMq+YiRudgD/7ZqYPaTc3U6NflTO+HS18TENBnIkjLWMNv0oi/zi
CGMlnP76/WFzKndtJQXif8M6g9MDc8ANSfsAROMr4awaD/A8R7rgP10M2JzAXaYQ0aI12DojdQNl
GHn0rMlHfWl3eyf4egWyOX7b1MgOj702kefSb7j1ngpKNwCwnyrMnZHRFdXM4sTNtroG8v5MJsL5
/zUI96ew1pcy2Q31Nh7vjfjiwO4wv5fGK3hxUYUaxVq/w9cHGvNmwcIYJ07psNg5ozIH80Jz2Kk6
/QV7uZUDcyEyZ3MENYAoqMGliXMuexXErAeZML5rijRIx3s0VUQNEvj9oxIrd6ClOZvtGpUZm+M0
pc7ZaN7xLk+NPMsOQHwaXyuAKy/z4kPNwv4xMgG3MDFqrPU+seC7zXV5M0ufsyy7EGLBENEetgyl
o1HBauj2elyo3KKe9u+jIvcmCzm9CpPV7kaAfbBCiPGGIVTuxeg/a7sPWzC+tfxY+cLrGfS/ZxMu
Rv/+QuBOYq3wGpx5DVQgzGBcbBrXZNuIHr/PhI/PVp2dRzVkyHUd0FvP3P9G+mP/w57WSC4ZreDn
MSl2RWr3QerGaxO4sBvPkdMyTsvGFIKd654+Qxb3jGxT6HjJpgem+PbYXV/er4bu+sL9dax7nnBy
XH/ZOemdf3oXl25qq5WNaXEhzHaMovRqx7Q8hvoMPjiHfLQXKAhPuwzdjxVHyC8kyEp2Ox4ceBz7
zHZXMnNLIzffLzyzjCU6pM5J7gUQzZxdy9iy2n5Ok5U3eOH8mDdvG90Ez0KDsvNI4nBSwJ+U8d7z
phOS1STIzPS7SeCWs6aOXNgw5r3aQ1V4oGRo52xWw88RnpgwMnwvshF2Gnmoo5WTagHeyub92lMm
zVr3PTvnbbLNLARokJ97McpD2yn7yAnoV49qqJ96dhlA5kyiY9W8q7hHPY9lvsdRqUBUuhJzLmz6
89Zum7u2M3gZhhiFQOVPynfL/7bs553cjoASIs3w0YisBjB1SuIXq8Y/C0tj3sQNyzxVombAzshb
U4AM7cZvTHSe+IMZYU9Ep1zVqTJkCWxG4qY6WA6vniyDn0hkAU0QtR6ov6pP07AtxnYz1KUOKi+1
AmHyHJQWyOtuv/xLB8S8D5Nl4xR3lTWdmxxdBjGUEiOqoAPR31GYfEHGYOfQCBjD/m7V2H5hIc+7
MQ27sgzqxOSso/KxqOS5c8RzhFtaW+pDUXYrB/rCHDizrafOynRE78x4VrjBT1YwPk6yvtOm8dA2
U2CwCQnUNfHO4jDOdpvU6mpVw7bibKE/MMqs44h8Bq6fSGS0z6kwL/DbQ4kjR1IVWqlqjauzMJR/
WGh/7d1WH1Udl5MLNB/fRFm+q+CTK4YfQ59v4NWdoFSaE+JDfhzUkThNoKOlQ/uNc2/T0+438cZL
o+yn22tp6cfMDhK4xrdGDAvFsxkXyGjqO2nyrbDsz6yVD/YaQ2DhuJq38MNp26odGAWc+8KloUzG
7I70UO7dfoaFPCmbt+53eYYKr2DumSApmkc5eFuFk+w0DGcCOcF+D6qAXWHlW9xfp7AcKZIL1nCQ
TQMnEihxbDhJGjz24cJiHQdifivKOkSH4JNdjsWd5sCv1QxEV6GAzqIDrOKNqj/jEIQE3W7ZUaZu
9lCLoT6kE/lVqfYhR3fEo0GN4S0CMBHFxXZ88qIM3eUFf4IbTho6KKit7Ad/FN1fRAP/0/Cbjw6q
i3A5bRH5ou9z7IuNNVxw9YaSABxGufHii2k/u8WDbf8wgH8xxhj4hGOFkj9au9TkBdcWL6smR3AS
c1xAcKdK7b3I63BAxRwd6yG8WRtU9lem7BrLfvWTZ5E0N1BcpwN+sid+sOLVbEvfLI19ZX6Dz7rG
pW6UBbyfnkCtMaNtMt4Pw8Gw9VNB3kbvnSuwc/h9IV5iIQEXotD5bT00cU7Ve593wejFGzyIdscg
rclK6uZPoeOr3zyLy7t4VFIDK3iWaRZgcPP0zkVsGrtPbr0vh3f8ch6bfjtl27qLfILaiGs0vqlk
QF1nCwetpB7vkgLaHaAy8E9PG5usHFd+39J+NmdIRBaoOcqy+TltJT4/ivaGwTYtSvmgLhwa8UcC
kj5l+c9VofPSiz2bRhd8QaeoXPuMcgDUQwVcANvUWQkkFqLBOT0iSayyVbq7KrfSEKiB17wqz1Kb
EPIcbi/DpePm+ve/tmLCkqqqTEi9cHjDeLON3yiDGKucxtBBfkNG4neHia4NpCdvf+NCCpbNMRBK
KTSxufV07nMtXtOeH3LlRIcknf7JhhrYsTGBhqNnGmSjSG47Ck0N6tR+lUKjdfs3LIzrHExvwVVa
c7Ran3VCo52AI2WVO9nObMHo6CEzW3vUhcUx74GvxDiYxmTCfDl7VrwIICPxYaMSyDLaIUvDsl0q
t0Vh7qLrbRY5CAh0tPd4+yEXKiggsfx7bl1pTgVEHt65rFsI7VBEMgNTfsd99pruUPledb9w3Aqq
A82eWveSxTKsNJCJ6Pset9hsApYAAzKi0Lk2IgsjP4d3s6ktTUna6OwK8oEm2/gw9ugu4mx3zZoi
t/AbsWYS1KKhW1TyQ0cMR0rIg/6j7qxpcckoALCt8NaQgktXB3b9qX+9Ak3FIfuBK+h5Kl8wHH15
dz0zeifbXBn+QyU3uKYMDNbqMSRcffkyRWQLrwgEyOIuxc6LsTK9p9uTtnT1nPfnC7SmaB0Z3tnI
x1PCq7CPHjMQjCl9l2YDWcnFFFPIcu5z7Ky3v/QPK/KLfX3emm+YtbCjgsLTuv/sJhGaRQElQhIW
Q+o38Tu3emR43iE4Dq7QNOn8LDvIHoHZw4av2McV2I+1rGGq2n9iVzflx/UMwqAgAwVvGzwCbmBY
6lPv7q445us5UUy+rUfAX+/XH2RhN5v3/Wc5ZIi8ItG5t3poOh/g6D7gdSNJ8QDh7abD6b3qRP5H
HvHVoFn/Xjc9gwyuYE10HinAhvWT0h9RD/U7XmWjNyCpNoJr4DH12WaEh0Ke8QCDhNc+h+5D6QuJ
PzGbvYDG0+qPjXvpujhsnaulIpLWaf5zZXKvwfxXv3N2QoEgSVUMdcQZsU7aj76gdywlELz9umJi
q6byTX6XDsN97Y0bnQIiCt5SA9uMCoVUtbkipBFzXF8LeNdjtq+GENhDBOcHByUOTLHWTwRHfAbH
dSwACr183fEzXovbT7C0i86ijgIttqyLGlz0Rn+YiuSXyiKyMjoLV/U5UoDHXoyl6img9sr33Eoe
VYRGr1VS5MJPn5MEbBg/5hbqOqcuQV2vEexQS2str70wsXPaedxeE/Q1K08iMttAGsq35MW6CnMp
QS7WTu5jh2/oeIjL+ACPBL5hxk+WrdnxfF3aAab63+tfaIjVaKXyExy0XycUmqndQf1nHKDuNjeJ
qzkkGitLYGlbnCMFMoE+ZSM3yRHHNNh4G1PUJ57flfCwcqItM+09wGvoPCj2q+41S9HkHCOQeUJq
QaDht6mxRXhtGoee1vXGguCf9Me6aX+09eBtuhTdRLeX+sJldI4WaGTjpDA+NY9eZUKaWZ/T0twV
sjyVRRGYHVnZ8JdisDnTvNBT35fY1k8yS/iOljyozHw/Ikavp3TXlQ5ol+m3OP2UdiuB7kuMUy35
Wm/x4mzOtiRH2U5lmwBsQBfoT07sjznbJUPn14An2Fl7rq+p472ojHX/wKXlOttFdJI4giOWPDHJ
ZDBkMTk1Q5Ke6gZQ4wpG9Q8j7dDqOUzpinzn+iJ8sfHOoQRcZnk3YKBPKKzq4Xsqmn2atW9OVH+/
vVoWHmlOIsiLOMpKofqTR5LfdaVOFE0lI0/uUY4+OXUHd8CVvWbpm67r9a8YaRI8tc0ykSedvdE6
zJEamSz6jnaVi6u7N52sdUf96S//atBmu0pSOgO60wxy9Fz3yfBOXtIeZArrOrDc+SCRqqAb2GNf
uBttiuxHlac7HaN7p2kfhrL63aD7LWAi60LaEhV60WOC62U1QW5N4f8ungBERfCWBUZSxtixHAOC
zRHK+8za2m3zUBZrmIiFk2UOzY5Me8wKfX2Vc45e8Gq4QpbeVyPphZNlDjmwcSOqIu6RY9zpZ48a
r7yTK5O9tG6v581fk223pCgnHpEj4ga/J+0RIqqrC2LqFSvb3IJsls3Z1tJroLaJMDhTHgXMwbmO
tCN9SlL7bP9oCYjAIUTym4nsqCV8+ZGCSt9Wtu+5YIqbReigAuhApmexn8Wm5xBYvHJBA5ftozwP
2Vo0vrAdzyEIRlcpK0M/1sngzo+UqV1kli92GouAEZWGA1lLYC29X7PNKcuGomtdiIBjfUe5gOob
PTEg5Ilo3CTK2q8um4W5nSMRij4qG+z+9al3um1Te/tmfCRanjrX+m+73pyHkOIAcWHG1J/cwdzA
f/rYI7FQQwxL6/+mEkPbz78X6MCQQSg8wHkZMx61x7/DexBij5UC2dK5P9dDS2sc20I3YNk2KkQH
d5BYz4BCZ0ExqY9qohuc0A8xnm4VK7mwzub0gxT4P+YMLjkSBvnGFKG9K9qgoWFPCLvTCgTq2wfG
gpKQzdXSyYBuQ6YoObYMrQ0fhQJbaAAce9sn7y68QOE771sNxnJfmu8O9qzpv1kksbl2GqlfL3fR
NH6Eacg2ivMXKs0LsZoPuYZsXhrE2X2sVLRHOIFnIyDkG803+LR+WInxzjPvsKpnWtjV50LoUcjG
Yw0CsjStPpVd/XST+OeVr317ghb2gT/Mir+2XsCyrD4zAcHFjYtF2y7W/tCdLfunypJtv8Y3W1rh
czCBiqIyrSNMBmTd97IwQMAUQedsimarh60YtkP9buImePuhlhJRc+0odrauKCwsb/QYcDOUNZjX
OozrAxwnQdWwRQCllHaTXWO3wViVd6jn+558q9g3NfKAih82I5tozALu8lO5hqVayBbMxaZpYjmR
IXLzqMQT5/dt3+2InYVdOdwxOX6iM/BsyXSNcLKwPOfK06Tt4eggoHKy8+JwRcYWaIT9KIrx3h2f
bg/04rxeV+1fy0dyw8oi14pPmRkHjQTGvy7DqCnuR8JpSGz3AE7R79qDqNNW40qeceFImfMOilKZ
ctCTezQH9VZN7L0xpzAfCHTRZIWpsPQVs4jERZuUmuzIORq8pFtO7RhVGsMJhwnYP9iO/zfQAPtz
Xfpr/FoxwOaOIyzJi7ehVQcPtENb6He8FLdnaOlBZhefCBZKad1gETj5L08DKdjn6IsUGzSc3v6C
pVU2CyQ4CpldUTXlycJO+Cii/FtUQpcOs4oHdMZ+Dmu6zoXwc84wiMgI2uTEk1PutT8iQ71OJl2R
wCxssfPmtKqHTaiB/uATVvMDNwgKOUX0Xjsrl6alj7+O3F9znKdJSVF/Tk4wwC4B39WH6noDhTvn
yhQsDc117v/6AtHmBjAKrXG0dfJuifJEs25/e3YXjgcye79LuAqi83AwjpV2PyX65JF3bH52GSxm
YzTOFyPZEyTvb3/ZwlIi1+f76zngf0GlKFPriHvGQaQcLuEabWfuHioR795q25XvWXgn5v0UjQH/
r9jtYxBvmztBBhSG60fIhu/TplrLcC/NySw26KKRUU4rcSqseAy7qoBsRkwru9NSBWEupXa9tiut
FgjFFk3tbTNk7wzN2q0Ew979oYeDKdQY5DAoi3skkoAKsx1WhY2tywe01thBJQzcDqMMfHg0M1dA
Vd+ewYUuHrgU/XsKId21qgmyqFPaO89Drb9RHj3LpN/Sq4voSB+HOAf+WsabzhqeczLs4qQNVi8b
X79qdC7KLiUzwYA25Kke1XPiuncTEyHt12xAvl6gdC7IRrIdVXlTZafIYJ+0K/WuRadhMGbAYbjx
hkQft4dx6TFmOwZpXNCq0LFwzJMB/XVla/YhUylHly6aWVfm6uu3AHyKf09VZkR5lo8FgE41ECoE
/eXaKRofApwgXyv2Lj3IbPtwUaamLqziTtOgP7M0vyS6PZD4x+1h+jqcot5sv5CGhU7W3O5PYhRh
n9UnK662lNfB1S2xi5yNh96H9ezs0uzb/x6wOFdmQUWjTrGlfnVp5qJ5Fi9hqAf65lXkTRup8R18
Zrmhwq32LVyVg6yEJ9mg0zxoRZVvC96eKz6SAPRB3E91ApL37bFY+nGz/caOUqMGSpUcUy79Kusu
BMJXKx19NG4+1MOwcpYtLZpZOGFp1OwUOu2PcV5sWvIae98KODgldrZy4Cxkaqk320Emyp2hkzgE
pCVespg/5/BZhjUAoA00t9HRobeRVfy0Uv0PR+s7j93w9gguPNpci+2hYDVpA0TayBFhM6Epn8WP
RgGxN1mTaX59mtK5+loDJMPogGDM7SZ/SC8IynUKj0UCLc2PYc23115YC3OlNZBI6TgOWXHKki4P
nR6U7iZT73ZJ9VZkYCvQSNc+EckPUZcAaGQUJQ5Ybu6FBRAAaCxnZRX3SVtlITAPVwcq7XwfjAH9
x1x/7+C0Fhi2U28tuJpEYdorEJwSVwWyj53vo2pRITFVXKDyWLQBMCwo+MFq5XW4YmUM26peGzI0
oUUY0qWldbI1TGmnhq3d/ha2hbmZVW6NvKiyKjtdO9g2ZuLuwStCuU3vcCA7Ac1RWZeugTZeY/BW
Fs/CRjfXn9txZ7Qetrojyobosrq+gwZXfpw/3V6cfwrK/5ulpu5sJ00nqltItctTAoRtE1gsuwhb
/AAA4CdAkh3fpzB3Aj/D4C547T1HKUzVbz1YsRuWwPdExPySjxqyNCAXPlSEeocJCIRpFvfEZW9K
FhIgPFFflG4CksvsqSrYk+FiarJevLIWzGkrc83UBx+AvQyxcbEzk5ygHc9DCepGLHoSytR2dsJE
e4GXlM/Ah6V3InYeiHE1Z1fwalS20iH6o7EwzD5Tm8Km5pstOvQuwUEZDRdMXZTlpZs8acYDz5D3
iOP+CIrBz9sDufAKzrVAjdKxBVN690gy2HSak7qPDPsTqIM+yJJiGw+a+GZMHm5/28JSnMt+Ctcb
OaDQkCva/b4qUaMvcpRD8xrd3MyCfyWQb5br1Hsz6YuV28DSUpydivDbYl4Ue8nJSfkd+uMCp+W/
VhPUC4U8Olfzq942eALh/hG0nLI7x/J7br+DKGazQxSfJ5f4OuUhpZfVjqaFQZwL+ju3Hka7R4oK
MgFUYPv2GVYfQRy9I10SJz+p5Lvbs7WQNqJzTT/iOKJMwYtTAqvIqwdypV68aNrxDOibmn83M2Ap
h6OMetgSW37iAPhQ2a9AGAW6jmKwXZPvAkrYDkYoLPK2NtRXEpTC2z9vYWLnIv8iHaPE7WE2hHyp
GX2YjT82325/9J903xfby1zlPzSkkTV8OU5ppF4i9LkEsDd29q1sPgi8mkB4OE6j1fktgiAoOKAL
L1toLiL3XljW7xQHc0mN+zTFUT0aMiQwKPYjYYSpdlY03AuexHTeK2BElSMKgSKR8o5O/UtHzcZw
7iFwwbIor8Sf4aUszr0L3T+6PsUJRTq/Mo8SzXU5Q4NAhH+Ob1YDG+tRH2sze0Pz7dHq4sPtMby+
X18N4SyejmNrsIlKrKPXRd/S3vvmyvH99kcvvAFzOzhwNkhkjl2BW1WKEJpkB1u5m1Zmw84yUZhC
W/V7ysun0ltrW196mNkmYhADdhuRw450iD5qo3w2keG5/TALcdZcOa7BozO5o93jEJn39tg/pJR/
eo1Ufi3N/1RQpHNZ7tRW7jQiqXPEfgtPyqmQISvVN80ic58ra80lZelRZtFwYcOb3cCyPEHwnvkG
iVK/tCLXl930sGprtPQls4A4jzWtU/QuHBUde5g6MQTBiXOfTnwKVPbfPOfp3LpNl5BVd7HpHtsJ
EL8c1cE9yb21nviFvACdt8/YBWgyOOBhYZPtvKqHQB4AlaFuAkoOpOWNr6rBv/bsycgDXwL0ZPz/
anfg0qE/C57c1sxqFw4HR4uqQ2e6u6i0h00W5WNYgrlQb8u1C+/Cm/o/zTSVacgxJs4xhfLQpzlw
3mZt6Rdep79BpsRVPmUBeBqwkZbJ5+0X6k+B/4udZ25xZk9TbZM448crs5a9TWDKbqnJ+fOQecRH
FeO+MGAXnLVlDh6lOLRFfNBWDiRlHckHWsCwJGhM/exmA2wehblXqTL36QgT7VSBr1JZsnl06nQI
yaSoD0ZFpH3KYKseZRm8RNNmeOJWRNDY4HJwKyPgLXNP7sCs8YLOKJODF8PNUY5J/4aG5fD2Yy/c
cuZiYyiXur5EM91x8Fwv7JLY3vdABgUj2NzHsa0+C4T8K1HjQkc3FOn/vvt3nTZF0pkURDGYYiZp
/n+cfddy7Di25a901Dv60puJ2x0xNGllUt68MI6RQG9AEiT49bOorrmjQoniRHaZaJWOICTMBrD3
Mo+20o0wsOfWFXyqqacl4kbVrVsDcThsIb+8GWpHHNpYtz1Di26F3UReUyprO2ohKsi4LdoAJlXY
mTg4anM9TS4q98Q4uvwyWSvdLoyvjNjqXbBQ04mKg4sLAAEc2jPUedfY0XM561II8vNjIv/r1/i/
6Ft1+s9Kbf/93/j6V1ULBpf4Tvry39u36upH8db+9/xT//On/voz/76vCvwt/5G//ATa/fP3Bj+6
H3/5AjpZSSdu+jcmbt/aPu8+WkcP5z/5//vNf7x9tHIv6rd//QHwcQlWxO0bTaryjz+/tf/9rz/U
OYX9X5/b//Ob82f81x+7qqT/AJCO/uPuf+Md+J8m/+fn3n60HZpQjX8ahoW/QOk1beRP//jH8Paf
7+j/dOCVYjizMCG8ihDVUPrq4n/9oWn/NE1XQU5PsXTY+81z11b9n99STdWCkqkLsuT8c3/83/79
ZYb+34z9o+yLU5WUXfuvP768iiLNKgVUhcbQ3WZcOVJI3GbTwS1hBEZWNvZS49Ldg4u2KBttUGC1
W3lW3z7WCF7c1cJPY/3nZ/nc97mZv0VL9F1K43G7E3aWtcrRBf2sIagZrjGsvjxm0DJG/XP9wlFq
8BvjXjk2dApzgDb52M5mi1sI7Gom8RP+dt5H+Nu9A2dKNOEXQSZAZRc2KJTfN7w09NJdAynnSUs0
Qzn2GvFGzcCkun6FtMb3zS8MvZxiS3Q8X+CfiAEC2ad+sOuVrOS8Gb6aUzmxRtIkEgpoRUfVwNGn
04NLK48XZDPY1c7M+HWfjZ45jr4+0h3RmpMNV22nQ83frC9G17ymahSS3Dk6TXeZxlAsB2zEggTn
ONS77z/7l+EUpQPpBKlq0+F2pSjH0UyfRaSAXQQ2fPYOSdWDavLt979laYTn4+JTCU3NudpBqlQ5
quWrDsbemK7smoWVIeefaElYm7fY8TYS3aC6WWAVOCtPu4V940gbno7V2FkKOl30egg1VBtGuqn6
y46vFSDRomrlI3zc/r/Y+XJikHaVZlf5pBxN/c0a22OTJz5pk1DkQ+SZEezhiHPQKztQK9Q3FXND
1f6hyMpQZO6syBciORSgchYAzrJF0XtD7Om6seKAJVkQm3RTUBImRnmZRkPgOBlYCwPbjYrrcy0P
eU02GmoGk0G2jLq+zuEHzR5H8VT3HVRhTJiiXAK/6cHy1zd5fCWU8hq3JwhAT5tKA/2xH6+GMUNP
TA+KtFWlbfI5wUm70M7YFoEnAMBk3yoVkBjDFelfucsDi/2uNMXjiQgNZsEB9/c4pRB2Sv3Jxi3U
uE0nHQLo7Ob7Bbi0TqQYCP6OGTtTqhzhGtawVyO9AMd0JTp9zQbFHpLiXjqnmvsce8iCNFkB4wAD
esFeMdj+1Ka7UexF14bUOCVGDC+KeIMUZqgLJxiS+FgDc2vqAtbT5F5ndOd0/SFzy4PAWRYQmvpQ
UVpZaF8+AtBNKYqWLW2A48R65rwOB+05Qw2BiVfwrCCJ/TxNeCAaayZn5vzZv1jUclYI23KcVNIp
sFOOnkSqblrnZLXQRgBUdHLJXuRvampja5nXnQVR2k5RAwq1Zz3pYE9DkTugUG9Xnmiew2oBEGWK
Bc9U81hbKNTq0N7M650dFb7mGj5PJr/SHD9ND67eeLbxYmJtIfl9AQlf36zfVTTC+ABlGeQ2M2S/
st4vi2oLPX2/s6BrqdxBwLyqLiM9Bo/i3sneKiSyim7wv19/CwFQTmRFBILifYGxB+XSS5URyukr
LX+dgDJcOQFVqVB4LQhy3hz+BHGc+32JgixMExg+pxqOhPgqw7lf+or66oidPWW+gL6d1gufwaHA
miBglOA/mTheVLjQ3ZQWQHAqUHDaah1w6fNLB4BVpdDys1xxxB14Rw2cZmTlDbRwgMlJKDdJ+why
8Dha4gu84kICKVodAs47FYC27ydvIXjImgX1QNPEHXDIdAQn9iMffujk7fuml8ZFuvVldcGh84h1
4brQZd4Jc+XAXRoVKd6hzgS2GHgyRxhAB1HfeyrcORq2d7p4Z7C77zu/NC5S3LPysuVqi18yRKfK
ukqbX9YaZWRpXKRYBfKDNVVUoJDDYNoDS47g+y4bC3FJTig1LnIBCh8h3w5kYJGyLZwvQkvkkKKG
qlTq7O3khaEyqLGHJN23sLNPK+N+6LrArins19pANWbSRITyY7bjPNm4rQkJUoDtNbahkb7hU7Ml
xeAjbejFzNon/amF6A63rzRo4bXFj9YoQyL2MDCuu3qf0NBVNjV9Mmi6cqdbGDy5mES4PRYisnEp
YtBfbzbMJWe2PC+3T/c4qxYtS6A/i0fKbSou9GqNfLywXuVEXA0CT2Go1gSoeecNQ7ZReBzG1s2I
tKWdK2uz//WhJEvXNN0Eg6soQ6iMt0TbM2NlIyz1fp6IT8PSF0mKHYcLQJZo3kQvpvRpEu+C9l5W
qCu3jKVJlSKFYVQdSOjRdMzpr149Rs0avG2pYTlUpMhxIuuGV1scchjb1CsdXogOlhQdhjFGri/S
pqPV1htLhYp0GV+TNf29pV5LAUI3TdbqCYYDOldBxzd6tQYWW+i3rFUALReISWXQAauiu7Yls8Sw
B3OZlVFZWCpyelBRDGowwXDZB3Hfzu5H5RRDzz7Fma0Nv78PckufQNqlidCL3h7n38F2nfFgZ3Dq
6dZUnxcGXlYJSKqc9ZD6wPCUQYM9uvbGX2p3/jCf9lA88aKDcPN07H8gz26sXY+Wmp3/+6dm684h
SeOa03FQdrEIoyn4foyX2pW24+gyOrIc3e2MGLJgd621QhtamjxpOwI8Vpv93DCl11y5UfEG01fK
T0t9lnZk3osEjsYYi7LeEx7E1e15YyHtRc1tU5iWoMsu3jXTzjT9s9qVOem0mFwKQVv0N97at6vK
YgvDIHPRNRfvkAYWVojWMEvw+bQ9r7vStssaXBJZi3YLejPqr83wdl670t25y+oksmZhwtz+MWaX
MdzuzmtY2nLKODRGXiGGOmNgUDC8zhyIeeA/7bmcxlOUc2M6GtadNt11aw/YeSC/eFPKxYU4GQSQ
ihiItL6xsu6mhyb1ONBAYc4e1mtnjoq0AWkXRwDEzzqQCgB+5FCNdCX2Ly08af/VHFLTsLBXjrBE
6sR+HFfeJ0vtSvuviJMMf+tY0PmugimPG561PmTedk/qtG8MtCvwaOgBFT3vFinTtfVJhXtehngB
54LS2ERnPho+gIef1t3QFWo/QbzjWAwBHAgFWVkRC4mTD7WYT+06cVk5TYVxmNwfA3uHU+JW9K2v
A1PnsnuDQqmvO5035NKWzFSmRpzZE97JSCX192r58/uG5wa+2DsyTbpohtqG+9B0VKCNBtuQrSZw
DJib71tfWIG6/tcdn8HtKVco7nojDA3V3PDjlSLyUsPSZkx1Ra9LG0PPWWjZu6g/s8PSVuxKqymj
0cHl1HY8CN0n53ZY2otCh+YHLjKIffVJL/Z9vwJPWRgIma/M9L5I7RjzV4LUBlxiLNbQIgsrQ+Yp
M2DHdXeOHq7BPBsP2147lXQtmn7NCTFcmaOs2NpAnfkCpqavrYhPsQtrtH4jeOmpqh265kOlgheN
ej6FJauwoa2o3ubqFmaKOoEWtFB2SUJXdvLXxED0RjpLkz6piM7Qm5bbflRAw7HuvRH+X/ASmVUD
uzTxexuyic55MX+uhn4+C3mV4DcUuThGeXxq6uqarQT9pWmbF8qnoDRyZsZ1jk9i9/CPhCVGdB2n
a/JkS41L+7lrUbrq59XW6arf5NnGUe5gPb8yC18DGjEL0q7ObUtnLdPGo8aQS4EUEwTGNqUF1Zzq
FdTAgLilRzVy0ER/hP70B1Cu1pNgMKjX1TbwuNqmUpOrqiRBnkKIywYKU/CV7i1tNSk2TJbaWsWA
LRwrDVJC+1GsPf6WWpaCwzjZTY7LCqKO8NVqD7fY78PvwnTJNGZjqiK4HKPdRIVNcuMZlgBzRqyM
x9ciFYYr05bhoClKa45pQ5t7sPPcZMJXYMCU1alna9N2TPV3+FEr3A1T/rO07w1taw6YptIKyuY3
4DtHbmxE/WRMRdi2WWAV2bbWrCCFp6Ob6/u6fTTXDF3mnfzFQSeTmZmStm47FALmCRDMSG7aofYK
yEIBJXLelpYJzCj39E2rKwIEbPAm83fRnRfjP1A+n7Z0bpp1DLtTcVRQ28PD5MyntUxMnmDaSEWN
rN2AOgkpUk9YawrxCyv6A1j3qctJXo/qmGK0Ie0FNaGS336/opfalSKErpoTY72KAGRbqCwOvpOf
mUj7YPh86nIDX2jVgCL30ULRE36+T+f1WNrbLocBtpWbAkISgXaiLDyrWZlfTFDzFTD3FMcBxjhX
Zzc717w/DYKbZh08gKPxyO+nhP+s8/bX9/1dCEWyx2Vt1rRjHQqtnO1S8jLCyilaZWEtrArZBq6f
BfDiYRRHkvuoGbLzLpkym5gLXI2rEs1CHxoJ3Oa8Z47MGx6jjmL60Cwcm29Beft+gJfGQP/rzA0K
SWpmYEGU8cm07declGtkPXNeq1/ETtkiiln6n7suaisQYV5cHM0mTGyraGNNezIJj7b0RkmZR5jp
mZXhgf0Txs5bG5U+rNnCLLojpN6AD+Q6NzOlS6DAod1n7GkWlRYd99pUeKIqYTbW7Md0DMv018DI
HgTZnRPtzP62Gw6Ws6vdfZQ6EIGFGEeugubADHAZdE+xwqKDVNqkQBmdeW6s+iR+YMrzeYMrHf0d
3LeYwwcBATG/tfyIBd+3+zXQGOxBKTqAd5Q00NAbjxS4Gsu+o5BOylRlUwzPEblRkt95/kaKu2Z4
MvkrxfXn+9/79WJxZOJxPEJhtgSr5+iQEJKAhlhhei+1K4WPLBkUMC4JMg4/eLUT550mjmzpZLtj
RsGTRrPvZnXoz1KzAC5RuvTjxFNFPs9qlD5ZuMzl061l/YqG84r7eMz8dUvqxQSXex3drqJH3YJN
3Eoq+Ot8lyMTiS2jLi2NTSNK29Dhnd3hAZ4w0luzfOHF2mV8aSqleOLmnY4bOJKAKt9S7kX1ypL/
+iAAGPSvg9LYSsuZMc9lsQXdy0tLFwI2a8WlpV5LGzUTTl9YGXpdAcBR7Yc17aSPjMXfQ6Aj83yj
vAamrOtxuYsuVKrfaOJAByOIxL0SP8QAY00G8Obc3MCf4pSoqkfUK9UlmySGaUDb7MyY7UxDHEoU
LnWahU3dB0pl36iwLyQErxTw5su3vt6x5B7OTkGpwlIeBaCJgtGYrclnqh9n1xefQ8Y0Glzljqbj
VV+0VjDRIexrI3BQcx6a32mk+hXyS5TqKA8DfK84YQFO2DTGQTbu4eDsmb29H3Hbb9kVrwdA0krw
nPsNsfJdhoOdWaGmTADzUKDUjEAHdKvWygurvIC+hF9VCNhZHrrqw2j81jUYomfPdk3uDJVvTK24
rrKfSvdo91rYjpUXw1/RItZGL0G85IknjF91chHHBIgWa9NVpzh+ytONAwKIyqdgHIEPM/cloPt8
uuE5OgnLgMpNPQarQMd50OsiYOOPPO99rrzkpea3SodSvII3JfOJAFXAbn3HIR4tHibzZFeaH4Gt
Z8JzsXSiYMiht/cQCQdSFUaYQXnMch4hbJ/BYlcIN3AF+N3DlkQOTNCVk5Na/miRkGmqVxXvimWG
0AsFDv7UQgdWb9rzYu7fyEOQCawgiYA8je6jQsarlefdx8X3i6ViS3sJRWUntwfctev6vnIunN8g
WlN4cPrJtKnVHc32UbX//jxaCAp/0/E3aQxEIV6SUX7gMEZo463VrFYmF+KljO3gKukroPOQ4ySq
Z7Ef4HUn4j3XL+r8Pq/2br+P9Jsup75r/2rpXVUPh7y9I9mmMGEhFNs+t5hvNo3nGpd4NO2cvLlT
+n4Xq0g92LHv1LUXObeMVo8x28CBzbdaa1Noqq8BUU3csKizLTBoA+B1faiVUHxwhwBGInH6mNg3
Jd129pbUa7jDhRgowzw6wx4jQRQsCEgDRQRV8JvvZ2mp4Xl8Pz0OopwlDI7TiB2un4gT4/fft7sw
+zIceootNWnmxIrTXqQMnqc7Mq5gdb9O0TsyjBnw8MYU8Ps98swAVPB3Qzu/7FQPYsgbjogtrOYw
QMj9+w/ydY7BkWn1kZ5VYojEeMyik9nes+zSsFqv4ysfZql56T7hqEk9cSjLH6Nk9BhJwlq8tm7i
W1Ch//4DLOwUGdoMipKS9fONRSmPBuRDXQcSdAcsXStb+QwLa0gGNWuQrgXHBQc0nmp6v8mH8Pue
L7UrXSvUPMn1rEa7mbkZ402xJr601K4UBAdd603dQsbTyvYQQqHmyiNwaS6li38JrrZaMiqOSKgG
NoOHkFL4rXHqkUdbmcyFtS9DbRnpueHM5dahecybV4NcsWzwdOjOaUiBKWIGHK9dLBaGScaxVlbW
kzJFigrKoL7WO1sAzc6LOjKOtRdNVRpxK46O8GlyTNeqjQtrXTbZUrNcF/FcFUy69lIdxL6q4KsB
r05NyQ8KMYLvF+aHZO9Xx6i0ay34Z/FcQ3Sz9YuSgKeiX7gQ/ZmU01R1vsirbe3+7MQJomg4XHc6
FK6U9trkEOJpJi91Sli1byKmesoEqyWSbFniQgRyuq+bh9Lo4KcOE6HyLSsuCbynSMJgXTK7Im++
7/9ClteRUa6jNZa6w7Czyu45h0h/A1pv2uONXfCwjH+mkAAcLc2rUGRoapjcX+fWjQ3PaBjeNTjq
0gKo4ykLNKhaTsirEdcNeLrpKGTr4hs1eyzglGGvReCFo0Rma48jgX15h4KjkQVDF/Ctnp6VhHVk
JCK0h1PSz4cUZT/7sQ9StuYTsLB3ZPQhjIUsJW7mBeL8KqsTGV6+nzl1AQLuyPTeqYNM1uTigctQ
LNFYBXuy22x4LdRrViJPJugrRUUgr19vTI/1ZmAbEIh4VOmr3ggwElK/QbLD/hCZTnwq3gf4kSjp
M1yIfLAGAFN7UeGDmedh22xTWnoG/KMGWINrnRly2/AsqnpQhKXeKN4icpFDiyq9UIpbtb40YYtQ
XirTZW4eO/HWsV0N00TyYmV3yQQzkhYuld19qwB9rhBx6aiQIGUOVjpTnzIjw/vuwKwXMVzTLIUz
+GvHLpgVUA7rzCbxISgSTnUbFtO73d0aHfO6+HKCIWQM40vFAOLd9BvdDnTD9WK9vYw7BVC4e1vc
J/VJG+6b4Xbq+6CnJ6W8m8qLJtor5CorYXd2UTfXorlLjaOlH6bECWL4wdjxMW1gODZcQwYK2eOH
zDjW+u/WyKEtdEhEtE1SHjjt77wbQsWwr52mfRIgPcXWUzyAzkxu0HWj//39zC+tKOntzqkOa0kF
FzUQS9LuCuYE57UrHbIG/KiLakS7A/Su3MtpLRR/1JS/iJEyJrQBGSSm8YiGFYj6FhAn6N0gjm5o
QbzYfMjVQIfG+dMLnCymC2K/QF8ngmDY5Oxd58lK3syxuK1ZfmOSncmzHWS41JTBPqoMKgqC3XnA
KMeSDu1I6eCWowKFEdVwW4atJ13ZqnN+7IvPL2NLmynR0xTMmOOUm6i1Q/p3y8cHfTxApGhEfD9r
+mSMadLoWc/aDvd3OEmJAO+T89qV3gWOVZaGXc9IgewCYjo5Xzk6F/LOjowpzXKr/A/AhoOdytIy
hJR5zDcajpQSsi29ejvSX7r9qxGHGooWU9sHQwVtWgERyZ0NA8Om7X1bR3GSR546/WTiCimNHDY5
XQNRLSMwyitoauoWGERhp0E6LcrDRHuHotOuLN6IU+8hzHxVM4iOQZplJH7kTBuacLgIPrTsOo/C
rr+06bWpX5nmxjXNM2dKujO4FhFqEeFN3zS3mXphI4Fx3lTNEePTEw72RmpmUKxgVQutX32ycklY
CDgfMmCfmtVNSyfFnINQYLITW88RMlfndVgKOcLJa9KTCMUSCIepV6PNVkCvCzeFD4Lapy6X/Qgp
1VYA8QHv4RIv5di65yNfGeePsvJXO1oKFXEZQ+PCNPAUJI3HYvtoDCBT5ZBhartuQ/U3BwXMqBxb
32S6BwEzXFeUwkua9KqrNRzN5NUukzeXKOfFbhk0OwG6XoDkII6F1f3Wn2Ld+H3WDMmwWTpEmWGq
wwTkumdHgbZ2lVtYU7J7E3W0pNYZ2u1xnY2D+O287s4Psk/znhCUq9IM+BjNemLK4UxQsiMbMFV6
YUF4CN0tLG90Nv1q7WNeMV+sJNlliStpX8c9OtxBr8e2J8+1HhwoWNXlRWZzj/L3UuBh0QVpQ3wD
GpDC8FP410I1vXR+xakJWi/E5E3tGlrFHsy+a8HvBtAouzwKcMpEBRh96nZ0VE/pql0L0Bt/nrSr
qTrRZpvnu17dwqPN17vroX3WqbI/byKkS0qq5Yre1Bgw41WvD82agvjSspECRiugApJMGC6SXVO+
VdqV/bPwXPwgjn1aNzHXYTyl6qjjG9eDCXfWrEJ+BJ5aieHEuF6euZukuEEHXfQg4yEsaWXA7W7T
2vdnjbeM2q3ayVRqe95P465vA/vMKpeM2iVVRCfIMeFIUS7652GN77Aw3jJod9T1nk42B7qd3Vvg
9pawcTMeehpW7d15AyJFAr3SakuhPXKDXXHZt0jB9ivXuYWzRbY2MhuhuqaGvlv6SwMfR02/YHBs
OK/b88L/tBB1szScdm58MsNebNo1z7OlTkv7UasN2jUJ7qBm+mK57znKKcyOw/M6Le3KJKrMcdCw
SBqwsSPIaJ05GFJ6zlZwb4blgTh2G2PclfX2vO5Ku3B0Ra5Y8CY72tEPql4Y9LxajYzWnQhjbqP1
iHk5EnHwTz2vvzJWF+pxyARBQvlI1AByi2a+AiZdCKYySFfYIHbqdoqM8zY68YezBvfvWFuTKZOF
RvkFC9cEP5Z6Oq/qT7ticA13yo3/9BRpn+97+pH3/uLs/UisfGoVziB4A6jjeBzM2k8zBwiTwvo5
qL1fGe0hL1q/jI6dpW7SXPcziNAkBaqfJUUV8VRDDMlrrWpb4YWR3hCA1WB+3ZSPRf2cG3Q3lDRI
zClI6PALYLmwgUiEnUN6Iep9s4NmZa5rB0hzeWby4CSnFIwTtjf5la4hhXJdaXzb16Zvs6ecN/tC
R3o6fQFCxC+VSd9nMUTSMytXfQXUGB/2Jh6h9T7Kij2v2kMMh1VzFPVl210NWnlwum0X3Y4jEirH
mO7aXNtqbQ/dzlED1BWi9EhcBnWUnKZhlvQNhTXsNJwoXisGyMZNe7ca9q5bbg2qblE835SDe+8m
lunVMbV2lZ6f9xyQsVMVnRI7GiqUirIgqrzaWIkjC8FP9lhoFKzy0cZrIOkuWu3ZgiJyp5wJSpDh
Uy7tk7rUsTtr83cPq6xi5URf6rQU/No6U9Iun8CuEBvuqKHRPzMsqu/X/sKGkpFJbcEGYWoUxwx4
jGmQGCuFj687DWGvv25UVghWcxUjHfMtbuJeUWzmW9T3nf7A2v59w9qy5QFLctZBQAnnzEi8SVeD
rnQRaR9ZXMH8lPusH71WpUFRaEHvvBPrGQaJXtZGW4PzG8NY0zn5evRsGbGUOlSFyz0CveI8k+qx
OO/OYsuQpURJVJcC7XDU6sfWudb782Zbkw5/tW/HAma5eGZv6IP4+f1sfD0IjgznrxRX0aHsjKLQ
hl6KlfUz387+PsPOB3fgU0g22tpteh6Loz25gYGc9tQBIUMsYP9Wor698Bukw9/sIr0ZGlAzYKi0
KSGDBNO5IMdtP2nvc/F81tjI0PwEsFJjTDHg+b65PLNGIQPyMzWyjGzGgELo4aHBP/S8q7IMniet
YlrwF0a10ujCQr+tQa74fhy+DgeODJpv+oGNChjIR7hJ9aOBEhJg+ekaRWFhBcrIeeD7tFHt0e+y
BSjnTgEL7bxuz7/w0yrU7EnEsPEA5dR+bch040AmHaJXxcqoLPVb2o5F1LRDmWB1NNN1K67qNUzP
HGS/2DyyfxcR1ZiRCLXUyIngaIxaJ6v8DHLTRZT5RFECpiUhW+N/L6BbHRlST/tqsjjsNI96vIXx
FozTX0dk2kxl3A5Q6TQK7kNKMqxZg6QsqjL9KYuC7ydoaQSlTaxb1TC0CWJPdouSzUpk+GB2fjF+
MuqewaiicGsEn9Khx7iHpnXl9Y55XSKjHuVJ0Ai2Kw0zrHF3EkUVKgpBpnpfG0CdlOVWOA44Jy9o
wR/gN+E8Fsr1VB0yCr4yf0ydfk/BSoH34ClS+c+B/8jauwwml9O+b/hmtB2fub+JvSYt+bXbJfTj
53LEp1UMHXRR6iabjrqKXM/BAGK8qotwgASaAvluoHCMbC+ya7AXilaF6O5Not1+Pz8LQVbmA6Sx
CcpzitdmEV/2NPGiad9qT7l7HJwz66oyK0CYjtVhHQAS8jjdrhmtL6wrmRPAWNpCRNgZj3mGubRD
Ltb2vIb/fbk9bRkwbAzA3ORVidutyb2u97XqpzVcUOXZaX8NQBcW8Dzh11nt+qX9g8cURXd4Mwpo
gjK/z2yP811ML5x6hFbZ02A/OdZhUJ+xYj2lIFtHrYKWgMsIuTVXOantha3vYfQQ96cyAqIeEtc6
205VvyUA+FXWDvquuxZiaF18cPFPbt2ORnSo3fqosl+2y72kznxLV6HZDK0V460y271m3xPmXFUd
UJTG7FYWOqazHZV6qyVQgaiSgFfiFuL8QVYfuug0qCVSj1YQlVGgkMhnZBfZeFpZNfjfjtfr5WXl
NgEdWphvUh9U+YCltwUSE8VU+yPUyzgdbuNa2ZjksazfaltFQRtfudvBtX24HoVadFfSQ5Rrx2hI
NqN+mqYLAJv9sgkg1+rZ5BLWuNxQ/XjQ/Y6/C3KhxbBNVHdGSjcM4tdWNMDytQqb6E0ZfgwjpLJt
YD7V9L3GEFm892k/hES5coudMqQha6pdplIQquCmUCvQ9hTKfpzarVAgaUjehmI8CUTdpnxv4EzR
tTvdeR1m5G1SIYW7MVFLS7Wnoj66w1ui7NvkUasgMj6Lw8cxDFuuRodv29R8bKNbeMOEjBW3cBCO
4ZhYQUMbT8oN9BCCIbMCs3+H73dQdjU4i9pWMU8ufGwT/arJJ48gLMHvaaNSd5NTJTBtBj/HwiMR
8zsXitviV5ZeGrW61RzYsIH9oI514CRTYNh3yJohY+S1IwTKRef3Se67qNNp2pGxzOPZm90kV8YE
+SywOQf9aoICotOaPrCYnu7+yMct8MfBwKztFKue3RchDlKgQVolaNzQCFPjztROrXtPx3ueXvD8
xMVmxJfd/P9NMstJ+k0DZcmHOrvCv0v8m9+72z6cmg0qp8wN/SwOUuTNC3i22fa21Zin4Z3N+RUH
DiVG/c66Ktix0Z470QBVg0BcvjvaS5v90ttXx9ny6EVEL2r/nuN7trrNIH2X2IWf5+QyT8M0v4ym
10jbpSZwwoVP+Qn65XV+peV7XKd9uOr4qhuBuww0ZhANl0VxyZJwUG7dRPEsMFkachUBS5HGdaiI
a+RxNpQ0u8aBqVPxzNMS5wuYUrhdsNci3Zc9u4xyAaHCcaNo5aZrAK4A6SUm7s4px11hXE/QyOnI
lckvB6vzuy4cClCqix+OeV+KKrDbPBCsvx8hXaYhJwGVvEvck8JOvS4oOtwe2ET8Inuaqr3ZwRqT
HmHeF1i08RLzwEruGVikJIMfEaIOUSPPnQuzsFdCILLB9UttrzUyQLIx5APcYfvWRWoEAJNp9B2t
DRpnq0fw4MKeimH85SYn07i2lVPhAJcdAJCOmpjax9BO+GGzG1UbL6ih3Y45rM51wyPZY4q8KiyC
SInaLt7pTnmXdcnOZSSAfEQIgdSSoD4MFG7e3xb1bzZmJ8sxD2lewUo33er6beQUXg4Hh4pAJAQF
krHVgTQfPK0w8R7tA3e4d10B4xAjtJsXi2VgtgJ/XsNjnY4POZIpfcWCVL2DLq8HiyyPuQ99CwwU
9p5DjcCNRzjxXmUYAbf4kZgA3jS2n9YF3MTBtITSRw8ys25eWED6V+zBUIHLa5PdmO9N8M5tDqX6
GkCrDAZEj651F2mPfcKuNEhPUvAdXcA6NL3eAFof1u0r5ci7lO0zU8afKhB9tksuxxaHQDnls3am
X8G8LWL9LlVyn+rdnuHFxDNwEJT6pQIEPh8bTwFIos/NYDYGjJtsY7T3oik9mINsRtEHbEoCuzQ3
qdi3eXes8w3cmDqCFLG1Lce7CTZ/PA3L/pi3z4Nx3TePlgYCPwzJnpBCJfXBxIUHf2J0Yb5FXsv4
ZsAKaiIXz7dZMrbwUkDqM/1axYrR+jtaoSav0Y3FtzELneo6HZCoekyTOwObJS47lOoPkeYeURzz
SzcNrOx1rOoDgrULzhnR4fZjKMBfw4RcueWqtk1x8nH9Qbdv/w9nV7JcKa5tf+gRQQ+a0p6+8XE/
IdykRSdASCDg6986d1T33HI6wqOKjMzCGJC099qrWQTIlnVUKyjP+FObQetJKvyktaL7tmljm9uA
1fLYM6f7wnpt+o2hAa7Nu4hpQOMgLwNLCw60mnoV3adjri2Boq9bt865ox/GIrAidjDRWZV8Jet3
Q25K3FJLkf/brt1RoiLcjo4ZZOW9mlNtHKI5ewSDyGiNiNhm0HWJ7oF7VXxMENkRdXZERMWF8Ofe
T9h01MbNYBZrKe8A9uAIrWf1sdhGMPZlbGpaWi/4il7c5k2gl8qNHiCdtxmxxZYdDBXKtVlCVb1v
GgOuCi2Kr35F2zlgbVLPh3YoYfuP3SuPhHEyqja9JspxsSSZVwYGpXHhnCAGXNf0sADBrsVKaX9c
eBiCtKO3WP0GgM8+BEyIzsiBQx+FwK9p5rBjJLjuN0srwkzI+wGHvDizKpnp0baiqdrlkFl6Rapb
KQ5jcMfCquiCoo50403XV5O5deyHZTga9qNRn6x6wHjszJGLlkPAPNhBZh5H308MzKDgg1HiOFT5
k6RR36wwSoKpw10xPmg4+3ofTuqyg//x0gO8xc+A9IM09EgpuNSltu3lGx01LEw7UGO/NodratxT
0+rxSFCQjSuvHfZ+jRQQyULbR12w8KPZI5+UZweEVK4aVC2sqiLYC4cUCZJBfvC67YDdqe26sKA0
zAlCCpQTmp5CqQVb1WaMTUjjh+5CNJpU475UIiWNBoe8ISBFAh3ZKQd4lQvAsxj7FvmXPu8rc8va
P7CK1IxTnW/kcEEAbuDwF7lkMRWngmMPnvZd8bgUsMRd+si3YgnY2i5eBHsqzaRSsJsbkgH6Gr/C
DkZxvA9l4sGrpVU6NvCvvlxBqBQWTYGPyIsQ9ok1C3/iJ0Lua2+1yAN32ogj2bUeti1hB6NThwrh
sRqMgSat2HF4iknw7RHqMYfu5KEz+gPlcjq14q7jPOyyLCqWOs3H7kNOfDUNsYdfOiN92GZ8x5SC
M+4ZxSG2Aj8B28at30zWBohAjmapRaIViWHeg/2DzNoqXPzd6Lybxppl1+dqnURmBiPWkJDVVuIR
uOgwCi11yxF+0mmjd0lTfSw43xDFB3zfiy2EmDJ8xBYqbG7liaqcyJzfNRxwLtyAh/4w07cWxbQO
hwovXy14yg3CYXJnOQ4IYm9s+7oASD6sqCB7CaGT5Xx6vUgqz4+pBlVY1qzlrCNknIQc303Ztava
eJ2aLnJriUIgNPaGtILMMWMEFCZG4cajWCEaN5pqiAm1qxfGphr2lTtcSvfLtU+Ze1exEwpQKUTa
typeqi2hoJcYHCk8K5jEhO6A2INlwP4ONQrb14YT2WUeMNfZ220VCY7asDVXrJsDsSCXqsbBxutU
cMjBHANLow1NbM/SxlMbTMiq7HR0PhWB19+MwcPodU+Wd7Cmh25+Rs2wGnX1ijAI/HhrS40qhC4F
m5sCf+tj7lKdOnEJKHZxD9PoBYaJcn7Ax4iyvOPjqbjGQJrnBtGLvtNhYchQQ0E1uBNI2goNwZQa
3lPOrGQZkKPVOMGM5GKn4ecebpV5b5xsB0eOGgLBq61pNegFvJiW24JHGbAIUpNQjH7IGUzCXBuI
cBuQBdVN74ei8EJPX/Me1WKFCzA8lF5ETpUs3gRX6e40D0feNUlXiX3hNSHz8xVo5KEG9wsfF/Wu
0Z8IZ4b5HYZ8SITuqt0Iw28Lj3nRlh1pwB+znZcaG2oPex0DRdFifkkI/dzMC0jL1kKtnakOORRE
E0GFDyMapCjGFpvuqkUh4gylRjvChGUIRlTyU5WffGPaI0vq+rXpoWw+EZJ5NItt374JK4td38Th
hfToWaw8AZZ+fhAtNE7+tqu0ACbUMZz00NtC59amsDYOsq8xK6JMPg4uWem8SWBfvrXIBr9HbTzl
Tp7mc0Km2LKmOIPt0GilM/P/lCOsckgTV94U5TTqrorp3aBk0s6J9I6ehRuHqq9RIKoPw4F3Xuyq
O9O8phNj09H9AE58yVSY575jOy5BiOxBYfXROHaR6eYYjj0ggmlD3UeatyEHOR6VY0mz2KdtXCwe
5KpqPfr8y4M3eKAktjZvEPuuu8C9JXDN89AW78zOTzN2GqggG54WSxGCvsAYfJGnXYP8Yljn8MDA
ro1gx2bNYCwjrfZA/K0DnRgMdgLlNtBstWAn+6usuxP9XlEXu+NzQd5hzIcMURh5VgWSIgt0QIUE
hR+7ODyBrcE4KB84z9LT0OBTYiCwteqtvYLHgGdYEdZW2i0PDdSSFAevoy6wUYwRSYrRYHuvnOle
h3/3UFchhj4QNqbCSGsbP3DREFo074im4lF5CbIiQBRAblUW83wI3PLeoHXkmSScZ/QTaCRVuYQK
S3DKmnhYHpF0hr3ZDpnrrkhp4EAnWtqABMmwVVYS3vv9dCIWTlfDkBF3sselr0Lm5IfFJghIXetV
dSL8y+d2YEPAKawpWiBPXsA1nyY7lGgWZl8c7Pl+sY6NyraLNGOzw3p0tiQ7L2jK81ymGUEXTHlk
SjtEzkza5B7iJ8Zd19pfNlzp4dLP25O0Eq85UGR0KTcgxotZPI75eSR5QOQO+xbY7H2x5wiwGvgA
JnSCEDdEp8/3Wl6GWWaGVVufMOZC/dAFGPOm7kzOVpmvspmsZUX3NlOJQ83PChWqO+Y75T3OI8e0
ChUDYYBglqDorQTBQ2EDaWxTYfNwtdQi+UYHFUuMMxpyAAzwbYM5NJJqLTjwMBp06CUw5E3cTEN4
78FCpyE8DJPV/eAtyKdB2+8tVkqt/ehCgHv1sm8RjOz2sUnawPG7sMJuZ9rGsdDyvcLIWOmRDSmY
hkqHUWiUzEgzETQwu6+T/0XqfMtFFRjFu2yKB0xljkBFYN5gbJocJ1w9eAff7u+FzFLQ7dAtnBDn
fezyczndXRvTkKEYLqQVlmpfNxgwe+beVXPo2xLl2YK+aEvd/tBlOAaWN9gihl5jBWajxYv/WgJT
VFhFwI3Ax61zjMjHJagxIW5e2xqy9SuSk9/J/q0EXOPaNiqzOuL0C+kXwLVoKLDWBIzqZ+ttAjHS
xNTXJR+Zl1/8EV/wnDqDv3IHtCrcQrynFXUuAm2uUpo+zpmTMhIjPjbw1FfruYEmvJXTHYA4hgZe
PazEU+qv8sYL3HoMiVYkLqA3e0QUdo01gVgA6UOjPV03nrVFxQpuRY58ytwem+zXgo1TQvJZZvTA
tHFFUbTWFvoJowIDuQzNov6aOiSS9TjX7PMVFjFwjilbXkpz5fMDhm5QwcDarPlT8DciMkR5ytTg
OHeM+cRzFnv1l7akDnMSM1vXvpVOOQnzpU91fLWlhfpzclYOqgf0xoa1xPm8YM/TrTX3fPS1bVQy
umL1eGrIa2MMhxZolONYwTCiVqf6YcGtSchbBaIYCu+ZLRvdexpB0aHan3Y+AdaY/YsTVbEqPnvT
3xGgQpV3mAVJKtRUjaqg8n41nTeWbRSQ9n6lZJMKOxHQImvVvkIlN4rnslm3ADHsIXb0fVbIQIIW
q/L3BkbKZe4GHRYTgrqTZfmaULAs6C4nmHFbYlcZKuYAiEuYKjmQOwFfA21bHZnSnnoYWw5Vcyix
T/Ma4QmsXuccihayBEYJOlp3bsYpqgrkfaIvXaaIodMG93tHR3/nIYKNoYRjLg3I9MrksNWzY1cU
UOIfW+pHGh8iSd5sYcM1q9iXGF3ouF+qu3j641ra1VFzOCrjL+aPoczGeOSo/lrEAo5jNNICuT4Z
4MqHbMlWxE99zLhcpPoUXr1l/WPXZCFZUFu1zhapsSBuAMmV1z7S2fMcQWYihC4g7D1w010WajWo
JYKFM3jqpLJ33YRNnPSBm4u4bSdATQbEDypkqAombgOxAxEVgSt8xAfIDeheoFRG5dS3iBlrHj16
taYvj3T2Yt3BruGSyOFZxDqFfzpEeclDZITulI8PhVU7Oh8ms74r+XTqpwZKe2xipZbYRpGObQYc
ANr+Rq0qbFW99+q5VcDBf7HxuZg6yhCtwNWwb7hPErosQzPO3CaPDlxdgE48QKUbwut9zxfyUDVq
bQtjL+1xP2dTKkCl1YFsm9qa1bDdBwB5/eelraEab2JvKoN61NY4Ds25z9Fjohyj417O79OdL62t
lPLFVKCimOhCh0wl1MwA6bYO9MDaJR8AsfXgoxkAR5zcPOm9j+q3R+C5C08GbyxWau4/dNKlzFwi
rkOyx+wNM7RYto6WKva6ZPbWAd1gdhBdUsVmUVEooCD+12k0ty+TACmazwczM6Jm3LUw6ZheLG8K
quzeoc8U+bBDV23hbfeSL9i5iUr7ZQ6dEgvEffJHxN0YX3x84sjnsHMvXjSE6MgszqsuZqY6ir6e
EEed36EpATsgGhs06uQ5l4gszZs3JKuHmILsZ+6sjaqHo4SuVUHpSYykMIdCI6SwEVUlePAK39cc
K1sLPb7TDLWzejzj+ULnna8dpxKvbCVyloc6fSi9uHVR5hOJmALk7yqzdSPb6RHmsugh788OPNwG
raQoopxwyQ53vFi+Ojvt+g5RKhrQN4E+g/QyUej7c/Kg93de2Z41zmNSmZtGzMCveSJg60MtsKGm
C0G5KjjZ9J2J3gxfmD8SGAZ1gVu8KnFhAC4yYm506QHZ5G0ge6TB90sbafahrNYUpO0rWpfQvl2Z
5tleDjm4+L5SUYuQhtiqeQ069Z1DIWMZmzf/qmyshiQnJoZgQ3L9M8JiEguzKo7/SgwJrn++akWz
dokXFIPK8BEeXwayaK59D9yScGE2GCgRa3hK2lc+9lqHXYvFdxIFg1jys4egYs3JgaU6X1PWwl0I
VjSC+UjChqbFPUHOGFUY61RbxQDC9CilJ6u/iNZD6nMfKEyds0lP6AD8iRxpYUU6SC+DzkM5DxdE
ubx1BPqDvgkH9pph5Dp9Of29l30sA45JzUuk06XcBhwMr4+x+/S6e+5tGBlx5oq4V/spbxIxFLE1
HF1fSzz88275g+44Hp1uM4ghFcSOYPYKDQUJUABs5YAcqT3vy5TOr828zp0tM1nAmh1xH7ku4k4Z
AV30SANqUOqxr0OraZhh4XqQ5r8JfPsdIF4DMzaToA5vARjP0FIYYH0ZeVpo/XMxmo+dcmosR5UC
+rpj/kbrVpVHY0Rhz87ypqPs7CcJoykIIOk6U6uM89Wgwdiz0ZO8AEo1DElmOImOhTDjYQ/551Q1
b4VgWGF1pLkKR+2nP09hO/mPhQWbSeJVF780QqMCmV4D/2wpzT0MYRJaGaitN6Pa4thY4wNPZa+v
ewP7QDV+udilWtGtFuOeIrrExf1zPP25GAAxZl40+/ablCOYcsWZUDewRpzRTgM3rRYA0rI0qwZR
0ZGn29G0nBEUZIQEcN80zcikL3ZwbTkjM2anRLXz3WWVF+Y60/SV3vjo6mzkjjdnA0QuKUWaoScY
mZ3walzZI5JHMLYw6j21Hqr5qS0/SPlRqjeKI8CAt0m1k9ZbqwC1yyN1Dso9j+jZGngFUyCRAEw0
rY6r5aMUT2R+qoavCXKrZj7Y4woYPmiCup8AQbVyJ3YryBT21/E1UsshwTxhoGj0Da5woubZBypD
9LUmN5M6V/2edge73hv5vjD2+vwxmVc/7ws+w2jsqmTQtDNMQRtsTYtehnUGYXKl5uccwk7hHUbn
WF9PwHueV3ezi4aUs7jmyCMe7M+2/eidpLNAbxQ4cad4ykg8FSF2Ih8OLvnFRb3rAIRH7uw004hb
XbiAmgKDwI1nowGDVtbaWPXh2l7O5FRpx34AetTstcy6W6x+5+BIozZGgSvYkmP0lgoHsmFU/8vJ
UeuMfcGkFHSL3aB/GBpdWRYWlNqXZSy0x6l46KfQNDaAChq4RlXq6lMjtqaTdhaJWDtv0P7X/vV9
bwfPOmjFQcijY8O6BNNeDNMo0MutqjbN4Fsv5WKmUBdt6/bVnMjOGu5sMcGLudHhRkPehnY4Okga
jMj45uiPMjcSdFoJRZSy2yHuSiKB9B17/nmhZGVr1v5qj1MPZz9/YgOI7cODVjwyzIvkxe+isvM3
dr7xUZqvbO9TUxfnpSnXWi9iMdup0A8GO0LKj7FGKFJ/BN2UxjSDYY+w7mdmhDX2Y5VxfLcHqx7P
RXXwRB7DID2tzezFzc85dgTdgcEPakQMDND4+UXQeGm/RjvDXDsc/Mug1WvNQv+j4wd1SGa6B1My
1gegktqlo5+Msg/C23gZyU636NY1l53ZYfQshBVyD9xeGLDWqMNJ4ccOtu+CJy6Gj0hCKYACXCq0
pHZTJkoiQkf6Q9zn4C3lVmSOD8gFhE+wwMx5q8sPs1cJeFOBCeijBpDhMD2ShnaZuk/Ir7gAltHh
b5ryYVDtxR8uhq7Ff+dX/DtPwbv1CLNzKvpBgShYi0hrML//wXvsu+veMJPKibU4/3BdXySc7Dvv
V8x479YWTC8KvXVmXLfEIBNh3r8lTN5wZBtEmJmdDwbYfA1sxyv6gQD2jcDPuzUEo4xbk2QaDiXL
XZfF66iNseEaOGMxkTXtdKp4SGszYeSPn02XOhdBB/yVkj6ikLw3725V/XAv37yTW08vqPydurz+
jtzBaCqqfveqb215xkq5ftXilejsMGOUhQH4r75N/8oJ+ni7KxqKzF7j//zFJWPBGBRDRjSUcfET
4effqaHerf1OYfV+lZnQN+OwaRyWWv4BbXuQ1Uvy9xv/xqDa868sxn/ceaFTqY2FpuBiCriOh8Mi
U9qhxsZwfDTWXqkHk4YMQstao2PcFo4T2+ZTNtcoQ48NwWxlxD4MZMTI2oPej0fJflBqfHtr14/j
H7dWj9Wi5xSMYwbUG3Gx0Kqv4D1Au25XDZ+YQa/5sGrkA9g+trvvYKHuwsVC4x5sHKqgRg+BTgip
gLuM3ZvO7+S73q3dD15HCzCBwKaWRcCckZT69zfx3Sd/ZVD947flPhuE0MF0lRjNzuaf4Xe+7Ne8
6f+6sGr71usXXNhONRkgw+d393tDR/RUZdgacWHZaIa6hTY0+tV1bz1+vN6uuCp63O5sRhTsQwcw
yO8ufUMORCKe2SwDlIiN3Op1Uky/2+lv/XxyxAk0dJznrfGxPLWff79Z69/5hN7/uPkUpuY5s4ft
2AY7CzSP0bm60QI+mZYCg+v6WDALJWB2Jtp1Zg1jkB7zRVXvOvsFIwhN29nlpkA10ZWIxTLtNSYR
SYWkXL58NiNsZdV0uE7nC52ko/GsZ28jvyOmnrrafU5HEKI2xuLCfhiLiRl3f/+1rs/6f/mmnnez
33hmmRsmEP9trS4zvEpUPyKLQagXq+NvRYdfMc+m332itz4/c+Uwt+b4lLzyuPSJ5z/+/Xf4Zqne
WvJYjT00hl1gt6e7trz2Cn+/7je7vXezBbj20MFrE89m1FpsxEhh1DIASz4SwH8yiP3PN/lvz/9m
NxhL3dK5gzVQmnm4NOem3en2fTu+ypoAZcwwQF6P1k60O69+bcQRx3rbPHFNA9GtCoBiArquw5Z/
sPGVaJfMeyrMF8SruzMAWyRqIAldXKeWGmx2KKCdtk5a/sfCnBRJ2K7Z4Th/KKpHp4jAZQ58jGxK
khowX/J4Hkpvbw6pp046cET9vSjPjvFBlhegz+GYH43ptLjXLLYT68lB67dTeSha0A5ajiHjawd8
x+X9iTYWeJFg8NA72Bn6/YKM3fYy2XrUsccx23Dws8mGDj+ovr/hhHvezU7oQhQmywGeRFdvDjSD
ID5hVANvzXkC0O+C/EhChxpI3GijDp2wDfCd0PxX9nNIlv3v7V1MpNUUhF7bie9ptlI/Uam/+chv
PRfNltq5Bv7Advjy77sfzvTvNjX3plCaC631Rw66fjM+OYgXBRUU8FgI1y2bQvkrAMcNfTJRIzJm
N9D1BQnTmEhQL+rEOq/W6PaVTJ16BmiIh42phueYe9ouz3ohjsRuwDZwz36TR3AWTA2Ay1Phrumy
YtQKc1bsZuDJlbVjyGYprJ+U3d89q+uC/sfZLe1aNUtloCbYwIFA/c6Fxru10RoFptl9jssWB0zj
ip8cU/5doOLdemhdwwYqxvDFZA7Gcp8QTqzc/pdnoWv996MohBp6Du+5bbHAgyFm5Q+F6nc3fbM3
GhqD4rrDdXPKQjIC6QCZRP0uO9G7dWvSEdfB9AGm5cYHpqO/6zZuvZWEZjainqAV8Z6ze/f972fE
N5/ara9S5VKhjaDpXL1JRBmJX3Zct05KrhJtpq5PYHleDj85fXxzoDk3q50N8Gm3M4ZajvC0J+Cj
g4Pk6aBJ+DL63fO4WXp2iQ1F1da0bV+HqPnzu4veFCkl3Jj1wsfH1j9zLwaK87vLXt/pP7YJ1hdo
ulvUiWAxYsxFXv5+2e+e8s2SMx3aa8o00cJZw8oDAZjRLvSElVr1Twa83/2Im9VXmfDW9MHEha88
hhJ/RvdcIqieVD84F31T6t46Fw16mVuaIbF/zmo30TEgtdr6gDNn8wQxz+/K9P94cv3j8Ze1rdyp
gnOuyUAzXxFJk7+/gG/W5K0RkcntcZiFAU39I73Xfvdh35oQuXaLga2OEYFjZGuA+tC0//1uv9lJ
b12I3IzCevParRTVqgLJCfVVmzfx3y/+3aO4WY4mQaQwg9rxitaqcT1bv3waNyuym0sHyDgesRDJ
fOWLB3+/32++vFsrIlgYcBP+YTMi4UAKljCur8CZO/O5jDN7+eGHfLN67NsF6lY+lSV+CGDRK68D
8wUbrC9L/O6gsW9Wp+UgL4QKeDq4XBSBaxtRC7rh3x/Qdy/0pl+gjm9Ug48X6mRwg4Pzww9V83fX
vSmaffiJs3nGPZtOpD60Mv377f6nO/6X/ubWE8iWyiEVUdNWhyZshidgCU7aRHcl3Fm16XOhIxiP
0BUJaDVmHmmTDgnX2gXnUjcDF+OsugWb6+iaPgjAkHnwPC07C0NPlqrlwW7m66R/m/tmCLLk1R3U
6vIHwuzYn920XYDKWqnhjhEAs9CGhUbWvF/VEVqlg6rwuqDJQprDzoVh37TUW1uXoGpeBKjdhYv5
OdxkmfeGEX1soMuigPpcjFzyukmXelqbso8l/P38JtIWd1fTeU1K/PXwx8EwVT4sBk1yKJNGdhLw
88/sO98EM4GZ0KM+wMAO7IL3vz9mx7u+/397zjdYCqTChoHaVMG5W0Jr+5hNDw74RhoIlK1/aWc8
n+xVlVpqEms9E5nIqt/MwsUMY+PJGXN5tWLevsngXA5+qg3n8olgVN4Fo/95RSWqdtN7EBOZbXq1
IJmsuAINgOobUAVTakOwg7+dlyOvPkvzDdIHKBzuGwwOG3u1YPY8Dclkg8eyUNgbRoqzqADPu1Af
LXRfsDAKbSGCGmRhb5qgA1rZRplUmG4sICXVGNQ7n0iNdtXWGl7GmqTMV6mTAyQBQ3t+b833Ekkl
k1qX4GUYR1knGgHvBjNbboR9t57ML8D0oXKHh0o0x06T27nCUGnEpBIiZWG1YQ9KWQaOSWXBA1Y9
zgJM6fE0gzJPGZ5EefAwk4NADRwpuKAVsN3XhjuRc3DA7FWd2+E0a3etBOfzzTDmYECz2eVtUi3V
44T877p4bJcpbvut5Satjlk9/BwHo488/KVijwuikJWjzhoU5NzG/2wWIxiymh5ZIIwPsxlgGXTu
AT5YwdSt3E4GvTjnuh82xRBb9kfNd87sRKXbhJYynhrBIVMEJx13NRbWuwsbd0RNrQoC13U1Dom+
INkamhSWi7uJd1f2l+WIu3mUkQ8lxWBqEXgb6VScwJv2WBPXMCj3NCNUxbgewcKnXh0iVnLpEDuR
L2sNAiv7gIC9qAYdnTgVgjL80MAtOPjRHEyWkYKKdR0wxqadRXbWr41MJKNy4XRKNgakniSboKli
ce7J1YBZmyzyuAZZoeqnlLtfcsySoiCrBt6aZm59NBTUaQi0KAa0PtNjtzCjpr7MvXW1iAldDda+
fX2ozc/CO82QMgAkDQGHgJpKkJ/HQt8b1jJ3wvmqO1wykImea9Kd/QWeTJigOIEGPYKm7Ukp9x0G
v3yKmf08I353KXYe7O+GFRqhE/Cyo7+onUHujPzPRKHWNEBJ6MBsd9pwsu91pTakSoEoYS6apQ74
FvjRwUQTTOngwREScNBBCyICEQ57ZeigizUgYfJY1cv94EMQxEEb1e2gwRuzm6d+etLxJYIaNWFI
kI1ZyLIWVCkWCKqF/QwPEsS+LMQLLPUE32NR5GE1QWLCwExdWKKsjQ6agytz0NkwtezA9q0hAnhr
KwuywjUvrSD3LOQkwuaPQdnY74p5SuACBevBuKwuFfNBHPgzWn6AhBpDbLQG4nTgRNOIFz66oQW/
IEu/c6C6hnAH9uEm7LOE8ypaluSYZvjlPZvvhA6COSUhXgY4VlsTimHSgG9P8B0DjJTVk8Z6OBNZ
0GKYq1r5Z+qQy+htQd9ioD13xUbB0bybErd39wM2aE88azU0gRW0ooWI9A5mzSVKKzhuYWwC9myd
V3EtnycH63MATQeJI6P1B46NoalDgDXbUee8cbBb5fQopybVCw+z13PlwzbTX4EcZMgqHHJkR17F
j2O1aZejgSPMKJ7EAFZ8+UZce9V1LuiG/Yp4OtC5MWgh5aydMdB0LDoIfo4uO7cVPuPJCXzw+nWy
msk+8xDXJjw4RrfhKB98A+xNcOyjtsr/6GW9ofmFYb6OtXQ9EJUDApT3ZKsGW2QTL5I+ZZh2SdCC
GWF7l776FFR4fHAS/DmFfJhgBmmowxLV/ccSTI8GETpttZxcrj8wcOJnBnnx1GBfLskr07Aj5lPV
p/XkRq6cwt4B9uz07Us/uutR34GUmsMtBh4PkA7DgdRtEqvYyvHd6PdFvTf1F19NSdniVJ4wlBRX
y1y1NW0c+5+z5GvRWWlV3oFrGM9Zs0cHENp4b0iD6auL08GTGTJAScCvlRgeZWxleGTfm/uxf+eY
yFMVSpjXuxI+hrSLZ3/t9FPAvQfpvwJbispijLj76LAvy72M5QtywyIbUhKKomNo3j3oGBYk75jC
O/flqROIS6GXsn9kRYIVlaoMV3PqYk+r+aSQCVZom0p54NJhBwYHF96qISYuEOI5PKhKAU2wvxGN
HioG8gATZTyUd1krt2MDnQa4OC5o3hzcTReVCZopl5CXbL7TqwY8XBBYaH5PlwtuI9JBOtL98d0a
s12vnzX7QRWpBCYMKdVUqHWtbbwMmDDZVxghdSCxX+1S2Ox9DC1OnPFPC21eMdcJG6ad9CB1I1i/
/DkjxnrKMWUVYHZq+FhrXYdeJgscDOmukbZaMaEUVijU7pzhJwe9bzwtvFuPtxzhiRkEMWpL5oMU
RlRgbxY9lOH8y1Zl2qC0kiC6FH2DECjI2aEfQPpvTF0tVDm0b8XXYrK7KsPhll16xiLmUNR5ZtRi
eZYtcEd/LYcRpCsI3gsZ9rm26ocWrHACreaF1GCGNm3iSpCqQAz+e8llO9+UzP/BVP/Rv7YyH6ou
H4H0juAr1lC9w7yGn3NzWAmNRwU2YyiNV8pKebfsfOOl9z/BgQ3M2o28dgzyBdpLCLE6sDym0oEi
+4iEkWCBLEItEJBqMbeHLWiFxXQuuzruYDnvVqehgWi1NLfiyiXsUKBi1CdtqOK9Lqyb+8o4Sxgf
LFJFfmvFejZH6FU/GUSopFqSgsKVCkOD+YzA9KSFkLNYK+jEiv/n7MyW40a2LPsrZfWOWwDcATjK
quoh5oERnCVSLzCSojDDMU9f3ytUt7skZkrq7od7zTJTiiAxuB8/Z++12xsHFZOYyCAyH3vQjB5m
kiQ4ZdEbUlqn7A+De5ewTyVDsQ45S6rOOyUpijS6+QGVFQY25gw6JSZxwDrdHCAFWYu8irGUb2os
9wPT6RpREMvBXH+ZqyPMHyoh7Mqe/mwaoK9pJV4wtJ1x5VThXcvCNeEEGJuNX51851zXqza+tfW8
M5P9xH1vcHMFIapiQ++EHS4Rp1EXHIJyG2R7e2iWrhutZpYzx0PPidlCScTZVrmW6rpgUTarbmG3
mlUcySdGIvEiu7shv4vwn9GF1ZdWdXxbIpSDmOHX/iZOKUDV1nDxqQnzKs7Os/GFLQNF5rASVE5l
fzclzEnDjRmcZjbPurpXs1qF9tYYF8Od15yqcV4El1mLeQznW7t48KwbJ63XhB0vJEPyuDt13lOD
LzPbjyxrLuWyY/EkX3Tx8ARS7vscf1HAJlJs/819MHwyzdsofO3rY5x8DvBWxzwLOc+fcM5l+OrX
eKn44ORB1/El8ZpagwVXYd1npEW+QhCqmwgXzuihWyYIbd1hRKxz82HMbjVzdY/kAYS2a5Xbe9+2
NsoN7gjlXqf+kSAMldabskR+b9tXrY72BaefAIm4zlyUU9wef2JcUH3SzZc8uG/iRyv3D5iEAAKK
h2DsngyzPGa80tp7m93xtif7k+QFYt5WBcFnDf2nTj/IlhXCxMgQ6UOA+lPEXADc0rER3iPwWjbY
RHuTTWC61XlAVNm46IPzRHpnidKtegmsu97Wixojhu/BL5CPDoDaPMYta6ZXsnzss203PiXptNLd
AVzZJSiUshUVlmRhtMSp4FUU5S2pwwteMjzw+JiJbuBlf7GSu47ywuTu+4/4u8gdaYeXOjgKpsL2
De0Syv21jZC4nU+OvIr7cauUv4IA0prHif0jl18SnA6j/0mqd4tIPzfW67DXd54MHwvM2jGYERgo
LRj4VRcgjY/YgVLOnyFs7y3/0sqAOkzRNrfegnZaq5EyAFX4spY7GW2nocLJfrQYYmYuZ9/mc5po
DNEpurkOUzsYhr55VEZzNDWhMVXUcmZ2g91Mea275ikCkO36HR6saCt9QAZMiVw8iH2LzjNv1yGu
g0ZWD27n72Hqnwdc/d6EqjVb5S74NAvjneUvByJ2kstRfKAUwv3fuTcO5v8oOF9cNMBTArVpR5/Z
HMt4iFsZsEA+RxsMTRVngOFSzBGr5xvjJkLuW4TjSmGa8JpDbF7Z+tNIA01kE0aReZkGVOR4OSxX
3ZUzOSGX++lP26LfNf3+sgnZWfUtltkuCcQSy/lS1Rgi5P1ECyGn22RgyZqzcIXhA2TFPu6QQbu7
cTw0ibr2ZI6xNj4JASQ3Q1RYteso3CZAV1ST3wWW3LY4YcK6OwdSHOCmbacI6dRA2Fs97map9l5n
HpuM55EVSQFiHpxnA9tPULBANXchAv+6/tLXwcbL0Tc/kNlTTsHVVHj3WTrsLIXyEBDOH7azX/QP
PjQKcS5xMfBMHyeMhfiio/r99x/8nTf3d52JD63CwerdQdrVeFRd+8hidg7A9IwudagADEFG1ET9
r3JEn+odXAM1iLvEXHacDes6HdXebOZPkfqW+OHZD779/oe6fPff/UyXLf2Hrbue/Qr9vAs2LJOL
lCLoIlEeSr36/cd/p7/93ed/6DDKVPV9lTHSK02xamfzcQgPhU1U0fAtNu7DzmIwv7cGlMbtYWBP
7KbknHnn6o/xu9+BfH/3E3zoQQIo1y7PIL8hfZQZh7095fhBqjVKskMw+LguSJnU1yM5CjFO54a9
KrfZZYqrtjwidR2hKijb/P/r9YsPbcsII1icMhg/RsbWGh7n+A/9RXbXX9zKD41Lzy3wb7BfHTHf
LyoydunG4UvcIY245/CMOaQ4UgAR5ZEtC6b+RfxWZYDqrZU5N/eaHWWO5KrCpMZesJZYpUd8C1nB
8fe2L59FKDeO223kLA9R2a8j41miENdCXfv6aSj75RTG6zz/VM3eckhxw5X7prkKpk9FW62gG/k4
Yq32uk6SZQ5UpKbRXAU3Qh0Uqylr2rJ0r3D+VdXn1Oxor8G2afkZMJSxujcaQ1A6L73yGVRIFuBm
O7Q9RG5zhQqkyz2KR2zyRvs5YqEccRyNOr90EpaB0SwulIGqK6kqXtKIYjFFqAtAI2txhkbq1Lrj
3pAo+i+kjrXKrnxzjYlVztgVq3Ok980ULB1ahDZ9iFHkuwQQV8qxQLeY6a29LNMFQDc8qnp6TFq9
qrtoDzAV0tazJyjb431aHUpabEQtxeHLPH4rdHgsMfpUEfppXIwQWmyxdYYrH1y1JteAEdnVPMfn
Oo7Zjanb2VUHK+FdyVfhiAN8wM4YboNN6FjQpjxuNdbX8TmR9qnQ34SudpmaVll3cfcfyughrufn
dKD4cfENutaaI+eyjNlxsOk1xUOfnuz0hFAUuFOQbPzpVeTWejKTO69996M3aUercgAel3s0PhLO
Wumits3lWOyM8q71ytUsym9DU+xaY+bM9uzJI0Jy7K7tVS7EGp4JB3m5hKq06N38ZsZMPuA3qvtx
M+iABlJ2heHte8J4GGXPCmFBlOl1Vz6lNIi7i70SkKI3J7SRvGNunaP51FI91lP46Bifp6Q++sW7
F+GqdfLVKKr1hK+gG/yzjMShDcVrLOhAINzwzXejF3iPidVqHLC1JUHrnxN8W9DFunLjw9cocnmT
eOYf5iC/GObYH/aUKk16HplgoOro6Rrej2G0MhQSkgh33PwnhcMv1nL7w/4CrbWwgQgNxzZ9zIkZ
dporH1vr71fyX5zxPuK5/bngkEIlddTmLgkJzBunP50f/37dsj9sEV5oxZLO7nAcm1PX37MD/OGD
fzHd+sjEdX2hh8KjU96Bh+iDGTIYEDnCjgvzT9vbL4YN3xXCP2yfjldkTTo73FicHGXakiHo0i47
JCBL4uQxMrdToVhn4qUv1fL3d+JXt/nDOl/MlulNl1+rjl6Ed6kM8fSBAPj9p//ion2E5ao0ivK5
4z6HjkkS+XG0WwyoQOiGr7//gu8P/d9syB/JuUnQoqR1BDugO11W6n1cx+e0lK9WSJOeaN6YlbW1
3rx+5HibnfPgSdUcSS5JeBjuoCytuhJwWDjt0pITralffTfft/gtGd5t6t5aJ0l2LKim//AT/+ou
f1Cyme4UmkE5MmrEYehGjBVcfTVk92n0PJRP4dhCWQufZ5BcEuiHn8L08QyQZu3CGFB1lVg7G8xI
SpuMlF4K4y0BAv/7n+1Xr+WHaVcTJBZ0OUUvEd0hm8hEf/D3n+xc3r+/u0+XxeyHZ7viHGx1kieh
LZKb3Jm2VR6u/XbY2+601djSDKtcNDpbAa6H8gONo9CffAxCFk3tsNipZFgm7hcrQUmpxYFp0yKI
0KQmS+29hgkrd3pfXUAltDUtizKDTFATh/AACypswGmZIN2CdNeodi2i5zR4SZ1yjT9uV07pJz2N
uxS5cRbfCIb5BTGrnf8lCOSy8bdFDPphHl/lKO9IjaZLIP5wVX71enxYyafUj8IKJP/RyjRNkGw5
Agwm7I1J7j/16//2Nv57+K5v/vsSN//1H/zzmy6nOg6j9sM//tcpfqt1o7+1/3H5a//nj/38l/7r
/NJjfNcf/8xPf4VP/uc3r17al5/+AV9Z3E633Xs93eFHz9rvH8/PePmT/7f/8V/ev3/Kw1S+/+e/
vumuaC+fBkSz+Nd//qf9Vxwnl0X43378/H/+x/NLzt87vJQvf/3z7y9Ny191xD98JYXHOji8f/83
tv0PX0jblBYhku5lvyt03Ub/+a/S+YdDYWx5Sglhmt+tBY3uLv/JNv8hbdsTvmkrX5guIsP//eP8
dEv+5xb9S9HlNzouWhwz4vum+j9vBy4L4SssVL6wTF+Z7nfP0g9vSTE1SGx6Ote+adlHRUTPIkkD
8jhjc9xcAhxBMdGw6drhUfnDmcc+mLb1M2DHVea4+3jQWBNfUIMvTK97BzQwkHR0UeceUrrvmzmb
z6MovjQtfxG/qo2QdvIGug88e/No5MhP83EVmk6wzGIe9SAfCtiQyYtMXGPhzURXD2GdL6QEEVDm
OZ7NmTaw8iMi7Gk0xtkTfG0aTIn9NZymnNi92oWseN2ELU00/QbGy9zkE96PWWD4Dct72wTA1UUS
DkPtCwiO9melJypExr9+6kVnI4vIKdV99rlJivwkGgsgYt1u05vkxlX+rvXDqzmHNQkjLTX3/kxk
eHgHdEEhsWbQXtQWKDoyANdzGD7BNpghlUCCxUuIuMsbMIRuPYzi0l/6YpNEGBT9hZrkG4CKcpNH
DhCJZsBsCnN56YBdDSC0hfvhkqxheImzGGLNiNxFjWIsXfstYeyGV9syRbGYR6be8QhsumpoStGS
h6XhteJbSaDMdTh3VPWGkE9GbbzkAv5n7jG0kY1pLfNwTra+yL8mTRNQnAf2uq2FXkxyDrf2xUcs
g75eFj2c+2DWb303qtUcap8TQtIcmgmQzuhWZNhJZ4AOyQzPLMz4lA/NACgaCbFv1TYzzqZ6aLM6
ue4USUrYZcFuXDo0cV8rTljpU1hB8vKM7LXPTM660Dg3DIwBWfZJh4ygz55c6Vu8+VZ+1g2PbVdW
X7J+CnATMzmwqna6Eki3AeLoV0taOO0m77nIwobLqPTSqXx7nYgL/7LFeWxnzj03DzQPESoHWBIJ
UAN33Hm+dzs5WJGykvTGSmpz2TuTvg8wjm/H1H90hAn9MqfvHCQ2JvWukCsQAQ2u2zi4MVtaYE00
yWMhh/BZDI5Hkw+wSFXARGIEB3XXzLv4pXPR80/95SHvCIP1qgKBdsb5QRQmo6dw0oekKTzGrwFQ
tp6cXaNSAlYZAB/U8fIqSJjhBiNDrojJJ6jljts3pCXQUoZVRuj16zipGIIDheu/BX7cn3JXcBhq
ZxzW6RDotdWYw0J5m9jaMMenp2elMywKe4yuDW7kOkYvvVIGbdo0VkygZ52sbB8gQGN4vK+WRPLB
CX7ZBDkHT83xJAtm+tKS9DOrTqunLLIYSFizv+xMtOa2R8Kv1YzUI4ligBtPnb1ibRyWWsNQ5TpQ
a7hztu6jsV0mDpBJFWfdHjAII1amW4uxC8J1G2qxH314BUZfWstJ5AHHeEErqE+I2g37x2K8YBR7
8QloK6Z2y58OUl0279H9nLY2YXbagljoxd/ozzarFgrccnD4dYxuui7qEoWIQV/Ar5FERB5vsiwg
EYchqAwIJAk7v28x0nbVdtIX8Fitq1MGrWhf+8kEUZkec2yN+druA47mPvyGCPr7odAF74k3gB0I
w3kNmIBJd8X7W6SMM6aQs52bxy+DgRo5TT2NqyLg2hv1tFEmmEo7yBB8dPOzkkBMEuljee9nTmVj
nXJHmYEo4eh1XQIx6plTbSpsKX+oIX52Gv331uFbrmu77F6W+qiYNooSQ5moixvPF8ecJojDm2CW
auUb+WPghi2N4uAPqjaL/faHao4vdRxf8J2M3i1hi49fmg4k2VTjCLLvMn2qEEEAY0iTry1oakUr
gPgUU9CEvRW8T5A//lBD/1ynXr6eYa5lsSlblhJ/kfinpVl2VhCYNwl042aR8CD+UDD8c4f+cUf+
+VTEF7gmsHnlua6gMFDfZWE/7MeTgWyiLj1xU6fJFyNOnioh0Ze04g8F988F4PfvcU3eS6UwwPE1
HwrvKstpD1SZc1PUW2sCprwv6fBH0e73v85frpdrKt+1YJZ5Hr/aRxNNgEhGV17lY4kH6Oa/mdEf
WhJ/c71+/IKPHqEpB0NZ2XxBI05Jc07kbZK//P53+Lnr8f1SYc7jQTeRx1nqY2IaCnDXaGOpbjpa
/lF/lPOwGOWtKb+V0dvvv+pvLhcHaVdJF7eTK7zL0//D3edyZaaGzHNTicNQbHz7D4mUf/18y4Q3
Txlq88t4Hxs5dlDVyBkq48agfzqvKDR+//P/9VKB6PEpXX3TsVznowS6tFzbMuZU3xKnlLfw7zZM
mWBiDNb691/019tOLKLvSIVQRDnmxwjVhPcHJE2f3CoUkL3R3JMd9FwP6vX3X/PXt8Tyue84hKjG
Jf//8/3w/C7GCxoxq27vxPwpDNuF1b1FzLt+/z0fr5vETOVYlsstsRzlfWx9hXAS9FBP2U1UnrLs
GlEf0Ceato3xBzPbx+vGFznS8T3L9lxc7x97SpNjNNakQpRuiObs7MWI71P5pzX65w6+p/gS37XN
yzOseGM+Run0sg4DnsHwpkgYzXfdYmK99G/j7Kow+0MONkM5CdmOn35/ET8+3NJzL6clFlBeHWl/
fCaiYijH1JXJDWb74P0Co/7954ufOwmX34u6UpnI+GyX/33fm354O2PU2tMcJcnNGKLLa/ten2qB
NKIemdLbZtCt86mQi6YH/4xkpV32rim+2B0LeGvoJ9scgMv1CAltUJO3eZGj4zddZIZOfBODQwbH
3nrbQpje2gKXtFRQbFdNxMQzYaf9zimk4IYxvyhT4MyN7wTXqrfIXpDAP908cHbadoY/DBL/+shc
fmtpC9uWQjofTblpMEG8rLz4hs6pXx18fbbSm99f2b+5c3wF7ywZXegFPnqkMth0YnDD5Ka4cjjR
/Am88fEt5r45NtW67fiX8/ZH6XpZ+bnvWFxknZwi8c3ovrWjB8XJ/sMD8tdfw+PILk1bStd1zI+B
L02eQFwcqu6G1MGFevDIxvl/vU4/f8HlF/3hAZTKNjK6U93NaDI3YIax+v3ns7jZH+or6bErmA5B
M7Yl2Io+zPcSVyQmqRLAd1O7Q4ZUWIDH03gHmXrcaQiVq4ya/slOINK07DHbARzkRcTrM9zw0VgX
VpieOFaHfdWvx6SH6doDJS/j6M1phHvjB353iLIkCEA+2c+mmYBcGim2UHzFcl9rpHIeZ1VaC4N9
NuMEOUKXo37AUYLy0FHHsAJJt+gYqdh7x8yGdcFFOfe6zR+IkCtRSIwX8K4Iv43VmG/nokyGg4ed
YF07PUf8RI2bGkvechxEugqN+nEe6x66Vd6E8IWo5ZHx6nk4pLPMNqLJS6r3qF25qnwuR7wafWnn
y5I9cDkCSjrHZpRDXaN/q0c3moAOMbIj0CH4LCIUs4k/VVvhyejUZBWNFdHrazUa1Z2XmnpdEDf2
xU27ZmI2GEQYGObqUVZ4jiOZuwfPDet11xT+CtYhZAU7kq8xd/WgnKJbAZhHMQKs+msTtMMSwSkQ
/XIw1yMtk+WkrHAtXGXuleJAYoRi2NRqestjtJJN0T97kZYrmXbt2s8QqzPCx0wYw8eww+jOtGkN
R0WK6Xp0N0lZJMtBJeMxRJe8aqs+BXQuxh4TesaVCmR5AnhZgJ/sCUdRgCQ5mzFLyCP/pDP4eVXc
Yw5zECB1ec2PWcOJqUCObLvYazmfQiWm0dPtdJ9Ga6sU8NSKFln4JSkdTK/pnSokpfsqYwTsM127
tTyTL0hGO9nNRfvJaskYqYwE7p+Iq4VtmHRxsUPukd76tDtBm1n1YF7VLlSuNHPmAyWdv3WCCJBr
n124XSbWlMI3wM83pZLvSeecOFpOizk3AUeaKbYFaUoemU6+exxY5TpSdffe5PNTobJgP6p6OEyO
kFdz0MTLrPfnOy386tjlxfAt7NRrn1v10kxrd9P4rPcERVyyWRiktu0036YDmSgKc8rOKvyUKItR
XCt3tLinnrimvQI9CPvhJtIuRw+PPBeiVugdO/w1Pw8/+Tj8NlhBUGy1Y7QRiJm/+UoQE+GQLpB3
3rCGAeEeOT6p/WzV2SE1sTuE+VTuCw3qGMgzXp1WOpsmkf2+4PG9G7sRanEkGwEtHTm42al5aRlO
DhkAtTpNiHKdzQ7FnnfhfaWInpvJQR4f2i+1hLpZCMZHrSybXWdORNyEhs0JMcm3dPrCd6/P4ONq
EUErzkmFSRFBzgBu1dQqyDzmrXbnAjUiaDuQNfpsjETYpjLqQXhPzi71lb/nFDpd1bPFKbe0xN5y
i5A/7JorS7fzaq4ZMLlTx8BZzlMGKY1MHjY8VKyVVxPNRIaBFdZMw5EOkH9E/6LUOa1/7KkYauJD
1UgXpdZ0CAzajC+5+0jH5MyRgKSIINZXLgXVVSpQ46YSdWrIHUQU36BvelCDs/JzF1EVMPwO/Mq6
F+lXyqP7Vrgt8Exfyy/g8TCPNP0jGFFNAEbARD4C7xA1CrxGHAW7OK+7C4GuOTipZ6zdIYn2NX3b
Xa6RSGZT1Z66qQR8OQgNk10pc2HYIT2MFjJaXXZvANOw6gStuqEDRJNK1ojjBfDLuHHFaTLGZC9a
xjtSdMmuywwfu0IIoxJ28lIVdb/KXAda9hiP5drJJ+du1PCM86k7MVpySYlhJbNaw3wxXKc5zmoE
28gyu62jFrQV1MJlEk28pyC399q9APayHKNKHuqNSYdtocpU31gDbbk8FtmucAv31PfOvImq6uuc
lP6VnxjGQUD+Wpqxj5LN0rBQdfDUOf4XErif4QTopRszULOyON44vRUuirF4s3swa7MtoZe3isUy
zdLXccqb3Vjk+taqhv4dGFKKabCT8Hbcrn/oyyo5sixWQBECsHKlVV6HmrPSkCbxdvLjO6vzynWJ
c2xJcXTvoIzaFWHobXSHCJd+EaroS+u2A5u3jeZuXBuFjjedQBw017GxGAyua0cgyXM8FfVaJ2GO
lWsqd9Idw2cmYnDudTqQU9IlN4NrqHUMMhtN72gtZifsztPQA2AoIZwjNImMZViCwSyM0nsYygtY
WgfNrrEv22DAerd0FIb+zMjbJwt2C2AaZQws9+wPl4Hbm3C5YplZuzuzE+m9rxOVoZefEHtYgXmY
q9E8t9kNEk4SvvLBG96a3DMf0pmeT53AD6bpe1eZet4Ie+o3VoTkzoqG90ILBu1FgSY3ybHP0KE+
yY4Qm5CSjGGnRwc+id5LP+ERd2dmoUFh7oyosInPIfCRjTS+GT3xquMm/Gr3g7ESTdBcK+Cvr0kz
OwkU0Uu+hT2WZy8RNsu3k21z0Tf7KbItMKlDchyVyaXrqCM6kJXdKIH71I0lHPSMTXobKRepNPEr
4TbtJ7j67OTVymy7GIpvEt5Mfi/7BeqBeaOpMc6aUmENtZzIiVYRkuPX3jZrdLIx8+iNXt4Ez76y
D4khPw+1tgiMC19NfokVGCq62RPd7GKRBDXhK36BJgftrL6XkvZ2FWfs4UWpq6UTuO1t4YHPr1sH
FGJMnIIyw2htKme6QIfxdZlQbchCy1t5wNxEBtjoGTc6QD7EM9/cjhlKlTCoynNTsK8rlTarSJoh
eFazwdQTAAzXffw0cMrY55dWrq4jPtqxv5hTGx5NV5N4wchhDR/C2licfRZ9Hw2rqu9qEkaSbwnG
r5fIsd6Hy/8Gp17x4LSHqGn9bllD1zk54fBCtPHA04BJKlN2thvB7b8z3LKoK7AN0ml7I1jkRQ/C
eOk5JW86CSYRV6f9MLkomzuHQfiCpkINl9dgzhP0wyrzRbjrJZ4aj9nxMvYjvBox9PRYTdD0sTau
8SNl6KdwNnbQ9W+6zHwJtU4wp4b1K/Tzd+lc0jbx7YHuMsYJ4b8XH8esiNduzpRjcHFtIPxbkEzC
4tFGBufltmPLNPrh7Gahs0BiL1aT3Y+4Rkuttn7vXg+wrwVzpNaUpHV8qsMnFfrr2FKoZAcvXAy9
HK/lRF8y6MpvRj6/1wYc07Ajqsq0BI5BOxrQ9zoaGqALwLJz7cXE0BggBQ6r0vWahXLrfgktu4I8
mhinhCMPaaJVsaMuTk+alefMOA1/10Q/tp+dDEUW7vGlMbnVMzMFk9LKsepth+9m2/sYLzkQADdI
gmnT+Xa4RwlrLZ3UhAIPNX1KOmxSsVsdRCoIfCSd6VC1rsnOSUgPY0q4PPGkNtnozFs5g98dswiP
Tea+iYRkSmEya1dJ5x4BYThby6miRwjW/aIUFPBpm3Z7WNN09RmEoSby/avI8M61D8OcfEvjU5hN
ct0xxvkUWxlzxoJ5JjYdSe88KZLo0ClXMK7AJWyUSHrDHCh8VUl1Nyna+LYgmhRkXUjIV/tW9E1w
NXSzxNUkX1yL8ivOrRFn3EyRENeh3sWXfF5KJb2aS1mu2s5L12PRObswd9vXaSwC4Oaquoqmclja
eWnd1ZKi1mLtZ9ON9smob3ni5MpsfHWdqD69yRrqWHfUj2NU89g0tU1YklHvi1p8LlWLoTjKR6IH
iq9krLZrDJ48prSetspmYoY7NOpWOsc1mlUusynZELdRxkgYh2DaW3qMmmUWVfanRop540uLswwz
HkD9THOPkZ3ik7RER6SQ6OvVgA75hgSD4dSHTnhioZt2SFzJ0nSSeiOrPmNgw8TNQlzH85uBXEzR
vJziCn+dqEt3n04V+lLLLFDgy9av7oChOm95kSbrvJQRJ5Wye8gnU7JrVv0290r1oHlW1srq2ZGk
U5K+pGxnr8HyLQ2OTIeWfuK2aXgNK0u2B8tUXws7dNdVwcBXhzYGxwqi1diLcEOVALNxdIxFIHEc
Sxn7q2m2dwH5BMs41nLNHKLEZkLige12635qMI7CYg+intFfRa5nNb2mdHIWSVJOJJqF706u5pPf
8Ozje/D3UUxQyTQ6RA/2mGy9mlpSyN7YRHlxyc/BoWKX2LsYccHtYvg3349xXF0HQc+Ua578YdV3
0tx1lR++iXlsN0K0gLNntDdOGSS7bLL617gQ88k1dbi2UYzuqqyYbpSIpk9JEduHau6nlTRmHLjh
VMELNpx9PcnqWE495la3Sh4Nw+oJrGnHYRXBV9hCku+3jN29deyLOyeaNHkt7jgs5sBJ74RV7mpK
9JKOlUMPYMExTG8p3aKDo0SOjbCixGuK4KlnFLZh/Sy2jmiGVdGgqhcFBgt7MOCwz121aKMp2JTm
fM9xzGXgPTkLrtwUM931o90UMKmcY2t4KZrCXXdAFK7nQrcLYU3JPrY4L5tW+BZW/j3TXQNBZt4s
AiJIQZ0lzqnHpnLn8izt3aAKtxJv9pZCNTlLR47nanbkxhLjc9wwOCyoLtdRRySQ79blep7pB/TY
LpYE+FAQpkj9Wycj3DbumlXsUpiakydONaB8l5RFLFPlAJcPZ8+Az2tTs2auOKzfxlY47PFKoNDJ
hvrommO66RticVnb7CsPOcCSk3B01oVb3xZ2Jg5WUTjrCQwFGSyutcqarNjVJfevSkYSmaJLmEnh
QkKeaabhDtP+cxnF74Y2m4UuHWeXGypgxOd/aXPw0xgtPrvIFrCCEL9npn5ztEUccfj0P3HcYr7f
U0n1LV4yu+lJpZsraxX0hYagLyQWFap2V/bOPrEBeEq7Y5FQeGmsmOtSyBiWhQcNQIWWydjHRZow
Pxgxjj3lsFeH9Qxl2u9pQjaOf+hzx32U8dBvnVA429if7aWsNJj0zi2XSYpmafQxiwczBmTVGc4j
wFss3PGMl2uwviI5SJclzKKrPMlep8Cp93069UsxB+N1W4Xj1kyH987r/PNUYrlLGDKwRupxH+YX
72rNYh8ZSXHUwvN3ObDkdcj7vCSusMTghZuwjaQ69J0nn4ZJeKsxtp1n1KQKHD9xflw4MBXzmL5V
IwhAN82/yJ4sqrwUZ94T90pndgqd32zXdus4iwzONl4lVxCBwfk0Ik6IfDg7X3W6aTed4iBXIQrg
XBq3675NyUDpsbAZHUuMPXCIHltscPKS0TMGGBrdvn0PdE2bqOxIfjJ5HqQK1brp/A6kXhfufKto
V13oJgcdDulGxUSXMGYwtNXsCdSyd7wY6PvlHo2Acy3SNH9AgesiGy8/pX4drGVRIhoLZjjXUZxs
IHLyG1gZDXiHhDfPaOS+TKwnaM90DCjhNr6ZOou5TPtNlkcX9Lw5nEo6m+xU9lNa18baTPKGcbMY
tnT57Q39a3rqnrbHLe0wfyF1EXFROS3vBzO9LLBGsRUWUQVdi3akt1ntrOxSqUYSZ09OwSLmBmnB
YDrnuGlZwLVt0h68+Prs0NiTlfhNNA50orojzzQDjt1Ys7lIVe6SkyLTO51QQ3lVU2yjYar2xjA1
2waV7C7vdLhzq/5/kXamu20z2da+IgKsYnH6K1GDJU/ylOEPEdsJ53nm1X8P0+dDx3JgI+gG+qD7
4G1ToorFXXuv9Sxn2yu33pBI0F7xFfJNNYKGV+EgyHEe2x9xLL6hFGjXztjGG3PBjgRDpm9j1VE1
hLbaxVXK0d1HnUkXi9N7FDLBn4Ps0m3C8qEI4uKG2TBYdg5Pokq6NXlP5OIM6FlcFed7PqdLJq6k
UKGFSrpWQRprCZwGNAIpi3VDNoPqnm3+xfZGByUlBeSGc8yEssYJrqNpTiiItEldVElSbHNtcBGK
NsUxaOn8Dy1KqtDndqdNFeO+y+yvbqDLH+1sTJt6xA88N5ismsqw9/BJ3R1xwTYbtl3B6w3IOSxH
k64aG/NKlT3O9Fji3417r6lbSQjhlMEmjsUNwwqeAycmUSWuxKlsHZQyc6NTYPrRbiDhjyRJ3doG
fudu+9ZpVso2+DaVKnfx3HV7K0j7bRU53yol211OX+y2mrAluxEhgaNk7Y6ob25iM+p3hT/CHhHL
q4qz3daOarFBTkHkq2lB06+sr329JHGgv1mhxke1lE/hKVCiuDDQp1yhsGk83xiqC+LCLaQifbp1
2hHZUojswS+j5MJPE7oQsZN4IDgUCo7I2geKOU6RdeWGNcmu2GYw7cmD2JJkVr9Clw/vSWUGfchC
XTHK5kUaLU1kjovDGmLsdg5pcQy7UCsJLwWO0TS8PjrcdEPTKRIaUnmZ9CnCX1vQBCgBRKH3yPNj
ZuqSFA7xNQkrfR3EvkO+bIsKdSAZhNYK8RghQaShxEdkofe4lLocD6QQZTufo9AGGXh5KcENAPRS
OfAggqpNRXTLnKLgbYnUWVdWIm5D5E77IeC9Pmv5zzlIMoLXhm5b5DTs5qybDrFK6Om2+BDtoE13
/JD+vl8MJqHZuF45m9pX8PqOl9mEHoeGNR4QOBWHCAgfiQnszbMWIIJyQn07ZM0zzXPycVLi5QJ7
4IiQlUBCZxmbOHZ5NXUajJlOJfG6HWxEODItaQzXTzpge/AvlQHaM/ZhK0BnCQxX3BGoAxcVs++k
lcMqoYJaCVVO68xxJzzXC4Wn4Piecir+ks0EQJeG9mDZtAcb29fXZTDovB/QFgW6ja/GaWhMzdWL
SukdMDa2N4NeiVUez/Xt0uMH3+Hwmpb29HMIW/gWlc4I0ygwI0ZdEuyTrCNxTFXaF58Tw6Ws6U2i
oqVk4HAPG0FX25pe3V2c3Or5MYmV9uxkI4Ak1eCKjBLurQD9QiMzpIXFj6sMbboKRZJstd6JCUfp
7Isxs7sHM/SRJkZ6dxwjnTwEIyAWcMz7dVJXNd88XYYP7YQ1KCo918CS1jc2q8PqouNQ2JrXZwaJ
bGqJD0nQoNWpqO+7KnfwsjcOZqWUSFCybDRPkqW81rSC4OhRkBYLmZy9q8BcbA25Sbs0izZ+hgLJ
Bd/SpuntqDVfCM5kCjBgxExCHPCzHGqAHzROcmeoX5PS7W98ERN1W3Cctcke2jlzRBy3D0TBx/Ba
pDmEHrrRBV36CPuPTRN3k0tKHdUFxaNSufylfN2BzDEAphh9qKSDQ9utNQv9Oh/dHxMM5V0VD4LG
VEpZqC+xm+PkHMUwz55kw9vFElvDwMF+TdsVb6A2JVvDyZPLMZYvoZWSP9KYxrSa+jBDI4dFdISw
EJSEdOTBtw6f23VnUmW142ysdZ+kJx4cPF8cGTkpp+LUxBZ5MLVNv4wmQuAFYV8QdjdC7Y+s4RrZ
FIL+opm/NCzdm1Yvs5BDouMgTyy/VD2hzI6oywfFME8hLPARUDCv4GVjmFH6w4l1CVknHG4sCq4V
Uej93g9nzTObSHx33Ez/xTHxm4k/9pr5m/7dHef4KbaKDhMCvdaDFQCpltIO7yp6caQI6w+EcC1J
tZwRStvZCrcxrll4T0YD7dETQ5c96F2J0+w386ab54zadM52acWM1SumtHQ2c0kak9axVrK4oK1d
2+YNp8xXNsTuxjcisc7H9o4ZYrhPeRPQ3KVs6CWT8R6OFwMwAKOTGVue2+IsqGMFVaTJBPRsAF5p
I1/1IUqPHC+Z7lR+f1PrEWfSCshH2NBG9ENFNmw1PCM/sTahmYW7zhA9oZap0C4nhg+eg9zWa1gp
tzHOQZ4Ms+csTQ8AuDQ1VVzDqdWn/ocgD5ZOQmA+25avM33I+vEmqi1tUxqhPAgD47OeQkrKNHrW
DY3Rep2F7PticvVfcwaQlsSn9E4maXwfVWH1aCmzvTKSbCbtS+890bjtt5ZZvbSjTfpdE+O81+K2
vwj1yoDeNBLZGsV+yNsp6p5bkaoLeszDbao7LEtnMFyi3UhgTAgZ/+JG4CCMuWuPA+/HdRUTVxWH
jnZVTEyEG9HupUX2usO8a8NhrKY5pcXxyiwIMytKaRzLvmx2RE61OHZJNS/sxN5lOciXLliQD7Ah
p8dOOLFkcEaDtrbDEkoAAXmt04odEnNIQZ3RenNROz81+FJbq/CXdzRnLrn8nzwqNKJQoFUQost8
Oim/+0Yr9kLGr6ORzAcmhF9Hd35y4uLV1nRa1V3oGB0hdGmBMrI2i0enc+/JqCNThaWa7jQNZfIw
ts241mkXPFWaUK9xJScs9AEhg34SGpQP9K+APGS89Im/atLCOE3pnDHfIp4KS9M0dFeRI0kSJvn0
is80r6oxRoYtsypZa7aDSilBLt3M/sCZiPWC5iIO8DXPyUjaLD/RDr5j/y2MjfhyqkpQS1hHtrlA
xhkBQ4ftpcfXdDnmkqiZPsg3DlNIL1nieWMIA18KS7PXNJzVmn5ctZZBUW/hw+vbXuTMEUMYCcpv
w42jheHRRwR4IKIh2Ic+HZSOyD9ONHayLgbB2CUHfpUxDyGWLOz3ZTUtMKssueNAhui1Uv12dIlT
MgVVtPKlu4mVsrdZ6wfbIutnRvPsAV06l57SHWZzEyCOrDd8xMuSqj8AH90HZPnZsPawdvqW1w90
lkaD8Db71c9Osfatr8qJN3lI782oluBPt8YR7QJGiAMl6XBDNiXyjHrNyANyF9L5h6pq/ZUm9xLg
xXv9vq+JnOq6YFziVdttmIAb6dqMXAw9rK9aP2UANQ3E3DlI4ezGBqo8kqmsrFZS/9ElH5volbO2
9IaZML1kKdIaN6u9KKB1YTCjWesAG/Z6O/1wRMgxO5vJeFl2+MiBDodquO2m50FIbJy1btHsCe55
76knfzES0H9NvnDXAaXDRaBbUqFYSMAi+QOIKYak7F1F85JadnJrMGXaZGNqrRNXpHdT55pfkzYb
n7TGXNzDIz1Y/MPSa3qcQVnZNzAxaSHbifXVbAqDKOsFtWbhq6xkL49zDi4zjbSY0Y3NMJIDUU+j
B0NoA4NHx586+D+0qahCoEyQ0b0W+JA3JuP3wV8y5ea4aC/cxuohKwyJsRopQq47g7TrhMKhlJBp
dGHVW+kM7V7zZ7hgedfD8sbejrRerS2SW79OxH7rZG5C8Cxce7jpqtL0DGsKj1Zg6N+1VFExmQ28
MjMfYTlYg4FxVXYXNueXB5vj0zoMCI2eOhPFgSOKL27NSo7NafImS6GB93U4/DrT7C4c4kOml5LB
I9L7mXHtutUMAucUACHQJu2OTzPuJq1ztpbu61/qvKI9rvvqEE+qvE8doR6CDN6GH3ctg3H8utHQ
PvsjWe+NlWfrRbvrIVPuj2HZ5NtYtBnq+ig8aLPi94glRZPN5Jq0+K42W88up/RBm9L4lcmg8xz6
CjaWP/a/yjKCzVR2wy4bRXIfT767F3oVPY9JQhe/5jxDww3zmA9OY/bL5MFmUnrHkJGRaq9hJCC1
W8gEkbp+0y0Jk4Peo8Y35mg60Q9nVKs3nYSThT24pDvAwqwxv3R2RpU4OTBCSrKFO4MwPHof3UZo
BrgHVc1eHwL7iTo1bU0jvTYQKd+MWmlidDFeMxvfqGvQvx4McjqMOYsvZjq7jKGKRXyjmS96ly1M
QlunLWg+w1XUyTgbYGeWmf4zpO5fDZMWrA1Z2KAsitWsY3vDIdhHprXqMxlyWh0x8bTw7b0igGkc
snDuknSIX+nMEaFnlnN0y1ARmT6Py67vCvQyFWiOlCUerl0hp1Vh1OF1ylCPNvysQ0SjTS6K1N1z
t5sTuB+ZrZxO3ka6wYCytG56yh7ARtBXFkxJv/M7HtVZIhShCNY3UjeqiyJJ642oiQYlXy3CY0QE
HA9KSIK9ZxnEDM4pEU2r0hbgEnRmFpdRLtmxCdYlhtsvXkkfxnQwacbRKqT1LewxsU9BSlRTulRv
FClbBgEM7OxA3zAgdg+taJXXM2oKrVpbzB1ThZeS7aR0sfPHQYiZ3P8ZBTzqqjDkDbMJ+S3j2GV6
9Uzx3hCmuGbOgXQgNSMA35YzTE9l2TZ7KRRNB1ja/i4LDVr2tdCuk8V4SrFXb7S2MZlg4bMpCoJa
t74xwfav2/RXL5T/lVg/ggHjyHpyE5+uVQzOEXIgk4fUvhuMWDVrSs/mE/GaeC8LxQggdJMnVjG4
OBcSVroK9NYMqtsIFpTNVBguwMbssqNZTTfKyB/bwP+uo0IowDN8LGx7r8xbJM8Cf4XrIt18B/x3
K32O2Nxuieaod+7wjyp3JNXYPDDroXVlSqfORHNhJJjlm71/I9h+OprAnxCl3398Fzme7kASkmhP
3+kjCaEcOmgEN/qYXiVu7xEttf34Dp2FQZFPhWj2txFA2LgB+H3eaguTbprMwKqraykCQV9JI+q4
RFV2TOsW342VETc+q3kTKBtoEFP/a1/XE6/MOS9rcZP+7Hpn5sjah/qhDzpz445jtB8VyZpSD7rb
AqnKdwoCpgB2QQXzyepaPMx/+hh/f3zXRrKFL94wnLOPn0q9Lkc7q64ZI676/KYZdhFe+dZ50nlQ
C8njFDafyCX/c1PeXnWROtOIwJCi28ZvotwfgkxdCwKTTm97HVgNoY2uTcOUuArknxEY0Wdd0HlJ
lSrXeczki4ie5Q4hPltRdNB2m6ng59IdH+g8mfuI1vzy/hyefMPGs1ZidQLeSh8Zs8Z9SANlq5FO
tNdN02SqEbfZBWoSaysiUgknDnxrs6V+Yz7aeXMmmC+5zUXKKdnLpeaumTw/9bLLPVygpcd31VBf
1Pa+0Ca6luB1cYrR6s/r/NEfbZMaDcdlEYRSrZVAf0QhyAaIN3Dn5zOaOTKpN2kXtkc7avES21ly
3fKA3E9dV1/bA6s0n6uHZPTbm0iQSpnDCYHsKEofadMYVCsfTQ94zVHzxqF8oZpYWLVV82QPGtoz
bOlejXTDI0vbuZBOfaBIpm4Po2I4aCr9yVp1TmHvML+3+vnKdrLqwhbu8DViHkEPurfs7TSJktXI
aXBS1OurPsZcZjvurymFzIjyHzSuNNJtk9NJqswGjsziex3bHowPSo9TWQaJuR2zZL6Yas6YOdau
jTFa2cF1p6BkICqiBwyShLd12rimAnyRVmVdzIvIacLJe8h8YbUQDW1cnv5orBL+maswndhfOcVQ
BESAQ4GcEkSpTfFdU8AGGGzRQ88uUSpmjf/TsdJwM9Q3ooKGHWFrCsLjFAHzjWGjeKM+FLewpMRP
aeX0o0dGa8CPLZrA/ozgtGks+wKpznQZSFkRIQkSp9QgQ7maC89EW1owDkX60bUIf6O7enJjG/aN
PVPaC3DJgqyhi9mQMFpaN9txaqcamZIGC6KvQ3aUTXqKm2La6E3FSNypJrQxvemr7eTQel0JM+uO
LX1LjyxqfH14Ky0CdMnK3fXW/NJr/P9y1l+yCoeEyYgt4dx2c0FFHJZRyWwg7L6iD+ftac9k5SZT
cTTz9jvDk+gxKHr6PAkiJ7wVwXXV6qMXx3V0Vdkm3X+t1715aHHThEVJKnxswFHFY3MqtW9T86Vd
R1LOO+SkGAHrMHx0jPJWq4vLiONPn/nZVTR3SAPDFEarVzzlYWN8r0Ge3wdVU+1m0oYuSpENh050
4bU7lA4xoTrNPT7BzEAkhdZHSpx1jKYWJhHz8C9A2ebH3KD+mZt9LYaa6V8MtifCU8CwyB5Pus04
L8j9b/U0vviNUT5rNeiYWCzDRFqVDqBySFuMbwymfiT6VMyK19gG0gt6xcNBB0TN4Krj2N/k3UwA
vens6qqDCC6hPkpAzJ4V95LAcLSlmaIuAJw740uo3Yj5tquZDCld39gy1pFXYT8Fh8DSXkuXrEqc
qD8DBEZekyJs4SP4vxDSlNtRg+43aHW3lhP+7Mmufk09R08rhJsbBIsmNdXtfVqWrtebcjhI3jD8
1JGFOE7IB0dyECdG4odF9fYq6kAegsSOsAzn6koL3fqoWRNoXENVMAmHflM2g3tZNCmHe7dqVoOJ
g3KSWkLzH0Nnpkr6xe0cB//EvSIcVRn480zHMZk04vxa3BJ/7PiiKcwOfiALiAmsveF3+fg9fPaq
f/f3zyX+siwaGj3FKU1PLs2u8hPf35lp00XZj8l/sRfylqASO3tPRq4Pc4NC5tac/WML585U3SHt
7WV0Qbo9M83805i4v11TObouXYmPivrr7T2bawC8AdDWWxmG9rhBjzbf6H4e3QeqtJ9bqCePtYOo
E149x6CP7+db9wr2MEqZxf2hGFEqF57M22vrmp8484hKv8p30bAhnbBNPikul4//3yJguYShO3Kx
B0kLY9Vv29AfSwL8gi8myKPXuPjH13r2/GYDZPjj7/HZRZZ188dF5iwtlG9wETUxY4NJ6xnRGkTh
/3aVs9VN/yiNkwzmFEefebj25VoiiOz+yYXIDXMdXJSKO2Zwu6R+tgYRrM2T6sOIl23UbQNAdtfx
1AefrPTzO+Y6QuKjNBQWVMqz81++SURT6no13zJkhpU7T8kugUwMz9VAMSlBi398795WoI5ASW9j
3VvcyYtJ+dzqKgYiPRh3QAMPv6BCn4evQOAd61Y2X/0IlB1izo8v+PYLLhU7FkjLEcvFHBO36Nsl
kbRzKKYplwy6Q6Czq1b3dEIUpPZvW9K76yyP9x9Lb8AlRO+hkFdq7p2baHamDfQ5//v/9m2W2/vH
VTonLRBO821KgBchnbwXDRV792+ULrZsx0TNZBi4U3la+ffby4Djq9KyDpv7yExxy1drUTufLO+z
34Uzps2fFzjKcKhDdpFvL4EVxzdCPfXvmbPTGaY5Otm0kD/Zdd5ubMtJmu1U4kNn7zFNW519kZwQ
QV+viuKuld6iRLG96TOT7bKA/ruxLZcwBFumY1nIcPmVz3YDfNXKYERX3flUZZFRen54gHga858G
0/5kNZ+/+LiYAkaDVxyv4eLtf3vXjKpLlQPH/05+Z7heP368uv7y19kEMKRyAtBtdR6EpQ1G686+
nt1l5CJuUJn/65/H76oD98FTg/fUOdudTXNUMClMAjoGdxWd8HB8cnfe/9q25Em3FOYzCzHk2bNe
RUPaK1+Yd1vYUXpItIOe/5uTnhmxtDADmS4bylIlnD3m4KvYYsa2Ptn9hKhl0+Nv4xjyjzdKsqTw
ihjLN6FbcrakqjhTqk+j5uTsrJj4if/xz589FA0BBL62/Hmj39q7UG4//vTnTzbACfowHPYpAA22
3LNbNFaZH+lyKE+6OWxaNGC9jtvgKUNz//GFfluJ3zx6cpFUYXBnxdKucs8WVF7msiFwxjhZaWNw
SBGH2sT0aLZoUosuu1lkhowRSO3C+zePlB7DE66of+s7sSRsVCOCHW3ZK53zpgpQOzNrqrG/C/a+
tsu1f31qlj/P7sXjuGAJzhuCQgNOPSCnuYMQ/sMsza+QkD6+j+8ee65g8laGpmVTu5/TNFLRVEEv
ne4uscc9TObxk2+w/OBvfqbfzztvSNayWmrNt5vWOIzIl9m27tOSyKs2OTI887ATrQHvXDQJ4G+N
UdvH3+msj/qu0DhHXqAYjsNB5hk0rRpEgIova9eCmBu+JkOD9LBkWoVg7aAVzTEru9Mnl1+qs/9+
5/9/eXzwDg+BtM9dzpMRtQggA6aAVX3g7fC1mxH5o7PpowgOcu9b9F4wsk2ldbC6+EFjsPTJR/hb
qcU2TmXPjgsJ5qxWiJLaEC1DrJPUjOtRa6/6NEYjIudfDoG1VCtryw1/jGN9VYymZ9YR4SuajRom
/hFr1r6OF5GqWI8ZsUayPiII/mQf+usHhGPJhkGZq59T1bo+wDeKk+CUZjzC84jkwoWFrlBUEc4B
fnHyaqt9wa/xSe3x18XBgA4UOv1ui03q7YpsyobUPUJ4Tgn2rWZiMpBzKqHRnpmPPGFG/91pLrXx
k43ibL/6z6L487JnG+/EbCesSxaFr0Z6Svuqfx6H71NwMkPXi8avvo+DtrlBqYMPNfzkKXffPobv
r372dgSZUmBxy7KTljBLxR57TO3KZLiDk8rKnnsCLFALEN4yhHgn0Ca8MNz9mfbWvZnaa453W6DP
lyUmLnahC6UzJB5FiV+iehlC8k26UL816c5tRZdvyoFr1HN26ywSDrqZRFSFa96ozhYA76+C9L0V
mYrwBfBi0ooVOdYgzdrEOQ70xccUjgDX5vkrphciF5AcOQPhEAgYsyLcTmTgGAYLJmAXGeS47/yS
TrGRPqZ+8GDl+q2fEAnR8D/DeIR8idy8Mj84ldioqbofLHfrFqhKyP6ZVwOReJuyDyFgMZtT2IjX
vpnRvBPkqxRyV1vyZ1+pH3i9sL4O7abOjHVNey1Cl4rwBdF1EDxUEfHbcSO/iCY42s7PhCE/zdon
Sy1i3q7flTOP+4Dwch0MAr1VfzkV6mHUhss8rjZE1ql1j8e7bIK7TzaCty/k//vhmedQb1OoyvPn
jH2A3iTdxJNuObeMkEGauWOJjkk7jCR1EES4MckPAhazM2Ji5Uf/MYyGtUCWwLDtR95pJxwun+2Q
y67/dodE6sq06Xe1Bi3kbHsyCgbSkSrKU1K9mhwA+Z0U+hVNPFaQqZFTaNOPtn8wOjpWnyUCn3Hi
l1uC7Inhmsnp2lr+09sNQEdN11tTQo3Sa/lxRgy2NTS4r1GrZoSqo/6rRgr1PLst5g+7LonYm58R
V4SHWej6RksN6wB1GtB5NWFai4L2oJg9bPUh6V4//vnOUO//91kV5TIgGoryc9iEgx8DhaZZnGr3
Iupfo+KLMwOPcGP0BrcKpUrcXQX6d7Srq6K6Nmz9uYZ+aM75ZT3e+BBRMNx4hvMjT1D45b/GkYWp
wVwX2KhTZougJQLjctQjmuLJrRv/ExnlPx+fibRjLr81zZ+zvTaKg5KR2lSeZtUe/Sm5TaIqgmKg
fZYd/ZddnTpJUGAwZgTOcV6IwXsUtUQzeMpTRNoMa8JXlDsprHL7dczH7CZy1XgVW+gAkKRjM4hG
9Unt+36P5SPAHF26hy5trrOmjWVH2eB3TXmKqqdpMO9ygjky1E/IzN30RenpJy/5969Qrsf7k8aN
yWDNOXuIND0odDPh5ga5a72oYSZbSgEEDOw23JvFKB+zpM7R3AocD+2nSOy/fl2DupdcN2Zx50Qm
Te9QDVZ5yUlCx8nNbHMVFPld1GbZqp/0CxWQROBau4+fiLf16u8V5UjlmjRoeSIMefalGz30mZMs
NzkEbtrQobDHf68QuLH/vcbvh/KPRktk+6U29215UnLnIqVoJ5J1zCdkzBjqRq93iZePLqYu/2QB
LU/D2a5Il9SgFacMGlfndWNpCFzXvsMdFe5D7wjUZv3jjAbv41so3l+HctyiTc+QlH7zed+vilBX
y9yuT40wbxo/f9SIMBqxHgd0ffD5eACeHuBtXLSq3hbDTAVdb9C2EY6dlXcES3off6Blw337vd9+
nmWl/XG/06HMptlxaiqyG7Nhd2LlILdeaU29HZKHjy/2/oW4XMxmhEmjAJ/a2ZY0QiWa8cVhSSO0
QS/Qt3ftxexke/T2n5xD/nIpAeCHxuPShtTP297RxP43oWQ7dVF8b5mFe0pE6W6DWP4KfMIcPv5i
f/lVuZrt8i/DWGC/b+8izOAORn27XI1iq2y2up1vMvnJpvP+qecoSt+ODrWO0uKdkMPFJtiGY3Mq
zXrTZN0PG4CAaTjsAskmbptLLCqfPBbvH/nlkoCWloeeXvXZI69NtZ2Ogksm8yAhaQjtqFfa8OXj
2/fXq4Av5NCk6867Q5vhglrGMkxjpMxPea/uDSP85N79Hh2dLXQ67jR4ECcrE5vg258IUbnCBjbT
28l+1RKs+DAhJH4dHY6AxGswhFf5acYyFrvhJ6vjb1/vz0ufPWMGVp3AcZbfrSn3lWhRG/a4hz6+
h39ZgksnhLcfCB/Jkf/t98tLfFRI3M1bm0wgAEyGdYVbPTvOEZDrjy/1/tmicoNjB02RhuK7n0uL
e7eZrDg6daY9s/CQdYcG1KSJMTYJbMn8yaZ5tkehgFMuvxriKF3SKjnfNpKAfnZX9NOpF+BktTwr
d3OnwwZOp3LjIt/hUNEYn4xS310UdTFjM4zYMAIWtN7b++mnBFW1XWefHL/ptr5wOfCEU3LszcHe
jtxfQjq15LNVuvzVP1YpUFWd7uPSSwUNxDD+bIc0Klon6ahrJ4nW+0KvRbJtW1AQXSEACzWBuNHs
aPjCgRJuEqXywQmWTKm6T5Kvs51gy5QhGQBuN6SnqASUkWFZuJ2DiEplLMJDgZTg48Vwtrglijk6
TJTJIOQBTLln92mMI7cOzIy/D2LICne9vP/4Amer7ewCVPlvfwiF+djpLWqdwCpXkmRY6O5rXxHr
k30GCD17hv5zKeRlNP1onfEbvL0Ur1oUO5UoTsWMgeElJqxp/Gzk+9ev899rnDf9+iYBz4La+IRp
R6kvoBjQzfjGpxEKzPfO19Lyy/z3Suc1qq2P1uRnRnHSRVagt3ad6zTOOm+sGAM0mIouBpbbdYIx
/tgowtSxzW2EjeDHrOrYK2Fu0ZTifwA+z7moK4HEOGsWRXBKF3uvjDbApKm0FW5VBasnyJ1fkcit
fTHY36A/MAcu55+JptmnGPGeF09VRahgaNMUjgyzBTciCdnOSFECCZ2QeUWToh5AE7GFLKL8UKzE
KAhGNwcSrbCHYTl8TBFxTGD9PBy35Q6h8ovT1iG+UVGsgyr6jjDndcBbsIlHovKyqAGB1SicY/Ng
/UQCx2FNJpAHaG7vsgSwncmRBnJPHJ7mcTrkc7YfmpboQgAF5PjqsAOsRjrrIszVeqi68qEjhVVe
gSNYwtlr5EHYU5YcU9WuIgkNRCakr7qiyj3bhMrAfu2Cg4FSk8jR31tmXN7KIn0xskBtsADY32wM
qXBok2JH/HZ3E2g6SmCJJIuZClY5nYzVhkzMTROx6+hJAiElYj6hWa151xg9WYolBs68owKAlFNe
JEDwyXWv1F4Iv/hmt0GzM4eu2tgS16RbIJt3QsM+5IIA7DlNtU2NEdWzDazpft1/b1RgrXOzE798
BXRC1ubwOFWWxAg9jR0ALRBSk6p5a86LprwufUw0jpFsop7Msrki/mxUJEGuEJ2Zu6ACbOS6eftY
tJbykiwn+m8A1nWZDqG8lEH2qxIEjNAscS76ri9I6wNBV88xGMUcLzveFcLHJp7+IXLG71Hvgg7C
CL3RHd/aTMTW7EuFFxDheX0VJY5zyIa63ZvuxKiWUSc/pSWOJIs8sy7sbSon41swW1hhJISjvgvs
iwp16ypop3QT19OrHI4DPPM+nx4q24ciFdI0K8OwvyZfmFj12CcH3p3N/dhNr0jIiRi2HX4PJ688
C04DpOoUylqJnHFnCxFvnCZvLxoLkdVQIsONLonzjiqCH5HpoGq3V7hh5Q4ZdbDPm0Ht/aKD5wXU
AoV9auC/GlSyNpLuVz1o36vJ5MhX2/7Ot2t53aiMrl9ThuyLk/0VlsxkrZo0wxccMatOxnreNWlt
IxsnEzmEz+X1Uajd5kPhHNHztNvWjMdVLvEvdF00HgcAN+gngeS1YRVcNbb6qbk6cneH1CtR4c/q
U8zXKrG/jyKmR02tu85Rf29TZr4rvxXjhYiykdelEV3VSdhfNL7w7/xgji6asgD8P1bFjTthpSX4
KhXYFgEy5gDlNYm9XikILAl+xU2WRgJ/reFcR21IcgCump0Tmi8W5Ew8eojgksp5hp24AOSVWjuJ
xMNCBPEpL8r6iN2cl54eXA0gLi5y36HfihOUFkh46+j96IWFkz8FmWWvDP7r1lCd6Y1A67Z9PNsY
x4qZ9qSGVy/28VFpg9yWi9fWLPPSqzqdXAAXS3YkF7viiD0oSxeOXUZjCpVtcGnxX9dRAxMp7IoI
1FpdvgQaTlzAX+AVla3RnOiITm1NGxW+lRPMs4QPOE5IekSQro0ldryNkxH5vwVm0iFRWeuDwgtb
3cJ70zZHy4/UCg0gwWdB1d0HNMi27eK8JT28OIQOevI+B/tgFXOF636ms59U/op/wr8VMyQfPSy/
xV1krJMpACDRRIqPXHP+M4BpwapogcihGw9DUDKxS9QHEQLupojQ8M0QxraZllS0WXP1nPmjvq7w
T62jyv5eYwJdqyh5HfLmZ4nBh9lC/NqTJWeUHfzF0XjJ/cwHO8cX7Rkfrvh9XkyTno0tfTLjug5k
qxHH3gzlGm1nGd5zqkxWvg1VJm+1hzohlkurrBTtYYjMMCN8LmEWyXOc8dxkNT5OJzd2FhSJ1VBR
OPRKBcxcYB7l/YSiC4xB88g/yJOYRiPe3qjmXMCO8RjZDd4hs0qf7Cx7tFBrfuk6LTsOWPYO00y8
YABZvsIWC1qqW3Su9sJZwJamvajAcb0sx8KI1RDhpxug73Q17Ewc9z0RutYhD+yfykGLNePivWxs
F/LY0GgrimCdHngz4jHniBfUPdNVq4x3clBq08cZvAyeky2kBOsu7sSwQ2DUXAE/a6/LUsWHOmPv
XQraSyrlhJjzcMDWav5iEyq9niQPtjtSbXqrReCcOPG27EmqBe1Czi2DIpb20P0/js5jOVokjaJP
RAQmE7MFinIqeb8h9MsAiffm6ftUb2emeyQBmZ+591yGRzjFMI5h5xTWStq12k7mNM7h1vfmU6NS
e0KqPI6Qs8FW7klGRjGue+pVxD23ulnL6ltrgJr4gL4wdYmOP6Y+Jw9quWJ5zQnHnseSy6vdL08R
VgkXEwaItyHaL+ocrBFhHb6JlxI0qCA02XTenV5+yHF8XSVUmM4qskfYljleBmpAOVEy2PZK2GjH
Z1+MWnIvM5gDHgbfYOgtWvIlx/syx8sVydOVWJEyQ1iHuFA8hDWR3alqiIa8ynMwgCXJnclTY9cA
It7JK7JuKHGjocB6VF3pPXDwC58+K/YLtkqB44wQUNKq8AsiVE6LI5bI7Cx17PHm3U65YNWYCIi0
sfgtW7ZdPabEkz4Mw242Cvc9hjwFX6+sD4VkG4JPwIpciAshy3fzvQemBvkILRmem00+b6uL73kU
Cv9MYkyPJXwi3nm9uhjXJPRZK/6ajQMyVcgVe93u4K1q2d1WI7ku5ZQf2Ixsdw17ev5rq09uhD0j
1sYCel6vY1P4U2QRrysZ2kMh9onsrxHDIMAKDOq4kcbmtWoZWI1l6wb8qEakIXTbDxUOyqDWhg44
8+Td4UXnPV5b79vtsDq4nWaEcNq8ezi67o4oNwTTy8DXWlA8AW1OMbo2r2alDV827kO8WTlRsjLe
StJG9Y3D3iQUVERi1h+Mto2f4zGBNTK2yz6vjDhMvGolxJylmkeIX5TFLmEuUivH/TasybMOx+Sx
W1AOzlbj8lWyQ0rL2Dk2yRTvaCebZ3G1aIIud3eDxgkEmImt4GKpCDmyu89cXYWqnfD7esy31eg+
kQkLdSqmhkxnd67Jg2p/LVxEUDiLGX0svvvCsH91wQqsrShp+44tn84dnPjFlNf/oLTKiE2W7qME
FVGmNhKn1q2704cJ/bHy+IWvOZ3lWWXG8Eyq9Jfd6z0l0PizLvDR1sXqLlNn6mGuGz+LvD65hfma
3ZjY52aXjBsQFwA91pRAaTY9LKRwUric7U2bkvLJQsbXiGL33SHboqaTbAjwyUZiNZaneFmbQEv5
ItOieJnRwIPcUENYtYa9M1GsltF3o6fPOnJZUMf05vhR1v3cEgI0w6Hw9WUe9yixcdqoNWeFYxsR
oLZlBwquwCQQFzukY1jH+gQijUvxS0i5Qd+giuGUZUX7KNtSHdrFtgJAVPMFdvXwxR973ZtTjp1t
Bnm/U87/XXLb82svxZn4JIXLOY+fsZbjdMeiuK9oYWEouoBpqT0MHAVpdzaVMb4NtQvWFU1z6DWV
e0HLnkRyo2ayGnu4h5BFE6CDt//sFQ1HlHfr/NAAr+ioUqf2g6Cgm2WRn5aaZ+tHCWs2niWhzxZ7
fasuDhmItjiSeld/4rK9voz5BJmgtyy87XLatfZwDdSppBcU4wKsVBCovrz2YJEu9sy1PNnC8Uus
/Uc5YBotHS+9zyth7zy3qa8ZfbYvDe2juMYSl23mRVtbWl95a9C3uGWaYYfERRskWXX1ByqdKsoj
jBh7zuDHhZt15Gda+ZFZwbqbSpXeGw3hRJgDOucpzTzglp14mmZ8LEnK5ouz3r23Mww4sQMjtO1a
nFeQw53hA6khekh2HS6BuFZ2tCYti1rIEkdVsHbXKKnDwuqbMJvmH2AkMljTHj1/nwP0EsBHGWqV
4J6peXQ793C4NtZRNc6bh/on0t2O337u8NdymvlVGn8U8VAFIhcmsFhTEXl+PQfxk/qNTSoi/E4A
UsuaXsrBgcBpOnF5W8KoUqEHcI6q3tX4SYmzh2XJcZ4qqdYLCBiwbYaS28U1mvu8LT5GGG5k+uLF
9EcLl6VWeB38BOg7zqJ3YQqHYId6sIzAWHI1QNrFEMnbiY02faUMYHAEmPTHTpPl29Hj6X5lV3/g
X7BAyxnSW9iMSNqSTRqAn50p5kAw6vehxKlqVq4F72hxDuaWWr4WQ/ui5JiOZjY6d3nc8ZFXV+Di
ROwCaK+2DLt+BcDjxt4dcyvYabL/SBznVysYOJp0IKeFoLY3hKjavlu1+stbYyAPbLFCvAVNkA7g
L7QyHbBAxhprTwvjKAdCILVWO2CQY/bFss/XgdGHbZx0N/aMNUK3iPxyUar4DU296auaGg98obYX
80wslw3S7V7vF9eH2WPujBiukEzU5pc5xEOC1hhzWc4WQOoxQi+tfr0EkEhTgw43qkT4FZVbmAn8
KirN1jDF6oMhShNh7Y3bvSlX87hlAB/B9a2XxMptegyvYXTWdXshm+Sm6yWm+1K6gP+y8S4v5bhH
YDZ+Akp3z/aitNsZHyNPKpuiEsz/e8oxQ6K3l4dqyYHE8jqZ9xS10DfqFO6dV49PkN5+p7nrjukw
eT4bse3GTJ/GIiLmTwW0PjwKMzc+KF4nzhdqnkaTQzCPPTvioXF2Kf9/oZmY0jeGhpYPo2weZmma
h/rqeu+itrGmS9gK/7bY+cJVNb8kZlUfB6kRBqCXa50dWWnAKZKtAa3eTQf7L83lcsy7xQrjRRW7
QmfD3DQxegkDh+uuXPv6th/MH9uytBOYvcUvtmt6do+jj+8qg1Uw8d1vBDjAl7A/K9sZDlZRMyBx
hEHp12Ewry02jJViOYcz+dXT1zcHMxJ11Qrsr2+o7rRC2zsjGX55uYDLq6hW0WGBRMprvDwkFfDd
AVfB+NuDSNgeGF1MKNSQirBqtu+sCcdd5rDoUy2ZAVmpp4dMxMnBbavuMTVd54lfyvJth9cyc1EN
9fMnSDL8egKbtk4B5TPDBRQyTONuzkvxNmZNtluHwvocUtO89VRuZn7bJ+7fNhSkq3GanieB5qYY
etBBevyGeQx1RKqRsscxGg4C5lpVdOah96YkxG77b+vyaQf6Bje3a3FuInWMlOfEOOKafwtcsBdG
S6BsyEyLGNBDaxM84nVdxWPlpC+bmsmX1HQYTZZb40pfy5CZo4VrcPydyaELGiNvDulIbKtW8PT0
dDSP9Sr7RzlV2hkmiXOGo5zeOqLYojJ3890G/Zh5bcOvYVw7fu3Dq636DpEhVepQdQz1BGOLJOaz
lN/cKr9EtUC/QgQRiBXT/KAtGM5m6YX2VSqUZJnD5QlVvrXn+s7JNKyMFVSGCn4IP5+dkp9htrtE
975YHLeRNlYLjaHsv7aJ6SNqUcqqfo5MUZe3VITT21JBzrK6OPVpGGtYhrLbx+WYX/EkNARbY+cf
xKclUVVNRmiustzRyhBaoK9Y2puhUIehhrGeOOYfqA/Udc22BU0rAdkJ969p9BbucpGfOGvlBe1Q
FYphRhCVJFb32JYjSe1eMeDg6wTMW4wlkYstONAAeEcNrkbfUuU/1K8pn233ky7QZkAcGNbJrnj7
x834vtr6SdFtmM0BkqaUJv/hN4/xqdW9NO5KbP07ENoM4sRkheNwhYkq94aI9fRkIcI8eS6HAhOt
kbSj3IVPAdiC7TdALy3VXou11x8my0gfut6qLl7uOu/YJJlM0ZH6/HGhvm+ADkDGyINw+vXqmbV2
MOHLnbAhO+omlZqWjCZcrLovP4bBjs/QCLtDStjhITb69B5YYx9WxB7uFx5LMKrZPFsTjyaxEw5x
vZW7egasVcZq29eKwC8T/AEcPwNvqQUCnjS6ev9/lkiX9NFWbV9aOjoMXJvFPg6zSCMsJ9CnqNgi
o4fQQAL1fGALB1fLTXkcxUxySSbs47yIg9tkz60NrCGt+3FXiIFmTE/VkbV4e+uBQz+ZjGbPG+BT
rpTOEH9T4TQftju8x02Rng1oYPu8h4i0ZOon6ZeZH5+Br9iu2YXxMOKVzfoYhoy9hCw9GVG1DbBq
J9fvAM/zfUtoB2vi6buytoYDH6cVEXYiMAGazUnrlurJjJXzvmzuP6daeF90zhtcpENUO2CgFq1y
j0K2NWdJWz33mtuHpqCg0Cvyloxcyz4m0xluCCQtAplpQJIp+gJtI3dTNQV+xFJrXrZsIHKBiQTw
eHuI4ycehkHHVzQeIaDQGRyjAchsI/0zelt+rJucTpIDA2bhYsKD7vT5hatOXCe65hGxhX6XNgwl
KIGmwzo5V4wjVyRsabadAgJM2VD3S2btPwpli+kzj6O4ThPwK9VYlH+MXBGEuR0n8jou9sUlzemR
CrwLLZnbr4tAJa3AmJDyGJNSQkxthLMN8IPgzb7rFq0IE2epmVsMXeDG60JkxzDJy2gzhdtMkIYE
pb7jSkUVsLS/mC3nAzk/UFaWeUAeoWNpilhMgP+ZmyqyDCu9mF09w4t1ICN7oNY77CBv9ireWZ7p
FGrNp8zTHiRBS88Pw2Y4ihahp0ZwrRnH449VekbCFBcXLBvMZji5HmCqCo8DTqWhezdLEzJOV/bh
hBfbrN6vSL+5fzJrwdUwVPLP5dC/ccr5A8VmcyLLBww/MyZGlx8ZIe9kVhPvw8hgCMjvoZMkKmYH
E5nzl7r3QzmQsswSd/M4OOppMuqO1UDLWKGrnChWVXqYG8Nk7YAWhICW8tTbLFj55GSK+HG0a9Bp
o3duPKP5kFvTxZDXezNaRfYyeintiTV/pM2VAi74+wXcAOLJZUoAQ3ksshA5/gb9uiwF+OfSin1d
xY9NOs+XlOxStWMO3fYvGUrqMVJDN7xYphgDvc88iEo96QdtauknGKbucQEF+xZ3eh/y2bKBtPv4
mKwMi00vfWWDoAeVmxCGQrbcPoYYcKCxiY94BIxQqoTk5pp0IPLyhkBL+mKvxpnJnTfVV+ytDFu3
+Vfq1b+8Lo0ABCmGfOkwWTtPNJLdrojH+8KFRjm6cK/JcVF0S6m5a8E+MdbN/40Gx+LUlMU1pZkl
ij468VurrzVF9OK1B+Itdp76ZG5WxzdVNTrWBYb1jHZ0GrJs37ECvt1w9yJ4EtkeSR3xzmB3iELt
GHCVBskBtmb/bDkQ4AojD+7/+jsukus08rV7K9XZbiPj6foLoHgO6zqy7bMAnwb7H8qWWOAkcIv4
apNPbQvCoo6JgTGs1tjbBmzcgSUSCCqg3WXVwDQQHBNrMw4nByn7lkyav6r8BQPAddDWGZEqXPlI
bNW/1TTOa54/b3zwex0xIyknzOIL8PKkuV3EvBpEE/WkgejZL6BmLBvO2ZnuS7yHEsAlQ06ztCnZ
yyJ+36jGLmbJfidwVi39a8Q8Pivb7T8NgHShtwJXwP1tbNzvrhI7VQ7Tg6Nb28k1s0/X6l+TRocT
X4CcGIyJ6ZejQX9f6o4HXGWBB+312aqhT/gCXt3d2OjzWdRQ2xgJz36daZjINAbRVcY4YqzqhKnv
0BFPTVMKion1iAXL05rg4QOFmP2iIk+oMJjoMycq2GxwCq/8tQIxw5iaGnMiFmHMIgBdaJT7kjyW
tUrBtzKhIXmEW00443O/sEdps9Q5F2r94Dw39w6rjoBjT78Dy67CGHFMUKFBtvnwMYfTX7NjSunJ
vwRmPhaE5nXuw93jF+XU/5YYTXwrd+td3VOrgV8gi2pOfhdnSXckcm3VjvXGe8v5E7BYgWgVL18E
NEAhZDLEEkanJAEMHZmaoCXMmkX/MbS+PzcDQAxFAo+fMLvxu4nkXwZPsN4ZFDxYaz08qixF7T3p
hvXomGVFabw1bbBW86fFMRUWEMcD2Ehf5KyzbzXtdmVGOwrA20p8mYlrXNjX1BfJUcIPIv/VtMJn
ldgrpFkpWJh4SLJ7I8WkbbCRLeOczrz40JOkBeKvvBMj539DOjLsdd3rhjLGIaKMPl7DYpiGpxbo
M4iavINzBs0yK4iQlk6SPk9NMt5VZfcFCN/cidZDeqi4qqnjiNeFajvB7XW6leXL+CZKwhKAcZYX
bezK5lyaeXnR2SA5KMuHBczvpKJ8ItFLg1bA1Z5WN1O8xA8NM3xgfhW1oj4OLzNu+tBS2gKvvrmm
SJivtWCkt5r4+0cp1WlzvPxk69dyu+NZsEildzaTNmqTPA07bxiibnK6A4sa0rTaKo2oOSBp1J7J
yVfpvsdYPYyVfCdZ9ZVwPpePuk93WxabB1K+5MFbTOq3eFjciBXl+jhZKLwGZ7aOADSW3dz35U29
dOA/e3cLEdGsUEqhueVW4hGWZiOAFfZy0TbPPTsJ/wQ5yZ91D3dxyQ32ALpJ5nzfEQ9DcntA38uZ
CUH3ITW6tAv12O48v9Pz5NKBWGcn45g+a3SY3H18z2EiSMmKjZNtFPlhGkR2uDKAaW7IhDSUR4NA
EskuXyBYo4UnZ3VlggVMChmnRGCAUr9jA0gwlkzbD2EYlZ9dM6YWprjRkDATnxSseI86xZ/ypjyZ
FEZsN5I8WIy2Py84XM66zMyvnDQs/ifI1ecOqhlg1vrg4uR7MKjP9okaH3LSWPfKbkm/EIVxGdRV
tC2sKYSzup2RT4uTbcvmKDScDrUbE2jWZd1nmmXNjulcEQgq0WDzSpPrhXuAKIyccBx9erImFjIA
ZfozKQcdON+h38lq4yxJDWTdhiQGrtkGftOV7Cgv37aD5yX2bppEup+LmRXz9ra1U3cgp6TeOZMY
HzmsV9ZF+BsVxtODZcTZTWN2zRlgDDxJa2ofGqlctlrrSJG3sY1tE3XXd/OToPA8aIvFUGzQBPGC
1+200L+k1/WXVWCtqJzBPvaruT4108i0iQIjcChqKqhoVqrKuy61+Sy8+ScDXPKezJWd+usVb2Hn
nAvNnPyU02pHuZvFdM9zzlJb5x+YrjDEahYPNBTJ1yCtak/AHalLQ85SNyEMO1fOdIt2GLi/3urc
Z3GLhivxTkRaeSeuZPOY5KpB71vC6WlywhC4lrc+X/fE0HUhNX5L8nQzXyqjzA8cIuO1TNQCkoIo
lUdtPRhaUyFpsKmP1xqi9rymvq3kS9GM3p4VT3dq7P6aLNfqdL8TJgx7gBsaexBl6jjQsnm5bZak
Bvx9JY9bXk1UkfdHsOV3R0/CfvpbWgQ42a5WvM2WyB+mdZ0DvUvGncUlfEeorNjlE6tdUybVSXm5
PAGcy/aqzF+UcAoaUUM/99Jc+AMMsGiqHKgMGxvWTWja7BlJHdur9WjKOHnLk/WnGtoPLDVpYFAB
BGXdMzGbKAXYCdL6aZ0ki1d2KFoc/S6JkSx7Tt5HtdxMnzgcM8w4iS5V0ad+vq4syO3lZaqLfq95
Kdk77E5vZzsuoXEb2itZVkeUmLdrbWQRm4Bb0jXdaJvk52QOaShXblrX4BUHeZfeeDzVPX2acetB
MnxAu5oHYoEiRTSxF8Vj4f5QsBlwTZ2afVEOQklzu+PaQ9uxVvkJI6k5oC9FTuLFQKbHxfIreuMo
JRGVT8H6dLHksgXsWlC2196s1d83MWc3XhWPJ5oaHA0swzMfO8mMAo3pQIbmPjBExevSKOuBuLj8
YjSARLcUg9CWpu3OyBoyI+vOuDOvqwOvojsUqON8aZO0iJW5fLAT24XFML+1lOwhWMoOUcA1jMno
5WGLPdbvtib+Yvyx1w8BoYmjXiGyTsHmaD/S1h2wms2Ht0C4SedxvOSc3Ael8dskFgOgphev6AjS
qydpO2yE9Qb2Vj648za82fxkIcMpHrhuxmeNEMgwH9IPFDzAoIV8NqfMCY0knZ/d2nH4JSAYy5zZ
EjCq4dgMzhb1oIvcYXqtY3aJaiYeyujGDJCO54WsPeLA7aZy56XGcDTHYrgf9XjY93lWPYNIs0LS
dczASCSpi2ADqyBuZ/tTmnp/mNzVek8girxojZuA+qyJVGRr4mIHKyS1LVKpntZq56bMCtf2WhF1
Nmz6xh4fOqvaHqdpwl/ELIrghStV18gvlt32X6SjVTeMpQQrfid+hhnFp9vOYDOTKphpGdhtsgWj
+ez077x36XhwTv3bhrh9Lwx3OyypciIrtZgusnmsNRHUHuIs0CrU679DPb+lWvJMBBkZHVd9zlIw
DoRd5KJBs+dXN+H/AUBjvWt7Foi0R2MosO7eSTV3//ShnV4Nnc5H0e36Rb0AidQBTBkDt2zvavot
zWJCTMDoBGM+A8cFVRJ6zmjsEg/xwRJXCcAy23w2RutXl55C3k+g8mJaKjCMNn7wcD35vawNQuKx
RQ42CwxyJAjyMal60J6Cd2ZdcTCshmW+Nqk7K5554RTVSV92avQniO/vyKDMKJucF7e3zUdLNOaB
zgt1jp23HPANN4sr45tYtVu0zqUiMyZ+yqCWnlkVli+DRFZRrW5xY9gnVFHkKuWaeiMfxAma2iHe
tKb7ES5iMhYU+qOVf6KUZZzzAEqNciDo+Fh1hs8ZdKacpf/8qsrIQE7E/vDSVt+ToW7jbQWGfE/m
No5+3TwzpiF7mrol+QFGz1XJ6LeAlHfd6buXcX1ByBhJuzsI+5mEG9LK+CjlU2OcpbxxqrskPbnZ
AYh0xgpJB7LruQfZUuXdEKERE2rilRXtj/DL7F0QBGVp/HkPW3Gwyx/PeaDt8jOdzqG/YRBpbLRC
+nlg9FmNu6zjUoHxxNP6qpyHWn+x6KmquzTb9w5FrDyuNfFAxW85HwqGUL0WmD0LqvpmZaqUHY3l
fmDINLJhLKaBpQjzOK62bvgDIkaN8NtrIbjwbrxZyp8RD6QZ327Jt1F2xGIRqOOhVkm7KKmfE/Gu
tTdGo46SRbUtHpzWi7j1bur4qq6pdw1/eQjRIaGkZ32Mlv5nZX4hc2SM9FX6/LoymeqT3TwhL6Ax
AnlXMdku5oOhTmI9uym7VlGEUhz04qFqnis+nY5G++IODPoBhE5DETYWQelu4A5uWE8/16dmp380
maSP4mzeSODYSfeu7t50zsukyU+5uZ+NM6lAx7IAlUoTzckw6t8qJWsSEaoBt3mFADg/xQnWpRFA
8PLDCeSXkB5HZnGiOXUz9w74/RzDul691vbRZhJBcqafxbPfWqcUpRFvDPdIyE+dp1Fr3Gvk6YqP
pL4vjOOQ/lzZ8piLglnyB7xoJsFSF6+8br8+mLHMzoMHpqaXRMB/C+N5XV6xQPmsOXpxid19wxoL
ebuGGGfYK/QzpdwNxk+BSrHkVgV0nm0ayWaXOr7NBBlaaLXyi8s9bpNhJXq9jWraXfj7aL/KWuvY
4E7iJZ1kdWS6+2XmZn4LY3PnbHRX+WUmL9olnI/ia+gWpFDi3iV+vLRIby6I8OXQgaZu38Rme06h
XBrFoXAqfyaYDS4dSQ7k+gATQpzLcqnMQ2e5WMRNCY4872VqOXk99moFg9TYF9MLpPIQIlHQUg2q
fJ+xV55xlaFiPaxJho3xaSH/q7zYROssNPiyf1dww0GusN91rUsOIcnLYboNd3J50b3HNt4rBJhb
88d8cq91r/r2aHovSbffir+ZBAoWWHVrXG3nB31SqNH212wTU0KtXz+y9iUj5XHSD3GyHO1ZD3Kk
G22NY9YD0s/QnmKBDcJxRXUjkL95ZBd01VNvvPYW5aV2oLY91uY1UIPwkOxXjB4b+5KQAFx5ZIU2
U+WX9r8F+mGpbjae1pihBWGks8aBrArmSdo9oqIQ4OUiy9Dzfgjr4/q9d+wfxH9BkkLfd+AHMnDf
zP0I+Upx3K7s5I9XFSS7yTK9eKtBRcKByDtA0xRqRbXLeu11Qn4Gxtd344dc3i9pfsitTxNR+1qB
IWb4mjSf9ZSgz3oGrXi9CpfrCEBYYaGhBGh8jyAaVVCRlgbSlGeyaXU6RVIsqvUiyJW0sEYs8Zv0
UGak8SkGruzE/pD9OBqBKtZOU+eW+DD3yuqc7g0IhVPHJpyFESUr534bEhN/7kjSWolGTGWYWK9V
TSA6f5GFhgdBQG3DDYpYevLAnu2kx+14C6RYYN1N3M/BvMpQl9t8HcJSi//1UxPmKUuG6mKvR618
G+dvqR/Wcm8ouJOgPb2vWt5jBA4ymMK5BR7VPnX0iZXcVyRFzaR15Qbu3wfu1QzSogyKWQsW53vj
zJ3b7y5/duQN7YUvm49k/EBKtpOoBlAwILm83RQa9sOsXdzlgLN8cPke7keyucp3rf5gahU2gh7X
+dL6p4QvZciistyb6rWfvp2q2a9IbBEboG97EhB0WvSFlTaSeaw4soHTlV8iuXd6aKr1kf0Mbv6n
vnlb3XNJtMP/bmXSfWj/+BejYpz+NfL+mqLoaQdpPxbLH8uPuv9BX3uAWU7/XPq6+VOuREZ6+7W9
US2XJ6f4ABLbQaZoqf1WPo/MUbLtzpb33G4R9XQA2yD+axmZ/AE0JnP4d4CNkryq6UFf30tUIsZw
1iiyEscbDldhMfKMjBPJhsSsEC7tSLwaTgXJTXue/gBdtSYH3rLTc2sV9zPuKB58GlG/BPb8MM0o
B0dmhOWt4TGBVHjRXrOZQFD57Sy/PQIUBVdcLqCgt+SaGbXjZQhW9auxd3AJdhrQVs+pCFGQrlLb
M1wkp+QNSdnOjrdbsof222LfxaR0s9feGTkedVROhT1+rIYV9cmxdN/ZF9BKF1Ep39L4174dYBPq
5aH/co/tcGc3/AdnemV/KvcDG7ltSo5zerSJUWgAOqfbzVXPM60vFqdqXnJmXA8I8VNyT5FIDljq
3inxhhE3Vz+6xHY0OQ/5g0PMI3EQ2F2VF6FNfDNni2vgvtk+EvnUjzfK+yVmoZhOyXJDdKFvD5fr
l8ZGmo/o6FFxm7dZ8xibLOSlsyOCjX/bb13sVqo8ZiVz/89jIsYShaunC7oEEnb2pfJLg/YA7MFm
70b3TZO3pnm3Gseup5XVD2Jxoolrw3JPhsY+oo+EurXZkczbA+JUdOm3a/e4zl+OwRvzUWSfWkro
vIugnsCgRruMbcj2fwdJNNCnj9k5b/U9hM2axWCT3swZwZtfzH60ajnAXi3bZ91CdfmlO2dbPMbz
CxFGdXLcZNSl5xKo1bYHCxCI8tZjMFvPd4W6Fyhts+GzyAZegrN0Xya5X7jFsgSjyos0nxN1P043
ekJiPSqp4V3ZJ5AQ4+ZSr+wyDKq8oWBkHz2TwFNwl5E9Sb7H982488YdjVwoh2/uI3bdsAiJjYt/
F5t8nerGJSFZFgQt6MWuAxhLny+GhzQHcmrCP1bCN/TIbrHIoIuKuZz1ayDZpSSMK6mPo/Oo9Plm
Mj+TMd4XpseomtSy7paOJrCdjr6n8ic2GIu+x1RIUmOzo0ynYGZ2TQeg2TpZzLQl6S3ZJr7DBexW
jzieEZ++EMHNaadOC7D8ov/OUE2XFSD36lgav+nk+K35pjgATF3h/1QBM+mSAn5hm5jMv+Oahlq2
YuFd71RfQgFhistQreTXN/pXGG99Mx9H7x5DBSVBEm3ktK1UHIuzcyDhNvaTaRdRNvePY0JowCY4
ZZKwiz8WiWh/fombSxHLQGtJAWNUtcm/qS/DLX2am684hVCCpFNxHtSMMDstzPS73pP3m5ffDA3J
qIIbKyl9EFjYN8xgJojYM9El2px4o/nSFrzNdQHPPvkWFhsr9dtOFbsIJPvIabgRyaEfTxOmNlbb
nLmg/hk4V/wrK7QtMTnADsMj1T1N0zsxb/ZwBxgf8QUndhx11Y/Fgh2GLCvPv9rd2aPYG3EMTVrR
ibfH1Bmjyfhp2w70M+mEV07PWHbHhhGoji8Hqjh6Xu1dU8uxrsYjUhOmq0vy18V71z0YqNs08ozW
hYssfV5NeMJ1t2PwdzNgP947m0RO/9e4RHl2r4NtvZp5+7Xptl8QeC2sn7b8S6VzliRlJKA3yuJ9
7jI6dPRubAHZNW8TEYL3jcbFm75m3ktqGruxQ9O7/VvQhcTP1frntcSQ4bYxPkZQuSM/cXoQ2/Ga
5L3SJRb2Z0KoaxeqTT9MznQz2s9zG9kZtQr4GaX5BithOh69+yHOcmy/pPXQkgjOui1dzm0dFcbd
6ABGPkrHINoixIWxQz0RDNSIdpXtRzI5Z1R9pv4wdOdRnDvW4nb6U1oyWBghD9rRZFPaMMhVxovj
XCbN2CP89HV6KQgTQKN58rhVUAYE2bUjY3Azvi4WoRkjCa3Fw+L+EDn2byNfQ5QClO5tbT0jVPWz
emHu88sZL+LbTjsbzrFU+zEnM5SfjbW53B49+TcS+swWoOiiMn2bnRiSKKcRNqSTxlvExoDYkxv2
z5b8rZIGpegz65IMnRvGFUAtqvjTl4vePku0qtWNoXg58Qkm+q3dIPs6dNfwFPfc9PQ+8mYq/yzb
DhNCTjrmVdmzPbJtIl+iae9j+yWfZTCtt0Mbs+6nLHszUH6tcEEcBu00fbwAfXxxoEzX1VM5vWrt
k9s9zv+RdCbLkSJbEP0izCAIAtgmOafmWbXBJJWKeR4i4OvfyX67trayLrUyCW74dT++HOb+kV7K
CPUXDf3slfyB9qEfPgU3GBlehsw+NagZxcIERM6wKt8o6L032V1rXUgEUtH+VPqXSn3k4OfXZYx8
Rf0rVV4pgGb69FaHvTzxOxdxteJKnTLX2fm/mXqNdjom7W1OcWbWcM3l7V3Xf0NqNihQP2TOgVpF
V1AXD5k7WbZdTrlj0h6n7G2mTINkG8vrn0x/hSP/h7gOLPejFt9dPx9Sd9m69onGCDxdfI/XYHqc
LJqHobCqBsMGmPGxr4kJzvuVKiHVkb+QFGYV+lti7FvsAsLSdEOq64zcEG+I8r1RORKtnNR4qYtz
HKLtW8EdgcFoLeqbslnYl5NyRO+hDCZbdmIezgPoLn4fPuaGoLgWcPUPLrCXybGIw3W7KibZ38mo
SOx/QY8lSZgdjPDPMCE8hBZbUy8/V/UBY8XZH5fjSD+NffU1UTCGN36EUF8IG5P0+uPE4r7Hhw4X
nStYeHCHkTL2a5PIvO1qeewWHnZ/0aegST4m03xIaR3Ddd4Fyr5pGnpY2zVCDtuopXxAz9y5szmj
8X96DIgqnM/azR9pUNxqveyzlgJz4TeAnRRgaPs0BtZNVSSX1LX2Ndv/DduM395S+6kyT8lis8hn
YaVFtHrDaeCpyUJ885X7ifOFWYKmG97G/SYrrAhaz7P0cYCl6lS73R9TBBjEG4gBYRmeafymWrWM
7MnddJa7W0G7RwCxiff9W6rHcXhWcmZEXuuNCK+3ufKD9dCDzoq9Y4gK+Mt5XZMjbriHMrSizA0P
de+wqaQ6xxlu64r1Xs2SfuqPJo4fRDbDXIG4Nq3D3bRWl9qaaf2ut7FNFxPiMrXJl4ADepOs8QOO
wlsDyKdOvHfRjpuZl+ZYCJJ++HJEciGetJ2W/NUBi2XE+jqswy7kz9i4I6cliUKT7yQHR0ef47qs
GHTo6UlC/BXrwfKcm6Gpju7Ac4qlUlNk2wf+jtXlZ2cFx6LRt71jooZ85UA/HltNKpzp537DzX9U
vXlCjnzX83SWRbylW416SYqC4aNw7bnea3XDbDcgy1MLFCwNFl55b09/p9iDnWIdM94nqe3tPFbO
lOGhFdl7HO2PlscrWPH0jst6SUum94IM3KicB9eed+q/HieQfXLY4i6L0rQ/dsNIb9V4mGxDbxFl
dmz46Lg9+aLZKuJ/bnF9fvjZeTHjZ/4NKcHTjn8enHULqelONUxss9DPMyLS6Lf7xEKTs1F+jGe2
JSI80tSvvYRPGcSiyJupU2eG++0bPu+g2rUerygstp3AdOYyQtLkTKe3jJcdcFPMNXg/9JifCl1u
w7482XZNujM/dKb+ZKtc0oWeJvzfWPu+ZxVz9RyKmsoBOnu2vjaQAOM9a2O5m0jdp3kC8r+hNS3m
baC4lwqVXYpAU0iUHOLZ0HweWpiKul1p2kuTcJYH66vE+TqPDMQd9QX03LH+mq99xyFqoG33F/xF
p2IB70qULw5TLiTU3TfrCefQxLWOHl7lPtOkt6Wu6p6qqBJM/3qo+uS948tLVwTkm+mxdn0wfbJq
advIn93xrZi55Q1E4h1FMpBfJ0dG1z57Y/GZLwovIK31Xn00VUJnBpPV1DLWEQjFAFljOqu2hqVS
7JQ3PduwduRIZvrh65Hz/uim9n7BNTmkPBROHQW4IDCwEtrGAr5yyscZZWc8CW3HgMEFx+vTcx2P
mzxut3XDbpt0A810WCLbqG94EYE2w3aNON/u0j44CgRWcI27fDa7YvQ3onAPVGVshVffMWaeSfly
02IoHq0ogZsVCKLrvSIrRNLSJwSZ1ehhkpJRFgSYDfIm8koCWWN3DqlGba53tpQq5MoZjpKpt5+q
f/Ro0FLnrh+OZt02L7czN8MVWbb1cT0H0GVxGgcjUO6aE1ORHaqnAmVPkPIDEX8rwgCfbYe60lwG
LoRDU0aOpfecDKer83wZ+q3Amxfq8q2d8vNkcjvCL3u/pjGdbrJ6ajxsirgouBmSXMtl/TE4ElcI
AZrYxRObO/ZtNyOWB/ygdMfwR0bWs4xk15Lt9EAsa6dzNr8rnyLCKNGkbRybCPTY3o39zaQC3AT0
MpaKCBnlvxpruI8kX7Qumgl5VD7PBYtTpnO9wejFh3Otcl/jXQueq1x1FSnLQ9fIq60imdz2Nq9d
QkNpsMWxFSXmel/vIreub+yAlLHDydIMNWYlQcG3+usSLYmWQkapxABgBzineZXaNAOWirD+MPw2
DOItP6+1aj7Q9mJUv4tXe+ci77WOe+sg/XeUqG+SGWpo0otLLdcXN3ePuLsPlM88w/N8ZCtMKziJ
ZKMOk7UzYYMmmutjSj91MqoDQaktObJdHOaP9sioyh4yIBkIhOPRr6zPVuMRDdj8OfbKhYMYhkrZ
HIdbqngjyQyXTtZT6HJ90/VpZGKnD5MuSs/QSkCD/dATdRb+ITTfkrfXTNvqQDhywKNLe/hcbUdF
2IF/61DplY2MwjJZ8b7LnwVIF4b7L757HLBkhyXu49EfP0qcjm6Z32sEutHQ3rrUZLuSS9Z3B3L8
rHjGSJniXsrm5EzE4Zr5IFT+RPYbPZTtLIv7k63EyZHhv05l9P4WhG/S+rmBLXpdsbt2iCbDQ2HC
8TSxLq9i+dA445b4PD/lUFFYitvQ5UDy/I/FQogfB/+O2eNTYyWkYnRG5MGUVVz/g7VgsRS+F218
s04k0/SIqzJNXsLa3I7lRHIQ87/X0t4wLfyK3Lk5IDGz1siICVJgm+WsGHg5SIKJGK+vCxVrl80k
HI1u6JNdPkVONXYwY+rxfPB5JLdFlJUTI/Ron6k8YRUQt5AYPPzcPRvWXToaOsUwrsVcUkW4Hq/W
zcUfbimsPgAvuvjTMh1Zsf0NjLv3svzGoDJWUuzaRL3bybyf4l7ead0gHwZALJqQO02w9dkpx4ru
oxkipt8F2+R6dawW7vJkUm2uE6of7roy5gbu3Lht9q9xg98wWG97CJ8trXhSDsyF9Vn30C4CNzIi
PXt0Jl3dMMy82yXAkHYVgdCUFEKMI3o0E7NuXC+htBQBvrF4YwcIuQiUyfVlaJG2ybiuyn7BfETl
dlekjHLU8uUKUkbVJTtMDXsj6P9uKZ5kbb+fSxavA2Hy2vTNSaYyEtAUOuMxdEvkFXAJq4smPs4H
v6zxWE5YzvNaVrsJAsyTtZDNz0nT3TWtgiZK3wjXJPsx5AFty6qnAze4rolm8egETRvs6TodD1WW
Euecy+AnH4Jvu7fDO9vr2EE4IMjeVpc1lvBuhiH3+9cG38c7rJzyoBfeBtqbsEYr3EIuVNNj7NPH
s+ma4iunJPW+UdjA4BdAmz3EaVLfyAkUIEkGi9uO9zHNsrvQnvOzFsN0IGKYERivFWm4vqDbMI3v
oScT7UzW1PAEpQJDHkKegFRhB29t24sPZ0mCByGXqogm04uDRNOOrIDWVadGcSjmOD/Pwju3ITQM
2ROmXoV2/mvIPJJzqW47OCCHYZVk3IhdHtnEjruu8PEsDZj2jCJSPBKJxDxEholw2nBbiV9Y8bhs
c3py3MAXX9SO4tqa8cQn7ciuL0/i85Bxqa+KyRBDDQWrJ0LUTzjT0lPekzFAI8k61Nguf5mKqX+s
Bg8zP/Zac5+F6Mfg9UG4COI6jzkYjgB8SaIfdJv5P6ryoJQsE7JnQF1tMdOi7HgyppJpsPBi6+WZ
1f8+Sejc9BcfxMNAZ9NI/Qiq1Kyrn8BZ1/2U8+nZJfgO0klfk7F0gjdqQNyZgQ0Qo9zmdBCxVjTL
wPG5pI/+Ojb/inXkjps1NbdQKVSIEdsHNEJeWCwvBWaJnZ7s58rov63d5+fac24rrwTMkfrMg3ld
ALq/vm/HgJCxB1zlIcxa/+A5I/HIXjsfrJ/DFxzK5g3KC9xy+iJ4KJb50g/9vE9oeLrYoZpex0Gw
Cg6r9cQ9klwPtqxHvivyoYZCsGts0f21MUweutXMx5rVKVhElfGs5DHrnT5xGdG1a/31VV2enIIQ
7pRxryBW8N/XvoZHwbFW5B2h5c7m72v1T2HDQgkNlGJ3cZ+zoBOwW3CQMLu0hXXGrGIjTg8I1l5S
cUg5iMLogeUbGdqr+XOtvT2WuewGW4zY0mM0ndsaeApr0dGcZlFh+1DT9DqbmWRGGKAB2mHzSrMh
4+lscUYXRFvsTZlLsnM5oXecjIPEEuKNh+a65ml16H+HWV/urgEwWABzRyKxgH2qBsaysvUMQkbC
RJ2lQQRwXyPYcvzUUKue+Ss4ngQb8MaupjsBTIcD1Fx30SohZYewcBjm7Bf4dIa9WSML1UVIWKFj
/5V2Ff+0tpRJlg0/jeMOAfxXmlPLauGVO0B6WFJctwFyaJ5Py71F2VuGgH6eMk3RW3+lR8Hbzn0m
Cz9sj21T/Ljx+lIVhhzL7ZyphyAFAkckExxHaBacflhrjknfcJSL9jlnjqK6KeUorQKp773Yqx8L
4wa8kODicyOV8Yna1CtTwvFeLTOhalJmuvdiftNFHJINGdTyMPoVLWbNHGDaRWLYGkFrccgVdmL+
/SgWpyFoKeaTfoUekM57fvT+lA1rx+OP/spEODXbiio0KmrL5K8bJn+YT9Zbx9TNR4kwJJfXpGwR
vONNClQjhmdAsjyJiJxywFVx/K+n2vTJnoL4d1yUk7AUj7OTHwf3Me/AZ61lf5EWtsLKolENwFvI
eXI9L8rV2Rkvi4b4sLiMtDIggVr2w3zyMHFupoTK8i1TT+5FdqpDB97ypKbd0JdwDAi7tkeXQFEE
CxeJdUkWNiR5Z/ckcJFacyPwOiJc0T+YpHs+1uRkUV5OcRYvZjd3+AKuluNdNDgHbE/cFG7K/qPq
P/bkR7Y6rtPbTuIlFsxnaxCzoJ0BLwPXtzfFaDE0q279sFbW3VJbLt8J789i+LaMItvNIJRwxnJp
AdYcI+VbaGjaMOhB42Zd3AxR18v4MFi9RPjJu/20DIBDuiBm3NBOxdiN52rMHJIrVclYR36CAZ1s
H2RxG15VGityuLh9eOrtYo8/ludnqkgSsefe9CLjRUSzLq5oiqOnxOYOUzEhJ5b/tZJ62Jb2RJd4
Qc8CExxjahFK1MIxHqI2W+AT2cQr4pDwLT67LhrSPsG4oB4TUiNJlLb4JaZ+JCpS1HlD3VQc99t5
bW9bPf7aYHnnJ8VEhgUhzh967ZanoZcsiUgqSVT09A6Dm+Q+YQn9r+I1DunLFd9UOv5Fwgp3ra64
WjHpF1EYs/ULk/k8+980luEtqDrRgjkQFs5aEMS8zav3uvPEI/mG6YPEkR1pSAm4DsSfcWxyd5eV
2mHoGwGOJbDMTiwMxlOw4raRwFkfuqvpMRcIVD73mp0/FtW+THgDE8wioCyH8KErBQbGwbmUhRnu
SQm0WCuzDsFGWWRs2vIjWEuYPEH7xa11wpOUFC2PPVOJDzdERmE5cBoHeVrcwilg/rBLLA6eXO7b
Vf2Lp+w613rmB2/v33bB/GQ6/z5UlrmN05hArxNyS/Ltbh53cOxkAo5BDXw3rv1OYY6ob4y6bstD
yz66Te584UOnElIlgKOXsHogQ+ndVBO8ho0Odcr+UxjvrcIDu/OcqwBGCbJ1K1J8j4GmeRuSEOth
0hJRboMruGmUysPHLAnZVUsaIJdEIfBb7EgUPJbEhJ/diF0TNgUmbC+7T1C1u8mJEvERj1wjEFni
JmU1YELxSzPoEyiwp05OiIPt/OBq66bui+4tjr0cy0OHIDDN7ouL45oNyDD/rcRgszOWr3qk+7r2
qzfaBdJbmSbTq8f9gzu8Qah1CafTU/24tBQG1d5LGZCfkmQmeX1zim7Wrnsfc6PuqpzJTyoLjFEG
UaeQjf7sXFypP8RxXlYigtW93ZZvXXKNiS0+66xaW46P752iIxBJVdRNK4uBgDdFgDKxqebxX1lX
QDryGjEKe5DyWEF3AKh4VvJkmqPWtWAw2HxN44OT0aBLUa3E0E/70EaPxKdn5tGo66z6oLLpjwet
5AA/I7wsY3KtUggxL8gcYFufIhwu3I4iKF0g0wZXHCe3wb6fzWHjbE1euQ47VumAzM+HfzSMV7uy
mGE0rBiuy9X/yVDi9nWTfbZtTaJk4eLTlta6yWGzRNPid4gHK7uOAOLFrl7S6qet7OoLPtrVxF2g
Su5kz8bMT3xs+Eq2nNdiYfvoTn775Ijc4VZvp90KXC1/Qc7gxsnbCzvCQONu1qRzd7R06C37qS8k
9aeBcU40RGqe/tjBZdgvMSCdBIP4G3cPderbFrDE6OAZNI2pd46a0wN+WhuGI4W9D06ip5+SR7vY
WYH1rhf1XRVseoHG1Xto2qCi/Nn7nd1yaqJa6Hs9D/Ob54S4ntWAPypLrxQBCKtcD4cX1rcvNhlJ
Sqcsn0CSGPddyRqfkTsl5GC/uSlVJEeMI5IC1OB3Dng5cNHxd3PFzXnfAWM6ud5KArgMlup+WNDe
Oj8c+EMeNyeXvTjdhPltWgyPa0+8jxlOMJAVnXysQASybl1s9qTMTJuingAAEMhg/cRnQlVltc2G
0Uc/6V4XpYNHi/qR/ZzO1SVWk9gx0HTonKDjAw9I/saXabjv4rD/La5QNmwnDIqzbz1M8KT+AsYy
N6OU88UVQ38yk48aHAf1t5Kr3FqVPXIFsacbnq4mKiVfM3BY+qjwI93OoepOWZAFp7KndDaQOcFV
PTaoZY5kv2Hq+15zqlQzuhoKpXvViokb9ZBIUPEsfJ3XMwO80/wBv0ZFhT95d00tus/CHoZz14fF
42Dy+Fa4c/5u+3T3Cm1NkS6yZT8vBesmUFZnnzUG8+AkU9In/XKWnv2zYk6zoL5t7AZwepWH1mkm
an6UiZh2HqJYlPtue0QZwacgbE7ygB8tTl1x1nWmvia7c6LFy/RWgDnY2lb+Wvzf0YUzkNACuT3K
LqadySyktdCJ987s/K7T+KEWAvd2bi9/AhSbi2tIbrOAb87A7Yvn1cZKZ5fG3ODgVmNEEoV181C9
rF42cpogTUoL95il8u9W9gxGzFqbIRzlP3/0eByZniP60JcnAlwiMuynNoTMnA07fKTV6pyFy5UY
ZLWRKWhOzvFWcu6vOt0NE0cuzRw9TbXkhoakdfaBCZ2tbbNRnYalhY2AdOVhZ6m8cceDD+Qjbv1L
7zvinxaEmwczcR0aM2vdZ4zdfwsYTA9LaGNUSzumfqg9N5NxHkpb/gIpGzZ9OrKYYrQNmRcKBWLt
yrIxfiLZPnTWc+sX3rZQhnRM7Na0TGmhgi81tekbM0b4QbjwTwYPH3+1dvV7X8n80BCgIeVHjBj9
p2ve024cWNAVRTTAId1Ps6P+ZepJNsUxVp5+7EpAkfsqYSnYhglvCbH05861cqAAtkXgkhkbklr5
IXUHJKIhK4GsuGTvtPMsXDsIQtJuPdFov6LeXGmpF2XVaCgpriambK7Y6CTn2qo/AesVW+qCX8rB
endCulQwUc838Kn6VzzPwx0LaJfoYYJi5RTxJSTKR2CwS36QbCi0t4mkBG3c/3QLDBFBIfVm4rL4
2TSrjWCl0VXW3rvh69WCtHB/y673Ima16phWchUXTyTN+Nf4lsp2TR4MN5OfOKjrIrv0GLbOUED0
oZqVxsOU1y/VSIjUL6nl7fMFfclexMyMS2wpjkKu1u6xhptLwLsqcG+gqszlvq84X3eeNMFdMuQa
IdpxL50k8rhU8XJcccA/SzakGO2Hck+/ESUtxAxunGJliZmrZitCy6HfIIRyWmbprlxba7v6vvbR
k2xM7v3Suhs/UFCZCtvDXrsE72OG8l4INym2tbu+uavLwghmlIs8Gif4PBfsR23cFsfRcb6KlBfT
0i5sGoZuWVl05m3/sRbZhH1eNFgFKpPS/NlOIJt8x30InH5GZBfyLqU/+TG2gS+ZGUuMmdi9AfBa
d1U69IdcJ9e/IXz1x3L8Fg762jAQAxB4zLYsCKponGS4q9ai/Eu/cH9TtHkMLy4utYoGl71f7yvn
fpVtQJi79/btmAe7kuvauWrTkU0fC6hB1UwGqePd0ZATPna2N21DNUK5t9DnNOa8JQN6atZyfYWy
2xzXRjsPjmupKAzy8YFsdr1vxVpFy+BQZsjlM2qVjL/LmWkDXZJZYXXtA9lXzBoDR3yWZ9C2avxx
MeTCQxk0DmxzlHQy4/izqE2jpMdjYBv0l86H9j6vK+8HcACwNg/pvgLquPIjs9lbTWcd0sFPI8W4
sCW3P2+VcarbtV0wKrgFXyf4hdR3zyBlCjD1+3pxMsLrSbwdfZW8ujnbN14alvtm91ZFcH20bqhb
Zazn1XBAomsOZrCrfWZq54Gn4LptQsWsUhRQQGf0D8xVCClo+jN1cbCxSJodkG/LnWNn6bvxF/tc
2VP/Uk18Q3BYVNgpFbXilsVOtJS2hVszbQGeQjcOwJpAlWUBVtT9HyfNur96qcwz2vtEnT19aF1S
tXf1bH5spZI7poiK7xUO5rDvOkJRa30MVasf1rZWF5LAAPJYOW7V6IGWcZOatCCBuDngWG979hvN
3NF5nbCLCzM0rmyk/bpsBtI4HcBfLHyrxn8MGxnuMO3P9bJZQDnsk4GHzUGi3zq9zUhZJNcvMAfZ
sqBdjIRq1o8imeTrkDKoUfnkR/U8KuiOQbgvPVkdbYSqTZ4t74yd6N9chGFxKBudgk6UrS9F+2pM
wZuJMYXlD+QXAvTmIIEk/kuxjRFn0fHRrkiOehWeuxmuB6I/9xknA5MvVaERu8NszybMPUw6ZcDk
o7y/nlsbn4zlpuZ1u6upRyB43ICmmvo/i40TN/Piu1gRY4+XOt/2gKVwqqT/MkbVjXLMxzJjJu77
2D2munxlShqjwLaeS5eBbVNp2b1PqsTi42jnZir6X0mzBowE4vW3viAgGyxWdSdcQp8jDZf3PmT6
j64tUaWliymudVhtpdlvtQYshKmGe2t5g2wFtRcne5HWKYklV2e2rbveloDyfL86w+fDNJKuibi+
13hheSawv7m6oh65Fs4UM7piZ/H9iFLFwNZJRx2Chguwdp35Lcnr+C4Ypv6myep5x4UIF5+usmcW
GSTHe9zAGZDidLOSgtqsffYdVllzmZu+vGDD4EcHncSVP8EW3Uyjc1MWLbJKMEKOchNwhYwEsnyG
OOYep7V2Htn84OceatxnM8EEHDrXzyFxcqaPdfQG5NXO/eNpu77jOwdqIU1/YWdgVMtccD6xixUi
a6iny7LR3Q4uUikiB3C9kSCN11piE8iayRx2dBxU7s4QwD7MHZ1RSdezV/UbxHRRd2yGrvVg0+DC
YRTisto4atwUrzF+TaxfY0PEAjvSxgDPOoh1fCqRT1BDqmczyYdyStqd3ST6ANTT/vKvBnLwXuH1
6WFulF6PIdezb9VsfTul7vfZIE0H1LXtd3nuzGewIxryff5FwDqOqsrGuSsCUrtJZ+/DsFsu6SqR
FWZYRbDl5n03CZvbFihcf0q/oNpU+wQ7BXCzwtw0dcPFYgwxMFmM/ttUtszxNs6JUInqkK2Dv0uW
sh/32NBYRq+hiVxlcWkU+LWC3rC6NOMlJBG73ARLDcgrlmF6PfqLhxSN/zvx1lcEKuJeA5PTpW0a
QTFeOYItZ12KmR8i4HAUQMx+nWFMHzMVBA9xinO4p0Dpnha0K5KKDD3voyJHFc+XpsGmjkeXtBEp
mvRqJB/xdvxlS+zdxbVJ752ABGCNfgzEBASXaMtfO2WjilhNhI89NivxhFBltcq3jjK3Ywqx5EAQ
llS/Smx4IxSv6hb0qUpW7lBM5gdLkP4ZHKRavLJqK93kS3NHP8q51Y8peKRt3pODsKYuizSnclSY
UF3mmhYo39TvCSWi+yQk1lssjSYZlAa70Vncl76hs3zUDFeONZZ7seir9ZKPtZLNZ54EmIADi+/z
zCPlOsNfbrMsUVdBhiZfiZNCKHkW8xjybNvXEAK+e54POEV6mMlsMPZ4ErG4jIGbVqM7gvLwhvDk
oaHjEq18WE4Je5AXl0z8vBvWbPkgxzFE4UCsGY7ivInVlVLuLMx6fYCHwm0ZcnRZMDuOOj+Hrlki
WU/PdYfgNJVMrL622PzCiToKfw5utCQDsJFNx+6tawa+NHkiDAvt3lbLpcoEiNjZ5C9xW/3lAIZe
XqvrGqjJn6YlNs9eNTWcSjlxzcDHEa5S8bEAXLuRZikY7PH2hEzrMCbT7LXucvj7K96N2DfpPrUR
76WKbTwdq9sc8B4w2Qfhb+JXXyO3S34pTnZYKUS4tKajpFD7zHltD0g2hXrHqy/DDIDGaL8mgCiw
qmHptQFlI5WuydY1ygk2OTuFbdKtGRqy5Y4IqF3lRLbLr2xcffFMkNN5cqsco4fLfyfP/qAVhNyi
q3lb6piJALwQ7tUmPq5ECPD44pgzLYqdFbPfyGdWuHbMgV1m1rGa+vRPaSm2BKhjR2GZ/hyWfrPF
X4FvugbieC4rZ+S1ao2Gj4aRFmBhcUNNJ46UefD2/JLoOfTCX7pTMX53SXgp3Z47Ns8MxPB25cqd
WYi2Ydnz2o9hgScxwVSU63m5lHMHOj9rkoPDxWu/LDNypUmuDBBDuVOs8g4WdzLspDs0hzzIvWft
qvJ5yRJgCn6bXxkV7sYbCFYmms3OxITiC272aS8+Z5rw7hfwsWCzHRLGseS95cq9lqdY/GpU6q09
Twrankqc58Skw5sTFDgwCfCglQ8jktHA/9VgYXmwx6k/99LKX2TAjCxGV6GQTNOur7GTWW5e/sZW
Xjw2YwKqk/f3V5ARUC1mrobQwU2EMk4sSw4CfO4CyzrA1lfPyj2g/TMY91AjgfoYdn25eQQV7Zwt
5Y1fced5V6SY6R9mBxaIFRRD5JTtX6QF93eeHI5ztm07JXLuzAGghtUqsGuQFSD5ItUm7rgcO1Na
famycHeTNuNHPXGpAEDCjK2DHweyI7WYsbtnhMDREng9svxgpse087NLM6GSOljTjDtfIyyuTjl1
nOIzYIHPhR1vwrh01kOXBtV9GajuUSBgoaBeFWBHkuhRK65LsyjM8EVG2QKkfGIf2q/3gcvlj1Xb
RFGF9repLda70GOUIB2IvpOAN2kkp9XUwWYAcDUJ1L3c/OImr4+BNfp7wsPLAfBgf5w7ugNs3Fhf
pdB6xWgth2PDibGV68B5Kk1xs2g8H4vtULWbw6GPO1q1yhLt0sXNccttGUq9JnEDkYrTr3F+GX0Y
0rzy+hru+/NgMVCslMftwETSj+lAoXjK64S7nd+mDw6xchj8YNpOk5sHh8nXFXF11R3ibh3BbfjL
V08LxJ5MPOcFHECOf6KrbAfGtzJdQGfJSqH+X7MkjAdHh7XSixmxitvaXm9NN1L/Sd/pAcgrCGCb
1692hHUnAjnvuXqJo+7H9LuN1+HoOVMVrY35nj1q9camyv7VcPbwN5ph7+S63WvqZfceChf8qsTd
Oyvm3Eoy4FaA//eS7g1cqHjQ0sYZ5KFckBfzTBwMBO7N4pLGnhMPxEIej7vVHXz8pJRjNOOsPvpW
I81dD9uFDN9pdq34HBg0701m+j+FJYM/cunZHDaqbU6wfvutEh6fB6SAJPmspis8uVP1jrVDfPRz
MjYxdSi7mr5kaBC+dSzSJN9lyWRxuCb1zl2wIXci+DdKCwDUFf2FugOuJy2gljg5b/a1QyOErsE/
Ii2w2Rysp8Ru5OXa7vskuirdQVwvNgRN8CVMnnOKC/Z1WongkU0ODTqB+mSyEDdw/62LAiXIkAJT
KnIBKW8JBv+yjbvapZTvR5ntw1oaGlo6imKC+ViE+an0cGuXMNNUeMFoSbCtzMsPv7ZALzZxS5kX
SZsUyMvFKtr23ZvAzCgCZruJr9O9ywh0zsn8R73CgVLmeXLrs4G60Xz1eUmNGp8D7v+6WLfV3IAK
TL1v9kHuAyHzH8x96HHUFx9mrcZtl7jqEHL9O9M24VwCsQx73r/toVw5/PK+Dsl3VhqTssz2WTGE
n2zfzIZ7pL3pKmy+oaKgol7yIcp6JBO+gBG0MvSSCu9kCx9kw8ol/0ZshYGE6f+WEbGIuI2TMqPN
OjJNg8fSmhHyg1peJzn/BRAASQg4QaDmIB4SYkmvIfQlPaRK09WY102UK+uHl3wmwYlxMOl8lfs8
9pMbXK34/la0UU5jjLROI/fCrt4RvJJdh5AYLbOwGDit7IJyl+4Wy2dgqlr735qGrz0Rl1dVWjxS
MYDpR38y9i1Z4n4flhkzFdE2gvMurbtAijerj3+PcrFg26+YaNLKeMdEYCVJACf0kDx89q13LriE
/5F2JrtxI9u6fpWLPb4E2DM4OJNs1VpM2ZasmhC2bLPvez79+egD7EpRRBK2a+BBuYorGRGMWLHW
3zwrHjrR3EraW1VmdYzZmO/8cETFy4cdmMreI7ojVyOueDC0CvpzeICSgw0xxS/4iqqUxscogUlN
agAnoJLkfRWj/utbcrfN5FS+psCLCEUc5LeyxT60tSdfHa0brAdJBgFUUxFC+AvCTpRZx66vlA8I
W4qNl/g/kjxG94e+3R162+M2UKgT2GaQXdm0MK7A1yJooJDXHBIVhYA+SJ+qlP44O69/raGfaIHs
H8iecxQtN72orV2HJ81eS4vgWU8HnD+oGgLUpIZ/IyRDewbXZByqKb1o2zY/1irVZ0pi+u0If/wq
RIjrkPSAZ4OgRWejAzHc60n2FAVW+igZEG25Ow8Atah+R3H+yR569cB2gQYcnZerOpKtU+xL2QH4
hvUEkhMBj1jQiQKRQKszU+Cr0qDp4wYVeWSXD3KEgsemp0+6E1NXyBxtbUTENQKznCoF0I7Kpugs
ag4JEKSTX6EsfdajBJGK2C8/S0mPNBY9wg8IRDPWdZ6ckG9HjENHPrIa82rnGl2OALhM/T0q4zs3
zsdPGZnYHX7TTodIxS5Mmx/sLtyVba8hMUQW3sXJBCER0l0DeM/GJGPEIYMyM9prFCdwyqjj9jpH
IfDOTSjflAXFSQYTpHGvKcCHa/mIpPYXX3A+bNLGR+gY4Jcbt7m8s4zoJ4Kf2V2Qi4Z8KCqPVQVq
FzkO5dR73VfYJP9UyFpcd6M/PNUUy3f0Y9vD4CFcF6S1TWrgm/d01LJj5bbcUaBHo6SAP46H69Ev
JBa0aATZbIoXW7Rk7E0U0VRMcjPbapVZoDHMWVRi2/6KbXZyV4iA3mFLYivLo3/P5a7gmgLY7TEX
UXIUra3v3IE6Uaeg8ZG3WvgReF+37djfyJpB+bSZ6JHlpJ5ZpQEQ8My17no1hyAb3Y3FqZKROUGx
X34x8sb4FqiTdpYFF8hEZ2UbInV6r7idtTWbaDiko2sehGyXz2FXUVOwuCJjxIwevOH3dyDMlVd2
AUimldzTI0z7F0TT9XuEGzlQVa+CmkP7OU7t5A68aEJ2lZGBFLn0ylZM1oX0CKwM2T7iyW3d0uCL
9mqvoZZUeuhFuVRUwsgNDkoRtNguTkKXUQsCGrAbatYaJa02b54C4FzPMokbuFvIpVZL1Wpju5gP
hXnjf6YX7JKax9Fjh4vIyUaCHmT9UH8B1q0ekFvjYmLqwGz4I3zqLE2/MkBEXBcNRcttRMUG6Hsc
g38N4rK4K6K0oG5SJNdsWeNnVculG5W+/TEuGvYZMhalIX0CCMMVMbQg2rnyV7RpnsEEnBq025Hw
p8gU25/z7nNmUdxTqOQ8FL0lbj0A5tumBjxH19VnqWTZa6j08T7yogwrZGtijGPs92iPmXytJg3e
CRRsj5oaBZ/UiQImW4p/R9Es+pFoNKFlQGMf5Axwaak0/d6u+/iWC0fmjH2iHyTczQ4IsuBHYEZP
gaQV2ba6CjOMXNCJs6nVCkrsuKDsDA/l5KtE7DUAjvq1n9zDV0WIpHFpjeS1CqcjpBghUPiZJFHq
p6CdZDUE0qZll4AmAdtJKwDoXq8FI6r6ZbZnJwn2dQp8Ep6GcWAt4AWJq+YhLbUSbH3mjq9uFuss
gQnQkQbFjVd5IdBWCWV2mX+HMrJ+MsZRoynbZztbr+2j0Jgus0SBQHaR8kLX54kas/wVFyPjygyz
R7cfy4OkK9ovvBzkbOzEN0pvY2oU9S+iE/k9vCb/lSOuvwcKAlAHMdCEWiUUqgZngB0uNolDYXh4
bjP2Arqv2VUXW5+Loi83pcVDWsV91UZFLXC44Y6H3jTgAX14HriLbwytD04SfZnjqKnIFsQ1q4UP
7TZsGAbk4HFYgXjS8HnoiBhOliqUovJbD/z8JjDJs+za3zcoEqdwZUna/elfoLBj+922tpw28ovP
mY78Dlq8vndr95F+A3gv35nDQNtT1ob7IkwEB3gtPigptTL8+uKj19gsmNayQQHRd6cXiM/GYJd3
BZVnh6ZGgBxs+g2eirdHK9pzTL9QrvoWvbiQ7iFQIjW5EZ4H3zZRs2OroSbnNqX30BfmK4r06Y2S
tZB5tU4grO+Om4Gr2wfspNiWwY+zX3BjV/rMfTRNIJGelVNZSRFzjGhjUgsp6R5x73F6Cz5BoFB/
0DpEh+owFx/KtuL4tPUpT4PnEfZyROWQWRtkCEtRhHUCi13a4wgZXAUCNBXXN3WSeE6vGj5H5G3Z
rLraxpM0gHmCVkb1aAwCpykOy3vJw2sJ7KIE9QaVTC6uASepyL95UwadFkX7Q6ht85qYjXeIsfdC
TA71FV9y2yMFzPSj3A4e7i96TYMLrdkwBJpjafJAyRqpQRdwyW1twbHGMBQfCRUxAX3gJdWyvq0s
uAGGrQ9PlVWoFBhd/QYYDlxwU3kR6EeEISUnBA5rA7k2fMRR0bSPBlCJD0h2BZCwwHDgZdftMO1q
QF3klNNisMMS7GnFhVAm4hwjhdTt0XlCtae2YxkbREW/yUHgH0ytta+LZMyPkgJ4phml8ooPj6y6
otheh1aw89RE3MYAYHekd+xGdfMlB0V4VQGYeSzEWLG28EZENSE8UI/urtH45HO1KvL2QRafXUV+
tGKj24XZoN+NlvFFbQ0U5GNO1TqlSQHAUjw2EOjuojoBu12zPgoDNHYsNf4V3ZUQkQacMQYb++uy
yNF3Swo+Eqqm5FyShmQtfad73K38XRdpsG3Q2OZuAwO7GqqB/b7KbhUbZoDWwA9FSLNB7iFNr9DQ
kkF6NyFtUaP4SuJKlgP4FP2XKG7YAnW5vkZTi4WLHpAEVIk7bPJN10t6qm3SHnK7zD+wrrRrDNlG
hKNGC+KgX+HFl6XfSYFgxFp1/mJFLUzhVmqsjcINFYSiCrWkBPpBXY9buqUp7JVAjPqohH8UQZSR
wJs/anxcbIGKvjNHWCqtXkKrCtzquSzL6iRXeDh6hYiO3tBjTu7rxg5A7lc6/7QF0dm8yzh39mbt
IbSeV6gtwMjeguexruIQ4QCtsdnsB/WfpreKu4rWPaQiWkCVAlI5BsG9aTEn2nVK9xV/NPkIu14c
RKI3PzAmMm8UO6R7ZMuvVqslhxKp1Ue7s7/6lgDMVlJBoIH2HTyvsqd7w0U1iLHAltB0E3kHFkRv
sMxqTWp/cnY0dJSjFHjfCNMY7sEaYADqOHXtdE+CJ2/jvpX1asYXn2vJVSNpnqMadfKoc28EJF73
FO4pUd+wqF6Lmj5FnmRcIITPQeS28r5TZRCklSJvLEtKdz2k3Y0+pOgRkr5t+xESJkjAbN94nHy1
S8cJNz4fOlzQH3vJVyH9UJChmjPUWGMhemgbVn0TYnOxYyq4ivvysBdx+lPFLnGHplP8rR4odBtW
I30tMPSi2KDVMA71x4LE8gMNNjSnZLf/h2zvBXSZSdEVCgzOpv2ubCgcdS1YhTDMvvNyfNJZD61j
8hjJQrpRIvermz7W9U1VFuXJZ9u58nNEMcH50aGgr6qmUNaB4OCiQiNDhf4WGeEHA+PnnZJAmNUD
blBWj1PKRnUH91rF0IQEyxpAEXOmySNSMw1OH4CkQDJVVjne2HaLvrEvoufapXItVJoOVcTRYMgd
LqwIJm7jIATZTBkYBd2yApfTveAtSWk5ii3ERGSk+2GN9H12RZtG2kYRdMdW0YY90GkBfQTihNzh
LzSmMCVtHJ52dVtrRzWqYKOXA4YI9Bpv4Zo8hFEkPgMDCrdFWlhHsC1IOaHisaXc70MTaDj6wdVD
kJHBF1tSdWfUZkHTAYANbQKd+0Uz5N5etNZPz25ajw5p30/XfQnZKthRMGaMXdYNOsVfF2QyMrho
zIXm0NyY4NI9EkCjqUv8rDx2ua0pyCdpjyrPwI2eiztsIqlLaZj2VMiBA1uwjZZWq4HmojRV/AK7
il66pkYS1JTQN0ewEKyaZ9xUuUdFBcDGd7Prm5+eiUqhjravFOc/BIXZI9gbrK4HMUy/LvlZKYm+
azWa+b7K140oBMqBk06pzAa8DQSi3YmPxo/8qUAoc5OVdChFrHe7wpSjYwkM91onqcINkaxtU3Hc
wnGzoqsSayckTBE0CwQclcZWEQSOzPKOJtb4ZOKF8JH/FrOC2pf2SRNIe73xB2h7AJBAIMrfpQbk
JQW54ntkagG3hAgPgb5gaLRJ60BvYe2bmuCc1+kGwp2Pnit8aUOOdW9CC1eQV665mbZwC8LqOmqo
9yAlL/Yq/TvEQjQLZZDQuFGVKMALtD9oBRzknFYpevVtK6lP9LPhROoqFUrTMm90l8yS4wJCE+nh
Pk+G8h71cGNfjkmBMgT2AFYZwGdjz0t6DUkgg4e4ZVVg8TkJf1CtBoMWBFu9bNCsMQ1wnJ4hHYXS
BkegNHQU4LjT+dHal0rXm08q+lyoqVJmOhUaCLMMs6HtmLtILmusxTIYgAsE5ZOgK36w3AcbEgM5
3mRJIo9AXAsJOA06yPTuMHzZe9DCQH1ObdO00f/xyBW+FCndsbGN5bvOTw3HT6jMSmDtH+U8h53W
2zbUeiCtgCFLivMGDV6a4HCuAHxbhqLcmh1USUTKX8Zmgkuq6NDKATRyLpLNvq6DF51jcRO3FCuo
setHFj+VOb3TUaABsBagA35EyA60hIwW26THKknkIKFs03dV4BuRy9n3BhYkYGP68olbsHJs4YTD
ghaue1MoCt9NiNucq4T9lcoBBhJW6j9YlLnlq74Ag4zFWGTlp6yHvuuCqWI/olimqlR3RByj+pAL
pi3BuCewDQTwjTR5Bk/+ZNUmW06bYGMcYCFs2oAFEOkF+cTtt0I91ox2YzIgJYYB8cYuYMQOPru5
1KNPVvNDt2EhGY8jAClAeUH5jDWMehR53H2MfMPkVGHZVSoNVTppIz1lJGREoOq3qgqanbNbAbWi
NbRWKWnpkxhCUKXZcaw18ZqFNdaaaPZuPBfk1GV79EX/dU0IHaKpbvHPf/5f/vr1MSDN/Z//KP8f
7Bt2yQE6xaiioU9oPv/u4w1N1WzV0OgCGaqsvH18wwfLjXvITtCfP3ljvs2U4Z/LId47ohPCsMnV
NdU0dHnmuk6dzWrCos1Oyng3iCe4cWYENxnK42/GYYhkYeu6UKlXg9V6+yq5HKv0ozIJJa+v0bDD
IpwWVDTc/l0U9W0UvTDGaKJvnTpbfOTLzD6aPkVecHTSHam8drgcbmn6mXiEilVha7quvQ0Xydz1
tcAqThw8HOGDu/m750/xz5YXSgGJUsh2cSr+oVODoc/fPd54+/icMiU8bH6+Puyt+Ji5u8vPV6b3
zxDXzNLr7//zH6HKBtN9Nj7T4jv7/bCJLRhmboG6riOebOXktSiYgSGEsrpFxAxZjArc7vMoPV6O
vDYxs++yBmXJSaIXJ8lAA3aXNytvtvZ88fbF8jzpfFM2mBiwlhDL/b+c+NlXOSBmIskjM5OOcL8f
ocH81fgY8tvfb9kkRFnN8z26zYoOV/d4OcC0dN7PvIVJF8IZCqXNtwEqWs95Y0rFSYiPBbBD5L6q
18shpjm8EEKZvQOVdgyoMg8xJr3fg8HYNA0plXiWADym3GAuR1t5IWW2fwmgSYDw+RQhxwCH76rr
Ul9ZVGsh1LdjlmmxrQ3T1w6gIoUWDuhuXAmxvG7/Oy2/PtizDxLBLE8BKFicQE1m7YamxOVRWnv+
9Pdnz3dRLU+BNhWnjsQWxvrHy49fG6Hp788er0hcmaKRKUfQKGjoSgKT+8s3mG1ZWBXGZhCL4lSS
VbI7rUzA9L+/W7RCNyybBE8Y+uzxOYc97c6qPPUJHgBk5mG4bbm7uMPp8lAtzsRZoNkOKCopAcNX
liebth3u9mg4XQ6wOBcCX3Jw+zqXjdnZl1g0a5UqREF80jeGH2wWD4l1/3dBZutJuPDOTEzDT2aA
HO9owGC26AGmN5fDLG4lti4EkHVVM43Zx90kY4v3osZudQSyCOLc0QYkNJ3LURbn3hZEUNAAkZXZ
lBhtJQn8izhuUe9zbzWML3fml8sxlqZdU1XN0m1u3IY9i4FvWl27WlueJNT9xCGH6vh3AWYnn0mr
tRxNAtjVtin+CYpyJcDSKOmyosuqpiq8wvwN6FkxgmN+Sr5WWAj2RyrFeXZ3+S2WFq+uCEOoChwb
MR8mN65ddGjr/GQ2d1L8pS8/1MpKKjoNxPxL11VDh3atCcXUZnuVsGPhtUkECqPHNMIu7iRZfDAQ
s4487wb6xojXVp+uDN7S9J8HnW0vVKbbgkJeTj3sdaPa3y6P2uLUnL3SbGoG+mpd0sb5iaK66V27
AdW5Xd08/EEUnbRBl/EQ0q3ZxpJ6IiQz9YoT1argQfivevRlVFdOksWBMmkM2ZiPa6aYffGqTHU9
B6B+MqMbePrmyuQvrq+zx6tvD6pRVC0MKZnJpwEfqicOK0SaLo/T4gIzTXNaxdQG9FmKNSZ5Fqp6
n5882ot04yiPoLQ4Na0jCnlXhvZHQ/bfePOcEeipGQ8R8WLSkmT8OAC1uPxGv1K2d9+Mzaxbpj7t
kbNvxqoTRK8bNzuVFjCTow8cWBxQcKNtDZkz+YZO0uWIi/N0FnD2vQR+lphJSUAEMbH08BFYyq4u
h1j8aGx6o7bB+aLNL76GUeLMnRICZ0ylRwa2+F4Y1sa6vhxmcTWchZmtOD57Y7QSwqDBgA/cEan/
QkUiIty1dMo8Al+ON33r86kyZEXWDYN5stTZ6ivQY4DW6eenKnUiF5DBPrLuChTy25XxW/pSzwJp
szSfth2cHEEg8TPI7jT9w+X3WFoBhkxZQjGovsr2NK5nKaUMvkzBcZDHaxjEgWHGImjlDWYhcPWR
bRSAQB3Z+q+z/20Iu4I4wn8ROhbAyYRea44UG8XTlbU8W2i/wmhklKqqk8a8m5G86TsX15vAqSyB
jepropqoRO8aGn+Xh0xZeiHN4lanskcz/7O518I8VydGklP6KMe66ScsEINtK9HKcBUEs7LJbgx/
5dQ/djHirajKFaSGkdsfs0I/Wv6Xyz9otkR+vbmuMMzkOxRj1Nlmjg4SmE2BjcXQXb3U3cr0rT19
9mWBPStbLApDp/4yieSuXZmWBvP8x8+OO5SyALvRWXc0/5BWuyF90OqXy+OztDJ0ZkpVhMK6mH+r
I1z6rivcwLEj/Lw+Wbd0TCCLriyL6Us52xH+bxZ0jYacZSuKOs+pokzu69oKQsdFJhU+Oi0XnDW6
7BHWCnSatQv54rSchZt+ztmHW5olJIvQDx0l+AwrQ6kfLw/atIjfvQ5eJmzZmq4Y8jRvZ89HSNGM
Ald4zihrD1rTDTvfRW+50rqbHH8Ru8kdj2p+066tt9nO+n/jaFNP1PiIuVzNAkNRkeDFA/JkWwFC
D5wgU5GQo4Gl1h9LtB4uv+dauNkROKpJL/KUcLS16AD1hwhLWVIbZIqGBxH4f7BLGWwc1Jt1kmJj
mtazYY1a2urtGPhOp4aoh0D+aKMDnHKafOlKqKUvS3A5tRhLos1rUGiUdEbd4rQembsWxD965NLf
hXhXg8ptusnAWp08fVEyVMBee/v75fmZBmS+DqeLKS4NCq2d+WZbR0Zi2F4WOENxG1Ugb58uP39p
lGwdUzx7ImzL6iyp70HQkkAGGF0VxoZ88lZXwEimK6nd0lvYOnctIDbGdLl7O+2sstwMETJwDPdb
6n1B2uvyW6w9f7aLprkUsl4BWIFcQQE/KlcKEUtb6Pnvn+KfLdtYyJqrGTy/sj+GLhign7IMGmvl
Wrr2FrNP38564YFBi5yuehhopK+8xNIOff4Ss08dZwOggyCNnaq+66RgU4Q/UGHfeM1tmH6eLLYu
z8namM1WljTkraXWhENqqYOb4QIFOxbi8HdRZucAt/tBcetpZeFdF1Yvvi4APR6t6OlynLW5mSU9
JizVEnxd5Ij8J05/m85eOaWVlQjzzSSVi7zEdTtyAFld1e1tZN9K7rXkfs6C7yEKAW36WJevmn3d
KAdNkW5g519+xZUJm9e4FSsYaxgkkePmW4R2Pf/KGw9o012Osviawpy2Mw5XSMNvPyU/tlSpU7PI
0YyjDot95fHTqprvl7Qz//v4WTKYIIVZoLQfOUn2NTQO0Q/kXl1suvyV6Xr/GopMgYIEARAgVwd7
9hq4NSXtqITO5MurQ75tf/vzUWQF21pU9Ax86eTZlsZ+M0E069gJJgWH4Av+BKUMGGmt4v3+AFBk
1bYNAnHtfpcdZkOIPIY1xk6evyCPU2o3qrGy8SyFoO2umirVYt2aH/q6ldedXLaBk04GKjmGGSs1
o6XJOA8w2zhheadalhIgS/AqwRElH1dmYyEClS/T1NVp2Zrz2Qhxga9HP0mc2yH/XHafLn8TCwOk
GoBwVApP3BL12aINvaCzMbtlrmPEKWBdIqGCOEe88hLvDwAWlEyj3+Y6Snl1tiObXmGOkeHHgJtP
3NhRPjjFwaknUU+qG71eqXcvDNmbaLOdWUrNEglnolGMwnl65V2Wnm6SnJObC67V8uxd0FRO+gLm
syOFYtM/CvQeL8/JWoDZz0cJzILZRgDM6VCV75v95ee/320V7fwFZhtIKvWWPOY8P82/9MYNsu91
fwMl+fejWMiGTQUBE32O2ZcRhH2N4ENYOOQt+VWrXZfeFcICl4MsDRXXbjZD/iDBm81FXsL5A5Of
O8ZrYT/p6ufLj1/4Ovj5/z5+NhMN4opZr5i5k8ctbgbbpNkJZHP+IIhJlo14imKa89MXuOoY5HqY
g+K8KYEYNhh+BMNKgrf4JpZpqdA1ueDN23+ZFQSSj5CSA8iyv0JIt33Rg7D5jIDWWqdxaU6ECtpG
1mW0KczZxCc5TO8wiHIni24dVfq9AjeXVLoaZ0+fFvdZPgwHOzaNiKfXxk2J5IYm51BUVtpyS1+I
QJbIpGcmNHt+9YkwHcqSnCnJJqqoeT0MThY8NuPKpCyMlK4ojBG7r43N1SwhMZCNQ3mmyhxdPuVU
M3eXF9ba42d7Oz40hlTFPN7l+8idtW1qYUnRYaK2KKYCD+2MtzNhlrJlFb2WOa2U3MNyo7SolHgw
j7iLX36RxUiGUJh5ewo1S0gMiEcGVNjMYc1hhagh7gtgGvuAy2Gmfe9tAqdMe/p/w0zjeba0XLLQ
1tUIE+VPBfSPHrKfaqCLfCtJjiaBGB9eL0dcfDHboJ7CBVunmfI2YgEHtUZPhanHHQ2njiF7kJKV
fXhxFZzFmA1e3bKHIeuSOkH53dPGXS1+XH6JhY9lqoah6A3Mjl7DbB0ImvxRjE2ro+Z34/gopc0x
aLIruatW5mfpTc4DzT59KwmFpCIz40C6ipD16NcS34XpMMCqCpTqdPAF2uyDaWFRWip10QehvsjW
odaudfHttwcLzC2qBpSM2V7mm+Ngtj1X01Z6UO2PeogGuvkNNNRm7PaX4yyM1Zs4s7GKC0iJTUUc
HTZuFr8U+UqA97cdMmqN5p+uA/JFyvrt0k29YKi6xvMccCV8KWKbe/jRw+JSU8hMZb69/D4Li+xN
uFnOksERitLclR4AkZcoDLr7yj+ma0CoeR9wOl2mIhENBlCjxrt0uM4qXS5U33NqBJO7ElMgTOzh
sdRIqVlfECDDUgxVnv73VzZhSSY5dEjG55CWKPRCyru55zTmNnnBZ+3y4C0uhrPHT39/trGNapPY
BS4VZN+oHKhwZ+KVHXqa7dnW+eYFZntAZciRbZel51R7PFgRt5aCZ2gZTb53VxbC4jcKiokzc+op
zPvnZDERzsW69BAn8qMi2f616MHEKSlI+z8YtbNI6ttR06xM6mOUch5EeUBtJc5XMpnFWWGjMXSk
ggGezHJXrGqUxuhCzylf5f6ImdXln780UFwZKUBDmbUNbfb4oYPPAiE6cHqvfYHEuI80+5aV//s5
DEfyv2Fm+0CN1E49orXvFBJKRYH+cYCdf/lNlgYKYJHMKUnyaumzEK5lVGWD1KXjZbcDbn/Hy49f
2slw7xL0kmWKHfNkr0KSJMs0w3dSCxtNSd2VIWIL2U3mB9fKGpZhcVb+DWbNUj5dznI7zSzfkUfM
gDzjeaJ4tZ3+4/I7LQ0ZJXXVBgKr0vyfDZkH2T+LEap12vrmRyj/wZcxAaRUdkucj+YdKuHlGjKl
uu8MaPy099grXP71S4N0/vzZ4QVjEn0cnG8cvX60rRKneyzf+mBlWa1FmX0gWD+KQpd5CyP7hGrc
s2mtBFhaWJqNZQNIH1BF79pActC2VcangWblsS2TW8NNHnHGukbbGmM14NuXh21p0idOBZUcympk
Sm83rC61c81y+U5I1zYfJrba5ecvvY+hoabFbqXBpJidwXIix2iHVuwo9Y3Z3gtlh6GNa++C75fj
LE0Mm+KUiE+HyryfazQjTlVqQRyBxIkJQ1iV8nuBJu7lOIvjZVDopCZFjUKe/v7sWETNDFnOgvHK
76IWG6TGXBmw5QCmYUB9Z+uak3Qyu02GXOkDxyh93Fv3baivvMJSWkSBAhDJhPUwNe3tK4yBCK1B
9OxdcNvDDlKwfkKoFRfftarXciRyPYtqjpDnjCCvUkQl6oF8T9liULDBYT7MMbH6oxf6N4w6eyE9
BnNjEcbr6DughlIYyibDPVf0T5dnf1qt85QF1jU9WlsBuDI/H3NMOvBYq6cEdlNrV0Z30BFICR2z
4ca/dcuV0/5XD+NSvNmWnLnZUMcF8QYSZeQG0YQ9mA/oBweHeINeLwrt2+wPKgy0Ov59yfknaxY+
qnqV56BYgpApxLjLg7j0qVoQxFQgZtAt5icBato6DNiOQbTvg3bYpQU+dcVfBpkdB608mPCwCTIW
n1oLAWv32kL05vKbLH2rlBENbjKyBYFoNlLA4/susrhcZuZL3T4O+tXl5y+OlA0tZcJ0aNTA3y7s
BhZcZuMM4DRa8IAMyXWTdk6b5z8uh1Gm58yXGT1haqHAR2T6Bm/jSINaCISyiJNL1car3RuvcA9Y
FzijgRMMmkYtFI+sbZAYyrcY3+7MONxf/hFLY3n+G2YnqwnFM8yMwnckG/Gh26Fda/AunUTnAWbf
EjIIgY3IDOlNdxtmL5KeHqwRaWwU53X5DxaGgDIBPViRSRFnRQFc9qy8Q5fNKWtUKK7X4JNL60Io
QKepNE6Qxtm6m05bQW3Lc1IlOXW9eS+p3amKm5VG2OKUcBOQKXBQ5dKnn3F21hUjabnSpIFTY7p3
iELJ+qkiIrV201zaVGF0cjejtPG+Hm8oXm/KMrl0qZOyZcoxzTEDh8yNhomPQIiRfWzAoF5ebktH
03nQ2WqQahXGSa34jrCaXY1ESOq/FL679eW1tbA0WVS6phdkm4B6+XYUK1zgPYyRwBCJ7N6XaJnh
uoRDevN6+Y2WZussjj27JYAbHhutbXxOQR0JdmXn5yvXtsXjyDYM+KOqojBZs28UH6neVavRd3oZ
Eeox/+gm4iFtpI3ceg5KAZ/cChumznRQfdxJYbGyRSyOJJVvkhc+KkB7b0dSFu3gypE7zZn/gd6j
07qYbAvtTw4o5AutCYVIg2W+HQZC9GBgO9/R8oE218++/mHhnnR5uhZehlU90WumT/gd5zALvVZX
yzhwkKh76Azpeqy6oxT115fDLKxzwgC8t0j3dGWeTnqiaRINqTIn6C2a2Xiy85F5ElTK75cDLb4P
wH5FsWiav0MYYGjcBVmdBI5ahtdeqx1rxdiqlbnSZVlY5STdYAAsA+imMGZrIFH0vK40P3DQMPL8
41prfvEt/n28OfuIVL/H3Q9NNSdHssBC2ExYr62q/Mncn0WZHQ8p+FZEFgPAz0juZ66N52AMlnYt
B1qqTMLrVTSA1lD47DmaXyrbJu+pujph84xTAGI4Ls4X+S40RmSHyo0SfVTQK9OD0+W1sHDUvomr
vv1QvczuDKNmkowKE4nM3zXmZze7Tsdx02NNeznY0orQeDnd1ljp726Y2EKMUtF20gPtnn/iJN1W
Qff5coil9wHgCgWSP+klzva9pjZR3ddH6UGZBATLvQzgzf4GrnwnxSsI/4XvFX4+M0YVxuTCPAtV
ILcCNrzwnNAjyxe3huLu0VfHcf0PWsjTJmoC+oTnAXXp7SSh1kAtPqOUkQzVPhrxfgFMY6MzfHns
ftWhZ8nlmzizkzY14S5lngbqdJDuXclA2ik59HJ1DIrHcVIOQ7xYd5tt66OUL6MBJDC1ytZoANO+
cOlXzPaNOizcFCFhTkc003Xcy5KIjnl/G42YXyE+KyNdPT5efvXpzS7EnGPHQkR4gFyR2FjooAfN
B7hi276p7xvkQoysc8z64+WAC5+CRZYhy4Cw2ILnKK8uDYs6zYXPmaLtItRXq7UL8EqE+SshQaW1
Wm2TzAT3gJg3Zv3j8issjhmwBmBqwpxuPm9X5RBpeUeVx3OU9CHG5tzf44xjR5+K7tj9AdCLZsC/
saaXPctv886WsQWXPccd9p52a8Uf9X4lZVrYOQhBOdVE6eZ9b6hXaT34iLo7Y3erhIc4upfzK/3B
WmtCLc7LWZzZsEmN4uG4zU1Us08or+TJt8vTsvYes6GKsX/R6RdwoQn2lnpVIiGWbtsf+O39QRzq
Rb+gZTS1ZidjIZVSk3kJNxvT8rDscZ/yXv8ctDpi1zgqXYcSZrG/H5IrDoruHJFM1iwkXjcit3oS
WNtIvQ9isPFuYM+6jQPsxsN2tA92F2U/LwddyDOQehS2DKNXM95lS2Wlq1WBb5BjSw9lXn6jtfjN
9VbOksUgCmkSqBS++HmTvVLwGcPcw3Pk6luNekLYf+69Pzh+UdimAQnihRvpO5xF2tcmeoq+44aI
YBsY9/7J/HChBXJokibPkxgsgysJgKHvZBurvw3s28lLNHv+/bySKgtgQwWMHnWV2flgZdAy8BHl
biG/hOUN1p8rr7G0sZ0FmDMD2Wx0rNYSyg/md9wXPGTgcKVL8cjGS3Z3eXUt7Qb0viYKH2+Eps3b
ja2JYnS7a48btXQj7YVY+UiX1pVO1kDP27DeN79wU8iaFHPNh8JENAztRXwIrPyuQY56ZdCWsqGz
SPPOVzb6Gsa4dPAnyt5YndqkxipzwHzH+f0RM6m4AzXlevnu5KwH2TUhQXuOwNoRD+1B4AClpCt5
8dIaOIsyPz0TI7abZKrbWCJ+UbX2Q9YYVyjgfvQicUXuubWj75ffa2mqTJpJUxFKcGWanQuFWiMW
b+pERIIaRzXcRTR9ZeyWJgkWHZVDja6IPIenmGMWAfQC/6AiG6nIHxKFfMrCZlrZX36ZpUB0EeiL
0B9TwQS/XdYtXmdhnxHINfIbN8ObztelY1/LOy8b/6AxxrE9lTpYFJo1b4x5NuZWcQJtNFPULUp5
1hp/fOEjfRNgetuz7MOGvmC0sgiczpCx+cXM9w+2ASLAFdZBm8vGfMsZc8+VMk+H+RqmG0lONyuL
a2E+gAmA5jNgfEHlnb0BHO66Fu2EY8e9BZVLdCbxRLC89kdZfb089UtXWUCV082I5UwHebY/J2MY
Na5JH9Ft3TtRZj+Motn6BlYPTXfleaPTlpho5fq+ztq16/r07Fkefx57vguZGMvqXkbskXaL1t8l
4Pw6+bbGAS01Xooy2Grdyk6xtDg482iOQHWbKrBvF0dMDcT2YkqvRYCX6XDs5XB7eUQXdgYBgATB
D4NJBNr9NkKFD3ePdSlMPQvPJhvXl87YxbiP/EEYyBogViyynXkNmZ5gjzb8SJlLQxsYv3gh3Ctf
t1fy7KXxontBxV1hkWDp/fZtAGiYmWQqgaNZV5hvZc3KQbSwc3PWgYH+VXh6dy1JijavWJU0RKJk
a2Bp1F6hntuaYpMh4ZwY1sqwLeTbKGXI3M+5z0GEntWhtKSo5CrVIq6r2XYIIzrak6f5leV7V6W1
sq8uflxwRSZGOm05fd4RznAGLEK7iBw8FTdSnm99XF78VmFb6jZqkG3s5qG2fyTG2vXoF9l9/mnR
Gp6KHThN8sfbeaMoafmVCocQrJl1C+gJ79Oy1G9rvLM3lHuSnanlgnZUhgk89cVjjJnvpjW64UaY
CeLQZnrnBmVY4mtkhY9YdlaQnU17X2Tih28N+U3TIbiW/y9pV9ojt61sf5EAiaK2r1Krl9l7ZI+X
L4Id29p3iVp+/TtycBM1m6+JcXIDBBcDqLrIYrFYyzmIXyUBo+j8rK3eDqYV4GX5t3ZJ7MGwuzrD
rZd9qOiMXiaKawIEl7cPkCh/ggGxfwTxQYOZVfXcZ9icxnQmt1KTU9ckDxZektVzV7MjMqIP7Qj0
6srcARtirxj5qSPR/vbPEB0wdFEhKY4sMlLW3CvJLJuI1YpRALUAXF6xcoz/oABobyWQS1OwAMG3
DBYk5AAcVu8HeritgWjDEAEhnLTxD15Fl9/X20bPcdyKFwBo3bX5BxtwEBH567YQ4TLh+QBEIMCN
XGHC1BrJChAfFS8GIwDq3eWyPheRI7I2Arg7N2moHtdgH35BFwpoIgd/BN0XoHGnX6jb3I0tYHDn
ApDxt9USVYiRXcAQJHKFBop0nD8Cfx1r7NTJX8IWFDap40UmeCmyn0YCYHQLAGG+w55B4bC3mh8J
Wn1uixdt3VY6Z3xDzoDEH1oYOKsfwtbxCz3a252s2WK98XhfBABQE/P+KIVf3bnoewQvZxoVyKGs
PAHl0YrqUxg3wAnJyWlEXgDUQzt4s7uFsE/lTO7tKX2shujnbW1FYZW9gs/+HgyFa7w01F5X4qHI
ShhqgyFhCjIBXwH6l59gqhfsHnolOdqC1XXU32g/aJ3C/bauyyYQVcpC7zunKlHmLT307nmJ9aqx
D+9WCu4dGQ8AseC//Ei9o5bFNE+4QLsUDUfo0wMPnOYbAyJTU3l/3fpCFqcQ8OmNIgzt7AUsvRSE
OsS7rYvgDEINoGysOVZg43GXlj5g0M6YMCqY6q+JBua++qHPfzX541B8tcBad1uaJgg/t+L4WAB0
KmiSDiHOJmdNuW+bk9bbuKIfDXUAkO9jMu8d+g1kVmABD/rodQZifal9n8ZvLPxVmnvF+XX7Fwmc
3MUP4gxUH/SFYdQ3fwG/wnLW2On25yXL+9sXbeyR6oudA6c7B6SI4jnLubdf1ebMqtcofMvVr7eF
CeCBEDH+u5l8G71Vah0znQTSEsyRL5/b6L6ev6rKz9q+78LeVcJ7ELO7YU+8Kn3O+xPKM+D3PN/+
GaIzuP0V65JvdG40hC+42vMXpQuG2s0jd5FBZwjcChRdU0Lg0sXU47rsGxGzZdbL0mHXMmPwjUUB
F25+zBzyjO69459o868o7oAMTob8PijiX9T8HvSeIJY69TKYIEGEjGQD2iRRv0LBmU9uooWsTkoD
3rq2CyRsvzqjvZsfcq+LvtxWRmTtiMPxQYqBO/StX65bNlm40ACQ+JKn+9rVbP/250Xbsv08F/bE
FBCVRIceTXoEDYdqP4KSpZf1q4vsC+1CuL6B7Ib8Jhf8wCgcsFaT7AWUcGp+GttjM0juT5kIzr5y
p1tWXvIMU490l0dgsUMsD16P28sl3A1MDqCDHBNRKj/9pjbmTEcN9CWOm1gPUf4HV8faU4WIG48h
pH4uN1ux0wFjqDOCbRBRTU+As5H8fuEq4c2A3ke8Iq8GIOnQpUajjng2RCu4purlDNQxEm8iCtcQ
I2IsEc9uVAL5lJyqETaXEVaprm2wRCSnSkXvtbF4dQv6HgVUu40CfoYIxDpNGbRm6REnlKAciAwb
8AD2miFGEppyt3BDx6oexyJ/iUugSY5taPhOApqerMjmQw+GnuC2ZQjlIepGIyaeJ4DquNw6Rh2w
Ltd58ZJgRWdkZg4s/oxC1W0pmuh2QqPBP2LWn7Fxo+uYhu5MgFZIR+thLEzXjoqnPIv9klr3MeBc
1DjblUgPxdZyp9fkBNp7n1H2zejTLz3Jn4ak9mvdfDQb+4Pkt62uiItgMbmDae2V4UG7yvauKTKi
ziDWRNb3LxPguohcMfk6JBU4kDJgfrAMlC6NCiazUksfzK451NHMJNYn3IjNr+DuMk0NF1KDOu4F
2Puu9baoFWi5QZZNP/6RujDvdRAWu84d1hjXc603Rg784/RRUcoDCFMOeoxLOy3B5TvGT+ZEX1tr
fgaRx0dzlgUqYkX/kc933IGzGtgtEeQ7U6BPr5Huqq1H/iCDthbWcMtZ61niXXdSFU3T06yElo2n
908l5pnVZH97LUVuaSuEc94djZpczZPyhRnfy/6osL8WInGtogsbkAuAdMLb+7rO2nSzY0WRWbyA
WcpXm4cZHPCqOR2V/K5pTYk+olZFtJL+K427VoGkNtEG1GwvVvwVpR2MS8UekuQu0zFtDi7WCATt
dXFH6SOGayU+QuQitrI5z1c3tFYLAtnpYLgFDZgTe5nxm3AUVEofUZuTXCqiBN6FttyRs5ADUOPW
LsAlmO0nsHzXaqBNJaizz/Y6It74GgUBGKi43282QFR1VmghFePJXFjB2iqy8qVHzgZDHbZ+N+ff
tEHWqisyHCT8YTPI3KyIHZced6ytrgaaMyKkpQ0Ww7kvSu2uV0HHF03WKQllvRRC29kK5G6SLgcZ
16ivD/B2nzRuBg4f8OrahyQDGKrLyDk3j72sH3TVgvfd61W9ljsxD88XoHVzGUbgCKDZGgxoh4r4
t3dK+Hn0GqzXE7ht+I50J6dRR0yMFVVAAyvqx6Y73hYg8iBrZ+bv3BeS/dwu5Wbv9EuCnkZmvLLq
pHSvYSqJKEQ6/PaCAHTUkCBZ/fHm6u2rfkptPUOLaXlfsE9WIolgRecWgcp6l2D49QpmO5wSAjo3
qFACTKyyDTCxKGe0HWLaYXnRW+YXS/F6e9V+j3Dw276VyfmpNAfqXJOgbbaM+j3Y0Dyg8ByiSt0N
XeZngOCNkOUeinyHCad91cT70Ex2SAkjEYy3jl2+NDmYy/E3u68eij5+AATJqTTAuQ1+QLCw/Uhp
5idkuAd9oacUzc4e+lPVOfd6aJ0aavpqIaPtEFoCqOUMEy9rzMVw24Qu7QV4u+tIITsNlW9VID8+
3V42oSUgu4pnCzwCBvEuLQERbGrYSY3p3mGHDI9iSk6L0AWg0Pg/AXzplGDyKmJo0X0xDds19NMM
AFqjz/emcs4tv+vOPdisAW6m2rLVExrhRjL33NQJ+PiIjQ7kQfH7pXFb60M0vdTdS1iBAk2GOipZ
SH7CqAhHk0QEXehFz4I+nncsy2RPHmGKZbuY3H1oTmhMdAoUM0MzO5ad6bLWcEEa6CYJPZnA1GvK
5TPaHz5S0uxBUnzODUwaGboXT8AOHM23/2Q8OuepWIZ6EUg5MWKbALWyR11pkdzHwhOw2cP17xtH
VU0gF7UWHGqtG8GzdVz6V13W3C2zE+6Umb2SEGvAzqUV80L6YQZQXZSf5ozts+ovzZHENDJD4W76
LuuN2gpxIJThXgdNZtpIEnGiUqCDl6qDcX2MNF1hm0cpYH0XB9sCZmFYyOcw/YBkgho+Tdq5ZE+2
8aosndtkH1n9qchBPlj5tAs9qvfgITxU+Wet+g7ivbKRlJa1dSWvXPTmh3HOJpmtIgKLSwJk3idW
pTsbLfNR+6LOJ9LNu1pHU3v1MpDvS/1DLb+xZh+Hv0BNWbIvt+32/zlH/1shADpemhUm/0styeH1
8kXzGsV8mtDe5yZauTcQlyy96nbA6olou1OmHnyCnUfxc4E7fdRC9Q64Tj9u/yDhwti6BkI+3JpX
SSU2d0tazxgk7ubB1fsTRg2OoxLuOkNy8QvP00bQehY252kZB7poEwZyKJnvStSlu7K9H+Ze4vVF
Rwq9kpggBwgZMBC4YzulShjHOe7/2TA8TNZ15ujVRuSaaQpIy+iQg0H49goKbWsrkjvFyxxH7dLC
2+cdA0nU3rG/TshD9845S1RvUjGnkYH/ufs8JXtMC3lEmXxzfOrA9omiuuzXrAbEW7qFhhBAK6PP
6qqLQnMUPa/XmaRy+TTXhwmUs8V4HOpnA0ScrP5G+89T9nJ7CUSOZSuTWwGTxLnGVsdiOMmxduMl
Pt4WINzVjVKc5yqrLtSWDEoZY+1j3Msr6y+OqbhL1+80GgzR4bY80XMFIST4FXUUE68QSnuw0U7W
DCtq6+TAmmk3hgYKNOOjuY6NZESinnj9/hHHRyo6YelACSwIWGM1esuZRB3R2QPlq43zjW4h4INc
nr0yA+K/pcLpEPT3GuxgYAo4Kfe310x8DjZSuBABtkyHAX0NLzVD9WN+peZ9WWQHINBMbVCyV5o+
h+Qh1TXXqj/UwLANu9ep3xeFJLAUGsvmd6yrvfE0wMIgStjjd7DloXgDjzTrXFX3W/vBtGQ6y1aW
czfdoJIxTSErjr8p+ZkZP+A/k+RzNteuk741xks/H8z0q90cmFWDKX1FmpE8eYSBroX+PTSIA00X
6aVLhZe+XJQK4EgvenlW+48qCHDT/piC3B5Qwp4TJi6YQlzTPKeycylqbMGjfh10QkOJDsCZS9H2
Ui8JgOwwgJSPjd9TzX7t2fw1NerCxWj9T9Nscl+NtXBvmH2KRun0VzKTNhiS8ju4n2VJFOHWw8pR
VcCoLnodLn+ONU6AVVyH1lra+k2kvsSJvVPwCkvabJ+32W5gstefAERbwxL8K5M7XPDCrVNbGNBD
++YTGp18lhFwYre+rc57pWc7WqTPXdF9m9LwqFbJDq5yV/fJA9PJ7vYRlKnP7YZpM1KO60uAzpYL
cG0vMU+Z1brgF/RH+6jWn27LE1r/RnXupGkKKxVG4CbVDn4f8+WmHf+arfzbbTEytbhDBu73UQWv
M9xjeyx1Z5cPb3UPDxY2XqSi0AZbuy1wjQav7tCNXtx9ZpRND2R/+OMkKoOwKX8U03SKQQZdzgD9
pTX1hpL5KJwc/0AukuCqjmlfhC+c+dpgMM9BaIL8UTw8ann3UKr1FxAc+EWe3atKeUrAlG6xP5hX
dPDEJzpyS6AB4buqKgt9l1qJ+WLiZMdkqU4NevZ69MrUhiFZWaHFbEStW73xzVWsVSGNcVj0fPaZ
prxqy7BjaSFpNlo36GoDMc1igccJmBt8HamY+oQ2KsRkZe92yT1BK0Xht7IuH+G9vRHD2Uk5D6RW
HIghYf8tU+ivtLIkmghNcSNijVS2C6ZHYTEu8GiAWnyM9fiB1EPuKrPB0GCHAcG8/bRks1+Bplyy
VSLlIBjDTQQoVui6u5QcAd2TjR1ogowWjOdA0w4bSVgikuCAxBwgbOhZumpaGush1RhFw69Vnvqn
Ov2Pn+e8k9MqKZIT+LxSfJ2Tb6GsqUf481ewTfRh4LHBF0f7UcHPX9BSjkHwpwSUoThCkvhCdFxQ
6/9HBKcC5tpyfdDQ4E3tXWJ4BfNi2SqJDGwr4mqbqz4ZjAFRWx/eO0D1smrmhqi3FfPgaTT7iWv0
WYla77arE51QBwUxFGEBtQiIv0vrqiKQ6pbxgnxSgqzc0vu6PrzRPHpCc7NkEa9FIVeOnjhMT6Cl
DP+7FFWCqwPA0UX6AhNE32PytUEk0oXWuapsc3dbLUEstibmEWbrOnBkCV+1V5JicdKVSwl4296y
/ED7g7vMqatUh278pGo1jhFyPWbip4rsJSpUFDNjoJMFDtxVf6819AuhYQ1iJXPE/Cj6mD11rPUD
IrRWc03g2cgkXtsntEWx3kGiHT2XfO1oGtEvXRM86ptR+QhQaBeZaiR6JKkDoV4rRrptoXUVkzyX
GxiOS9iAMgJgZ7NTeYPR+rlG7/LBeSCzDFjt+jhAo40s7sSZprI4Rou7MLNSYOMr91lBdmx29nUb
7pKi8NUeTM0Fk4x5ClXE3btaDDiLeLNZMrM2gfSAAcmB7tpywrxqNLpO0t9lDfj7bhupaNfAl2Ya
aANG9p2vRi/hVBtVCdwcUv9wZnRx4qRbiiSWufaOgExC+uE3CKJ6NZtC2lBr4g6JJWNeJiS1GhTe
GhkelEgIWHtXOEoA6KKMcGkZFhnmkfYImCo7wKSFaxQyzAHRWm0lcAHLOBpZaK1YJQtgccoK1XtE
f0mo++/fElCUoXnXBP7wFQVbREKMQwyoHC7hXaOcStOdRonHFbqmrYzVBjehBMC5IrXtEdXOVepO
Digm3op23pnpIRxGdyTnsH+ap87V6Ifbyq1rdBmNIYLYKMftEmAdtXzR8SxJ9davC+rG6pcYA6f1
kqGMyQBAILML8a79u5zcrim9FrXMgMQ6MT4MBZhJWb5LAZEmOUmCnMelatw1Flsd+rxnCCqKQxN9
UNPSc6qjRn7F8fc2z3ZNfj/SN0woulS/KwDJTQfm6cPJioPbayxyIJs15vtYKlDCgQYN5QpLbWNX
HY1XUg53WZvvh4acbsuS7KfDXahJE9kOauvI8jtP2vyA9L6jZm6InKe5fLFk468yu3XIpd0mHYto
ZeD5tzjPWfJTJS0GimCw9V8DGMRW9tmkXHv7/9JkE3xS0dzNk4DehJBxXdVmp1af0Cud1D9H54XZ
uNHDL/ryCOYN1xzz/+YO+HYJDaNCWaxAZaf3C3autdM0nG9v4nrobhxKftquSf53KBEVvWWUnKI2
Pqax5k5DvhssRXJSOHFrly8AEIFghLY2DBnzd04St4sxF055rtPnWvmL1tEO1OTekAChvpXI4u7w
K1nc6W+nUE9UNSzP8/SljH45uBicJvG0sPTy4rHr7jXjfdf3b4k2CGoRdyETBpLaSxOlQ8ayJpnK
s4bh1QTzq0+66S6y3D537lYpFNwaK96mA6QGPg4atLqdjUQpz/AlaGqdEr/7PDvHnByb8cdt6+AT
e1eyOI2i3sjxcoOsCnm9vGjcYTlTjLKk1s8FU7uDUu9iel+OPxwnmLJ9gXvj9i9YBWzs8+8fsGas
8f7ENKjK3VZRWBXOAJSCc3Fnqf5YHm9/nvOXV5/n7iRHr7tWn7PqrNYP6A9S04MS3dWmpDDC3UNX
UjhLtPHwtW0gj5yb4i4COi89DfTbuxVBPzuMD6QFa/jA3UD51AxxY4zl+XtefWVR65ZO60a720L4
ZuRVEbDC4YmOIgx+Mt9TnUbGTDsdRyr7Zrk/mYXG7Rc7vwPR96Dc0eFpmj0pT6jAZWxl8kOTobno
BSvt8mxFgz/bn7La8SNCvbwKQkeSQxds1IUs7kpLQ4csegz3ZDe5CzxYl6JRU5s/315GoUbrBDLm
ZMGvZ3DmUC4WRQ0eh4o4b12xW8adwhw8aIhnL99vi/pd6OTODxrQwGGE0XC4Xf5F0aWlNao9NAIr
snWfn7O9vjd/Gf0u9z409IOhhz4bPsYGKr4zQLQid6J+kj871SPILhIMzETP+fycTqdG1qd6dbKB
Y4HHOIqzKDuv/146ywlgyIoSO+TVYN3nlnzUS/PXbeVlEta/byLdFW75bwl6dS6dl//49dWWNl9n
LdgE4hS/v9V6f8x2iiNjSL5yTtwKrX/fSGhDU8N4HSRYQKau3CgBWMq9jCWKj12xCfgXPXgrSSLy
zTxXANOayEy7XEcRLrQx/14eSch8k+nHchj/Uoiz76LuTKb8q5YO+8loAiceX6I0P5h2H+9YgQHA
MJTlo673bkUGUdd6FkZEBKTe4YSuiToOBueTaX5MJflU2ee5I0iXrM9Ggs+3pm8We1kBSvB5wKpi
PVcSBoBRcX6kyZJajycjfDWX4zAd0kkSGIq/jxw90PGRleUTLknZRixUtPA1sVxMXdrvvXQtgLIA
SAIXCpqf0UN5aXikbLTaUjvrte0e2/sqlnhZ0a8HBjGmt2F6CAO5k5NRPY20eQpfh+hu3rfT+/cW
KSj4POQVkdfgr0Ktrow6VfIoMPUKpcbKfffBRz8YyjOYIgNcAAaML1dHj2k35YqlvCZK5EXVh+ad
Q6+w+gsBVxPag6nNZWsrr9HsptGhrCRh6tUth++j+RYtnRq6lK+YZ6YIEyd6X0WBMxxmHUPm7iyD
ihRtMYoFSAYCNnud4rlco1qtUzQUdcprF/1wHon0ZX/tGk2QUKDbdg2311Tr5fcNpe9B82wkaHTc
zdE+a1x9OTrk/YZ6IYU7B5oyt32r60mQlH4/e035/nN28X3uCsRQDeZRGb7ft6c+OSnjf/w+twv4
5QhtE5oE85sV79F8cPt+FWwCrgukK1UMuFPMnV9uQmLYYb9Meh5U5Y6Ybn6PF5aSeLeFXAVLMFEk
JwF+Bn6sazivrmnzGVCueaAOaBWxP4blQ4LJ6Whfy+DvBMcCJ2IdzrHQMIW47FKdIhlqjHwPXVDY
T3gnZgoG9iUp7KsnKbqItiK4G72pYvD5Ok0XZGYV7aeyK/Z2NDeParKoL042BF1nJB9MyjKXhAWo
gW6vpUg83geAKQRlE71in+stM26zEn0XuR5ZHrrVKs9UIuOpJlb/nNbGcFCXJD06qWqcOkTdkvZL
gVNYKYb/Ec9pX8bqolJFa4N9M33OFElUvVrbRaSLtQU6FsXzGwVs+OXL7TOayZhJr7fBpL21S9D0
3qwNbsdOjj0AdeF0eylFxoJRZeA5AWYOm8pJs+M26gmz0cKCAW8S27vG+KlLOxAExu+sSC1oE19r
Hvx7K+/LyrYrow3C9iFkyW4qfgJwGhg+vpUdbysk2hxAzQKqCEcNxYD1p2yCzTJpmsYe0aI1xvVr
a0Z3o6FLxsZEawaATKBlAscQbQ3cmrVlMi122rZB5UTsNXRi8pJpvYJBKkWVXHEiYwDyKNRBbKth
luVSm0hNazXVqz5gOnhCLf2zEpLjaHaAOCmiXW5pz1NY+rdXkG8BWu9tDBojdILA1SHygUFUDj1V
ILTQSrDIjOY+BlBW/msh8T6CfDawT2M6vIxAR2aOj6n3Y+HQfdNbr7d/iWihNz+Eh5nom7GN8wU/
BDVd12TnuWJu1Xy6LUTkTLZCuCVuhrrL6rTtg6HfAU87m+8M66BouhuqQRrfdbLzLTJQPJpx3oDs
CJyAVemNgSYZyrf1DKVUEEq0/TkNZdyCMgmcf7LKkGm0KPugbTSgNhhG5k6h5Jjx831/GwlCX31l
P0BfBXfO0DOvjtSYu6BTUOW5rxbiJRows75oenmk4bEDqTHQXv/A8+PM/SN1PS+bxQutrijLeemC
HMAwIzuV9C0c79TllIH+W0crSRN1u9v2wWfN/9YUXDcIDICLq/MP/DDMU6dL4j4o826naqdi/BKH
L3WIColfxCeWoE6s/Owqma7CbdzIXf++0RXMpLNWRwnkxvSZZN2nsJSlloUHDCjQGI22VzB57qTH
Vd+NSh12gY73i/lYxIde1q5wnXpdvcm6eBgVXgm+OG8Z2iUy//AoQY9+j2pyvNQ5mx0wyh7QiOhp
3a/K+q5Fzwr7GNdPhazlRLSIgPcBaibFbYAJMG4RC8VZGh1nYZ52KghQZSUz2fe5s2anM9rwKb4P
qNS89OggeQSKLoDt7+eOWcaqLM+0FN5pRuY6TLNq12Ay2m0srffQx5e5cT7HgbKo/1Uz7qjReGzS
3IZmFTgSFjRoFZUk9ljXho90sDF49yArDjhyzvq02cZxLmpYhnl0zDe7Q4hzTrQft8/v9Q6BchMv
OAtgjGh/5/NCaQ+7mFPaBdpe0dkuJ+PutoDrQ7QKQNMRxo3XS5ozscWKaDQ1DAKmT314IGqLCQmJ
3xPKWJNagN5FuEZXJTe+gI75lIHPtwvG8tBkfk4Oowz89Xo3oAYeKQg68a7G7PalCCfCiBhVIKKy
d2a/UyPchn6WSWIn4W5spHDnpSCT3g5UaYOCfk71Z6fwb2/G9W0OLYA4gVDz90pxWgyTjvC5NnBB
NJ9RpUP0cphI5U75Q9Ed5+bJ1mThkmhr1sgMbDZYPKCkXa4byiHFAiKpLpjHeqfoe2ssEK17t9WS
COHr4RrTp27OrS6I6+fFODhs12mSYOva0+C5CANYabVUTBpxniZE3//EUpz3BHn83jdaj5kuTXeg
YUxqiVcTq/OvLM63qJMd521bIELpDxZBIWmf2pJTuf7cS+dyqQ63LWmqTgu69XF7zj3mB2p3QOd4
ZBCX9I4LPE/JARVECRfyTG4SbkoYiRaC5Yuj1xDeMlHu1DpyO23X28BIbV0lv2+mu0mTHCjRsd1s
G98OmIbNhH8QTuraA8ueSYTp40M/SFZTJoVcGjkzhnaxDEhBtDelX6L0IW5fcRf9iZX/YxYmFyrU
PUkGJ4KUWLlznJ1ue3Yv2SeR/9ku1/r3jSOdzAZ0uTPMwqZ7MrqdbGZB9n3O/7TD1C+gHIMK06cp
9FRVUoIVfn9tPACqOXID/HZXFcWU/YiTMzaLF1dPi2yCUihgnZ0EEjP6THnWWiWNdXVsdGSP0k/x
Pq3fbm+x8POA1kVfIKAlEHRern8L1OiBjVoHXhNXbzwicWKyz69/32wvRdnTXiZ8XiWKj0zkUOxv
/37hQUCXDCrduC2vHuRJSPSZaWEbWKDWLpe3FrknZBv8AeAttyUJHdiaQMdbHE9x/j4ebBXUIwvu
Y21MfdWM9ppZ5W5LpsLthxKvx+V4W6DgSbcmDKHWOnqFiIxzmVmfIt1t0jZguXECppmXzmwXOQfd
ususx7HAijLFlbZWCpd0peoAfAaeIr9Lv5s9s4YkjIAShYxN1oLNE71l7KksvtjG6bZ+oktnLQ0i
CQuIvqtSXDSmyWyWBZKWGV76NPSTjJyyiUrEiEwQRMzobVkbC65qZoptDEpp6X1gWovjGct4yJPl
nRzWeJMiwNkI4fxxTRXWKzntgwZJwYHsZzNzu+ZLxdDYKwk9BA+4S1n8kbUa4H2mFmSVL3H4Yexy
DP7tZ4D3K2qgWg9I//T4/zmQjJa1qVhywYnXc8UPWzN6VzVCwlBbZahNB4Yag3BjeKShbIxdJALs
wgSd0pQidOSctt5VWqZ3xRAgreeCykHWVy6y8O33179vLBw0hCHtKL6P1lsvNxdXaZ6swS/1w/st
HL1oeCQgAEb3NbdTeWPZAwETSgAs6OOSRl6x4FU6jPvbYoTqGHiErEVP9HhzGTMMZNpGqpRQxySg
RN07s0cI5pJk1WdBRAo/tI5w4a5D7zWnDhsnPYpidQoqil7MfvQX7TQ2Jyt5Qs9kI4tJBUYApCC8
D5GoBkWFw3k/JZ3GtC76OTCjH73Xlt/evWgYogCgGRiD8By9uvhSgL0ZsTXBce/YuF+KU78c4E5v
S/mdduPCXohByoVgCJZiTuTS1Ap1sHKFLVgzkCnq0ce0BvIucCqyM7WeAMFuVLGHrju3Ti2vmqtd
2aoejXZm92TSnd7KKvACUwHuIV2z5YhYgMh1+XMqqlYA/UvmYCgO1eJnI1os7tKvt5UW7txGCG+P
GWUaRipnOKjC/VihDfv29wUXx4US3JomDGkXIyrnABAaYwQmM1fPJSdXtk6cqc81OhSZXkCF9C+M
eNsPICVMpHzTsoVa/77xQ+mkzEtjYjfi7jghX9udby+UTAvOj9J+0qLezLFQw11c7UL2uDgPjowb
QiZl/ftGCxOEfNaKiBokxr0ZK57BCrdw7qis9iJeLZxWhAwGYKM4bSrCwlmNqznoQOpgeeT9jWNo
T6D/fp/TAz0NWmKPMCtt2U/6Mc0lTwWx2f77/TXA3KxTmNsFmg7aOYgWP9TAtOrW9f72hgtFGOgf
AeAlmngsbol0AI3m8RBOgTm7eu2PABSUMSwJd2EjglulRm+noiuiOSjaJ4CfLM3rbRVk3+dWKW71
zIhHqOBgaojtcO5uf1+0ROhjxbwIGlqviVrVCbVC1pMlMMzXVP1rxoBImkr6O9bfyDv9FSEFTQy4
JdFIdbnT82xMJTBa1ABNra5CgghDBGl6tKy7hE2SLRetFyg3cLsgZIdGnKfSujouqrEHmON43wEN
vWMyWjrROwQPRAttTyhCWpiHulSnVZcJII6GFmBQ4jDjlJeZpgLrTPdSK3m20uWgkO77kBh3Sypr
qBPFHNAL+EHArMXsGmfRPUiCowbdDYHTrV3adnpHoruc7p3QJ6HkXhEtJbgdEBkCXQqxLSerSMZ5
QcaVBAMFuB56Fdt0d9v41o3nDWMrgTOMbulZCDAHEozjLnpK99MvkPzdFiGyb9T0LQOFMeBf83HN
OJfFYlZUCzBkb4VemR3TSPIwFa0ThjKRl8akBUJBbp2sMKTTYsRLUBHFBQ0F6D0kSgglwJZR7l7R
qXmLU1KljpeiWoLeTtwY87Q/3r9IqD4ZSBwgDIIWlxY9a7neUxWxJRCXfa14DFPFV9gfLNNWyKrk
xt8n4Zql7us5WEI31F3yTrzO9c2J6t2/SnDb0OfzkjYOlNCjQw8kKGN3e5FExrr9Pmes+YypwbTE
feXgeaTVk2uQc28Ufq1L3KVot1EiQK4ej4qVcexyocA9HzZjxuYgSxc/JR1O9vtVQXIOfYOYdUf7
NJ9JQYw1WaM+jkhDZXutUh91AG3kk+GjNUXyPBY9zzGhs2I7aXi/XqVPiiLWc0NvxmAKu3KnOpMG
ArCRurS0Vb8kBajgGOkwEdv2+4bWznnopuYDMUvlOCEf7s1MnZjEswm28uI3cVs5Gyp6YXr8pqZM
vL74wZTXhjzZquRNJbopLuRwl3cyAT5U1dox0IvSnbKzmn6MksSd6pfGPjPFH/uP1JTBqVxPjwDj
Aa9sJGFtFJWvasqGhtxrm0UsyHTqWgBwIS2g7nZW49fTwYpydwEbkVp+oMtLq9eSpRXc9eDNhRsB
+RGq9jxEkeLko6PY1hBozrdUy1x03ZW2X1b3oSEp0gg3EZMdKM0irkB4cXlMuikLMe1QsmAhv3K7
c9eemBpIPGn97n66ld8UkBNr5RFEANx9n+bdMhjawIKx3SsF8Nb8245FcEWhwRbXE5BokE7lFbH0
RrGraRqDoQUGhE4Pi9Z6rS4rZ4vEGLAGRA9Iv1yFDqo+F1VDmylIil2RHDv6qunB+zXZiuDOVdsm
GaaHIGIC14TqKdqddLJRpgV3pPSUzN20QISu7Ofkfh2glpmwwP8iDQKvuCZ8QQ3P7XdcLNXsQEpA
D6m6s5X3X+bbz/92Gpt7MCZWWas6Pj++2fSpl6EDChfo31//uxC4+Tw1+2IK4UNxlwP04r60vHKU
3OSik7dZoN8OaCMClIcMA5/Yg+it7d2lcofBLWUDM5Jd4E/FApw1p4vbKRisHUDf4LR+3jZWmYD1
7xstEi3umLWeBzp9Vb7n5a8/+PzaNI+UHfp7+N8f9zW1uwqnWindfMAoZygbuxcqsJHAKUAosGK6
EhIwCk5Oeub/iQLrOwNPnDXpeLk+xUxoucTdGNRL46lJ4clqVaKrAp2w/xNgceessXNm0xC3o209
5eD0RvdLtBRAYnUrW9IQ/nu1uZcGUJVwMaJxANNOfE64mtLFWYC8EeRtAP6xiJ309KNTHxh56C3d
78khShrMSPsjhm9T6+32UgpebWsABOcLlA406XGa1pFeVi1JmoDks+uwxh3zwVvdZBy7dYSsgWzv
BEuLjCY8mI2+H0C/c17SnNMef3DqQCtADRkeafyotJPbNjFQpGWD0uuv59b2Qtiq/eYgNbYeRqBw
rAOKd31V3rFhr3TnKP+RxR+tTHfNSZe4UNF6btXj1jNHiDPESVgHYZl/7no4oJjs+26+06kJDsnZ
JcsoudoEhw35o7Wb3wLt6xWsUdKBbnVStTooiTv/qCRfF3jUi69zZ01nCvAjLHydPefT22ydtOzg
lP9H2pXtuK0r2y8SoHl4lSzbPaQ77SG9kxdiZyeRqJmapa+/izn3nNiUYMK9gTwEMJolksVisYa1
zre1cK0G5EqKcb1RzcD5fgxImab9kAIbk743Ed103i+wicQeUOHHHWkeG/NOZnD+NLsSLFgqqx7d
3B4huEIvO0J9H7hSr8bnd+KFBipNw/IZzXRHFB20uR/JMj3870UNd9EXgyJAeE7g87wen8R53yKr
Xh4t9ytlz7r7WKffb2/Omn5xFi1eOIHOGBGUNmt7hxpxVh2zZ2XeWKPkxMiGF96UqpOgSWnKq6M6
+X3/Vw9K4A98v4WWBiR10B9icw2/2IJuAJO1ohjlcTJfPEDv17ZEwJpJA6itB98JQRC8ja8FFFNj
AGMGaXhalk8jTbYt0HVTCxDujRvq1SB5hK+dSF5r4IGxEvUgogVFbLpo2xh9Gr17UEoS5CVwOtSj
I3lbrGiWhVJAAMmitgEdLoJmZVSpoqop2JH+AphA8w9au27vy4qpRNc3LgIbgDTAOhLOPCJss9LO
GTtmSZr6tWI+lkMaJl23HTxtU1ctGrDuBpNAhcalTOG4g8rQ84ibsyPLfxJF2cTRB0KTVxKEZcs1
hxT6gFlVE/HdfJu6sp7BFXW7kiDocz64ZZcwzCGtGz+m26731XqHhgHHfr+9Q2sqgOgq7wjCdb0g
0GtcxRkHErGjNR7d9hMD2au1uy1iLRBhXcgQwR1GpWdDArC6Y908tE0cWMo5A6eSZ382yWvef07Y
Z0uX3dIrNgcoNHg1gxwGkJNilEktezudHR1+gbsh7s5oN7dnJRlfLDqlrQ6DVmP8zP1kgm5o/Hl7
/BUTcPn9IvASeG1qzY7M6hi3PEGlu5s0fcZi/Tsp+rVdi+K+HCJqQEoeNPGDqW8ICDZsSbBEtlaC
GUh1hWWdi7n0ffsXM8pnUiX72xORieC/X9wAyN6y/yxXFYcN0sOt5AqTbYdw5qliN2ZpYKHmBnmj
UGGPESDpZadRNgvh3BNCWpWpkOJEuxzsAdXm360StzsXq9SVna4WEXeF8PREh2HUPY+4yb7clrJq
vf4cPU9wyeummu0+xyxSFvTqs44menWbJICEk1mWVet1IUlwxUvUkxhGjkPoITtEo2Q3zFnmu1q7
0Q1qhqlLqnBO9R1R0wdX6Xzda94zqu6ZUj4PfaQHfex8vT3524qyIP1ISg04GQWWuMzDuAja5jn9
ivbH20LWoqwX1gHcqtcbObOcqlmKE0U6TQMtgpL5pAK5UtrQwY+rbPbh7h1SbHZI47n2XeqOfudZ
YEJBL7JkG9a1Fk62CcQv9EYIWqXFtscGhvceqcFls1Vk9dVr72fM9o8AQaG8qtJm+PDVEaCCBydt
Q2oqOxewGKzRQpAp7BXT2/aj9ThglnrsbRHD3NVMfbu96utb++czBG2b1XRGNhn3WNk9O30MPEPD
R0UzHtCOZH/XT9D/JIn18kUMFiUgk8LamF/m+KlUPxdgOIuepB1a6wfojyBBjzyH1F3XY2V7fQN8
hYb6OBS3V239+v+ze7Zwx6QkHQpS4IXOygklEGe7fGH5C1U/mdVzre6G6PsUT+FtobJ5CddBpLtt
hQAPbn/v2WhecheP8w9dnX+Wjn/ChS11WmbrNRehGFqo1d2bZUcPU9ls60FKPcGXSHgCXh4A8X0z
RxNKJZiFazp+afUfuXl2nC8DqX21Bd5d9U+vn73pW2btACUjUUWJ0tvC4XaaqM96AxrSaLum3are
uSBh2m0/sF8W6iUBAIeonFikoWRGNRftjP1ymoC+4YUQSK4+fjgXS3ghQZiHSyw9ySNcFVb94HV7
swys6pQqWxaHkfY0NZLM46pNvBAnmCyjr73OdgbcgbYPfhBE3W4vmGx8wRZVWRpV1MaCsXT3Dt6R
26NLFkuMB6D4IlUnDYsVaxsEtWqQI/zk1CLlcxR8pNID9RH/23tDsEGZQ3sNdJrYGT1GL1rkxxK7
vWoMLgQIBogBQbqxuwknFQipEUqlX0cZtbBkO8QahjTrxzgBQ8CxBPHgoU9GyXavT8FEBBHQIcDp
FzzoSs+TcfJw3xv1nvS937m7aJbVFq1P4o8Q/vuFRbPG0jOylvu49R5cAIP1ER8dKNT/nYRgMXst
b7qixPiTtbXoQ/6BJk0o0p/xuSm7+P4G3Ya4o7FIWvOWKo9O/FWPdk5+J1sgjydeiREsieMhV+Cm
fJmiMLF2wG+OZJXBfIilsXJgCFE0hAJhQWMJ8miAAEHI3h1DZfiVFjsrQT+Q862E2377qK/adzA8
/1eUoFk9MrN0sBAAiJL9ZL63/V8dmvUbGbfFugL/ESPoVuFo8eDk8Gia6C+7DBT7KU0ld4hs0QT1
0rsiSQsbbujQPjM3RGm/b8aPpHED2/uQRfkzG0HTJlYAcut31MTzM4a0TSCFdVrdFxvo8CbolpD2
F7QsHyplxPMGBp6lm8h4dotPJftkdxIMlbUzj4YHcKegwkBbNOSAQ6kENccI4xuHALFTZfu+6v1d
ChBU2fFmL0sILsKufk7z7125yxzw+fSH1nmzmn/AcLMp70TY/31CL2UKOs1MQx+p21dH29oWhU/S
re6Eef1+++Ss6dulFEGlkeWJU63DzHTlnU27JEdN95Zqm1mGErGmCpeCBMXOWzupm6zBq90jx7wd
Hhmrt5kWm35aTBKvlvslouW5lCVotuN0Vl62mJRV+nEakPRxHkMdpHjqZ1c/315A2bwEFdfGCMUU
Peal6ZuJooB5P4+f0vEDQe7LGQmeWNGpjTFl0HC0ZjnVxpgQRJU8cdYnApBm3p0LGCfBGdOYOnqp
ixuhs+1nq6oOmjvsKDxLYEt9oHrMMtH48/+yxLhj2ZFo1Li3VD9EexUVzYk/SbIP6zbhjwjBIVOA
IaPnHUIYbr7T2hfX/IAfcDkFwSR0Ec1Ak8JDJAD5UdnfTR1JNkQ2A8EAzGM7dsA3RxztCLpX7ett
vZWNLhz8DlVSqHyAP5mXO7sJi49cyZfrI5z3Lo/SyI64Oql7pftip5/r6juNJVUJfJTlSf+zy8JJ
t2K7S3RbrY5R+TlPv6j0oPThv1so4YCDiddBySqO3jhtIyOQZcVFgt3/t/N/piAcbUslae8RbHOX
gn4hoZso/RKjxLGonpT8sznmW1Ts+q7z3Rwfe/1T7P00jG1uyZ7IMn0Qjn/ZAP7CiXAkO1RUtNFW
rY+31/G2fUFR2LVjG1VVZ0T8AaNrb6O5p/l2jF+15MttKbengXr1aykE7tlc5pBi4KVn7I3pA1mA
P2qNTozr8TWbDlld4Y2kMzRGPGSySslVhTZQWYw6RlDcid3/6FSyXdDh4pkHGgUAw/nuWH8nlYwl
ZnWZLsQI0yippk+2gVurqT/X9J0Anf8D+3AhQDBe4MxMGBBA4MdWuKvan3b5178TINiv2W2Hth8x
g3zcaDNQ3SXWd1VdAX2meqjxRnu0YL96LUExFABfUP8TJLWf2TtNCTMZYYdMCv/94rWnKy5i3Q2/
CNGWMGrhYH0t4fJnjiyTKBMkWDGvL2gfEyxXFIHcKDqZxakHauc0fPnAtsB9MEGfgX9ij+00tKkz
JzD7s4I6YhP6i/Kp2yJWj8j/RKBY4nrNylTNKJlh81UPoR1/Ju+1LFi/ejwuRAhWJHd6AuRFnHLr
nxlgDD9vT0A2unD4iKO44zjhid9GB5TKpRJDKxteOHq1UptML7AFirMrDGCkS9Z/VZUuFkc4eaQ1
9Jo60NnC3rnb8usbmJFuL5Bsh4WzF1V9zmyelrayYEpekM0tZbfR+iIBzAus2ajuE4OD6tSihMjC
JJCZTocglSYMVueAA+B6JsrSYcuvtZTBAQUJKkOcKE98UK2AdOeJ2i9DrG016vkG7TdaeXDa77P1
mJLnCn19ifeM2sePrOXFdwj3ujG0DDTvFb6DfJ7arQ0GFplCrK2lCyBRjoAPDmPxzi0S0hZWP+Qo
9NH2XlZszEZyYtYW81KCcGJKMuejByrk42z8isoXkz0YAKe4U+lcBN0AuKGDg5UT/wjHxsqIPvRT
U57TSqH7uIzsJ0R7nIdqsj3J3aLxzb9yW3/LsjzExVC9uyiFHFNAnGXlXJ7zRg+SBE09YwDckk2X
77vmucsMv1TSoJmqoGzTA2gtaFbtNVo8myn4GB09aGiK6nRVsgSLYAA+y4bXgeoigwNMCEtQZ908
KVXPzlHj+IbdhkpyKlHYqyU/W1fyol1YEUGWYEWyvnaZk4/s7LrvsZf6mVGCK1T36SzjhV0ojyCJ
/35xx06qnTKG3O7Zjkg4xYkPVQ0HadPQ6uK5aJ7DexgViGLPA0x6bnUlY2e1+KmOVZBrrzSK/GlW
NkUp47dZHDnMCe3YUFMb/1sUYzOHJBQ4RdUZ8NxfrJY+9WksUVKZCOHMAbLYNhUkf86kLb+nirvv
CJHEaVZEAPTFAjq+ZaBH9vfT6GJnzKlnlpIX1blN1aB6d4tGMocVJbsSwH+/EICEg64pSVmd9YT4
6fAIq7EdBy+0ZHfuspYBYCmXUxH8qwhJB3TupNiQ+dXSYiCftj7wRvysbjYgqAaNxDZp242RxbvO
S/y0vjdVB1ATFxw1FnBN8E/ssGJW6fRlPJRnYy7A/O2nnSp5+azoNy94B0srYvlgQRaMg5NXmjXV
cXUeR7LrE330wXPq9+Ct8fPGIn7ZpBKJK+rBm901E3EiVHqIQN+u4kZxQiCxUHTc0N9Hmfe9JgDE
DwZQa3nzsdgK7vRIxCSWVZ679tsUs7D3ZIhUKwroAfIKsCguQmoLUtE27dsSzc3l2cJzV33zNxr9
cvva4ve3cJVAggcsCRCtLeHKMgsQ/GOplmcKdjqTDb5N/yms5qnNxkAb7EBzw1FGC7U+qz8yBdOQ
jq2RofELV+WI5k/z0KonqhWBNe5uz21VDkeegMY5cKX47xfHN++rDsgKHZQapU/DONdhlKA0bqic
PsgBZim5/lYuCg/dtbxaGX2f6HO5Fhc3XZYBOTA9zwNDuiULB1QkMfVugEKAhsHnxFkFFqeKROi1
GKVLCwW81Qnnspo2paxJcU2pL4cXNkeP4rkDSH9yrrK6eK0ts3p0bGl4b7lWv4uuQS3Di/kXCFH1
lOsKqv3jczvEWyUuQjCghLUmQ0VdOkpoF7XRh2sC5x/IdcKW1MZYgvxnbM/o/9okxn5Kvznxo2U9
qd62yL7fVrflynFKaBTbcugLwFIINryx8262I3iA0xQFHWqu72YIcTmbt6YiLuKimlwsVe+dsuuG
WalQ52JureFLmT0nJrCG5m/OcG94VxAlHJ1xoFVbg0D7nNu+l/tM1s+xslagtwZjDiDTkXATveXI
yICnhmrYc5KTwXcVO/Oburj7+obWAFIFptmFgyDCg0GtkqlV2+4M7hy12to1+tkDVwZ/tzIVtClw
rxedvfBqhBdSg9JCjQ5zfCZk0F/qschDy6WVJFK9lOIglIRibjg7AAwQq+EsPMLmmjByiurW2oBT
oW7Mzb36ey1CMCyuGiuDBrCekxUf8vHY7P/d8IJhIUo6sRY4jqfqt9Zm6d09Tng/ol3E4xlcnjEW
DrtZWHk/tsw9kZ6F00vUmOHdM7gSIBwK2wAyaR3V7ml2oa4uKAQliejlhXU9A8GC1OC7NPHacE9j
2WxQreP/4+Xwk+a7YXTh64Gn3LLAIKOBFF0IgdF0UKeicvNzMT1NRZz6xoR4t36/zl6LERRqGody
0gwnP+s7Fo8bU5UBgiwPBark0LaDACsenIiUXF+FxqSrcz146RnNv76779Xh7iudC+CRSJxwOHri
jluEpEanpGcre0XTVqJ9o93xtlIt9xz3BSC1gVzJmzTE67xotDJP3T7FXrRofw1KM2jjsPJSiTFc
WasrOcLxSzSSTWCjSc/E8vzqb5rIEEdlAoTNcFOnqZoJAqoR7+TRDDR6b04WUJImYh6cucqAOyzs
RhoxY9J6ezgBSQxP5Y07y7DEFm4JJFgq7xXnF8aChih3vXJ0s2E8md2mjTaREw61xCldLNO1CPHs
4aWVFHYCERoSc6+eDHxgoU7C8MKZS1riRO6A4Yn22P0iCToBqsfy7h4KLgUWFp4oMI4XxHqZleY2
iC3GE31UVBDIorv+zlMBAfwZilwZLNWiK29U56ahxtyfprfefujJmUzvnYyecdmOi5sCJgp9pbzl
c9EfVUA8sd1BBwABbozBesp7FoCy9vPctaENfGNFIVtzMn+VaNVSFdmFu8zd/pZvIV4G3BGOK3Vt
vwo2R4nLch1oHZlfWdrGMPbZNAVI4QWD+VjFn/rpmbYRmHl3BJicI93b7aGT2emlzvBlwGpbv5kR
xIdLxmI8AJNePzplFLSAdG7ibOOg364Y7/UB+IQ1PDjB1IvlFktEGXoS1JhN+tF6V/u9at0bxRCG
52fv4sE3Dxp4MCoMbwxjiLL6uJUxAa6rDPQF6FAqwr1iSZrFlMZ1mYUZDHjgDaVfoo2b0ND00JsQ
olS4srfF4PiVtB9iaZuwdheS+VvnYnJkHlIjm0392KiP9fxpiJ5c+nb71C1tE0TgnYzp6UDBESeH
ZkvWlbGuH2nj906Qzpvb468omq7iSOO2Q+ob79jrKQC0hEQVXHYkNcKW7bOnhoH5QHLRrawTcJoR
28QUOGiecKhMohgxNQrzqNTDA1X6Z2qMnxibt7fnsgiccIR99Fm7eFuAG0l0+9M6VltNrU0UiX3t
zAfL+NWiHYZ4r42+zRgKklRZI/HK7qDmSUOfMo4puoyEibF2LgqvMKxjSeOg1t9GJomnrmwPYlk6
TAHemchgCBo21049MhLbxyZ+G/rZL7/VKOmsrNPtlVuZB+wtRzo2gaKomcI8LGN2nDJTrGPvbXUl
MCSzkA0vzCLVPYagLYZv1DcL0Zd0lqQe1gSAYhwJaqCJAD1VuGJr5tFaJcQ62nXp/3BSWe3DigLz
iJ8KxnSeTBH3OfVIXxddZh/T8VxTArwGbeM5d/tSIA7QoMLgPUZHv0ge4OUz8lTlaB9VVNJ7ZZBF
P+7eZQfeARRKBfcxsDqvz/qkF1QbB+YcTW3bxRtTBoi8sguIgWD1VY9TA4j5kkJXByNGKO+YoxcH
acUwCe+dAJC+0SsEIwIh2I3rCdidx7IRCKBHg2yaImDZ3ZfV1fgLR5DgosoQTjiq2lP7Mysl9ml5
mMGZheITfo7BJ2sI6194Q+O0tkaOQ0595s0v3ti8OP03R0Zss1TXa0H894t7yazduAc6OzkmUVg+
KmMoo6tdmwkHdwdTt24sEVdH3Yn7iGUoOvGKQEu+2uY56n2tUSUXx1KjEIqCDDwxAG6xgOxp0Tyt
JWYVnWYzKMhTbB7vViiMj4ybDlYW4EoKC5VVo86aro1OCAym/T6RgYKtfT+8KgRxEEXAwRYU1h2w
SKVBo5MyFAerHR9TAEtK/HKJDFFpC2DkRA0I7U4T+mkHdes5Mr1dSkBlOt7zrmPhVMMtvlYnL088
pfA099huUHvdyrSVW/+rfAeiBJfDc2W70FZDp0WMoIh7nNJw0MfAyNXA6F5awwmIoQXR/c89yIM3
Ag51+LsL8M02ohXrdeoBctnd2q23ldjx5em7Hl+Yj+3NWVNUBPOZQZezId0n9f777lqEeF9PWW5o
KUTo9lZp/Up/uH0u+N+LW8JhqTkQmWEv7lMyj000O6ly1OcRlAPwO8u9G+0H8uKR6G4PF3GiC1lC
FGSkaVaPE2S5zQFRYa+QVQusqC8qWHSk8fF4RNpRcA6I0ztepVjk6H5JAM+vxndjI8Ln/P1aQynn
CrynGpngO3FacmweS9MLZ2MIb2/Hygm5EsBneHFCahRVNDVpyFFL0l3UOY/gjLHyTa1vbL3dE8Pd
3pa3osFX8oQDbytjltkpJpRZ6o847fY0zvdTlv28LWZtY0zUHGicmBv4c8JB6UZW1DTHtJLsDegb
tiR0uzo8eEjwroEmLwCik9ykqBWoCJgTvhZovi/uTvth31FcBOQlkJXCqxIUa6Baw2y3IMe6R6HU
lul3e7VgFAfRJvIYgN1ZhL6o2U2d3XjW0ag3vRZk2eb2+q9tM15KPOAMrPtFnLMvUXcQVbZ5zKLi
JTWzZ93odhHz7k368yfZhRjxgMd1OXR4HgJnZ6P+o8qaErmWCLbqanghyGkBZBwIh555LADJyGga
zE4SRBYuKhmA4Op6ATEA1spFglRM9rVAi0rKJLHQkzh/V1PvU4PGoDZJdre3ZU1vkevDoxsvWVRl
CMa9r9rOAda1fdT6NmjK7ZA5H9l4DxEunpjh5WHX9gS4FbQCvBIUa55BysOAJRpOMiOyOo0LIcI0
TDXPzKGHEOAxIzXzltN7829cry4ECK/KKincNIogoJtydFMk/gcchSsBgvemNiWaN/gyAUls431y
vPvfMxx/DLjUPDuNqK1gZ9UyS8yYOMbRKOeHgSrhXEle3isqeyVB2Gnd7DvCCZSORHmfmrDO9ver
EoyrASsFmD4NZUSCKpVZpasttY8RGR8UkAmUI/P1fnv3kQDbgokmCtQxos1Z0CW9oRzTm9jHKn42
X8E1d//wiICC0gGIXMg2CMm33G7I2OuFfRySL+6rYrx/YHiUECKOw4uHxXsiLrWyGDroEcLFxjc6
fb89/IoBdDSUdoKxG0/LRY1nZHh5NleKcrS/2VYfaJkdVNYUlJ4srb5smkWRmK7huuYQ/KjfEtap
1Jxsnq1OOap0DtUhLIonlb3QcUe1NHCMjYqAuFtKro8VFf6Nmo4gtQcCEUcQOuu1qrB09o5D9M5s
KzSrap9Fdz8EUTAG3+2/QoSrPDJUUK9xIYX1Wm6zu0tjgRWMhUNFJMdkX+jvZKhKPANt9+ik4MLr
6k9prIZNn38CoKvkycyPgnAdovYBpTwosXHQpi0clXSo05l2xDvO6Jd3vO+2fSDZg/El0WQF8Ssb
w9UZyEqaheycmCpRbdrWuFzguPfTrsY7SqvRxtbou9vqvbxHEHrTwG6NyhRUDopRpVGxrLns8/ZU
GD/ynVX9c//wnBsU5hc02kClvjZgHVhrxrFwm5M3fnbjQCv/5fiCgSTVXBp1g/EjN3DOd1OzejaI
XMB/yL8fbxvBvg/ePM4j8aLzpD7U1ra5+4oFJj6WHs9zXigqrr2XE1QcObQ+9XvHzkOvlgEiLTf3
t/sML9rUEPUUU+2KPhGEo3N2QgW8F4cquTuidz2+4Hu2amQT08oYIHXST7lPCyYRsDwEWHkAHiCc
huizLqbP3FSLZrdoq1PpVX+33RR4Pa/lN7/d1tKljYfB5QYEOVikOMRS3RhV/mrRZ82pGb6mphFM
qNElSOjnTJYQWu7Ib9NuO0Bv81ChxX+/eGt6dR0PVtW2p7jfMc9nMsRC2fh8QS/Gp02vUKPF+Ea0
GR2f/ri9ULLhhQMxWi7IFIemPSnI0VrfwLLl3y0ABYUmXmMWQukLLi17aCpGXLU95QD2rh80MMff
LwCXKxpvfp8IMZdRFr1J56nJTkn+VxsWd/OmwkPAaUOqFD0GnFb3ev1n253svKqSU+duGrAhSKz1
ynm4Gl5YfxopkF9i+E1mfWMPRff17tW5Gl+43rK8MYgyYHwdQC1/V268vT3+2vdbHhwBm5NWITh8
vTzTpOnzrKTJKYtDc9ppJBx1SXxwGc1BVZyG2kRe/Yp3nnAjdF7uRrOaJCgpO7m0DNo6DtoEOMSu
gyKdwh9kja8rZwJ1nSiDhpUCY4v4bjX7MqtnN05O6qD6RfxQ96fbi7YU4AEMBpldPCWQPBSrOoeG
oHtUsdCAmr4R32zvfsRcD8/FX5iMiaYJAjEYfk7GrTVOfqm1oFKxJVsvm4VwMnDimxIP/+LE/DLZ
gBzo9iJxzb92zK5nIZyMGXiDeGhg+MycfMv8ooRT9xdqce82H4hyIgOOtwy8ZeQqrxcLtXmAmKDZ
eKrLyncy6teSq2hlmXgODi2WiNgt64DKDCyAnT52Jzswu7dMv9sT5wwzSFGCeRYev/gmbhSwwfe5
Opw0+lzmXhBHxf37zJ19VFSonLBQ9FuRbainqfGmE6WP0S727o7acWf/z/CCQxknYxRHPYbX7fcu
P9nhbTVaGij4YQDAQA8FSO/gEV/vb11NTLHsUj0BXF55LFUt9xGKclEl1NZSHE5xr5FkBScxXny2
BWO4YP0xM7yLcmbMJ6Y9fM60/e2piCfi9+hw70DgjagavJvrqdjaNMxJxeaTm0/uK4Dlq4OmZM3O
ZipIlrOUsOC2wOV0MBUXOCg8/42yGmHtOteZ0UdBh0P8V+mGEZO8VJfzuR5euDtiVLYnSY3hjQlU
T+1fuomG4G0sS87IZiEsW6rGtRZZENObQeX6syfRMNn4/PcLc4sHR+Q1FOMXHtLU01OTSV4VogrD
s0RpLc4eqoTR3SZmRTWC128/Dv1BYyfN27gqDvnb3Tt9KUKMVERGrKQ1wo8HTfdrFsQSL2dliTir
A9phPH4MxV6JxDM6lhp5f+jUnVs8e7KU6Nr4qDNAUoEn8lF1eb0FnVJrZUvj/oAIJJDcEv/+5UEF
xe8ePAOnQRNcEB1QR64BEP8Db/qj6NXN/7m9/twNu7zssMVIu+CxjovfRIGUoKMt7RtqobzhYFUP
CkGXpk/cB9x1qXK6LWhlpdDlx3Hi4M1yPqHrlULhboYTTdoDtX0SbTSJ6yEbnv9+cRZSxwXrWYXh
h+xdGb6Z94IW/F6ni8/nR+Vy/In2xTBgfFX9qtWH5HB7dVYsEsoPEDNFhJp3FwvesmJbjTulRXcA
sMo3VjVbZ1B8pXO24AiQ+B0rh/pKlHDt5UZuINifdwfKtlr/I8vCsoskMmTTEdS2tPrStkdMR4s3
JNkoWegxX6GSwy3657/35M+iibYDLBq0RiN7dxjrwael4gNVx5+tJkjoL409tFQ2rbXDAkePbxS6
Dhadd5NdgUwxqpNDFTnkm+aOIGyMq9R8iDMyPY0Jmx4zbchk8AiLWmdMlMNIoGjuP6htwnIqVYL6
iMpJDnWdmq9gHbcJbpPCAbDFAN4Vx/s1tHG3JZnNnissfewXSjs1/ujaw1apO/DckWQuQDTS5Nva
ciLJPbHcbugsipMd3pKIlhL+++Xh6A1KW4Z18di+GcO2/2RbyaYuZSw6yw2HHERl0VLCrYj4fKnb
2bXSJkkOdvucjPFDoVSbAdCWFDgJ+QG1uRI1XpWHBli0iiIvil7i63k1PTo4R4MmB5bHPmrZH530
XR8/K3ZIqgd9iCXiljYMm6zj/Qd7jBiSOL1kSnNrnGNsc7IlviqjGF4efFgXkIEi+oX0DyIj17OJ
NLXPxz5LDiAe2RTuU1O8zbJHwZomeLhmVaTD8ToQHzVNU5l1jGzZoXLaoAIuH+lPMG5Bmiqb2xbz
dymncHPhjaQiwQFB6HMQfEQvY3mWxHl6YG3Fdg76h6lvt5r9WBWDEU46cHtb1wTQJRu7PXPRop1p
WrQF+c5X1NeqP/tsBk2ZUimfCoSJ/CTzUlTu5uzn7e9crjrqgS8+U79edQ2tYoShTenQTPFLZxY/
FZCk6L3zcFvMUnc47xY8BeCWgTPPFcQkSTt6k46bSX9ztPBujjJYIAccP7xtGgVNnviYmWlr2WOt
14d2q5CTVx3u/3pk0lFfhl6SZcI+1rWcmQ2rD1kfWNnGGoL7x0cWHV4sHDW8tYWDnA+9o7I+bQ4m
fUr2Xf6Bxb8cXrhSSdJYpdFg+Mk6Wfk7k8ShVvaWI/DwXBGKVxZdslNOlZYqanOojY2bhJEjCY1L
xhcTd6xRChoTjD+kG5P4g8SHXTkBl5/vCAe1aGlVDoD3OZhN85B14K/02mCanf3tPV6aHg0vFBge
FImiWOJ3TvTiEkpYPbWlatWHwtrP1PLn+kCtOvCS77fl/I4sCoYHDSy2CQAYG12lYo67MIjNIq0t
DvgaI3Bb1wi0wk4Dr8z0baxQL6gA0RVmsFxPsVfUGzsbe9gm4Bj/QOdDfXTi8atBpvzXPNHkFfwj
w6lkMd1pfeS+ssQZt00CL0aNxlz3x9pwZA7Fyo4gg8ZREHhsBVUF1zZpUHJTjdwiO/Td8GCCG37P
MjpvamL8dXut1gShTxbZehRdGYsL28zL3PFokx2aqug/owdDfXLADPA2a5Wsp2Rl+7HrqH01USW8
BOMw3DGjeaUUh3Tcd+lDVD339G2qJJGDlaPCC3H4BYowKihZr1cOGSQwnuZOcajos+ZuU1mj99qC
XY4vWBIGKk3bLTF+wt507xNLXtxUchxlUxCcSYN1IzqWIULVdtOrXW9ub/nSR0YHEZ6q3GeykHoR
vAwv7/S4tY3xQE1fN78i2wxHJoq/zz9uy1lOg3cqqZze1zB4RPt6J9qZ5o4FmJ9DmexpmNYSa7Iy
POrsON84CmuROBQ2otEZdRuzmQ9j9yve1/d2eICnhLssuEhRNw9dEvRo7K0+VSOvPzTgqzDei7tr
af8jANhOKAtGTHDhD/SAmLStbDgMzQ/d+ZHdfaGiKwKRXwQl4CshjHq9+vU0IxesTAjQRSRId+Ag
kAhYHgQI4M8sFPEhj2QIWjo4aYRyYDYerNTyo/rgqkeS39t2jUUyATWIyi6U/eNeFSpWMvTUJQ6j
1qEFJyrsXyuJwC9tEggRARCEkCygbZCEvF6lucti9Grl9sF6btQvbpWFqVeGlvZ++ygsyn34PBA0
wGnAknEPR5BDTNLGjDqHOj5o/wB1WzG39a9++gHkpn1USl57K0cD0jgsFKI4yzqPoYgROJ8grYuB
L3soiw9sCyaDWgkkb3HJikGvOfLcUh2L9pBptv/JY/fiLWO5MD4ybfwVyQuxrperB09MHcdte0Ad
eqCHILGSKC83DtceAk/cQqlcHagEqGi+FgBMKIeilbw92PGAStfXlr425ZN7Vr5U6Rze3vyV3biS
JehYkSux1xHIUkoEUGmgsHvrdvlyARMEjzmPhyFE9nFzVEx7aub2YKkvXWPs3bT3R0cD6IyMxWlt
LkiYANUIVe28BVVYtzrL8YSpEU39u7V3kbO7f6nwPILh8tD3huTM9fARgiRKlKQ8KuV3Tmg3d/vp
KOS6GF/YilKLUXNHku5QzE9KEmSOpPpxTa3g3qLLCi+BZTC7qgxQhfVpf0jMn+X0tYl/VPX3TP2W
j78sTUYQtQDK5NuObgiwFcMhAXISt9AX/rTVK8OMKEJ38EbPL8xQTfbN2wTsz1Z9t7PAyx6K7LH6
zlhQTcFANkl+RGs13m/osL29b4vGcfFTBL0oS8/rdMXoDpNTgSH9pVe+TfRborykGefnsNrDHL/q
9HRb7MoVhAMMZBFU/cKtFGFkAaBv1Hkawwz91XxDBQzqVG4LWNtPQEgipwal4UnO6xUeK9VQTEAT
HhynDRnd11790M91oJv73KPb0v16W97qhCzeRgCcDt4ydC1PdRnNGs1rDsSyXmuFbMZqOvd3o6Xw
3cLzAtEIxLC4FbwWM4xJwfQKzy8APyjVTpEVY/O/F60r2m7hmcHDRLBDcA3MGWgSSkTqg1o/N7G9
GabPnftsV68ta7f3rxgKJz2b5295Rej1VIrKJF30f6Rd147ruLL9IgEKVHqV5NBht9vunWZehN5J
EkkFispff5f63HvGpgULnjsDzDw0oDJTsVi1ai3TxMM+FdZmIqUZpGMvoAnqrhHTzoutjAokknMP
OVItCDgVU3Zsl0429O2pB7/X94INcmOk38q4tyJTJGsU7gtzOAMRTRRXgTVB0HA5MAfAHDcH6dpJ
E4C4ZuBwf/TMfTqB4O/uFxPmDtvho7EH16ESSKfUTUk3zUn6ZMObJuw8O7i9SAu3hvcBcUBeEy8P
lYJDGnGWp6PbnOIyxsUUpfVaY9q8o9S1AeYR+wAb+lq93aecDqVW9KcmybdgKQxcOrzoHd13o39g
bvnJsYQI9ES/f/vhKQuBdTxC0H2gKyfJ1JMRUiRTdxpiK3Db75BaDpPRuH/+5jcIUofA1c89WJd7
oR6auLMq5Payr8aP6f3exUG2Hq3HcKPo67uC1M+dql6F+vSp69gTgqInJLJWrsVrt3ZpQrnW21J6
sYTDBBdmH06lt4cm+SfIRq3ARczZPV7uAtjBawGnBu/NKwhsKwYyWlxmJx7LElpnQwcC/JiE7tS+
uH75QIzviZCRNJONVzvJs4jZ+J5ktPjhQVVi6zOnDwbQrOxqhySghjC6oCwLErWFl2x9TtYQctfX
CzhUsZwzyhyZf/UCT0zek3FKslNG811C6tAzdsU0PnTe8OAg7AUy9fZaL9SpYBFecmbbmxNxyk5q
O8F9EJTSE+O6ERKDBaX5HERN5UdUr/qNy5M+MDXfiqjnAB2WWD9rQQbc4azb9E3WrlywC4EDftBM
DOYCRInWceWqmKRAPRptZidKv4wcxTp9I9hTGT96/ae0sQJu6Jum/uE7a0XWa/+K7ms4iw/mTOeq
nzydzH4SLmMnG/S8UzV8A/FoE6S9VwessY6FJaOVuV9YbaS+kPyCFttCuGaaVZVDN5qeIC0YjPJp
qliY+vsutSMyfGu9LdE+QS8rssxHDgLuwvju+6BatSOUL7MxNPPvt3/QtVeeOw0g6Yz3FbrX1Cwp
y0HTMcUdg97yVib7ZO2RuHDqL76v3CsC/JS+zlp2asSRySKQrQjYKi/t2iiUDVQx22do2menJLM3
lXg3VonfV8ZBlKBsyEcnsUfJTqMX1uXDYO7cNUDj4iDAlDeHfLj01bamxMJrLa9Hdup+UW/rGyvP
nsURnH1e8b8SwabPwbB0wpuwAyoWFHlr9D1XHN/gIZ2L7qgwY0vBqynr0NsOTxyNsFM2PvZ+FTT2
Nu+e8V+X7IucRawI3fZIpu9DvEb+t3CUQZYyd5LC6eN9pzi1wjYHu/YqdjL9Z5ttsykPXYRK+gHd
HCv3/aKp+QqenwPIZSumiNmhGEAEFqqKkjhqWRDHexYHVXd3xccCL9w/huZg9Oxt15q2KEgFQ8Q4
etUn+XD/2XdwsSM5i+SaqxaUhr7uhNnwj7Pfsm2/suEWp8mxsBwgisYDYP772a+v+wb9snbNTpoV
QrNae7HeoWJXrKnyLe1rvP2Q5DQ+itnKnnMyIipOcHmMQ+T6qNkG6Oa/PVGLI/nHxFXNqjRys3Mc
ekqKDVa7NI9eFnbxhq+GsPOKKsELOND/O5iPm/Jszmg8xn3q+IBoGEFDt7zbjhDsvFcNdD6m51YU
V1BXUnhF59FTkwV9H5RrhavFUeCZhAcFQH0AGlyuPNO9XtOdlJ3iKbSQgRqCIn+wy9PtVVlceMCw
kGYBLPsKKAHe5RL1RRurAh1mJ/nqDg+gQ7ttY8kng8ttJjwHhAGmLkeC2Ki1RrsqTpCbMrJtt4YN
XZqp8+/Pfz9b76IGb9VkyOI0+V9ssKNmSNolQOQzf00x6OMRrGwt/yNFiLwUQEAqrqTK8zhzvaQ8
UZ7KwO3JXzz1oC1ihnoFjH5b7h1gs5iV7oqqCRpBAmnRjXTvbSHD5kPrIRSP4XKQU1HTKRknzHMo
CltmvKndrUdXosmFbeEjokFAg8gWzzJlShkbWiHsPD+ZvHqp4vgn85uHfMhWnjMLO2PuWHLxkp0r
purT3MwlcMNUwkz6891eq16vfX3++9m+yKa6Rh9inZ9S85W5pzXQ+9rnlW1tDYAq1Eibnfzpm79x
+Jfbp2ZpCc6BZsqv76F9lYyNpCe7RajxWbM/39unOW+icwvKACY0KplSzBbIJieb/tu9A5jJ6VCl
mbtAZzTN5fR3pPYRUsK1mKzemcWX1jRAdv/ntpHrRbg0otyPo1M3kBfFrQIMZsitz6RcSxlcr8Ol
BSX4jodYk2SABd71ELI7+H7olNXd5+3SiOLsHSkLp0hw/0KzPq0epvJJX+PiXRwHyqP6TOSNKqlS
ODPGZAJ3BJbD1bbTZAQ9+uJ98+6XEMZxZkS5FIfEr5Dxg5GefsvSX3W8kphYHgRi1Bk4aF2xz0yU
2EIfME+aycI6F+jsRymoWbt7Fx7T8zj+a0eF2yJmbMEZjhCi+U7bgLCoELuh2Xrb3g3lN8immmt4
24XC5qVJZX1ss5sydD3TU1bIgI4pIPYPXf6sUT9Edag0thwssqx5u31+5kN4eaFdWlUWzBr6qekH
WO1mUrCoGvcuD8j9xS6AJNBWCKY2qJ5dSeyMdeMmTalhOnuw4ccvRvrz9jCW3AAk9nwE+jN4TE1e
a6Qu2zTTOMLkNDDi1ziN/oUBGznXmS4WmBhldaa4h2QRFflJqx5jX4u8ot3dtnAdHxP4SFyHBngz
kFFSLAzuaE4QGuantok44aFHn6vmcaJZ6Gf3D2bOT3pz+gr1ThULkOfAbTtVn5wSo9xY6ZM7OSuD
WViPCwvKYPxkGnmjwUL5Ulubyt3enquFzyOTPwuDENwwV2lwjQo6Vp2engr5UIYVuztgJR6yuMih
oe0cdT/lYizIlBl6yquT6N85uOx+3P71C07s4vPKxQhlyyqVFT7PsjDG8aZOHzn3apKhhg0STFAR
IbCfCeaUixFJ0i72ZFe+6SQqiyqCfkNk031j3h3CXdpRrkcysCrXWthx67e+wgX56/ZkXS81khEo
EflISANXolbYfCfngFmx7K356ThPqMzf/vy1/0NmbcZe4DDMXBXKRm2p2+sduoIArfL+cvRxS1+1
tN6hyPHXbUPXiw5DePuA1RM7Fjrcl9FQIpg3Znkbn6T2WrTbZNo6a0H7wlRBIwlxOyBQ8LfqWMzS
8ocKZf+3ZNhUP8q1TsK1zytXBSmIKE0fn9fEN+9H1axAba79HwokANmgzjkL5Kiw66KWhVmbkr9B
ssqy3tL8u8/fnCyK73ce4GzBq2aGvOFsEGUcNhDMbm83+Vul5YHtaIHrbm6v9cJMgbEJPSK4MJCT
t5UD3hErc1riFW8H8FcHA2Se/n/fV8525XdE41VcvJFpQ/p90a8sxdrvV840EN490u/4/eawZ8PW
W5mehaOAajauHQvN1FAnVYJdYQgdN2nJ36j3LrQ6sCkAxdmaasLCIM6tqIk5WQxFnRsVf9P8oPzp
fLt7CS6+rvgNRqRX5k7B38BYMQ0bSe6+gkDLBaqkmQsPCRgVfNuJHuvrZ/wNOqWCRuMao8riGpx9
X1liy4gbxu2Uv7nQU+vwIAjztWTymgllmYdJQ5kL9eQ3k2z9NMq8nbGmdLbgvc9nSUV50I4PpQvg
4Rvz3O7XCCHwExEQxrBlFW8QYk3726s+z8pltDzLXoJgBf1w0KZQw8wBhBLahOaZN3sYoK1Mo2TY
lfZvabOgsL7X070kroB9gMQfGDEYQ9isXhrMjHMKNXX+VmvvmezXWSyuD8mlgfnvZymStk25ZVYC
26w+OuJB9NvbE7b2/XmPnH3ftoekHAcc9XjaQzF0FeZ2vccuf7/iacuEiqn1MUFJHlVW1Pkv/F6R
dqwBfPgcI9gWYnNTcbZFbPfWiA6DE5KwAGCV+d3OHN9HjheVa7QPIN68nCI3Tco8yRPnZNYv1d5Z
62u/vlYvPq/G+lNV1aRgmn0q6+rFI9pv36WPoIyKkNLYeR2Nbi/49YnEGww8HGBhxzsf/v1yNFzw
djDaeDzxKP1RpduuCEd/xcbCpkI3ytzTgTofnnvKBZ6DnNmXdqefWPU6DBtrDZ609n0lVBOQnTe5
hu+n1qlqXk1rZcXnObj0Ij4ewjO9BPq/EKfN9s8PBZ2fZNzpTkV5tPSkfhiy+gWUur/RMfZHDPVj
S5r00U/f7lwadKaAixE4KGw1sLAoS5ManTZOqdme9IYGJQnsOg1092vS/foXdoCFQ3Zm1jtUh1db
7aB5OhqiMzRCyy7KRVSRKjjetnJ18jEK0Cibc7ALslL1jRYPrStyWrYnVuxQQkzdyKrudV4wMfen
z+xBM7RCuSPRqdemBliuT5ClnsKsjcbUH1f2wtVem20glQ9+GQgKoPv2ci/QzuNQliIAXsa7vNl/
vT1JC19HhyF0QGdA0jXbtCfBqaWN+XhCs3a3TcTm//V5S/nxWtd1kk/4fO89G7uW3huGohPz7Ner
UH9axJZTd/h8o22TjU3uX158HiU8MHHP/S/Kr+e8ApbcMcdT92yU+y55uD05Cxv04vNKhMhNJ+5i
F5+HgoDnfSL0U3YvhxaQynjag9YHcD30BalKEY6WoamuFPopk3GQP47+Ghp5YQwwAJwTTjMOggrU
bMrBrPox1dFnGAeJZgVDLsKuX8tVLGxTyEzisgD8j8yUpJeHwPaRQMB51k+5E1VD5K01QSwN4/z7
s/0zhzt0ul+lA74v9UOevRbldspWIsMP9pMLp461QD14XgeUsq56wUDB7aGx1JpOLGmnB02vqq0p
TR7FsktS+Fp5TKW3I177HXdL/0uYE0Uw0euCBYyZxinTsiIkhBlkA/bPFJ3eHgt8KekDTRMeArNY
vKQyzX7h1eoPASN6r21NcG1Grds7j97kdtsuNYsdcnuQqxhL/jeamPkhK/pqAJJ3al7cwZeBoblJ
yLzePjHLlM1jbleR74qosUZhh47ee3nkFqPcxlIfN3RMtCPeyta25Ua6g4g5jyq9T9PAAhRlC+3i
5Ic5pP0xHuy/NdkNgQ3gW0D1rp02lXQBsjWTUDcGvp/8eqKBZVLjGX2FWtDUU1OFtUbcb2mZ8g1J
s/SpZrQJ65TLY1WO06+EWN0T9OYBesmnNvQyIw09TerbGhygITCQ4i33aBLWvJSBlxvdFgT7MmjQ
WvFT711QipQOOQ1WNfUB6InicBxL5wAxDOMn87yBhhUfxRG+X08Ae7A7O9Di2H/t6UC3wk1+NCT2
1gC215sRlz5OLrJy2PB4TFxuxnripKm6jJwsAu4K6AZmm9j5edv3XB+oSxvqhu9bUdcAdZyMLPJf
UnG358Tn5yQTkhygd1V7aj2rsspycK2TM2iPMiyBM/wXvx8YqLnpGFpmqmPTSFkXTYKlSxA4eOap
pSsjcDDJl6cVIzgzMP/9zCN0aPRJjMEmp8n+DdahoKZJIBj6PdZSQYuGkLtEuy6ei1eIqo5AjoHH
gpyY99YPOyuG6vd3z1zTPlraVFDoBYRjdqNXhXSn42bf4/2LDjUZpPUjBeCT1l9ur8rVU2KmgZn1
StAMh7BLRYcJBtWNuh6s0zRY0eTmQTm8CPJgtF8o+33b1NIGBoQP4E7gKYFzUO5mWep9o7e9cbLE
50F77Xa3P/9RTFHXHyo7iOyQ38eDRXnUcXPIDCPujFPLh8Af/zDR71BDClP26Hu/TPlIxXOvJ6Em
3U1VPQ3NF7QqBMKpN1NxMoqXvnkpxE9rgmDxStCztJL//DLwv1/uzEm2npX4GHlGX8UUjEDgdSuh
89Lkzg2NaNLEdQumqksT3BloTvvaRFf0Xh+fptfbk/vxxlMnF+ECDpjjoC9QpZLR9VY3caVhz1t6
6JZeUJg8HECrRvecy9AceSS0T64HFrok6votr7ytkf2OwSaQlH+Xxd6s99paOHY9aPS/gk0bHKqz
NrqaSnGdyXMkHmNHndZhwFbl3a8P+uX3FZdbGV1GJcX3R/Gnt9wNMZvNyB+8prv7xXBpSF09EVuk
6mHIwtUEXmeWTcHtBVwcCuYJcDDAN66ogNK5vp+gX+5ISPkKoqe3pqoeetH8XQ9ruIclU3O7Gbwj
yI6uiEFbPL7irC0dsNH0L06T7GSNAq70eWiayZfbw7o+WeZMYfxfW0raoC6Txucctlrtm4XTDGVU
sVZOX9plyNgCNgdtmZlF8vJoMb/vSZzF9lG4kEtsmmBNWG1pEKDaRhUdBwiVNyV6KFIKXQXcN8eU
DIEOL1/F/QaH5/ZULQ4DyMNZQwhBrQr/0rRhnBjYbY8+aID1QINYym0Di8OYrxEo/EDbQs1KOZTI
2G4mDKPl0BzQI0bl51YbVs7KNY4DijXIf/3XjvIIc83OAzxQt4+ZF4f5DGfOjY0l3lp0IPJN17Xh
qJeBzL9b3tfbI1yYwrl/FdsNuQN0GykL5Rs0RdeLox9FgpdT4Bvb299fmMGL7yv+Jk2awREDvq+1
oeVHhIXZt9sWFs7mhYX5F5zFSG7G/CxpYKGvt4b3VwZQ5U+6BqhfmiYLjJW4LQBKQpLl0kgXgzXW
a3v96LoHnh7u7ipDvtZCezoKruhtRbR6+XktcUTaWp1+9C3oMHUbGnsBXatnXVUFFCNKYi3uK63R
Y4whmwo8IH7wsQxd59UQW5rtpVhZlqWFPxuSenTq2u0MvRywLJk4uIXz7vXi0avTze3VvzbzQTQ2
t47D2tUlgB6bROgsngBv3mT9Q2IFIl9B5i+aQD0FNw2olT21tJ/aRUoMMU1APO3wSuzYPmtX/Mz1
HkblBE1ss5AOUp9qyJqg/76ymD0B4uiERr1l2ottHovhXtW1ORNzbmf+HWdnpcY2nhhzppMBCqRf
05rM/fUpmTW3LJCrge8MUGfllGQlBeugVoOAQoQTj9DTdHux176vXI1i8BpkSKR7YvnGtkHExMma
J15YCYSDKIvPtKgzAvFyhoYmNVPm0Pg0GFPyLlkcH3PPfefodf+Wd5DwZFZpgmMDYNEgb7VpO3fS
Bj41n+K0eOhMPeyE9ru2If84ep9vD3+OqS8D1gsvoVIwjzXY/foRB3jqnqx4l8mTnn0y/RTowrVU
16IpIOHQjAwEFvjKL6dhMjUjsRqmHx32Z8y/TWYe9UO3y5JTUfGVnNT1lGNYDrCSaB5AL696i6Md
ToKIr9CP6MuPCv09nkNwRFfG++3pW7aDyBqYCnQB+oqTdXMwRelOox95sjPcLCzpJiVvFv1128y1
u5iH848Zxc2OZDRbs5H6sU3SMNcyGRS2FvRGsjKcJTszFM+ZabmBAJsPy9lZxi1FnURkxtH19okZ
VVPgr+y3NQvKWbDRSWsgl2ccGxcY3GIvYwAvV0Yx/0p1T5+PQvFIkICfinyCDUYCd4zyNQKQxTHA
7aFAgmzn1Qs9GZFRNWJuHCfyDpVGROx+t7J/F4cAIsPZ5yHPpNZf8qQv/S4tjGPFu6Dbe8js3d5R
awaUHWUWOrPzRhrH3v7Wbhu5Qol03UWNwABNL/83gI+/n+0kwp1amK3AOsviSaB+3LS45yy3/+6K
bu946Emdil08NN/y1o2oBqFZ4m50kIpUDtswgs4iVkBtgA5RCtHeRmYRZ9UKpHpxEpAOmMkyMMdq
/Rl091ltV75x7NKNl0Rgf/0Xk/zP99V4JYEC5hgzxzhmxo5mD2LNoy7+fmBkQFqL1PuVoiqqEjzp
YhO/3/niNZ+/3P71S76NeLi48A8iIfXaciafj3WRmHMA+TANfjg6u7ZPN33fRbctLUWRaGn+YOtB
D7ea8jJbaVuJ1OGtR/rg+vnGKOyHkXhhb2htMA5oyPXWKN0XR3dmU7mN7NyT2chgEwWyQPMfpuLJ
tETg1r9vj23RWZzZUeILGjv5yMWkH8fiKzgRbPvvJPkXWQuQQ/0zf8qDqzNkg40GG8g+fWr78VNr
oChWoeYSr+Gnr9vA5oN9Zmvek2cHO2etG4/dqB/1IYtmdT727IpN5kA3YKw2E0ROEpANFvX3cvha
6XgDvN2ez6V1gyIk4gekYZC9VG7cRi8mCywtmE8bwdIBXPlQsO3WZJOWdiQEWxCsoIiP/ylWSClt
VKUwyj79xOihbj5p3WeZfgZByEaXK8+aa45jzOm5NcUZU2HFw9DDGroIH20ISGQgHBmICBHDbAy9
ehB2ty+zKvLqOtS96e9h4FEjkr1uGVGbT38ltRc2Qqy4x+u+jMvfpTrxsUqa1JrX2mVl4Pu/rfiB
ucjytYHO9ynzA92gm3it73dxhf+ZezVOTD0zy2KBk2mSMapS8tXptajK5Caha+KMa6aUw9kAEOtw
hoPTjNuif636qBR7a611cvEyPFtflcSyL8ZJQEVHP8ZQvaPGsI0dHlR5+WzUcTAm6HBNwJ2djSe7
4NuGF69ycB5HAUYFmm9pUu9rtELQlEVWwgNKhzoUebK/fa6W8kXQ/MZzFAzNaMJXGT37rPIl9ect
zx/LEvqC2tYgD239PNbous7j51Qg9ixEMKAEetv20j12bnp+OZz5FI+1mYPtrx9ruWGPVNvc/vzi
YQZZ1UdWHqgZxdU7qNdqeA7AZfE/PoL0PG+DjKKi3/xtDe9puoYNWbA3yz2BthSPAmAT5l13NhzG
Ol9qPkVSJN6wcqv/qYbdaG1t43OyBjKcPYMS6uIxNXP2WSAWA3/VpamUM9130hwz54x/am8KKDhO
Ci87ebGOTq0ujwDV3A7auL09pQu3GuxiePAQqOOqOpHooEnrOE/1Y5fsHBrZaWitqXsvbIoLE8rZ
ROK0s1uCoWl9ERriG5B192+7CwvKtZnpXe2yHOvkgqUGLCPg6en+nyaU25IXWt+bI0zE7E3Kx+xu
lCz0J2fdHuxqHCBXxQmZSZLwnHK8qakZddMGmJjo/pUGsxcAoHOz8lU9uunstGW+NR0LQf5mPY+A
DvxdrCL0ljaUZ+C5jioF5GnUnDGtU9rkzJ2Omv/oOzuhZcGEpr/bY1lw92Dj/ceIshpaAS+Mouh0
9Nwq0ErIZUAB2nhm2YrDWRvM/PczB8CLvqA+IxgM2aQy9HP0MK6YWEimzBIlqHkDIT3XvS9NDCjA
lA3xp2NiPIzDI0Ku7mtv352lBHsx4JqoU8yAjassZd04qdvp03E0dnW9q4sdoD23l2QpngQ9Moi2
XUAZwQqqzBXVLYnraByP1DT3sZ4EGWsPLdA6HXU3XQm8uWHuctn+aSz55FISdnUeNtbaki14G/wM
4BSQlwIbsQpN0f1O84iwxqMTUs5CMpXh7YEu7L0LA8reSw3SAXLsjkcCDDLfVOSH5HqQ1/fy8GF7
AzuI1hI0bAJ6oUxnLJOqQyUO3Ovg4At8tuINlqIEsDXjzUnQhDy3tF7uOxSSG5DMaSNCmQ7Up3Qv
rDws3SdmaVu0ugaj8eLEPKjtV939ef8MoscVqBgAMHCvKlu+jU2GpIVuHaWzbbyfbpUiL7+1Vkr4
CwcLVTPUFyFtgpKpyjrTAbk4CWZYR8qf86aO6jEDAcmfovRDVE3/xYhm2ixolznI8ihxvwkeXGts
LXL0+sMUvzvtgRtAh9E1iMzS3gPKE7gfoEoW8gS1SVLOB9ihckPsR1kGVhugmWNljy8dojM7KihW
jiZ3OzRQHXvvxc1E0N5Nao/dfW5AieRQbAI+yoIBnT2iw5avQfivCahmAyC1m1HDBFgiJRLN+hSE
bqVOjqXJ9Z202zqojDYLUPHOn60EeaJ4kmInnPLdlL0R4OlYhRJYgsBPu7UKznxWleAOxxj69GAI
QVaEKMFdbsdWmWq9fSybZwHxhuLZaFaeeMsmcOfORXu0diteqW2aBKiDyj46snrnJHn2/BIEtfbm
9kZf3BjA0v6fGcUr9SxJp0aHmYyA79Tro+Ff5DMxV/9YmI/A2ZWbZ16TOU5pHzl0fDeD+XZ7AAsh
PSj3Zm4wFLavH0eZMaVZURnk6DSRHT+RDEHKlrInaCWuwmkW1+TMlrIHRzngqsAldSxaM+Bm6FXA
ua6ljBZX5MyIsrfath6p/DDShL/1+9HZOEbo9LDBbobgVA0cHIridpelcDhYa6vUnk13fLi9Ios+
7cyEMgC3N/VCExlOalp6T+itlaGjgYpYQi0sqEgxbO+35yLl7wDijNtPV24f4LWk0+oF7DUkgsBa
YJE2hJRfJO/H/mPCDGiszYV7CBcoTs4dq0Hzq4ocNbGv6H5/exxLC4+rDTcB3j5giFaOIrMcnudG
AhfKA+09X6MPWdq8559XzmFRts6YzcvSkY3NoKX97JEVmODCmxfB4j8jUM6Hl+QxBLwwgqTYAS9f
FqgQ7Attg8bsMhjWxOjWBqTsM+g65AkUzsjRqjxkwF96wwCwb3d7UeaPqJ4e+iOWO5cr0QmjBAKg
oSJNYVFyzNhbp0H+E63Bif3DtL5W3iuDG7htbunsoKYOxCxe8LPIw6WzRL9/7YO0iwB5YgKC/9Xp
tCjrKYQEN7cNzR+6Htc/hpTJi8HvzYUJQyN68R4lHQ5tCmYylvKvObIZkSestVhncX+DAgBMlcb8
r3JOS1/2FRsYOQ7Dq5dusnYlZlv+PsEbFckPNHkpp7Nkwyy9N5Gjne4qHvj9ypQt7TdQ38EDmPMe
V88niufC41VlHq1+2xZblCQYX3nWLS3/uQnljPK07zlagMxjChr/KRrMxzJFX8TKJluaKDA+GOA0
gGAuimyXm6ydEtAjm6Z5ZI2og8ywptBvxBoocGmHzURt4I1B3Ib326UVPassa5AZGBUNa5NNzoPP
/cgaNbwR03pruXdKVqPjEgTxgGV/iKJfA3ccp2kpWnv9A1JqOnkdvePtE/MRcZ0dmQ8DWBzg/xHN
4LZRB1QZVWOm0j8UeVgbYQ9KIvIgxpCRN2JF4i+93FZW0GQh9JamNSIKZc2ujM9/P4uivGYc68pq
/AMtJ/HDFw3fCuqtCWYr3u7KirIzcuKVFpTP/IOdkqCd3MBoX/1pX/AXgzoIpN9WpnR+k15NKUI3
QIiQFgEq+3JUPRBeQtS9d3BiEyAiAnQLsF9gZLPBwVuz2gg8LuUTYANyZ5jCe8h1Vn++/SOUffqf
MZ/9BvXMZY70sq71DjZQ0Sad8HYlfoiuJfRemEdui+i2PcWN/K89oKbAYIkePzWf1kGbBqKX3DsQ
ITcFFUEWx1GdrKVQ1RLRf+ygFxnHAuKpV4ngBqkIs4thZ0iKFzAcQ9C0Lp8aHyDjzkpf29J9R7/M
301sh0TmK5M6b8erhT0zbl4urN6gbF36mXewJu8TremDT/OVfIr6IvwYICBE2DWosl8n2pggWsFq
1znY+qtflNEUP/bD0ZwOrJyCPt+Ybb+JTT80nGTXGGt0J4qr/o91B6+OGZAO2ifltvE9gH7EAOt5
B2825X9cv95OdhzlXKwkPhaXEo/f/9pSZpM5YNouO9851HjiBkg77pqEfDaL6XPTADuVDOVDVbVb
d9B3E5Jx910X/xkpBCSRpZjHqnLgpGkcNybVnEM6PMkv1tpDd2mr+GefVwanxxwteCk+D97lYGvj
P/eeN9zWcC949mCZwHJ0uRUFvt7HQ+8eyupX0fThkO9t7fdtG9djmCMCgGoAG0f/t5qcqEe7GV23
cw4soPYD5GNuf/56r11+XgnWnNEsE+bj81aq/VWYzUsiymfNlE/CqVYeb4sjgYgHFmTuflXpmqg1
mVA7GZ3D5DeQ5E0D9uv2WK7dLcYClh2kTlwHhZH572cXmQYud7sgLRoeoYmAeqVAzRzXZlc9Wd6a
q10czJktZd5EOWW0A1r8YBbJtsxlZK+x/F5fmJejUTZXKutmSB2MhqKV1o0K6KtI/1MLokSn/e2t
CUgvjQcU7Ej8IwiZ6V4u527ibpO6A3UOHfpVRezvpv7z7dX5T4P5pecG1zbob3E9/EeP5NJGoo3e
0JAxeQUGXrhQLLeKfW5WbdTgtpbhYLc2cNfetMnNvv7cu10a0UEkD5W0hqADx97roAn7QRc8fy0K
kG0kHiPfaEaHt7Joxh08WP+t9cD9UUBnZ98BrrevLAdSHpMfh0KX0C3PWFoFMWofG6YbYsPcZnyT
hcQaxikBNC2Nn0Ujuh1odro9RyNX5DmQeLNk6m0K6dKt1bE+mHSWPjLO0C3iDi2q1273FxpQ/7iw
/iQNrr82Ts22ucn8jcH9vyahN7ua0w4CNgC0aS2ZtmCzJ08tGEq7IBYdoruuHA98cJKDnUsWTiBD
CgVUlbd2Sn8MUBEI3DI1wqSy2oiIWHvxx6J/Rs8C29TounoyKgYhkh70d1PWl5GDagYwqQRdfFwv
w3Jo48DM0nTjx9Tajq5ZneI2zcO0Y+7XWHPKbYxi3J50trYrZcKfKkFRFpkG80G45HtlD2mIxmES
jOWUHF097kItMZvQkBkPvNrInzSh/0h6I40Kqb0hMTr9Bpn/7T20dMLn1gYUbNBODLd7uYPcBj2+
BAjY17izIavCnmzHCphJvnij3BVGd1+iFNfTTFcCCC5g6KCTUOttjSsNuzfs5NVN022uFegRT564
O6yM6jpsg5m5oOdAVQsNQsrZSxrQnuuTk7wSUMkgtZE+Y/EPfetsb8/e0hlHK9UcD89akupwaEwT
Odo4fxBLGWKksde6nJYuE9C/zRyS6IdEjuFyecCKGIPfWiavNG6CUp8CUIeHlQsaV3t3eyhqSepj
adDphNwJqpXodlDmzC/jYRysJnlFf/3ep8MOJ/epQtYUb7hAo3ok8x74CPLOmvxTzPWVdNTSkp2b
VyKLNmnbbMgGuLLR+2uyza922uz6bi1ns7Ri0KMGJeeHSJnqlTua5pZbxvGh9MqfBLwEQWPEK8Hu
kg0kbWEFGCB4Z+VM1Y2Z6yi9agdz1AITqZmar2RPFoJM80O+9H9NfPz97GI22pwgjmm1Q+dUTpCA
zw+0UmyP/sQvpmiPTu1GrRwfnAHuTbNXrC9tSuTX5ngAtfOrZAGjk2dnbhUfBpdvKX+vGrbh4zud
VuZx0Q4SbMgWQ4/oqgEuawar1fMpPogCVPzyCyiPgtY9keL77a2/uF4uuGCtmSgPCaPLQ1aNvJIO
+kkOMd9Y7BNb481e+D6u7rlVAw5pJo68/D7OdYYufj8+tPkJrcz56fbPXzq5+D5wnACWwLuquY5M
m3yviDPtAGduYkd0VlhoVvI4AXb8qbVYF+ky9wKIuMo9EA9GVPSDt0cNfw3VujjQ/yHtvJbdRpY1
/USIgDe3oFleS1jyukGo1RK893j6+aB9zm6yiCGGPRHdulEIyarKykrz558QUhDHspcX9KHDTO95
riZoZbO3XoytXsw/MCzB3QFYB7KArB4oADFLVej1oI2a5r9ObVge1Micd4XhkH3L4QWJUyX9Og15
vlfzyr6jsRJukN6P78pINnhj/fDvFifjOCZBubOaCuoOpUvvYPb4ZteBvU8UH88gSSY3KySm75Xd
78gxnqLe+NUlnf4yN2q37+OIDlBjGm5/sFiZseQYaJq7mBCtV0oexbLtv0qQZ/uRdghSy5Pz4v66
qqweEI8JFpDuFCZgnWsiXqo6Wy2aotm+W6TxrtoQIGI0l1dkwT7+rwQR2DAEZTqkUii9+v6wzxNg
jrqKr6RZ77PZ2Nlt/tQ1klur+T6ZlTvd6t73hv00Dc59YOYPptHtFvJcexxeKEUdkiy6V7ItzseV
pwbyFNyCZZKIzZ/nu6AYVRUHio2ali+mvS8UmDumDUdnxa9aOltkB44WonGRYS6tjWEqZUV6nbo3
X/6Up+lelSt3dhjFNG0YgJW4hjYaDbo0ErhEtoKTYCb6YORRGryPSk61+inZ5j5M7rrobpLUndk+
3K5EyLO54aT8wHacb1/c5VUDN6v0Ok7vYpArf1///KoKEZwvSA5CW/AW598nwVc0vTpIr8NoKE+S
b8q70NCaXVzCdxTP9PRlraN6c1HHz75lt3f6bKX7oPW/EsUG+7nT/ENGe/4HEDT+zzG1lF2Z6b07
WFJLIaC3nvS6Cjayo2s6pSxs/zajaRcc1vmPrvAt1SFlU1r7U2DSoqOC3vG3ILgrLyLc7v+VIjLS
GpOUJGVkSK+ygmLt4u/d8BTHGxmsVSGwdUH+veTPxfNtbaMyxzzHSDSGsyfEzPZtxMhi5qAoB7uq
t+A7a1eFwByjTs5ncdrPt25mzCFRUCG9SmbslqR0B+d3mrxrK+ZOyxtXZV0WGUhtmbhLBHIuS9PC
zGkK1iYtgVoXuErW7YvZ5C2AxbnfKqus3UzQQv8Vt/z9iZuWMgK3NFKWNseGGyh3ztS6lvO5Vb2o
Vt06312/OqvigK8Ckl+QUGJRTRsUJ27KxfHMoZXBgjLAyL3TDVgat/CsKxuJpWfO6pKtW9J15ysz
uj6sKwXfrAsHqFai772v3Q1SdKibiILevGFOVx6uU3Gi4tdDlBWhPfLyzy48ZN2N8xeXZ+vs+4IO
plaTWZPJ9+cCP8nNtsqpIqPNfwTAqe6oQI2psok+YLsANPOOBTT636q1Dwp3vjN6nJMDZjpM3Gjg
6RvMg5w5H9S4+i5nvWsoKc6G9XkchueqLMF1Rht3fUVjWDgNC9hZCjvWsu8nCmpOoypHBR7V7B97
Zm6m1aMEACsJw/sxyADlbOEAVvXmRKCwD8oU94lmy/6rLfUvRuI85jnrdvCspmk/S8rGjfjjEgou
I+SeJMIhh2DcmhiLgW7x82Qe2PfeoDc87160OT/KzXcz/VC4FTR3A5Ra/X0563eJyrkH5daUp9U9
hoqKGYXwnV0kUSepDWHNXcKYyHd16V03Qjd6NFvmAH1J8413aLl3F+td5nkRx8MJKrrIdQkoN1li
M0A2ez01DrbyHIx/F3rk+tiBzN755kaY9mcQxIXMpSuf0WyAWf/0ZZ0okdLb8tQVtf8amm/FmLil
qewjiGVmHWRf61njV3u6k+Cq498e+s5xeyaQllO0a5RiJ+XNLskCtwiJ8eaXxJL3DnNva0V/x9jb
u2K8b+nWymZt1yy0Av69NKi7WH+yqqdInngrQldqYcnPXNm/s413MTF3MLyLoh+Gf28kzO79ITlf
JuNhrh7Ccdhft7h/OtjEtaNemFzqLWyAoM9NOBBs9JH/Gozfm/6QTa+0BLtWOLvK/NOccrdT7lWz
fy8Z73KgIUUSkkeZDioEjOUgu6Ycwxhn31//VX8YpS9+FT8J3ADEAwSe59fa19PJVDLFeTWDl1Ft
92P3xcHjTxRanhjNPs0SCONjOT8V5XdN5U2aGFFUfZPkeWcYTASI/wqaaqdH5W4evb619zrzIpvp
OLW//fjZKfS9X21lZv7M67z80fiwaC1EtqJb3vqV1cWxwYxwfk0el1AAUHEIfufDvFeVR2n4nOst
Ad+XtnwpMuuQaIee/I0a3mnyMdNj0pcaRDzfDTNnEuiTIqV3af1utj6W/V2vvzaF1zifB/1+Hr/3
bfpg5n9n1Uhq174vww0XeaXcqS7JRwe4xEIvbAjPo23PeRs2vk6dmjGv4TupecySp6n2DFQ+Lj+3
1S89eqDQcfMQ3uWl0THpYN5oabHgrTk/+6aehroPgIuZ/vuufCm967q14ujC+IZrDhMHqRlR4fUm
6cOurIxXmMpenBFGT5M83XwjHcp/VqEtC1gSkheNLFbDlOiyqo1XmA73rf/cKtVGyL3iUrCQfyQI
T98IyWrfNJ3xCkw5MBiYpX25vlNrAqB8pqMIKcBQRNOgm/k4tobxSv+Y61pN+i8WYNNpw0EQE1yk
x7QcQpmG7PRrBl/pffbzX/z6k68L21PXjaN1LV8vq4+5+s5utmryK88imW0SbkunCEorbI/TTVof
5JX5Wvb6iz52r/Fof4rH8mOs+vvJCu5Ho9liyl9TXlIfwJwYkwUJjnZ+N0C7Dkofo7x93PAoNkwc
KvoxOOQMXNk4nQtRXPxlWhkvPi8/9Y5zUbFJEiSqutSTtcc6Bxt4nLsNANqWCPVchMqg0L5n9IIX
5lP/0Kn0DtaMY3gtVHsLVnDhtrEa0pdLfgEWLGrC56LmoMjjIESUPAT7amjv5Di2XMcsQvostL87
MKTX1e8iCF0EwofElBj68pizcy5QGSpD850y8ZLoS2g+KuGPmgsUbeWr1tYFYBTya56cy7FyTE1Q
s65zEg/URn1sw+xY2s2TXQ4/Cdvujdb6fX1Za0emQdNO1pzk0wWGqpq1IfAdM/GayYTaL0w+NoH+
Wqpb4N5VOcw2IzajI4GexvPtS9WMaHueE4/uFLducDh/Vu2Gfbu4wByRdiJDUL84AJke+3LiESH+
revBl1kzH0E+UFtvf6pB8Q5qXmPjVq3L1Bmgh05A6SLqIXWPqRj1hHeUfqLwgzmU8E5/pxCi90+Q
1W+IW9/G/4oTmUekdOrp6tASyCXhNSE2lPuKWYr/QilgmMNhxzZxZIuSnvjPIJWDpEvr1EsZSZmP
lmdMjjcPW2nPtSsFpIZeR54j7eIOD/bkK1pcll7SwA6uB7PxJa7Cu777GPmY3OuKvirMYmIzkFVa
GETg3GTkQUp6oPCmut4XOqWpInpwhsydpC2s/JqopfsLnAWzx6ninG9fqpda1GVN6XUN1mj4PDHQ
s5l/EipcX9Ka7i0d4gvVIOhVMXeUGUWXaJpUeFUaKEcpWch9Z4PJycrfphp/wGt9llu93djICy+C
WwYyl3cSpDRtTIIhDKW4ka0Yqa36rEjPzkYCYOvzy+ae6F6ZRF0eVUHpVe4Q7wFyXt+ztQt0+usF
1TbjopHUgl9vfy8q4rZ+3JkbheOtFSzHdrKC2KjTzlxWMEcHqdlsZNz6vGBxhlivs5reBUhh7qV3
NNFe36Dln58FPRwvXWkg4JlcAExZ2CAZdEdvmXrptdJ8V2SP43Ass69x8ZaP94Z6V01bAlduCw8e
0Qn4a7x3Z1nvyXZ1sG/nXVznXi5XgHXbQHq2kprG/UKV9sFE//v1Ba7KWxoBeYwoiYuew1jPhV91
I/KcY/yB8uevfKs94g8ThLCJvEP4JiYwictmU2NSIlOC58vLTLr4XWj5pd3AndoBUqJH/X0dSoe4
GHZS6nxqM+lQG9FrmkzQLQACGqr3qkHVsIyU2MVMdx+LeR6fOjtMAqgfgvIDR6jAo22n2gNyGHJf
0iBV9pn8XGpGtC8rUz6UeVS7Jv/kwc/1wTWbLnoKwtjfjfWQvG8qk2+VUpzvSqmms0oOqhj2uTrk
tIudGej7lLypOc+HnAxK79JmyjyDOHDuQ1menwnopAeQd/6eY4pfISvIlaM2aOSvgaC4lCP82FWr
7Ptgd8qrXCnf7cL/VkYSUxjirAWDGCXyYZAshg5bzPSEINHSc1eL7d+K1vufNUlWXWcMTOVA4P/R
LJvkLS312JOV0En3scm8Yn8O64dY0SY3VALlkf5S/4eTqGrvdgEjSKUkUnepnhuPWWot00iV2lWY
NPEuGydtPxTJ8K7OMovtGeoNFVu5osATKb0sqUyKbqIFsPox1YiveDe7519Zo2wkn1dUmCZW8ETU
76EHEckdjdZmUoWhZ16gF240f1eSl2h47NnA61dlxViSqMQGUDzHERAjoniYu9pvo9xLJyjlk+ey
tkFxbIA3VjYLH4CIhKeSoEsTvLZQ0eCZLevMy8IH/4M1bSUDL+0ZreXg5Re2PaJS4TEuJmNulEpK
PSv4NCS+y6CHw/VdWlsAtDB0YZMWuMxv0NInR1KY515U7Yzus7lVTd34vljBLrNoyvye7+vOwTmQ
gvz/+vmG4JkHTuIb8sTnrSfA3+1W6/XyXgimEOYhOuCY5UMCSHxPmikN6jApU282u11Tdg+a9oqL
jsV7kDfJsde26lSYcPHsITWyxClSiC2ebMyJ+uH6Xq1dvAVVR5oA2iFyHedvlZ5ko2mDKPDa4FAk
jdvFhZsp++J4XczKvYOPnmYhfHAZfhbhSPqw1aj+ZFyJOdhrSv6q18a9P6rf/40YMDo0vUFsJB4N
fmIlGXqUeaHWedQa3GFQ70tji1NoxaNYCCsI1FGCS4hlQPtNtsyE8yZpcFWnO5hDfNCVl3B+NWO4
WvrB9bda4VYUYTkiXH3StpC9CU5SrOfonFLUXvheyvJDXRS3X/plLvtC1QL/FENjzjUhs+Latoqi
8rSSfJ1rbJVNVq6NoZG9X0iguDQiAVBUOFqStGrpGeo+e3sbP9fjfmu48oo2GyDMoKqmmwj4nrCG
Su+UNE790oMQ8kNfHpi8BSRVst35Rs4n3hCygQvhJFrNn2JEZOWKXsUM3vLGrNx1/O9d1+S1414Y
iBeqAAbniRX7qeGIcqZgeFOY7qb9OG1t1aoA5gwymAzHmHzd+XHLEhYeeHTtUQ+q9in/374A3nPi
RcwX77pw41OlcKwhq9kgS73v2vCoKQ/XJawd9qkE4ZltrUqp7aAnKoFrLrDUPU7TQer/YpbJdUFr
W0UrveMQ1JPsESHIYTRP9QTJoRf8qMJ7Z4tYaPXzuO+UZBY4tSzEJ5bUB/JkmpXXFJ+naqdaWx0/
WwKEo46HpOxCDQF6dqfId/5tw+WXq0DZlXQRnT5MAxLzEHpXZbpZSaXXRPVvrcG5V/PbXR4CAEbV
LNUQ7IegTLQZz6CVhtLTOqDZAN42TnhFlc6+L6hSo8hd2KZ8fwibh0QaPpHDOZp+dE+Wb+MlXDmM
M1GC90YLMDmiEFFT7coMPPt0XVdXHtqzzy/iT2LPopvVopa4FBbjeWzXpzq11fe9ugJax2VIUkj0
i+ctRXUWtoFTeLpZUG0H2SM5040zZxalIvUJDJUOZpu4Q3juMquTCtMvOBG9OsxN873R9WPXZge/
3JpwsLqeBUaOZlFNFJNOymiFgHrt0ouT5/m+SzZCm9UTOfm8cPtMuWKcq2ny+SZ5sORDoxyGOtmw
hVtrELZLMbN+JBdeenl2tNPjcH9dqzY+L47wJhoYqjS2Ss/MdxCsSlv4jbX7R8pEowvOIoEhpmdV
vy2TsEClqryP3o2N+kuK/Oh9mwTyg64N88bjumy54MHjf8jAxhaSnAuLVTRTP2pEmhCI5srL3Frh
Tk16x82mztopPFZ7P4ns76kWqVtwNWEnKcRBk04lhDyNAkBYLB0PfkDXkgJVtQE47ku/xXombOT/
fH5B3cKJT4OJ8Jaode3Mk0KftjUF/mcrGzU8xTqLXGPSpZ1jDMZtmvEfgUtEDfGiDeRv0f4TezPM
UqHoWgNWVH+2ynfGFqpLuD3/831eGPJOC4pq2c+T79cMBc3bTKbxXMn2VfjeD38trffX1Xt11ygY
AegjAXExdqy2OlXKB5NdKw2Xpqa95stHPQGduWEL1gThvBM+YmrwiYTVNL3pTHbE6Xc9uLPESD6p
g9q4qsLEGy1R2t31dQku95/NOxUnHA6FcTPOukWc8S20P6XZ0U+Pef9Jc75eF7R2SpQHcO+ZDwZX
k/A+K1BzJZojQe/efbWG7/58rKMNL2N96/4RITzRlcq4k7lHhFU/RM6hnB/05kGJ7q4vZLGTJ5bh
f3bsHynC66zkjR1nBTvGmLt5PAZPNF4O1h2oMu03tAT/QhhKTT8knPV4UOe6XZaS2moSlzWr2ulB
NlPjQyw3FrRdmfIAcwcMxlU1mHvYRmMZvM1obfyA1T0lSYvpBT97gayqbDvxQztTPSXoXqo6+Wts
fNoJ4NJ0e39LGVd15ETY8mNObnJQUTObpBTLVx/qv/P4vthK7i235+LwiJjg44Galfm+5xIyI50L
Z7GtvfEWRe/MYuORXV/BP98XVpCSUCgyOVY9cJBuo/5d5/fTv5g6QqvoPzIEncimeG6cHhmNP490
F89f0HzVjYr+y3Xl21rM8kaeHEdPN2CsmNwnMNx3kKcCm+z3kbShYVtHIvglVTgCN9GRgn2PqJJb
935u/xujCr4AkjD+oF/ifCVZP2llz5RSFGsfvEjyrn4Zu411rO7WiQxhtywmGUsSWH7mV3wPx2Or
3Hf9739xIMYysRe4jnrRUJs6eZAoBVulpo+5/22Bk8qDv/HSra7jRIhgRSHsSZVW81kHoKzacePx
oEfmxrOzeugnQgQjGndVlGkGQlTpvQWH7O2cfZTWiT9IV1HxusjyMPO6j8fB0AiY6QD5MQDwvH4U
lwvQcA4Zh0KCHVZLsYA3yypk+5KieePTTO9n3t6YfOGZweQysAR2DPw02xGuha9MYy1R7/CMWD7Y
Y7Ijc3h9CZemnTIK0bi8JNygyZfPL0U1jjNUDODutHIKnulw/0Qmi4koafHm1NGGE7jcsHPDSzBI
0pDWZvxbOhPPhQX+kJgJuBGvavdz8q2eMSQ7OfiuaRvXcO1guMnIAJpyie0BeBk6Ud3qnv/C3AE/
3zDw65+nR5AcNbAbMbIdW7XpjRjGNDl5AlAYNR+uH8rq90kWghpk5CR8Def7VOe9b0gRU2GbaZf2
d/SoXP/+5e1mXwCfLAhxRpeLScPQSkc7dkLDqyy4oe8jk8lEt18N+uAYz0sihkKwGL8YBTPoKjjH
PCUblY9l5AzfpTHcInj5gxIUNArvGH4ampVIRYvgXien8tW2k+JJo8NAJlIlsvZjHC38ks+VoVN/
zu7q6LEZ6VaBf738O+02LtDKWQF2YS4lIakBv7JwRZVeKgNDl2Tv6OvyXRHdCBJYTMDp98Ua2Awh
RSerjP6alOkYNM1hzENXraUDuOrrWrG2Ehg0dabhwApB4uZc64xyrqUi5+3Sm+nwrqvGw83fV8G/
8fyS56VfUXhTFD2Pi2hINE+yv/VetzVGZ+Xng++kxZN+SMZPqsJBdJacKTrgQs9m4tbwWb/d4wK8
/8/3L6iggzS3zNrWyP39nopn5uZQpr+7fYt4UOhcJEqGSEY4gpre0dBQBg2opelG5LK2ItjLmw8m
A1J4kgvYFa7/+RnL9PG3bRn3npQeM8ZDRG4U7G9dAyJgyV0SZSrNTIKbFYR+2pd6OMBb/MkP413T
bjhAl08WAtghaNIAs1GBOl+D1UGyN5IN97S0OPJI7api30jH1N64D1tylr8/8XxLpskpyYicADe+
lvaaVh594z7brN2uHgqjCWnzB9FwUTdoFTVLx0LtGe2Y7+tW/tl3lquZ4c/rB7MlZrlAJ+tR4RCd
jFjpvbzVjxqpxbQs/rK19Md1MWvbxoxZisSMEpQvSrhKTuw/l13nxbFnaREjSDLIvaZ9U98+ZG2B
TwJnAj1FrkRkZGHkdGu2ltZ6hnmXG+97594MWtdOPg7Bjym+OXWxCAM+SSsulHIic0RjtAlYdqn1
qvk+tDwomLRm4ylZOyDuPFVph+LqBVEmGUg17aqk88JYd0v5baHOt8vD9eNZF0KjAgnUpRVPsMKA
oYpE1vXWI7Gkj3v6wgx7wwKsiVgoPHC9CVHJYJ0rmhwCAJN09DktP7bgs3L5Vd+ilF7TMpvMPwGQ
sbTbCzLimgoupYEBa5w8WqX+zimMY9nX+9KwH67v2KXXigdJcwq8XuQLLnKlET18pGbS0bPnzrWy
hyE6GI6614aPVMI33Ka1rTuVJcSPfu20A9OPRk8fPtn2Z8bcu1X08fp61rduUTISvwxzWn7DiR0A
k6KONHgNHn1ySnQc48dy3tlbCewtKcvfn0gxlCBX4hYpujTeKQHkYAy9tNR3cnMbbBYHieNBz6h+
0/tMGHMuaAg6J6y1ZvTg4nVn8lLptPEqrx7KiQThUIyxdJLYqUev1n6OxaMfM71uq6tjxZPVQU4D
w+fecC1NYb9yv63tdMoRMn4Jp8+Z+jgn5kF3UsapxS5d1m32ldaPnaQ+1upz3VUbixSpa/7sI7AR
GiHoK4E3RHAN7MAO495SB68xy6+9pT3GufIhKavX2dYOGtW7qdKejCXDaDLvbTbrb9fV8v/yA0DC
yfDE2xfJ4dJgZM2gojF2/Zarv5W+39fZsZIe5O6LHR+68r5VnnXt5qwQ+87M2/+VKtjDfGqnJjOR
OhmlW+EYVfsp+iswNozI2nU4FSN4dlWcdkY8mYNX2V/N/FsJ5zEDP6zj9T1cnvDzcOh8MeITPxVG
CEZg8BwrdsMycsMN4NSaLWReiclLCDbnIhVd03gRxNOAktRxuZPHZh/M6Z3k2IdIDr5JVvDl+oKW
q3WxIIK75R2hhCzaKg07NYX+PHg+/KZq9aBkhduND8qg7qEfdNMbwU3/uQQL45oJrxGlF0EbnAwc
rhYEo1d+jf1Purnhgi2v0sVyTj4vaEFKd4fdF3xeLt/nXbiHIyWEsJ6SktsCBHagh5I2OtMuFW+Z
KUrAtZjJy6hLq8OI9G1AFb745Ayqq8eHKNB2ZfT5+kldqt6SDoGKjDzVAp0VVE/q+ryDWiv3Ctec
gp3D/9cFXKoeH6cWBhQJzwLQ7Lmdn0M1H+N5yr3w6CgH87czUQ87pBtm8NLWL1JI7ZDm4j/Rr2D+
cDhHPVKgv3RdDeKTGwF6qNiZBDGgL5I+NexFgmIf0wDXeGOfVg6CyA7E1sKnRH5KOIiw0ZquZF44
XuRbttMC718cA++svvR9wackHkNmzEOoDXzegp4rUtyk/yZJe8XZgyfZX5e1dhgaPfPLzDaGH4i3
fxxSCFbCJGdg4geLaCI/MB3juohLAwO3MWUU5otRlmY2+blW1b1hJWE/FJ4cJXule2zmr4ZVEkR0
hyg/SnDTX5e3psUn8sQsQmx2YzmmNMBXoPVhT3ULI/qgZ47iymV2H+Q0EF8XuLaHTLknGbdYAVVM
KbRm7MAbLOdeLEdf1DHGTYp3U+psrGtN65YM2DLXCbC5LhhOPc7trIssrv+cuw9TuJVPXF0G8cTS
JA6mXYwppH7K7GyQcg8YECMqrF9KDgXV6A+b/O+LDT630WQTAbjCVgqokl071whtVDEBYQxFQZ26
bfkgVQ/5PLmyOR406d40HyB9nzuFH1G46via5ofrB7amIafyRW9Tj7oOEr3CM5PyR60rzxnctS7g
z2NQ5+/13NnAzK3tLJVlZtBRlV8orc7Xq8KcajdTAA9zustBg7XKdF/F/0I9ToUImzpD29fAKNrQ
6rSXKtd/u75nK9qHTgAsJIeCxRNtXjNpHYXorPYMN6JStWWHVj/Px9UlqQWcbdnCk1iGvpt69vOp
ZMJQ4Db9l2LD9V39/kIXRykBuLgjXJ5a8uMxrvm+X37O6Of+dH13Vk54Yb6D9gbyBlrbhJ/v+4oV
dFkM2rkLj6ZcHxKYsLcM29oaFoZfApjlkRanSQGKbCqSZcDXgh9tH7ntuOHIbAlY/v7kEOS+MXq8
p9JTzS+V/ttRPlzfpUXPhXu/vGj/XYCwS3HTh4PRLoDLzHd7426kw8t4ksuv18WsXG8QsKCUAEWS
fxVBwsWQ9UU7G4WXyTWzWmu9ctU8pIla++L39lcpaDfuxurp07ABjAwOORzp832jO6hIW1spPAMO
blLWlHqqwHqSnPpG/PDi2TDyCSg3JUsYCsTpflMBq3Y+qpUXdfvpY75FzLmmALqGask0M9H4KxyQ
4ydpZpvckoCJMo/jlI1vRRfeCNj/s4hTKYI5zMOp95lrUnqFLD0mg/5Sdlv4kJWFQAZAKQQvlnk4
IpBbNwH29oHaevL3sXkc85sTItQOTj4vPCBzhYEJIz7fwT35fpbvrivw6q9fmDSAoC/ZauEeQnpL
Wqfi88F3vfumSaF7/fsr+sobjisGVwtIO9EYxqUtVeGUdp7MyDCZmn1a7K0t/NbaIpi5SjsDJpEK
uFD2tiJZ6qsh67zMKHfJwY+aDS98xZpQv10apohXFhLW81tXFFEWdobfepP5NJaP0fg0MTtO39++
V+BuFtoZxhtQPTiX4rRNFcQSezVBxRnkvwDEqgxbuy5kba9OhNiLw3RieHsALYXZs1eN8bXadfnG
47dy3kwFJORm9tRyrwV9GpkIWney0niSfxeru3oLxLv1fcFsKKVsZ4XB98v2UXI+DtpuLjdM7IpN
J6g34WBcRtZfHIMKk6Uy2knrNZxwrUx7Xf3a5G9j/hZ0X24+DAfCEhv0KSOsL7KdclMrdHCXtfdV
cWhO3QjuLo8asAG9K2BlwAVcpOC6xjFaNZJ1j9E8zb3fbriaK5/HPeMJAlFNw6gu2FZlVo0yzEcN
Cx64dR27W/jwVQE8DSY05URZYrdVJ0uM+TAmACbBr8c+/PvWvf/PqEwgLFSZLxhP0r5qFSXuDW96
SZt3frnhgKz8+AWnRAMRoS4xlKCoukazNrxrKk1p6lHL58+KtcVFc2mVYAIn2v2DoL+Efce50UR6
roAarN3Q2NUOTLL3xo1kSNgi4r+FPAV8IjATsbtyisJWzrpB8WyaRVPzEFvyMTftmy0sUnhA2SoZ
8yRyelV6Ndq+VKmAWAa3sB6k6VBOnqxvZDzXtgwKN4w4NCN4toL1KwLTmpjOonqFkt/LBpEgbWTv
yLEy6ty+fWY7mVU6N4HCY9BpiTs3tbYdhKnkN5JnQUjwJfQ/X1fgS1MIox9cE0suAH76Pxn4E0vO
LGi7UqrS9qK+/dTREp7Xmuso0qfrYlYU+UyMer6KKDX0KbMq28vUAu5Ftx83zmRFgEmVhBzgQoF1
UfzrzJb5MQoXUa9/qh/VZOP3L7t8HglwQwD1/cmiEcsIF9HXYtXMC9XwsvRn0B7Lr3LxPKpHeT5G
4++bt4rzBoWsylSPL6rKEKs3UVJpILEOcvAY39iPs9xEDCG12GVwMRl7wc2ZDS2ce1kyvVx1Y+on
W9nStYM4/b6QDLQjOZ5kJbI85UPtJ64dbA0MX7l9uDUkr8CQLXzewlH0TuPkVhEoXk470VC00OHG
blVm8Ifc33wSgLfwaRnbQJ78DxX6yd2IEylrprKSveYx7t/7WyT0Kzt19nlhp3q1iiMpaWQPRlLf
jesNY7j1eeHKQbtUy9nI5yNjH4e7aIuqYtln4UpAKAtoAJYHwDdikbWKO2OOg3j2su6tM9/ryfcx
vt040Y5EVhnPf0nyC0c9SWVfSUUN5Di23YYxpxBi6ONGtW91HcQUeJtQZRMOn5umUJeT2UxjBQqn
wE1Gb2w0uMY/XlelVSH0uvL+ARahKHIupNTsToprX/bK7HU2fsFgATvGzVgRmrcoXOI0UzAGVHcu
o4sbUoQGsEBTfQyS1jXm10HdYv5cuX1LngKaLUohXAxhIWNW+bGfxDLjL34X6rMPTYkE4urT9e1a
0d0zKcuvOLl58mTpdVGFsqcZvwr5feIfr39/xZzDXLGwfy5UHCT5z78fpjHg8DSXAVG/6fFnqXlw
sgcN9vLWqNx8q/9obTU6jg9QR8LKizL6wMBBCwo52WOK18Ea4DvutpR4pVLOkOulF4iRD1TKxSKV
31PerbJa9lR5+qse1EOXQSg9++V9ShE7NKp7e9QPZmEeVLrTal6zjZBwRcNpYgDfB2wcf1KsxVXD
FMuS7sxeLX0yphctfEj7h+untraPVBNI99Motpzd+am1kV9KeaDOnhlbz1rfvvOdfiOWWlNvQNBL
PglP8gJmrfhMOK3TRUT1l5ppbunk7jAZlEg3LuuqIPLH4JQWz1u0Oi2nYJTVgPGXGbFa5pbuytO4
NyMt2pXl+Pn6zq0dDqV5YumlR8QSJ67ZEZwTNkRYtD1EO6MngRJ98KNwf13KZcyLQ3EiRXhx7CKS
jJqxnl4mGS9Z0bkt7PFG/0OK2jtT3jARl0v643qD+oRdgeaBRVlOTAS040EdjeHsxV1JpVzZKTpz
aqWv15e0KmWhNFmcfTjghMfBD02KWKk1eYovBUxtnt/PQ87AtSLYeIXEmWFLtoapsP+VdFEDlqOp
pFsPSYrqZtkH3/riZL+N6GPTQJ7e0c8X/j+kKS7VkDYP2NkwGfx5oe9dIsl6OqgT7cxulxyqDmYr
l1FAt+/i0ruwmFpiDDHI91VzpPdt5FZBw5ZOE4H+eyf+eV3IpXVgKSdCBOtgdFUDcdY0e1InM1xr
eDa0ZkPB17Thz+NKQgewuqgN0RB3s9kYk2c5d9nMdPTXrr+7eRULG8YygwLANPX6c7WeE7qsmrgp
3l7tWncJRDbM9MouWQQWZKXAe2NIhV1i7h14Yycs3gw/d22FIbsbZ70mYJlwQqKT/KMltl+otRFn
RMH5W5fup/wYblz7jc+LWdrEr7CmFp8P1U/BfDTDj7fvP4O+QPUuJKwXUOVorCEatJXsbW7hZ6Km
W2xAyNcWQAT2p3+LdJolWBQ1yNJ6CrLsLXEb/2tR3BwHA/CADIZRc3RukY4X9EfOS8se5epNzfUd
/eFyvtXPeOk7IcEiH0/KiFhbfIVzfVRapVCqN6aBhbJbOE+x4srZcx4Dg914JS83C1ng/pbSDuwa
4rul9dFQFnJbg3t+Lqenaq5vvg50DUBVRy1MB94lOoJqCNQvnI3qLZySPfyUbriF4L58FBcJ4K10
rPuS/Do/kK6V8pkxidXbvnHeOc6+63amq2yNVF3bKJKoOEWAXi+JSDLZippgcMo3PZP3/uzseDRu
vRis40TCohYn7+1op1R5RiSkXb4bInk/bMFNL98iJFAu/DOUgfEYyxpPJDiZZSSFI5dvVfKYFUDS
7pvusb2RgoZ3lhTRkiIk30xKTRYMbDCBZZ255m9NWx6ZwZQbW8HFylkghKk9AF8WoJ1gYq0wDkcn
sKs3LfqUF++bm71gRjswhcOB1IjEuWjBJb+YlTSKsrfJfz/Gu/x2A8X3qUEu0/FIOV6Gqm1rOamf
vrVhtfcNBjVL99dVaeWgGSVGXgVI3XISQvSlGNFsTq2ZvnX6sZRezPrRSfZptfEQrUhZsCsG927B
iTnLY36iTr6ppKk99Pmb5Cb1r1+J83PLeKxKgEGb9ASUAVjDcwlmVxaVXI6chPZY2j/C6CM9/rQc
bmzXisFd8h8LBtEGfyQiWRKy0KMB8eibZCTP8WDspUHfV61zHP8PaV/W1DgPtfmLXGVLXuRbL0mA
sDQJ0HCjApq2ZXmRbdmy/evnyTs1M01IkeKbi76iWoq1Hp3zLDZI2FHb//5+ek6s30/9HQ1cmbd8
7Ar0N+Zz6rs6tc8RAb7GUUDwYaMjs3YwEDhWZhntYpnkFNT3vF0xDuchFrXujwMpFIyBnjmonAOA
9p8HzD/TnzUOVEi509wP8wshH7Ag/X6UTn0DkDkhjitYuSHn8nnynTIIhpKR+j7YUR2F3ZUoz1Te
TvYAeXFkOhHSQKf7cw8lFGen3m0R6oD7w4SIQw+2ZMW5Wu6pVQzc9v/p5lhytpVgU3Ueummq1K3v
rGIHAtA5p69Tawq1e1TXUcdH4pl8/hbosilWaVnft+FHtRvOMbFONo/yGN5o2PO4pT4335VjAIyD
jQUVIiIxZQopxzPzfeKBhgUFvj2W7uHZfpz5sklrsb5w6ntmW5EzbDzGk0x9FEWRVhZkl1H9McqO
1HROz+zUOjhwZHEGnNJJYmVed/3iVfdq+aDhg9M+kvnv94v5RJCC8x7BHGADQDkes9fdXAxZZRD1
+lUYOw19CTK5Xrz6D2uhPJ39XM8FLsTYl7BFhgkLAu3P0+VqPHD6nlf3I9isVEEVrHVSGp65AE6N
24EOdkgXIYV8HDw2RT6Wc4te2nHLgvU4JeQcP/rU3oEoKYjeQOlhXRwFd1NWWkXQ4o4ZqisgO1LR
VlFvbnpzDpxyYoKQJ8IbHaZVuPTdoxEzxK2Bdpzze11Nv8faSRAKQqbcinw9ppMJnn68HpBGBPAT
IQZe7ccG5mGrKbTX6/I+rH7ZWG/FgyI0mvHP5vvvuzqxdYFBhj8dzoaDP8Th7/+c03KqECCPHoKB
4MmPRvLzywxUEWiAgc2DKOB4EfB54Z3GtNyXezHEsBT9/tefyLsiU4jFBdwe3MS842gpaxbMTIew
uPDfsiCupmLNdBXLcaXtdRaueF+kTX3DybmI/8TS+9Tx4e//jFvnB/0SUK7uJ8tca98kwUS3TcUv
INFyZiMd+6UdYmb0BdfCA4Eboe1RwGY3eQkJJkTmFDpjWXHDyLU7XhfquRrC1GevfrinQiXc1/Fw
boudiH6QirWxNnCuw3HoaIuB0Zk5nc/UvXL/6O4qpFvQMNJgXvN2k5nl3KeeWI6IFw4nBp7m3hfn
1K4NJ5VNBs+c5Q5FiFixCYlZFWeyikvvw882EJXswXMgkPdS7V1I0yZ8PrOoTux25FFx4B+S6XCD
OIothGoD6RLT3Y+LdetwrFpUqBKeixXJ6J5WZDX09DdKY+Cfwm+Z2ukIb40MD4Jqhueehl+CI6Dc
19Hm9fuf9uWX4Yl8YDwfZgOs5GPnoqxiY75wu92Z6RbImAg+hV2Xuvnazn6cqUIHuJPCg0zPAUV1
dDDQSZmh6wa1o1UVr1Umz0z1qU/BG+dQxkJeF0fQ5w3kz9ZMcqbRvhM1BDrJdZf07337mjdv3w/a
lzV1GCob7zX/cI3joz73VMpC06l2u50fL1Na5avvm/+yQ/Bcc5GvOoDAUAE8zmF4NZmdpfPHnUf/
ynonprXdwez3nnvQH3LP3AwnvgUCkR7omJCL+OpmTgbLdNRvul0NkVj70rn7/ltONY+HM7Txke0B
iPFot/eV5KNb5t2uo3+zlNZ/f948SkfAVKFOBTfUo0PzkLtn0ifdDmTtd30u4Dj14/9t/bDi/jmS
1VD5QyBot2ur19inZzJ7X8IZ5BP+bf0oxnULnY0uw29/KeZ768UMjz8fG+SPcOC4UHz5Utm1elOO
KFS1u7J+1rB9HRz3xwv1QGPGKwCJVTCPjmteDeRkLEdgcvPwepoQNvtb4/6hwdW8bKz+x+8aREm4
lIEHwysTaZKjS8tycTGypuh2JkfCrdJxVa+84IGfY1N+nXX0A01/ACFcpE2OY2dgXcJmzIZu54i0
Ean5ab748Bn/NH/o/p9FNdl22dclmh/6rVAP5Y8FuA7t++DKQzYjxL44XrRuWOQZR/s2jGSnJrtt
2yp2nCq2GQR7Kdt/v8q+rmKAdhBBID2NTr84j5Vhr4NsmcwOuMbIMR9Z8OibM3qfJ2bkIIqJ0B+O
bVDDO/oks2QSYWUx7QysbrymS8iPD0GUiBGMY8jQ/hf+RMb7ErrPg8FChs3ddW79vH2UhSFGeXi2
QCzj6AMwdO3MbOnt9KoPFfByP8ZQweQQd/hht8OB+AvjZKlkOZMg93ahfPGKnahWMOk9x2k4MdXY
e9joeJODIXUcuQHqPiO+Ee6uv6d0SnRfpfmP9QLxIf/2cZRXGHWgsdrQhxAkEeaxpefy3l9vV/QA
QCGqcoec7vETz22GAZRW9KDypKI3uFhWZf1hzxeWm0r7HMThxJjhtQXC0cGZ9JAc+7zb7WFsAEuh
ZMcWeyNt+B/DPztbf78HEayd2CIH7NmBTgHBui+KkW03LNxwn+76Sbu7OrPLzSTgaAUkGrkHubC5
5YWpY8IDuu7IDD1UAyJXFC7VVMXhZM9wiwv9dj15VblttX7rWfBmS+DYlFeGOnWqLHhdnFw8LPBB
7WC5jbJX7FLOL1xD330XFBdgiehFK+tARGE4FUkB663UDLW1Djt/us+nYbq35tB/dfF4bKOhDKyV
dpQDBkj2V7X5aggKiFUJwBna1pJoHQbaYxYgSRZOzoXgxVthSXh4ab+LQleW8JHI2w85OcN2ghzg
Vc00Eo8dES95DcJBlM8zwRrVOAvLzF0tHYjNcZt7L12lPZSGAvG7a7UvI3Dndw4zj6Xpm2QJFvlU
hUGTDMIZV/h8CtuweopHhy8bUUo7gu2XTBW3cM1p+QDhkGzbz5ad0sF6W2aXddGoF5JHQcaqv9Y8
5dHgjyJ1pfJv1Ow8wBNKPnQQ/d04qiMx84agjLNygZN7DkIPTYcI9jVPg9Thb4MqVp+yqrDXjhpe
ZTs+OWE9RU4zkysWYtCjOoQ5YqfV9FyoJsDkNN4CAmZVPcyqwXuHWCG/mCnt44oU7l0gDJy1WFdX
ZVLXlP1yB2JQFcirmLcVkAnS6bK7gDbzu7DHD9Vl/apV/Uu9IBcW5dTKnMi1c1QSypE9GlU+Tj17
Issy5xEoW/YvHUgVAYEHWWtrzhJ7qZmKqjGDfp8fTk0XD5ZV//EZcDhlxrN47Hl9L5CX2bhhtwe2
/MVzpl9ZXeQkMf2Uit7+0I7pIt74023YL0YnPRu85rq3mmFtuvpvadyArwDeB6W/H729L8Z2iLkC
8ztxNIV4ajaynsVsmsUO+Ijfta9r3CWWPyENYu5lJ16cNvg1F1r1EZzjfhtHvU95a0WtzN2YhxOY
fPVgYu6KIBIqZ6te+d1FaA0+TYVQdVqqIq8SG9yyK73koo0UbaEvkVEY0Ak+pr5fiHVTLFk0elol
Dsi/f5Wc1IWU1QNMyLLIbqQLS7rsaegt+ujXpLmY5/5P6+t+jHyV1ZeqnK140N7LkNElSKyA9mxT
icX5M3pQpgb6dIIFjdApgY5v98vWEtppLQSaKjMYiCPKBjGNEEmZ4QGKms1j5QD4voH+aZaD0i0H
95bbQBEsfbdEraebZOJUxtMY+klQir9+0dZJ0BeDThvmlZGnh6ZcsWlcsJQ8EhFjb4uZ2nXkzm7b
XvRz5UaQc3NivzBtXGctVMLKBgLxDuS1bJBEYqSRdGLP8hfJIQCi3ekNkrHt2i+rLDbc9eKQtJSs
TI7aVtzP7A9drL7aGtldS+jZX9emLgiWRvdAqmo7F9avMmiUtV5GVVdx79ojlCLFnk/ls8MKHDxG
eO6SeML8VlBiMpcdE8XWGzsca0MtRyeyFH3sJ4KhQz4GfsHUBqNIhtI81HaVmQvtWdnGeCrbzVBI
sEAHGhRCLa+OpJXRNVt4dtHqqhZpYQUDX2Ol3srOXmsOY7+ByN+BDU47rsEu8fED4j5QTZxLaxii
LCPimrApv+smLhMzjmObzp65MnaLzVcLZasERufsneCiXE05t995txrK1Qh0dmpzg/UPFvbtVLiE
A5cDJ8Ra2+ymE6QSiWy87ol1dN6jGPgG1Wf7qtLjXV1iMiz4hv8GMInBiUT0eRzCDCiLlAuub573
dbSYcopLYH+2mQdfidKzp9dBd3xNR1Y9wO7sYamLZ5Bn1AUjrbclpU+3rMXywG624tEbeQRElo4K
yxYJsqMcRO56Xi0ASW0tya36ivrjOEVltbxBKaiw1hRJbPKn7QMG4TztkkSaySQDDvuozF0/QaHQ
TQa/bQFB0t5ix6XfhJExbhhRVr6PLTVxaY04W2swPGDpmDvVtTxoamyHCnCcGTXqPulKy20gQe7l
YdpUkDXQxMY9RHyDu3qCGJxQUFzvN3SYn5u5ZAkcNkSkyFJdZUu37U2uIz2WAOE55VvIcpyRKr/V
wUISeD/S1PMguG8bHKyeGd2od5X1jHvj7+wKYce6aYaEkbnDCI8I8qJ6sJXCp3PhrANcfzJZ4E8p
1/NcV1imedbAaEXTPNaDKKO8DsE/9JoHe26Vgt0kkmlU8ykBZmRTBFa8lOC4OnUNFUj8RJtWWFWl
oevGoiQVOWGxGFhxTSdZReVQrpXHI+5gXvSIH4abetgBiGzfkS6rY5BzsUfdsYV+RgFd5qgtdf0I
QdFypWabpJ6QHIuW9zt/miB0yFX7y6D0vaFQ/94CI5mty2nJI6bN3xlDGePCVTFDEezOB8F/fcgc
JlVITZqNBcd+tPRzq0qJ2eDmuS2hZWY7xR3QKjytrUI/4zw0zzAXnRMc1c1lw/L+nsHkE4dE4LYx
D4y80YQ7KWTchj6GIGKtm43Iy4ZeW4NjXiBVTKKl62gMTCV2oXb4c9dV707veysfJ0VkH6w2x4lw
mIkO8gJeo+U6DIY/LtX3tnEeiXJbYEEstmOqoCs25H4Xiwn1b4piBTI2Pt84tOsTrvImhtCkiF0e
ku2c+0WU+XV/gbO5juqCNakUXbDHBdfeGCqHS09CaUMS7JmBNEERV3iHrY10hzUn0lyFIc8ilk+M
IHLVS1Szur0G89h9pmPxpAnLH42GiZ83sfaqxMkSkaIAT6tHNKWCFvtpQoh3x5Y2VHDLmmiUFbT+
02s7SPBbccv3fQkPaW7/yUoU+5JR2XtXT/20sfxR6tvRdfL3niC+GWl32YXkl3YrsW2Xuawu3KGQ
MnLg1NDFS9NtbRHcS99ILHCnjHyve86YvlNF22yssBKwXcnXCOKYN0Egc1oVOV93/TBeSN9yE8ea
/Atop+kYqOQ26uyRjCvRQLasc5YDUAn3OJ2rPiY1iOODV91kC81S7uZdOlnOiP/RJ2H22vVBFQ+t
1aVYL9B/8WkilCqiKWTLGnfwXzo7b0aZFfQUaoDIUQGQ4dotWNJy709Gaxv+cRxYfDD5oqAToHoU
FRJ1Io/CAh7ixFc6hqwWRhnSpbHrwNVWmfwDTMhyNSm4Ko6kf6KyFXFJ/Odl9sSl1N6toQRSUUz9
rZqa3RSZPfwBVcXeCsaH/cI4XztlDX6/ZYqHOtNNWnF73mTKN2E6u6VdXEPDv42sKsyu7DZcIJUK
VjILTBMmpBs8HdHGQlQmwQRIQzMDgspw03n10Lygyim8CI6r1W814xqM7JbmOxdCsnNsiZa+Dibo
nonsX6DI+moyn8fVkveI6ApYiZg9h0f8fdtpBIQ5jp6t3etRJaX0SzsuCjN1McNl9WdiC1tDlHp8
RTTRJcjmeFHlChRSCt21aZ5Zberxck5hc1tcgd/e3ZLK2He99sWq9ZWHqfCljIusr8JIiZk/SK2A
6OOkL4OtHoKGRJk7LkuSBRZZWcT+y3M93pakfuh8v0pxJOMtYYt249Q+hxRKA7zQaFXZq+hrjeC1
8zuMTh/ma3ioI/oAKODFtbrmCu8JaHgtVj6Zbe1WLdmXyq/rDdQ8BdzBEPRCxJsXK1m2MpEi36Pg
9qeRCP8ar4ipN8w4Cwc8NMLlbxiOGse7hxMnwK+HEaKXVpLJJwCy2HZRpEinAjjoGXt6p/0FoX3T
6hdBPL23XOu27UagnMJA4200D7HtDdgKBcfTR9W5s8dsMr125kIUPGpqWBlfkbmqc8jjj1Y4IGpF
NUEPbYtYcqlXmbFBjxks/3nEBD3zMvSya08j1RwAgLaxxdS4F2p0blDJHKFLONImrly4c5eFR4c0
Zx3yPtmMAgoA3O5N6wsGdlL5TgoPcS6k926cUBgoXJr8Eu7OTRs5SFA9WkOTXQjKM5MoAs0Kq/ah
kwQyQHMZthUOHRz6+dPkZyyyghLjAGAOpLRUAxaCQ5sU9J9X31ukDTw6YmN3YndK9yrquxy2ef0i
YpkVe9uZRQz37V1l64cGWf1LN1QI/bJF4+5nfczzqrpt7KqOJ9QVn2q/vltUjiDNhvuTP9jY1XmT
XzgEgpPCUWwNSQeCzUxZAnByfQk5Q7u7B7eFRMzlbX2dmbytbqBZca99+wX+Qf2w5Zl22S9u2xAb
WuyhjHhbvlfesLdp+UDazsN6dcen3PbUAyt7R0UWmZcn5Q7Tzdh2W1ZlfoJLVGLVh+xlFMuTy97q
vB7wDrHsTeZ71ktRF3YE3RnAvUXQknwlYLl4z6EK8+Rn+PVu0wRv4zLgGnTpL4g2e+k8q8emGERc
F9gXFes/+pFl2GXNk2umOnYWPBPzqW2iAFaq69Yv67inoLwMU2jvERM/5MwVT1AuD16h4ZVfLp7T
4hrtgzIqJ97c8IZMQ9yUeNyWIGKkJer32wHaS/bKWTJ+37A6rBOYE9Rqs7jDfV/70myFPKhSlj7e
e3kICtdg+Iczzh9SD1djW0AI2q9e52DZNT6BvvXowRv8esjZO4UXeFS1gFOmbT7gUjK2M0CqjgFi
w4IaOm8Myk8o3+oGEw7VdXIR6iYAecZtL7zGfrMn780NhyJuahyQXmW/kR6cRIKjKFoEBgPVpwp1
4CnHmLVcPy6AqMQzczh2UDn+bd3FikovyOK5C5YSqYg82+p6HC4VtQYaSaO2fMkscPc8oEwKMnpO
IjP/aVKA0TtivptKP0jw6scr0IgCB0u472z+ZMFbPAq80l0volTxvNBysxiWr5qCD/hpov3lm3rE
814dyAa86F5AQteJWBB911LhwM7n5mZiFN9gwL2TSznuLbOUrxKmWr/B/avHDdJE3W0BtHFEcPWM
sQnc3QLlqIcWSgWbwHSiiEluyy2kxbwHJTOBHe53Gog1GBZFiCXpswLc7WIhkxkS3lhBu6qbyl+P
Q7vyVG0/4a1skgoYqJsRaplpXzU9kPfUeS0bPcybMQNhGe8qIPwynBS4BcMo1HYb9yxc1mpivzH0
PEJUAvoEQxA7L/a+KV2zkQKJgWDc4JG4CoUOL+0uMDA+4GK40Vp27jaEH2I6eIJcip51MUrNXeIa
/YisKd34FnkO83aKpiZ8yEd8GJUeDOa9LS/sneEawbnM3oNePSMwC9Ilp+GF6fA2DFGpnwJpdirL
tU67zi7jzjZdGVu2XSct5SLpGN46euZvASSsYs8qodnnlpuqJBvS+pvGmqsuRvjcRoG/pC3Cq9Av
N7T7zehG+33kzN4HmbJu1bfKuaJ5DlQisrEfHpIir3mg8TSv7WxI/PIgJVvWt3iGPpI+k6kcxwpx
Z1+sTBj0kRz6cusaZFfn1n6eLaGuYBIfVInh6jWsNb10yrFPu3zxb7jrml+myziem1CZsYNiX+nl
vcgabz1CtnqOeprj3WwjzTPmKsTK771pz8rwobbsMgekykc2rhRjIrEvYqmd8KItrSopoFLURBwX
yzvHLfIAKMbobJaieFcIEa6yidrXIvPbZDLTGNk4ZK4WpsitdioXeZzKsqPR5dCoZdbvkJg7d1mc
dVe7Jm0KLbaGQEyXg4YViaH+y3Lro/MaNwpZsQskxL0UAuYEtOY3zmvIi3LgiPgigovMq3z/coJ4
16O7IBfmDFb4exo6XyZj1jEWe5mjYVZdLJAH8BTigNCCWSCvgmhwRgWt8EI9iDpDV3nwNIZkTMaS
OffGUPUhhhYuIhwnJ7jyy/Jb4TpYa4rn7mrC8/BX5xO8KX1fqfeeSsiF9u1952gCEV4I9sa6yI2O
HVLva+lPl7hlUdCbw3LajqUIVtOo3qZM4jDyRzP8GnrS/oZqzAKNw65Ks84Kb/K6tXHWgMRRgFgY
RB2vJqQPwxckB4o401X/tADZdetPJMtixviCz0KocumTVtgwD+HByvDZxPZQQFqesMe578RHiEzo
HeSUnoA88jcLmWmMzPCCwyOf3XTh/pODVF654FD1oeQOSb1cvg8d0fj1RV8ivTAWIsn6gb44Dfcf
5xlJJMENDsAwoy8aj9Ara2HtHz4cZtx27/C7+2Tq+KzjFomzBJ7bYwpYULvnIR64zhjekzHn8eg2
QURog41YVyYqXeHGEw6clXab7LUA5uEeAgb63un7ZUUWfT36ht4ByVYMkSHi8LywpIuVRKcJRyxe
x+3YOetaLMiFALULlIFCoupyof60du1qvgNdjl27BsZZc+XV68NBca87Ey5JYdcsKkNrjHIbDjmR
oxcLLwzp+nHrUHmmLHuq5gCFEedQ3QCj4xjspZTrIK6a6S4Yn5YgHemmMT8vaEG9BNAE6FiAOOIe
lWlkwBBZVJKiIpc4xSY7x0o+Vc4AUOQ/GJbzFbPuIZdFkXOiu8pKey92zgnNnmj/UEIGiAN4frhJ
HgFyKmnzUPYh22nvDUcoFuL3FZkTU/Bv+8eASL8PDBJwaL9UI3JHG7e+yJCJ+76TMx9x7KKOJP3M
kP5hKFRvcY1YZ6pKp5oHogIS8oDbgQB2+Ps/hWqCrA+sRPwA8OHLj+yc4v7X1iF3BzQ3gC5wJ4U2
1OfW2RxSi4qB7oABsy5Ytfl+bA7Aj09iBuAX/dv8Ee4EzzeX9Dmat9U2DC7G5cLM6wD5iO+7OfcV
R/sAmUqUPyxNd/Xyvkx78fb/1/wR5IGoXmUoFtOd0hskuumZGT45SChPQl0ApVAw2D7PAQS/al8o
D7/eXjEZzSpyP5pz2qOnhggA8YNeMZ6IXzR8uHJyqQrUvitYdYdzE8HK8uejdFCsOMhfAut8TLEU
RV9XAhK4Oxe5SeGmVfNT1hoW078dBEfjVDRLoaCbtRvoGBmWcPscgPrUIAFJD+sJCs4u+vrcg9WO
FLkm4u4eFbwRfX6O3HCqfeh6HCysDlj346K3CZkUVA3+zuA+RMQeGOvMJBzG4GjDHfAZ+PnAWn41
MB2ki3Kqq4PdaG6WLIH8gll392H98x3xqZsj0JRVFTILGbpRKCEkWXkGQ3hiRxDgEz2QWACa/2Jr
0jZId+R5EyBA9q7llHjV2kXluEMS5vs1+/WCgGYWYIrAR4O1CyLC5wnXvkPHSoV4W7iL2M5evUOt
wrtVw+ie6enEJ4H9BboRSCcHHaKjnrIctWsimb1znA/UtGIzcZTzBDgOw897At7sACw+AKch1fv5
m4yAIgUW37zTM8FzoDXdeAXAAXmRRiALmTP+Y3AhEhoQjgCwF8sOgvSfO0SdbQb6Tbu7vE/7MdXn
dLX/o8ocLWoASQmAr+AOH4A1nzvoaIBXSoMwxAmRpMssr4wrUTJAhrv+eqmWbAKzX8GNGkWfLLEm
xwAN4QaRXpz2anGYvEAJUtw7QBlEGd7PaySZghuErvOWVrNtrWffH24dVGlv6PQCxzGIdvkb6Xh6
VdqZSesOLCFhq6COuFf0t/YSZOnk2dZbX0rnvigQen6/Lk+sFhBOQbyBYzgA08cyyCGsGGx/6eiO
4SwNy/1MSDQta6Txvu/nKwT9wGxFV6j4IQbAuvk8tJMEF2sQLt2hbh1RczdAjgFZrblHggqV8Gza
DsOaVBd4BiLPfOaw+sr9AWYNi9THxQQCBg73z73TQ+KpZjbfObd94EGdN8MAvyv3IRRNbCm8/ZBq
O6MI8fUMxlIFOgcEFnRMjglmfPAbFkyK7/IsW3PLWv36fkhPtA9aNbgLB0suyMsdjWgw26b0uRL7
tjE3tVNdUuen8sz40f/2cFg8/0SETaXDHvKOYj+g3KpTy/8xNBLtA1t2wJhBmpIdzYr0YIs0UCn2
RYEoIT5L8Ts5QtB797HigJc7Jq2FgxrsEpp4O4cAJFOtIXD7P5iCfzo4OpB6PrlqbtGBslf93iZn
Dtivvx8PFhSPgLcFBf2LTqE9ak4bZMd2YPZJBWHhH8c5aB8zAMncw9PxmAwgnczSjeHWrgquamdt
2Jlt9/XSAyD1v2130IKFbs3n9UMsDQ8Ix5N7tlzU4b7wV/V8+dMZ+NzFUXxQT61nAx4j956VgN1U
nZN1OTEF/1FQQXNDTPtlk2UQLpZeDf85176oLpvsxzsghJzfQVTlYOTw5cIZTV6aarGKff2eA+A8
/nwBgWYO4CMOCJx9wdHoyLYiVTuHck+RHCdR8/Tzwf+3+aNXNRk7Xwcjmq/qKzZcd8GZn39YH5+v
4wNL/v/+/GMjYxdVRDm6aN8ZYhUArkAipOdRM48FO6cVeGKtInMC/DcwlWA0H6PAp8L38zKs6n3g
PzTDGE1wODtHTvp62R5UZv9fH4fF9s952lY9dFUQnu2tVBkRjalzyFymP56UT50cXQvMr8H95+ik
ofBOK66W+sf3Gr4CMlTg6oIyh1Dz6Ctaj099Udd7HOjp4s6XvBzW/4Nv+KeLo3PV9NyvOS/r/WM/
X0/Fj681GE9BAQgCNx4un+NjSZZjN2Uo8O4q+aabmJIzsc6JMwMMNMCzQwwUKOxH01w2wAZNSG7u
JjsRF0DJ/HhwPjV/NMHSApkViH9/N4ppBR2wRs5n9t3JD4BaKpRIELcgvv88wyUR/jIuBgPUAfoY
wM/GnOnh8BuPdjaQRLjXYCyFdOLx+7TgvYOELAt2plsB8ObLFR9X3w/Tic0GXw+8sZH2+29Xf/6I
BlAe0qDAuYOubewWN411pbIuLn9sYQBFSGQsYeQJ4cYDufJzPwoPBAF1SLbLCnXFL6uzUdKJU/BT
B0eHeE7yvJtRrN/JvwAV5eHKE3FQgi56ZtMdB8mgXAAMAukq5IcOj59jgvzouLxXU2DtdYB4jKRN
SS6t4TEAe2EYLpZwToD7QlEi33w/U/8RCf5ZDQcuCd6QeBxADguv1mMObq0FdTI+0f08AVoCZqZ0
owz4h4dwmelawGMa5YvmUWjPfPCKDB+m8cOrWhn+twr96rLm9qOCJ8aqIjyMLLoQVHNHINOohaeF
bntIVMxlzu5z3cLGbCD5LUR6DVzeobYfV5cjjUE0MW0GGML0YLEa8ATVp7CbD9cAQai1M1Bg0wBI
vOiBVYG7h5yAXK9CWW6BPM3vTejtwey0k+8H5mgJ/+9xoUiYguYIPZdjneqMhGOVByPdC+/q97qp
t/L39x0cbfT/3YELrVEYVpwIP8q+16FtD3Rvj1kC3H03kjOfcK6Ho8uih98ycXN8AnwlrDX/H3wA
gYQt0nWIXw8y6583X14jjdb0Dpp3rbUo8s2Z+IyemALQ9sDNdMGVtL9QP6kRyKOxlu5h4wXtTy7l
TRY46sHRTXZne1A6srwFzjUNLxIO5aDYk8q7RkE686LRBP0qoIN3qYj076u+0WukDMhf35hrDsjc
xiaGITljFUlbWOoiXHpnXXgWaALBgHDQ6YGkY71ajRqgqhEshLXj5lM8CzDjYhT7+0jJwf7TQog4
GjjoFcs80Ssgk87Jk56YRhwPGAQH6UQsleM7pwCVNPcnd0/J3/A1o4/fr8Oj6+CwDjGBEBYEaYp+
5egozVlYMU73yClGLmAH03QJgPj3nfyntH50zBxIOWD4QLcNlbKjj6iWQE8yzNx9MAdJU655/ztc
j8jeuC8A4wENTptEfhyA735SzX9855cf/C/SrqxHUpzZ/iJL7OBXIJfai1p6e0HT3dXGgDGrWX79
PdRI82VSKFH1nZHmpUZEeguHI06c80MhUU7URgi1ZB34d8BgUAIXhIuIcPnyMmgTg0ZRWi9GJ+/q
Kt/1VvKoQ7NXMegTJdO9GQPpBMIDU+o7Q8qNU7myq2dCtv/ML04lkEVdl3KYVw2glBkaHR5JecOs
aeMB+GGcSD3PHZUGaI9muqBlI/zUdNSOcXrvkSt8ICALcUo4877M9mZepbs+zR4qj38byE5vskfN
4hsDNeaSxumag571X74NpAyRqVw6iKw38UZHbu3B6FDylR3VA4NoQAzK8kVUWn4H3SN5laSZNafz
jCvsnRZITZzADBltWzt2Xs4CpuifqU3Bwy1YCcDgANaEWvVHQN63Yq/FUUBSExOFRz/yFWjiRdLs
3KM1IitSMVRFNFogLGiPdX5kACdcPgprRvAcB6PxfOGjP+7cSC6gfgbR8FkR802UP+IeyhdfL5uY
P3Ey8e/jODWxGIeXAUtJHZgo+T+Oya9yevBiGmDmhMH2XbKVYF+1h1y+iUYCvEyWKq+JmLzCILyI
FIHE32QFFhj0iIDesHook18kvbo8voVHfB8fYnsTvfTQfPrA0zhaI0H3QgJpMTQ1lU3ojp/Urf3X
wruwxzuxzzJGJrHXO2ZSAQQc7xl5693PpU4+fH/hBNLSytoC6e7IykzfGN6yaePwrU2RhXyrjvoQ
0idLAreuTQ3ZaQQin2ZQY5a2irFruxiwNjTV47SYoDc538U803RSgDM9ymgQqytCdpV5vLzKWyaW
BQEWFxplUNjs+2rndX2kd9UDr9yN0HvNDN5DYIfSZ/6HJeMgLx2uubLLIoir0HzftwexVRbaMrE4
8klHjYEmfRblaioPHuibDghl413WbIatW6YWR7+aQV5Dhfsb6/bo9sm9M1xN6unyyiyusPfdO7/e
0dA7r/2SCaJSQAjWSsuiptil5nFyfK0O4p+Xjazt4FMj89PsJGFTor7lMWpk6Lihv9GFNqJTpt9Y
+zUbyPACFIHHj4E64LkNsCrr6KdJ8whUwTMad4uQeGU1cKMAWQN6q3cWnvPv17jt0DfCy4g038jQ
Isx/atFG8umJOjOy8CVDnXgp01PIUbY74IcNsnFhrUzS2fcXk5SQqe49G4NwzDS01VNWOxsjWJ2m
maYI0YgHoqnFUnMhlBDMg4bj5I/f0ROabeyldQOALeAxh3w7XQzBNdG6JNQko045t/ZYXnutvK3i
4vnySqzcgy4qTv+ZmWfyZMtmCnl+sCdA/NgEbFIdJsdANN35I7u39O88+X7Z3OrCgEthVknDK2mZ
DCxwNUpNx6h6jj4Y1/ON5m8GdGJhMW+xtLWqaTQZ6YV3pGDG1Z2HhpXB4D5aXupz8e3yiFbXCU9i
iHxYCF2XUK6G2ejGcUoZTUaKfo/pz9hXqE3FZCOAmDfUIkByEar8Z2dxtXDg7Eu76mTkzv0QuaEc
xMAjWmYHIMeV25IngI3Exnt2fXCQKgVM152BXue7A0mRSjEHu6NH9qM6dPE16zbCii0Ti4uGV1Iv
0UYpIwoMu3PNXtLyr87qjLfDkxRApmXR2h4cZbY12LNS+6lQb7S65+Xu8i5YXZ0TE/P1c3KMSjEB
L1EivJNyCjI74i3QqM7vJPutp+HnTQHJBDodCCVCN2qe0BNTBYhurbyOi6hLaGDI/C4WEu0feuPn
k/VVF2hJvGxwbYUQN1lzsAEm4uXj05zh2tYIXW8Dj0ueoGtZook42xJz2zKzvBPgsvXExbiI8TuV
vW9Wv2xjg1NpbZlOh7JwDmKSY1VbHmyAkbsxytDOIYRW+a3Gds70dHneVkIOCKH/b94WrpWwSUiW
Y0AUa2PVX+wRiG9D7uJy4witOVULtOnwl6g5fhAl1AwBNViNycgo7Btislu0AGyYWFscJAAAusC/
YHBeTJzLnDFls7Z7RiUaKR8m8qX7pH78HKLN8sT/2VjMV633JEb7UBGJISxrHywSl9djawzz308O
jj06Fhrg8H08+/xmQr+nUui23vDTa6sOOhek90089YAyPbeiTB09G84gIn0wDsR6AO9GaIpf8pNl
nX9nC1zUiAAdULos3UADrgAQYWciiskTt6/irVzM6jgceBjQHb37zfNxmKJvKEcrVaRNhzYv/S5B
vjc//L68JmvhB3ihAEUHzBqpwsUFg+wkG8BuICMyFUFSHrvph1lBtlOFrslCq9kKPN9rUctrFFsM
cFMXxLcfcuTSdHOQHuQygkjodOMiGxukpDZDbdDJIfUq6+go9Ypik9yVhj3umOmkOzRNaH6NRnxf
r5DBGU2k9w1OZMANKq9jMEeFl6dlbatCaQGYtfmN94F20UWvQT+2FC63+JIZJeggvxndX9ztpzYW
/hZs5hrRNVJEmhGR6gFNMCC22F8ex+rynoxjcRhQAyoYWo5lBFqra9fon1xzmhstr6u0DJF1rSC0
lG0kS7fmbuFGhG6ovPcwd/U34d7XIlTV31gAQAxvpBmduXSGSBtOrl5RhHxSBJW6StTPYlR/4a3g
af8zshjGILzJHcdYRqooA4twsK3UfpO+XF6g1clCdAdcLkpGiMjPT7mL1newVThYIDQx99NhMtxA
x5PmspW1axfBl2khn46mCnfhedOyMrt+dBHjKfAngWtFHgSt/bF6SfLfl03N07I836emZrd24uTT
me7a6RDrDcOXXt2bG59fmy+4duSpUfKcxbXOP+8Wdu5mQFkh85LfMs/Y6z27Ion3OeTqu3MH/Rgo
XuaW3A/ygW5cIcejJpxNC+QDkKF/JJ738/JMrQwFqTAsBwjUkRB5z8WfzFQtWRET082irP2Vp7tK
32fuxmzNu2exGIBuIi5B4xWeR8vnA5UpsV2bZJFT/ulj9CrSgBL0zRdXIEgKdfpQbWlsrtxaZxYX
r4kswxstw9pg+Qc/M+8qlvhicgJHGzf29Nr0QTneAW82ihUfnEDCldA4SH+ilgh/SPc1CJ2EtxF2
rQ7HepcuRMc69vX5dgMTbjK5dYJkD/tmi/KQOce0aUNdbqmkrI4GiEdnFucG8Hw+VieboaurAnQu
2AwW+YomU1/3vrXVRvC9agOs5YBvomgPMrpzGwzcF2xKsDZQop1IaCYPWv92eU+vzdf8DgeCc+5l
WCZNHFlxDzpaObIZdgA1dl/Th1ADr0U3bpweZ8XRUIhBeFBARKEIwd75aEAuo6a6q/OIWrx5rJzu
RyXiQga2mQqgtAR5jIv4AWCPPYlS9AiQ3N5LxCXgFACvGxDg4htKfdmOtlPjV2Xq4Nk4Fd9EPPJj
PxnZnxzJ/D2dDHqXObV5rcDmAOooMJPYpY36ATHaIwRXhgggjMKv+344ZMRKQ7zhVFRDTOJO9QS9
xRoYkmTekhun1AnoLRqT/tLKzhpAheJ1odl1RjhNVf+ntSBJa5Zj/1aDA+OVCTv9xaSkRwmmoWtb
ChJ66GI/AKHzmqpC+ZJN7MiJMx1AGG7tQWgAygmSTHiUKog+x1Z2zDNevHUmmK4ImMHAZgPkDhge
t1rRVpcd5xDyMhRvoOWyNynI/qA4jrNYHSDWcD8Qv0wPl7fW6nqD+gmpJcsGFmgRqcopd02wGWWR
ANTjXivq3eXvfxwDeGsxdogyzOJRyz4Mx6lIYTU4gaBLeQNTwq6t8699ot8Kw91wXR+HAswORGzm
BkoNOIiFk7Ql+jtUmcHUIe5QB9l4AS2x+7i9ZkwQKqEzygJvh8VBl1KfQMWE8oRA0RCEqQ2Cl2pC
UUeqPbj5rpkcboZa+zHG3m2eTQd04X7T0mzjZ6xNKGoj6MwA6NCjSyUALSugh+wiGY82nmjg6VFT
eIfbsjmCTzG4vHgf49x5xP+zZZw7AxvwPdPmZhZ1U72X4Ktzpqtsgm54/eTV3l265a5XVxAJGSAB
DACNlxcriNJdC/E7ZljFe/QA3irD+fR+x5CQvMCuRK/HB2E8Patp6yEBCMFSuAr21ogtnZPVQcxS
nkgtYhzLvJJKSMHb3kyjaU+d63oL6r22/kAq6XALAHCgqHi+JozUhrQVanEi6R7ynO70FOwRHDwF
teduxGurtmYo2nx1oiqzsNWD1j6jUEqO0intr0AdN+xrtxlC5YLlLKFVuYFNmb93HlihmxHvfjxA
gKlF69b52DI1xpQCDRFZxiHzwM2F7NX+8pZeWx303swZDLwL0FVwbsLpKieVroSJgbl75hrlrgPJ
2sYjdP7K+UDm8AlU2uijgnNdAj5yQxQN+JxQMRtfUhW0YCPM0g1399EGJgtxpo38LJQtlrzEMtet
DFQPKGUCpKiJL3b105v2OkpCzNlqTF+1NQvyoQwI72cvsvRNC4i73SYZUs1CvThINwY2HsEocYEK
9wB2NffnFCf2hqtb3Q4nVhfuhyLw0GO0PkZtMhznCCJwzE4PQGktN+Zy1RLQUFD/mLGry6wTmIKy
rElZFtnyezE0IDp4MpwNvPWKDWxpUIVbWC9s88Xm7kFDM9YJ5RHH82pSIS2M0NpK2K9s7zMj899P
Al42gyXSFEbEP1BKDlPkIy6fn9VRoEKLZbExmmXoro1Sy8uuSqOyr8K21b6WY35nsG4jF7E2DvTE
AAnrINX8AdEIJHDXcCCwIwFGl1fCny+PYvXzBnwoAPDIXC6RP56hWgTV+HwMwmXnaIBj6rKBtWAB
r8+5kA2Q/dxGfb4QIARuJkMbeGSC8PcWUKpnwPDFvkb8CWZahO/uIH/WxLbvwF2iwH7bFteezJ3b
UqX6FkRkdbgAeANUYaGWt3yiFGQEbdBg8WgwSKgGdZf08evlAa+ECvr8AJpbG4ECX56gsa/1aiTY
eLn5BT0kYa5Zh6S5rVIa6uAzLs2NFVzbh3iAAyIGVnCUqxfzm5ROrgpX4GqK6ydh1/e04se2Z98u
D2vlBpwbbxBLoQCxUiSKh7FrS5NHdVwfmdJ+JDIGQHWIeGd9v2xqdUR0fnPBgaEKthiR1/DCltzj
kVuFrgaAwn3fBJdNrO6DExPz30+8QzXH+hpa7SPV6zKcoVvgJ8639v6WlXmgJ1bqoWYaq1w4uuxo
mPd2f/z/jWJes5Pvi1bVsvHw/QkUTqY2PNoAIX/eBFYdsC2ARQx0B56baGxTgRM8hvspdqIO0404
Z+U6hdImkiwAawPduOyJZWYD/2p5SH+1R8O5MbxnCkK54cY1Px/twMkhNwGl1Vl3ZTEO5C7Tdmiz
JIIC015RujPN/HPdk/OrCCaQccPrETmQ5YUA7HeLBgCeRMkLSIg/SQXy4euLtc7pyB3G8XXagp7u
ttF3lxd6Cc39YGBeqpPNVJfNmNvN/PP1KpSQDcwaPSDpiLYPSEMl4PsS3fA2qvaOWcNrWW6lK9cu
CiCSIO0K9B5YPJZK1/D5eTt2FYtYZjzYCnyOPwu0mxg5KGNbngepaR+KFrqCOojxmP6c6X9xXk9/
wZI4CY31cWUV+AWNYz1qMn5VnH4+kgNCDWUf7BH0hC1hasyxqr6vDRZp9HYgd6KORrpxplbcJ0yg
xVlHrg/ueuHbEs+p3Nx0WMTtfSPAT3VNtnoK19fKmNH5AMSALmABtQQvctaBPoNFIJwtvhuuAlnb
qKsj8VpyC9g3O1ggefOlG5Ogp0hLJRU4ud2RkavMhMDY5b27OuJZ1dAFV8Oc7T7fun0pjRrcjUnU
6o+5+GZXb0xuJGqXzVDz8YBMKFLc4NVCH9wSDwYhYIXIuOAR/O1v1BJ/JcwCp91bW3V73RE3XVG/
grgNohMtuosuj2/lHkFyGDGLRzE4RBbn42s94NHNzEsiT/Fg+DrxZOM6XJ3AEwNzTHNy9kk9om8T
7SpROd3qGWSJUC38XBPkv/MHqg4gJgB2+xAud1of61pTItCcql0PIjhRvfzFLHlgOkHbHWoEy0DT
y7qibYjiEUv7GEpHUFOWOdQH/n9WFqerTS0TjWawkirDtwAt6Spjw8RKBInWb3QqIBmJSvbyPUtL
T1K3FhxJbnBB+hw8jc8pWLRvpinJjmOpjw8Q/DBC0x22MocrUR4uebDM4+mHvMCyXA8C05T2FoJ1
UnXXztBe5970YvTqlY3WxoZY3XMnphZ7Lh4AQwUTOUIwt4191SXlvSGnPvC0dGt7r54flNlArAS5
yw/Y4MmWJhQ9EPW73aF4ztqNMGxt0tDwCWUydEIhWlm4n5hnrKTdxCM0J+ZyuPfMWz3vgqpxNoKY
LUPG+TE1tQlMwx4M1flr3Fk3pHkCYh+tFFsoirUJQw+rgWS16+DduXDv8ZC2aSFJEsX5oTaO40ZS
aPXzSJ4gRgL5ygfNsJHlmZjQJwnUwH3/Gld/cQECtPvevgrU1FI8GmWjUk/HMokgO4I2xomVrwOz
+1unRhvIZW+wehFC7xz8QDiqyAMs3irlCG7VcjCSaGxIG8QFIHtDltX3btwOpW+mup/w5DA4kN7g
nQrtFIInZaY5b2bfbRHMzDHsea4NnY9ACs1FSySozMWJGhKn7DvIjkRdDsQgyhxtkJhTude9wgtd
V4lZfiWHxgl9hTjWsOG11s4zrCKkAQRgRrWcb060KYHNOPZY5AzejZ5ziAPFYZIfLk/46hFwsabz
PYgE3CKOTwQ4zidVJJEm219eKsEATN+yCgW3ttnIvKwOyAOa1NLR5oiGlfMBSdzIdu+lSaRnVO36
aiwfOsiqX/dVvyXftubx5zw2ogu4fSzeuamRdKoaOXZR4nTDQ5MDO2NXj3bjjCFDF9pdzSorNOtq
3HiyrG5fiNKClgBl4bk2dW6YEu5UWjokQEsVj2VCwxyNOW0+gguwDFuUIXMX6iluQ9FRY7QhOJP3
8Wh+Hr/rgb7LdefWDQ3ZtMWipon0yqnMBR78UCgANwn7Xm29+Nc2zomNZXNQCeKt2PBgY+gOsle+
7ZS+M16ZfbrhEtacG3AjaGFFQssG4dP5lBroCtKzwkCJOju6VuCK58+fgJlJAigk3M/gATr/PlLM
Yz06qYjyRB2a6hvKouCT/WJsMXStbX+wxzqgDQQXnmUvvAkzoN2l4lFEZjL5M+MhMNUEoJ7PjwaP
FHhQHQ/zD8KFtskKRjMlohpCQAZ4XK7A4mZtaf6tLf6plXnNTuJbsG/UhWn2IuqhHFTbdZgP/6RJ
4hfk918MB7kSYHUh9ugu315Ks4pCQHwvSs3QrYOWQpfqn7H9G1+LjMn8jkSG7EPaJAYConaqJo86
HZpRtIbigNn+6Oxs49Wztgdg452vDIHosgyZ8sGkA6jto2Jq8JozWeWbVB4m0bxenrdVR3RqabHb
AJdQNdWHPNJNcMYPGdSFvNueUD/L7SvOndBh2n6avOfJsaENwSGsoW8crLWDO6c3cbRmHpJljY81
aaOTfMoj12t/gM36UYJbY2OYcziwvKJR8ADpHSBZgMstLkm9tKF4xQsR0cp+saopzCYOogkML5MB
Lhvg1a0G7JzDrQkYUDbQayHTq6HZomFYXVi8LVD2RefAx1xLCkoM0FmISBoVtPRIFUIZIgkbYIAv
j3jVEEKRdzwdIqSFt8pExjl6y3HyhgysVjZne3Rpglgj7rx4w9bqAgKMCvDeHBosb9FsqlkLVT8g
s5sDvW/zv4haUWb87/OLLSpiN7a7ATeI0h2/hzBJ9/XyXM23/IfNMWtwIwmF2vyyclCnnaMKg4mI
ldNvt7ymTkBEcW1O9q5v2t1lY6sLA7o1ULwAJ/IBPaFT1g46BQLR9R7Qb+JrzUMOJsTLRvR1KwjW
ENlAJHjZbt90nOaguSqgC6XlPpXTgx17B+jt7S2m9haHiqY/+lDPgxaVMZE7megPsUyOTQe6+8u/
ZW12UUaDJByyi2jmmn/qyR0g4rhnhY5Geg9d9HTUv1cS+lsjHgu7oXL/dElO/mKKUZBx30GeABTN
zuDEYqr14JxBMSMaye0MKqL8m2X8c3lUazebjTMM2KMDXMLSoZSQB2rVgJjf9A5GttOTvUEP5idV
bN+TN3NGFpL3yJ6D4Pd8JC6D0kFeWSJCAfEAZcMDlFXup3yLnWEtDLaR4kJ6aA5IXePcDI91hNqU
ikjo36mTBDF70yDuk7jfOkf4nT5ubM81h3Fqb7FAFlTSoH/nwWFAoMb+Y0CK6vLqrBmYCwLQ4/ZQ
XF3uAKlw/io7m+/pK85u7Me/+PzM14jwGcyZy8eQEJ6a+S4yxM2974CwpKy2KOpWR/A/E8uUOHLt
0D3xgPAtklZcjUOV3xsJ26L/Ws2uIlpCxxsKAHBGiwcQTvtYazVgIjYX7vcxHviRcCIC2wKrxpDF
2QHMRzpENfMYMB9u7YtuhBDO5elcc1ZIm6N0O3Oio2nlfPsxVXV56yhEO2QKAOz5lk3DsYDo5WUz
a1M685saiKsAvlqmDFxIw+qTmBvT4jgYkQ/ot7ISWxbmv584ng5VKGJxWCjNwMv9ITv+zQhARYEY
BngbbfF9O268xJUkjybvLocc50ZmcC2PgYL23D6MGv0H+q/clCptSkS3yrr10tZ3XDuA7JiPuyEh
tzQ1AlvfCMzW3OipyYWDYwi1uaQA+7YITTw5BKK+MlDFM9XG1L0jDJaX/KmlxSabrBZwPtHiecjd
Y1FnR+hD7jqR7jtuX/cgSPFzl117oBagpP1aFE5YeOSli9ONp//qHkEIikAWVyLu5vM94jJIi8oe
ob01NK8076+BRN8Y65oJdDigPITAD/8sTNgVcWQpABNFR1by4sUihiChGr5c3oxrlwYa9OewCa30
aHg6H4iSwMyM3pRFgzOECXu1UmRf76R929rKd8nTZWvz15bLN7M4A4kDPAsIrM+tMW1izSCAmjOd
AuxwikLFiV4lWX7HMvOGgkpy4wpZq8vOzJf/WVwcNkoa1M9ToNvGtLlTpUiCQquvRzWhK0F0N0PF
9kQ5/lgraIFC89R32z68POjVhTz5CYvQyRDjNPFJgFuj9gczTMTGM3P9+4hEddQ9bKCEzifVViao
gPQK9xh7MvJfEyk3JnHNs6NP5T8DxsJAm7UkrbFqXIwQGJPFFYigf5nWFtnC8nQDWDATWIJ9ey7d
eB+gbVqtMuR60fnQtMTe8UGvnng9jKFKKYgtQfZ+j/JNETZ14fpp4kBKwuz3JTRKtVL95kWXbazc
wq+h1QOY5TkdDJwskLLLoNdMtbzORc6jnhnFVdln7Z2rczvIO1B+TNzZEvtYtQe8CCwCl/2hFEK1
phM1k2mUJGGp+7UTmZAbNq8+tR//HdWJlcVypkY5TrKDFV3/TafWx0PpsoHFfvlgYHHKa5UPKPXC
QB3PiOJXXT3VanfZxvJgvxuZMXezwgDi3Q/55UZPaloMqNP3403G5b1FzINLoL9adt3DAMlz3Y7D
mMePiJz8pvBeL/+AtUG+c2OBkgk/ZomFa1uPQxQONfw86ULGzUPjPpTjt8tG1jbEqZH56J+EIm5K
MlOHxnxkjOjJ5qmfjNBoIRFRL5cNrY4GJWyKdzNO3jJ46+yeQs6UJlFduT8TLn+jFQXsYiq6bGZx
2/y7aCgyg5sJmeoPXWF6MfSSF2YSpZzjSZIoPFUheMj15zLvoRhi/qn0Tz6L3m1ayJAim4xI/0O7
BZZHIqJAIYI6P6l9TPmL4NdWTf2KNn7vZhsbc20mUXpGogPhHfj65r+fLFkjzcZjfZVEPYRP65e0
/gIOycuzuHD4/45oZowGS4yH+t/izs70vgJTO2pFkK739Oci/dzDaP6+i2cRpgvgspmM93wIhZ5M
I4XC6GOVMihQvxjdRoi6MoC56dGY+x5xYS13W14UHTEaiz6Kfqft3S3fsPZ5vOnRvDnH18Yy9657
pTvqzKaPubq/VZ+EYrzPDlCckMcyKAAzS/LOQTMLXZMufSQJqJy/Ii1+eXVXzryHTieAj3ABoENo
4T1Th6TmmPSAUdl+nP4CttKgfs0+FzTMozizMs/hyTZldOBFzxTcV14cIG79j1tnG0D1lWWACdT1
wZUPSPySQ1BpMV6doA6JnBGteWZ8gwpc+Ddz9T8Ti7kSrGnLaYAJZlybaMCzg6Q4tFuV4ZUjjWrB
OwsUqAlxsM/nipqqrBRQOY9zeW80n+Lqqnq+PJCVuQIEGd4XzK04EcsUke7F7VSjwvnYtoFVH6EW
efn7K5uKzlc+qhBoJMEozoeAXlwvG1sNJ06+aaT3NXpdKiPotc+FithWWHIgvYDhRss8sM7ndobc
s5lRM/o4/Wqzh/xLpz7tOmDARkoU7wesiblwr8z2itpmnvdYsFt+VW01V3xch7lTbRZDQ2M5ns+L
DaXjuVCiX8B7BPvveGdv0Vx+2EnIWKDm+C4QBAGSZUJ3sIkX57wyHjt5Y70Z/Y3u7S4v9IcBwIKO
p/9MugYK8KXsYE2GuCZjYz2WdQKCEOjlTp97+prYR1jiuSEN2wkedjFFxFFeUqe69ShyX4kr4W1s
1Y+vAKwwjpk5t1ahQLe83mzFVFPE5fSY5F0oIGaTJgdQDfuEXxfV6GfePR+fe+07s3d1fIyrDbf1
MbKc7RvQFkMuFVybS0CSsieQIAk+Per2k1UbYRLbwTTcTFDABoH5Q12HoK9lnw3Kse9mKCgS3qDG
+QjC1Am66GNjeHSKXUFusnbDwazsPHwVqB5s6hXJ0S5PiSW6cnzU8jDu7qzmmiSfDRswBFyKwJEi
FYmy9yIsiYuemrEFHH1u/NZNHurk7fLeXpY5560HCwDJYCim/YGpzGBQ72VVP2Bz1z6aIyEnFuAB
07cPZHo0fznf7dTZ2YPwx4YdL9tenT+8rUE4AYE+RBbnjg38wlKTvBwezY5+USOym6PzbNZbHPUr
x9c0EHR5IOGxEK0u5lCMkHsEBm98bCpNYaF4fZVn+ZbE7SIN8z6P2NrIimArzMir88FwKkijUjI+
viuat/BF2puWjoGtgbBlfLo8c6tDOjE2X00nkYbDoDBegNrgMWmg8ixCqMdueYz59jpJK/07njkd
jKsHDQ/L8eg1nhyU2Njc9NnLoS7v5Ieu+l7qvV8bSSBG5otmrzUbcfjqNM64RTTbgOdgSSmsemQE
UIwcH5OuSX1HOS8DtMMyRwYodR6aXNvyTMgBLEfqzoEbgnIoQOEyX2r2qRIS0XY2TY9kavm+ibPx
D5itXQZ5ZL0Gy2YG1lYPc8yH/H7KiiokaZ6H0kbbQwYtYjAldSoYSuBiWyeedsjAjaBJhb73VHQF
akSI2Gb+5eqo0L3u52bRPbPOhAR1l9dHLgxvx/rGurfGXo9MUCuGba68Ozl46pjr7ItZNv1XYZnD
78wW9GgzTr5ko/WbuH2+g8BR+uQkmdg1AwBZLrx8oNs91sYrfpadDplpYDRLEXayK7ifDSI+TrQU
e8JaeVXxwTkyq1Z+2zlT2Dpgc6R8HHeVZstXt8l4YFWpBQY+U0WmGGzfNIQZ9mqEgHNSlnfdJCkI
fBy6b/LOvY4VhOJ1WZQhpEnBb01TzdeF1u/cahbvUy0x9kZMQHCus/HJ5Sl/6rWaP1BrFL5lsT/S
05AttOv8IR9sdJUgIRXEGpiIWAY2Mwms6Z0wM2tXioyGg2n3YQU9+V1Xt/+gFyMNLFvoYe2Negif
CnhIIuJbEMlp98IotKdGWLcMqZ9y2nVjMVxbNBY7TjPHT4qaXTmsHY8mQnaUY/Q9c9yZ0sH7bdti
Cnlacx/0OSzMU67tUs3GlPYp2dGuyb5BqUfeDnahIWkBsRXfcgZXv205f0JDmRnkzhBH6Pz8acqs
P46ZKhWmvqFQkkd+4EisLvFbO/lOxxpudujLb/rEvT5opcW6oK6n72Od2k1Q6J54IB7pQ8DyjZ/g
5W2ssPcM+oN7TPtuAHC4I31N0oCMrvtqjEbxM3aF/kK9Rt5qAruxMuhbrRXt18mcEh9T84yNMe5i
0b4JMpDnOIunW8HG7IcnpOVdmdxuQ9vtBie0bO752IuGPCIP9SdRk/PUNyiKc0b7UHgjO6I2oAKH
K+eANE7yVGipV/q0SrsvyBk3P3nJVaCRBHmX2uj/iRvUVaFAQcIYb3sWpG5CAjXk7p1Z9c8uGZKb
moOR6KG0OnbgJQHt7QBiB+iNsKtBiBqcmq2101t42WTeJKPtynDox8fSkgrzzH9l5pj+KJjXPcyw
Ux9NifpriqKocxUDiL/vzdJ5HmPMve+ghgjgQZfcE71gL3lV/jDcUnxtSuN7FgPhM/ZjGShrgqR8
T5p9hlWayGDvsUjDA+aWfjXH1gggxKaH3JJtCDlNuYe+mRfKTPtuT+gnDce2gcYZ78oAMTH+U4Pj
lOUt/QJGNu7rnShCDR1oO3fQmh8MJ7MMqCvYnVW1HQaKylnr9ehr+emmPxW8MMi/fWW+sdyefBv0
GqHeiw6LXOJ/tLvcdxo3PegibQKvpyqcnFiGdkvTfTtaeVCAtyXAM0bfm6qurkxJrTBjifvaWKl2
rXjMgpyNLCga0wIDnUf9fopzv2SDFkxVA/Ih7tbXddeTIM2dNIMnbKDly3t+AGF79bVRFvnpoH7p
T1bKQ+GWKjB4Dl6YhPeHKfcEilqF5eMMawG3UxEYTQeVxYpbzTMahprAiLl3EHktg7pzhz8KwcFN
jUfMz07y/Mo0EtunrcwY5G5EG4yQHz/C8WiBtJMeba5K/5KaRSMDVJO6W8Gr5KdNcPf4HM+pwEzr
6UBrR12baWUfyp64uz7X1Vejy7o2GLxSD4lS7YGNvXcs7cQKK5mqZ4heeH6a1dmLIVp+qDnK3ApE
+zcKCK5oiLsSbpwMR5SWvSDVO+2+y1J7nxOA44XjjFGaN13YtR4UWIvJCTsvk4+KtM41AR3qse3I
tGOlk31rWC+O6TjqwdDYBUCwmnszcimvnSbW/BgVBABVqkm+NWYOZzfmaUi0NrL1oQjSmEaM6HEI
0fTfEFvjPu8L4Bjz/CtyvAJMOgRKsbHThkpYfK8RF16DFtN91rfcJ57U/ayqcDE0E79rKq8J8C5S
vpGjwUO2GbgJrbjYNbksUQVt7PS6rgz8JvyoW5W23Z63WXc3GQ0FU49X70yI4+3AZTMGUCWQYWKP
1pExTd/HAFvugOlDkMT07gdu33w3JinfTQPeQi4prWDgJN2VGfa0kpZzVQMYGgyOBTkkAsL+BJih
u0p1eeDUBQ0aav3JqTM91x6rn8q0FIfGhFm3q+29F2uFT1k2fCna3A2rvv0/0s6st21s2cK/iADn
4ZXUbMeS4jiJ80KkM3CeZ/76+zEH97RFCSKc8+JGo9Es7al27aq1Vo02EhHik+uDi1SaUNxHlltv
c6HK1z5e72DVQbeOk1bflKDqNxWOf19O8iRCGel7lSZLz03SdI5QgcAicw09OGfvVJEhrw2/1Vdj
QkscYYDh4nQ5XXR6pfJWAJ2AEbq1+hgPpgDFnT+aa6TO4INDsjL6QiQdTmMQovKgW720Dos0+liF
sNiUqsg/llmco/kxNi9FSflLGkz1XFYSPzot43UrtPX3qBl8uzeHwrYkutWGWt1t00b2YMwyWbZs
eelai6vUjnIr3ceyCzxUyYqHPOVNpgxWsCvZxBzpoH5W4af/CPUmXLWl0e7kwOpsV0aELBybn5mm
VDb9uEJblthmfZRJDxxZ1yFhKG9yI/K36Inhu2tz3IHA55CByV+Faa04fVKMtjLG6r5OhfaJIF5X
D9SAhs72QzfcKJX+HIVefujbplhntcie1UcY7G6GWGYj6ofcU9pNkWiGbbZy8mGEZejoVW6shExL
aMBFdIXCr+gofU4I6aWvUSoCHlZHdU92yt0U4GE2nak2tijGpj2kegXwpgEDlmvWOu91i76v+g9z
bH+UkJte29aVCEUDXF4ji9uyzUJqSjShG4IcubkyVx/Cwfc+VIIfbJWoyT5Ho+A6stbU2yhOFSep
rHJVeEG4EumctdHErNymtFp6JCpgDw5wFPvGFzcoF1lruvCcG8+3NBtdnsCJi1LbBm5G37AM2uZq
mC4bVMFY06Enhugj9WOvUrBXI4FeA4DpBEdtIaoWctutXD3q125VBbu08pvTGMbuLqua6ikZaSsk
lLX+xDka1n3oecesisSnMs18JGtlYRNKQgdInbrhQB8ow05iMVyRzsg3YVS79appjOZ5QLMn1jIn
VrRjQXy5lhq/+6KbQTs4GTJi3xRjqE5S0UQ/1byOvlqj7q210BpXnej/iKRIsl2hix1iEMVJC0tx
qpZQFgCdvENXx9rUpSuuqbn7dtFWxkobzX5dN0HvuAkMzjZXvU0oILCCtpi6s6SmXseCxKbjyWZL
bfY6ZBbsl95Kjia0spWS+hTM1XFAlSU37Z78ydpTM2HtS0Ow1jXPF51OymVtq6bD2G4Q+M9R8+5d
W/W9L96oQguo6/KVMMLX1iplxpOvhu2jRrer+BBaYZ4TzNL2iyJnswpVJNW00qqeLM/42ZVRZ+cZ
m151c3/TNz1BKRDOnWt1XDsJ12AQZ/p6CNt6D8mree4yoHSGl6Wvihwbj5Qy6k9GLcSHqsrGky54
gW5HaAxnD6U3aiLlObdwwqoaJQekXHisehyCL4+905AW4UqhuxHaKjVsai06VUgmfSQyQ67NzeON
T0L1Me1b86WRYjd3wi5vDn3voZRTu2JX2Ki/BL+QeWhOqgChIPaM6KEuWgiOYesFdmdGvVND/3EK
Irytm9XCxioH3IMW6A7KXOZqlKVuF2eFv8usrlqpkfGtZi98cPO8Rr7KTT736AE9tn5GQ9VkyhcN
bfDih82w6RU9WzWjqaDYXYifTDkPTrInBOjZBT7PoaLZKkNqrmWvzV7auOAVPiapY+XRFPQ0Bt2S
NOvg12O6zrz8i1CV1ToN9eQxDZv8gd6S9QdePB53vlIctbjsnw298PZiGbJVKiXaF1r4m/8rXPmd
0tCIkLOp+UO7tWjivee5VZyKvCCyLyWTXlJq5679yGtP8ZAJttAZ4VqR69hOVJ4YCdi1F8XV5I1e
auLR4mB/qkU9W/u+m6zSsPNXgZggfdcX7YMYjelm0NvhY6Am9UcVrDbuU5XstGuqTRm5jhmaeziM
nyNXFVZNSDMpT+4iJ0zS9knueStVuEMHUkC1keVY3Uxt5B2lErutr7XSyq3TX25UNjiLtjhkZSA9
ZbIZOrFYrXodRcty7Frafpn1oyL59fc4rQDqBoXyAYldE6BQKq0i0ONc1X108MUscrzazwGVi1tf
EmxEcnNbGOXx0FHwW9duWBwEq/E2iuaivw109COlAeBUwNVXfV0mDxMQYxPnoeeYY2c+SnkYrfLQ
sjatHnCtIzfxSZXSn2FQm0dRwc3pVk7Y0hUCRV0l3g9eYH6XSymhoO02K7ku66OepOqDlFr1wWjE
X7qR4aCbUjqEvYJGex+qNgm5eDNqtPz0qbQ4VlqrtlZmw1pvmgA9RVNfC30vbT1NbOwgNsPfqtyQ
+1c84VjoUXgIsibZRF4nOtQD/XXVhaONCxfWVcnFEGhVCmK1Jgi1aGEJuaw8ZZI27oRBNW0/ys0V
Sp+CE1l+vKcdvfbQm35uu13u2wDW89e6QAYBArO7H2VYdKMYjwdLHqLvdGbTN2Yp9Y+I2/8ewih+
URWBudSiz51VCZuscX80VZU8l0qYn0Av0s2yl+VTJhutTTjqrVtZT7cE4p4z6biuyI90KwhRii2x
PvsmEOguqRfCofGQ9LPJnIhPIllKp6m7ehVL6ZMvddLehb+29qxBOKo1SQk9VLMHMtDZh1YNu3MS
CP2LVkvPY53QyjMXE+vZtdSj0orCC1I1Em0D4wwRv9DyT37UvVq+33/IoHo4oer+ttKoeYD51x/k
tkj3KleWE/h9Z2c0PVPoSNhNkp9J5WRMjoD5RjT2uut1qygMaSuRhrmTBqJpd1XpOW6g5Q9KIYnb
NhVNp8jNdpP4buQUivZZofizG4M4/Y0EmmaPQz09ufx4HWley1OsLI56jSpQLVujZme5NH7UaSi3
1xspdIh4xa1hJL/LOLJ2rVxEq97TicuCSnko0HTeJIL06Odd4pheLp4KpZ2m0Bj2tSVYK+T9vifw
FbYxj69NWMYNSQUlcmKJBFSaCkTcvMC0A5iG/iUDbbZxR5EXZR8mXyNBKL+AWtUPOmdjS02vsLPC
ao8C8ZQdRK63MouC9FabSDtarI9PXKmF3QaJfi4Cms3xcnUfItOU10neCzu1NuLC7uTKJ7ow/I3o
lRlhQFzbQZ5Y65Tkp+01xS8zaAo75ojvBPJMa5pgoLLQl8J6zPP8TMA82gKIJLsQ2VGepXW2XPbS
BxMew6OflMHnd2ZKp+Se9YfgL0kT4P8yU1r2na6NljmewDvr8uOYLeRJbyUPpy4IfBl2Mrp1l99P
K6/SgcyMp7p56sO9Ly/UGBa+r86KjB0tM00p4PvWMXadfgnmfJWCZ3os6k6Iq8EvuiKo9IbJHde7
46nLYjKFB0XcDOES1u3WGN4amRUwKy3ROr3FSOQ7kWAvie0tfX62BBagsaqv+bxByjE7F97r+7eQ
NRV4QLRLE0j6cokHoxj0iOzTKam+nSrl+7u/Do0BkheKoeZEa7z8ult2tVC2unhCPPKbTHqIDNh7
q4tweKc0PkUWaslYuTRBi+kuyqtcO7licqQERF59UH7fH8aNjYQNMAnUV3iLzDmmVBAsBbSgdkJi
W6pOZUqm4tN9Ezo/86IiMQ1DgWKKphioKnP672+KHo2aqTR5zbRTwx2JStOzFrfk6ONvBtzWhZr7
NahqEgSZaB+QGUm+zdzGQKKxGPNU44Lsd1HSHka3OcMY/SRX3g9xaEhHvreB7cS0noCRCGJjE+7M
5fDEXOjNUC20U+aFdnzwvZ/3p286BvPpozzOGQcmBFxhtgtiOSKeSV3jJKc/R9r3BYNNLtXuOfii
RBZoSSJmzqAAtzB1l0fOdarKT+I/lwPScsuKU1/UT2lrSOtCduFx6+VBc0kPZ/46ClpStumnXhHW
XZq7zv3h3vAKQIl4vTOp4D/mRXuyurWgc55PQDScoTuE+jvbofxnfG8szPxCy53ud6GsnzxQSwlb
0viLDY8O2VSdog0q6InLCcwIlk2ySewIGjtTY+lUKjiI83vNO5vXTcU+aB9M15/GK9TMLy0NEnF/
ZzTKqSKF5g+2QB73/nLcQiDAIaSEDRrZgLE42w3QO0uxLkr5NFIy85ptkp7SsrMhFY55sdGS6otQ
J19FV91WVrr1yeep/a/7v+FqS1Dqxo2DvgPiqmjzWCASC41nrDWcYNI4kZ88jkq1UE68aYL2NbDt
YcKDJbycyJy3GLkEZTh1Vf5bLN2DkZjb+6O4coPTKN6YmJWzQRqFXlzKwymqv0spqkXpsU9j29c2
9+0sDWV2a/P+MM3MxQ70cZ7OAYH3gpO9ZYHweeoqKVGlmkv7+AAfEHoIsDClAj049jC7F9kKNwrZ
aBZzjCYlN+7ZuV8dCrUoErk7lZXhpWDN6GVd9KXJi9+qKjv1/WIXh1n8MPRy8JLpgblRuvSf+5N5
o6yNNNkkJAGfTEYJ5XJfJIKXhrDWgTqQAzFgeZoyga8a2opUOW30zu4n03lWFaxMnMU/vK5Lc9DG
ZaPRle6koT+M1Hnf0KqNHH7VfFGXdMiu7pXJFuAxaBImG3N+sI2S1ghS1nenvhc/y5q3KXW9tDUK
VYQZQ2hrXboK9PiHNC61b7tpGW48mCyi1ytYcKcqeQlBszs1NAjvGoOmnpKjp3sXtaP2XHWp4wrF
+v5CXgUGjBYSxQQoogXWFZ3AbzWdspLZnVSkoVbpkDzpqJT7GQKFZg3nBWdG+2j5nWrvfxZUQyYK
L436NtvockHVqmpQurDQ0+QOSPStL3t2KMi8a6UV/5q9s7/bH3sTMGcifhP+zGOt2Op5SRsK+xX2
WUJWcAlTdxUvMo+g/Cm2TfBGKuqXA6JgpaVNm3H2eVSbFsIXNYnj+t1RwGSGOhv3P/hfxPIuzXAE
gFvIVX8aVWPVj9oRkfn9/R1xw4thAv8FaHwi1c78sT8I1DjKtj9FedacB5NMMu8R7/m+lVv7DtFl
apuo74PGmVlJLLfUNCHrT2xJSqA7rZzqaYe8aZxG2/Xt631zNy4Z9a25mfOvm6EdArfoT5IPhKP/
ZcqfBkvfjOGP+3am+b8ISlkfJBIBnhJjS1fktUbMLd/T0v5Eauuj5uY44eE1zNXPRiXR7yxwrNZ4
SsBUO/ftXgenk2EVlWyuBQjc8wOVxW0c0xF4OAV0lpRcgUxQsda0ikzdz8J6yYhNPeUfdYkndGvb
wwQg1IIOcI2DFARLq6tAApI4vki8WrTyd76k+HIr1KItAFsRpCVbfo6I1cWA+mU39idPPGp4YLkK
HCE+Nq7uBEZlS+NZT3eK+MGXfwvd/v1cKFwxXpm/Ko9l5Ocuz5zaZWWsBKJ8KlIUWkn6eoG/u798
N87chYlpmt88Bc26mPLWo3wykwrO4VaQz/cN3LivLwzM4rhSVeJG8xmDFFI6UjZ+s+/gRYfhayMv
hAY3x6JI6HJzjfE8m7koFPRkJaQyeDL0H7r7fQmXuPB5eZZA6iNrNIc05vN2Lof2GC+lX25saUiu
vB0m/8czYhbYB61KGQv++MkqgQ4XQyO9FKCEDlEnaQsEC2n61sxdGHRyJoZHvwONsJmtIavSUcrE
EUi/ZUvBq6o8jkKw8bPPqv/THKeaWbEzAbapCymUG+73wrB8ueFCLVK8XmvGUxl6z8CK177yxe1O
tVzRXG7XxAvPiFvuCXvQF9gYIMLnTLxcQByqiKvxlMveP3ok/pPTDINKFqUH37ODMN1C1v4xusWj
0oJ3ub/5b2yZqUMKGSOYRPTqme3Ixso1M2nAYMqwZZA/W7hbFj4/lwtr0ygYfJnPkzUgJb2uzd9/
8fsJ+XlvgsjlsXm5WF4VVKHZNcMp8egZ24tE3J65JCQzfWS+FSFM/L8RZXau6lYMRasrAKq6GADI
/DGNtBey9j97n3KHKL4K1hjaqdlv74/u1nlDMIY8ns4aXSl4lCXFA8kNgdJXX3Vi7HpLMfW+iRu3
/6RJ818T0wq+ca9qpet9WyXjKTBW6vdSQmd9V2kLe/zmNoCIj+NA8Iko89JIJSWyUo0YUcaVNtBU
fGGebg/i3+/Pjqw7CGKuoVt06vJNa209adOh6L6Utbu9Gv9aUWajqM2hSVusKMVaVOzgq7I0jpsW
/gSwU+udq8xqpg9wxf0/733g67Hpf4vl6kkqtfX9RV+wM9fFMn2/UsdiGE4a77ge8T6POrat+dXp
b+zwZgNqbVwLq7hpBb6vAY6vZR9SgNPVCYDKfRM3t5b5r4lZ9Gp5pYGsKCY8kE5VlNnaUmu2m5uL
sBFCvWwRwc42rwDwIatCnSQM4WPayWB29BVdtju5/Iux4IhJpcp0MMShXW6wCE70MAgqxRPSp0Dv
Fj5/a9Xffn72roh5tFoJsFbw9sZK/tUCyFX/wptMIlfMEuENRYjLESBDqwRDmIknv1gFuePtgaDo
S+/yW0s+lQZIZNKgGv7rpRGjFcYwq6iTmSMYJbHO7dDUXu5vq1uLTuYN5iXpWNINs7kyY9cNPMkT
T6bRra2w3IVuZgeWtDbDzX1Lt0bDzU8UT97K4nl0ORrQsyQghIGSVmm2W4meVSuPfOOCnOwtK6it
QOc1aC971W9NpBW1LgREU121EdYAkO4P4tZ0sRaSBqOa2utc6UFPAEe4ozaeBgXgqFc4sWGsm2yn
1wth4a09TFKGRqI8I00qTZezJVepptI1pz9R0rfb6HsKwidNFp4cC0bm7hH8caU0+WQkQy+5+NKq
JEWW0hU3jfBsmthYtK+d7zBi9bQlVOlZkdJJhN/Ysosl2trNZSfAI/FK6vWKdiWTrwth6vUnE5Dw
oRpzeet6ze/7iz+dhXl4xGr818hsB7uF4TalzkM3iUg9Fq8poINceWVlrOxvTFE/RcCS+tnVA6RT
28QaDWD/YT/Q9UwsHyxBOrfZ+IEWpy8lGOj7Q7s5fxaMMRR+0CGbu5o8LtUyKlSYUVpumxIPQ2XB
Kd88Of9amCsDR2QBK8j4w8kytqGwGpHyARi4FIBJN3cbub1JtJVYe67O7dLmO69VJi71B3SVzQ+d
PthxXH3xyrh+cJsCJA0FEzLHiflVaGhDnwCBsJO+N7eN1UCvaVehkTQLgduttxYSWxMegdwMigyX
x7mle14kNJQF8qT8J5GCD1re+I5g1IFTUw6zLRpfbIs0ef87HFm8f83Oduzg5R0oG384lVrnAEtc
L7L2/mjtzg+FNtEs2TeU9P68+t7E1YYVNJYPz4aRuR0ZT4Bq6WAmG4Jt/UEcpOqBZhHWE8h3qBYB
+Jg+FZJ1mESQ4+nouPXkrHCERg1f7+/oWxthYslSVZ/e8fNCjDYicEkzAk5Q9+B/bYqV6K//wgLK
DoiUoKlNpu9yTQMfSluAqsxJAoQamSVA35esWkKz3Do3NA7VyHtB5oPrfGmlMEGStxY+Ou6lVTrW
B5K9VQ3f4p1NKab0OLmOfw3N9opnpmndhhhyB4AbYrYCG3Xskx5BGUv9cn/qbh2HSeiYHCXpIWT9
LwfVBd6Iv6akmArCB7mj+5ElbNGGOxcSdaO4C7+IYvDtvs1bEzmtEzRWmAlXaXOvaH3XLKFExu4x
U9EnFW1Uyemjft/MLfIxYct/7cwvVdEaQrkciNoimpZmEJEqEGkWvZTF6LMRPygZGRYOfHhoY3Gf
10uaw7em9q35WRSfDIXrAqIbT6BWq8Epxy9ZdZC0VSLborEQP9y6NbgPmUzudrits70ZRH0R6I3M
Q7FEeyRXa5uXY7AwoTcHRCUO1XqAPuCVLveKGQZGZnmsG2+vdqsIwvioFJ7ruEpN+iiKjXWodtFz
lfhLqiE3LRO4EOpZ/JkH+UoMy07VmMqy2pVy7ZTUDUb5UyCpdNo9ScZC6HojvCDSN6hvUg6bnhWX
Ay0noajGBfOlCWce98mwycsH5lV/t/iGOTUiJhKDjzwJ68xOn1rrfYVegniC9eCM5U9oELX/+f4x
uLE1oFmzLZASADMw78BVidIQDSCRT9n4yR03Wrf/i+/Df59CfV6ScxXnPPMSqe0L6VTRCmSwC9P+
374/eZM315pYjl7aKLF0kq3QiaTepmfCX1hAsRE3SJjPDTWzQP4jiQdFPIl+ZNM8/r3tZSaHbqIP
hzIGrfimosmlgdysuiRRDOlkfhhCxRZgPt0fwfSB2dXPVp0+zd0/tbK9NFCLbVy5aiuf1DgyVo2V
7N1Qg63bPCi9tiu1OnLKzhrhQkZf71u+4cvRPQJVNlXYKFnPhkYXYjEVJnjkCBWhc/TPgrVu049/
YwRcGV2VqTjNi6BK5Eqh0fviKRYb+qwMw75xRdfxrfFFV5KFAPHmiBB9pj8Hx/LqlaR2liyIIMtO
TaV/RMr9eWIS2kISHgdzSWnhhl+jCP6vrem/v9nbQgWzVe4j3vzttzj+JpVnGueAE0GxIkHr7P4s
3ojDaDVIwhpVIu7duVKOYqSmURogTdsCyI0s22iU263/zuZTfzY7pTnQrAjGTS3kL8ckww0x3JHi
QqrUjmVBLH9/apekAg18gYNM/my22UtPhQuPEPhp4gpoD2G/1J3mlsd8a2DmcRR9BFZQK+NJLTZ6
d6h/vX8deNjhaZgiA72wywnqy86oB5eSVvg6iAdTOblLvV9uDgBVQIk9TAl6nvy2jM6nrxn1JDP5
mae2Fi/1y7q+IBFzoaP1JFjMP+c+X5LdOERSyDhqAVQB7+BZXwOo3Irfr/p3a9sBMsIYyr0qejtX
3jlL4UpKwaAfM+kQPATuu3fT5ednRzDoUNkYUz6fPppQuZdiphvl8kmpniwbCDSKbfPLxcoHHdZ3
rR2h9/gl+hHjsfE8mNV7SdvnsrjS65/SxJ0WHiSIpVL/6b277dL+bHzWMGTQ5zrtKFgvBdzmMjg0
ifRu14IREDdTXQ/80hzQ3FpdWowRg5SCj0UDPTOxI+N8fyB/oF6Xl9yEqoSbBR6LSGMOBctGwBYh
IfCR3HyxKdtE78D1Kdqz3wThF2YZ+muWfLSGqv7c5LJCIJoHvi3EkuuMcQ4Rv7aqh142yieAtVQf
RzcMvjRCY25rtW8e1MD3TnXaJPsx9JKt5pXRNleAuIkDiAOI4nK9IxSphpWWDv2hJ3bcebz47Qo8
xJ5GsfH3tgi8M5Wnnlq+KX1BT1344g0aiomDn59aH8nMphxj29VjyAreGNkpPb/pmTQYqy5qpHTL
xdNCbxvzpxCuI1BmVXnpQ+u5zurfQSfItuCLMYy5MajHDXkwf18Og/eaoQj9UA5ms6cbagDWqS30
3z1Ysl+xPAir+ytxfZFMOQYRJ0+GD/3f2Z1vpLCtxERjtYtjDGsUMve7BSE59G9MzJ9uSuWWqZ9j
wto0EXSpzf0R3PJf5COmZme0274KKLKMmewbTz+KYrcJhN1Y/MqT2lbdgwcL8b6ta2c8DeVfW7MD
2Be1GnsltobW3HrINunywrvshgUQEkivkWcjCJyXi6TMS5WCm/8otZt8rS0JaV0HRETFePnJBOHD
XBXS8HLShZ5E25T+ueEJVGgTymenLmVxbg0D/VUiWCQoJ2XFy3uxCgOvEKTWPAbit/YhNb/eX4db
w2AcsI+JlK9bfZLeF3Lfs/SjhN7ruTdH5DuQbP80xkr3pLVivKA1Jcv83kt/Rb8jLkegnKDrwVtc
jsdtGq8d4zIFJVUU5y4f9pIJQ3pdBtGIepEpot6UvppiHq27MaqejBoNpTBNfdutkSkTA9IFlVlZ
zxkuylybelxshlJNmXzTcJRcjr7TcUE+T9IHTiZkzaf7E3Z9zCePjkwWKISpyjL7/V4s1a2QjMkR
0QBx0pavFLt8d3GFJnw4dfIJRItADi7nyCfWViF0hkdDLJwRoFyl96hJrO6P5HpnTVbIxRAP3QhX
0tLP5LAxwqPQPkiW73Tj+10iFghJKdxBQbhi9PieN/SqmEZHJRFtzYD4LzZ21/9+/zgUDalFsK3T
m3IeOWaDRvEui49D4GTnYUl3eVrQ2YblgPz7+Wka37xGQqnu/E7j8672OgZroX5ETONc1Nuw3krF
u92iSvtYIjq8Fomr+cpTTTEGsWd3yWn8wYDcjRDbe2cLDVuDfDNlW4Tq58Q0pDaN0Kyz6pjLdPza
Ztnu/vcnf3Q5XXyfJ4gFFBGI7vx8BKroB5YSVkdJrsIPrWj6n0Sh9Q+RppePqtt2e0UQDbv3uyX+
2PV+nixP5XqdBgJXmoO+mstVXBfVsf7Zxnb4cn9cS1+f+WFxiFDnCMvqWISBo9f79i/yIZRC4JkQ
PtCEk7+XG82KYjQscHnHHr2CwQ6VpXj01hBwWawK2UJmanZQFE9SU0ll6YfySXAfRWVxBaZX7Gzx
6f2kkR+goy/beDYEqZHRXDA9+Vhja+2lnea4JWpMjhgnhrXzxib4xDsvc+Dvqk4u8MpwrLoteHW7
dD7FN2jC98y16JkouqXDyX5hx0g0kfVaEdqI3mwE6qjnqJXNlZ/55qawYgExiCFeUXEInV6Rn72u
1p5MVxN2oZ+C3EOrfXzpLX3QbSmTvV0FLyRHSc5ASjELx4dOLrqXpOYO7/SgA1pSCYbgVKU4rNIy
N979spqcro5X5xY0rgRSZc4CPUN8+ejLq0JBO/7dHuTy+9P9+8ZdBWXeVZU+LcHwnKhfVO37/XNw
HSRefn+2iepWCtNEFaRjFwfiqSvr6oMEYgLRRbFVIKv7cvCEsHjxbrfFhqJhG7cIXXiu+LRi4cvN
UA/FqRn3RvjJLBau3Ouzcfn92bQVZtm4ecP3W+i6Eu6jX/CLN+ClWOBYE8NM2aZ5dqDyvb7rUeAG
3vwxBp2h9QjnIeMQo/gmfCj8mA6Qr0OarO6v1x+w8ZszSYKAtnsYpiO0hRD+/EzmkZd4EiIhZ1fy
0R9IaESdD4gCZoE+CHbvDt2TFGXmumjE17CNEkd19bPoh/wepQWIjebBvqBLxSpJzWfeoNFKaTxU
z5Kxfmi95sWI0S27/5vnNaqr3zxFrW82sYSMhCYlWnrO1RwFLeGLVfsPbiF9oVXxplRaJ6WDq6X2
OzPRHkEEOc0o7+//htmGuPoJsxhssNyIRhVMmzi+CsJBQZjvfzMwu1C01u9Ffxpj8xklrSJa+Pws
Tv3P7yeI5EE6bYB5XZZLIKlzVFrOWZGi2vQhTz422PmLMbwxMk3im3UqQ7ooBiJG0BEcdFisC5t3
aRCz+yRA6a6Kp0FMqn7jakCtcKlR88yfXc3TbKuhxGmaYSem56T7FjZ7VSrWTfGo+tlGFpZwhfO0
15Wx2aYygVHIVqkwnuFbJTy4Wo44w+eUXG1Sv2TWEQnYTaX+bkVjE2RfQ29zf7mmsVy5gjfLNdty
vZypsehivtNsQ4GBeYij1dgtuNKbVqakJGQBtIznEWYXZ24Rd2Z6HmOHLm1Svo0aov/1/bHc3BoA
WrlByRlfUcB0V/BIVnB8qmQtSxur2GRLusg3XcAbE7PpGscMjTpTT8/Ic0btq2UsvIVvTZQ5gb65
0aZof/aURHKoKnypymh3eFT7LciffluGCxfnrf2NFItCdYPHPB2ZLo8oYkYeFSQGkZvHdnxwZRg1
2efY+9Qj03N/Sab5mG8vaiiUh8wp6TJ/vKiNrKRqZGVnA6lFL/O43j553aEafmT1LtEW8BJ/fvmV
OR2+BNUOBOjm+vrFSMbAU9nNsVu3tt7lKKuGqVbu+G25HfdoDvpaEzkjyQPky8xqBZCx2yYdSjiu
IMQ7C5kXNA+5Uswu8Q+60sSbSDNjB7xb7Ah+jthcIxb5pyrXumeJJqtrFIWNp0or0o9iVXzSwiJa
q1X9jzbEzScabBmfUl0PV6ls9vteCgwUVqu0sIvMRDsNyd4fZRDWdG4r3O2gu9CoarIIZT6mnyBL
V0v1iOv9a07IB7YY8pwUoWehmoL0pzeU1LjT/rObvIINXXD/12fw0sDM/QMeMfMxwIA5bFGbWaHQ
KNZLzctuG+EiA5dLCkGfRWYooSWjXlviaVDTVTHWzih8VKuFi+b6KIJnAIc1tUiDfzuvAtLiSa9l
oSnOrIqj6B+G9KWyXlw1Wzgi10siS2Qk0R8DFgAIcBrsmwtTlGu/FdgE58x0Et0Z2oXvX0/W5fen
cb75/pgbtd+nfH9K5Jsbq19b6QIM5OYQeMDguOg6T+Xh0kSv0YVQsNzg7NfGqoIT5mcLfvHWIGj9
MZVNONtX0LhEz0VfLdLgXJgPQbhN01WULLzClkzMXHvrCRHSUklwbhtHztAw5LG6cDhuzdPbUcy8
+2CkYq34jEKvNnWCoNfqvrdd+L45qyhn9BdUMp2mfmr820sSNHYXIuCFOZrf470x6CWKtQEptS96
/rstS0dcStIv2ZgdbrPINdmIsdEUjjiguXZQl2JI6cbZ5m7lyP1HbGV+5ga0YXOhEPyzkaH+LuUO
nXBpuBPS/tF9SRTZqZU9eu6N/6vRfwrWrzTY+c0mKqvN/QW7PdZ/f8fsbFpKW7lIePrnUV418sb0
V3r7FyYgtPLOQz/gGvIpkCwZ8joMziiWK/q2dZ/LJRbOrVG8NTE7/kbZtkYU+QHvCkdEmrDeLfbp
vLVgb01MP+GNE3N9tSoFJBvPgfFVStZCujMKR9e295fj1vl5a2W2HNwGkickHnPlQkDfFUvdPG5O
FEgPqhz0QLm6fQNtHEK6wfrnTNwj+5qj7yit/2IIb0zM1kIhkdtWsczOrtFXdMx09xffpz2VStwI
hlidBRCVIEVFHej+2dNtQURhe+G2urnQb74/+/2WkjcZ6TD/3FhPFMfD9MlEnir4m0PxxspsO9EQ
RAtKV/PPWryRw4cIj28uVeHZkZehKNHuGxOzvdQNiGyVicFCfKV3m2k6wGfTbsHIdGHcMzJ7PHZm
DLw6ZbY6P90UtYguFeKu2vdGXTfGGTW7OPv4v63/7JbUel/ywbv4537YoCEeLrnmm0fwzbTNrshW
gZio99P36VCunPR3du7juX2xLPN6uRCklhkYfB/ZzOpXvKT4s/DztdnTSqlDoyxDFmSU7eKr/s//
NPna7GqUo1ox8bX+ua4PWrFZlOO4efjQzILyRrkGWN+ll627yjQGOjSeqbtqBdp0TwGyysr/cXal
PXLbyvYXCRC166vU28z0TGtsT2bsL0K8RAslUbtE/vp36HvfTTdbaKGNIAkQI6rmVixWnTrn/Q9G
cWZF2ULzlLqT0cILUi+0SzBtb25/f9HLnn1f2UIduNxY4urpaycexigvH+ZpxcmuzJMaZw3MiK1u
wggmwNJQUoamzvSrjj/uHgfKAugHQaqWyJzD5Wo0PQW0fE6S154FzRzW9X7uV/gUFrYrxK9N5AOR
C8CzUFkKQHEyq04HDd3zceC7Pxt9XvG0C1NleND6wF+wcyVRq1uxTvE+iaN5MjecPvn5Z3c6lCCn
vT1Z8pcqnvDCjhzpWYBATM0bUYSIo0L7hjInRDReDZ9tHOi5zM03g61MnDwJt8wpF4jhJTOkG2BO
Nz/KPIrTPS+/UusIfdOVC/F6N0sMJ0po6MMCx7EKsY9BmiY4jfXIdg4QVXCrF5DY3567610gTSBt
hpzAQtLJSfBqAEETiSojdBNr26drEeKKBRW+L7wi78rfFrKvUoJjLS23NElAqgC0ApErZBiV5SA9
1F+qaiYRTxzgoOxPdckPGhv3tyfqetXRaG5JzC4yjMAjKyeyztFZAfQeiRiYeyDWtNfa+ieJm+0E
WGTTDStnZ3FUYH/w0a0F8ja1TCPqmZe8w6hKbXy0szjwKh36GD9uD+r65CBjowNOhOYKSACqbyFw
6wNAnCJWaNP5KW+mT53bFsiQiR9TbD9VQnz20vvTnLCJorxcKzxM1C6cNB39Np8KNBKUoFIXtPyb
w/tAb+rQmjRbcQ1Lmw9YyP9li5SQlZpma+csJZHfPfTihAjp9gQufh+Ie8DTQa961ZtiOyNgt0h8
RdT6nGU/ChQmbhtY2gdgUDVwNtEFdkU1AmqVBkgsG537GcQlvDh19tCRBdXdaDorW25xLDI3DC4Q
wD7UCKCZppqMGubKcroNCvChbf7JbJ1ZUK4caH8biWg8bDe9/pzm7DNKq2tZTrXDE5cN9hckpkBo
grL6VQeiqU8T1XoXM+ZA59vKcQOk+hE8629aagYuEVaYtN0vJtAik6YZJAHZIa5J0OVa4DT19vb6
Xd+B6LkiAHAYaAZDJ5/iNoxsGPVhRtOJbYbNXxoagEjUiD9YOVuyd6JRygJ9lbLLdc7dcYhtEuVm
Wh68Gcp4Te2utUYs7Q8bkHzJVYAMitqzQH0Ia+volIoy6IwlX3Dl/sH2ODegzJVXx+MId0UiNz9m
89OdGNPfG+P888ZlmNBadkJbLkgkYuASNuzu0BYrfTY9yiI0YrRH8GKRSHMPY/3A9JXvL+4koAwh
cQiSb1MNBoZ6rmg5WATSemHf7Dv/5JMjhHFu79fFRT6zokxS3JRoga1MOMwm35Ah2/xz+/sLtXxQ
RKBJEYEfGFCvq1yanSPmAFYkK99t8rlyKGRPotR4MTJ2bCF7a/fxZixmyBWdxmklz7s0OjD/ga4U
AD5g0pRYgfUC+tHoUY48D4yoSbU53B7dUpDgwumgzdIFyF/NkUIik9UFQfMnnVmcBbbutaGt0eGv
GQHKbjT06sGGvtRKQLq0M+Cu0W/tA3h8hUGtcjJ0A2BV0VQBhTawQjzbHapfrLeHRxT7hpUa4pI9
2ZOJ+iHoV6/YHjJOU7NNOh2+zNmXvXfooF7m7PJ4ZTaXVuvcjrIXOQd+nvFGjiv+ELQ9QP3lr/sX
TLbOYLEgA3UVADXQlRQ+ActLzNneTvNn8KVAB3WcnwvDfoIe2f05LkzZmUE5t2dvlSIleerpMFh1
H/b4yJxmU/MvozX9gS9FuzqwzeDKQVul6o0MLW4mV9dBIFeHgx/qgm1uT93S6gDMi+gKlX2AR+Wf
n43EFLxGwY8jz5RBgqaGttD91SsENhAgxtsU+mIgDL+0AK3SLLGF3NdTjf7pqHYIRB+/3x7GQoB1
bkS91XjRt26ewgib0DaLGBnKti4ACoax+xNDsuNPgm2v2rNzKNDSUpZf/f7QaT/j/qmdvtw2sbAk
uJmR6weeDHRVuhJfUVpmmatRMyqtj8T/BSjZ7e8vHHw8skCSiccWWozUK4iRXrSahgb6nD233cfY
7GlqQ4f6020zC0uCcAnUkpJtGdedsnfHpiGMo3E+yqCNA6moD+hm/IEFdAIb6P8zZOB0ubOgOGRz
5IrABDDX26ycnvs53jbtWt/v0kAk2B08psB44lK4NFOT1vK4h7tOaM+6gH6nyMO2XimPLiw6GosB
7EKJAihx9f3L5kqYvcCdFrMXnb8Uv+6fKhMUWKhZQAML3d+XY3A0H3q0HrrvC2jkQSYlKmv/TcT6
iq9fnCpcX+AtADkLjF2a4dAg9uZhwtYajT3Xxh2t+48spSvV6qXwA8QLtkcMdONDEUeJMQFNpa1T
JfC/vh9LBU0emkX2ANTGjkKlNOjz9FAlECqqxbFq2Q8wRXTBAMbR27O6ECjgZ2AHYkbxclRh8bOT
QvDcz8HuMc67qYDksV3+NeTOuxmnSN/zj9vmVNZWGfsC64Ozi9oNCGDUBssRfRdxMfYga0BX307U
JP85tP4I7XNf36TNPG65D3zW7GjFRzu4zobF1tQGDMrHf+BDkEWRlGpoZ7lqUExar0UDAH5Jks4B
2vICHvthUqK/b60nVoXY/mfQpmmCqwmGrsjpuV2mTQdd5shw2PCcJvSdanMCeUU6pPvCYeyl0Ezn
UW+tLuxjx9sMmvsHT14cfDypAesClF/1ZU5cQHZ3QB/z3KVb06tfe9O9G2CHtT0zoVzE1YR2qM5E
JzZSAoEzP1u+tmkTCA4ma4DFJVcjnx/g+EKXEGDEl4c0FT6klUkhIuiCJnNQ3Ml6+3vBEBxhtXAw
wNKkHE46CSSqBPgvp3BMXlx9JU6W199l4hZKwpLTDcxuaDVUn8l+jjfyaIBjiRQ1UGHfskLfNuRz
mSRokf0EvYLbh27ptoQ3k/OEvkCg6i5nC9JyqV/FLY+eDPd9B+qe9/u/j25eGw4ENVk0oV1+f2gs
1P9ozyN03PYbJ30Rxku21gS6sOTYXQZuGHgQmbS7NIJH3Ow2I7cjEObEX/L27fYYlj8vSStw1SMO
U+fISgZHQ080FE6+VfZDhpT9bQMLa47f/68B+ednUWpldlpbVDAAV7BvjRajGDe+98Wwx+0MQsTR
SDa3LS4OCd3saKLzZDnNuLSYUm/ielbYyKlus2Rfrlz3CxclMmg2xKPkqcc78/Lz/TS2Vdf2LjSq
oCcejq9V/gcDOLegTBkd69Hp7M6NKvGToliTme7KoqyNQbnshywBYWTXutEQbwnZ6u2mWzkbyxaA
PgWlO/5y5SKdLbsZmzZDVt2N0u4RqVlGj8YaUeTC8cZC/GtC/oQzE1rV6LxD5g1wSj8oNekNLfqt
ert/N51bkb/izIpdeIZoBQaS6Qe32BtraAi5XRSfCOFEKAQQEJ0DnaJ833dYBdRp4UZ2+rfDHkGV
XWd/W19bcT8+DdUMVBOQqJDlBrUBgVQg3PEq5kai+Nppv/z6/qTExfeVFa+bgTjwt24Ue2M46dsO
YMrY+lnzldt2ecL+HYey7H0HiaJxxDgmsh+tQ5xCNnkXf/eH7e2FX9xeuDuIiaZM6wo2D60TjSPh
40Sa/b1A/5l3olZ4ZxejvHAxaf8aUXxVEw9GZXmxE+m9956WxgGUoX/fHoecj+sN9q8J5TGXc0PP
zElzwEzlfm1GukuqkaPPaK2hasnt4jYEF7RU3IC42OVBmVkCdSWwB0QaC3izSdYoRxfGAb5P5LxA
bIyIUn2gNAKKuDMfQaTm7+3yYfjprlEILIwA5TBJxY7CGFqMlavWsLqxn0AHGA0QFP+RZSsbamkA
4EwmHv42gChQLg6n0X0oxNq4CWsA4/MmTFsoF3y5vdrXY/BhATcffImkslTG4IAXSocUsBF1c8jN
wB8fbn//ehCSgVFKM0ruxytchIAiPOTBkJ7u0N0JaMGWGXSfpM7dhxxmIAci6XMR6ao1Sg84fdYS
zYj4DPyFtnPc15Ice7o39LfbA7o+5peW5ISe+fe0d3TKWljS5s9+81gCqE0ApoTO720713HQpR05
sWd2aifXSlb4UFMBIYxlnoamCOo+ms1q07bH/n6UDPpLUC9HmG1iN6unxfNbKwHLmhG5boJdAMns
5BkSlIEhPt0e19KGOzOkplgYrwtPl4ZiqCTPw7cWQLjbFq4dPuAxYFVCT5FE5KhbekJ/LkhyGxuM
sc1GWBRiPvn0ve7pLhvpd0NMH7ftLYwIuB+kbuUr5VrMTQNZ5DiQeY7cyf1ZOHA1bn53GUT6GChX
oESKBL5KDkZMZoFUzZqj3P6U7qx0ZU0WDilBYOTIhw+CVFPZaz2Ebo00wefddzoc2/S5oCtrsjhH
ZxaUqMV2h3IuY/Bnx5QGQ/+ZrwV3SwagxSz9PP4Ff3Z5XPTUczPTqEDHC4X7uneCMblThwp3L5IC
ZyaUILhMPGdGMyY0WBA59mIzIT9YTCvZloXED6xAGNtBfhA8aupSJ4ybxjhgN43dAwTiKzOomr2T
7BMtxHG0+RaiCc5akWNh9lBfg9QoYF94NBrKVZOMbUnbvkeq25hCrxvQOnz/PQALSKSj7A1wmYqP
iy3ekcGEoEGVfPfSCjivzUj3tw/iQv4Iwl1I3kJYTuY/PeNyExSFGRfDiFpNXT9zm+8oWrT0ygn0
4iEZnhP2WIzlQ83uDmRhFfUOpO8ls4yaz0Wi10tnA0n2jkIIVow/psba6pX1DUQ0d6fBYQo9YYjI
USFCNvxygEZml0QfGJKu/qEaf03kRbuTWFXu8gsTyknNaY3emqFBvrXXNnTiz11HV/bC0m4DCwB+
P25sPLiVmKPRStJQLUNuMx8T0IL1L4a+xt+6cH0isAQzDuo2iG/UUlRaTaaQetSRNvm70i9OZeOF
TglCyibexAQq2FnXrLjRxXGheIC0CNpVro4u1XI88yusjtkngY0M5c/b+3vBTWMzIXEkiSfwlFB8
HHO8MXPqmEcse9YbChnqPBiz+68a8H7g4whrAWFUHSkkITzaJUjpFaATylsRlmsPpYVpurCg+FHe
CS0fCSxgRbyvw1oXq/zfL98vkvvMR98GUjqQPVM2cI32GqO1tT5K7eaRlZkV5ISBOJ6/NLnx4iWN
E1BiQYNkLdGzNC50HyIXik4lEJEqTrSZ05alQzUghJrCLo3D6X5sEoaGBwXAs4gD4AQuj78ZO9wa
eDpEWj8Fdnfk2n6eAtPf3t5nS3eQ5PSVLOaoE8PXXNphugZQhAY7JigAB7bTO+dZ1w5t/+h44kD6
dEOrap94Ag2KK13BC+G1KVMOuGgxj1cZZdSrhJaYdIAuyZsmaFgMj3wAsq24HxyFuTwzpNwV3Oxl
wrwYIuGYYGBmQV6AQPb2RC7tCBNcY2gY1fEyURvEUR7K3Lwupqgs3jUKKNvKWV2aLISc4HxCyAOQ
q+JIC2OYk5qixNeU3q6HLyWD82AmHtQvVlyb3FnqoZJXNzQYUIq7YoUCWbANsudqjKbuk0imLa3/
TjQUL+Jkl9Vfb8/akpvDIwT4Vrx+JY7gcvdZVulYVY/dZ6TuwZnBNlTm7Kem6yvhwsIVgdLFv3aU
HSC6kUzQhRii7B8n6Z7bH+a3fmLPzY8/2AVI1Lm4tglwF47itnuWl4VZz31Exw3YGNdUnJamS/IR
oVICkVRT7W+YaFaOVdcN0cCLaEY/XNy0n1xvDdq+tJeB6sA20+F7kLe5XBUHQAVjKh2cF5pufiVk
rU18yW0jqQnuLGxmFFjVVWdZQaYsHiK9ilj+jzW+I4Anw7FGP1b+za12tzfZ0tHBVkadHOlNKaN7
ORxPM9uqKOBn4g6Cg+nXtv5RChSO19IFC5Qhv1ky/2dIzuvZO96fUNs2OmmofDG7fGNV81GI+GA6
9VtjDoGe9CeLsl0JrprQKn7mibPBIq/swYUyOn6Gg7w6HqqyTV65Ojq99kSv43KqjObZ7vvnKatQ
xdXD1nbQ9N9v+rKEKAY9dmPlB4CNHjLP/PIHcw5fhWIIQpirh3k9Eb9lAw6cMVhBWRy88dV1P1i8
JsX420Oo3srzJS4B0C3kY5W9NDqFPWsxPIg9QcE6qZ4Yn7/U04gOyHYKdO5sytzaZNW71yff5wES
cXYJJXRRha3u/TB0qLqx+WXwUNIkki23OLkl2Xb6GpvA0tEF7gftAhbkyfGCuNwbQ5Wg5J5hQgrn
wJojRRe4R+8HlknqUZk4AOklUnDKyiOL69sAbfLI0p8rsid/317UBb+AtBHKNgCVgTpbjRcZVNUH
MPfNEIXugvrd5veDjPFghHvDJQqIpuPKSTw7QAKMZLFd4fczmoUN8mGrxH0LrseCjjACnt8pFrWp
otRpUuvNNEdaYYauVyId/drzH6b9JdW/x/zJaz7/wZydGZTO6WxISc186sV44zfaUeuMwCs//sQA
krrwcFh31buhxgl6xUSfI9vatv5m/oONi1coUM2IdIFgcpUBFI1tzcJ3xqie4+DFM96aeKVquhBw
wAJ2rmsAJI/HjjJFRu8xt9FHSL/kH5rwd73os8AHMJKyLg1Ge00ee+FCODf4O7dwtiaWldE+a8kY
uRDuKeYdSK/DOvus9/c/4S/sKL5pZtTtWnCnR9Tzn3XuPbbp8CX1293tHbA2HCW4aclkVNUkxiiZ
kHAzXpz2SzV+nddYnJZOvw0xGdwrUm5TzRwaDgiQhg4RKLTfhX2Mu5UrY8FDoocGfKCos6CWo4LZ
mJjyukmHObL4GHQGICyAfnRfb8/V0iCk/A6ojxBH6SoVtGPx/x7HSmSQPv3E2Ep1YskAUnrIRyO+
QXOQ4oL9tG71YmqnaEgRXnbp/v7ff/55JcBsPXPImeimqJk3wg3pWoS5dBbPv6+cRT0Dzk5M+L5n
QQ84iKs9IY91vZ3WSs4rhnwFrjS1zCE5mnUjs9u0BTT0Xn0eFjYyoCuvzGVD6L3x8bi9LhFUXm9r
XsqmyAEDtG9lYQIVP+p+0sFiPw8r22tpD0NzBS8nEF1dM+pOTMN/z2asvvha08+efqytFaciV0AJ
ePC++J8JdeLQtdDNvjdOkeiyPajO5h6NgWHLnor66DhZMK1tiSX3cm5Q8WJtZZGOChh0xr/L4mnK
jqz5WpCVS2B55qQ2DmqI14zAGnctYGX1KdJ8XMpoX7JScGmj5eQPzg8um/83o5wf1LjjAlhgbDu2
ETZCpGx4uG1hcX3Q54F8FHrD0cR9eZtBsYHMbQIH0LT69AQ4QvOMNG8RxkZbPbmzS5Bl08eD23H/
kFJuH26bX5pHBP9ITQKdfU0hanOK/P6MtmQWfyb6ozlvxrW+yjUTcsOcXZ8dQwcuALp6RNhXTpMN
8T/7aJW4PY4lP/obzQhAo3GNM3fmpnLKzkARwf3abQZ9JZRdqh8A2YtWVzlL18yHXjzxuBYDequB
0LObAJIb1XDkxQ9u5wFz/rZAk+tm94OrfLQ/otiDbhaQLqt5Q2amEFMxhB71YJgLcRsVL7NjjSdR
a2uE7ip7v8zuy1ZLCFeCRgCUMHIZz5dJA+RYn1GG8Ua+6zqIErwi3b9Dajm0201PRFjA8ZpTF7RI
LmuQ+NAfHShJTNuqjAOLfK+nY1/90Ad0D9GHpllTyCBLJwVNMLI8gGj8KvXo1T6vWhOtSsLax70b
spiczMEJ8WwGaezRyvbodUVkCgbAv23rgTavOLyhNSMsMF/H8QEByaYu1lLWhjygqoMF2TqyEybQ
DLjIlXlzq5hC0VGXr3irPPqZF/T6Qdem15J916r81Rm2jc2C0j3OzXPGvou0BLR3DGrR7mPTfxyG
OtDaBLLXp2nIX72OhEk3rfjL5eXF9EkYBFpX1dRZRysI1BIsb5P/5XtpwMWL3n8STbODGlBYQwqo
jLet9RB3P6zqWJqPdRWlc4rHeLUxSLttCye0Xei8sDhAlv7VyV9vn+AFNyFbHmReXoqn/u4FPtt/
cetNc1yi92HsOv6Jg877KGU+tk7F1xAN0msrS4Z8B9p+ZGgKLL2yZHkyanbbYclqrauPtIPe4ZyP
/NHmYxd6ou6+eHSoP7War614+0XLvyk0kbxEdCH3+NkgbYPaJEeNJZo8MIU5+obwl46/VG2ym0B2
Idp73SLy5Mj+AewEnL57VYCsCM2tOi/7KPOeDP70z+0lu7rq8XWITMh9j4oQjtblaLjQrEmnBPUU
ZvthNdA0AD53CKGAmx3AF5qsdHxcbRHFnnqTTI3WTf7URxPoKOciNYJKByIB2bmVabsKAqUhWSlC
NkoqHiiXsgRq0n6ah4g0oxOCc917QveDGXha9maMKd9jvtdwSouTKXns0NKCCs6Vr/eLoTQdq4/I
fOwsCPDlT4K9dXc/OOTQzswoEQ0iin40ZpgxK3ujWzRI56+3d8XCKqGIh9Ml0zLYHMoe7xyzqAkR
beSK9K9BNMWnqhYkNP2YfNy2tDBlaMmCii86IyX2RTnHXukA65hVsBQ7f4Nv6qSV/kM8FduxGNY4
HxdGZQH4D7QdwhWA0JVRVZkgbtLYDfrxXtnwWhQPuvvl9nBWTKh5BvSTunnJYIJojx0k0xryMq31
+y7aMMDg4+DgyvzP5ZEtUd9Msyauoy5zJ+RKynFbk6J4KWPhrhyihdWBS3A9KdKLxmJ1HxhJw/2e
1S2KuVvhPdji0I2Hufh+e9IWjirAAuheltBwBLLKHijjGgk6J28jfyztMmA9mQ+DBtkJglTKE+vT
4uAMIlsBdlwnzX/fUZJSFpVk5EkVDxHzcsjMBIMrxke0bdTxU+2eXILzerJQb+k/aHaKm4fSWzlc
lnp1Sbsg30Y5BM+Aq6yHGIqJawZrI6en9AEquiL0XG8tZL8Od8FzgSOMerLsRERUc7lNGheq9JMj
WJQM/ZeCGO+jQcLRTDYxaMUBd6GbdKg3pLF56EM59PaSXu9RA2AtcAIjaWTjeaccNRKDhnLWpzJK
8nFD9QQcH3pwP1sSupHPrKinzTJL1iS6KCO/0t8m5MFi4W1vD0T+0Is4QzGhHLbUdsDlN5Eycsp/
OPs0oFINvpe9NTwPybc6jdy7ETqKQSW1l9amoeHBUEapGfrEDbR7VYxwN2HWcNywLdByC1H4y40h
/LrpvB4W2D/tU7Fyqq439+XHlZ+f917lUY6PU+OJk80Yf7q9Htce6fL7yqEFQf4M5Qesh+Y9Nl+4
cyjzg1UfbhtZ3L0OEkiQ7sY/iXLBJo6vJXZnllHuPibtkadPjr1S3F+YJ5lXRe+FVPiyPTnOsyiy
q/yKOnlaRjqYG4MxX9m2y59HPRdQH2B9VMR0mzPLMTVaRjPUOw03EOlaWuXaacOvSFbN/1qQv+Bs
AKUxjkD8lWVUGM5uLuBayvRQ5+6eOPGR83Jl3ZcGBNAvilGAfyMgVrxZmg0O61B+inrmBZNJoaod
3l7061ounCTSuPJdCuqyq4hRj5k35fOMEdH4afazj0SUx9gewG+tP2m9FvZOsbfI8JgSbUvEHM4N
e86cfuURJTeX4nEufoYysZA87nxG9TIS9kjDLJtPQI1uO9bvXTDpAXL/K2vFypV0zcL8e+xo9URM
ASqRKyoBkPp6WjeWkT260ewXh7TLjhAK2LXgZOWi3EIQ5XlOeUD8emN2IqRzjhpyfkrBPKu3dNug
Xzm4vSALp5BAIBIajjaA61d3yDD4nSMMvYgIbwGsiEDEvynqtQLkgoOHFR+1NJtI3nRlY/Uug5yX
6xaAJB25BwWGU5p/SisnrFsa9NOnlv51e1iLBvEiAXOT7ENWoRBov9FEOeZlBJVFd+yClO8a1w+y
9Lm13KCrdWQS6P0ODcT2EDuH2sxCt4ymMTHmPdyB2RyGYstJgj7vlfTE4nL9a0OF/icMj5/ewbhS
pNO8FBayb5lYE9BasCIpGIH8RA+ATNhcuh1PIAvrlG4VJdX73LzT8o0ab7cXaMHVXJhQDmAmLJeS
ya6iQT/8Mvz97a+vDUD++Znf7HGYYr3FAFLj6ADoCwkwLR9WfNnCLXkxBOV2YaORE7OBkZ6893q5
N0sKji0eJmscvmuGlNPTtG07446rInsIUnOTAEZIH0pzbfvKVVV84sV4lAvZyhxT0ApmHDGElP50
C6hV2hAdTXdIf2/d4rvbIHcI1TpvavaVUwROua8maCizkz9oYYHoVz/qpQgc7dgIyNGxr3jchNPo
Br5PD5xOW89oghk8xNWDUe6MrP8iCN8Jfws5kcA3foE4JKjoewEp5cqokNLaNC7ZJFzf5NDs8uyf
+vgXrZKA5p+4/n1GYqNnBhANb376rJO123dhj+KoIbMhS+jXcmXZOEPOvKxqiTFwDLbt7Hxlzpct
SHZNQzbLq8lGZvOqdmxaRwaZw8lDj+AaEHXhJGAM/1pQQsUE/d6cuVkdMfJljPfZ/G5r29uHbW0Q
ircY+tH1vbaoI+J9N4xjW21uf39h+18MQdo/O8xj3+q1TvH9SX8uJmBmH7jYJf3KaZa7W9n9F1YU
l6E79jBbBpbCNZ0nJLaCJN4jFgqceqdp09Yfvt8e1aI9sCNCxw+Zkiv1ekL1QtMNgwHBX4Z1UgQu
i3RnV0/xxtCekrs79G1AqnE7obUHlDZAj11Ooo2MidVPMYtmYT5Z3deivLuELi2g9g/STqhNAxJ4
aYEbJp6hSV3jUX/M3aBfg6QtbrOz7ysj6LneowuW4TTaH1bxndGV4Hdxm0nKSsnRgve04s7NYhBz
0xrYABDYYcOnzPiraFBsWAPXr9lRvLk1IQDOYgI78HCZO+yb4Sn2XsSa6tXiBnNAYoHlRminItC1
vKMgwHHqiDoBqj+dOFQkqPN3jYVirY130cuc2VKOKCkz008Y5i7m3q4uxWYY6cPYefcHq5Jt8n9D
Us5oJerSywwMSYv3Xm0Hc7Xp8zVKe2V9UDOzATUG3g9oFnT0qsCvKudNMva+dbLNkW96szFfDCvj
e8j4Vsd0Hpo76XL+YxDkMhgYrpkrcmA0WWuiQUHqZBQbRzfQW3+nh/5tQUp2S+ohPLTV+gMlHklA
Qmud6tR8JRzlLK1acZ9qw8N/bCC8hwWEwEAyXh7/EQJVcdPb5imtbQFiCGv+wcrK3oOpZwjJ2NtP
Np0gK5M2BojDAYC2Y7i6xLOblV+iFhrxSzwoyYHcG7UxlHNUnilUGblZ+G0XZSjRM6NCEbEKmjjf
pvN7Gz+JZE/ij9H5Ftc5oMOHyUNXdf7ZG99EnwbELcMCwI/J+mcu5ocShFB182yNK6k7ecjPbhs5
W4ZEMvlQHYDGk9ornFLLLerEJifOIPSbBq0/bFiy7fyNpd93Pf/XlMRlufDMMHy5MF1r4SlpWqgB
O2CsfCVr4NjfiRplLABEo+kZR9MHNEsxgKoZS+uqJadWp+WjnlvNzh7G8TV2erIFkNjkwdCVWRtA
7lVHbntyHnPukV3HEiOwNG4fbeH3uxbR9Mtc8nbL7DT5kjhutqsbhPL3ORF1e6hAn85jY+8MfRfV
3bbWNsw99HRlyuWIL2fkYgeqBEJpYZY1KtcdWA3eWYb3YB50a6j4NRvKeXN5a6WtiWFA/9Fg30qz
D8Y1hL9yhfx3qkCSjigYxQNb/vlZ5KVxno9Dk3egLU+nF17q2ilHOj8Y/Am6loKZm3nU3nhZtIfb
wdH14JAjkE3aaDz83ZB8aTjueGe2sWmeLHsn6kfEe6uSOEo4IQ+CfN+ixI8igaSCuTQhMhRqC9Tg
Tvm4Z+mGr72h1cqHNIBeAQm+lXVsRF2XBqD/yduauOMJWhMdFHvj5g1yhGkR+Kymn0yaGl9E7fzg
PGa7sZzJHhwV/UvulODVYX68xiKx5KDRQoXWSjDRYNAqbkXvXW3qGm065RYdNvWgF9vKG70WMJXZ
e2g5tL4hzJpuvNQfPqOpSAumvrMRBrv9nTVCOTUXP0UJtWzoMRuNTueTaB80f5eYR3OtpLCwvPCt
iOXA/AF0rdo3lvMu5VMLE7x6MXkWaOP321t0IUw4N6CGu1TkCdErGLA/g1Sxtw6oMPnTyjlYGYWr
xLyGPWjTTGFE84O8BRHs3b5Q3kD/myVXcSIOxxIbtJpPnv6tzCIn3VdrAkpKJu73WksL4ISTJ0HN
JaVxD7LhSe9PbcEnC4JNZTkFgOpVPxvHT344XZZA/tMX4ewyQwSItNaktK+dCR4lEpwMBTwUAdQy
mYn2hzTrzeE0T8YQ+klyIq2LKlbM7p7NC0NqpYwLIWwaG8NJIxtSb3ixm52V4OY6bkAEiHoAUgUY
0FW90bbKGQ8IEMROPEDiuirRIbvrrddhLfex4C4uLSm+v55Ez4SZ9Sff+IuIrZ0+dfObUe1s5GFo
t2mcfdY/Fmi3uX2srnf8pVnFa4L/aYDwOczmpi0eytSxH1FCXgOTLliBQi8Y8oCKl6UuuWXOLjad
pJk1kmY4Qd40EPl7ufbcvvYO4Bk5M6B4uDJpZ9EW3XDiVGtCWmtjmEE84E0r6QROBXNN9fD6lCG8
J3h746CBZ1mVOPY86NRR2mNAb/EbKUOo0VIA/kKz2rd3EsrjREt0B6B8srsdbCfK5GUzxGeES40T
w0O/2adrelYLc4eaF+pPeEzgClXLavVES+ZatXGaumOe73w3JN2Of7+9zxacArqyUZgFGxi6x9T7
QWMkERXuyRPXD03+VBqbVS7WFRPqDdElOoppDsCXtMA7I8wAtbBWTsuaCeV+4F3ZV34p8Z3zE/02
5g/tWk/pggV0phnAxVv4xxWXKwT3NGY2lThRvbM2VUEfKgPwVsdeY8VcNAQ1FNBcSSYztUREjULz
c8rFyWvrB2EYT2NSZkHOnbXgY8GFSlpn5KiAv8CpMS/P/mB3CRhKO4wom7eeeOv0ODSy6tlK6/X0
q/SSly8BPLqkHBjkHxDQXr3z4rSbmOmzyMnzIDH/sePXuf9whoeMxaHb3JkgwdG8MKeWh8YhE6xs
YG4Q35zigUHtFQTv956cSxvKnhO8mgvb0FhUac9FdbCmz+mdinlXwzAul2iGHmKVpkhWavaDzIp3
88rpv/b/l2NQ9kDukKY3SFpHfMz3oMGOIVJxe5aunRg8mEw+SPAHsE/q88IYndwq8fhz50kPOHrt
ksScgqR2d7GFwsptawvjubCmXNZWH8/d2DZZlDnT1vXyl9RebfFc2Mro80GSSr7IgJVVbuZxGCFN
kLlpxMsN84A+frXzcNCDpnvlydvt8Vw7A0AvEbVLIkj0CqsYz0E24zepmwG4oQeu89jWSeCuubal
SZMuACRRoOhAJHC5y6wxHTqrHbMI4sef7TUhj8UhnH1d2cM6mnu6nODroO955R5/IUx7ifX4TpI7
eVYAHQXGBZ0IFjBvStq9ynjH5olkEUn3c/6UFA95lQdUe2r5pnVXgMVLe+DcmDJlaTOag9vpeClY
Xyf7pAstMIospAl4YO1fcZeuhLvLk/jv4JRJRJMvWr8cDI6OziaOkyBHei5bg0svbwRE1Sh2A+iu
7rYSvIoJQp4MPeQtfavzpn10tYGs7OklK4AFoHkEyA88S+VYz2LOrB6M1LLjLLLnz8Mc+u7H7TOz
9n0l5BRm3JdVluVRaej/R9p17UiOI9svIiBvXqV0Zboyq333i1BthiLlPaWvv4e1d+9kMoUkqi52
e3aBHiiSZDAiGOacZ6v40efW19sS1k7jfAWKTTMqW9i+iRXQ4s7gh9rYs0rTsXXtnIG/IZk5EXTA
1qhFC39kjShGHHjbf+7LBwl1VzhW5IFuxeneiF/zenXOhckdPTuRwCV4wTNos+FNm7kK4vn37Q1b
uy7nApQjB8SeP1FmsVNCPgl3Q7lAIbyMiho0UymLGNF0h6ypACAK0LOMQArgTYo8K5nNEu/P9JTc
zz+0cJq6rysKZhl9xbJ8TE82caKnutEFs2tnf/7rFfXql2KezBC/ng2IlYYtspqZ8TLS49uzHijw
nG2TPLazc1+cssCQFAQdJ/I72JH85fax6zZK8ZSclD7jDr4P5MFmjL3t7c+vXUOk8MCsAI6g6wDW
r0p3toM8xaSqv8Hk26bs0Hto6zhM144Dj1jkGTBlgVBGUaZppjSgY5qeeLAPw3vT+Gib055Ydiz4
n9srWrknqBtgpAmaC9hGNbSoODiSE3umpxJFvTSZdnNv3Rui+2LWIL63jTtAK3JNyLSyi6BEAwQg
EqKyYqUsz0xKo2nCkJ4I3ZBfQbd3dUXRFTWQrCOoIKJoiSBDcZZZEfRA6GvRWufSLwWQeIxFU0Va
kYCOejnohw43NIkqN9K2yUSYU9FTwu7pfSg0xvh6ixAXvQL8QNcAnqxcSEuwgHgOGU616UWEiiYO
gvEztXSob/JnXj6SIMeTrTZyfDhUX2ROUXiT5QMBocoC+6kQ5bhBHruJElH5+9YadTN+r4m4a4ES
yceUeEkqyKW7GKPRCjqemB9EiV1FqbkN+t/Mf+zrY0vFlvRL3Ju721p+fVp4ABpQNVTLUPFTWzDy
AQ7UcacRo7cLaN3KY5oW29siVrJ2UgaIqvDyQHOtOksSWLPPZibGU16OESVAaKxisz5UVSUnzuKh
rCJGg0hgAtcpiCZae62ZqPuKx67EA/PBqK52XYJKqW8wNtOfgt77IBgw7tpgY3olUIP5vZcOVQT0
oqix7e1cGiKiLdKWXkG2Djhw/br+WzMH/7qxwVCsxsKsqTKmxTBoJUuVeItfmnzSzUW1uE1/ooZN
4sLl7kOaBkHUJW2o2YU1bZalZ2TI8O5HOHkpigd23gGGpwMx6aZKgRyy7HL06Ovojda0CZYLUFCy
4n4F0JQGQ84It7pT4Ym7Kjc/miTXRPtrm+ZZr+V0DMSiV+lyJak/toaXYiiSuFuMXEVjl0V5pVHZ
tXWcC1GsJLiWW+Sw8v4U5o+j9UHXpHmdGJVlRJyDj0wloHPVgzd6E8VpC9hhbhAN6V9MQ0YLe6kc
f98Yz2Z+agOq8SyrKzoTqYQXxeKHc22YEvrRBB6Y+bmwdUzZOhFKhIEm4wRgb1iVsXww3fvyjaRH
iIwvds1TTr5OBifxOL5Py7+F/bvW8QKu/n5kXXEbMbOPubBLzepxSTvHyIB5E0wxx6hUqZuCX5WA
80Z6F/EwIAEuJeS54Tbe7A8n3j6HcVK9jVbpdYOA9o8RR9nTjh7py8+bXes7aWMPyOuxQ+Fg7KrF
EGw6PhZ58iW1+Utm2huNbZebrlpXOewlwS8wT6caFkYdL+2KEDKzfSi+g0ANIxxRRp1oYnTL+h9Z
0x6cdn9b7NpGSoxPwC5iZgO5mMuVTp6fmgY3AASXH9MXMT///z4vxZ/F4umMOe8hXHA/0S/cv2Sd
ZlRqzYYhNnKA8Il879U4fy/hOO0Fl9FqvzIMuw6uiLT8KKsBxbkUJU+BnsLBnE1sUhLM+UtOHOeu
SKj7uWla8lQtZhl7oMKM0Kn/g4VderTsuXgbQNKrRkpYUbg4RNFX7HpOCfa+fgG4ZOaMUb5zia7P
Z30n/0+A2jcTjH7l0xxDm5W34dbGCvbv0rWzNah9M8SnzBACt8rp2dbqyKb++3ZtOxegnBOSfaBX
bLCG3v/l/krs93weA3/wlsjvXOEmt5z1ZHExDk8PpgXPH+jyvGuxhYxebNMHijWQCi5vi+9mzCTh
jMuY/qAz3RZBtvesO7vVgDutXfoAdCNoF37F61D8izeB2a8ZYD2N5IndG/U7rOfZ51X+WRs0cf+x
nkZQ3A9Tvu+s8Ohl1tao5yfqYjoIIHXvOHkb7WkYtpd4pYpHC/MSHWoljGd4YF2BoEzn9eXWK9YZ
yDPg1wTOA8b+1PckuIYTQH+EaLf1DYw8PPP2bmiaO2MADEj5nh4247VUhvcSlqPoQVcvExmTrjmF
lQMMsXFvWOKxrHUZmTW7hiz8vw1gih5YdUhcr2fdyS943DgYAn0Ky36b5lbEnZMP/tD6tKTf33xU
GBBE0AYEoVeUk0slT/OmLU0XQp0SjZEPZv3n9vdXLhHQFnzJkRbgReAqLmca4XKsAc3KPO9i1vzs
bC8SZDey/6ccaVDPXFtPzWCipl2fHGdneFHhPbIQwFianN+KWcZoHZhaZL8ZogMlfq5tNymaZqpP
7RD39V2+bBMdUtl1eiZAhgFNJwAnxcCu2tpLLMduuwSqnQPizTU/BtUROMyi/ZpWd0zXc7hiei6E
KfFGwo3cWAIIc+aoNuPM0hiCtXt6vhjl9J2ZZZQN+L5ZP4fFj7k50O5PZ6UoYGieT2t6hu4FQFXi
ISjDxMvzBx1QbSWh0Z3s9MVnXVyiXsbdjd3+vq3PazsGny9DdnR3X+mzVQsBSKCuOyU9iaIheyME
u4wsUBiBggHkGcU/FXAIg7nOUoV8Po3fLfOBVXdv/vnIwqFhW74FrhlHMijeVHoV2BIeU++n73x7
x+dfU+Jos75m22Q94tqah+JE2beGceA5vUcA3CQmRtAncYVwIZCJCcwF6L0j0OgI2YpOa4almVV8
CzgRABgOKFqM1tiKGQ7M3BNFB6zYagjNHXPaT03SfbPT5kmMfuwz4HoO7WMykwgFxwejDP7MSGwF
Ai+DajlwcKpYuXfPivZP7XiABtexvq5o4PnvcxTnmlLDJGNqjycHuTSjriNdS9CaAFSdpWOFjUPO
7vIqOb3vCVHP48knfpShZ7XPNKe4YhZQ3X6Nn9HWdJVO4U1VTENLRgw/AoNndptPwVAcmqaP/DRD
L18nNrf1csU6QCDAf81QDkSrMVBnWWUejmw6JS3oiLph+TUFjR8zjHaKbvrntrC1/XvNrQIACCQK
r5BxZ66IWnWagXQWvBqgn34MK42lW/FBWIdkZwA2HhCTpfizz9uJWwNzNACwfb0t+W4iG0eX8Vjb
LjkjieSiBK9R3Zxt131QgHPmNM/m0U+L54FPsQBJg6h0SdRVUcA9Q2u4YV0PTvGOBJiJL8YTd/j3
ZmGYMco/ByI49INu5nb1XOC30YMGmrUrLDeKtGQyG4AY7uo82tb4x+1zXwvgJPIO0sGy6RtZg8uT
CR0YgGSYplNWASrLGKYPwmg+mDY9NKm13GEiYzea2ZPL7f2cF29/24MMC7qNWM5ANlpJhGVVPqHa
K5GHrWfP/cg1nnxN61AHQCUPEbAN8PfLteU+N9pimqcT6I6jKn0xnGPyRta4V98nOZZgd+AG0apx
KWNsu3LGGx4Y0L23+UWQzr59QGu6dv595UFaL8hdheCGR3qC3y19AdjM7GXKxs8hasW3Ra3pGsb5
zVeIdjl0dLmUqh5yuix8OrnkZcwOlm7+c/U4kIiWFSMMbqhOCiONwgi6EDd0eLTaB5sdh+4dCiVz
3f8rQvUzJG3bcM4gogw5gGwB9a9RqbXjkPQcwOHGCwQ6pezRTEwiem8+uckuKJ5mC8BiB+Nw+yDW
NgoTmaiRoBvERt/WpRCaeeCm64f5NFjPVvMMuOFW13y0dtaw8qYEcMDtfzULZwbZbOemAp/nfAIO
H4kH8en2CtbKTHg+wR7/Z9ROTX8KoIuOS94AYtRviu8TWlA3ueODYY81dmT0S7lF3nu+75fM20xj
WW+Ksm2eWxGamvuzslCgsKKBK5SUdWA9udzLsrZnDCVbC+BLkGML+6hot7fXuhJ7XUhQjJgYugmk
hZDQtLuujSn5lJiPGUKcISqyx8nQLGhlmg6dtmcrUlQwJeiHS7gLeE/axf38zSjsne8+BVkSueku
SdO4mj/Sft6B+iJu7C1LO0BvJ5Hh7uko9mV+qgxdx8HKtcArBvFzgGIpRqaUXfbBYe0wo4ZHtKrH
wq8Ovfe9SUr0ZeZfb+/22nkiSpdQnBh+B2795XlCrwy3cEBh07dj7BZbhw0aM7hy+15ZhIC1Dzam
qw6jNATqIvURq1ASADniQ06ejLbSnOLKMoA/J1Ed8KIBMJSyjMnuECx1qG8I/pJH1fj9zbt08XlF
J7kofe7nbERfEY27fZXrXOva70ew5aLAgZD7qvejFaNwWRX2p26O+c58IxGS9KqAR/v381LfzsyT
z2ebNTU+TwF2ZBxB0Kw5ZN3vV/Y/r8EaVucJ4FyXIJp/LFxXIFvRIhS6JZJxgJ5BUz1gw0GKahIp
wNvTWAQRLx96oUnor4oA+hey+YBMwsv1cpNmYVfTnOHR19ZsX8KuAkG6ekfGGtV6xIdg+/XQd6+8
3GZQUjGXUdCouHEalbqp8LVzOP+8Ej7R3snnJSTTyaSbqozfc81QO7ZAoIKiPgZSLrcoH/3BmKwM
AWYPkEX80cQba0eARDu46CXG49Vks59WCxrFXHEqxxh8lF0RL28f/kfFBlk138JAgiy6Xi5hTEWS
+dOC9IRrRtsQQfqbTYWHhzOY06QpQp+N8v2AOsPo9eJkiXggEU81WipNjZKawNAb6k2gigaygC81
4Owq40nocZHjhBP6YbH7qLbb2GYfguqBY6gqE5py3oonuhCnbBfyxaAkTZIJFzv+Zbx0QAf33rNj
AEKDE0aG/WqUKh/b0QAw83Tq891S7NMvtw9kJZ7AhBtumwRKwbtI0dl+LDH4WjY4cGGSByQO/UOW
Bt1fa6mdGOANJI3IXNAHulTedsmaVNPUdX0lkWbDe0bCtEiQeOXAspDYiZC5mon9NcxIAKP/9gJ1
ApQjKoa+dxNiIRn0PFsPqbh7x+dBSSaz93BOao2wNE1EnxmeMf6EyorzzXI1Gi1/36VGY4POBFiX
Gj0AHndKAiRmnHYnxm3Lj8Lav2cNHiJ02R9oqE0pE0uboG8DEBg1T5Qc3c3tz6+tAGl6vJOA3Y6+
OsWoE8ftp2KsRkAws0cxYrQd4TpD3ky8Oe+DnIJUZXB/gW5UfR23LRpUARA/nAqj2voF2xv4I2Zd
QmZFo4BO6OLEAWIi6fcuTyScO1Y6KeDT+6MHgCzL0CWXdAKUcKHnFrimcxsCQHY3BQlQ1jRK9fqo
U7QKcQIS3Ah8QAusBgwj7dN2CCGCV+l2dp9r93Pe/eNO34v5YDhDRPsmmvssrrs8GuZ2MyftNn97
2w0iFnSrmMjWym4IxRkgAVWSOaiDI2mmKAia2HM1ld0V1cOL1pXIi9K+qUGL5Q+dGIbeP1q1HdlD
uy0r66MLaoTbGr5yYEhrofcZcQvmEtWFGNMQOnXe+MfCdWOzaOJc9G83Y3g622Akx9AT0kxK6OIk
AfiHQx4cC6+OqsKOc0NTuVtbBBJzMGMYcALklCLBZuFkEJOFcpZbjoWMb7f0CN3//b5iyHxSJW44
8vDozHGfb7pvbz+D888rysQMf5zmHp+f6lgUZcwCXZV7dYN8YFtLtm4JknZ57xvaT3UObJhjWxRx
UaB/TzcLqpOg+Kq2naupsSAhLZ+Xr3hm396i6+AIPhZ8jsBDQvkMzwRlAVbdlUGS4vMt/zA74C9u
WDgCHtH7zYLh0II2w3Tes6ZzocquoccYc8dtFh5Fw2NgzMWlbjJg7ZKfS1B2rc+sdg5dSFjyHeUx
6+7Y28NW1GDkmCHAs9FHq94NkfKs61DCP862EbkGGoffnGjAucAYAzLOdOHvVZ9iV4iOhsQ/TnEl
Pvf00+2Tv45TLz+veJTanRbXGvH5EtgjXBxSF1hGd5lu3ndFfzEch5F/ia4BaD/lijNq2/nkFMkR
vKoWe3LLl9vL0H1fUeBqKdHHiuzecQFOerOz3/4+xIsGHcZI9SCxc9WdB2oyeKKlTY6++Mijgr/5
/Xb5eWV7OEUWoxzxeSC0DEMULBv77dHoxQKUDcpHN3eWARIwGzFs87ePDGABCBuQa4CyYl7s0oCM
yJTx0u8T+DkjunMyQ+PkVtRUQgMiJsH/AKpIcUEBI0ZSipbA/pVtVFJ3U1TlqevtCNUhTbC4Kgs9
BNKbohapPtZNj+VAIpsQ7oa/uuGHa38arR9E1w6zprFw2v+VoiY0LDA9TF0BKUtQbLwxRDn6HUcO
f4RLB9uOh4JiXwXmJpg9TMlx4xVDHPQ6INL1Ffz7fcW6znXqGmkwJkBASSP6YC/vcBCOhDrFYBIa
4tCxcKlUGCci2YgpiWNJXoL0hW1u24wV73D+eZVM3emcLpkymG5TPOTuL+r+sogmml7bIkmdiE5I
YNWj9+JyBV3e15091skxTyvQchkfKNBtb69CGmglXkflEpgN6CDHVnnyJ5zlNazcb6wyDcNjk2Eq
aPFpXHjm1q3CvW/RHdAF3wgLipyoxM5D6Qn+GVVTNS8g3MGlo4k1mcSJOzDOBsDft8tTk2rCztWV
/StIrQ0thciHUUAQYR+t6Tmtuo3dg1ltCo8k0Rn4tUsvmQBfET0wQabomuWRanZMKLPdb73teMiX
h9n/c/uo1rRBckKiC06aFfW52yR0AGAcgrgl58jYgC+O7m9LWNkyDNYjHJFp0utxhSGxuUHyyjva
wRfeHBogtKXpd05Y5FYaUSuLgSiQaUlIOh/49Zd6Vw1ZQNty9I7Dh8D65OqIVFfOA9VTbBXa0rxr
nrOuCQjlLfcBbmpuWPG7KKv7YAInUK3xLK9qpFwgT5oXiWj6Oot2uRDL7+08qCfvKMZqjsqFP2Rp
eT943ibNxC8xTcYd9vWL5U6bySu3tw9sbZkY6kQOD4Ao1/D/tMxngIun/nEU5X3qHNKnsNrRIny7
HQJnE9LPMvy6zg+jR9pphwpiBnNPt8Og0YXVPTz/vqIM7iSQYUlwWi2ggjOxd7u7yTgZ833V1BEt
6mgcDokOuWTFfl8sSl6GM8u3dF7FkxaLIkcv/Io2sunr7cNZuU0XApSgBvkwQUYbAsQwx0aGtlUk
p9KaRWhvxP//fFvayoUCDQ/a5iQXGQZxlRCHe22Smh4uFGFHj/xsmC7fubYcYEc4KBTYQI9QUx5l
KYIK85QEQGleVCdfXDpFrit2Zl7usqzZ3V7O2umcS1NUIuNJ0ONRSY7UMgdQeWO8nGYPgI/VbNua
HESEaCkF2pekJbvUgqJMEyNPXHKs2+VuqLtHhkHzLNdV19c2D92lGM+Dj8WMjpKqbEJ7WmiL5Vgs
jxLMjR6RBgFBNgZANAZpRQ/Q7Y0UFwIGvMfVTijiTVneOQTwNU6DbFuchT/efDJARANkDQay0Svt
yB09uzdDmPuscorwSPONG0blvDXn/W0Ra2s4F6Ecvl82lsvqEhmd59QDsrJGt1Y+D8AaOYGPOtE1
DoqxNMQZqiA4Avnvrq3qbVGkmvyg9PeKV0C5DoUuhFaSt0x5Ly0IPcWY4kETOiQOnS+191x5OzvE
+NfPpHvqtGMZa2s6Fyj//uxUWLWI0LEhsP/e0TyGD9Do1cpFAdExTBNq2gDYV68/xUO/NvoSMAmA
KCGHMIuIrUkmrK0BRULQKqPOhj43JYgaJz6Vk21jzP9+8dH3cbitVSt3EAh4iHMRcWA6XZ3ww6uv
WGhv0pNoSzse+iBqUnGoxz/EruXA3PL5try15cgsvhwuAnCBaloaU3QCLUMpuF0fwJNr3b3j8wBD
kJM+sJQqZiqKwkw4QwvWOP+v6HkUan7+2oHju//3fetSo+akKOiYgJUuq8c59uZ6w5Jxa/ROF99e
iE6QcleqEvgRTYGFoDDY53GRx92oEbECUozxIUnKjLZayUqlqJa1eAHzO4B8VILuOr9+LDKQFwl7
UwTWY176eYRy2AajSE1UoniRmiEysTOG+G8v9TUTqtqFs9+hPko4pYO9jAk9OT7pjp2dudUWJH3P
4EMHVnHuZlsUHeoHRyAID3r3e069/mEBem1Ut7P1xwB15u1ftGaozn+Q4v+ajC6ZX2Fj4Lx2RpNG
ff4Z2MmUniwJdoVW/2nRPMxU4m75BEQnK0rmpuS2vcKMqxBNlr6HixHi5IF+8RPtRZFvNp8Ehv0j
px67vT9VdWwGDd0NWVhHVsX8eBmGMWraQmyMrm42jA5sgwets+Gc5Q8oLLW70NENaV2fGBCcAaIH
DBXZnYIptMtr0CYhtUk7J8ekr1v0RZjmc5L6f52KlPtubsMda/M2SkxabQy//Wck5Q8MrNHD4s/u
EYTt4svtA5O+70qD8FyXfcagu1Fz7T3nmLoH0u8JBHPPbj59zBd2pG62CcNak8lavZhnoqSBO/Mp
5ki9jPQ8PTW+jfDrJUWHXpJpruaalZRFA/QIoD0HTYyXQvx5MejULcmxK63YzQ9VqfNcOglKNEES
4SbgakiO43Aa5y0Pvt4+Ed33pd8526a+zXiae/i+8bfgG3fUuC3d55VnxGx4AD9t8fkyQf4+dmrN
425Noc4PQFFwr+OGUQRmcpy8hy6f972TxBl/zh0dzMaa/8VIP7K7aGJF0UMu9GyfyoTXhRUkydFN
PpDwbjL5JhjMqMmATqyDw1iVBY3CoAvyvug0vZTFbGEgIe4QLCr9EKYYHKqf634GJr25tXxNAXJ1
ByUooewbBdSysoN1kxshbDc5AuBpC3b1be0k39KK/Jlos7+ta6ui8LwD9DHgia8ygmxshpI5BhLl
HYtt+mh189aijznT9WvpBMm/PzusyQUIpr1AkJXfM3CL5P1d5fYAL9c4gzUbE6IFFs306MC8erbW
IGtywhFZ5oWkd3XBP9DZPXQz1RzRSic3GmHP5CgKMQ14MyXhICsw4ec0Yy8Tw3jVYIVbu1g+EGbF
ld/tqs7e9Yax7+3i++2DW1NInBsYwuDxUKtW/Cx1SV6i9IEHQTZGZT1FpAaLHvmSI1dYfrot6zX1
rPqIc2HKYitPgC5u9pIjLb1hlzsORWzh/6l5MNzbycj2Td17sd0wIya2iTm2EmBQh7CV5gsaFVlj
X0UTem62/mxVf1jqfyNm8RAkHkKEpXtMPKuIwjm3Hl0TFXcwWPBdnxM3Gg3gVlaYOIoJApfIXfpw
UyCgARx+ST96WZbc1V0bPhQzODHDAthNoOQI4zLrkkNrJAOiMCd5SksOKJPZDB9CWrzUmWgfFnRb
bYD7wPeTcAIQhmbTXVM61dPsjd02KXsrBvt78qHN8n/EwHYDG4YicqeijQ3ujU+k7+q4zWZwYloo
ks1l199ZA6om6DV3ZhEV+QNfwjFOw9mOqwRlTOpxuq0cWhyykX2fSZ9uwKCOH+wtvxC7tVHBZnJM
gKu4WxYnjMZuSvfOUmCW1xbTPy4Lps3tY71yBOjRMGBAUVVCuH+FgFpbqUvDoshAMR7Z7nPpnN7+
fcydgTkAr3q4Y8UTAzgqLZcszE4OqLqOS6ZpEriyKPj5Mnft+RgERFimWskubUJBLSARuS9OFU+7
0Np5yefba7i+51KKHAbBsBlGzVRQ9TybEquZIUWmP9pPgm88/pBThIwbQsxo6pdoBvkuIIpvC147
HACB4RmGF6xsery0l2h8NcH7tEAursfnqb17++fReYZGOvmOuWqfTfIS5E7tlJ84nq98x9ivN38f
1hGTJTh4/FY1PzVTt18CmwHBc/jo/GgaTTpkZXcuPq/sTpbN5cRDfB7Y49xhG9CLbW4v4MqPoBZ6
tgDVvoKCqzenHGkvL3Huu9b4JCYgkbttpQlXV+WACwCN2EjlBWqPnoWpiq50wCFidO2mC/724yPT
VV51MqQvOfO9BR/9cskrADYLcBWPIPZidZyNGs+7eiZo0cNCgHhvqOCAdeuxyTQ5OzXNAk/02ag0
gevVhYeuhrAjgL1Clu0K/KoB9wnnJEDcPUbO8ryLR+vnmw9dtn8CsxEvh+u+IzuBGxl6mOGAnKbx
J5D1ikHjS1d26UKE/PuzsyABmoA6cyHHPI+rJap1ZMq67ytG15lRXGcuvg/k3Ifq7RYdYbasf6P1
7trk9hysY3aYkKPB0iFacv8DCVrNBqls3zhaVAwxCemhoou8nTqatiSdhTo17JIjwHjT+Gm5Q1U2
uQ8GB2VKOqHyHkx5hAaCOq4KPu9Kw2r3mcF57Jo1+23UvbmxWQFy3AWGIiJNqBs2uwq+lJ+oPKHs
ESS7bZfT0xg2v8Hz1W+bYX72iflhadqYlYPm4bx6qGdborg6zxDJYmaMnnyWbp0gjdn0+7bmr65I
Ym6g7ogRKdXNWTUnXp0SlK68b3NoxH3x4GL2ZKk/AjHttqjVxfiICJDakDQyymLo5LBiAcLLKeHz
l7xwPoFba3dbxIrBM9Cs/18RamWbo1nAHTxkZt30MSy/Ei/O2Xs27EyE4oFY0rR8qgyoQACo7e7P
kA4bH/Ch7DsDUfo7lgP3gDI9nrtXyX8ftHuJ0XcUXMSgXCzvrfmfPvnntoxVBTiTodilGmOJrl0N
FD6CbIoZ/BfTr6qto258ELZuzGz1fORYPTKnMCRqcGNhBg8xA644SAw31Po5FdauMZJ3bBvIcIC9
I/ErEYxcmlqwlwXA+cKbPTDJnoo7F5hftr+/vW9rSzkXYl8KWShLHWkX0WtLY2DM/uqYeDFEqonX
dGKU4yFsXGqjkWXF4MucnarlqXhHlCBvIxgdJMfHFZj0iOycVQvUY8d65PFMhoMpRg4mc93prxkA
sLUaKCvK2Tm1C8mx0V7oO2ie8/bC/VqaGid+FSZIngAPuXnMcJsAypSafuZh64kAeWuAKRvn8MkO
zQNl9j2b040xOfE7Dh9N6PDofogWF+XwYUzBVpl48IfmDy/9k/iH9M1Y0nI1mB3GQw1VhquJ2BR9
QH1qtfCG2T5hG8fa0nr7jlWgmGdi7BajwypITNOYjgAlJjl2NU/vZlBw7b1RJPuya3TJWekYLxIJ
iKmBXgp/jSALWXhlw/IAVHJ9BSQSc5g/ZWHhRkNFvy8l+wSL/bddkFgTgalD/1uVisoZZjjkYIKa
Tysxjw+Cud481kO6pcaelyJym6882TbLwwKo4dv7uWJKwcMl6ckBGgPtUBTQDRJKxio0jkn1Dy2B
HMOSaMLYu+0/NACzvC1MesurHQXyjpzokFdK8aaJMYP5jZcgyyqn5MG3kcab2ZjvWhPkqQ7hQIz2
3a1TeCxyuK+ja1sxS2jhkQlR7Ot1WxRAgdspo9w8jmYfG9b3tv2YpESzxOt2HvkSA17za43iGqqN
8joNWWeax8B6ThcrGqZ7qzIiOu64v6HJFkF0mP26va+vWq9sLHo9kbqQtWNkAOTSz8xInyCplueN
e3SqrNmCZBFQ7jZJt6zpjUNhdPZmKMwv2VK0Y+S3S7cf+76Ml6Xv/gZtIDYeq8ynsE7bKKz9IcoM
r99bbdr+GO2u/1S27RLZzZx9mBpMyMJLWR+tZil3JkVkbcwFFLUR7LmdvR9iboqD8IUVG8Yw7pAO
K2IfoE75pspZtfVaI92RJRPbrsF8eAR0JBoLmJJjshDv09D6gCA0a12j54qZvdgf+fdn+0N720g7
p3ePoB/edOYurWIPYIfIvt0+iBUVw2NSgg4il4SXpXKb8sEJK9GawdENDpX5UOE1kO5ui1hZyoUI
JZyvERIXeQURSOjYaAwS9+l8R/68QwguCZrS0e+A7b/cL77UGXi8x+AYZJ8c88CbuMqgGqnmsqzY
A/TA/itGCRT6Jl0GI4eY3C02yJaa9t902ojmWNdzVDQ/gEF4e13XpXAUNM8lKhcltwipuqoPjkke
xksfxD5Hw2/Ctn1YRUnxYM07Gzlqy/wliu3gvT0wAuQF/hPgsYgmMkU9ROPT2iJ5cGyY+yAa7yFh
3ecp0DVnr9kgB0yRQJFG+8X1WFvazk7mE4wAZk0VhwJgkV1EUvgRUkVe+mJl96XjRlo+zDXtPxdr
XWpNAbrcNpva4OhXn8d2z9M41A0260QoiskWRtiwNBjYo9Vve85+jYJtRaF7xKxdsvOVKIoJdtLK
Nyk20BbfqvzQyGS5sZ/s7W11XFsNhpPwsESXFJBXFH/oM8yO1bPlH4HCE9XWx5F9zgMdsODaWmz0
/RjAIAANtnqXDZhxPxXoxHRGe1vOYWwvVlwXLx3TrMZZlQTEI4DJIpgE4N3l+buVPZTcoBi3AmXl
TvDAj+tlGb/YRYhxWI+1332HkV1iGnPUCzbtXLB9HXjZhHuQXKY0wgKAfkOIfT+xsrkraV3Hg+3z
be2m2T1v8/LeY2jTmIhjxQvwtX+4XiVir6mNCJ3A02YQnbfjTeCCx8CYShpVLm8/9uPi/eV51TwI
Nw92eCJmu652kKHwAdXZDUnwmDIyb9yAtTte+eLJXDi7m0MO39QN7KmfMQ6AKakqqjuPfODt8GaI
MJnBRbeUPCSMDqszOtRPHZonNgZE3QVRwj9Z3+wc0LuhcHNb5VbOCFqARjAZ28o2isszslofhwTK
35Nt/irz+4r9bseN3+vamlaeTa9RnimjdHCwKvfUGFpaOAsoviZr3iRhiuFaXTvR6krANi2nLgHe
oVa5FzNvDS+bwSSF8lrkGfUh4OUX2ycHUuuGVFcuKpbzryxlOdbcsKwtICsfrTAKG5rE9UySjeUm
i+YWrcT/r7Bh/71EygE5S0sWQnBdm+kLsNed7rH17Gjo7uvleSp2b9YG2c8sqQaAnooS7KU2VJmY
PER43nHk4IwpDkX1AlWPJvPjbTkr6oDZM3QHQBdQ51ZzKGjhaznvHO+4uFWcmj9RydOEEmsS5EyN
7G8EjoCqDYU7cD4PNDimcTukUah9KK2oABKOQItDi8Mr+83lVhXJgN6QKoXvRpdWtuHZwQjecRrn
IqTGn0WpdggKaUeK6MznDFyYRpzwR/r97UcB2jgMYgLb7Tqh4eZ8dhZuYNzA/UiSE9eo79o5YJRb
drrgv1cR8GQxOLuxg/oCJdbLgHwxa05aehHlrXPRk6Z4mbHtfY4Om+QInqq4Hsc/MKh3VRdEdooH
RVv3mlPRyVMuZD8WBihE0aRB8uHJbp19SYcDtVCMT8L7qu81lak1PfMRuMF9IiqARl8qATd45wI5
EI1CGLonf8cB4B6afhCdCHmGZ3qWkm70C0O2S4cfbPNj3n+sAk1f1ZoayGYPmTeHbVbzWg5n6HFu
WHJkovnJCaqRgc8OtzV5rfjigJcFeLFoqASykpLWBqhWt5ReiBpbsJigugLD1wGlQi8FVBc/kLa6
73KoBuP7xAToxhzeeaTfDn7yLc+d/e0fs7pg1CRe87fX7HZTaRvj/5B2Zbtx49r2iwRQs/QqqQaX
7XLZjuMkL0LSiUVqniiK/Pq75IPbp0oWSnAOGuh+cEO7OO9h7bXMKgcogurg2Erz165b67NbWreJ
FhfaX7iB8LRerpvWt01ilQZ2oj2RodbNtuHWGChNX3ESFg2h9xK5YoB1EMteGqL9WHsMpFUPvVvc
c93c6ll+dNRaKGsY0402P8sQbPrX0HwFLaIn7/hHfzDZbVOnztbwWL7LRfyK/K7aEiBKUq0170dT
a7ZKmvFNz4d6o2Lb2Za0azee3XSR0ocm4HWGkNiy/zEBmtnlskkOpXJ51McA7GhGXGzQNQclhWKs
dm7ieSIAFzRs1Y7/3RaVCzk1v4hoVwFxA4d6l7uEbWrJ26Dt8zZqDNC7540Oac8cKJ7SH4bbnI3s
xu/9sQpaD5gLN4ZuClCdbTgwaW/LuioPfWL6W4spuR2bMQdfil0G2ogu8g78KruswgWZpJ3YE5q6
ASrK6sWTLjzXQWS7sWX2PtX1OHQI4Dui68mT5SLjrVBKBPdg4NZEHkmcQB7EVi8F/q9jN/jlRrlK
7brC+u46+S+VWe7WGDUHwsHpnUWKXY4gd6M1ZvHASq/ZCTHmodmIMhhrEzJHKkFhX6Ya+KlyGeag
Fws8nsgniCnSoM6TNmzrNI4cV+EPSGtvIOTNI0jfVi92SduI6xWJuFPlO3TOWSHE5ccQnVX9EU3V
zg5ig86GeyTZg5l4jFiLRhpnqL/4mSf0QGHjb5BEKYxQ9NwJUbwCgqqrkeFPWHLvZjWLGjaqYES3
VpCb6k8jXYVHXycbURkNOrTaPigzxA/AYvLjUFZkY40yj6RJ841RWMNtJ5iOVl8+4EfGP3jrGC9x
OugHv3WFH8pMG372ZaLbUamZ6POB2pPfZ2Wgw3nfQpvprRiGMQAVc/GWcO2nIdryXuWIX3q/ZE9c
aimo2oUIAfd0w8rqSYiej+yb52+pfhDx81h6/olqhbNTdh/jt0r3ti5tHiVJg+4VCCX1UcWVfZeV
rLgvKFHhwGs/kF3dR0ZZ1C/UcJuT8nJsRmyl8gb89CwgYiTIYTBEKTr6VFytNQDYGlx9SxgBvr/N
vlt5/+a2bXH0ODdDFCWMN6tJvK1VJMkOLBrizk9NL+JQNdiOVlVHeV/KAKyv3UPeoM1CM5J6Wzbd
cGBlnkHlT3Xlxum4Frl4iW87WzgHFMww0LFgUU7yP6KN+W4QlD1qKWMhNL+TF8MReh/46YDabZIM
5MatMrkr6rYJzESnBz3V/L1Bejt0FaUQWdK9XdXpY1TpYtg0dWsBo9vFoSoFvWFmV+8G9TZwI6TY
tx1KbJEJ4qAVt2PhggdzHzq/0Gg0peZnd6Kr3Lg1VJeeWmsDyIi1uf5+LFy5F5+f3YSEg1ufxG2K
gCkGkj89ph65MUyy8i4vXLgXZmZPSEyHrhdJn546FXjxj5ptab2N4xUfc83KzIdhEqvlx016UtrB
rm8060vVbRzy+VfqYiwzN0a3qFv3PlaEgTa3bgA0sO46f8X7W8oYwsoEDINwLbJ3s3WvOuBJiaWn
J1nrOU4AdBcMhgwaOIvkPa+QgsWBycAWUFhFmPKCRNbop1GRZGvoq+Ud+N9fMtsiUNXUkoril7hx
ZMqNRlaGuvb92d7oKQVgySXpyZAbJwI92fUdvuBHoyMQQByCMBBJ8tlyCZFpRiqwXGP3WGT3Bn+K
s5PJbiChs7IxFgdyZmk6a2f+LQhn9E41Q3qytD8AB6hPE+ZMWNSz70/b/+z7baE56GfFIfJbEKrE
lpWFGS7M69O1kBuHEZSrJk1eBJ2z1ZaDBsKDAatd5Hi+xpBqvxSPN1PTQJcMAS9+d2utoQsrNCEg
7UnWlXxkWiVicIVTVfFD5VSTgDlvgq6kW/zPb1Xc3zntmmDrNFFz929qhphoKnG05gnDMeFmm0B1
6KEZ/b3ZoBGtGrt91cZwfIy1fNHCrpgY66aeCPgkHyRcKml6FeiV4geaRHh46rWGocXvo4IKDLEx
sU7Pkrm8TY0yZWglKSzImrf6YyfLtSzHwisxEaUhLERxCUX22c52S8ii+B1zHrJ8R0AYnG408fka
xYWJ2eZGj0Wm2RImeLX1SiMwIDBcfrqtB8lOF5EbIgLwhiACuDxBOfxk3aQMJwjUroc2XYmhF5YC
Czz1o0zdx9jKl58fDMR6MrNxdrzQiZxP91Th1wMdg2Zd9M4DkTy7KDWiq7rwFB6eoguEi6Kp/HL9
8C8NAIEXesIADsEYZvNT6Bp1qET6tEvCloJ1auVyWfv+bB+Net13uHjYyX1Nre2oreyhhYsE+GCk
sbFRQWo9z/7WSQvKDgYMb237B+Z/BRdIqsawd1F97v/5i6k6szWbKvjzdumrjp3GrbSeCXm6/vnF
oaB4gscfqb8P+J/R0zzPkVV6GnL3ES0g+LfFqi2yW1G5duWv2ZptW1aaTi0Qop1M9OSHY5J+UwMB
YK938tDISjuAAM/r9eEtXCguSqJwbKZ8wgdQkEZkYvYyTU+0BLFrfCdZdWDx9+tGlnbb1EMKrR1c
W9gUl8cxdk1JBjhFJ8s/2kWQr7VRTfMye0ZA0I7mEDxdQETP80CGz8wUeagUKktuMCKG7Mk/eiw2
sf95tNaFodnB9wbmeXmNg2/qvz3vW6lZQdx+sdeUlhb2wYWZmfsMGQ29ZCUcMaZ+VGjiqTs3QPEh
sJPHzvh5fW0WNsCFrdnx0TyIRmW6kZ54fTLj3VCfmNj9hQkgQd+7Eadmt8vltyjtLaPG8mfsW29t
UniXZGUbL+4AoLT8qYIGkObMWbJl4ZSIBnBKs1yC165I6RcINNOnpmNQmjdrspJCXQoLQK070cbC
eXFAXHw5KC1Pk96mA5hG4P778JJAQvHH67SDUVaRTemb0ZHNiFJIELv+ZojJn8yKV37Ewtpd/IbZ
fVFChxZMv6hKDfrghG3pbcCh/IgI/i9i3wtD04Y9c3hVp1Ivrgj6SzznLu/hPanO0zbXt8nCLYGe
eHQQocCCPOq8t7vs8qJXvUVP0LiEKMqa6s/a52cb3XXkmCSxg3KhF+l4Un/9xa+HJwM4KvYhFCEv
p0j3eUuMBDwOBYTd0FnH7kTiayuBzcI2n4i2/jUyGwOHvo4uBKcn0pxM8yd1zJ1hFKFuPF8fzOLG
QhQw1YimpNbMTkVlYXeTHd+9kf0OqRVka9YwFksLAlQlVhp4PKSAZ0Zc5kFltsnQ6GO+oXSfkJWW
u6VBIEEy8anAY7bmiGoB+c8uTz0seLmp8sivNpBNvT5Pi0M4MzFbdFoWKu9zmPCbTZJEbnT988sj
gCc79dQBEzA7dsjEGXUi4SXXDnhTIR0h+01RreRqprBk9nj6AJ/8a2R2O1ckh8ieAw8AYbndnQg7
aNqdVu+z/CdvfvXDCgJrbUzTzzm7Svqs6ZI0gbmKfIkpA/PFzl7jYV9eln+HNPc3ymosMoKCM6Rs
bzJ3p60sy8qMzbEahaZKrxqwLKOtR1Ib95KN+4bwjZfz+84qnlphbZEuXzn800JcWah59adugHXu
xgxmtR+JyYM0PvnGKS3FbuyaAAje/2nzGbO97QvJHVJgEhOp7SpNUXCTGDEaGPlKsLayI4xpNc92
hODxiPcThpzqd0wfHTDzl+P++mCWLs6zTT5H8buJobetTpG8TTaM7Zv63m+CZq1+v7jvgKOfat/Q
IJ9rAacJY447IlbQoJAQZ2nU/0VP2yRZ8q+F2Yuvayay/wBZndyqDsR3tHEE1ydqbQizK8eRbeZ5
GjZZnz2U+2GNMXtxrSdSSogT4F2Z65K0boncs6MBFmRZARsfG/laxiv9Z9NP/HBOzmxMv+FsPyV5
UfSjB6593a/Ccvij7C8d3xKFRui365O1Zmm2GqbbJcKuEvjpYtOrNqhBAmDoQ5iiTNNRtb1ubXlp
/jt3s6Xx094xkw5zp7l7B5oubOV+mX7ttXmbPQRA99q5rnkIpPW7NP7lpV8rUJkP2T/Xh7FoBtoR
yGlOVK7O7F5pOPcaV43IMhf+SdDqtmJG0GgqTDNrJbZZXB/Qv0/t5+Dsm+dpqqGQec99dmpFoVD/
N/q7oUex3Mp4fTu0CUpmaO1amcbFZXqXekL1/GMaMKt6KyUon588qqBUKDURWOVaxLtoBLE0wIJo
Loau7OUeH3P0wyPBxU5W8yuFRl85rLiziwf1zMBsM6DtuHLS1mAnlrj7iS0w851nmyab65theRxo
4wJZ4xS8zTYDy/MWdCe4blKxJShwrtGcrn1/+vvZXdAyZVUyxtuSfYX2mbvGE7P4eagXgFRt0oib
5+g76vYMJNGoDWWvVr+De/YX03P2/Vm+YUTRMes1hLWZCpPhEeP4374/m35j7GrHo0168kTkF5u1
kGvxqIOreeI8AuJ9Loej7MGtwNiDLK/6bdgyHEvgs5zXUpFPz5NBwDJoTqfcsBGBXS6z8kcztjzw
Egz62yi6QK5pMX50+S4NzM6bRzU7Rf0Nd6/pBOg8hja5p0cD60+lQ2+hJX3kVn8S3Hm8vkALaYbJ
MIhT4U5gfPOwcmyrVCsmZgfTo7sMyCKlF7tuGEJRVqGqt5lxyBOIVxfb1Lz1xKefUlhHDxP8jYl+
Y+7pKl0HFq3I2cknxxF4D/CfVfLZ0b7IZE0L5ONdPZkCaBzNJsi2zoUDSvRNDUPN4Rk4t7UR9lVU
JTvqRPbamf3oRl8YmmsHWC4jY8pqkH2Yt67+ta5QIIT0SAE6KevNrZ5WFnDKbV6+qpfmZpmpxi7S
zC6xc6T/nIMulgAHbZUvTn0g5u/OvS/SvWg+XeS/tDm7NpIKRMkVQUocsfGu8e6Mxg66/t72VyLs
j9ffpZ3Z9QE8DaFm2cDTsjfC+9qMv69P3tpSzW5vKwVzf2NgHO3YbnhtoAfN3biDH0lo6qBAGNEW
9E3XbX58+C7HNP397MVIpO+VEOMAEN/ZUzxKoOQ0o+smFtpzLm3MrquysThhBebNVuqhRPtPUtqP
nckObt1FBZ6TGs0mwGvv9VGu2F68yCZBwqksA7z37CIrm6oiWYZjppVd6JZ3iYsi3ymjz8A/bb34
VyVXrpDF+ZxkHNDQCnHh+QsvCsegrAD5jZfo26rwfwrwbOlV/Of6nE5b4cMxQ0kRmGbI7X3QyBnT
3hq8EjdVntah8H/Wn/e4sGZnBmZ7vdYrNJEkU7ZKK16Bmg8KJ/l1fQyL2/3MxGy7exrQEUUJE7Yt
A5M9ecqD2nMTVP2jnn61xjVO84/P8+WQZls9zVyVdOjKPDXGI+gVqdDQ+bvlnbFypBbXBroXkKOE
yi1A9JdHisZDz+pxYKeUAwoYxN7u+rwtbrGz78+uO430KVhA8H3uhYl4Otn156NiFDLRpw8HAzyH
+rzA1NEC2066GAFzNlUc1SDU+vwYzi3MxgDMIKeZRNQQNzz0MRDLrHfl8HTdytIjC9DA1HAJnmmw
AV+uhOK1m/blFH6TMjBavpHiu5Z0UNg0w6y7uW5sadnPjc2umgoc5KkxxatO4W1b9qBBO+kvLKD8
MjWVoDg7X5a+qf029xy4fakfFDzQnPYvti4qh/9amC1LzfK+aKAvdfriq5fU/Xr99y8dQLTeADDi
If1qzX2e2B1qmvQKVf6g0vZShK4djsPKMizdKkjvAmkBND4AC7OLS1mD044S1OWs+FMXuByBwqwr
dHHjxKNvylyLKRb32ITLgyNuflTWRW+UYK6APYmNFTc/aug9pN63Srd2aA+/PoGLWwzFeeiowEEG
jOhyP1dcmPZYjuDo1b/1t1z+vv75xfUBVcYEt/fx9dnUNbGp5XmGzzvC3mj9GCnLDXnMwkasWFpa
JJRA4OOjyQyEJnNL0mgNTuARGIMddiIF5v2+rG7rVoQJsY50tZtpaebQJAWGcwLNaBROL2eOS29o
wKLDTlUZDUG+Bs00FgeEzAuEp8Ca8kHywa/yOC6qNDuhKYtEssmNTZ6gSQNX7LABRaSKapakgSDp
q26q6gcEk9G+YccNijSQRQL5ugqF3es7AAbFRqs8aC3oHQSMaikeGGASgUryJIh9/Tci/AoAzLqO
IDvQBZ3mj1voTJIo17j3HQJSaiVqnr03k04GOAjxH5BRAuRNZrdoI6A0oBVcHHkDQDM5ttYPSzXh
9b03LcCZQ/NuBMAMQMlQ9wHt4bSAZ36ol9o1z9NKHtNWq/GykTGULWnzAEddHGhfaa8ZqE2fTKdo
bi2tXnWEF3cIgIDgscMFCHDe5Q+o057bTsKyk0YpwNglurnAi7tyv86mcmLGA638f43MprKCqHgD
QSdwBGn7JkOTEFAO4tPyfTMjs4dIui0AwgjDTgCyoft33F1fqcWJQuAKERUEr+g/vJwos/T5COaM
7MQLpzuA96gORqWtQdqW7iILAlhTeyMwofO3zpKtlYxlkp0akh5IrgXFUG6MWAaqXmsYX1wU5Exd
MGEakH2e3Q2uN6W1KdBzxKrlfnTyasea2A2IW6+1cL1Xks+2+fsGgMLnOycRbqH5FWvmrpPlmpWf
0HNkRrbCOS9G13ywrXIMB+oJSBOZYMApRMw3IErvAghLeN8w1d+JBIUJGawq6opmuHG1wcLeGRSK
75AlpsRvj3hz28gkWhf5fSu+gYAku2VtKw/gF2oDRVm2tUqEeL5X0V0MkFIcWKK10OLZfyeQ1L71
x6GIkOKxUNtjXgANZw+KXYKGinruqYB/EwIc9g2IlPGpJaVCLZN/QyrqpyQye9KTjG5StP3fSs/J
Nn1sgQ/YRZgH3gKC9qQdKH2HvW5Bl6uUoIpxjPF5gIrsfjC5cTe6dgwkE7PBXWgdRZM4ezQp2UEv
KtwCecGCfsi/E1/+oJYJ8HtSqi3NvhbjF089Vic01fTubkAf0jYDogIqnyqgcQohLgvN0uioGQIK
aYsqscO4sgK0iXi7Gn25UdN1zQ7KqVaUWyUat828Cjuj9w5ej/uuqQ2xTeuq+ZurwCeQkEPXIMiI
5kREvMoVzwYEvyqdfNMihOw71M2vn9Ul5+TcyPRsnd2qFc8NMCGiDpgYJESzx1cj9zeqkFEpki1W
fOV605eOElL0QFiBgGGSY7y0l/cYa58DKZ4aPZivWSxOPliybip0Ld6i01eEOpXjxtUM/1bnhD53
DUQ8wpqM4j7OGURzmjQ/jEgW7PokX6uTL/46AEwRkyHH9+Ggo5w0+tJH+nf0FZSvq4gRd5dkL9fn
fPaSvR9x1HoQbaDTHOxL0684m/O8jAFbbBHaMMvJJ1i5+AIn8Z/cU2ia69ETnhR82Ol4a+4cp7RX
3tHZGKd3FITO8ENBygSCpDkqG4ev82J0vBy5U+65K59b3w2h/r6GzF56BYA4mMaJZC3CwctR1jnI
+3oANU+6fNXCLF6ZxCV/6uzz8+6jXKeWrSg+L9mhGQ+xvXXtLfogTfZPyVbSh7Mpe18wpOtRnUWW
yIIDcDmUbqwIz4ciB3wiPiVucu9IuuH5GrPe0osGKuFJx/X91M+eZZ5Wic79Pj+ZNugbyl9lb0W0
srfg8ru+Ad9xMvNH5tzS7BQ6JC1iW3BYcpKHlAsScM24iUUbAugeWkYaZV0e+OjBNF21EX5/pIb5
6tAxNGW97/Mi0oQRCbH2pi9ONHQT8PDBl4Q3fjnR1CAQUY3Ba926/1jWD5//ses/18e+dOFN6qb/
b2LmYJWmLtFVK/NTIX/23XPiPxjo98qektxfuevWBjOb5DyxGDUaDMa2oDRR3PTjS+evKVss7xmM
ZvKBUEKexUmdAsoyB1LwRJBAj8cB1GJJwNybym1X7o2lW8tDJ8f/W5r535pDwIRXwRLEE0jod2jp
TZkyD0acsm1s4n1ilQHp3hqvI5F8TbNpYd3QOD/14QAeBx7A2UCLGKItjgW6+w40wZAkcO5UnN6A
9nTfpKigWWvgy4+yRGAyhhvmQ2jXh0LDvJQZmz6DBEAyHllioCN1vHXoq4bW0bSDqmaooXm6o98a
vw3c5k1YImTkULf/eOYzYocA0whyaPage+PKrvp478EnBAfjO8cLFGZnzjVqihoFbFMeS/11yOqN
03yTzASm9o/qrEPtP332uLzLMqG9Bi8i+l1nVx8ouTJNs9BEXbMnUfxqiu+5jydLzyKi/7xu6uMG
uzBlT4Wjs2cRHXJt5Uglj1kRBz7b+ukmqwvQJLyA17aRYEHbXjf48YWCqqD5nmsCggjIy0uDeq4Z
NLUpyFjNbTpEdOXVWPw8HF1IPKKC9yHPVAN3LaWdq2MLacRKfzPj5+u/f0HdAAMAqQQqH3jUsVcv
B5BXdoPsrCaPfHywevS+GzeafG29Y9ZvO+tUWH9y8SjtfmULLg7sv2bnqmU1IAR2naXqODFN+U9U
W2PB+3ipAfkw0Quhq1gHdmy2MAOzcwrhnPQh69vQam4Zi5H+3Wnt15UJfH+5Lx/CS0uzO9pxJEfM
k6ZQ7mhRYtAhXGoL8stMWu+lwAURZKpyvrWem94UeW3dZJZTRxxEkj/KWLW/XLeBrISNn0dG6MX0
E2q0x7JvwTD5FTGjfUQbowoVy5xNljL3JYmT3xl3bR4yZcf/KJ/IkNpjt/Xyhn8zmfsl5RXIyDqn
3CW2NXwp9BEqQgnUEh7ayjDemEiGbu8gHLgtlda8aEPbhDV3/K0nwNrFinp8aoqiRV5I6x+pp32l
buY/joZWbPy8ImCBGJEmSsqMHkXitDvUfu0saDvL3LhFXXvgafCGm6HL3NB1QAbqmRwsh7mRJMEA
ns2dOWTAkHLNukkTy9zWXcxvCzrWN6lut0HSDOpgOSK5sSq8A6nq6Q7kU1aQw6/adGgb3g55Y0RJ
b8QnHV49CixFcWOA+P4h6bsuNEyW+AG3ifdNlIX2QNNWNoEt7OGXAG/8gait1/K32G9/WgDLCqbt
VWpG6K0qnihUb287MjxSrQcpzdjwmxRsaBtaFVbQ06nvARyb4QCVodBtY/shHur2yFEW/G4bTPtd
uWLcsjEdni1f026V36hQmr37o3GmQg3riwe7lSCrd2SKFdaVDHVp0x9gWvCg50naIwBIvxWUhbad
QgYRyiRsW9RNtzF86m4VA9WT78bigPqPQB2/iPeC+jWCWOZuDEMI6FEZY6jrWXpj5GD+6JQYwnY0
fkGetLyFvoGKlO3RCI5ZH2plxN3whYC4IdPG7ImAmuRFVa33lBlVek/lRPaG2tNt6SZgeI1zb8fi
tgAihLebGlx+r00B7Wbp5W4IvTIwgED49l43ExaCOY4HOkGWQRrgW+NEZSFUEftAt3MXfd6l+ZNI
U3vTe/hRflqoCL3i1k1bZHwzVKTcMU4w2QKC4akn0g2SddrGk1W/Bcn+EBl2x28cNDweNJO3YB7J
QbUVIxrXpN6ETRcPoZGmxs6xGjgVhWev3Ptr18vs2rRirQblQ5Y+gJV3a/jfGrbzkxGkbP9cv17e
FUrntwuS2NDHnWRfP2jjIs2WjFk5sofRpM7PxnbTAhhPuzvEpgNuix4JK27F3sYlvdrjIXECJQw/
qp2mPbh65geAbWtRN/xAtjG0e1+7H9u0CA3+vbZIUDYuuHsYA/cCpJBOtCDil9dhxxgO24LUwAg7
sF2FDRHWQ4lIaef1iKwBbRdTV34XNW1e3fdxbz6hYtTsNEPF2yG2mmg0lDhNHNwR+gWgJ9C1e2Yj
M6KBgjga+CDQQMqdXQrg7S/eQ++5cPx/ZFl3OP7IurqK+WHlx+a9bJCean1va9i8eyJSiY3ne00T
mpkzPDdmlu8hW+xs2qx/KzrTv7Va20SIQUCQ4RQtvAANvZ5Fjg0xAlwMxANBJBKbaJrsWP/WM90K
SDqIXdyB7I5mebpp8o49FDqvQaxBm0dRyrVM/mz3/Cd+hjAhvFC8ux8Y4jSM3/Ul74+ND/kaXlW3
8AW3JWSGAtKuacnNfKJ3YxPNwgSnQ/1o7vX6KVi2AQ3tjy70SEdbu29FeUpGvQhjz8sCpEa3ZOJf
qNYaaxbeeJxZ9CQDgrRAXK4zMDfZg04fcMtVAaFyq5VyrYr80aefYHCIxeAdocozz3UacVJnlVT0
wRCROZwye6MgOSaDdE0OaHE0Z4amv5+5ljFLNYXbE4YGqAuyoCxWfNclVww5OgAtUOAxUbaaRa4l
1WVFO42C5U0dqaQvORfDnqbiTTEBiVAbuVvjvknIXUfFn7pZ0wG1PsKqoKuDhlWs18QeNScudEH2
b/GUxUdXVRLC8k7h78D84r3YRmEGTYUef6fv8v2Q2hIMn25z1xZ5txG16E7D2KTfY0r1e9e0401u
SPApOXXyUuluEfkDdkCrJyNoUYi/b2NPbfFAvOm609w3ft7dJH1St8Ds6Pk2s5vhqcyV80jrPg51
SEjeCWq0z6BHJWDVdscIyW2kapWfjd8lVuUxloP7WHtF8ha3XvUlIfCkrl/Ec3zRf44R4hd0j08M
bPNcVKbHNhhL/e5o+c9E28NjC1hbRrGWRbKMqPbaigRXzkpudRaq/ccqcN3IJBqomX8oKWZNDlYt
0h0LvY7gdAwIjts8LDWkd3Lb31VuQXdjTFfCgqVTNaVWDXOqVQAAernZu8LrBmCp2ENuuvcQrwMj
Umx8lW5z8Mt8l9D4cWV2pw9+eObQZzyV/97JKy4NZmNTlCVxcVfUbnXnsH68a5Dh2gibGxtV2ukB
s0DA0AG2iQezd/xbrqh2QIE5TldCk485F1RXz36KMfspkO3u0fpJH0ZoZFVFd/DN+kmZ40qHzuwN
QEJwMoOCEJAjLiK7WYCiczt1h8ymD66ugze9DTrnpZEowYqV8Hvp4jo3NItPmqzRZAFenwfuv6aq
CXKATq+v3pIFG1hzpHUmKb55GU02fu1UHkeqQh8DzSYBXauezY7B+2RNMCEwxKE5GOW6yzXxlV91
KcF+VBo8SE8FhVUGraYFqIJFztTJP65A7JYsgioGoNlJdeCDPF4hkZVmXY3lyT33FoG/e6dAI7fR
Qax8pEB4ZwHJO/qsesNemc6lhwCd/QSpEvRYTpmqy9HmcsiIFyvzaOiN3KXCNF4K0yZPrqGKG78B
1stBveWW4n7dJimeVNowf2sofa0XZ2FhUXwFpggJZR/Vo9m06540RcKleaxzaLYW1WEti7xkADLY
xiQChAblebuq0ZRZlsjEPZZ3uv1Q5p/G0uKUnX1+9qIWQhtZZ2rOsR8Oeb5H9fP6xl+4Ki6+P53x
M5+gGqxcB97PPSL/Ww6/Nf+tazbXTbz3Vc5uRiAVsOunZg6Ihc/GABCepcuCOcfazUHJ5TDN7YKG
8bIJmSPcZuMmZvU45R/lrmGAeKMyWx+0GBjHrk2ePD0JdKzvNkPfwGOqgdBvQCHsZ9aU8nvD4FgF
cDuRsNftNSjkbHH/83bh9PiA2oN0aQ52yPxUCa3B2zXINqCZ8wxQxq/rszMzMd0LF5MzW4DYGdI8
U5lzdN2n7KZtP7d/MAICYB9uAQK8Emp6s7n3SsADoCStH3kGnry0u0MA/3p9BLMtNJmwwdgD2BBy
bx9FIaRZ6aDVKdyjRw0e+L1GvxIaCwRgA18xNZusyRQAnXAkwOGD1NvcVSamrwm4VQNSDFB9DXJq
8V9MQ2Ll0yPC7TVpyPkT2c4cDQ2eIL9AbDgAyQPMUcVCPrxS/fMh1HtIMflEuDk+SMuyBkkHu5Ti
GI/mJjdfLAj7OOSu52sMV7N3+n3WULFDRz12go5Y8vKM620fC6J6cdR1Xt5AQ0Pb0NbJ9p1Hv+s4
etHnZ+/c3OzKbSq3V4YDcw3Ue5ARiEaVbCz793UrH2NCzBmCMyRGUZFEvHE5KIOXLkfzlTgOogks
5uw8ebQsEaTpzw6YT99qgZTLtteNLmx1uHaIQLH1QCnuzxwRsD9JdNiNMAoR0tE4OaCmZOaKw7y0
yUEXATzxuxzSe+/P2ZWMY9abHaBsR4u5gfoKKcm/2N7nBmaPsyNBD4w9Lo7kKx0hsLS19DVmkGn2
z6789y13bmIa49kYYjeXea5gItkTcBRov0MVIxG3cncubWyAFKH3hmoSyOJnKayS9KAf4bCihkDz
d2PQO1vnr2Zryl0BSww46VwZIXFdDhXrbDhSkEiilhFIxBKW8+f6zloIzoAHgYo1eM9M18Mtdzlj
Tu+1TaYXw7HscDC3DGLMAxKjFJCe28zejf5Xmeyu21zaaOcmZ7uZacD9mkk1HOW9WW1Euf/fPj9b
HYFAvDE8TFyXPPbqIVurjyz9fKDVbehV4I4GWuByxmrQ9umUF/xYe31Ap4JE9xcHBXEyUibQecNx
nD2ereOh8mkzfqTpi5E4UT78KPJvn58l6MJ5wAHhagHh4eUoVOZKy7YzfuwCuOmhVa/lsJburInf
ENSak5D53IfpRdwV4KsbjoWBlPtN5m/78i820rmJ2QPDWzT2p1wfjn13GOS+/5yPistkquohY4F/
JvT4bIpqkJ15aevwo99XBzDU3TvdEzB1n10HCJMiYwVDANR8ePNHtD/oZT+Ox7o/oJSP7M7170/n
9/JGxPfBMolkJDD9UIG7XGddyIxzoBeP1hBHg/PGUSOh6hBbwya38pWi66Ix8NyjmwOaCB9Upj1q
aYwkxXj09fKmkPc+wIySoK+9twPS/cXMIcwDks2Howxt18uR1YC5+rjq5TH5WZt7b409Y+FmBMoY
cGcUeBECwJ2//L6hTHBKt9p4RD3sZBq8DzqvDl3PeBoSKwnS1n+xsuxZG5IDJOxfri/bx9ODhCwE
7JH/hcwLpvLS+Ag6AIubnB+5bnzNa/IFrTJ/zC5e2R0f77ILM3Mcl+W0Cp0+gh9F4b4R2b4qZIqu
j+TjYwkTBgF2BWE5IAzTnjl7kjO9GfrUbvgxUT9609si5/F/pF3Zbty4tv0iAZqo4VVSja4qxXZs
J3kh0omjgZqogaL09XfJwL23rBJKSPfBOUAfNOBdpDhs7r2GQAxNANOk4F9EQm0IuTpqKu689BY1
0DvTnKq7MGN4sDmc/AThflwjFcxks1LlmKO4ptNhwipa6PFPopvzFw51acUNWzaXquzLLSL1vprz
+rHXIvvB7XUJvzYV2g4h0MCpVztFdEwtqE/rZs2eh7xGZ1RPoDdaWeOm7CxI9wnRHu7PyMJ+/PQb
ZwekOZZaVgjRXOpM3bDYGL2sL45jFX8xteJtyNfcUJe+NTh1KPAYExlhXnNF+c8RaNI2l4hDLxdS
rXudiw3oiec2s1a+9seja3ayabYK/hsK7sjC5o+yGsYFKi+r5qLp72P/nijfbONFDF+0+qErUE8+
qkw5kBrVc/5bGivv26WZvQ4+bayrVV3DuM+NO95cmqJB00zvf3K7f5FMhY1fYe0NscYonVPvP9ab
reIggsYrwa06KyxLBn392miaS6YWzdR+1PbcSEiAfkENkHqXPlSZkYadrgCCVpPId2tAp0itdT7u
HrK5v7KWzieUVpBrw0Pp9hnU8izPBBRFLnUPjkRTKSET2TuscFfu4KUVdR1nlivKZEIqqmg8Fvys
dWmgZIqfZrHfFsXKepq+2M1yQj6PVGVqIs17SE6UVTBIqIHMjZXoH0isNh5jafz7X8wbOgMAQMIl
+kbCwBLNKK1Bay+ty78MxbC3K7lJmnhFLWuO9P5YLTBKAYAdhDGwuGbrs6lbuEvoBnouoxg3bl+M
G6oBi0RbxfAKZP1BBDCEHxlV9lUUWb4ZTHsMgGfRwCWoiMd1jXlVgaQk79S/hE1OP86C/CYAKyaO
z5s0AeBh2Q4Jay6FrXvokcBm4ajoR0He7k/2wicFkgkvGyhjGirqUJ83aUPQAk8E4gj1TebvWl2s
3G1LOcKnCLMcYZgE5PssByhRbiuwwCAw4okkB3j3udbAGOlf8Xb3LH1c2RYLx8+nuLOsLs/Roc8t
xG2qV27CPL2BGsa+YU8pfb0/h0uRIIBh4AWKvO72SKdF4TbTQUfYT7ioxBIOJu8N3vDj0/1ASx/r
KpA9AyB2OjWNbOhwV+knmpyS7X/787O14KpNnJowHr1IwEBMVwALsVbvWlwN10OYrQY0PfIcvkDT
V7kMuNvtkoI1yLZ5+zrqRYCV4jMt3Q72ytQtHMYgFGA7QdDYsGEp9Hmdw/VP6YBMai5GlQ8bWNy0
m0mn4hQZtFpZeEuhIPsCYWOkczjDZtMI4nzmlhoq067LTnCJ3Mf0VJOVy3UtyGwei7zXC/B2mwtt
Ry/K3xr7ZwKC1P0FsbSwr0cy20KW3YCk7yA3ip1DNKEsrL2pvxDjq+kG/y3S7CzmAxFtlWE4Yxwk
8CBV/Ib4UXNO25VTf2kLXQ9ptg6EMQJTq45oedPhQY3Ik82Mf+6PZeE+tq5DTP/+Ku+RcEYGDRmz
ZuEtFBX/JIbm6wDlrel0LA7FhpY9iu6otcx7vHrL7Zhn2EosHcgxsogaSGUsN/dHs7QGUL4DhRFI
5Kkd9Hk0OQPxxkqmfDXL3SdRo5tTM7UEGgsqyi08X4/waq3f7gddmsLroLPVHfcprMwKbCEtOwGh
EhsAXZyU4uV+lIWhgWcE4V88xdFdnkPH65g5kQMq0wXuN+OjPnK5V7PSOcCLFu8vZ2gfU7dbYzct
JakwIkFqg4oGsL1z4rhQsZMGDctjVB6t5mdtWw811Ai7HH3mVuy4JSBGfaZxeqZUBvW48t5ZODic
SQRbdfBFcWNNk3K1OsvOBTA4betLYxReH5leJF/1Nf7uwswiCP6LW9EEvWp2cDTwC+Y5z+tLrMFN
IAJErqpPHbyuRHasxGqKMa3BWV4KSYEPkDl4AOg3fh6TmfRtzqK0vtR5+gjvL9XT03onYvaTNBO0
nbHEi4T5kgsYw1nQ6c/5mhHLwmacahDgIKD3Zd4Q80QW03rIXY5mdvrD5d+TvlujW055/M0o/z/E
nH6ABwpkohqbX5i2R131nA6Wl/JnfUzhyNE+mea/WCkmeCX4hFDp0eZXppGBURqZJr8kRfXT6uSL
6JpnRSJ9u78NFzY79h7+PtJw6LLPv14niV6PrcUvWmrilXbOu69d+2gl3++HWfpCqK4gzQXqARXj
2bEsXLCD7KjmF/rYkrOTrSi7L40CFcQp/QOE5GbJD0XX40twzJay6fmDED9hAUD6ldN4YfcCyADw
HF6VYEjOKypgrlfqAFjcJc/IsVEaf+za3cjkSpiFpTapm0wQLQBioIn5eUMBSg0zvgz63kLK9yo2
v9PW/d12zinPFeoNqOt4Gv7VSuJ0G3VqU6NpBCCcjYfZ7KpJ7NYdZDWoF/h0pcHYjQ4cHBXPiszU
01nkDxRUaA32UH+7MKawKMCjJgNh83lWncmx50qRqZdKC8wXoe1W/vztN/v892fDwsMS93eFvw9t
08yzlLHyh5i2cD7PLhGcDllu7rq+/aUn5Te8aH7W9bitFBRptLHwlayh8MokWzk4l7FTYJOsQ3jM
/JJSY5868rESLvaK3pyzkYtANboXta++Qjjfh/HfrnTERtP5Myvgtx4L0OIiuaGow7XA8Rud9VqX
9hFv7QS99Pa1qK0964lvKYavtdoDE2KHm3OlAj4HneBtC1IJAWYDpUGclPO+iltYTmqxHhMOJ4tw
ZE537MtGPxdSE/so1rWnBBhY4YFYUIZwdv6lwEf1GaKjruVZ3Y5a5/FHH3dVFiiJw84utYrAqpxf
dVWjZtp2w8puuD05Pn4mMgWo16FRMPuAitmVNiCh1nlwwLT5FgX3Fwhswm9OdgstIEATUZMFl96e
3ck2hyc6DPjIuXCs3OeJsyHp8K3pRt/Q+s2olImn8SjgMLOxCmMLluGR1AY0JHlxgKLlT1AdvEa2
gCbX9FGxnYM0031R1Af8uaBUh60KZzvIISB1G1ooNUIZqXBYFwwSD/DaiUK1bdkRdELikcx81wfn
ISp1dLj1GiYj0SnP3Ede1tGDLOtzF5eoGid8Y8EhUE+TXWoM3Z/I4EC007QJ6i6BnaVdWF5BIXRe
OW9F2qaAE8lLLIveY1qzUbTsQZ+Sj8TghtfHJvM6OAIdeDJ0EI4wdU84Wb+RsIkJEsYC3Vb+OFXq
S9BznKQAbQee5K0C91YBERpoGiUeG5J2S1Ev5h6Ns+8StheiaN8S4gZ94RzMiodEa84kTQPDiJ/a
Nj5Iqh7M1n2gCfGTtDlCrvQNHOtDbFp78IcCnnUBjDQC1mdbSBWf4ROxT0v+FbaSh5FEpzHOtiVq
U2P7vSy1oG/IRtjKOU4cnMu9uyF99aWIhn052F81iz5lsUDf2K3VgI3WKapVVCF5/xN6Fm+l0Qeo
l16sXN9wGJombXYpGLwyc0UAee7IjR5jJTj6Jk7IP1Qbj2rUdn7hppFfjG7kwS013pbwWwUlIbmM
MFLxIEr0lMgmMFrzH6Ug9tZkQxUAqw/Blr74YUR2feRwWrY6GjSoZ1kV2D/GELAOVsskyg+mnYPc
AalNHzQtgJEd+jNN4voIL10tsLkKBIndBw7w3h5oZ7HfRdUP2UI6zKJkBc+6sAUhgAagMnTQUKyb
EwnzAj6iDRPkbCruD60s32Kxssk/2kWf0yvrOsRH5eIqMcZLJmsb2ZGz6jbqhZp6BPHDXn8blLIY
fHDUcDYRI9DULUUBewhCUesHNUnVTZ3/gXb6rsiCTmEele+cw8E4Ieeya9AVNbh1ydUa/B0rKIxB
bMqcj0Gdi/GVpVpzYkPOVu6c22QEhU0CdToDZy0eG7OScEJjFdAITZ4tq/IbeWkStFeqZyeKV2bt
9uT6HMj9nCgAL03s1hiRtI37UnlHZyz++0rHdQjApD6H6Egv4EGMsSQDPJS/Thba7V8XUz6HmB3w
VQHOYTVNF8s3o4B1wg91LT10pp95s7xQMocLJeC8Nzxl0FUqCkgwOVuQ1AdOeqx3utM9F8B0arHh
u6AkGW7HglEd+62rJfpWr8Y2qFXll94Mm8roAsrifBN1UJcRAnoyrjVdjgehsCfFKr51sg5AUusP
o8wynLBRfEpbqFAPsuWbqgG7kY38RZYQa7KU1K+p8l3l1WOvqCCB90/5aDwqQwENOPOUwPnzLHWR
w6x6eLJgTi06c6fjAugq8xtl2Q83j9+yKCceOFaaD6cGJA2u/Fmk4gfR2pOuVufB1IJEVGc7qw5R
P/osdg3PgbbN0CY/0LxBKkPIKUFzbztEUQkGp35qYw0yN+ZXdSC4y7hvCsNX63prxgKFLmDHYqE9
YGvuk3R81jKDeH3qnlCYfb5/Jd++X3EWAAigokmHDsS8IRtnDmhMibDOpBURLjNeeVU3PHV68lSq
ikctayUHvU19J+g5enSQwsYVM3cKYQMrc8FG7eyOBRRX4tihx6GQ7XPPYHsBlwqKnRUP7blohnJ7
f7AfovqflybOaEuDpAy6+MDrzNIPR0f7wu5of44h2nbiRs1f7LzND13LDV+gurQDpy5+QU9T+cJ7
xfonA/DqCIAPREgj1YD7nFEfidI4r+DvklOdtGzroJxnesSOQfKRPKk8MPKS56HI5IZF5J+y1qPn
bigr5utVE32RqSqe8MInG5JFEGlAC0Z91StD/dVQKCCaosU1jH0A3eIRiEzo/32nKmm3bmm7Lw7V
cQANSoEyG+9P9tjQk9lU4oE7cXJWlIQHKDG3+0GDGLHoaAtNAi156BoJ3S+d2V8aQYevlFr9i4D/
+7FCHvyu6Q340liZfgK+LPV4bCm575ZW5KdU1NAUlcYOOtFrNdfpxJx9DBwQqAvh7IbAzxw8yVKz
xyvZEWejab/VerzhRPgON4ICp0RO+Hbs6VOyqnC8sAAh9jo9XFXImtw8LJ3Gho+EnvTnEiCeLvlT
Ji9xe8hitBFBgijJz5U1dztKPJGx3lBRxIN23knEe8URTjcMuDc2XReK/AAxdLjN349ymzWgFTwx
YEBwxck7B4lxW/AqcorhnPLHoQj/Hn4IyAsBaAhGuJMg06zs1IuEtVzFtZG7fe5xZiqe1kVvqsXX
NDUW7nMA3SYaA5ragFfPLiiosua2jAx51uSzo2+x6KT90K/B0daizKquWBVa1U97yTYST2nYLjO+
t1PZn7zc/y4LWcOn4cwmTuEQzi1VBFLLP3hAQDZTVd/+W4hpaVxlc1J3JGE6QjDXjyQ8nnylX6n4
3F4S+PzTE3YCvU/Q0M8hWrgDam0+TVeD440FXfyTt34DpEGyuz+YhQ8DchJBHJSqb12eK012Y1tq
4syILX4nuTruGLWSMEkNfaOhu7smjbUcEBV/PHenm3A2tKwsa7OrLHGGYifo3WxvYlgFkAswflop
+izMIsBjwG3rKEkTzZl+ytWHUsloDjluurNoLP0wdsm4K6qK/85jVz4brZr6tuzBF70/owsnA7gj
U7UOECUcsrMBGlSyjiuZOBOz5pt6UNWtsOGadT/KwjongHfCkm+idN6oHROj7qDVWYmz1tfDFy4H
hnpOpG2GzliDZnzghmb3BjqOaNRMnQWgyWaZOFO1CCQdJs7xKNKLyM3S0yCNE3YWb77E1Wj8YkM7
nm2bRJd6HJWfacySPaSGe8DN8uJ7OzrJkeLW3lQ0Hv1GB5Evb5zoyRUunuOlRlFIgrWtUYyjZ+VE
7/yohdF5BicMT2YxNDJkCy1yXvKtFJkT9PUYnXDhd37ltqqHi7Pfx7L51VamANpRwZ7pSr4ZZLmT
qsRrU1SQOjYKyD/invYGS27qGFp/vcMSZCEy8oD386uURFtTEvQuMts9JEaLk3eM9UDnCjl0RR17
Vmpmb+AUv2uyJe+uHC2/qdp205pad9S1nm6SuOW7tOAsVIsOunIdeiXvQMEr58xp9cwztBQ6I1bd
9I9tSvtiZckvLQssCUg7W8CA3tSTqjzSRxXskrPZqvTcl2Xzg0He5aS15bBSa1vIJlBWR4kNwHUb
ddzZOh9rWhmxYP25UbpiO1oEtkBUwL1dYcMGSk3GhrZldrL1jL7jGRr/i5FOYrTQ3gU2At2mz5ub
NUwB8rbuz442/Ko78LxhUfSaR9ka4HzhFPn04J2Ns9Oy2IDWkDzH1ANn14kCRzwOaSiK7f0tvXAy
WgCda5hTFx2ueXoGtRbuKpkhzv34iLYdBDsfCvNNU37fD7OUjiE5gtS4A+kBlKc/T9yQKpkjbSrO
Vmn7NDJz2FLl32zJfqkQLZw0aV5HKHOsnIpLg3PQwnIsODIAkjqbxTjrweJKxXhuY6AyonAkPyKN
+WPO/jYQQLt45NhYGOgv4IH1eXgAi7sW73kamu4J1iq0/VYAAmJ/vz+JN8NBFFixA4GKbglmcdqH
V1eLRsF8YxZJQiG+SQaL11qDlYEN4NZfGrEBNoVIJt6JGA3AyPPPlbLKRJeEJmEKZ0ysxZ0pSq/L
ymNmOfv7g7q5uRDKIWiQTLRB8B5m36gTZOwt6P2EQ/5gb6txJam5OZvw511ohiDVBLniptA26HCM
zIHbDGul2HKbfR1QkbSacQWG8dHU+3RdTXFgGoyWHzzLbvA40lVRkpDwGHCNPDAqiPqihPycsDPt
nsAYS9vnCuo+aMt4qXyC6NDKArw5Lz7CA/M/AaFvgbFOW7K8Vdsk5L091a6fK1h0dvCISGl1HEFU
u//RFmcVr7b/DTfLRiGQUmUxgfAL0wmEipivkW/xX9MkZmOaLXfVlH1OBpGERd94tnF0m5X9tDAK
rDrDhkg87G3x5T7vpygGbsHsMQowe3031/zcfM3Lw/2pWljfCALpYoAf7VvUrMLsGPJlDuj+2Xdq
va5hBRY+PHBZJro4II0BkT7bPlh3KkfakoaVimKAgl7kQxGZ4idEBqwgzez0yYVOWXB/TIsTB5sA
FYyPiZA7+zJ97kRjr+F4AN/a1x3uD+4hjrOVy3bhuLNVwEUnoD0upjnuzCJcqWQ04vsbsdeZj4V8
TZtJM27lC93cTbj8EGUCpuJ/EH/+vAzMPNazhNgsbD+Qeo5Ut21F3QAyTi+wleNeDwalb6YV2d2f
xrl0wXTMgn2HA1ZHpX76CZ8jK5wD0wlSdmjweKMp5g497C2cBn5IvTmIsnqvCTkzawxMXpz07s/9
8LdfEaUEWH4ARAjdPyD7PkeHoFjmwAWqDNXHRvpZ60V/DSIBLOcqwrwTXehqblYWIqCpS55azouf
kulibaEsDuSj4IcjHiXi2UDqNKJGrEVlKOW2+C27d8t5vD9Vt5sYZK3pdsKTDn4Ic0iH6NyMj3VR
hWbqNn7am3WgVv0alWJhPSAMHAQBZAKo4+Z9ZUg9ZbVWV6GaZReq6hAGizel+2qkL0VqnpxRC2LN
goIOeoBtvrKpb8YIGAnQJPgPHncLgI/eckaeamPYNMI9NKnSbNHZbv42gZ9FmX7FVQ6jTJLLuTOZ
jtFdMgD/AAGqfHA2PD+U2c6EXykuz/sf7+YcQUhUmYBjQUUaNLXZ8uCwmCK5XqihLSQ9FXjwhbmk
aaADnxm4Rp2uLJbFeHCWnfIZKCHMy2iuWzRjWtMxlHWe+H1FNnaRn9wq/dVBU+z+2G6W/jS2q1iz
6XTLwjCoG6shNB9Dx2h2opZP1qht/k0YXJGwygBVfF6vU6oI7XkcRGHGB90b69bPpFN4vO5XEouF
uYPYAoTXIKQCvM5cbBcOY5A/o4MSGvpprN5YfTHan00ar0zbLWgRHFsV9woE4VEVApD68zI0OFzg
gVFRQrXUn2xDeiMDZWJ8KAi8EXMILQutCOpaklOs0GYv0DrfOAKmm/fn9ebqmX4Gbh6Aq2E5eaMc
pcihBBADqptjp3lqtInKjUgo5KOeCyY8tAbvh1tYLQiHVAEkKqjgz3cCI5aiajpGnWTH1IGQ9Eu3
JlW7EmLOLnR5ohCTdgrykYvCvunWrlnD8U1r+lOq/TFp/zcKQ/v87TLwsFHl6pUwy7Z9sWVsJe9Y
G4L++e87SYk9W2OWBCs9IGahM5J5ev96/1ssfXokNQBXop6BStNsFKZa5kquODRsjV+xk/karKjb
g6Y8uMOI9/6a1P3SpKFuZ+BqcSE7NX8KF2msG5Gr07AfvyfQy+b1ml64trR3r0NMI7462gdFVJ2e
IkSFsujJyo1XBuZhD8HnUMmqfN8M0vVYW9a1R4zxi+5GzJPd8NOQJIBAqE+p8VQmFrzgnK5a2fBL
3xS1WEfXHRuG33PDpNpIKzOilIbZ+FBCnEqiFeyuFW2WJgDn/XTHAJd5Y6bG6swcmkF1wgGlhsNX
+mCsSeygh7mw+K9iuDP0gIjLxGyAzgh16WjhkKEEWwhoGlc9QDONg2JfLqtfVWq7W+EY/bfS4uWm
kYZ9EMBOQDbW+Q7+PNSQ0+h3g7Qw0BqozahA4vqEu2kgciKOJUIcdbTC91zVu0NUCAUVS4FaZKvb
YqeoTbnTcuzwCNpbneeoneWZENk6QJg5DdBwTbxhwiYzS9NgXlBxXzcT1aMk+WELS9vIThSoihIr
aIC6ySyAhZrOUQIzMcEg9bkGhpj61KMr7Qyi9KNaxl41un6uZpD8TSPFG6LS9toallBQI9UvRmJa
HtO1xqs0o4IRn6xPfarlJ723+70KSuEuda3ylLRu7gMyrpyVIvnGCxuY1tKR+bdGSNR0ZZKVAQra
A3jfQ63s+Fi1G2GkZNOyuPqSRpqxB//Sfsuj2Nih7W0EQ5e0x76mybEorQx8RaU9KvDR9NQ8GR4a
W23COLYBKRAVAJ+QsdtBkuo1TuCkQnubbgbdLo7m2KR75pJ61+VqtXFjkCBiVHcCOLJaQO00WQhu
EfUTSjIfWTTmM7faoFBwEVMmjE1tGcW2Bzl229oKTOIcKARLGfWnso3NY2IANRN1GttLnVYbtArQ
mIjhwAP9Hxcy21KHna0Z+0MlZSBBsvViaQ+naqg7fKCuP1GH5Z40e2unjmr31VGmYndq07C2U7rt
UZcKG9tOPJL0iZeh2wGVHKAlTFVxtiahF4O22aahDGh14PRgOKOqL/dP05tnMKAGU+cDTRAgr5E/
fD57MsvlTeLUFmQIiR9TJ2B02Ck2PQmKVmbGVqlECwcKAmKPQysWF+kc86lpbSTbsbXCFKZMmTJ+
NRX1LF3y5/64FsNMBSxUaNF5mUM11WpI8S6hVqibXPEUTf/W6Ua7K3VS7e9HWjy8kBcYEImaMN+z
+yiDuLdoqeWEsFD17Rjw5F7LA6CiX9NOf7sfa+nugxA23ryomN0yfRKHVMj0Ihq6snA8HKUPZsbO
ii4B/nNKMItYoGXuCnt/8eREexu1RgDzb1LLKktg7pS1NNR/OHC72twf0tpfnyUNteGOpVLir1sl
eC8AZZJupZK5sMQxXxBXBCEDI5gvcWAJM3ckkoZanh0jI95lPA0Kl3yB1m3pKYm1siCWRoS3KMov
6HSA2DMrTjh2n44C7aTQHfN3SNJv6jT5F0NCFxhk/qkxcAOQH1Cu6oTR0xC2VH5rqie7hKeC9puT
dhMra17hC3sJPjTQZwUqBG/BeY8UBCya5qXmQoUctGfw2BlJt9m4hq5eCzNLg9K0F9CkHN1wtMNE
557SH5CXrTwclhbD9Vhmb9o2N3rATRBEy8OyP+SVZ8hTBcxtswJUXdqqV4E+YIBXSV3VpaMUDgIZ
3a63H/vyycqhrhUbcP3705CVMvrK3M2Pu9FqlTppBkQT7ouhpLvWGh4oLrP7m3UxDIxHoVIEDecb
fhU4VMhjMumGw+iX6ReAjxTlcD/E0nE6KdNBQRCStDc9UeirVKYzTvK7EfWFSj3gsJwy9UEGuB9o
+tLz1xC6NFDgALAPNjXTWK8+EIX8c1HZcFVSADfs/yTIs2DjXtONmyAXBBsDgL//FnEa+lVEnfK0
ozEiug3fViX0capHSX7ASMvry32sVyC1rPU3Fpfh1Sin/XAV0+qRy9YDYnIz91mRI716tVyg7Kt8
22Tc76W58gpc/IAohgHMhZocoPKfIw7ouqtRHFNYvW5HuO9EBDBz+j1Nft2fzcU4QBVPfQgsljm0
eRBtxNCggitWY0G+EDIM1Y/Ibba0XdnJS+f5dHtgNaJ3DuzN5wFpimAAIVI3rGrwCZ1N0q0Zxt7W
L/EyB88KcD/cRugPzNYiGvaZUQtphdDfCQtu7nLH+sp7ic9Enpp02ADak3mTTwA0WeOdmxq/70/m
wsZGwwN5oGOhG3fj1aSwPiJakluhNkD3NRdR6Q8jDCcdroyb+6EWTmCEAptQtZAv3fQtGWvUrkRN
LLSUt1Huox4vCWbtE3iHrEo/LA4LBxXgk6BjwhXq86frVc6actCtsElbz6bGFk7w256vVaOWwkCC
bgJqwlIY/fLPYQCbaqrSiQHD7pqwUXXhGSBMboUZr8kBQhEZf2t2bGGhGPYkXQDh0/lSmaDh8BXt
SVhDV/FxUOwOqtRU85KoBoPnQoTwYayjoFcQ83rDrQS9LVg6e0pdveeqKN9Ao5Hc09ta20OtAoL7
JK+BAtfMR86i/gFJpdwqvEwCK81hYZ311eghN2x9AjOlAL/qfWAacCRaLZ4jUcoAnKXi0POuOiRx
ZnmNW1swRIncU8wpioJEND7gSlAuSZSCXyLFNb7oNAZnJcoH30pshrLdSHZUb+OQli2Ds30bbXT4
8iIXLMUmykcBK21CnmC0YR04QLlerZoiqGAV4FmkLOA32o3nKO3/KXL8Aiexo2MPTLff4EoEWFuF
fY0p2RE0ZUgKaJMPSVS7u4qrxrkVDcyIuPga9arcyRJ3WkRS58EBgmgXR7T0QdKQD1HGWiS/EXgg
abQfzW0KGEGp8QeC6kyCY6ErNgnI/nicOvaxQkNsD8SG2KXA9zxo1aiGg20Oj3ndu1/RcdEfmoio
G0VRCy/VmeqZ0lCPuSXt94JiQKw2xmMMYFKQwdnkCIOaD+aJ+5XVcM8Cx6fZTeacWweILR9e9NoB
/zR6Busiv6uSLsiMtgCC3og8POZgFe804EhFBojC7WQsZLZ6kMHLNrDp2PnYPIWvlWkbaOAO/umk
rewKmli+aiTOMYfGzVlwYh7hw9JfLAl0UAQ5rxOv4RFAzVTZM9FrryxWWywsQ0ovEY72UmQ1XTmK
F24zdBxB/QCwDSjzecexJ05l5o0FP6R43BTZi9K9C1mBDwH9nf6fqllrEt+qlOB5fB1wdmUbMUzL
FIcQcHzCOv8ujX8KekniPTEeUe70GnX0xRpUa+k0uY45u7KRtUVOpyAmqDSRCGpw8azt/TN44UqD
IC923dTZAURwFiJJOygTEGoj92kDgQcyrXb3IywNAixJqFLAj3n6Wp+PRBbpIANhOYfC+K1ROHaN
OZB8a4zxD+X2+WkI9270/Ca+5I1wptQ7XKrAnIWsIMoWLlnlvq4gsqV05T+y68wHmPsYb5lppf4A
3XMflml1kNUpIHDMrgKMoHlM89b5+3QcwsfguzlYpjilZxcC6ZkO/wPML3G8UhU+xyndRv7fTzFU
oQAEh9SB4cwrmkqXKWnUCBJG/I+IYNIUuPz9foildXIdYlbbqKqsNaSLEOTUOBkcodbwX9MymH8/
dMagF4oy1C3boE9pB6vkjKBxW363ejrC0FoOHk3UV1I3yMjTNZLt4sKESpqOejP6xfOed8VIVkg2
rRhu/wEGLjrphpVuDAYJ8ZXJWzqtJs9GJFYoP9zCZFBLZvE4OmHkpDyIe/C5OsHf4NCr+2pi/waD
Jw8oEP0bh/cGuB0p27VFOqliQRFwdM3oYnUk99DlgMtNUibbWhuVU4JEET0viCaKAUqxec7Ug+Kk
Buw9axTpYSSHEqYr/TLJtUNZgTOPaqX1EFmNtXMTGW3AsSleE0iXbSxF6bYm9J/zlkA9CFXeoCtK
/H+8uFAWZRKwVyByUUyVKEpKc4NbBQBpFfJnJqiguAYE7uIGQttODRWR+/O3Mn1zmQtL6saQUc0J
7Z5AD4q+9YIHiaVHHgBDu3oQvlbAO+V+0MXlAak5w4ILzi2sszRKqwUfGUHFcBqq8hUQu68wNbRX
4iztrEkw9X/jTIO/epe5kcplAYu8sEdVYEgSzxzXXH0XHkgQe/3/ELNSh+5mYEijCBpC90zPHhqC
VW4+x0jH/tOUfbD8r4ZigxtVmDWGEvHXztKQnbysmr9/pNDzg+JqMPP+Noc7RYbc0wmrEiXCpPia
WYqnm82la5LfrLCeMVoOFRRzz4zknKaqR8o2GEi1koEsrw/cC8APGACnTf/+arBKU8Bo0GqcUCiZ
r4DymIPpDpGRzf05XUw8JlIUTnd496DU+zkOkXHBMqV3QpXRgEJcCRaqntDMvTkY32ti/m5T8MnH
/gAPu5UKzNIQkRUgO5hgmTdyuq1aGAJOLNP39BWosmJtPt0f3XIE4H2hIwVUxDz90OtyzEu3ckKr
uKh9jjl8Kpof92MsbTDkHtBqQBICStYsAVFpqwokt3YIc75YbNtoZZZuVSORGl4HmO1gorhVDZ9C
1Cr5JVW+504H6YU9sU8quzh006HS17v7voObFDl31Vmy1uv63/dHubhOrn/FbJPzHKxGOWKYan6B
QaqXxg7cDzeshFCP4xfxu0ahf/TnftSVuf1weLvaBEzqAFvhFgjtvAz7zHptMmflUFkeGADbSN/w
3r1BjvE8hv9BnNphKlnI+fDgVAAsmGUFZ1P6jSTZTzy7n9ua/kp1Z2VWP/Ac89Nm6hxBU3qq4P8P
aeexIzcWZNEvIkBvtkxbnqmSqdaGkKX3nl8/h5pBdyaTSKI0i24tCmDkc/HiRdy4d37KfUN0K03K
iI8bpRA3NZo4G2N0qzuzUZujXuTBRje99FMcDO5L5fNmpS8rRRkEfgu0AtExy4UfVeuxAlHbbgPP
9Y9SKxtQlvfdNh6MZJdb8rdhKHXqyJa1ayw9RF9JFD+3ugacBdj/PhqQ5HZT9MrtTgZ8fXsNlcVD
SGEEoCFAHsjPLj1MalZglnzDeJEjHGXzW6+E9LHtdPloyLm0z8Ik2jQZbA7FmBG716W5zxM54609
WOxnITkhLCYcEr9pTx2MJBQwR4NW8ijQdmHVQEk0uIllU6hwjx7hEY5EF+/73i0PEtmGDcBKYQOe
objnka4+WogPocGqWY7rNtkuFwrlsdAopMb6UHy2yhX38OfCmC8xHPLAEnW6b64gPV5dQ+gfVyRj
U/IRhfW9HKS3UQPIXGcfjDqiPumeRLN+IfVxkoQSUJoCVfvo2XI8kgZR3hIxuquVsLULtXj0zd9+
GwBUV9ZOwuJhI51KHD5RmsmzdYKmoxpLApCXAEo/RWt2unK8vRWWd8J/FqZfcHacg1pNB03itSI2
wTaJqq2QwCqQvr+MaOmQbjLpsFBfgTw034dw3JSNFzMvPsqofI2GvGJi2Wn8Z2P+JMo7SS7TRjNe
ska4jxudnKk+/jLRI7D7qH1RpXDX98J9ipzt6K/xii3FW2cDtGaPJbVWrSTkkL/0MN57ypuhnzIy
a3CZ316uNTuzpOZYgPOTYgZZIIGN9kj9nBVbeY3Sf+ll9qcBBFlzluWqalr50EcXqfnSfM5G8C/U
tgtb0WBmXQkGFvf31Gnyf4am4Z7tPtDhaFCBjH8Z1Y3COpkrjm7t+7NAwC/1Cmokvv8GzcCEf1l5
pix9f2J45ZXPi/JK+BaNUbqbosx8kUoXziILumoh+ouok7YlcDEgsKjBzraWpPa+4kWc0LTaiskH
761O/2IVeBVPTG9TQVmffMTZKgi57/l6qxhkymVbz2D8EFr53c22hEwTdQ885Hj3q+51IDEVl72E
kTY9jgqsDWtE94uLAY31RGFNLWNOUipHfiAnkcUzwcv2SvXN9cyV5V46F1M8OcFmpqf9LOASCxGC
oMy3XjzxaMnfiaN3YXSvluMx8lbc2ZJfPjP1x9udrYkPm1dElYtqq/ckGaldNXatvN52JosTRpUO
lDdszFeli8ISEWzPIuvFEAeHkqsz1MbpL0wYcElQ2FLINs42r1XpgydprfniiyTmSnsM1gqri4M4
syBfbt4oHI249Hgs5cmmCuy/QP9aUyaT6h/lRnCgl5/3x6aLEpc8DomWvv1VBig1HG7P0eKuQl6I
tg96g64wKm4udZKeuJgoaHSPYot7o4vFrZRk4qYsG/lgyLB93ja6uL9MA987lb/Btl6Oq9VqL1Xi
qRMYKsVWe8jah95ceSpcXVYKLdOUgiXeyn8qZJc24j5UFV8Io5MnCpKtjc0HiVIGeurfVPQY3jme
P7Yo800IyOtnpZn6RiMKaXRChuTJGNSPgZpsDSX9edvM1VrNzMweflFvDoleZdFJ03laejK1Kbj6
PGEXRSn+f3/b2tUizazNNp8kpkKvqQwq12ligbItpwgc6Cvh8G0r19xayD8ncZZEJ6F9ML29WL5k
awLxayZmbgAB3P8zYZRHuTtUP+U1sopp4i9C+oupor3ucq/lZVLWvEijU6w0j70v8SYvoFfTTork
vhhe91rJ8sq8LW/vCRs+MawRxFya1H2EMEKrj04l6jT+Icr2PhVQfcU7XPm3aWAogiOshXwmQcCl
FUXRO8EsxOhkCW+RY2Zfbm+xxUHgeyD4mNzcHFHPU7exMj+PTm0uR7aEABnV1mPfDAezTO/+f7Zm
a9SntZnoQxWdDIW69RExyE7bFePKzbl4RM9GNJuwwjfzIU4YkeFaIYxN/bYu1cd2NO9w5A/tMA4r
UcHiFKKkTHwma9fZpgSWq0EsvfjkIwEcnZJ82JSGgJTSSuy/uBOmHh/gIgud7AiB1rpcJPHJ7O+k
4PjuhsBpoxHCwsXEU5PMwOVGo0l+LGLfnLbzN1H4oOQ/2vDzX2wAqoJQ5qjydV7HzfOKkg8jqJPN
qN2Fsd0mR/htb1tZnCd6k0E+8dYkgXo5kMxT4tab1qNOvF/cobtM0H7cNrG45HSMEyybk4b9bCcL
bmAFkRHGp2jYZGgUQIYigf9e2VgLPg2aXEqTUP7QoD7PRMWp7IpC44YnqSnuGK1MJqYu7aIDF9Sb
T0YqfB5CkhK3xzZdKjNPemF1GvtZ5JllcawbnhedQG88Z2D0cR4bVWteq3T8LffCNyFv9pnfvfeZ
g14rOoJQTfOcordrtmpprgEBNaPoZJoPZR7Zlfegd2slx4V7CFY4jQgeNrCJeeVybF5P4JGYcnQq
lMM4PoOWDdZomhZ2H+wP9MixPShtzlNred3EaY567ymONxUAgfdv7ovPz06pmaZ5JLt8fqRdxLsv
jPc7GZC+zD+laxAx4uRdz1a/bv0hTlUY9GsFnuBNugJeXpqd88/P4qcmh6681/m8l+zi8FNv5Cu7
d+FkqipoAHgWoG2k+fjy93um7MpWqAYnujJtM6O9R/aPA0pDfTH+jSnidbpk8WlXLasBPUOFTAnm
ZKi+XaRwZMm/RRiKevDLt4/kkiOgG3dqdwfrcKUt5EZhKaZ+E5waLTspsX4Ua6g0B6uy1Vz4X/rl
rlrx1UtHhZPN0MTJX8+jmxF6G2im8uAkh7HTW/JDV5WfOuR1bw9taUPw7sdVY4gM2uy2luQsN9Ug
DE5jcfLGZ+X9xwUCCcQ9ULYi0TvHRrdjIOdpI/cnudyb/wT17vavvwZv0ht4/n35crslZlcYwCT7
E7xTkabtc/W5l6F/M20puW+tj175NtLPrKxJOC4EOWRseFXDBGdxWc+mLUECoAsjpTslkMBq3Y9Y
eUiEOySC87Va18Leg9yQjkvoc8ipzNNPRtIqqeh53WnMTkLzMITArcavcIIXwxcxW0PDLuw6rJGY
x0MTTc2bbZWEqkorKO0psfwnIdSdKtU+BfUaz/PCrmNPk1TjbTp1UsyWrS+0URPausVJt+hFf7aa
lSB0zcBsfSyrloeipTqCrGKT7dV3g/HhHDgfwGT/zE1X0FRr6vR9M/nuCdte3Bnez9t7e2HhL0zM
PGnomolnjN00hI9iF2zBA+FqnnUx3pnpQ56K29v2Frb0hb1Z3FG7td9pet/y0IH4TU4pKQ02v2Af
1U5prhib5mcW5MAFSnmdmINWhnnHdWA1XZxJeXsKy1ftILUfb49lae7OPz977zaNqLqJwecH2gki
iIy2FgLS2qbyD0XydtvWwpFhKNDKcOfxz9xRe5YGQ1+RtSele4aKcluMn6GWW/GjC9eqCWTbIqhB
DQSRm8v9BpEeHdml3JygL4djZcMdDGEeKiBmd7g9nKWV4RGiE3rg3q4oDAUzCiGO9pqTj4x7oP4Y
V+61le/PVz5PhVbtvbg51U4lbaNse/vnL63G2c+f99l3KMtFXs3PV7S7IHwY+/uqWAnRFtYCbMhU
uaQpAfqRWYhWVb1YG3TjnALpnrslVsCCPCdryJ4/JHazI4IZynbUwun4mWcIhyhOJCmhAGqqrR3S
j+AWb6n73ZU/d/EnulI/+8dWtw3H/yWYG1/fV9JG8463Z/N6qLzj4EgEHijD9/One/7MzeWVhXbU
6Ncnld8Qq3ehj87Ctyx7d1RKbz/MFiTcETniNF3ubn5DFgv0j3BcIYbLyLGtMTxc77pLC7Pz08t5
ZhWTBT8HhW3n0cq2W/w+RDSEBGg6X6WphdQoMjGUq1PwGQb+Pvt2ex2udzU/n7n5sxeugwC5iMs2
F8OaYPCoBhu6NZP2veeeR6dEnlicdMR5Ns12dRvWg6tBx+oAVGxRoqG6eXsMV1M0GbB4YFK4AU02
95O564lirEauEz+iXcL9cvvzV1M0+/y0lc+2Kg3mydBqfB6tMamp7FD46WkrCbS1IczmqGoCGMzd
0HXcRkGxOAIbsuLnlywAmebQk3S8pjO2lMoTFK+xnGz45pq7xI//YprODUw359k06ZllJLJVg/Qo
M3FfVpRkKRuqjzl86CuztbQieEmDZnNqTyz+palUEfoQeW3LUaUnCf2SQoo33bCStliasKkHjQ0F
BxTllEsjAyymqlfkghMYjb9rpDZ7iFMhXTkcS0MhPQtiTmMk0twXt0kUNR3N3yez6U+q5T0YnXKQ
qnj7/j088T3Dc4Mx+IovBxOAaku6QHYdkoGO1XbPodjZVrqmfnjl1TkqGNA0ACETz+g02rM9kMu5
IaD/6jpKXxJLdhutDp4BiKPska5cIEvLA4iLdikJ9k8c46WpGHYRt40s75Smqfgai576SXOtd8N0
GNC5lSmldjYgZZSGpGt9/7RVqx9K9eP2qiyO4Y/3RRgKPMHs62pXDEgVlN4pHABIWK2hb0cvdXe3
rSwtikUKjh5AxESJvC7HgNjIENXwQp8s+Xc1fBvyr7n4tU+/v9sKSVM6NjiSUG7Pn/vxoDVhbcb+
yTSgpqZ/vZbpEsu2dbiWnZlW9iJ8mbKJZ5amWT1bEyjEo14UQ/9UobxrlMmplYfQRmH2e6oF+1A2
XpNc/vkXo4MsB0ZEmW7AOa9kF4S6PLjstgFCloD0dqQdxOEpMNbaC66puKbRnVma7escVrtKLg3v
VMMNuFUsPd6EEJbsKlXQXgNB7uxqQCorkNJxE4ogobN89O04LpQdGfhyzasvbB6GS40fOOoC7YEV
0l3si5V3yixtU6QfhDG1FfUfxfp9e4IX/CBNlgq0gnShwyY9uwClepClntL1CSUtb6PQ5HCQLdre
0hzdr9umplN1tX/OTM1muI5N3WrzwTuNQ+sIw5BusjFGgrB27bgcoUO27HEEz9mu0RUtblzYxmDW
xD3yOL3cuEmYD3JH55kTabQHjEH+m6z5lM6k8U37LA7NV9Mt1fdfyxKzCqyFQiMkfDMf0xchYtJq
7p3QYjskkDSKSbF1garentTFfWKRMONFQQJjTpydZ0qiFrrvneJ+oAQ0VNJzhCDLrimGYRMlgbly
by4t4lTYpKZAzw8Qqsu5zCSldXVU2nA3VnWf8Ozc696QPbfNk9DvwmKXSjk1wqJvj7cHurRRuXIm
HR9ATUQGl4bTdkxlP5a8kwJloz8EkV3o405VvZUJXbbDq/+PGbCsl3bgGOoIm/E4sranXFM23+u1
oSytGYH5vyamv5850kmnRlcjzz8VgJEL70dlPFnaY2R9vD1jC7cc8/WfmdnRrsk6CH0usFS+ABIw
jr7BWL+5bWNxtgCH/FkRgE+ziDA2xU5pTROvada70XgqR22XNP6KlcWRnFmRLyesgPawGSTWRMkQ
fIjGMr5LTXXN5a6NZba1UVce83ZwGYsHpcMAFK3NeCTXVAduT9rycGhmnEgfFSLdy+GobeuRLp3W
v7dOnUi2zK9WJHqWxgLlB22cMq1XV+FtQSkVMq/OdUxiQ1uq0mTnd8OL0cviX6wNVHPU0KexXJEw
60aOGpSR8gj0/NdE1VE6k1d8zuJgIO0XIU6fZMVnC+M3+BuhzlwnKQdrW6nDz04ZvAcL8MN7E0FT
8pJ5AxXCe+2qzSVyCzWlVd51qonNQ5FL7YD444ZYNN/osbmGCl4aGJEEcjBAgrnoZwMr+7hVmhLn
Xfb7OilsXT+2VANu77Y1I9NuPPM2oyrUylBMNwS0h/pzVD5F7crNvmRiItKipjHVhOaXkNJDOTFI
AT7T3enf3Giv/Xr/GM4NzEKHgbcVkh+ed2qiVN4kLup+aq/3ttakawDntbHMDidqNZHmZoxFxFka
cAFrv8Q1MvZFG5xLqLahmL3CJyZdqslZQUDic1sj2Vqdqr9IbEzxzr8mZndM3ipaMua64Lhwo4cN
GaY1PO3SLXZuYXa96F4pyV7PIMZo33fSJhjzXeqmG6VfcZdLIce5odnij9A0y3LB4ifWJovu8/bZ
iu+h2lBNG26hYA21s+SdIQwgBJz49ND9uTwvqWJSbhYYV2JnBQD9fi0nsGQAeD5v58mnIZRwaUB2
hZKugwoD2U8p/7FW/13aXHh9iwoGGaeriLBrtBb8tEYuIBe27ig/x/WnLFgjcp0mfR7Mo4Q6Ebki
s31FnNKw4nUQpMTUaZ60thuL+sEzFNqUBhi7+84fDnHQdiVMEmaywgewOIETFAHFT/hh5oAQLRLj
WtJjwVHR4RylzNbClS23OIe83KHFhxzmKtiMQm66rowEJzf05NRnonsfh5lyTCo3XvGdS8doYjYj
UrYmAp+Zv9HrIE/bfBQcDf7ZTnxTdTrcon84vyv3wOKsmeRsQFZYIPpn266qs5GeeLad4u+Mduuv
4YXXvj87N1U7+mXi1YJjeY+wHhnFp9t3wNr3Z/5GyTViAGM6Nt3WakM7Mf+5bUBa3NNnMzRzNKVb
WXU1WQjMjZTYUmCHn4Uf6Lf+kP781wpbQbXL30pOj7mNULz7evsXLG47WHvpTeOVSjLn0jMguz4o
SJLitJsdOhaIwklrQksLJkh3Ih6AewBtd1V2HKUekjHfdIZGhn1w2LijAnXfz9sDmdZi5h0urMwC
9i6lojaoguHA0Pc5sZJ91ntOAHHSxku6XyoCT39hj7gDlCUcFOzvy4krRMOtSz0zHVdz91aTHbU2
slNyVRv6DO/kmtrqbYMLm5EHMLyUdN9AejcncdSQ+Ep9vzQdI+y+DVayFYfiy20TSysFRATkHoH1
RCwzGxN+vDbHzHAM90n2X5XhpS1WilBLy8RNNAXVE6fGPP6s3G4cwjS0HF3IQjuNpWfBr6BJU5Mv
GipZJJzCu9uDumbnpi/m3OQ0sWfRaCUrhVsEASzjTXcQIF7ytGznJ+ZzB+xS8r29EJoHP6w/N231
Io79rsvjD/qA6LIc32l+eTfka6/L6z7H6TdBP4BwFvo7VyQmVe+PiuXxvlA67zUXglOXRLuwTe5r
F/7iNv8lefy4Iu22ir9GFbfgcyBtm5jikAjmwp7tXLSFIhdMheUoTVwfVN2tN0jl5Qe/9PJdkxTZ
Y+6H38PYald28DXQaho1X6ZDDeu02l2uRBhHSAW5guVIaaM+jiQxj32ViE8Bin+PEFSFhwxuqsem
7PMPSV+Kuxps252U1L9WtsTiLkQGgH0IdIg78PKH9LoR1EFJnU8PFG1TRpVqe2PePaKQLB0hNGu/
JkUc2fDZNC9l5ZePKQ2827Qo1Y9uJWdbLwvTjZv3xQH+N6+3/VIontLCi95u/9DFpTr7nbMD2Ui5
onSBazngOfyNn+eDTS+n/qkeOneT17p/6CpR21p+trZWS65AO7M8OzRS0ZExaALXqQdla/rInw1b
Ya3gvRCIyOdGph9xdjJ7v3P1uMfI1K4s73xzn7Wb0XgvjGvadWysCRrAY3ue+4gMrRE6WDudUlH3
Vlvu+2AtJbo8W/+amONROqAuKbGv6XRj9DkB0k1D6anrVkPgJTs60DpqPHSroAJ5OWFpZwq6XvuW
03ofvIqkZ6/uvebX7U23dNHg/xW4Qwi2r9CcIZRc8SjhL9OQAgCqu7314baFpXU/tzDbXPpYibIb
YSEbj7l5LPTvyQ9ljSh46ezo0IdM/KKwUMxRo4aVploZW6YjIrxYZkA2rK9S83OUE2jms40R7G4P
anFtSBXRtoQgHoxml2sDW7nrhp1oOTFtgjs9bnOCnRJ5MFoMNrdN/SkfzIMdEPD/2pr5r4TsVF5K
neX0qvlL85F6r/Qn1RqesiQHX6Od0Hb7prsytLTikZbd7dDKTm/I+9u/Y3EdUUsEgalPzSDT38/O
b+tXArIPAzsFGdwSIQRF+xGVNGnTi5T8GNFeXbnL1wxOfv3MYBiWsCxpIxvn06jEdqZ+C0S7ON4e
1Z8w52p20XibGE7ZO+IMSZRCoxWFQWQ5VWN0d/RtfB5zWYINo4+f2ijOdmIVDduy0LVPuhsrd3Ey
0qY4xvmmpTfBCXw0HsbAbI/+mDQHNS/KfaU07UZLrW5jgfncd5HvbrO2kB+5XDIEOSx/ZRBLN9wE
89PJxsMgNY8Ww1qA8GM0XCdSwoOiHzXtqInoI9ONEbfb2xO2tCrntqaTeLYqUhcU9ARYoGYyI/9g
SrF7bAbP/2n6Wb3J22JN3HTJQRkkmZFLogwFxOXSnpC1UkiXuOv03V76mq/16i9+nkwML30gBzDA
X35eE/I4zSoAOmb0oDtS5NyeraWyrwxIjT4tohcq9TNHYVa91OaJ6jpC4A2vOoSpj4NhhvTRGRAo
lP63dnT1J2HQDMc0UvP7IIiiB6G11J6MJDRWgrLF0aLAJ4NER9FQn2322nNTxM9I2yv+VtQ2kbCy
OZbcMME+PWnqxMY2z6SPENHVWuGTeBSyr4XbfU7zdFdnvV3REG2XSf47cNeA9Ys2qS0jVkzF6QqA
brRyWuc1G7ITHiGhbdQveZFshJZ34bdC9Fcy+EuO35gaO4jmIQucv29zqhye4XLUlNEZ5R8hiQK6
k1amcXGZzozMPL6Y6UJQaabriNDHZn5ir+XslwyYQJN0i6zQBLa63PVp2NVKExCLDTtJuTOzlUla
+/z09zMf0UhNTkzEofJ75Tf8vi9U1La3D9bSOpyPYPr7mYmig4wy8TAxSC+Wdu91B7VZObtro5hd
eH/oIKEfpljzLLavpb/y+bURzK43r1GC0DA8HJso3nuV+3VMxWcDyaP/30TN/LXvppU2eJgJ0oOr
bN1mA+/YX5jAo1ChkUD+zcszVoXYoNcaljOYW1M4tiY1tJVYYHEtzkzMRpHSRVlXFSZ8XkEKKJmV
ISzdapSWuGCQB4cfe+amk0gP+75tcSLiwfXI/u/L8WsRr6CWF61AO0O/JLgbIqnLTauEiZUaYsFl
0Gz8l0S1q9ekXgsXp586D2hAT/5rZHajNfjCFlyg65Rp+uyruV1EylPb96/EzrVdmMT4zSR1MvZb
r6k2cb4m1bAUjZz9gPkl00+J1LrkByQpSR+veOhT7bFLldfY61Hm0v6irg5pBXoxE0Es4565gjCq
+miSPXbqwKYLXhg3irCyPRa3n4KCHYbI/lnT38+8TWTRsJF5PM1L39jHGh1I6LfdPkRL1xjdgiSI
uF6AEc124CgHgCl4oTklDLtkJELlE3VdeS8atXTvNVF9JFuIcFlBw+1ty9OGuNow8AhAiIDiOnnV
y8EpqCcnvomfS9vwjarbSQ2Vbd7TLxZlOwsh8Y1gjMgZhCueafE0oLqDXvmkBzuXza1qZVSMZqSy
D6PJMRaQp6yIqw898o0bkuXl/vY4F+3Regf3P4B4asmX45RqYrEwIA0XKB+94LdvPcfexzL/dNvK
0u5HWZYqCBECneCz42cQrsZxJ5sOqLedROjTQbqYfQoLEv7SCpR5xdY8E9GSfg+FUCEt3XyPvU+d
bOdkinwUPIp/bo9q6QCcjWq+O2VP7PS2w1IrbyVzU644rbXPy5dLE3WlLtQ8653Q/NYVb+/uKSUp
ZP1pI+CGIkKc+V0Bhh6ZFmwyNpHtRXbb7f5mdqY2hf/9/mzN21pQRlng+1L65qLaEoRrxa+lYOG/
EZAOupwgTzK9rstN09GzZ0U/aO5OdO9uD2IxYXtuY+YHyt5QeEdOORTRu8siaSuj+cez6VOVCR9M
q3uQ1OSDFLX6NqvlNzFdI0+YZmnuh87tzzZBWSmUXbk5nRbthtj8lIwHqzTstn3OC9/2u1M3/Lw9
5GtayWljkJGfBE6A/4izONjFGwR1GpuOIBZBe8hRrCDdOwYfmtJVf1o8O1+ksCU5nAeu/1Qbw3io
SjekXhI1tpf7b+3QRUdaAIoXnTz2rs1DVJd9t9/6sf8l8xLtIGR6Saam698fS1Bj1SDlhdaYG2O2
pyGwVfXBVXk2diS8kuddxv+MNfzdwsGkcDz1ZEwty1d5NXEIFan1JcPpEM98M+OvtxdgYVuTlacW
aTEUTs8sBh5LfYCKhWph7uWvWhB8GzSxQqchOd62szCMi3We/n52f5dVRg/eGJqO1tx3ud24K1fL
oiOmWX1qtwTwP0c5t4VVFp7hTd8v9tQmD52Lclh2UJNsC63VSqiwOJoza7Ol5wkNxKONTCdK7sPo
Dh6rv5gt+DAm/b2J5GxatbPZ8jOlkNo4NZ3CUu7csvrUKuaP2yaW7mIenv+amP5+ZqKSh7IsjMB0
VDe3xfgHia2N6j7U/cfbdhY2mGyRd6HRTp9UoWae2WvCzNfgxXQoFoebWNeEA3ISPXy+QrziPxf3
AI0E1iSQwL+zWQsVrgEKR6Yj59VT3iR7kiH3bex/GIf4ru3fzTI1uS5TnHLeOu2e8ye8JwhK7KOl
Sab3rgyPq8+IyfVdeWPSAxP1I8Q/cyobTShFLahL4tFmiH4NlGs3mZFYsd2LnXCQaku+HymDjACM
2YAF/a3HNAJnYhehNNh+lQuwqsbiSsSzuJ6ggWks1fhp2uwgx0JW6a1ORXmUVbTD+j1iv6Xw4fam
WTxf1iREQjfBRGN/uTkFwwursIotx4Al/LnO13RQFr7PDT6BZEhb0SY725SJWreFWBJMiV9DMD9r
TANLFznEVibFfYoGk+jk5e/Ps1SupNHiapD6Fy30fyow6+lxuDUD4aMfA2w2kmonG+2HIlUes3GN
SmGp4A10S5tgJjQ704F++QPkFs2qPNOBZ+imbShPCooYVf0aJRPsud2je7nxU2MjGqfbC7fgVS7s
ziKIEWXVXIhN7BrDdysb3nLJPMLvO8LEGa51py4ao24g0bQ08cnMQjJ6H/psMMCg1Gqt3/nhAFem
P7pb1eg+W32or7gXefLqswMJmg8yVsR4gcPPW5W8Qm6MxkhwZfRXf9Q033uJ5Ub6YCSK9DsYLRgL
IFv8UheKtB0zWS5tkejmiaI4095WUnmXN4H5ZAbIUIdobt0VvthscqHq7LxUG9RBxN6uy8jY+FXZ
PfraKJ16tfRg/KqrjWG5FkrSPH3JTcdc0YG0u714C0cbTV6R1PGkq3fFimApo4faM7da0G4b9K/E
bBcZ778OsEHPONB1wEnzk5ERC7qFyXVgNsbGs/p9Urxolblyfy7cBJO6MJ0RE/Diiji3FN2mKwqi
DWUs7c5Xj66nPtPCufejQLAlQ1iJbhYP/NShB96f9MdVJ/ZoBmole81U/RS+toHyqgf5Qx8lp2GU
KztOfO4j1xZLYReE6ofYejdHFJHzuf1ZQBKl7h+VO+6iurlvI++h1tZYrpZOG+2HhLpgiYwrjv/O
q8cSKTi6kKtUvhcsuXzts8Y8FHpk3il+r67M6ZKPJv6hJj51il5BzgO5bVXJJ6kkic8aMNDQWytZ
r1mYTVqct6pQcMc7Sr+X9d3aTbn4+UkmHAAZJIHzm9LvURVK/Qz0APBZYWjs37eP61JZmpVAkwwC
A1Jj87TbIAhl1pk9SKv0oHv3zW8j5YW4Qye8HHbdd3fY5dkmNrbCP7cNT7fj3A/Kk1QXnS2csHlg
IiM3W2cFz8RYfE7cz7L2UW0zOCBgC8/euvF7s7b1poW4Moh648SsMdUIZ9cpCs2Z2CfEHGmY7Ck5
PMpCcp8lyD0oyBrZdeRqOwFc1e1hLq0fSLZ/rU5/P4uQrTL1kwqKC6dPpI/J0Lw1OcXj2zYWpxKe
cvTkqQFdZb1T1ACDhE4VR0VWMHI7O0hCWxj/SepTo35oqnA79D9um1zy8oiEQE1Dg/d1b1JnBK1R
+BoeOH1Qo4Ne3sXxX1wkZybmWbGirjoahUXT8cLwu9VIr6VojbbvGisFnCU3T3RD7ZgDhqTt9Pez
FdKSQM0j0N1OF+Q/FC2/S1u0Fg1F/yWFwOncXBUPtydvcSciukBYhWsibXppMSeJwfZvyfcZbk9f
eT1sLdcMdoofJhuxrsWdR+C1HVS3WJnTpbFSXSV1OmlbaPM+PDcu3EHuVf/kjnelvOn9ba0dyujO
iFcC/KVtT6s5qVPGd90hNba1iC5g6Z9kc9MpD6r2fnwYAcZEjkbzBWoqs8OcmlpVxkPgn9TsQYi3
lr5ypBbuKYjxEGCAcmlKKc1CX+gXFK8lF+C0bX/wWtHuJW2Xosy2xi27aAjHTsZBMchmz/bC9NiU
irbTHTdHqFwK78R+vANoGa9VWhdWhCYFwiXa1cCvzmcs0ApVzMRac5pQt/Patoa1xv/pp84cLGVD
gweLDGwP3r/LbV0C0e3GUNYcVeucQok+dkL5sY7fzRkEFwMelRLOJD95ldbo1aipR0gunLB7mFDb
yfs99hSYQI8hT+D0Oc40KKQEXHqgOa2Cyu4hq1/fffovvj/buqEX5bI28n2x22VfkyraVWW4M80S
GvPGNqv3n0QD+mowMZOS9pVSRi3r0QhbtuqoVER526/4smtFLpaDWhp9NmD2rmNxAZ2iPPc61ZHG
RHzu3dH6x0zjyq7Vor33MlyM0enlo5nyJFCSVKToK1mHjOzswWxMbnw0DA+FpfePVrdKbbe0Jcnk
0JxDG9BEFHK5JQH1FeJo1KqDTsErYdpR87JsawjuGrPKgmOl3Dz10OKS6HOeHeMkFsPc1VPVUaLW
xoit0Rha8gSSAkQEwu3tLbTkNODS5ShTcAPGN/NOY2wNeTIkqiMLDto7WwW6VVP9NMp/sVU16iHA
tSgoXqmGm2ZaqZ5faI5svfpGYsvi0yh+itTHTHho1gLCpbUiGcRehUD2ukc896NML6xYczSva9HA
gwdBCxp9qxfGXzQjkw/7z9QswWC6kLzBu48L6V/V/IOlr0Vki9sBGr0/VeDrmIJkX2t2JYeuQyBx
p5pDgKS0ONyFBmJIbYte3dQVsnIUF40irsWDFda2q84tPYkbsyeV5JBy3Lqxt4sI41XzEdkaP/xx
ewcuhDDkKwncYazgUlGnHXoeNJEcTaPK1JxUTn+rfr5JjfSuLaXPqll/G7r0o1vAxHLb5tIG4V0M
4SIcnFifxn9mE9XkobMSdiMc2JsicST5qBjpytFauiYnDWG2O88isCSXRlI3QW680FT4T59z6ND0
fAVUtTgKFaZVkB0EYHNsXUObkNJ7hurk8lbM9oVsB2vqFQvvAep5/5mYeb1QCkoDUTXVaQRa0BLB
FgJj21a/W+O5TUEqegerf7u9Nn/0RueX/3SiphIcQcCcKwn186pJLK4BkDn1y9i3/n3gR/pBlQp1
q+UU0HWdposxHMXN2OrVQ2k21XOZDfLGj8JfuZH3TgSTs+7vM4DfPNRd45B3FfwdiYwKMuwRMLDf
/tFLB4ajSH7T4m64KveoWquURjf95n4n8AJUjijO+pQq17CNi5uKzNCfupJ0FbKobZiCHsZfewVi
kQmVJFXX18CAi6OZBCso9/DYmwd4spjJglE0qjOKXwYZr2NYdlt8l0tQ9NJfkAYatCIRsCL8NmnM
XB4TOSaHKXaj6ojji2ncoT5/e2mWZgygAK8U+s0gKpud9Sr2E0+QCZKEPPhURt1zLK51yyxdoucm
ZuGq78PmKVSu6kSlPNpWK6AigrMkhN15bbK9PZ6lXDodDbDrQ1qu0NMymzBFEWJksYAHe5Wnb7Ih
3ipC/fA/pF1Zj5w6E/1FSGDM9gr0NkvSPZmZLC9oslxWg81ufv13iPTddLtRo8yV8hBpJKptl6vK
VadOJVm5GTrzm1aYjykTG1Kmr91U/j1CBxwiOnwCmDyB61NWyiemGUOtQ3bV1mFdj80GMA3YUWoM
W6uQYsU5LJk4pEsxNQXtLjDWyuFxi7ZtwScH5XjD72JzN0iCTo5xd3tPl3QEl8r7nbkHl/T89zN/
kFalaTR24xxtcYy0x+L0js+jBXZO1GNUl9ooMQrTSQowEB6p3ImwXKP3XupYAETsz/eVXTKmxslp
hu8XzCosn9YZO4pJ2h/dzMD4cEAVzJ3Q9K4KLJ1+aSI9wzOXRf7gJFogdFbsCsKSrZMDLZCjXTek
+tB/ses6O8luRGmmivK7SlbePhbIHZoY/fu1KpI1vMn8M1XDjxKYMSefoGVqFSzG7J8YQt1j57Eg
n0y/Lk4c7JWjG99RNODdPpSlSzuPLcRjBuCva+glyXRQV0ogDao99V7lfVqciLm/LWRBf1EQwnMc
yS34MzUjBDJGw+AE5QVWfCrKwSc9jmcNNrcmRLmUepx3fZHhUUQStqPTTvYoY3grK1m4IkBXQ3kR
FaJAqaLYmF26pOEoIXp6/4KxBaFVJGtjS1ZkqHm6KEaveD2hWjeW0ae4lQ9uPr3cPpCFU8cyAACY
se4gQlL2yk6tuKM19qpIXkj52mIEcfmarjx2FtcBBul5gAUiMzUrp9l1l4HoA+vofYI5SStUS0uf
xzsUr2UAZYDPVBxAjLrc5Pa1fZSjX8qwslfiyoWgD1REf76vvGmEUQ0cmQv72PNqWzrsvm+Gp7Fk
YW+iMcWd3tDf8BUtqSti561Xrz9UC29fPKbBVjL/rDMjTOKGeGki3GMzbFgZ6gf2RRP+0ARRtBL+
LygBIo1/Jal6BoSkmxhF4x49oZ2SyP4UWXwfg5YgI2uAsjVRylk5ZqQlOeNo22cVuButcHK5n05I
rMvvtzV7QSsuFqWcmlFirk+VwXpKK0w5BhmvxFGLK8FrGvEg3tVX1VhZ9gKd9DBlXWbdCVB/6s6m
a63HMdbeowhnkuZfcqYII7qy9XE2mk37VpaG33s/XDqGYDDzzeZntlYdWNy4M3GK93SjpEpLCshf
YRO/cOYHw4rtXDDQGJ35Z+sUo2PpEZOehNGp8r20t2T4XKzFAGuLUC5PnMmsxhMHjmbA9OvvlK5E
SCtLUKHZ8Ai9kyTYJO69jNY3PaW+U6zB2JZ64843SoWJMFG7dSPBqmE2Ix5v/IXS6Uvm1g99ZXzC
MO9P1BW/eKTtTCvdULAYVmRtrMjyQueaBjgRrxnSiiHGiDsyOgAgeh8y4exiL/7KB33lNq2Jmc/z
TMfjPDEp2meBFcHcktwjP6jhoehLVq7SohiKvNsMPDCveIcNb+TE1TrnmMafq/Qbj/8p0pWs8KJd
AI5khhoYHgoolyvJEqe0kx5Ix0R7tMC7b1togMueSfF8274tYRqQdf4jSLlFOe/aAbOSnGMk61A0
Y+C6UdD0H4WW+kR+jtmp7Ry/qcqD/Ov5HPC1iBd0ZKdQ80K57XKNdmLkHU8BTiyjx4kdUhpka+yt
ixf4TISiEJgOa6dVCxFN7Vv9LhF/HzRgCUgnz5hHKLbiiMwCxNxxjJgkjZyvPOs/E3ONfnr5hBCT
zFLm0SnKNllNwg2zIPYx1r/GMWbpaVy0QVOCNM1OG9B5YN6qIz+ySjv0U7sdwZZwW0cWdREBN9Y3
hxHqEIiCpHheWJlz7IQvrND+UgBwUK1EDwvhER4nf4QoOxlxvXQ0CiEDhpyga7bn31uNlp+r1hme
NE/v3sopHjaZbFrg/qNp5Qm+WCaBfZqJBjAB4QqIUgCQRTLGnaMx2ndJle/QYRK2aOMzSP2Mtuad
TOQPHmc/zbE5gOrklBX9nct6sGf3d6xbmxC89GpD8xq65ICLmfttL+/GMMRT11eRfZy0LvazpO0f
4iplRz1r5FOTeHQXE76W1FkUCizOPO0DllHFsmhg49VHPQegsbhLzXvMiUWhndL9VKy47qXDhk2b
ORMBDrvqXwYpdlngR9hHgvAKc3s5mr1o52dl/zT1k76RpNrGRrdPxnc0zSEhgdYyNPCjPVstsMee
m+r1FMNDlN9a+gMQYhtQctvby7XAe8n0nEtSIsdsioQtpGYDPb4zIzCwhLdv5RIFE5YCYCscBNr2
1chej4ppKjrDPjoFZ9xnoB0LDVmDjyBt+NuUiFf4/NwnQm82Q6IXdxxDKx4Gq+Gnbuj7Q5slci9S
kwdSk/ZGFPbp9i9ccpNnP1B9ENhJptmkwylLM7trK+RJysbn9jtM8LkUxXAkuZFroCpBgZ6hFhya
a2nbxVXAycPCo+0RQ3cub2LRUD1KTDh7zP361tDoLrKrLxHGSd3erKW7BwsPXLuHMS9Xc6QKICVt
zUaE5IH0nzUcxETyQ21HP4xy+GLWfK0PclE9z+Qp6um0ntVqIzpO4kkPI1Z9iMQ7YDQOFoPkMGZa
XBNk4pXdEtQjbGCQgiwKG7Ed7E1e+aS+N9feUYundCZLed30INyTVgl7yXPXt6s32xABWQvXlxwh
ZkDgqiGjjvS6omo0d9ELnyKhqfFDFSX+WNZ7kWm+2a81OSwuB6hC7B2yaVes82xqB8msAQhrc/zB
JSrIk/MJ0ejuttKtiFE9O6YaZaOoIcag8ihoukeuf2Paa0Hmoq6BEOw3lBBEn/Pfz8LytMzHOgW/
+NGIxl9xUT2Qgq60aS1enzMR80rPRIi2RJuomEUgOWQFbr7RtId6DPhayX1BB3D4qLgDTAH/5Slw
dEyBHQeUxuyjnWHOLM6+2aJkLOjL7ZNZWA/EzKh+G+7xCoWeGuCwbjjGPLJBPyB7QH1wvD0astua
Sbs3J74CslvyJrNSY3YmOJAw5kTdwCTXO82tZjNKnij5zJMf8YNdTKFw7OQp0uPkri0SdFt5HYiI
mXFkLN9GdgbWP1rob12uswO6nNaSlwsaihovdAbJZGy42hFO6k5wDMxGpGDfa9HXUcNwC1QA37HZ
6O6Z4bszWYdi4pPMxNSTFpznBnrj5naa3aQXL1PpvOIU7izUHW/LWwh/MGL5//KuuJC4cKsp4zCM
cY4QMnS7ee5ZkDmBBGNN2gf1dLgtcOEC4n0FZne09AB5pSK/GJLoaeuMiEWc0Gz88um/fV7Zv7HN
nVLX8Xmr+zLe6c57Po/CBcaaAHyC4v/l3XbLqq91DZ9nzr1XfXhPnx/yln++P9/FM9sxIFySTYTv
FwdibEW6vb07S6eN7nsAPubiLyjaLj8vhaVlCGqtY1Ow1m9sN0yn5iuaHDfl0G9KTKUz3NwCk85a
ZLRkqs4FK2bXGzC0bCQSGBAMvBnyLugtzKckPwY3Cm8vcUm/AFwBkhSwPHLlrvJyoDbALRY8/Wum
n7wVN7XyedVNDYKVAxH4fKbnAG3Zvv73aFW8teZELwwfTLtyRHZD2l52g3mkTu0GDZClOwtDn1ak
LJ0H7OvcBT2TzKn5jjaJ8fLgmnkkbFdM20HsSbOX2cpDelEKYPuAZs+jo9W1GG43GEVfkSNHYmA0
nYPLCEZva02IYtaaeZ6zQ0p1AYlrtKXAE5qzf7/U7QyA6BHN7OTYSDNGY8CAUTLOZ9FVXzGp3vQL
24v9Gg/n2+q2dKNQmQXzMYiC5ym1l1JZTmOgTEcTyHN+LwDTdDk6BszsDROSh6BLqy+mh0x9V3hr
FDxLmgiw3dyM5gAConpJNJ7loCSJzaPedc8J8+7zia144iWPh4QcBn/P48WBnr5cXJmOokjcxDyW
zR7TlfxIC7vk6+0NXDq2GWqK0rkHnJb6dARvDWABXgWMU4ysgm8M7AfzQClHSrv8h2By1r4AuWcY
VRieclvy4urgyqEv8HtXpVtwwFkm13EHjGbsv3G3Hl9dbhchJ8PaZN5FUb9xVqhHg3lZ8UrFZEvi
aIIeo7x6TF22z43kLqqylUztokr8EaPm8FHAH2ue1BDDdqIMcr4SnCwvA3qAXhwPcDTlihmZ01Sj
je9P9aOQd1305hov7zgUzHLFOw1NBwALX6qcq5VpU6G2euyr+tWiw95Lo5+ic/+bmN8QnDM/O6HO
FQ21bcKPmyKsSOJtJTw+khaJvfIcWNy0Pyv6nVM9E5XYejclpWseOXAWVoIUU+o79oqlnXdeNX5A
y/1/237XXc6ENEhfp7qMgaxObUF8vEC1PXMqupFNlwc6A4xnMFeRV0tLQ44Oz0K0ZmNUi2IfJowu
mOHp9KizjUb3SfyY5SsplUURgCJBAhw6MFGX+sA7mdKR6YAvT8WXIRIfzIJtLAwF+3u1A/D9XzGz
JzvbP9uIWWJVJj1KjYnnPKVpaDGmfR0mo1sTNT/N1bNCPy8yODCp6E9Qnu6joTPTTGLriFGi1O9T
2m+bLG0C4VhF56dxVj2wScptVYoqdJvIDjjXxqDBjExcbAm8c97m+xbjOTdjbFidP2Bm7q7pxiog
ld7cuRjW5md2O/iT06V3diVOGVqzP+pZnWMmkBXtY3QbbXUwh4ay6jD7HO0k0jZg3mv7h526Q4zi
das/IRYpfG8YumBISPxLYwQA1Er/Zmm69gWPRbLREtk8NHJEHIz6IdrzKXqEkTs3MFRRNz9ZUWz4
WZqkIS379lBbVbrV+2gtX7Vg9oDbx46iLgFgkfqm13IS57EDACA3NjIEyflt3ViIYvB5dC2AiovC
9CkmqQZdPLB3o3UUzYOenKrqvqn3KVtrIV5cBQIXjPVFOufqmZ1zAVau2LSOhRlgDhHXV156801R
1A6zgmckMWJ/AG8VFe9Fk+ViaKwj4x+c9mVCh3y6EhwvikDqB49gwAeumpJlzBkZI2Yd2+S7GKwA
XNahMa0IWTgOWDp0GQCkiLWocU8l0rGhLfDynu6FpgmOLa1Gtyu4J3LvHf7uXJSyZUmcUOENiXWM
PRCJPNZIMKxRLC8ZbuRagRwEbwK6jhXlKjJvygoHLrXq24c5dcyrKMaUOOtj2bt0W1pr5JALajaP
VkMBTwe3zxVnSUfbuOk0ah6BaXtzHLkFyut0+8IsqMGFCGXbvDSO+r4wETYaRigN68kbjX1djofb
YpYix5kq3QWZE2Y4XnmfKh+1snNM0ASz19bgd1M97WxGAcRPeNiCQM8v8jVI/uL2wbYhGUq9mWLw
0lFMWkzyPkW8b7MnTGyxupW9W/i+hyrbbxJ4PCnUYhtm71p5Z3PzKG10Q7qpX0fpilYvXCC8Gub6
LWY5efB6l0uoxqjTqhEBCSbU/4hJq3/qTMY3jGt0QwfDXnlqLq4IlUyAFPA4uxq1N7RNP3Y9+qoc
M9tExApFv/JMWVzQmYT5F5w570ErJm8oIKFLoqfS8vadltzX3RQ4XbkWAi+uBlM1wBWDNy3awy9l
eVrVTXNofHR6XzjaJrKM7W21Xrg98Pv/SlCDeIy9Q46E4Fkis+gttgH3HQf+2R1h5d4hCG3ZAF4j
2r7qi8UUrqEuosg8Di3/pUVG4ruTmfiM1GuS5k1RXQ9M9b+SlAPi6DWdiITGaV/abENf58kGTtBl
IaiiJ/n3iBhwGM1zDVCuRmV1trhn2oCZ1eibmRAK06Z9pVm+cVkJVLm74k6dJU2YB90AbYHB8leU
H5RMdZvaAzm2o174UmcAGFNmoTuz6Y5pa1lhWXW67zWT+WSmTfds6aP0TQTkrW/X2ehHtiOQxG41
90HL8nSfpfNIEgxr2hKrHb8U7miDuLdxH0xeNwfb1apnEF3mgRFH/BMOL79nEwwsBW90IE2R7Ns+
Ak9LJBnbkoiW91GOIp7vcPDuOAm196xu649geSruvThKQpnvp7Y71GjAdOPQLULQAexizKYbMXlP
C8Y4Ckvbvc9iQR8RtSELzXgd6uC+eUowgjKoNL2+N9zeOlmNG/+DQNXdWF7WbOtsmLa1dNNt2VcN
+ij1IeADwtPOFmmAAMj5R1ZO6ntVRnzCOy2ktBk3ZuQWW0Cb0ycn1+J9YbTFpu31aeXglqyF5cy4
AiQIdZvObuVMP6iYMoH2IrQ0AHj+JOKwzDbh7Zu1KAK9Bq6BVCuYq+a/n4loojqhmLplHe1o42AI
ZwpPwbIfPX+7LWfpXoHu4185iqo7vI4T9E5YxyR7SfgmaTYYmJhnQ5COmNDKW6Tz17JsS9bpXKSy
ewBJmFUFmoKjN2wBEbSnbbw2+nN591wdXaugIETe6XL3hIW80+j1iCJ1PExSgeR0Yu6nIfuq0TV6
5qVLPBN+oTYMfw4Y3aUsjVey75sMxpbckfpXXPKVh/maAMXZFgMz25xDgD6E0Z0tt7c1YPHzSOQj
64kuh6tO/d6mnMWkMoGkFf90Zv+xq9bIABYi1HmoJCa5Q5Oh0bNGnCnzJJgxetwgeK5Ge9B9c93Z
V+WLrE+avgaaXGp9gjDMTAAr6NyeqmxX1UuMWCkYkiWk3SA0fgbPzxbkbzvALvZG13/MMJ2b2iwO
gI16vr2XvwNG1U0BdWXbGKGKDJfK+jK2TQ6IHuJWU+R10NT0vk3cHYFjzDBsfWpyyzdyjjZJV/tK
Rsv2Ey/e4b0++iwG7cPKr5lV7+rXoOsHfSVgZETAcbnvJOm6ZIKHONr5XQ18VWQJn8ffPbMNIwwR
I0YeJvwx1b/flrt0wencFzjHuHMO7lKsVjHLEIYkR+bek+kQt3dNv+Khl5T2XIRiHnlv8MkaRgLu
qpf2sUhXwsG1zysbNyHoE6YHx5x0X0zny9/nWFG5/LM/igG0BDd6dOWSI3m1xja0YzO8fQBrP18x
fybtCilbCGDj3taFjxfHik1aMrAUb3SESZi36qrN0UaVe1QDFh64gc72h5TRXSsNzK/RNXA5uu07
2NpnwChYZfFkMsANcKlSgjlTXU6EoIxghckkcV30oM83t/dtaVXAc8xTOpAJAgnPpRQWw+Vy1NWO
qVH6tfHkuo+s/Jbnz/9NjHI8kRTTaEqI6Q3geMmT6XwY8dI04mTFACzZXfA1zENk0DR/5QZBuFw6
ScrJMcPQXSmAKOsMTNMCa181wRJE1u72wpb0Ds1GeBCilw3dn8rC8rhihsehdyMJhjTzKczdf5Lw
uy/8zJOwWnM6KXVytPpPY/sCGPl7vo/yNijjPJCYKHrmWjRF8GDi5pRtOFrphybLVpL5S9hcOCeC
7jIKbqQrCjTwjzZtJxrjKFPbeo5GL944VaW/FGM9hBW381fDcuxQ55Q/95qMDyUnMshIF4WMITla
J2n9UgrdewS7Y/pyewOWVAaJPXSl4WWK2EnZgHrqzXjIJuOYmPku9Zgb6qR7JFE9+hln9229WnRd
Uho4SzgodA3Rq2o7UsK5BLYUSoOWoW3b7W8vaPHz87Qa8ENiXJ3aZ+cyMCNodQIfWAL473xP8jVb
uLRlYE7F77eR/r+ahMAcr6WpE5GjNh6z6psRuwEHrHuid93wDmZt9Az+kUUuLZRkTsNtPcZqkgAz
WvYFy1f2azl+OhOhVGTqoRwlwOvkWLsTQ1a0qh41QSLsnUXAHib1rdWW5b7KJAf8A13khlm9g0sa
FOX/xu8qRAIg5kyiMGAdc93AiLR0M5QrNnjWYzU0wg3E8DO8vIGUmg/1zJAQA/e8Mic8QjBElVZP
M7IZo5Vv697vcO9KCvDuqLGDPwqJxkspzeiIgrngLTCG0v7Yls7gjyACsHyiTR33raH7Efe83E+R
PvlM2nGQDtldbj0OJgUX+FDQKLAFsz7EngZOTtJHNECqqhZ+JY0MRpCZHxvUoDdgtUSNJ5XNJgfL
ROtHBrIXMBb2D6k7yWFKevhMKfN0K0fb/sJ1cOvGzJOBRWW16U1Bnnif9X5MeD34ThV98GC7eceD
ON5p7a5w9O5XInl2IlP6k1h1/JqURrmx+rEMKm5WvlvI4h7mLveHqRq2ZJx638O12OtRVny/va9L
dxptxjPTG/B9CPQvt9UsOqeteG4fs/bO9e6QDbn9/SXlQPcEmSvUKHio3896YxhLivd9hMdK3WgA
kdqHDGPkb4tZXMaZmPnvZzpYGJXZphZ0UBdBR8Oer7zs1pah2PKJ1HlcEnzfIg+Yh2CRU7dGeDor
8KWCG8A9oLEDbgy9cGrHkKGN7VAUoBopzNg5eB1wKglQnXICc0DRuuN9Og5dWPPB2tzeu+u1QTCI
QEAwMfcCq0TmhTW6BsiULdCP4FmD2fF2toHRvS3k+oAuhSgHNBUMCOICQrJ6x1gQuysHtPZ95YDc
lDMzmr+v/9PXn/Lm0+2fv9BrNf9+pJmRq0c+U02DWHYhsIGZhZJ+v6t0GgxC86PaQYjetA9sMHdk
pLoPPnbMdO/L79q0Vpu6jqghGU3uSNw6c4lKMbMg7dC6bLDpUa/5wcSTATPq2bYu2adItCsqcb2b
aFpD3I4UDJLfKOhcXieiA7k1cYcebbrl4lO01vJ+vZbL75PL7zvVMObUAYNLIh/wD/nFkmy9NLx9
aGurUGxbQidqtvMqmB2UT90aOPj63syLgHNFNgAIWkdZxAhgK8CbWMTU+kh/tOVLIlZuzaIIa2a1
QpALSJui1SzrvEFAsY5yii2/IGOBFjcZ6mayu71ViwcCZlSAy4DWxPvw8kA0jmeMBezc0QNr6pNZ
WOm2H6LsbYrj+FnU0zvIuhAXAxmKkezQMTUqwRCBsWWyhj2Nnq1Hc/h6ezmLJ3/2eUV/TavVe3fE
5w3DN+7JWiV68fOIQwBymNN8rhKL0El6lUUr6wgIPq332Vpn0fL30b+FibgumEUVxSV2yVEhgtOU
d5UGnGT86x3bA8bo/39/ln/mLRsiS11r8X0LXeWPXrVSY1zU2rPPK8rU6i0Z6tnn959d6Vv6rlgj
EFqSAHJDGCekpRG+KLYQwVkTTROuHncP3NiZPN91nK/ciaVTOBeinHIWSSu2TAixy3sR5ONK6mpx
DTPB9Dz4G1y7yudRB4oS1+bW0XQ/kuqhIYGkm78/5xnBAnJklLAh6/Kc9YaDD3VwLbw/Dohpq/es
YJ4VgDnvyNqrUJwIREgAvXL7qJehTF/S6sM0viOumykKYGXnRnC1Oo7RCZY0KMJTTIHqt7R1680w
1NX+9j4tWT8EPjNgGTSgV9gFvOEZHK8HzrIYAwM0mjyCBW+nx90D8LbhO2QBO4fkGLLbyPddnok5
Skz3A7ruqPVuHYBbmN2lRlTvpqIHRoyYiXm6LfBajQGFxngApEkJxvxR5a4MaY7pH1NrHtvmkLr7
NSd7rcYz0nrWLyzpmkUKFP0JZUlFj6M5BJjsEGaxsfWmtcrNnO9So+MzMWp3Vcp0kFZOHBGDVrTO
TlgRO5qDUb6OSUmOcUpyoOaKNj1MFZdgwh+Tl3dsI0rzOkbxAKKsDuBrmJaA5wtAgAh5nHIMykau
aMbiQZ1JUOKJXusTZIwc85g8y3RfkMN/W4DiVKL2/wvIpswfeVCUazTSsyZdndHZAuYFnrmVigOS
rE82IEAkCQqxNRo8pvf0DROi/9osQOkQFLkzT90cpV5K4rLKk7LHW8nyvruHxPh2e6sW8or4PpIw
yMqDbva6kMdQlP7NaBuR5659BXMp+upBv+nbMQuYlOjHmvwU5fwMpd3e2HZ24n/I/j5Di1/xG98N
CqCZieNylUxaUtQJSq/Tj5IiuHy6vcolfUPbEeruYBJBG66yibEnUhZ1pXUc9aOWfTb+HpyD6sLc
sABgG5yc6n3yoXGyBs7jOCDvCqKQFX2e/aOibSCNAd7ZcucYSeUqrISFwakOppemyOwU5vdpr31D
d41fUIzE6tfy/wtmDkTU6EnGywt5EtURaXVpFSQXHohAo5BHu9Ll2yHS/l6vsVWoL8z+FKGN4hx0
ySkIvzCcwQQBKMoKw99nA8GpAmgjzDWoVfCQvFQpkRgm7yqNnZh4/SHF822NWtikGQk6430IAWmm
EtK0gBqaeSnLk4mOkT4szW9evyJiQWkvRMx+4tzGMJbF1gAR1laDB6hX2D4WTBjA8zOUEJqL14ly
AG5bghPd7djJTfsDJlYE1DiCqBDp/UCftrd3a02WYu+LMcX4S71nJy3ZpATLCbQ3B0MuzU+35Szl
Li4WpVh+A0S5mtG27NRVP3Cl/Aa9rKZ4TGV8Z6P7JS6AM+sln+FNftN7a5TaC0eGbnVcmjnJiM4o
1YyNEjD+uGEnx/rIfadbObLl5Z19X9G6kWas4m3NTrrYWtELcR8sAWqk/Twrr00OnG6s9JHGK4+c
xVWhx+N3DRVRgaKIeJwAEYauhFMy3PGNI1Y+v6gcM4yWANOGR+Z81c703DNSsyNZyU6Z9tjbEyoU
z1mHNnyM2xvjv0YAoNMCj3BgDEFICg73S1l1ZQgeFyB0YmOgd7pvJd2KXVswDPCiyCch/ARkX8VV
1zWgr+no4iKBpchoH2ukTDT69baeLwnBs3guD8zjkKiyjEKv+wGzt4pT0geZEeRpOK25tDURs1Kc
nQpPrVpmIH09gQE0zIYXzHyoUYK4vY7r1wjmPZytQzn6XOglEwzriIrQcn0AM61mi+D6tpQlBTuX
Mv+Ks6UIl415JGmBob5dUOU/m9FDyeJHmu1sd+VgFm/ouSzFAujSE1xLIcudBNpd9I0GpCRmtPiy
57+STm5bt3sjsQhjTx61Am0q/22tioVwwG/j0cwuTrJJgxzpmrp94PUuFnuarRj1xcOj1HXceb4D
6lSX21qk6NEkAw5vpABymh9qJxiMrWWviFmyPuCi/r8YNXZjKHgYqBBAERPie5nwW7JSW19UdQtB
MOhbf9dJLxeSEi1hiSDYs/FbC+4c6X4na93Vi5t1JmP++5kOmsxr8xYo2VOZhKkTZCipgVZrzUEs
rMTRMXUGzzYAGK/6Zs1GVKAFL4pTDzyhgym05fTsJX+dC0EIfSZEsQxgbNF1tMcWaEj6kKc/R3JX
rQHrF8rJlzIUw1AiowkgA8IR3u5s50H3fMRZjbFNAOP17l3na7NGdbx0c7EsQPAw9hssCyorVl2Y
ZZ0LDj1DJRQkDlV018b3JYqUnf3ddr62+l7TQz3Z3L6w8y1RYvsLsUpolBVa5kQxxDaAP03QcJRC
x4BIf+g2LUFj21p4v6CJeEogcp2fr/Agiu/ILS83kGfPT6QIYSMAvc6mwF6bsLnwZLmQoihJ6/K0
iaSdn5C/J/Lg0EMzvNUeD1NwBTXT99ubuKj3KOvq4FMDPYZaxOkduxZVpuWnkvxj6C9G9WGoViKH
NRHKOZVDZRRWBRFVve3SHxnb6Gvz6hZV4WwVyskAq9OwwsHFwpNjb5TfaPbqYTgG739a5eciuyuj
lchrbU3KIY3S7dGgmRUnvXI2nL81zaHUhxWPtCgE47aAoplLOyrjg2b0vYzcEdbVui+jXY/SYem8
ZyFnMpSFsKJp8rabYF2LAJ03bRVihtPfqxieqnhdgNsDC1G8XWnkqQsQRn4ak6eiBFfNp+Hv8edI
yCI5gc4oJIKvgLeguyKY69XlJ08DgcOBiH3Vf4zGNST9vBmqxQHiCMkQpEnnxuNLV6TlcQ+MS5+f
rD4Q/Z7pT+/YqbPvK64u9/jcSjZ/f/zcJ1+16pfbriBtl3TqfAlKlJUSNlhDJnO8VsOs+8DS8B38
+jiMs1UogZTdYDxExYb8NDWb2DN8Mz+06ZotXlgHUv3zpCAk3a9rg6YtDQY0iTiVLii0pB5y916Q
NUDCkhSUXdyZsAPgctWzMbuz48hqxMlo74Sxp+Igk5ULuOBUEKD9RlaYNnJUiunqtYhjHEFTQ3X7
0KT7HC00dfozkbvburUox0MlFTD9GYalHHyiDWKsSrQAUK/2W+n5btph7IX0G+3LbUlLm4ZpcQBC
gH/MxZTFy1uCuirLok6vT6LMQ569pYDdtyVZMY5LgQ4YX/+IUTZOjCVxk3bAggweJlmG1uUKRDV9
EJubXHZ7lrj+IExfis//bX2KyZS1NkxSm+pTMeXBYH9glPjlWiJ+cRNBFAd2Mnjlq4FLjrBiu5pw
XHU/3vXpsJvGl6j++3gU72zU5uYRnuByUSwzbVvuUrutT9WrriPrcorQ+XR7sxZMJiY7IK87pw0Q
XihqB9yI6Y0O1HvI5cGzihBtbyvxxZoIxd4gWjK71IMIg4GyOx5/EmDvbq9i4TRQ9fNQCocLA+hU
0bUpJR1zeSJOMiv2dcM+ECm21F1LF/1ORysO5kKOolpFQYA2xIvqVBS5vAPQ/GfdOyBdq5j5kDup
cQBYhQRAsTkbaQ2Rn0eO+9hS55fZ69ZJxLq158nQv0wxiDIzrcTcQEGzzWA7vzSedZgSg0EEtc77
ezqx4lDT+FfWIak3Ue3ZFoIGjZmVQTO6r2nfw6Y69NOkZ+ZOE463554WPU+VTh7dOCleqVGmgd14
xB8siQYXSdLA7MBh44go8o1aT5Fg6byg9KZqn9hlvRVJOYAey6V7ycSETkNrDBAYxHticzNEkaHC
WIE0ea6yvDlMjOhBMhj01aNFuwHHh/MMHGKDR43efe5F2QWRbXebOKk9/NXTPyZgtr53DQ4CcteI
P3t6bKNLUQ65T9FmBXD1/N84o8WmSjdJdYeRY/kd+mkscEx53ce6ouVdXgiwa2C8kT86GZJcI9F2
nW41G7PWukCWBAR/hQDpTEfdzW0dWzDQuIGei5IVSgegUrw0m4Zox4qLpDo51dc+/9hMoy/waloL
ldfEKNZ55OBLzllczd6ZMT/JHxOA3avt7cX8zqOpmoxnDGIlIBXnGdKXq5FJHGvQkurE6OTsI5pj
ph/K1kEpysy3zFHbTVaqhUSUAOf2IvVdMjJ/TG3jrrXr9pS1LN2bbZc+MExWCbpEn+5Hu803E0Ze
PLXMzIKRmzRIpQ68o9nVIYnbIqjcZnwZW8vblekw+UQInKTgb7xNf/Vdme2G0es2mg7exFi4cVB7
lgh1C1PruEQ1GFUi1y8YKQMDTybfIMOJRq30y7J2/Yb1yUpaet4FdZfO7cpsd85yG3ZcZhPmv4uT
yH6V8SYDeYsO6lk+HBJvLWJaeFcisfp7ZCWs8RU4MXYaQxdZxE8EKBJbnoT22USRF6QPh8x7MP6e
2AoU4AAUgFLEXOB24x6dUhT8qlNWI9I00g9Zu8YAtGD4IQKQDJCBIeK8Ar5NBYYOOjk/DWLq0dqa
af8j7cq229ax7K/UqndWcx56ddUDSUmWLdu0MzjOC5ad+HIAJxAAp6/vLdetGxmWxY765VYldnCI
4RwcnGHvtagLP144ykf2CI+XPfCGB91Ub7Ciy5scheDNXbct0h2W6v83vHJ7TTxL2zHXMLzztAvq
59OjH9N2pFWQikRV9f7R8vaAZbmhSV0CszvlAhQ0XlOFALvtwoZoO8QgF5bq2HEGoR/a64GNAs9B
Oc42rphcGzJIawpEZC5ol4ZCh1dRRJpYyhgdFwaYO+R1PZQJKneyndcWL7uyvasZ2Om/OHD+0wAN
FKwLub/IgrLPc6uaiprav6QpN7Pmj6mvuZA2oB8+I3OYarHwH312l7qfWPWY6jzsq6fTu3dMZdF9
t39/7DdPDc4Y2QDkgSFo7uwaDD/9tpNVSGwtEuNFPm4qt4tOyzvm5hxcQao/OBHTm42J1Hd8Tlfa
tBsJqjSWmpMXhKhlGSLthNRGCMm4fmWnxXbQjGtG5sVmEHXHUAwBdkLQyOMFB9dNOfoo2XB0bgct
UEW7uA9EVAux6RA+Pr1m747hXgzoDvDiBSTHOx8aYSDi2zQHR6HbhlTe+iCtDy67CVlh7/NpUe+U
GaJQC4u8PxiAYYsUd91zkTgnYJ5OgMuRogqMbutMC4s+2GblEiDQu6O3l2WBdRFBafiZ6v2Nv8/a
nNWYFjqo23ioVmmFfPC6ByFovnAL7nXnjW69ysIhR7sfyOzUONfkFqy3U8oSX3zRWQ334Iw9Amzx
XwIU5Z0zgLPMpGDJyLXY76+M4tFGWxVoi6zN6S06dhoOJSkWEJ5voxMdy+Z8okPc4jHarInczuPC
UTgqB+UsILfFCw4G4q1dZ6SfqnTKWJJaHRLYg36RlwSdzXUy2+ZVMGcL8o4ePQ8oEvDmgHCr3iOa
m5V602NemfWj1n8YehMK+WykP04v37tTh/fuvsTSRCEiAnnqjc4EehrQrl0ms+HvPNCMAUoEiIWf
BiI3WaldFZa/YPJQNqOePsj09tjKSMWBwletowZ1wjS3mF9iFqOxNjrXiBqOQEzjeoDk7FN3pZV1
GmWS1FsyefAxp6558CvSXw3FUMQa0IUuga6Sr+0qnePeztFIQG0eWUFZrPEWFVGn9/hp0AMkrvZi
m5cPNB0AlpC5GojN/B6Ae5qFgv3C/NS3XrriMxehT7ph1dsDuyxd5BlGAWx6OU7GZnJ7N5xFVu+m
WdNWZp7LG1FU3mOpl9qqAA7ZJAR4l3HQW7rmRon3kABv56dm3BkDve8ab/uQrebM3foei8p7bauV
w52rmdu8N8sVENLnVTv3AAg09lGBAa040nSqKNdbJFqg2iB2wfeOY1rE+ZCTyC+BSThyNE8U7aSH
plkaUVY1PPQ039oUUzVF/Tx8sTRNxBqz3LgKeLvm/SwxI/TK56JzIoZ6m41ZpJ9pPbvrXJv9qBEc
4BWSDJFupC+eKEE4N9XlSmsE4siVpUUV8KMAike6tdajYMUc8QNHakXMs6kJJ6uzwraFRzCCPv2i
0YOXJnfrkFWTvbbGFokx3862QwEKmS4lNug/LDNkRALTsTQmEFSX3Vq3pyzMzNyMRgdJNL1H1a/G
cif0azDbtHImoeVghoXbmBF1yzKu8cnfHM/JLmUFjvFOBnKdgyL4FuGRLA2JPz/oel5kIO52xw0P
RIeMiNtfBeBqgmq5VlgUs31RTB1fIe8GEOSmLPKEM+vHNDr6oy8csWUFQGOyATH70bCWIOZf633f
mGSQTRow+2gmgmagOvytfZlJ2ZIeLUpJxrudM7IQcKt3bf/IHXcHApKwaLS71rWuvOKm9QBHXW0E
EfcT2+g6cC6GclXlVli5BU4Aua66IC44HoCAUq0zYFy2eThPNB6KNKSuHvrjo6x+DoYeDvYYzTAv
9WXbpysJYnD4Bim9SQcHBq4MbfI5Zf2KsFszA2kr3+R4MbW2c2+M/OK0KXpnYfcrgJwFQnAuArO6
8k6upzLv5mKsE97+tISIqr5ekfk5zW60xfbbdy6RIku5nzwB9lDDG+oExeQmamvAmp5Pv91qrwhR
rqZMs9EY2kAIdx688hP3Hk8v2P4j3x2ZgwXbXyEHb1ldGDnMHMZH/CqU+VOwdOctCdjv2IEAN6s4
MdEommQwSjOaZePTE3h3xykLpJx5xwYwuNdjAmMHJ+G+AVdZ95k7C+dqaa8VJ66sgcYsJ2iW9EjU
ijYE90HMtYV334KU1+D5wVq19Ty4lYa5UBZxdt+zr8Re8NoWluu1KuBAhCUchBVniGB/GH5Im50m
Y3OpY3NJiKKFvkcbMJhjz0sS5tbayG/LLnJ/G0Dn7c6/C+9WNTjRBlkniPE5RWQ3IYDgTx+u99Xi
igxl31lQSScr9Bq9rbq9oraGOCusLG5M31r5LgfxjGcClsjTwbM9ag5Q23D5NnVZrmrOnxitfhiZ
/w3B9CXDsJf8TnHBFYT6DRN85YZy7mtjCkrb5djIyvuSdkAZHVaj/Qj/AkDHUVBkkTUshOyPHs8A
GQfUUSCirrqvk5xbk6e03qOtSXONbtnyZWG9rfezQpoWtTAmar9RTqhYC1RG+8IcXZp4E9v64spM
10O6QywnqlEh2dRr3n1zui9DsavklTvKBRDsY8YKCF862qX3DS9q1KjxAevQc7NKiJdIKw97kN+c
nuGSBGXbJB0RhuhBIFBacTdH4rczNziwhzNQDiz8PAASorEcpIF9PM9aaDSb0zM4ptwHElRwmdFv
RCksvUpS8zJDHoFlgFrXrRht+gum/dh5O5SkPJf4ZPWjhdw3GoPmVWO6K9sBCaW5VLBxfEIIOXjw
HTxD7TYodJ85vWtVieRr1t+lzkWBtvwl4PijUhBXRaUayJ3egcHqshIAW/TKpAAsvdk8deN9o/+U
0/3p3Tl6vlCJDZI10BqBHOvtdTt59SAoyqOT+ZtWRP14zvGFAcBrD+Qptr0Xf3B92CTlfEbRZSLT
T0V9g8O4IODYnh+6sIoB0O3B6AIi4C4Em8EHqv5K7xYO8FERwORCIwCgKd8FZBD9NkmdGXUyZJHf
RNoYNvoZJxcUG8iT7tOO7+Iwld36rRfAXUjJzVzdtdZjZy5kgY9t9KEIxZCMQp802u99/TymyG8t
FdYeXSWcVESfUeD4LrxTNXMm7SCtE0AthQNpQzsQMCa/XZyzv2BREwJjC+iXd9AYgtmSelpRJ6g2
WrXj1nLrhTv8FW/93U15IEJRCS5T3J4yrxPE3tyYd+609blth50pZIy8a7axpvrLUENfxNwO1wBz
rS6caeCxWXTA6p0KP5yN7LtH6yCcHYSHGM+QeirTMppzA1SabMxXiEe4K29A6nT0yRR7A7hNQbWH
h6Ph/XYTubJo+1v0QAtH9GXmkF4nTYe94beS/26F8KsARPVsPFzRxK/cIl5Py5F6fpUUzpOYAJbb
bHWzXNiYoycYHd5/ClG93R4ZQrR6Q8hsUCN0NfThpHZ/lhDQNO8ZmKCIij2pOwl/oslqRET78FZH
H+5pe7v/9+8P16/xFTUsCBFFy+ET4XWc1pvRX5N4kJfG42kxx9fqlxhlQ3SLDI1MMQ1ZPZNi5wR/
nB7/PV/8647/JcBXOgZr2gxs4ui7oqS5QvNgTO15NVvFfcWM2BnLFaC7LinRvcicx1XmIg5mN6vT
H3HU5KDu5M+9Uv1Lz5JCkhbdvyW7BZFsOJEvg7OUEzq6kqh6R24BiQbArbzVHZKiBmhy6xrwFIju
IRBhOUso3EfncSBi7wocqKddUhOmuasTHcGtcZQh8S5h4xZO3pIU5WR7RdaLtsdEgCMSASsmAsMT
UKXXp/dkabmU822mk0PMrMVyzTEcl+G3mcv25+5grZSDHQDbG3jWTZ3U4wMNSoROL4PmM10ivzrm
fR2IUUFJar+CZQdAd0IRChobM5xTAC+az6N1xgviUJDisyLLoLHBxnw6i2A38h2btR+nt2Rh4x3l
PssJSlF4i7l0RrvqKdzVLo+rwl9IcR8X8+uBqVwyFcRU5oAHptFcz+iPLs3PRn53eirHt+WXjP3p
O9AUlw7CIjOrk950w0Jca5oXpeUEdoSlOorj5/iXpP1sDyTlwk3bKcNsyPxY6NqDmBHTPT2ZJRGK
2qde0E2ahIhmmodQ69p70XgXp2Uc35RfT3Bl71N9zvlkQOk5OIl+Zt1aLMFyHNsSE/FjVPh5aL9W
0bBIPaYNNXGAqbEhQG4385ugXqVgRzg9k+Ny9kBBwANH6kgxX20wpIFb+5gJsiZSVpFwe+D17drf
RimGhTHRt/wfQYoFY7YmpNO6sGD6rvN4VE/pGT7GoQTFho0TAhFDAwmBcwnmgXKJ2OPYph+Mr764
SacPZg3koER4P3TzwWJXXb9wrvaLoLoxhyIUs2XmRtUiGQX1aNZ9hagWC3Yc9l5qj3hlRkz+PL37
x3TFBIYAkpN7rjFf0ZUZuYveQ24u6fsHB9jIdv39tIBjfhk8S4AsgOIJUBLK8Qp6oeVVUDWgxkHd
jLPps6esp7EMnmtU05yWdXTxkNNF+R+QWdFS9da2DAO4XAsHD0rTuyp47OSh9pRurCfTXGgDOLpq
B4L2Pz8wYlZetENhQpDfhfCPxnl1xkRcYM/viwjel2YhO8PmoHGrBGClMbHSqGyTun6evCHShgst
+3pa3NHp7OnmwI8KYDJPscnIWVOjqQPEd5DvS7945c/T4x89AwfjK4eMVi64Ieq9P4nMlRbBRRqD
NWW37RIi9lEFPRCkHDZbois0dzCRJp/CJr3XtTpslqoOl4QodszMffCbehDSTd0XcCncgMIoMoAm
fnrR9sbqnSVAiyuw4hDlfQcXR8BsZzCrQux+KtYUadbmpz5Xa+Y1QOGvIu7Uq4mSBaFHL4MDocpO
ZW7RdWa/jywHwA2s4imNW6uOHYvHp2d3dBHRtwH+WLAs4L9vNagLgp70+xMujBuHIym4yeWCkh6d
C1o2EOMDoPK7ysPRFo1odaNKaiQGSLDrmAjz6tb3P5+eylHtOZCjnIfALeApNVOVtFr0QNuFhTo+
OhpOHEBkoXNS0U09nYj0U4nRmbEb7emz5k8LrvLRvQDGwn9EKJs+5ChbY5nA+/+bmX1yxK5wF7Zi
SYKil3o/MWduIYGmdyDL6+XOJwthuOMiMAsUXQHURa1DkV6R243WV0kfPOvF1wEV6+LhnI3+JWK/
VQdWH8wmqPsEXW8yGJe0emr7hWDPMY1HJ4mtuyBnQb2i4lNqmV66fgq/FVSUW5cP4TQHcWB8nZw/
mgHYRDeOPOfVdyhSUUOEkDVRmHgh5ynb9YLG7gzwC9+47Mbiy+nVO7ZB8GZRKgR9fM8InDaGQDPG
DOcsR2kJe7K4FSLneVrIMW1Bg5aOmiTU3b0n07U4GKIbLKGPimO9dbepXy95GUdlICuGers9EbXq
0biplLQkrExoaM6bxWq7Y8ODO2JP7I3kxDs6ElH1Jh5JWQXcrc+OvDUXlP3Y8PuIC4DEDQCRqjVi
feX3qOSHnvAyrMYQPOG/vwOH4yvGRBvbsihTWEOnXPt1iHKh3xsf/f8g2kSiNQC9Oog3FSWBF2nw
zB3ENUDqQs9/bvqlxnj13lAlKDphFYBzNNpRXNPhQm9v3OBLt6NL3BOGug+QgscWqu6xCSYKoxVH
f9SCKbCGXFyzwbg123Q9kfSzYdWbkj5V6Sc/K5Iy2EeujUtN++pYjyj3ykJZ0YUb/13Acf8hNvx/
fAzSSKbKVVKCfdoYPV9eExbcVXrwJGoiQ5oTO5S02Oimux1t+wKYUBuP6c9WRrPQmd0lGkjV+L1+
BlLZQPvB98CEvzWuPg8YSnjwGQbotQIv2PTczmIxDV/GNkPpEkXa33eqLLRmcLedPlOvMGmHvhaU
Yd8kHqDI1QbJt9qomgLWGl2fsrueUau8Ib2sLj1eA0LHnyIvJxvN1b4Cvte/bid+SQrne2f1L3ba
/TRG+aVPUdGUB+ST7ucoMDcr/YYYolt3yM+uyDTcl+CSiktg6qNSb467XNtmzhxm47huvPnSCuYb
XGeRx0lcyhx5irHeSFfs/48I7Sm4YnPThGB6eUFj6s7pjSJGw14R+Wm+nltnk6PQsqdIPXGWrvVC
3wYmrgpdfqpML4s0r3xODUkXluz98YUzAs8KJbTgrkLP+NvtCiSZLX8uu2v+tUovrfTfFQ7/9WP8
7/SlSf699vxf/4M//wBYZJenmVD++K/vL3WX1/+z/zd//c7bf/Gv6/xH1/DmD6H+1pt/hIH/FBw/
iac3f1jVIhfTnXzppvsXLkvxKgCfuP/N/+sP//byOsrnqX35599/NLIW+9HSvKn//uePtj//+Xc4
uQencj/+nz+8earw726aTmR/u2q6l6d3/+rliYv9APo/0EQJcwEibaBN6DBcw8vrT0z7H0hBvnby
YFtMFz+p9+P98++29Q9kjdDpDegGA2X2ezvDG7n/keX9Y48XBYpnMKjgIoMp/c/s32zQrw37Ww0/
s8lrwTEwNvyXCmkoOQbqFJKUivcLNKi8HdIxvQ+8qrhgaWpsMn/Wf+vW+jW64jiiZl/XOWHaXV04
j5XgGQBIlzDiPvpy5abihoQfYVXpPamL26Bq/Zij6nR9sIl/LtP/ZVn23tCBrwhMdMEq9D0BGKL4
3iL3tq3Tpl+dN/h+RoeD9xzg4QRfzgffxCVoXmkIhixctG/9tV9LrhjiwJntVgAg6h6AdigvGrTm
qaxBPA18n6Uu7Y9WXrnDB0jQ5hkijEmOV81A116pkwVv+qPBlYvVbwOKymqf3KG/LY2JbX9Fih46
91/K4T/c1Y/WRknOgZC+mKc8D+68vtFD2lE9cowc1QuZvnBu3oay/lp9lZNKNOM416DwvEu9dr4u
h7a96BxuoHg6F7dAE7PD2pDPmu7RzekpfbBcavlaic6wUYD15a6Q8mZOyyAsib3UAP7R4Ir6OoFV
17XjendoJv6ulT2q/ztn4VX2uiRHLI/KOUr9rpUel/0dZ8bKZGDdmcHrQram+OrPX5oOEKVtVNBb
yoqVVruhBYZV+YOQrSfW+G8T/CA6WVAapcbh174p+s4ag9szyhDvJGHh0A7rOb3SqvuhuHZTivjJ
8+hTwCvMYW9ue/+bh17qGipbMnZJ9F0V0PjP/2G9s/+dyijCrPfWlTahXv8Piyzh678uz7Fl2+/V
gfHQ/Y5UY9b3d5aWbS3refJZ5GJFrPGqq9fGALK6iiJr4sczW2ug1DFtAQh7wBbWwSVFQezpc/fq
sB/7DsXOlEFVaJ05AVKymtCCE6C2hYV+JTaGixWaIyzC4H9Dwy1J10aDCI6+a+CNoY0DMaqI2CQc
hbjAL1O6Jih/QuH36S97DXse+zLFPFWTR3Optfkdq/oiNDtvO4z6N0ABRNQqAPJT6hHw0c0wa9tP
hlbKsOR9fUec4ivgxndcZ3/kbbADW8q3wMrvzUm7lkH+beTpF43DE5EIqxnj5YA+4i6b0HKvXXsS
rZ5jxreCWF/coXumlR4PBKxZtTF+Z321ykoWB1l2JbUpygm56PziMpvnG1eMn+AXXOo62UjpXWkZ
em00/XK/YsA8j6dsuuG93My2AZhL/j2v2XXdolfAAspP0HebDFhnuYuXBtP8tVPm8VSWXwdtWKPw
ZNU5KF8VA1ub5Xjp5O2lZzYb3gMnoOxvLKO+L8sWdLi0jiZJEvCinWkFFRuOGEvKHIGWNrPHBQdP
eQzdSWYbWZrVtc5r+zabLR4SuZTL/8hQqYZ9nHH1g348mbp2bebdumDVeZe1WsJTDGZuB5XZJvaA
AzELFwTQ7ePpo/rBZ+uK82U3FQW9gcUSxsw2zFxy4/v5/emxP7jrdMV29xqvitZzWALAP85DtM5k
d0XZFbfA7Uaj8GkhH01A8cGs2po8O514Mg0B6J7Ky0KnC7HHj4ZWLLLXcSPgzGOJxjQZzmVzL4vA
jk9/90eLsxd6YEQ1Z/S1wko5oo0+cjIORX0vp/qGCt0889wo9nEE42PLXKNLhDYl6FQbQ2Qelypk
PlocxcRJ1LPXPYgYksHDfRM4aXcxdHSJ8eaj0RX1Hf09ibtd8qQcy0cPrckAGng5vfAfDa0oahVk
U65nskuMoAdi7zQnSKAvESEcHxzxgLe76vngPegHmJ2SGCjdx5cjV/V7jT7/8RCAq/928MLS6gal
myyhY/BjLvMgbHJ9wRf66MMVXS1NQObaTS6SivubuhvamBusWjDGHw3+TkcnzqiPwc2ArFtuztFA
fpOY4deqKFpKnLGT1PJhZQDDf4HqbycuSLdU4fg2uPRr9P2UDtS06ivqDDkXSSBRBerMyKmX9BOj
xZVRzn8Mdn5Zi7JPnKJOF9p7PlosRWu5606zTveL1dI/cJ4iqyb8LGMJKMC3swkaL6WDLbrE7MDJ
nQWeFzaIzJ1WrA/8MVTHvx1dIK+Z5q3WJr3w6qe6crTH2Zt5WPbEX81s1NcUxwyUFsy8QSd/R0I2
kSaijnEPl4HdAo+IrGdvkl9G8FPclKBlCeuWerEGzOoQFM/DrpvkT+pyO3R7w41Pf/dHC64YBNTY
e+Oo6SJpff8lHXUjlP1S/8Pxxxi6YN4uCZEV6QJRYTM9ql1UTueF0vK+6na/ctHbupNVJldlq/Pt
WXNROa9mMVRBrTGRjCXQczodJMsCTR3nDa7YCBTJExTharhqJ5dEWucJtO/+JmzEX5qm1pEYlsbm
Uk4icXzUwaezU13Zg6hiLg3jrAsdTRVvd0MWDrd9l3boQmnwYhhde+W59bzwHvngHPn7vz8wFYRZ
ADkafZ54YjLD1OE/3SldeuwoWL+/lkcxC/6oTVWedywB6KK91UVjXIkh/+GheyS0WDuvirHXtr4P
PKmJm0HEC4utyswLzpydYjoar4SVdbsumSt+37TdlayXKpc/WjjFbjRaYXddJUTSePaPVrd/6rz/
efrIvjbLvH+JoYvj7aYMZLQk8fMORMWj3BpsQnGiVQd4r2p7KLEu7YGQONoxLbwHN8vseGAGCymM
1aUmZhkBl6DeBDOhaAgI5CevqrXrKvfJekBFEl43kxZphFRRWwlcx4SCIsp00THY6sGmzJzPrCdV
bMwDi7XKN1e9Bh5y0FU5Iax6GvWGqC4EIGDjYBystZ+Xc2TrjN35k9MCVGQCtIQr8xstsOvQcgmP
K3P2v9FAa/DyI9namqj5qZlG8Y3QYbo0mLOHChmm1eTrP+TEi0gfvCKeKG/DeTCAKOC5+mZwg29e
X42rwQQwwdz1LWhy+megILGIVfmZt41KY8IHrZymsWGJAIp9DDLeOdREtWDpPriYVcwSoKP4dk/7
NhnTvIqmPPDQula/eK6HmINflykaO0kWGgVeHnOTpZvTB2pvKo6cJ08x6H2X2TwFv0MCU55tOanR
qhpUbDua/YKED7RBpWcxJaAH0bbZJqQjO61Ca29jdkstQXuP69jnKyacmkNDet1uE4TiZZQF3RD1
AehRx0ybtgbakBZ256NJKB7fONOqBWQYR/M+u5Ud+a7XzefzdkAx4mNOK39iA0PPV2U9+p1V3df6
3Ky4S5d6vz76esXWTTOjtZdPbaJn+m5op58F9R/O+3rF1nXtZBZDCh+pK3PzSsjWDCfp6tcOHscL
1/RHR1QxedIyqQdqWDcxcz3YtVzrLyyvawGw549nRciRv3trVaUmvambTDdxW8MNUVP0pQiGhaL1
DxZfZVycPZflfYuxtbIDPEnRXbf8vMg+SEHffjedBpkCjRU82mXUOZvsvMcw+EbfjutRX5sAX+Am
oAfcVsHwlFrBeT6LCulmjqPLOq67iZcDWxt4+zQsBv57bWh/eRXufhMOfJYuACzTBJKMBJxTehw0
ox1NRrbQbP7RTiouizWMPXPKyk0crSnirhQ3ZNJ+D4Xu15crOtqNTAB0vnUTpvftzUCQSEmDLr+Q
gdEB+cceQlQDaPFZWqtm93XLR7l5bzmJP7IRHfkN4DL9TrtxwQa/Pi3io8VStFYLAgqcMwNstW0e
DS77qpnBy1lDO4q2pjnQ2dtuwiYzDQCsOsgoRsdgC2vzwYc7SlTCd0VGi17iwyfSh4Zff+oz47xr
RC2UolmgMyt3u6QumhBYA8ABau1vp1flteb+yF3oKEoLNiyUyKCePRmLXQ22St2nUTmuzfozyUjM
2+sxBwiEsRmrF9N6Lq0H3Z6vLHfr8T1o54POLvOZruclZoPXfNmx71EuNjsbm4mich+VZ0PojmME
5oHYYCB1CcytTnZIVNjy1mPFlvY3AESNGlTZSGZvRoZg8z6JwX6zVuov7XL2m31gF4aiaGbXLZsE
zsG6KR2geHeFXLigPjoxil2obZG3eEo2IOl0rr2GXQ6mtmSJP0ijAa7s7ZdnhLqDnqMV1Qdy4w8g
fsht1aZPCM7n63a2EANlzrQd8/Y5I/1nQJd/bWvdvx+n2YpaBwVSVerykNI0X/Uu8lZNb+Sx1ZrD
bW/Y6V3D8Xtc+N5F07SPOdd71MCZ35FsuLYYK89cIcVLGJH8dyRBUaWmZ3+YJvB80GQxLwy+P9/H
zpliaeaqcYF2hKpmNpbXzSRQEYGHXRhMFdidhvM0V+09GpBByvthKBMvHZ+kTJ/d4etpvf3g9LzC
yR0czdnjjcX2ZbpkDFZVUCSA1F1a99eStSNro9Lw5iKbWTaPZSKRs9xm42x8aq2muAZ8oQjbMk+3
QYWGvSjwWReLVBtvakuU97O0uogPbbkeqMhjH4Bmz1ne9DvfqvV1miN0KPASRC2E8dkxR3DjiOFl
7CzB4qEZAMfm4NVS5edl5MFe8lYH0nImAhWaWHxhoDc+Q0XgmcEytec2n+faKruUJtCijevVXx1R
LhjkjzZWsTkoXMfLtRQ0oX79ErTBN2Op++qjkRWDow8jYGpkUyRp56Qrm7vdKtP4ee81WzE4jtcB
j2Qe8qSSAOk0UjRZT5ItKetrNeexE6mYAqvWnHY2RgzvrfsJgAXegODYXS23SLlXDmpIin6lN0/W
/mrPX0BWuKnsAC/77T5tQo05zkonFkB9s9yvANtbO6jZTQFuTYCZ0RifoKcR0CopQWygfUBhA3xk
1PSan0jPVhzRSUgS/rcBf+uI9b/FGql3XlTJVmzRoGtmYdhlmYyz/kwbmFYdRblnGQpLcXuQjTYK
izY06foGuXLUSubmeXtuKT5PHtDU1WhNE8LSXWPy21aeZzct5YVipUORUVADwG4i5APE41U6ll/O
WxDFLJQwMNnkoGPGcbfETgC0f964iuPSVGVtDO5IE6svzThAWdm2lZ23Pm90xSxQQusKD06M3rDr
lMhviMs9nDe0YhfqhlW06mwgLM3UiVJJ241W0jo+b3TFMGRO47tjb9JkDrom5g29sYkZnDm4YhZa
YChpLpNFMpXpg+FmPOKjPPNVaClaSebBt4YZoG9TW9N12oEi0VskKDjufahlv9TWUf8GrzYxioCv
+sGHxxUQ8+KsNVdrSWdEnVLXyKvEZvZDVdTPdYun/umxjdcQxBFbbCrKCa47SqVb54kOVgoY4h3U
3nG/wtY6zN/qZYfusC0ft3sbPc5ilYkHF7FYE3CSE5BpJxtP7Eq7S/t5ZUlr04H+YeA/LfoZI5QI
DFulszMxiit6WGt5gdhvaFfT1jJ2eVrF1MIhbR4avD5d2HaL6qEQXdjNCQx4WzsXjdz2+npvqrk3
hK1ebPA3M46FNuhb3B8ggNjW7vexabyoE9f4oUn34DlWKPzp2Sc/df+LQYzQtm/x2N3hMkCp/M9u
3HpuFsP6a9gsv3EjVmT7a6GRLDQyewPpzBOfnJSFIyaSt/dFtaWYj5a9kKnF/v7gEiQfkIMhDcSC
NYBa98U1fs1HUT6+wzFGVG4hhFv9exnRWqJ31kbY8F/Gbcs54D9vMLeCvMi+XWNBcJv1entJShu1
7HpceSSsO3Yp9HVAUvxxvb/jJs8Iq768BQ3nFSIGDyRApWX7YDpbCiw6iWeNUeWr1HQf8A0p4itp
WV2YxreOm+g7cR5zu7oitVhVYFVxwZ84A5uJi2vT3XlIIIFiI3QRQZW8jFLdWI3gQNQ6ebFfQmPU
IzzKpL6WnRvjy4V4LEC1oQ/TVa3zuMxQPtjGtN3u52jKbz51rxEEAOCyHrMzgwqvj6QDXzkbkO4F
NkCR8CLNQ4M431O+hIa2P/THlEGx+mnG+0pv8YzwxPDZE+aADJQUKwu9IGHeZQIIqr2zoHofOHCm
cgf4Ted2PWpCEpqlu95pvtipu9D999HQyh3AKGtpLTlNXJnZW78hXmiP6JI+bTM+Gl25A1o5BiAw
w1MXGZtv1TBeU1EtxGBfG12PbYByBTAkrR1nsPKkxtnPxiwyuuESCpZJZ4Xzv/d4OL0bcPT67CKb
jRtDLDzBPtp65X4oAfJcjgUpEt8q/0DOS0sI8KQ/V65P/7DQPX0DSO+l+q6PpqnWM3cTsd12dvME
ABfsakDj410NxqmwJjnCH2AyuK79Io/SgsnIJjKYoZNG8L+cfcmupbi27RchgTEYuhSr3nUVER20
owIbMOAS+Po39mldpe55Kd1WpkKRK1dhpucccxTnOdZZKfHgnzlro3+5Xv7LB/8n1Rl6sgGJF1BU
h2Ka76CHGO7hkD184xDFo2pusEwWg/6/nZ1/2mpkfUDTfRNwu1j95zJk38at/fz/H8uvPvV/OTr/
JD7D9HEfFUgsj1HbJ6jPrEV4q8tLYWJ+DnuVn4J82CoSken/hur/x531f1QitiLWIkPy7iORwsFi
use2cfg/Lhr/o5T7Hy+eQZqGuO8Neko/fZdy/hxD8i8mFP/lAf7PqfwfLx13SgcZtcPj0m/vUep+
AO/8l8P03176H7Vhs0FvBCUCXiDhe6PFx6L+1b/qv732P2rDJLQyIWJfH3MXfjR9fhgW8y/9OPmq
jP/b4fnH0x812WSHnPJHxcgIlxS45IbJSF/1trEaSQ8QoAVwaVrrKVhIPfjtiUHBKMARHEXVWR4d
p6kjxSCCsQo2uIn7FXlgvM2XCqBCdFJjSwsK3/9Djw9Rebhk9FXXLM2/fID/NlL/k0+r9OZ8NOfd
o11l0Sf9QaKSCOzKZZ8Vq3xCP7OBUIF/hHosYP9VfrVaPv1IWFyL5PGro9ohJMKtrvdH0r/O40Ws
AT5Rf8SfYag26Vj3DJEd00enaP3VOrisKb+6LR7/GPtnq7+yJrGT1/Rk3O/QfnP2X+6F//LT/5PR
m8LAeE4EPh0aX74do397yAjMHP73X/6fhF6VT8oDHYWuNJq7l43P9gDwdH+jqc9Ojg9pDTMKVffR
GNaRH9qjDEgANnmOEALkE/oSdOsGHY6SZZ6YhpSgWYzvPaztax9o2hZSR2PFtVf3XnGA3lOaFo4J
d4xtt6NOeQfHr6S/wYcygjYjMSfpCExg5tREBzP7/uqN1KVqR3IJ1YxORAvpDh04h/iFaPCWTflz
OIRVskYPnVFoote4K4YEhAyzb0PJhlkVrJt3UTYSPhlSurmSnMe3oMtjdPLbdID/a/xGPd0PG5F9
HQ8B/xtYLz6z3Kd/3OTmP90s9MMeT33B+7yv8x1vAhTupFhsZD8aiBlrPCGsWFYmAS5nsJsXa3hr
QOI/pPM6nGMRZLDhjZ9g8PJTdPFWN1EQlEk6qJMw3XoBzw7REZKIG8RE7bFflk+eKVfM3tG7jI5/
4HHTvnd79z2f5uFjGWlypUQ3R0+pPiThPJbhKED8kLF3DzIczNGb1Z42JK5WAwgq5R5xdqFaxxW4
FehUPXxXxom/w5Z/vhdIM6wCaNjfMRMxCXh6Tj/pEtEHgTRLXNelCTp62hba1nhtWUSh2Q5IBY3w
F7CV9hPiCMQ89fXAWPvQ9Jo/8NnFGMJNAPN68cOv8wh7EpSRbcz3kxs3UikkMpd9qPULksfxnM70
L4hD9JiRVj7gZcH0UMGbHUCo7tsVLEHXWnxVjm/nbedNiG1yGvwUJidVLO1ctZqbUxwtQdHuMSIi
RkYq3XbuBGfs6CxgCCKrVcEolZitPYdyYEeYC6/fQ5/EVb7Q/CzkGh5NDg7WsMVj4Saew+U2TR6D
zMqfnWzjqNQgBB0mO4tLA6OPAvxudGVs214HOexdEQYd8H0EQ9IFflOZLhRqK+hjc1pak4OBpA2m
FhsxeCtBf+yHMhnEfstxhz4pgwBJkzZT7Zoh/klbqhASBN/Hn72z4pAHiaojG4bHqSFZteXBcj9l
a1xiyIg/xkTHfamDxnyKIWZn6Wckn2wDkjS6EM5HxDr9F3lcOKFT2F8y6O0+ucpcSeEiBI5kv2FX
HPRHu2zk4NJWlDwOhhoIblpkyZwPhbOrOe2Dns9KTvazSVRygXcfUjGnYV7xRBh68Ww6O+Uw8FqM
VPESFYZ8S5a4zEl3Vsp31bim/rRwtkMqk+dP29DJCzIt4+865PFdtFuEjcFCnV9gPRaj9Rza8xZs
BvFWc163uE2Ooc/0UgvDxndEasS3JKDqOHFHsTEbNlbkbIj/JH02pqWIQ3sAwURflQVcA+CUR/dd
l/fNyUUy3TBVr/11jxP4cUPLE50zS+RDtoR9XsO2AtzRJBnfvUzEcYSi5s1oR+EjFS9TXuRdttZ5
NEL+Pi08CsFLgoBq7whms0WN+8uW48FZF7//1skOxUo2zFtamWQNt8OExA+LrfMYgfyaBbh+CJ30
U5zOrQUPfDW/RMCarxdK7LvNe4BavfJ/ZxWgeAgbrWCbkdg+ZbtOa0fIuNdDPujK0sUH2E7IuFi/
cuJ8t0M62Nj5fiGjO+5miutktlBXUabHam+JvAhOduws8GlgvjwUSsdzEfkMap+ti28jwnOui46C
epwUQMwpC029w1qlStna1rn0FsYaCIxcRRrW2oDV1jufl8iTa4BhK7Ayejb9EcbsnxrcuCLZEPEy
el7aZSmbCWbuu7zNnkDT7neQyiQO/Fr4PmAnoS2pWND6akvzqWx44mnRuJTIimCX9jNzC5RMPkwe
4zZK9wKlglbQFkBLNxtyiBPdl6x1Q72SWNU2sbQOYNFdD1G3l5Fr0b9qT8q5MwPym/NOVVRok95H
GtkzCf71h/HGfni7+1sLKu5pYXada9Nk/Ytb8uapM9wBNVEhsk3nIassyREhNjZQZcE5LUT+gDBR
MQdLAl7ZAJtmnkaf8ZaYn9sILX4mo+XeZEuDVr0dL3Rd5TnuViAIkYS324TnSCO/qch1nD6kG9fw
50gntDcb9vKyIe2lU04ee+JoHeajfENanzx1NOH3MwK9/4ouhUxvXR8y3aBv4Tp+wKeKESa0+j9N
s21PDiTn0sy5+zkKmh32zQUf1ETB2ds5RoxMBONPYtsKdu+obbDgQOJr+CPi4lc4sodOjLQUOoqf
honu8CZwC/Sv1h+QnvXiCS6AkQ6uyLREkFOeiAr+5fCrZqutrE0+d7rRgox4Q0grHQ6DxA4jg6V8
BQHneAeanHnQo9eF3tFWOhczPKM7eq5oHOshJgFq45oXc9cltYrR2y19QIpxAEWzM01SWsbKAF1r
sY348zb+nCWCE2FoCCuRsfS4Mp7Qz/wKJTJzRDKl+Ht5cAflvDqPYMdWw5xkaFpXcF3IIV8GhJUr
fhzV1ydqTXtQXRQds9bN32FxLI8ZNexeBQ3cKvo5fPbpENVY3PUIp2hisHrDPj5ypGLg/696nFAZ
zq9yzuP4MCFUCn2WDfiJxYx01WJdeG72EDYS66YO1qa+JCJPD1ucfVfOwnMgaI/bRpp6mHpcY+jd
63hEAOwQZxaHfx0vPYx2MTyztakJcpwOrLcdFHITNXDsT/KDk+0fl89b2TI+0CJX0vGSj8EwQjnJ
1Wu6ZTOK1UirLsqbEt45PbKVpu2IYgQMj+rwqKTGz/+lzUQuJowrIscyhK1CNTqrNj+7YYlv4K49
wxM7KyhPlgLByIh3goAZTIflz1dnew+hri3gYezDokNyD3KgKCaJCfGzCJ1SogjC3pY8ga9FEDf0
PCPxqGQTnunRClmMuEku40SmopFpcB2C/Fu3i/QsOQ1u4+zf2tCRMgTb9+yWKP6e5qKtBO3/qs0x
hMNP72xG+B9FIwfotAc/RO1J8EYDEXwCAQ1LNSfyINHOfYwbF4fkK3up2w5dktnvGm+w1AhuvudB
Ep2yaWneUuvVbcf1WX3pO3O5vaCY+MoEq3tb9rD7lfG+P2/Jup/J0i6HOEPVxhOLrHWWrXg4dM6P
8aC/Enf1WEJkHyDYao3JTXo3HRaJPLM1dlAK58qUeRy97LtFo5hDGztrlt6mkbXXWaQ98EcZXwR6
E1kYJbMC7cP6Jx8Hwkqvt+7rK4NpQBHQFfnSKBBIfho8Q0eTY4aCq1hpfTLcL5roW4qwexTzyNnH
PVuz10kphHq1hMe/OhJGh9Sp9ur2+QE9I3kVzr07LZrSg/ZfbXsbVltAxmcBL+vCgi9SCx/nD6pR
9k+IKONLm/O/aT6HdTxz8ran8O1CFjedTr4lEcKu9xnMfsHuhglpvksTAnmfbLfdmgUjRSmHbvm6
s5dism4rUCsbfDGBrEK/hEGNUiq/99LsyIvr+74KKe9RC3voqUWeHSzX99vSsuu+TfwHTSdxhMgZ
iXDjOFSMd9tpzca/wPAx31jdXXvU3auFwuSwmjSsmkb+GRJmStAw1gpfWHe/Ie8PDT46vpk4BdZp
tB2USHZEssU5BBC9KuBVOZyQM/aVb9dRbG29HYB+7b+QQbJtiF0Wa7kFPOd1nxiUUcR5qEOOpBtT
dnTlOxbephi7+dsYNtlNyAjdIZoYSHP7X9Pi9sO8TUtN+nbCiQp3MLkc3aEslyG6C5WTq++QPymy
ca7bL23vxLa1Dnj/h4Y+fYpjtSEtbBUH5OstMIGF/fhrPtMREogRyDre9287j+7MYdpdCCLYYVVz
eoRTxHheBpaj37XykIc5aO7Gz9+XdIp/zDzJypghGxrXZ1qohq8naOt0FThvj+Pc6JvnUXsSbpd3
do2mkzKuL6NmQxQsOPFIhLP5vXUxfYOTznxLjHKlBhWgyA2OFCymQOPrUN5CswwYBrquniZcNyLY
FKrU1N73Nv6655usxNaBndN4lu+Zn7/6hjS8hXgL9aARN7hxdMTpprpylYO6j7rWYILF7myh2tQU
rvWVVLQDJdH2L2LDOwByzs6Q0CDQbsqC/EObAHPs6uT3URuKQKKpzd4Xwwy8QbcIGu8kNHeq8fvD
gOYDbp6M/t2BKyBiu1NyxRzb6Fe3haTMEGX3u2366DQRphCIF1IwyVgHakK3HniSfpusz0oXwn+C
5sFfigy6Awxh4gNZG4qamjNbLVBNv+Ytbj0km47Xltr0usFOspqnXFz9EMsTPt6ORJ/xa0lk0kso
I9BaZkl+Tqv4UBKSL4WJAeONiB78rvOgSKg0p4Trv6AYfCZ94uDi5oeuhlPpb990vB4jJIsNJLIn
rXFjm3nGF2V1eI9JeAcNHpLKXi3JYetRoTKrtwdnUd22eZ1KZNltzxil8ueNBEgIFt1a28DzSob4
gaB6SCs5mB1bqJ0cVMOgwKDZdCe/ZpKE2LxWqwzPCCZP6zjg6jJliDjLoy15GTKM9KhCGPK2wMky
w+l7nvXU1Q0EDmD8OIYnIY1fZLy4sMDIGZaxmqBYI2NQZiDlHQycsw6uwbGCsd3yLtYVvA0UcqQS
8b9ti4RKZ+a+6GAbVkGlNByinMijkNYdJ5dGtRdQBsOEUhStW+d7RxTXKMnz325q+Leh5+0VFyV7
mxbTn4OEfI3rCy0i2Aoc97ZpShooTI+7nc4dgfvjlA9NGQ87PcZ5st03eNXjGrr9hN5gqaIMNMhm
N1s5W4Q4Qmrkn7CjxZc/dcFJO7L/3haESAYhVmzjnO+PfMP6x8nx1zjw4CkdXFDPakrfsn1sTjPa
7+sC9LfIdgwT69hsSBzc0XXEGXz7BTRSEMsmryNiOO72gTZPMNxHYnAC/cOI9gRd/tDxOztF8XNE
THOg4Ded22VXkAMm7g2aZkwVmDTOjjpVp4v/5mkKWZ2WAJsUy7CoZPpkcEEVAXwZrg1WCgXfGLtP
PTasdpHZnQ6tvJk18RDc5JtFk9m60xaBciBHqnEupDxGCpBV2jr+jYz4miRL2CPQDwpvA/uj4RTa
vjkdv89pog9Sjc/K0Qfitvy4bt1QZYaLew05XsEmTx5TZMdO2RimRRKs9BJOndXV0oYMS1QWdAez
ZO/pxKJyZ/xbZqeShMIgk2z/gwns29A133s9jH+zseWlsgzR4mtY2dWSrUiXqSuHdP0RNlNyziAD
r/tl42VMxqw0uOdesY1uKwMg56A5LHSnbnUQBTl+25IAMqQAj3KbIi4eD/vnRrq+AGaR4JnK/zSI
XgJUNvg6Mphjbaz5BUDXUw8WHrCSXda8Z7BpJiZdiwFdUW07WFkMdkheFVHkMklUKyr9aVsX+xzt
a3AY+M85xDyagVJ57On2iPGInTB4u5J92RPZYfoQXftAR4eTrDTS0Ui6fhgdst+9BgaGZ27Onnts
nq9EBOQZmSrQV8Z2fFeqpY+NUWHB4mUt3KxE3bUKLPc+Si8ATqJ7nmBAnkKEAeow/6btfh939NpQ
7PGzZpiqfkVyWT+l27Xpel552LS8jYAb7kK0pr+FFcCRAhhXObPlhen0XT+JN3xnvBro/Hsw0QI4
Kbe1H1MspCfzvpnsBQ3ZI7wEMDZH5JPnw6sZpTiDzMvKr9RAVzRJhjG3wVWzeqAQW3yPWcUUeFju
RtSXxgtZ734fzkrj+SxYyMQdst/1LYCmB3iDXB/NkG0/2Bp/NRkqKo3gW9kgWnGZkgPX+S23gha9
DNhFuMbiv0m2YrdbekD7FNZtxwF257Z7j/KuCpFJYAYS18ak3+Cu+EZpsr7HOK4nHk3qlo5d+gqo
nx8C2Zljajgp1Nhk+DmTCnGuxwmR8L9tayPEsTI/4RiG06VLh/TgpQlPdIrTEsPAUrSwYG8LL0E/
KZIRlGw/x09BHBShzLI6llwdAxikXIJYw3EA83w1jbw9AMCaq7DLYTOoZviSqDE50EzOJVvGrh7Q
B1UpIgkqaehWRss6fixdnl4swb7XdkkFnFjc70RvBWMCQ0PYXsJZV5PSHe7RyB8k1Hg3K/rgaSeL
eIsFvnX80vk1I3KpbW7QBQTkgWURJsUkweOVjfADk5gg0Q38SswEZHtCKjE6/AfUrbRacHneLTu9
2ma6sYhHt7ldQK6QThWYxYOHJt4+3dZ35TijSUlY6MppHYdjQHuHDmD/lX6hUGD7vTBE3JazEaxg
mYor7JU47DbUr0gt34Lui5YY8nu3guqHdccOlDR6WofxSuIG/gRt/L6PDLYtc14shN0WD7EQ0fam
lBKlwjEptCY3PVFR9LnTde+iXzGutmWdS8x7SN8IXYDZwP5wQFMQxFxHa/NEkxxD+z5up3BU/CNl
wK/FIruHGQPF2W8TucJULikN4snKNM+hRJu7C9vJJdXY6ZLouMTJMQLqyaIF3rUkQ5C8nlBawuyy
5KYtA4I5b0UaC7YMDtdyFlZ9mtoD3HHPvJuQbdMRVNsepzlMvH4CwVT8iiwsEefwDScCV2DAedkk
hhURCU/ewCULnjXo9U6pG2572H7quLksw3S/fGXpjsF65fuT3tOKheuRd3zBesKD7ZEEbZUlqTrA
H/O0kH0sWZAXiMP46vu+gR78EnOZV25Dpd/GZ7c3lywL+hPr8hkohAUe0u/1EudXgwvOmOywgRvc
yt0huUfyohvVg5jjmwokubDRvmF5+ghvnWvUrE9a49eXtIFaoE9oOQ67PznnH1tQoYpJcFttCTKz
+j6fDn7d3UvWIjhr4/u3VpIZSc+fahafewxcn8LtoEwTLEaWHtHa2OjxQ8ZU+jMZ98u0OXfqukYU
XOCodGjTlqnIh/ndWvE6YOelDHsbqKwWjUyWNZDfWb/8afUAJjUui0YO0Zcq84bEq7uA8egukO0z
VizlPu5PRIXjmRA1Voh5CvDdbS0oQd37Gti/wsWnOAX7dc5XDEDqGXBBfxSpz6psl13Rru6Gme42
+NBUco9OK3iwZd83HUwx8/6uW8PgnnV4+5HfayrC6wImM0oPzFAT2eUvuwk78IjwnUXYP6wNfDt2
Q4dyWZIa1kYvid1kaRFzXTb5WOUKSJLv5hPvW7BjyZgCg5RDIQdrPpZMI/Wka+BuoLtbv4QnFu7f
oKoKax+hTUKPZ09rq/PSDQ3Qp229m2eQd6P1p6LmhEYyKAgG+X0Qv1KVu8tuOgscTJ0y2HrKmX8X
C79hPr8mG+7+xnTzaxPF14X9hiX0xxSqSxy2lVof0BogTw5gSJr3/CqEASsY0DzmGh/6vUyl5h8y
lb+0R7nIo/6gYv7NN4Zd6Zq5S2aA+ZF2ie9GMj0Dy00KUNZfeyDshfL7RRuFkPQAMmhYWgclYf47
J6guSwzj2xnr0MQ80m266Kn9DuwTBqT5Zy4nAGBz2YE2vxQqGm/hgpFa8Sg6d0hxK3181zeqrRyH
uMVZ8kAC0O1bhegH1CZxXiy0Gvn+MeahLqifjxuILRK+VqXFLq1kdF5wzgi9IOfm0CLZkE7XKHiM
PObaNfuBcn/XxH+8RvAraNXo9uxu7lY2AH0d1j8tzZFzD/PLYqPB3z4OThFJlzM0KmeMPPIMppfA
qsUOPz0CVYKLi7YsOUIeIwBk7y1TFXhhAzbaQ4KAChHbAmP62wynXtwrGVIYsPBbc3DZmPqhif+t
A6ymsOWMnzri3pqvRzXNhwlLBIbxLZopmpXAgdkz5wBoXcP/9BCwB4u93xRG9HFBB4Fxv38Fvv8n
GIL5FEBVuqQd3GL7+SlcMf6SZIAXL2SaXRgmdezS74DG04rM0V895M8p6IORhDlc2w2mBKi51HEz
jcel+cmROYkYnKkKVqUBP/YfW8Szkg7jncxv4I+HJcLY617jmQ2cbgu2Jc8BVlxumP9Y9H8hgccZ
a6IFnawER24LsfkJ6SEAZT0wbC5ckl4HG5ZTi+Fq990Aic54dfiK3GZLFvJrb8MrQ9xTAXWvO4kh
fPm6zsiyXm2o5MOars+QytRdbI6M2g+Wc1ZIZvLfcPo8hikuvAaDEHbiv9oxYpX32x/R6yIcEwDS
2dSXSkOwtsEKLRgeM4XAhwUjNxILGJaS61WkzcFlk6i3RpzGOWhg5yO7u4QTccyJefdasRIZZHfY
cQ4oQ1iTxA7GJg0aaqAzP6cBZDiLu3XH1sK2KgMWLb4D6gI2lnY9nPGwaLN2qXQQI5oPEedp2m2o
PeNLsPavYRLj+9H3cQKCRDP/MDifpV7Ma6ZFUnfS7lCb7j+WKP858P4HyfVP7Bj3OsjIXEZylRUu
mLQMxPRid3IT4e+IKgaYNBEnClb1zfp+QICWScpA5vRtRbNex7q7RHDHq2SGpYYI4gW58klSzWY6
jdxgdOq4w+oZuHgjsDYKomX4zVeVIEcx/JhdYKpAAHRYtnEskx3ktCXGBcWInJ9th8GpNQ3DLLmp
D0yBzw1cpI79HIPiydYeVWmjp6wJVMmZm0vYXven1Lr3ZAr0fdjwpt6zCFTURJoDX/v1ZaBL/945
AWCYdvolY4Diuq71d9j8pXWwZukLs449zZP9vnR0Q/8Bc258iGl/XCfT3GG0oS9jwMNX3ATxM2sn
NGlsfWqwLIDjj8oOhFi0KGnHvoW7W45s1BLfNWp5E/r4eZmlr//TquZL38YVlD72NuMKvEVcgk2o
t+k13iZaJ4l4njIL6xQY0haYSmS1RzZ/8umeXckiUUngRFVwyj8hZZXHEU1yme4eVgYR1lhgIJAj
NgsbVs9Je9qX8XVbuEHljt3ToJIF3aHsi9zCr6+bAH63A/wWAn3n0Bpc05nxMoBu4TQFTV/1kW2g
QprX0+6nwx7h9G6dCOpUxe03VOwW+1j9w+/w3iwmg5VKDululSQTqcO0Xa5RP9NzsBJScztuJYwY
rsNIEMkkSH4/tDkBEthYiE4gnXvtIipvhOwc/iRwpWT99kQsAwugDyG4iyMBl8ZE4KJs4Jk3iPgB
xIT1qVuCL/ZN+Dc2+L16mcSvNJZDlQQGi0dl92odg49lxW7Am0FhmsCS3sNFm6UUsJ1D4ZxLPB7x
gkdQbBXwheANrhkAllZonHGABLpDnQwnS+xyihwwA6CLaVLxLNuva4cv0W2JOreNx0kGTaYlFcUV
X2lN+avs9XaZkmCuBp/4R8++IAfq2VequEQjFfB3b+GMuW86fyLevwJdCAuFNTpFPW/saUfK3/0K
L/IbMWY8NOsAPoH36uj4sj9lxJMFjRt8smZk39ytZhXndOXx58LpXu1NTm5cEJDzDcUma6Zfl0LS
dUfYVadljx3bEVtfhP8k80ivnDYcMGyTFQty6X83msIayI0RGkTwSAgY4nvY/PRL058RLUHOZtH7
2RNLb7CT3hMYA4rxl8dj9YC/PNOyQ+Lne+oM3JsGM90hMiF8ZnAr/0F7El9WLzGdds38QTMf/8SS
LAUHphkPApu8EvQu3BVATGnF9627A/LZlmvbknuZqbxIEEgNBDkFmMqhgL0Rua5HbMGQKcsZ5HO9
1mdlB8B5m8uO2ELHH2oMo0e4vfMzMdJcFbqb1x6d/HO+CPW7dWRjUM7zuArH0Hwt28DHj0Bx4QbU
mcgvQbUHtntcAZr9pUE3HqMdcGu5NpN3pWt6AN9Dk8tqEv0Au5glAJKPfEvMcygzoFeLg7CgJRSR
ndhld724X2e2/453afCMKLh5utl+qnDBfDHJ/NRvyJhPej4d27ahf3Dq7c21dDyAv5g9787oMotx
4LFlGrsNeHSSfG9J190plclD73aM+NEEu90CG1oKmdZk1u64sQ7vwXeprjbN1c3Ha/doZBvdmG6D
auRsqgU1BxEKrOwAhmbHBZ8T3JyYgf+2rNmnpel4ijSAa27tl93AuEcBAGpCfqTpOqPdk9P2pxnA
DcW2EMvSVrafLmD+HIYxe2XLIDQsZqivCNEr9jUovFhIA+MDGpCGDgcgBww4ZctfgZMbCanvBcOP
CVoczT4T7FqfsBSVn4Sn/u+Uu6wQogHARrLk0SiGQr+s7d81pf0zNyOrmI2x9msaf8k7PHqDmrDJ
iWJxGCna3BbX/W2gGgqczV+HNFbnIaWgTqx9unzsEy6ffPjZtazVX8jNcArI4ku/KNiz5rQ59ayv
PVjudbNuE1ClALqByWdQumfdPfZi7/2MmzPvEXXrwuZlyMX8hkjSFjINoBpTPeox/UVbD2gpwKu3
fh0uMMTn8BSGuz9BVu5NJiYsicc6iA2g8TRAuz/DIG/vZ4ZcqK3nqsTalz3YGBmtevl/zJ3XsqQ4
uraviAlASMBpQprlbS13QpQV3iPM1e8nuyf+f6qmd1f02Y6YiYmerlqsJEH69Nr+3Rr7rt/lnFBY
E9NNfveq0mBvA2fJc5OixMr8h9lhRtOzHotdC2ty3yDLO0yDmz4NQ4tEIKOcsQv50xzWWOrPwu3D
sFTbQRh+HWvSzUWLXzVOA+nuraLjqO434qoOkvRzXkBC2mn5SmmBtatZCayIUDCZxZ1Tdx++Vs3r
zD3Z+3Jhd8BfTLAaEqCV4pB1l1l1cezS4fNc9BoqtP/IAn854p0e7otuHiJGcPfkklx5W3pKvPjF
OJy8jCIp2xNAU1Q54LeQK+eb3jnYTTLufVOi9JDlHNEMilpNp/DhDsNs16wfrlzVcbXn5ACLE3B0
Dvy9n68irnOnQI0PX7yF83IIAwu+eA7Hm2ErFIQJ3JBOiGB2ZjHuOoibb22Cvm4uuzCaEP7sshJP
yxYGdE4nC0CXrYsb7UtT7UYh9NEVHg9lVstYDeGLzCjJ27E/l++p6Pu7Zgm+qtHur91ZsygMtc3O
4pafWPMNlbxgnuOzTQjUk7e2QAV9Iy6SyafEIvWLqxWM7Lqmc+cw1saKAHp+VJWqCKIaq+t5zjvG
25xMznken2b0mfDqcn6RS5JDcNrwG0SEY0guAGpE3Qw3m1ussZO4nAQTXn1VEsPnkkx1J73+ncff
v9jadYk5sVWnpRrs9yJIzOWaztDJPtqlYdT2p7y3UHIW7SPjGD3as1tx/1LrbpbDErt+4Mco1BwO
fmUBzYgYNkvGbEegJedqPfDxcySdvbd9THreEAQpwWvR13s/bZr9GPSc19o2vEX0nx9Gn2nagt2O
ElV+S4M2OJoQ0CpN7eokbIMqQk3DlWIbamDaZvfKNHN+3S6e+5i5q3exNEtyFFbyRueze1zSwrpe
0sn9nHQ9/9iN63XhG3mRYtM+enaWXhR90x/bxujHYgEX2JlZWrdZZ+bIM8J8Hat8bfhs3lO4uB15
w2ZDX5Nm7dFPNmj83nylHAQRMaf9e13mawuzHDjXUvt5tEoYqY4u+0sPsU8bV8PUfy6aZOErnDhH
lGH4tZic+qocPHVPTifC/MJ6m/RaXo8dtKTrudW+SwCcLN+MlzbmvSOo33q75dQj6aquaUMftzeh
Uz9OK19EwluHp6oP++durvrD3AvvgkhON57ZG96zuT6geNuZvjFAJ2nkZagsLHt6BEgHBh8ExS5W
390li1PsM1e5egehzc9umj4aq5Tl0HHvIIC+afi6vWcyc2jTDiVwdQERHs/Bmu68bagv240ApHS2
zbMp125vmTV7zjZEY752p68BGBWg29Zfdmsr9/6a8I86g4Fghmh2cvFe+KvDpWTPPZHs/DVFRcn9
HM1RJVn5eSMX79PsFeOBhSG57ieTXtXIPwmcEOFebdgeVqcYPzvoKj4sbwgUbw4lKpWxXyY+1ZG7
6z0muumfQhV06a7tp2zfNVsXJ8sQ68Xq9mtdJVeOIWrMHd31CaPkSoacJ2J/LesHen2RQhUtmni3
C/I7TefUiTg0Zu/emS4RLiyPm+yaOF/WMTZuF94MkFKvHJU5YaaeqL5aS4rlLmk5B7W5D7Q9ufSr
OWa94wT9yRfVeiRMVRIfrKfuWjvzp3bjXOt2WxcZEXw2mXSvevKwUcEALEM8FlCRqCJxGz6SofMh
8+ZrkOgcKIAmH06jCApn1c4/bHeD+imqaWVRrceYs2rNgs8Zg7Q++4vrJ+JYNTK/8NqwxdoGZZjs
XK1FF2WDu/TEwPN/l2VjnVapi1MglH9rpfWHNa9oQDcy6k6KLq/rKlvRRQU4Hf12yGGW2xr+VT6I
QmX3TtLAcPlZ/7AO2/Kc+YTUtbB1WO5gzNOqmI9Fbn2US0ChTdjLk2yhTopzduSR1ER9VQYyjSFF
RSw0iwOho6a7Rb/8abVkc+y9tryoyc2MTL1h5N7ku0S6QnG6EW+SviDUOyY9hEvyosrlS0Z4X1xU
lbdHEIEZkPKoqz4RyWNTBCdb3s4bgguVtR+WqrLbLujrR9krNsqgjxGvOFtm4RtMNzLqUb1ruIud
Kq27raR0vvLEl5YFOWJ3/5EH6jDKo+4ebDGMt+7YDLcKd+I2Kb1PfNSJgU7DG7tcvwyOU8dOawB7
hzxg75pqdltwu7KiWnxXVyL4GnYkse1GHzVVunlqvwp7OCxZRy4fOMV+lIhAhxA1Hk6rNzM0ZcT0
T+iOnfhWjOhXPSmWwDt3KNL7DgXEe5412w93bepn10aI4Y+T84iwo2AhmmrwdsvfWdrkr9Kipc1H
97cxHltrjOgelablnpLJai+tkBPgvpZu+TCWC1oiMNsO2i/xuy+hiz8WuU67bxFhnRwoWHTaGWHZ
jaeRB5dOhA6W7WNuvOOKNxWKy2rvU6C5iyV0s9PaJDzOqTNckwvOSEkhQTLM1VVZzvQ5blMC7a71
/DQhvDsi9mLHmstkH6JKfO7spoyZ6tdTm+Q6csDar9PM1hGyCRAfytr3Cj5l90dIbWIBS+iwCIFo
xZdgTADafMcCRiw2K7ybFwbxWefhkfqo6VsHx8pxfEPoRFHmfjBZ/dIpr0F/2IOFRJMd5rFUnXvE
RWAHV2lQQN+VnC1uinWgAALDZYbaRsmHzKcO6pzxMHKa+DEA499OXp7lsVYm+OHXARK1Cd1OAiN6
TKpN3dIaB/STZfXTXLku+fchqOSYr19ClKmXjYWdsC2AD43EjpPkJv9kEE4BSJn5auxbhBAJtbIH
tydgy6EciA+CAthaQ3qcUK4CxefIDXTpP/p2haTEMu4uX1DzManYx9bt3gAf03MdNT9UIyHfUvON
TJHqS2gv4y1n8ORTBa51DOmsumy2YmE/yziUtDygfabWEyciN3JE1V+GU53FEwejly3bqG8YzMg+
5BCmmSp9qZpiuDT9jBnAz9FyLK40x6Co9G2d1OFnY0D1ejUke79a+lNaMM00plkor4DhuNxm456w
bBiGV8U8E3JES1c0lEuhtxx4OOjee+lt+4W1cKfybLn2M4yKTEQqPUnGBwoTYDeFk6E0SuX4fXSt
JYu8oWnegKurx2VA9tFkVnLVEX+09wVc7+bo7Gmsp/l6mRBTEiqKZ6biTCJGE8KBlerRd9Kn1O6S
o13n8HGV846QhlbHgs0wEH1yQjHbHOs5cS7G1kfB5WmR02SrvCehg+56RTHHs98XUcd7BLYjQ151
GK00USD51qJ2MxHCr7zk+W3iIT7lkFy9jCGJAzt3Viv4TTCk+3AS853bJfpD8++jPDCcinM2z6ZN
iPFYs+nSqYJ8PxARvG9D3cZkT1JDLEE1NMlsJFqx5oLXP0mk7TH5mfCIOuu+DFRmcB7I55NGuB05
1jpdGWfDvZ7NxUUdBsMh28Llhy8T3oWQHfTI9tNGDVs55OpMm4Y1GDwpQ77pPXYc1uUhK4Fq9Po6
BFjfwYe/bvY07Y1AWWkLvVJyVo7WyVPdR+p20JYIjPYId6hEQJQy4xGhfwOcFIuH3y3fZqpId7qA
/px8k8b5nKXHjjfw1s433EaTPb5BGZf7psARunFYvbDXQF2WbUAPb5PUH0VRvhvHBuhMWUM8H1NH
0qzvltVsWGM8iTZ8sKIWPe9jgYMBC33Jq7xKXxaoRyiroUKS18Hrgj+9pv+oNe25qfjPr31oP3Wo
Hb83586x4dc/9H+yNA3z7v9rZvqv0rSrz9vnIh3Gz780rfGX/uxMC/x/0QWr3MCW1NtC32PT/LMz
zVP/ouqPuntPBS7dt2dn8r8706T8F0SvzV/ypJL0lfLj/t2Z5tn/kipQgCDowpUXeN4/6Uz72Yjs
OzIM6Nz27AD0UXj2r4kUdQqKP47INxt8E3B7S1J8d1rkHwCCFvmispK3XjZn2e4/btL9ny7P/72+
6t/XPf/yvhKO75+L5P4zHy5LgQrnxN4Og4KHsolzO3B2a0/uXKrfpEeef9T/t5n+eSmEnzTAB4EX
EEz286WqLc23acQBY7AOXZZiegk5zRzcbTO72rXu//6D/eyI/vfVHIXUPRCu4LI/X23u8HLl47Ie
OEqh5fcdqEhKdWMEB+THzfMcsUY5UaWap7+/8F98TKWkYwOU0W7ryF/iFLIZrBaLD99kcO7nHpT9
Y1LVus/yzdljg2l+4zr+q+uFinq6wBbgd/9lqy9XRVbetB2qtDwnQuVY6mLdb+ZBMe6FB2Cl8Xce
/p8tqeebG/K8ksnHA8uL82v2y6BGlQeIkQ4GhQr0PcKGoHGC49/fyV+vouAxbToMAYQc3o0/bL//
Ydm2eg98sPfngwzOjtR2TE9dnv8u9uL8ffznY8lVfFwP6Ag8hYT2V2M4MdBWXSuQI85SRMiLcsle
8xaSZYcz1P5NGtRfXUyE1JxzoVD+11M5pg7nV6WXg5202VGlyyftsiOKzH3/x/fO92zPDVzOYpho
f3kKW5HXdcZAdLBC/65oZQ9WFy6/efT+4gvy0Yed1y3JS/Zr6BdPtB8Ew4jGVHhfhQfNqrck+M2y
8Ve3zMOLJG1WRVv9mmEk0oTyPlzoBydQ5thuG8hP2FyXOvtdxdTPbmieM15YVgxi9hQtvCyJPy8Z
yl1nwMOyvLL39e53FWK//HAh7fPOYtMV7bH3hL8moM4gSWjBquKQ0qTh7bbMTvpHoXJnfCB3a8hO
y+i2jDQbnbLIG1EqvyBMSJbHv38uftlnzr8Gvb40tfJf3ij7l0XY4hAXbKA9h9Gei+2NmJQu2KWZ
OzQosIqgPfl1Kj4WFFzqnz36f1yZZR9AhhsBcffLgiy3VZT9NpWHJAvK4wqgelhzrCY9D9fzP/+Q
fJ3s8kjOEJOfv4v/WDi8FG9oHdqo9lO01JYe+q+sadOFSbyNWP9qeiy6YPpNL+lf3dnzK02kuxAu
O9zPF01y14bo7nEIZw6Hyskfx1cDRUVQ04hYcwEHQyFmGvH9H35Y1l8V2ghDA75PhohfruvaTV3Y
bUVOkh6fLOUTVpTW9ftQzt1xHqbmvnZL7/XvL/rLmy+oiBa2a0uFU8WxmVh+vqg3u55fh0516FYn
eJjHYC5jKqyF+WfjyZ/XYcpSXsibz6j183XSLAnnAQ8KXn2d3MjCePctBdYPqca///cf6dfvL5RC
SRxLgce95Ak977M/PTQIrVGBIV8ao/Ej+00JkCt+iSf2EeB7uC/YZvi+cJyHvyzJYvLwgArXO5ox
lf7eXrf60qSFncVzefbe5XDviAD6igO73+RuEZd1MBMBBstd72YHnQn1ghYjofAwqvktXQm7Jdfh
mzdKz4pMOhAmRr41kigTSE14lkQ1jTm5898b+O7LEq2GjkSwLOBXYsCiIExGbK4Y/ai16uqUz5jM
oqHoxeW09YO8Kd3NwkXsVkB1XiagaS01v/rQIxk11G76WBeheisGGoKg1rxbJx/lV9RD/jfb2PVD
aeUTAOow+u9ZIfUIyiKgXTh5E5DSb4gAo3TQ8Ohtx28Sq7FZT2PaDEiNtWdj9PMd9cRLnNxOQ78N
8SCD0RwyNHoPvdrEGeozHhUpwugLOQ4SWZQzZkPsOWh+TqB30DtWEfrPpcFPvF+CblHYVDW3nzPC
4p3qPzhkP7RW2sxX9y0tBbWna+1U5S6sCoTWnna7y5yl/ZzcMMoxUtPUtKijNayHP+v6TWfJUGEh
scuHzlcteVnYDa+0RBZMkojcklMyKi12XXDGFHsM1YArlimnUyE74FPmnAaXxOwPz0lBUnOdUY0e
hyuhtbuS5h8Bw6zy5YRnL7DB9kYKSQSiEeaTqrzwtQXK01GDUhzmMmi/JZXc7mS22big115AXBdt
edOCT4h7qLqZoEH8hBGJYs14PWVbvbDyz1Bg89rX9Yk6CefblqlmgFOC5VpWV3y4TjbDGacBJ33N
M+jHo6mJKtSj1bcx2AFaaWQPcJWFRMQNPGlmFOCBwLeo0lE8UkreYxFBC/4jNHkb0CwbwGakzI/v
iZ81hJw2us3v+9xerjqvDK2jQCWoIlcu1TtDnyOODd7j4VA17GGnUuN2h5xKq3rnqYHfcBFzvzeE
OlunkbGcoz8xNvkBKB2J57hhFG4KRXNm33SWjc2H9N4or7rpK+yRA00MmFxHqPndq1a5qX9oKUp3
onqa7Ad+nRzXmj3QgJokk7Bw7HQOSgS1oXbru7bV8MRtezZyqvluqx1aMF0l1g+EJi0+Z+0vw56g
7HG4LpJ1JJwy65B9WVgJjzaaBtpgHDk0e523VXUQJbqqCzQA47hznW3QD0j3Eo/UB4/wE+Ws+b5g
Sr3CAnB2xjcTzkhyPkoS/0IJAFIPdn2ZOCuP3DaFCLO3Jh8tcKlwZkkRqQ/PgGoWyB3bgdlZU9g7
OzrZu/As19cJZwhPyIp4XQz00eq1yDw3e9Rf+h62LK66UnrYz5AMRV2JevZIrsNYP4deMwWxaYsx
2HubSWw8LoEzx2mPqmOXlj5unnr1t0iKdHp1cP3IT7Ns/Zcs0zbGDFGs36xwlC5WYXv0LoZtpXKs
DZaGNBCRDZdL50uJ57xR7wnEy3ihCWrUUeOr/hUTelnExhrmb1kia4HeplQEO2SFmli5ViTrfjdh
VPenNpkPQbltrx6T/3Xd2TgeZe2mAeAWxdzQWbb2DrNdNWNUq6489utqpXtMbisciLI8fQjbdPox
m8VyIlDB4jZxZdUe5FBu39uu5o957iRfiNRzpihoah6BdhCo6Xx/TD+bMG0ejZ9BFzuIUfodPm60
noWqGyIW0O+vu9pTPYrWFnr32KoUAlMnoWX2SwGZsatx44U75eCh3W2tT2bRAOV2qoKFkm7KtE0J
tOvaZVTQEnkxzn88akPVHTDqj82FLibjxi5qDNBXVCwTEYZV4u7d1EvuEVWUX02xIOZZff5YZ+cQ
091WEIaWWd4o2KVG+X2yleVfayl58qHpw3BPzoGiLxrowOz5Lqiezdb6XIfdGwwh5Twp0FN0qBKJ
vR7VyenCQh5X5l+41GbGBE12H2rsbWU9qkaIyHmAZCgqcoZcf5GEQpZ1/db2BKGUecVzLgmYicmo
q28sM2Zf4Fy+cVaYURsm9h0JfYQQZciKxVaeYzqYMMDaukfRsPzETUlxJNW7Qfv+B8iCkTiBUPE5
1HJniwHyjlGB3wlv01W5ovo5Ehc+gT1X5jJBNHA9MY6xMDT7SYafSUe6G2QV7uuq+lZbuH5wQCG8
s8Zvchq2p9ktfriBf0ht9ySy4KnspoYMHfttRSCd2sUbtPPJa91HqZsmsrtzx2qQ5zdYZimZ2jDp
BCVJVe5KqoTVXXdpv16tZ1Fzk/FqrexykS+tGjH3eOkhgOcj+MdQuU1Umqq/7lEpv4hxTGOPNBF5
zu4gaC/ZofdtotZkE0wrAtHexwGCEGi4zGl43U21PljtRptQX6V3sM3meiZNayBLmoWPWrKzt8+W
vPPIS7vvBL6039RQTcs+R+bw3Numu6z8NdgNFae76HwmPw7KgTSWofw6bA3RI6nNs7aDtHWfiPUZ
H71KMMdm4fqc4dEDqG0BvHI+yHEys310wjq/8zq9vXiD80GUi38tqEG6g+bLdAS+kr3pVkM+OXVQ
3nVwoRbz1FzRwzGO3rdOVQAkTjUl9nMfDqmXc0NU+Gk2K5E2CDNW+agmrKWFGT9tFnJEfCdPY2Aj
jhsW95EKQ4kKOFm7C2UExEg2ix+TGVSsgZ73NmA6LIEdbwu7Uo0qbIqEgx1o3/d2/yVhlM3JEBqS
NQqKBVnaZnp7LwsKxKKa/7FikczuhxgE9dYuXWo7BXNG8MjA29DMw32gHDJR8JPcWgw/X3Jg8/ll
rNZZ7DPqCWETp6bM4VS79TsOqOVyXbbvjfSnfTNb400CAhCbppKvRtvZtzJb5ffBBCM+soLBYkqb
l8VR3sMSAIecXxEet9xW8yXhS21NHo1w31vbTBfh7Nk/aIj8WIgZeHDxtTyt43piPCr3juVYPyyo
5usmTLqzO+8tJWL/1ZNn09M00mxm63lXzBrzQULt7O1c1Bc53oHIp1z0oYMS27AEoyaZdVhBNQc/
zILDmYZJ6K8ld/fF6G/7wc+HuJ0s8PtpdtfnIvTwytZC74WHaiJD/B3ZTopI3JP4jVr8VY6NoKOY
qapW2XwK7e0usPBm7NBv+JedbGAVdaLU9yFda7bRxqJit6XT+/OMTs6cncDznqnU3imYosOqDGFn
s13GmSsOcyIRCLuZS75BVSIy75FRYTyGMGCYw00uFyJut4pX1iEwqUPtFptJhXExEaYUtYPtfvG8
REVhurwkkyqe2oZy7Z1uw/WysxENh4lN/MOc1O8CDcnzGKI6CXKcimuxqPt8qsUz8aHZo527OLs4
yiNkyEYHGz3T7V22QaLAEfFQVcFcXHvsaTu/b6fLFjHZEdnIHKsNHeJC+hWJNiOv3Jo78mRBaxWo
+faBMWvEZ04PC9ZeRFPDwLwywtQM/jnXpF7Rv1dTfWnrYbhjCOwjWVUDegep+OIqIjoYrq2BevBS
3udYQF+8dlgESS7ZOQ1IlZCJbbe8Z1sT7ILVrO2+KtnQD9vm6jvQ3A0zgSA8ZxfmBguL26ysGmOw
Xc58S+hcnNSKGAJb3qPVP4yGKXDX1yVUz7y5KWlbyko2SMI55RxCvMRDLhnIT3g15NfKaUx2VWF0
FBeCKKnuhniiccQBgTToWlSB2lB2TA0Ti1OTo8SzNOyDrmH+CAq2vKyxnGcvtdB6Bwy25AOQKRwV
XrbNUeDYW3XYss7j51XSXc+8Hc5ePgMxZvl4h0qv6UlHU/jW57CbLjo1IF0Lgz59xrzbTA8dTW8k
+VjfMdJLzFwQR2II7WiYpHUQoqn4NfT4KWTG+U5A1YTrg6yPR81Ut2/oNrmbvfx9QpmE2q64y6yp
i1SWOmzSjGXkJNGKFM0oNSdkzS0iPlypEyrEVOMmmRi4dqsOl/etIMEjtgdRH5d5LQ4Lm2wZrX1f
c97E4V91nF/rzLJiHOQstArAA20FgWSpc1Nv+au2tHeZ6gRrpMj3iuHnskxb/8a3Sd83Vj09KSsl
T8cj2AT3W5XCHBKSY4q+Rvqt6FMayywb7ttyba+zySv2vDzufV/1mP1Vqzrv0Nsaf1qo+PfeoG7l
gg7Lkv3JWIx2W65taPlM63tOVDB/uEJ3wDPdCQH8SvrlXNJpjha9JxXgKPzV+YqYYH2Rokg5lbic
jqSFUB85zHolWJ/8GByoPXAHXuAa7A5hihPgW4HhQItPXI63I4GddGpdeiEHSBJlLhgN/aPoO0yY
jWz0UeXpdZ8HX92N4ByOLjdevVbubinNOcyKcLOTn1mv9dqOn8jaMbdBEtj3Kc4F1MIFYTDb8kUt
XXXXOrK667tm+caT9QLShtEKcXSz81s/vSaXS11WnTgGdmoeYUcu/DkjXmFtNPcWqZ594dR6Jbur
ecdzcd43MUY6ZSDgMBxne0h84KWdKzb7KtdBeBIaK4XHohjVdeW+Mjxkz2M5IZDpFWj6jpgS3e7z
PinnYzgs+plQtpDcs9VobAVJwRPLZP/Bzog8vB7bOGAtZZKqGDDwi+xKR98tdp1cBL3q3ua2s9Mo
J6/4k1XiPNrNiLSiqR6TJ4TX5hrFF0FFoV/5at86cPipwEykTGF9cuqVNK6CtJQsMlXVx/Nkv3n8
81PZqH6J5tJ8XgfnEwiTd9AFyjS6jHPU69LEWd07xW5mjsQ8WV5nBrtHg3md2bLxl25nc+BG4V7Z
z9bYzd8JKMxOumpfBzlhpAusBE+r3RJhQhAaWUM1M8f3NuxZ2EWKBARny9Iun+y+R/wo2+QADly/
4z7zXkcdCuqKiPHd04YdfPGXNcErcXZ17LbRdiixobP0oI2Nc9OvKxuTMWtyHGTNd8IJs13raOsG
r25QXSqjrYeuPJ8dSPRa39ECn8PSGSJuE+IgzBFcra721bzKTxl9KhwrmO4+7EB7cV6t5XeX1u8b
gh/Wl1ka+0k47TkhwcIt08iReECCyUpss25jjrblIALf8jrAG53j6GxHgd+e7tZDmm64AvzahdKf
Avwibb5ZcVtbGGnCLfUZPrkdSFmGce0JPqL8dl+lfPtRlaGeycXoEjUoN+GiKjWI6ulbHF+mQDPq
L02rLofBV69eWqDLTqdOGVbsYOr3w2RLvk+91HVsNr+78ZeeDC8ekHKOw7IibwxPmrVr8RxgI2um
7PNE4ieRWERf3NOqR5KaIMzEZnhynDyuyOkx8exs9tdsYFGPw6VVhLLPwCi7EhfNcx7aJUNoa7tT
TBgJMlg1IznZs3poZ+9jLH2cl7wkRGQgLiDyW+NWURD4zg8rOHsmtmF0UGIOfqdIFk1S/LNFaee7
ejH5wHzH/BV3ndccgRSKs8/rnL9X+n77I4EnnuPEVCVeS/CmmwYy9jqn53mK8txnVQ/onrkPxVY4
MfE6zr1lwhx3FPkAaKK7nqMEs9wyXoeLRk2DVwdODKyXU6Gbcziha8tD4ol3A3NtR4VWb3LWvdWb
tjcAG/q2h3kY8fCKCZsFne6G+LFUcl+NxHPCBr4dG2IQ0RSih2Ry7+l7zfN5S6E+pto5K45K2ERv
TUgBH1YeE14tnLS9t+r6Yq4mZ9hvSJMmpkdHXjfIXkNwKH960GxVBP9zZ9vYY6ld8A/6ZcEMWvrW
VUc+ZL73e7Jodn3a9M9lOeBsVIsFUuVj2fliHKBb4mEyDh5AfwZEW5Q0xyGTau/s3GbTbNqcFYks
JwSLXQZaEReSKh5GLFN9ZGLqWEAXU5loMZP8IVot37rQw741tCGeLKeUiMeV1UwyEsJebzzEzrQ0
DKK78zcfszluLv2Fn6h+kKzMqJngxnyX7hj8GMSynVWt9XIQFn7RKFfo245rWKQc/NZBebsa1pEW
0szt2n2jZjBbbQO+4WNCIX4IJ1+8rRidqUdTli1Pqqt7ZsTVUnkcEo21skhOK+FKnTOeQTDQDWIr
tNmDbJk7TQNwEFlBuBB/EFqk2nZ9M4BXU0MUxD1TEa89jeUc1QYn7C7qqdMkNzArPqSoP8WFIvhq
I/YmrY8ywboSbUvXTjunsQr/Hu8NxVvUw68l8Z4NnFTYZWc9lpsS0VdiGf/w/Ux+4jOHT1mwFoxY
rtCEbGZh31+Sr8PHCvgd2Tj9tvCukEMXy0VZjN6b3aWc6keOsW9mZMrYb4ly8c0uk3oKcpcEok4j
rYgSSpzXO02seReVoTu9ZHZPHp0Kx9r7sgYIKG4JeJrXG6ZerGh5lbXfF4cgDPQ9yKR3sx0G3vXY
ApEj2qU0hjAnoC8vxj5uDyjlcF+sjhFconHciyrfFk/8YEq1CLi3s1wOWLmThZCEe10oXWZX4YB4
nz3T98O52SOQRguN1RYaEXt5wW1V0Sb9xtKnppEl1gPTls0azcT7NPcBm/G8wxOpOU23BUd2166J
xyohdZCNhlthk3mKAYD4HmZ74pUQrsVtbwsijhtim15tUWMMJ3hNd0dddMaPpnApkxjKcHAiBa7X
YqOwAxMXRTcxcbNY88lHxw52fV4SzzfQuedEpjh7U8i69fPkqioYX/dJV+rlzbSdQxjeWAQ5yCNH
zThdfBBq16I8aY9e3EwVaWEtyXueZ9QxFbNoXkcvn5k/cJpnPP557V6kZJCkqPiIPL2yPWcq913r
tM1n9pFJXLlF03wzju5Q+wUZ57R1pisrBhJGwCAG1MfR0jLVHgs1BMTe9IXQr2AHfUJsWFAx7DZr
iFFR2PjLJOcecgUKeHxgAqO774U3tNaR8rBa7tulEuE7zQEQqUXnDMxXZGWhM+YTpZeqzqfXPAce
iSwPwRzj05RksWXlY3VlrViLL02VeKQf++fT1t2WVrzPgU6CEexKes9CtuX5ZmNwH420H1uvV82O
VGQMwEmZLK/u2o/e1WyIcTwmzoK526OH0rCopf6lJcXi7zNjfMLTTKjU/VQ0+hHcN2M5TpfBsg52
m/wPc2eyIzuSJdl/qT0TnJTDojY2Tz7PviH8uT8nqZyppJLUr69jlQUUKoFCo3vVyE0k4kWEuRuH
q1dEjgBUFGmUxlxT41RjeWxid6WxbU7vSW3Z6cUX2h/vfXYKxT4IE2uBvuHjZ2uh6n4BXsW0zaVk
B6zMcAhs/VSGv3IaHTbO7DZie8cgQY/ePOrA32iuE/tEsXQXPnQBlAle/wUj9uQEqOH2IEFON14d
WVv22Xm9LpN0rg4tt+RA0LJq68OEke+XsTv3ecdgg33IJ1A5n3mdAnVLW8eeN/g66mZbWPMAI7wr
OM7DzA698sdNk3Jh0FlIEbDLtK558gyQoKVRwtbo59lTZBifNpGzmIWDxNT368zr2uwv/qJrdqXx
1FOcZNBMgSlDZPSLBnZL01hPJoU6tW/qQM/AVdJQ7aGJEA/rwnmQpP5syBokBmR+DKah2MA6oBVD
OaRKV8o23n3lt/4TKbcQEJ5djT9xionpbFDOQMIQXbxvPT3x/iUx9ORzGP4SbkbB4ZKZ9Nezcemu
RJG21iNpqeCRsBbAnmVQcfyxeOSc7lmnTnCK3S44YYztzDn2wzY96IUz5GWE+V3sSpoH4r1HqJD0
/wKMBJ9tKSNx1xV5+TSnoXZ2ylvsgbGyz17j60qIw/RA3EUm4w87Mk7gpodDvJ97FiS7hKdlfZtk
Y8pRnitNQ8A2pCWz2gh/rbi674xK+lvmsIqjssJ0T3Kjjop9bi/BdAG9zRserxCFPl5uwQRKOcpu
naTj9BlxlOWe7GTyzegynquGl+vKRGW6kLvqM72bUz97SruYN3Nc28yPlNizJe8sn1Yvw3S6rbu0
eOmUxAY6u6ZnSBltvKkzzCC2OQ4M8wJv208Lkxx6akaKfS2wgOXNxg8Sqz7zTC3cW07FqCI2q9qB
G93xdmKYq18bNEIGPCwWJZclTuld79q62ii0X+dYLLIsd2JsKxJFZLJbijzsrNKH1pR8VODQpHcv
Xi0Z+uWgw/musGyAEnNDh9MuzPOueapHB5xXT3oD/WNJvHHdxFMPfNKt0/eqjq6Z8gqRmgh46Ohz
U1ccs6FrQgIoXFEASWEHT9eAEvIznk3rbPqujj8rcKvW1i4GCH9kFm2uvyjzqpKbLsmn29QJSLxw
N2T2eSgGdmy4qYO/wtgCLy//X24Sux9BiQyQPVYeMW4wPllYnYYFzXTj2d78x6+MPCPkFWhoqrDP
IIlbbvlp7j5s4GkcoDV7a8bCKXtxbG7O2zhDt0YfKBYCJz7qDTGELNg6bA7DTWwpc8iHMkDKB522
EHM2sbUdKwipl54fhOna86n/ZRjuO5YyGcQiAuhetTfYeuVKLk4w7Ged0m/BXpmt/2S3nKAV70RA
pgSdP92pQgFG+2DNzraHPQoSp2XDOinNS5OVnX2KAStPJz/hAHo0Uch0mIKv7Lcp+dhoqyLaBU5X
/RvTp2Q9CoGUbd9sh/D7KKwoYX0Odov05E/KWek6h2xUTvVfW7m4GTPsnNimu0zqFbbpmVaKTsJN
FSkTMvX08yXh/Ew+exn5xnQULQ3MxtlnlSoYsncN2i00AFavIaAVf4HgT0DNWvOQs98p6WgMD5Da
pKcKqfvPEqcAlZpYNCy01HCdv9jCVNu8dQLnJufl2O5wsBpmUd69jy6RvQjUN5PbhmqQOthHoZfF
kGN4mPP2b73pvtSU0q1sLTvnA63Wfe5HXkeeTf7tEBgBMQyEf2nxxjKi2QyyqAZIfC1pESeprL8G
Wod/KPhIx7Lu3FeGkkJsAPGT9JmlSF78xl2KDb/r64HUFDwcoJ74I8SyxF+2UeEuyYFYnr9synx2
Khj1dsOyMHLyTB0Krre3EPWd1LZiibTF1AFFZaADIcDE7WTFUx6GhD6pF3OBU+YgvPqdmQJRfk1D
kAwPorPzCzDBpL2MXsSuzXj4aVad5ebzmQWS+KyL2Rk212EyOXatj4TQMUPqHTx4ETwJ2cd3QF/0
tC1dXz1GhQRnGLZlC2qrbClHR29sPZTrYHouHHuZ9pk9CHHqLT9KDhbuwPgwdhMfkfGGnB7TE6b2
kQM08SzHTO1d0eWSD51ykr/VJZHGTVxMJIoRSDxKAJIRSOxozQ4r10VEDTmPOryQoO/DfTgmqvts
u8J2g3UF+c3ZSvCo6h1LgPqcMx2C9MoUgr0MrygaM3akXhLpf6ddKp8N394MzgbEp38RAffs1lFw
HClBNJCogqVhoxuNErOMSKpxn2s2gUeCIGGAsi/YAG29ZQI/x4Ad/ukiH6bvgMM/XM1zBSOeZoXm
KyUJ2BxqHD/xeinbUe6x6lfdyS0t1uKGeKs4mTTz7c/EyZRDM4gYxcLGLvHCtd8unXoNjcuS+ILB
eJ43fkva7jXMKiYRQrnpDDueuAQk7CmsOH85bl5N58wAE19psGzjbgyDTh3buXH1aS445m3D0WTT
IeCdpiuMNr77NxE8KDdT5hUggHTpyCMx3IkseRTJb6+cEEiBZAmsynPQB+eJYe0HuFfZb/KuRGos
u16EDyPJGfEUqmmC/0H+L1shCxR/NRYJDzmCc9ipuP7XBmoEYC3G7GD6qZu6Ay6VkXTr3PXgpRjR
A4jbYjr1c++Oj5Or5w+kv6zcRj40oZXSumOFb2f+ryoKy7rllipf1Kztl0wE02c45OT7OXsx1uqx
/YOZSZaryQt74vhCVA/aYx7YBH43oQ+Eps02Yct6YpUkSGer3HXm36CXSbrnOw7VUaYCOks9o4vf
SM7r/MGmTHhHDY7/yRjGvqERqK4XVp0MTthtunzFzVy9u4vFX1qc+rBe9xFRxiXP5wwpou8AFRWl
K8Hb8QsPLktoyQgQsu2QffIiagvwivXuClg8u1FvzjUQ+DhWUJ+qkbqTqCtMt8PPJ8e91Qi/3EKi
id47UN1YlOjMGdbQMqjRCCzXq5mpr0UZC8yN8GCnKeFhjmC86HIQCPEF13bgbOgpKZ0DQ3PyzqJB
MRUUlmO2AYbCn0BUFnrpRKqHTpYEVHZRqXwXYOv6UpXTLffZsjA4W1Zt9y5ESdEth5J0qTmDjynI
1UcD44RF7g+RlPR+ellct7oyA0IS1aZMfDb2U9ucU1bs13y+9h9jALrwrfy4PvPty3htZSnv7SKZ
hp8cViel9Q4z7WruatOuyzxuK6yjpKDWdc56cE1nOPUkpuygivHk5vwH362qznSxMPfWbp5gxR/5
p4+Z0ZLEfo2YuS7dsb0jTk97Roj/kBKnriidjSOna6hoKjpIFX2Enh/bJKCmjB6UjR2VoNVDqAeM
02PxFqqFKb8vFalAJVE117KX7k0KheY75Zf2gjdCmFXiF+Wv4+OWuRJaWdRNs+Arg0iwUBNSx+4d
Flz20HysfJ8PECRWOAIUbSrCCu5nzQS4IZU+fY6sI4A1Mzk9UlxUilUD/TJlse6BbhLIreXK48Bz
r9M6uB3QLl+5jPHFTHIiZG2lc5eCJQAJtGKV5T37ft9cq2a4JHm0g9AmwtvU9148gIjvwVUz0pSY
BlcdGI73hNN/Q8FEm4IRTmN1l+lxmPGHFVxg7lB2uzzwl29buOIh9ArvoxMlco20qClbxexY7woz
QydL0/qLjWZ4LKZxXt40vIivKaCTJmQHCr+zGXxKjezR3rRl6T7agNayu7rtLFaHIzfXBmqs+Lb8
ivIEyDg5R860Cr5FtTTWfR97A4xNBzfUwZdJAOtWXikHXqV2JQ4pTFBGN4xhi5vfQMZhUa94NJCy
rCwnOY35WHSfgfJAPNiAqkh3tsUyrWQDF3hdFYkiwdgNC+Kxsezwbi4SXuOp4jNCXwXzh8EED8EF
4SQ0kBWVpTdURfbcq77uCub4VtxEsKNgpeYh4x2uYoaM3gz5r8strMkmhx6o/grM0g5fV2Qde0J0
fMcqZz1DhF1HUB8W+yA5fsM2rNhs3YgZDUhj2ospcAjdSyZlPO2WOHPvm8qxf+H0DTEP1IVwrpuq
5kb4vuFJYGbzK6qieLEwMeuVZKv/w+tsxE1hEWFYDf4E+nAQoJ6wGwyyfx4JHDTZSonU++n9UnYX
c91A/+a5tPPvLuqg3ldVVhDp9xvIXGUV53+QR0nljtPYzMcmZQJehaXGfJXF80I8demGDT3o8qbD
/AQCUtpN/uKOoLOgdmTC7MM2S91v3AV63Obs58wb/0aYs1SfcMxJmpCtJ8KILtdmqrHlNDCS8auM
AJLq3ESC0qlyWAglVgpOGD8Hu0BN4rsBhAZaD+RKwkq/EilHjRWR385z1zic8agpnyDv1upBiKzY
76G/odpk41rY7O6xKSTBWxsklfiAoFKYiyoMJWBGh0R5JT6flRD1NIN/A8V3hKnXFE/KBTakEh2C
04pqn5UxvOzuYI8w8A7IfjAA7TBYioPhOituY1ilFAREMcZVmh3Zdwjb0wmxvtSGC4PqYYGBYA7l
pAbYKVtPC/vplpUvq7RkVZKrTz6B5RvasOLU7l+13TbuHRMOOSzJm6z6loZeiFPVO6K/schTZ/nN
UuYNCqhTNHObcDJrIrMRqSaPaRVl624jzuzRpeoaPjNGvaa+WGkEQwodgfz0RicWfCdnHLANMipF
hGnawLao5YsjO43AYFrh6HKSqVNekkRRee7t0Omkv9YDPGDBFGHVDSaLgK/sO/M7OZxaz8ChWal5
KiYKf+b6m1lE97t+FvKjmyGz7MbWoCPMXCDPlcYqAhR0XNjYg1P6sk2dlnABkjjcTph1qnNsZXmF
I26a2P4H/pw+LM3UT+85LUvjzVK7zXjA71fm23oyCU7TOW9sd78UtniXAAt+FVdxtQY4m8ybtHHL
qygJ3QqTB7ZI2MO8D3seVlZXPrbcinLt4qqdKHn2hLiQIJVvXL5zvwcI5/+FhJrDhFCDxpu5qJrV
b8mB75hIoFY7fsYADLePpWYtJ98vCBNzyvyq5jTyN8YjHLPOMEBn9hXKhehvVS3vjxwUWXrreyH4
1VQnwxtGtiuGVBbI4T5O2/SQwPdmLUvsHhNZJKvxjxgrAAAOXJwAL0UWUHfYUYh3qlG9Iwqh0JvU
wbjtNa0/k0MPH3ClVKwljO99J+x95daWvm+z36n5BbPKSPNtktXQHdZ2XQgspCWurnYjbTxeOz/U
4TvcaCwKssIMsOsow/FZRAetPokS8vEuSBuqxOETZ9UpddBFDgSUIQ21VVHysrcKCdpqBpnGgm6U
OZjEeaEnHEq9Ne7DgcDAGVtha68zM4iGHN4CPrZxR6TLIe2neJ/E2Ks+LGdmguH8s/QHd6ns7Iw5
u3Y32dLBkvRVTjQYfYloMm5HAE/ewsaT5DcH9bvRHoDPlCyHoNLwvasb3xX4IvmqbXme3WmAbYhF
lscMOc/pibuhcJ5td74KlKUFPMrqjfWQuG0bXBwrsWnT7k1HDjXiZXbsqIh2VgFvdHpaTEQSSpzx
bGjumwxUQ/2eBD2AvYbTKQucrrKKh9ZNlpyTnMcOqHFbq3pTyrCnx/+eqi9LohLeF23SqNe+wSB6
iV25EF6M27kt107j59FP3oMaBCSYsRB3mMcq1tTu5BNhBlVV1w9qapzxbUxpE6qJf/gWvhyThIPZ
On5RqI+AtSJDHqJ9RDWb55ZU6RiGHK7+yXHC9wnXScAQ2DbUeblu0o7PXP+geNaJXcb0mReQcapb
n/RCCVWvxBBkZeOSYhpi/ag3cW71/VEWbZWeljLEzbG0bc+OAh0/+mnyqMnfQqe0rSO0Bks/mKFf
sK8ArMucOzNRIYVDRJnxoxkKx71pbRh+GyBZYWeudnFc8sywKRpwWUgzLGcC8WlRnKGEqdq903Gp
TYQz3kp6+MFoJPvWp9noli1b31yQLMWVYI2N5pw3Gb0Tk2pw7NVVTK0brz6X0jO7gISkFOjpgCII
2kBiFxNiLKUHx66lmqxMEA5zpjicID1mRVINuAVXNqei73Jo8Q3qgpPxKmb3e47hODBiav7GeSRW
HlJuxmiY0lvhCqwByR7kW+rP+2RiWm2fYgnidThKKo5EfUAIcav+K7LzhjuyKHEtUiHSOkQDjND9
+KBte3TZJYmqDIdXza7lSkysCtku3xX1Q5m349EW2MPJn3XWRbtpHliT8QITfrrxwJj45U6XbuZg
e8gXRelXtQQYQds2ia+gn07gByD7n3Y8PV30QN7GaR9YuHCzagGsPpsMHTIbNFU+2wnGSfCYJEkm
+xUSZ+SpIwYxMd/T2mXzqtB8tvjJC/JkOvQIKwaGQJeyFy3rql9Nk4r2Q+PJV1DayMBwOuyHiY7j
35xUzLgSchJ/ea1pn5G0i95CUyef8bWAYNViK36WYxTvZ9sx/aFyreLT6TvxVluCaihVZ5pATKVk
Q30Xo8FKD2Iu4fIuDimWvIGYUqNu/z/k8G/yb6TQ5nf415T9/4ji37V/66eh//t3uPlq//VP/n+Z
xyfh9r/n8S9fjSJ6XzNhLMeff/83x+OP/zOJ79jhPwLvetXRFYvx+ho6/2cSn9T0P+yIPOk1ukqS
LiQj9V9JfNf9hyBSHZEgjx3MFjGRs/9K4jveP2K0eWJo4T/D/dH/TRL/f0bbLOKC4fV/zr9EzdrG
ymOoifHRN3cYX5T9f8iXkSS9Fir/d9T4v//V/xJ9pOu+nvrRKtkE1UQaAO6GvDD8iEgPsPjey9xH
ilwE5YN2fONISd4/r92fGtBqCqnX5Cw82PaCr0MxKFYepJZuY3pv2YVhc61cqzuzsmfhw3JLyr+c
FZd75ZSsVRSAw7chiaOt7cX6zgxDe0/TyPTidWb+rKag/wBC3rx2TobU1UXDX4peoIcRKwDLH3nt
g7SG+CmiU/dR2dX0jt9yvuMdm3GeH5OPDq3xSGiW9dvMU9lGfc+LX9g23WMeWN6afjvvSYgRCBBL
002TDxBom8p21jRc2csqUIoqIVh59clUaPF7mcFprTDpct5nh7Y1AgpNyRhcbKoiLN8G+jFWtiIR
tFmKKt7NzsTCCfPEHwr1xm3MW3rXjGPeHaXl5FtFbdUdfCv6gznZ/8ymAuedzDlTBO8OPwbsQceg
8AEVusGhs1RHBCJ22OL0PrR0Kc9U/tIBUc5eCv++n7781FTZWl/rkesinG+v2AjEbSwpt5LN8rqo
dLDBO+xu46FLbjAI0fmVh95d0KFsEgta5u+JvfHHmPso4IM094DHii1nTPGIfT6kd2FA36IO7Qno
E5jozhXRIV50wlkdhX7hJQxUvgvT42jZy3bOqR+niAXaUutE1ZEPJGB1u/9JIxxOWIap9sAFCzHW
GdSvay0t6xGlnGcMJ9GLTbSrW7mlYiHEN5g+jaNI9olbBAdduOyqbB/ES6gLvau4QZ7x9QTNegGq
dQ+ZYrzJ25mZ01CjsYvorXsq4HrBR4zyAz+CPPdeYV9GjozlxoiSzsixRTOijNW+E5L+C45aoHzY
XU3JL/6NYQdHwN77GoGMbpMIGlyUsRePhukBk2e/SeNMUKdA208wRcqmerhMXkyzdLQ6cnAl4lkf
MFH4rzm1A/fN6Oaf0jGAvpUf3bnTtQhRaFUc5nKk5YrAN5sgrOUvQTBHfyYKGGjMYyymwLxob9Kl
yH61yH3qQyR6yAzIhXxW14T3C/i74zKg7Sdjiv8pd9SVFxz8VMrPHsa+zu/arMr3bCfjPfF1cDgh
bTSS1gQ8GwKjbV92Dzrmg1cWdJ2GARXyXGzRrw54p9+FmD8oOVjwDHv8fD8RfTlH4NZYK4kBXpn7
bkiLFwIRdoGaWRR2U9jmW2FgPdGKfHV1ViXND4C2PsHvpe820acLE4c4+53TvOQ28iTyfXUnI5I0
Dc7Lt8Gt/ZdYLemtzM34pTG+OhwZArUL+M2cNH1+T4Lr8b6j4fPL02FloS/lpIw63bIijrxTg8yz
7WLbfkpbXtNhTUG3v1Red27LkTjLGA3do0W2aSfK0brBvhczFdiVZv6qdQwch0JOckMcae8nXJZn
LgXOUS33V7B484OLnYdMSRF7H04V4pvDs+HyX9AYR+Fdjkf+jdxSKFkfwWLNL4nFeWP2xvl5bEO+
PHbGQK7LOYCPZ+arEaXb432KWA/b461WhAO7ovDebdh276lfOPu8nxWN0H0vjiN7qd0M733Dj65o
V6jCnWgn8KEyK0+hBCNISHF6j/FUbBwU1B17BIj92ljTeWGm59EoR/04kPKHYjlMPOWABjyZ2baf
Fy9gywT5pcNT7zBFYjENj2XGomEV2eF8L3FhXCie5NOgaqV/wVjJX1DQ87Apwe1trSQoxhVVss4+
rWT7QFsg5kzbRP0j5hSx6XJIiDql0Vw6lnogF6uPw7gMBzBd9Q/fRn5Hvknc6MDEu8DS+g2HZLSi
xbFdHjwnVWSQyDCSBpzdxsZfyFqPgV8loPV5hva0itOrUaZt09Ib3cgv4bi6Z2ORYJek/eMu733c
0RQkuSjr7Iz+WnkT4PpPl3Zv8qLlTF3K/gEoVH/sZl88zXLWB+1b0aW3y+XexoP95newJaFkVUBW
qRK4UEjMBW6VZof0ZAOsXLw7dlBIBRMQtkvMg+BhoFYTv2Le7/hqsVROxSPDx2eeU8e0QDGHK3Ll
+gNHE7+BJecd4dti58gqfqZc9Nr+J2mb5a/OdoBheROPPGZa3cvvts2m48AGEAa7rD4yDkQvwLXU
KR2Jsm4l1obnrCim+wxW7lGrxfzBrmltxqiJb8a5xi+MFeFagpcS8uCVN50dJM2973kzD+A85mZN
qeLAjEkLZJS/OQxOW9313dMkwvhP5ro8TLicspcKZPfG6SyW5zzM0suwNJpWjsr81b4K45UNBvcm
7cN4M+IL3oDS1R/N7Fl7iZ/9w4qGZTthPyX+mRvrbEnENzAiE0KRsPFhEbGqMJ/X0x0broQxZoLi
ythbIddp+3J1AB41RwL+IIEIV2mP3Y90bj17kmcLktsH9sdr8ZDBthd3dMcF9kJEyieXOmxnz8z7
uKuiB6CPOS+xAoG1HbNjNPXu0bP68mlqZ+8GvJ5/Qk4NSZcsHRsAXjzkwrIB2wEhjW2Y1k6ybryE
aCc9Xe9K98ujN4WoiktC5JmHTF2cnXryEtKxbfwoBk8++FSCP/Ns7vbYBTCWzx21fA5KW7tJnBhT
ISJFEW5E09jnBE3rRtihd1KEMi/hgiydWCjKzEM4jJNhiG8SnzM9tn14CKFokjs3EfIklBy+8Xzg
TIjybacdZHkguqR64jF4y2apv5c28G5guvsXE4qIKFjJgbvSjmeYgZL5gNUCTcyt/uLKRi1JRgXU
ueD0xD/yGBdSw1+nQ5tNRhQ/EmKX17O52BYtUAhy09Vd11fhaVFRRzRGoHKSvQ0+/TRCo54HBKgJ
tv6qYKUEEED1b0UVSDhGgX3mxjX7OpU5E9qSnQYZO7/0+NHcLZoYVo4D6REbXQ//PAjJqwW4CD7q
mdhJ4zfRDnNLs23SJb0pyzA5hCWqO+qDdzM7sToOmVYgka8M3ZjtNsI/dLruusotT6UQFvfbiDEc
gztcAr93XhfwRBevd+ZH8HLesWiV/yb6zMVP7LYPeI3EIW6ITu9Fa1tv7GkHRg4LGCFWq3if8ey4
n4mgPVZxWeywkwDQ5prungS8wU3jZ2THWkWWTLQdhEo64MtN0voUOc2B/homWgy6St/2jBh7nmDJ
0eBWnhgkPX+HNcGhy61K3mbHnl4hG0bPtorT5ymZ8kvN4vWTzW+3nYJaHLExk8st2uBvEkG+nX31
BiVga1rCWw37lk1LnbZYM2iGj5BYxV5zoZ6ifGCjiacmvp2kTUcJ/r/bSHA7bFNX84hXgkasdBxf
pAFisFZZNT1TpQNmkmL2b1G46Rf+EupUClMkrIld80DUtNpOWHlvqUGLfwtTdR1/W9E7vpQVGz0R
DNHK9SCt0uXH237VZFVwGhLMdCt4DqwFgnpadtjs9aurw+bVbvBhyszFSM+RjpyziWT73VtBclN2
C70pPThVEOaJuxxcdhL3pu5oEYqQ87BPo+Y1g6JGpXKGGhqgVR/qHPEEiuJC3BE3JwBVqufHWka3
SIrTGTk+YOeCJWyfuYmTkJgjlJ2gT4BJ9mi1g1avz20tonPbX38iCuXCtbNw3MGmnoKtzPp7/3oM
pDss+JHl6D9llLEe5gppcFV4WWNtFaDXB9AJ+W3hG7pPEligaGXp67Kk3KreVIfPzFXE/sjl3NSZ
C9usxBN5mUZUtlq7bJyJqej9HJQwdlFVMHkDcpy2LkR+aLeesn+gV0RAHXVH2SFord0ymerSogLv
LafOTjmGZKqPE0MXw+iZZyfO06MK2+leLDil4txtHvpqAsYRRyz3qIiqNl7SD3tHd2x49ai6E1CX
8GBBCj03+ZXlEbqwfSEZN8+lsQhNckxbN0Kml9giielqy/0Nx1ztaTjq3vNW4B4b4HG0ReL+tEiT
j51fw8xNM4rHeWwuZqvntrqExTztCXeNb9B2Z17VfUpazw3v+1G1T6RZctykAzzmyRPzpvClf89z
Mf1xG+m9usaRcHMWd3E4hczZrosoaM0qLBF0eIDUqfEVDStEwHiremHdOAoBcZUVrj7j6/ZuRqni
vQ9GYU1inNovZeJ0RysrR1DPdq7y/OC9O04Hmd8XVQ/DEvO0SukBpZOp+ECHbV5R/XnBSd/2Vo5P
EK4JBL5DhjpBusiOCK5U4V/s2vM+au1izVKxvjWpY86Erm2+5RkrvnQnVtJEOJ5xIxJI4dwq9gY2
22+L02dYzVenYYxo8OaS74R6Gfdoy4uon3sdT8cxTuKXhA5gTqWSLtcuwnnE4+HqEsACmLCCFiNK
JdkIHE6Bc78oO/xGUiY+VjgExwWT7i0sAKJNU9BW96VC502J6U1YlJeV4Epi4J6r4ZUi+egPRErZ
n4cldQlM4SljqZ0GXxCBy3MaOu59lHGR07mCfoHxNdoUfIprNJdHujLJeKE7rMCsMTBYWDOFZNlg
0huXRt8jR0dxEWPIIM27fFNIyrAgQgUfIAnkl0PHEkKDCB5BY6WbqYp7F4UrFUdPReV9QyfvvkCD
+okcgLSty5iximr9PiKBVZ6hCr3oB5q6MigTuBDc5CVuaNkMjB/e4Nizb1s2gzs1mfDOpXpmwK8X
+3eLNyLk9iBNTGM7Lyaq+/2MPg0sZlRPgbTsC/7eGdd5I7u1lc/xzeT29ckNsSH7mpPzVKzg3MB9
crlO5VE0RDpEP8d/Q/yMn+T0MT4bSsXwe2rvOYmVOtppVTwBUyEbIGKyLcLRO4M29eqRuP8Fi6P2
Qxpmt8sEewOiE35oANafk49REfuehZtDtdU54A2/ia4dd8wD5QWNS0I+yCbcSSYWZ74WA2snDr9m
DgGao/fCsppoUXF2+Sh7f7bHXZzH3is7Jko88tQ6MDg/o0KYp6jufMA1Iw24uu5uap5/15f6uKNL
EuHY7sP2qGOzYB0gVbsYT69TDFC3WLl5FQLVIMci+49QAIbY+r07fmTsZVc59JV3tg0cV+vheu0D
ud6g5dTvo0qe6PfV5KOc5abKG059vPPoase8fVCBRaLOqkN2KMFAZQGV9Jb5E4bFi7ILeLceVUC7
IRitB8At1k3TqPZNe476K63a/8mK64futCJz1djJzuZdRd20Va9t8gssuwFRLu0Clb6OT7ND5Zhp
eGQwFVx/br/S7fmqUPEuiMsDaSrrRuAU8FdpHcNRMFhAF7cJPtFmEvwHJAOnjNNSpftq36B07tLZ
am6HLij3Uo7jjap0eavZaFPGMNlkNBO7MTtDpkut8JAhdUd2194rJFB8S1WkDkwmzonzOAMXSenq
afCK9CMrGhY83aA33FT1Y6nD+Cck3YGqiaH1QngGAbFvs/wPWzlvxh9PBTZSFMevELX7DoXQ3TPj
YVagLnpLlflbenUKir6t8W8N+uw1Nf5YnBZzuptZQTm8Thb35Cw+I1PRkMxnQG66Rw9A/J4sCdF+
xdAn1mrg1+rMxA93HXq3u6p8N1t2nHJ4Fro+r8PNMIXyoCRoBKhcMxjkkAez5IAO+CB1eTUPsPHm
Kzzi+pxTySonzHbPyTU+x31WY2qx63bHir+/9QYruAyIDzajlzdtoWeMG4amEvEam0mwitoc8hxl
ukF1As/g/LZ5Ub7BQyHakqeFNYCkTtTfIES7XQHQ6m6oeInuvVHlzmbOhsr8UACx3GsZBnRvuj2e
yA6PAQ7ifOqblRcGXEsyF+njGDrscFwj8r2CNVKzG2z8V79sp2ONE+xqcIaREQTD8JYmaJUOitBZ
OEV1AoKVUcSekYZpKXW5bTuyUnHuW5qi5lzoXc37A1saJsa3XOPRwJHUXlNeggq1ukuEs4pVHbx4
Po+I+wQJf185UlzYOIR0ZXno3BU+2IdCo/qOwaR+qG6YzljeroFW1VPqFw6i3gWBnl5mMVprjpH+
y2QF1n9wd547kmtpdn0VPYA4oDl0gDCAaMLbjEj7h0hTRe89n14r7vRobvf09Gj0TwIKF6i6lRkV
keThZ/Ze+8fC+7o22OQdjVzJCbkM6+6OggIlqMhLEgyC8Z0cJwzjiAoeCnOCQCtFDFddGsKd/PDp
UL9bBbYn25pcUYjhqQ7L+FeuYmZPFzNVHdVYFNg6IKybVGLNHoPz/UQkDYuoNFkA4uMo8W0G+Gdw
lS+3qGo7pAZxhJStkKTfNQcciZa1Xez0yUxXds6dn6dsvbuZghY3HF2gGmMSKuVSOqXoE7bAAEpk
mi1rYeJ+lg9rirjvTIZ9qJwlitACp7LKGBaRx2wtW3BSwY3tWfneg3v4xYjSfDPEEG66rGh+ll4S
Rxmh7scSLoDVjSpYm/L4pisLMtkh0epD0erioySf+ImVAFAxs8+1XdZI2SvAo34NFitlh452LU40
ha67asOWQMmaTXaR1eUZtX7zLQzko+gc1e6MpSPzQHBjFieHTECPImbFrFXrBT8uEDNizY+jpOr+
IKcgGOZ4k7bhOUCE4RAZ6BVBtFHYTHRR8KZ2cfyTlJZYkdY93AK0T2uMQ+TZl4PMkKvCmenHLQo0
ucqs1wcUW3By5ewOLQu1M8qD0norG3X5PYzK9DzDf98ZEwhs5qdFtw7tkstX56G2U+UR1DnzvuWz
b8B2c8Si87RNNqsuqt/syJxU/465MQen7MfAw8OIdV5RAnzApr1OjGmp1wrq09nNeR8+Tr+kdMN8
7H26PeSzkgwRyDGXKYMjMXfWXsKVwemKk25VDyJ8h4yYvzdmuNxUxjBPNlcbw4kiPMaRjfSG0dB6
7CRpXdH5kKql0BPQOdHM1DOko544FQIXDbO/96ac4EWSjF37yPKciSBjXIj/cTdjxL3rC6cfCb64
6qqyWMdimImxbo1zW0/ddcZQ76oykkZzqMlwbgqVZXFi+lmgjVcQCVA2okXajKHQVuiB6H2Cod/l
aVGeRqair4nc9dTDvVRs0wTFIUVq9IKTXzvnOK2bFaHizcpA5dU62VyKT7QY9QYu8uynoqve7Uiz
PD1qGwwef7j0CgU/qeiT2uMDA9e/DDjORIDrcoyzk5wFKBfDHiW8KowTm+BmE7akGPBAEAeUsg0m
0ll+yXSZZbAVstMNkAWtGlYn+2zK82tWdtgYojSkF9bw0yiEcsLPkayvbKYbdRXDaus1FOxk3aNf
+oUs1zoSnGsmHiqtEAMzZ9znGGUDUd5kP71lymDdiwaSy64o2ShvcawZxC1mJI2gCbOMl9k0x0OO
W2+rRONwkFqRSa5AFiXe2mJEvF8PkGxWilqOxZax0vC8kHFwRKnY3gc5lDDTM1qjiKs09lwD6pzI
p7o3BlyOmvKJg7Z/YVIJwy+eg0MCruKVuFH92AwiYhKNl8KXQQowp18QvjmmZmGfJKTRtFadJRH1
RsfU2bjL4myD1Z6SmceORPoBftZb0itgYYTSBRIBVN14B4mpnMhZlj4KoaE8qbuFQaNRi9Fmv6aV
G07lvud8X5rXZsr1EUeDyt9AaaiINTp2+DSSXqX3UjSB4gpO2u8umAfZ6VCME4JCaIgOmhAAC+eX
Bq2IsGtE3DY+6NydDHgxUK0D+0pYLyr9uWy0YcNZFqzLLLXDPX+3Gj9noeTBhw7tbti0LdJrFCvS
QofLlWW3gxtjleLYzoym8Y38cVqLUc8/43HRmlMkPfIPI3tR0dRGHXuOpTDMlkelQq4NkA4ychsJ
YxEdXFv5utXQpAl70ewtetu4JB5Tgqg/Vu04bbvYyjUixDhfTMWMo5WFz+8ptyhTfb51WaMQMQkq
aizCidfloiarXmaP5IaFpKxlmZtkkUBmGUY+R5sEne+0gsPegOEatGzDvDB/Ij6eQOkskp7jWJXO
SoqPwqXkLl8L00qWPVah6qmpsuRnweSyxgrbXOokrFhlhvk6iTU4fAjC4PDNozntdUklibcok+V3
nkgl9AgEPEyKiUB5x3BnL04Vl9RlstHSKGUYpJ71sMhNv5kWU3YQ1eUcQ8uzucB6dOqkMjGB43/Y
mCOOLjZWcb/P1Gm4x1qhu5HcGFsZPou+akOSN7SM4mqWdervqOvWVtn1R3QW6oFzrn9Fc9OsEhUg
IAY9O9nj0alfcUItW+7bgrS7MNqAUsoIM9fDXWTXDGXQu4t7lRXidy/n+XtH4FdIbK6ODUtjJOX2
qd2SaaPWKiiGGudHNhGJkVGn/uo4JTPwBDZysVlpb7GiJj6eK4IyFx0yONnUtxzbA56gXkgO/I/+
1sx9/ATqaHYZ+5ZPajQpe24rjOxWRJqeUeeuFnTDPQO8ALkqNQ6tps7bSV9Y0E2D6qbpkpGMh7lm
qCr9t44j4mSHBXmtjPjYv8Uhq4pkseqXGcQI9O463Q2yRkTyNDPf6cjKcuO0GF+6OLc6Jx7qZIto
6QGNKIxPVIMmWrqsVVYTbINLrLW14XOnSK9dGiBvDuo+gvsWhsNKkwEgDaVImHuM4iXsmj71WrB5
Z7gU0dFSH4wieQw1FohGfQIeQQeBS0HyCzODqYU9LNScTtMfiWDWdMbw0x/mHt20WSDctXJIJQ5q
Ntkfxn5xkSJE3kOA/Y6jG+E08UHDRxLMqeWz/rF2Ct+OzMK8z9j068psnNGTEr6dSbXy0xRK6QG7
Wu5ofwfJ/0M98hC2hL/Ky7/IJNp//h9/1sT8zW//+f+zQIsHqvk/FtAcP78/y/92+58Avv+konl8
zV9UNMheDFDTEKc1RRPmA1j8FxUN/0fHlmuYpiyDGtf4mn9T0agoZVgZyhrjP1UgRfmLigaBjSIb
0I8VTTMMg3vov6Ki+UMu8++0Lih2/kbrQpiKRfNSD3tzEH5gn9JSe2ZvM4YPUzdNic+M67UfVqQQ
FYfHFvdPn9FfrpI/51n8gRH/e6/7NxhstHdtB8V82A/zagF1rNzksTwV4bMSkRtTq+5Z75rPIKs8
IzS81pw2Zrlj2duLp7rbcNa4wHwIaf4lA1rps8K3yfYrjfMITXlEqmPaBN6n733qUiftHyjRefr6
x/921fq7AiE+tMef/4k9bdr9kCdhNOzTeDvJvxL9K4s/qPXEnLlJQY7Zqq6+C+U3epPhWzE2Uegt
40VOZseeTvZ8GXn8mNlJeo+/+N1jcFEuyIEPinoglXdX5zfmJKlNwZKvVCgDgTOy1mhZPe3Kj/p3
yujuMajbMmfZFMfio2Uf4ogVlJlVs4bs5xMa7rV+70/e4mEsPzDIcUIfjqRHFrWbeKlfnCXni+Wu
0/pB6kSH5KDOiKP9MnjVbUFo+ErN7up4mniG1ttAeTcIBs2ei2mHatfUnlMkTKPsj9mrPTEHR3Ro
PaKscXQSlD6csZda4WrA2JztPlrmsDscT/pDZOEgJ9Bc5M8Gs62SX4BYYQwEp24Grzc5DCpq7ZrO
Z9gXhMqaxiZr7rzggNKjwVvUGi7kpQTtNY4ihK3dS13sWAlr+kapNmRAKWIzDZe6P1shB+BaHrba
8GOQDqhKTj9sclCeD5on7r35icwypsVuyexng0ex+oq8/hm0hJ4+RcsRnjZIFEYhfmZ7qH3IICmd
yke7273QOBotjf7sieZMyCu/lF0ZsdDF6sNAKX4fjUdukzN8im/5u+dUp4FCqWzAGWGjDG4NwTvL
Gld5mkw4xRCioLx9s320vkSUvRfrlg+2NQgy3oy3+G1Su1VtK6+jwRMkPLXBem7vbIVcjCVgEgkN
A2yT8mOXjnEPrwByR4BI4pNMU8yszTrTPT6nyJ9MKlcgnRQwXpRtNHPPFlR7WfiP7VNMkY6mb+P5
pUeIrKUng6WR/dIOq3qlrga/3Wo+S75ne6Pu9JW90leyb3sPmJdYp19F/J9A+pUHxf3fHQ+CfdNf
32ETo9Kos+x+L92yS7Crd8omOmsn/ajtitN0KnbFUbnk+398QysP5v/fe7W/yQKgFyAsI+XVikP/
Up+ay3QrP2APrHU/OTWn/H2+FX5ztE7l/+0rPuj2fzpBgEjDZ8Axu1fO8i7YGS/Ltl5H5/RoHKyz
vqNzOxgb9dU6aff/5D3i+/sP3uXjs/7Taw5QfZVJ0fu9dq5rFzM8Egq4UMqrfYp305acrPvEwp0N
9su8U7b1xvCXVbrhFtgRYrzjz1aNp23bXXGwv8H8HZpLd65W8b64xIAVMnBomyg44pKawLhDbIHY
57G5FuNKxbal+mHKRNiNScKk1IOskfug0FmIMPdQj8iK+i8FjOg1njzmDsDn6tlj6pD4xG45bO8G
2T2cytUVNAdqj34GIe/qb9VBXaNmr6dDN1zlhn5/VXVrHWQxoo6TPRKbekCazKYtq53598yklLf9
gpBw/j0hzGNWwIz1NyI55lL5Or/KTISch8Tjs36qT/b+3q6xNNFl4+llcJweuw1dDdTm/q3BJ3qB
zBmsHsIqcgR5yS0vcGZwxXDPZwNheUxaIddCZxIcJfiQuk0frix1Xee7vv5lc/qW1W8bKP93Vr13
7NGK3yFzUXNjJZvpWz2Oe+k9lVwdCAl8tzVbXLgfPSDzX/IXzOEtIiUI1pnXfIdfy/toOujJJkrr
r+kiX9HVcWjtp/Rj6Bm3eI0GtQnmnQfOtWEVnW1kUOkB2DefC6Jla+gs3/EJD+4m3NQvWn21xeM5
gjSUlnLT7uc9LIHxlaXPk3zNttFde+v91MFDwS2ZHctN7zbcRJ33w+jeM1Y4+s/2hU9fGTkeV3bn
hsSjcq2oXsXZi3tkq3nZKl0XGzpwf3GEu6zU68i4y7V8xD9+ekLrLbvVASLIyj7Lv6PLPvQSp3Fj
jx+UM/LyiYvy6q32ceCTFsrF5yheojmEhR556G1Nnxhqx9rxFqstwjWcgFz8Hk9uqHav81k5hR9t
uu7sawg/cX5puQ/Ce0G/U2Zs7g13Lr7kX/a+fqrem3cugppfqS+SdbN4TbvBeisY2Lm63+QOnehv
mVmHHz9newNIjzVssVV0d9Id3OiMAdgpn8Ea8aV8A+ORo+koT/J8s5h4X+WLxQSgeNKtlfYkb6Vr
85mc9Gv9plzns3WQfE5oXzuofu0ixvQ6J/EW5264MKWepDfkbYfHhym5bN53H93W5m9jB3ILj2jh
VXpEJ+K8A4Na9XdiTteRj5Zq9T6535NvrUhf/mHsEb93n/ElOwW3/g09GKt9HYHIJd3hfH18N5zz
u2XHM8vDKtc64jPV1l3sJeQD1B6j6nb0lS+Ih4WHAdlwhLEnV8WpZsHWh9vTFQvlhWPMT1x3E89g
zGGCas6xHXtVrFhiMBz4wY9QvskP/uDeMkaXStFVQNshdzFW7a06Gljk5jVzuNyT1uWBO5HpOe5s
v4rovw/Q+k/hNZZeyg/YsoeBYSeI0twbf49EY9jbmQtfhUS+brWVTKKCtprsFcYMvXXTD/y1G1RL
q4Rqydgqr8qrthF+tyUf0Fpn7RaZ4InR8qk+YUV6kfbLZbwO36ru4JxrI7epPe5INrURVzI7SEyh
3zDu8itBjhirMQAXxBZCL862sexChY8hV9oHK933LKJ6r52uurZp2v3SXVRCAWQkxa0DpsfMPHWB
cHiaUC+tJ8Ufp131WtzSfbjvME7uyupFVd4r88tOPwzp1XwLl/Sd7fKGjWQQQ+SEkd7ew/k3nMsi
8ZPn7JpN3b0tsi82HX4HnR/RCCJi/h2b5DglDgVq5EyG5bO9YOgBrSD6kd6GO0zC1yGrcres68d4
/GAiQaxUvI3qgzfHDz516l/5L+vdfFIv8mU+58vk9NR7mHy/u8/wvXsaruFbDVdk7NYM53x1qlEk
wUmhJlT9vq43RMkH8UeYrfWCRRZlfoXYl+jOZ9FsoxSMCPHIpdM84bxzu5v1q/vBb0vVzCAxHQ79
qTuLd+NGkdPPb0IytuD8WXepENJhK3FGgLeZP+P4PAzrcNjaKjEVK/FU/oA9G5Als9a5WS/y8JW2
P7Oyld7yl+5NXGWuuEF3anIOKG6xFNpf2NE1Vvx8Po+Ag9ytIjjtL0u/ClBFV7id+QypPvGBmsN0
qCiFcUEd7fZHs13MqqCwqxEHLT7IbfRcZSD5Eft0r8Izj+Ahl9mJObY5ZHW3JoXMfsqVVRHste5S
K6sK4xxKE9lv9lTPbDGNA5iVc30j6prJ3wvofXQ3Gbrl3i1mt5o9VhFdRakHrwemJyNCL4R1OewJ
YAIrOgp/YqKac4UxPH/n6cZbCw7Cs6/Bd/jzEGRDHyOF5jLn7wY7qKhfZbMrzdtBrED3gPOhyhzD
tawxBnU0DgjNQQFHk4G+S3la7Kve7bGFcc7xM01+w+9KL+qB2TrXXrWJmk9N22fBIRdfyIsDGkB9
yyyD3k5pnuMG8x2gQXvcpOhEAOzjgZxI1fB0Za/hEsy+FPzPhsrj2ciBBbtR+pIzTDcmkibuPDZN
CphuJZ3nF87GKyaNlrte2mv9Se9P6VX48VP6qZ+rN638yEDeOeVrfCvP2nOwhI7SvbACLLetNz0p
HxfOJL9zq+fYK2u/qum04FZHWDTBmKQ+ixg9dPF+YruC7WKNxM5qsHtGkgxe8YvtQ0Vx5GFw5e3M
U2+NJ/LSPMb+m/krLK/qTcdWDfkEKAS4vXt/I6UBAY31qhzle31BO1MtLht9ug6y4mkup+v4rc0c
Ew4XXR37Q7ZFa9C4/YoLMv0u/cdu0RWv5t1atZeMcI41TmMMGzjj0lv3YbGzlVdskexqb4p7U+2B
tKEEYxvJerbdJJvcq78Eht9n8EnWvr8V1+yXBI/vyBXOJvbBfUcJ9xX/Tg6ASBC0sBt+jg7pa3AC
SyBpTKFcJdywcF1+6lebmgwxR/UobFQVcj7aKzJKHKbkzUp+4sdsPZYt7n9H7w0rKUiHfRwkI8r5
2ZF7bWNYyVV6Y9r+jMScJ0AKShftIfy1U9IeJfKXgl1Du9S2L+rkkUlRrUZpwJZYkH/hyfK4rnDy
CuldqT/7LPPHPj9mKENpp23lDXacP5W//yi//0tjsf8zf9npE9/v7/L/BWeZjifrHwzGSmJYsvjz
r+difMm/zsXsf8K3qsK0+N/Tr3+Zi5EAawqN5C1NVVQmYAazqX/NeWX4JWzdNhXD/Ivv7C9jMaH8
k24xxrKYqNk4g4X5XxmLsZF8xHz9W08IqlOTDQLTDHw4/CtIqfvrrinoJIRCspkfIxGBNDAFARMu
tB1QdLWctuOxJfQk1jyjqtlmvkyqzbWGOj5iD9BaqlQ9J2Dd5F9GpFjWGf83XP7emMcvFum5+Zna
QSlvkLsI45Pl8ag4Za2RK5tgql12eNir/gImJy2wFYvGayH3cYN0GTnUdSKPmIBQO4QoYhoFJVmq
kWeFgslo0WRK8T1rdc0FsjPm97YFd3IxsIzkB8kW2RN6EUMmt2hhSxwWaXuFrideANsk0m629aRE
b5FoOTDFqW83BAvojLVTKafk62E+aIpTjG0eH5WwAU5rsJ5kq2rDvKpxa0z0J1OfhDfCE1kxOCPQ
lh+jwhmgJgqERUhjjERYjQ4c9dFIHtegECBNolVXHFtYTPQsg15qsA9QsEBygElk7FldyxjwkjLv
3lgjq+aJMJs42qqNXrabUKnU9ocZZRVuMfIT6iH1Y/YRLhVb6TSWxrNSalRcVhmZ8TNk6dLLZR3q
nWrhvjXE2K57vYWiTvp34S6JKu6j3Jn1Cgce+nuRZVvm6exZrFCvYBngOShUNwlGCWKoDg/hV4zG
jTqpEMXkFQTvdE6YtzDWiBVQUZYYsaVbXBRIHlaPgIdT2PWI/HJmxtoBEUeCa3uKiCTxK9xvj7Ea
HGiO55gFQgCUoAHVUBYQ7zw0KXp7xZNRBTuBWZmdb61KG3NK6JnGkpqLK4/mPXvIPlRzSkXtY8SX
+luOsHFe95YZU5ODuS6bi25VIWonPRePi6UbsOZ6UDzIv0PlmC+UWK3Vjt0ps3Ilfa01pKOuVQfQ
lC1hqBZZ2kZky/AEesv6AfyVCmIRkmnW6XzSanaGkShJ3BmsfLCp5Lrp4aPqRs53qzssyjCKd4Ur
QXsdkWSyqi2aHLPXMKG1ZkqlxHqBEjdVtWdkSDJFLhBuw7MDk2JWH4og36LWGqMLkASNwLY0bSRA
50OuYzcoQmX6EBpqVrbBpKbduj7n4TwXFqEbthEGIfBtgYR4lJfJ3NhBzMYYGTxY40lXY6puuYAR
j3C/Gt0ByT+yDW1pJOWtsXq8oSS42PSzCu989qYMbDQ/cjUTyVE2G4RLZIaF1px7xFhDLDSQrksQ
YSoUE5EndDE1RP8WcNVJ/kn7VmhwKSeOAicqW91+tQfZxj+G/SWef5nRVOpfnSlG1o7wg1NZcZIm
hbjlyPWgdwQWl5X+UlmsVQE/z7aV0kynRmAeI/wXkgUkGVjsqsofEttd3D84u7teMo2cLS+7fv1m
LLE1rad5bLSPSpvpZjQbYZhrQts17gHsKloRpQNN3OX2kD0P6KOAhxZaG/sZGng4WksXPAWyTi0g
1EDkWCdkpIqBhuhobwM3pkec9ZhWUpNM+xKWIHncMSEGD0QnptduFhKCl0jKUT/iN3RboAA1c2Ah
7rlUWNw9RZxQVMeyjtLdbGPtzbDKmYNRj5t63c84r97ITpBKoPOyoI8JqvnNIEIjXtcTHrp7Xc4z
JSo6wdEh10m85SXo8HpSpq1II7vZBylpOO3UwmbVgNEcyD9CbpbU9D5FGIf62ighT6cO6Z5STaEQ
D08AlMq3OgyXk1bGhaPgJ9vrmRjOrV2iNnssz88C0Sb9P6MF8hNicg17hcI6qnDWsWeX3sNF6t7T
lhYAeIpmM3loTG0zjob1I0PNpB3max3y7ElBQlKxM0aFuUKFJN9SquAMMBOtAkLF8MWazZByLWPx
ADK+9uNpSa+jMua/SJlZ3gIlRnULWHSuVuhsJ9S9S8PCPOAi1lC5qBWqlGhCKzTPLCHpGxr9iIO4
/EqlVH5LJ3R0TLpqRMJE0M43Ff3M0WDf6GBznKvtXCAZQGcrAKYHbQ++14XObnVYg9qIEXQVSMaR
+MW+PBtd3N9KxVazbTm2Mt9K155mrY5WgYrgs4eBxFyiqIA6z2VOxyIDh7zIS3ZP056PZJaQ74ed
YrFx/wPjhnObECToWaMbNVJLWrMEGM5gjdq9zvWYvoQPCoPPe5DdwAZ57YahqI51pczveTHX2xGk
8TmULc6FEAlVHirR09Rl0o6ggPCAKoHzB4LMHv18E9yEGKT9TCoSXBGJDyTUG8DkeE2y7RgoarvG
PkizlxY6oOtZk94R7TAd64V9ga2LACnrrOM4RvOuSdn8Ry15JkTbiDcLgR4a9Llu9rhmF95B2z4P
mFgdo5mlowXCxFVHXd0boru1yHW5yNQUYMJsKaxcWmSjsMgYQfWNzLXMEngkQ+LHkKpNnEhgdtsw
vTZmm9xSLCkbOPlMNzSJcVzfMAFCcmu9oRrK3tWZXbdsCa4dyBu7YK7Cd3lB1OD0y3hSp2zeB+NQ
YYods63IeICMZhjvLBMtXkyADWs3FV+MbGZ9ieuWmDyUieaTQWIMMBejZsduLobTNj07IBMFkZOK
KfkUiSUwiwHLdeS8kWwamp4rNJPtG8rbBMMgWgwAftZ+TJZ60xczg9FuSZ9jaSBjMQ8YPJqJfTJG
jIQQN5TPAB2VM8JPvpE2I5NoNaT2mwrrmo4lVE4mevkthMnOFd1Cmmep2ScCuKzPENtjmoHSrYLO
vOIcFGsQ8v2+ylVWEqZsXxvZTp+CmD4bCBRjrEGVtPOglfkpi+uIwIzsUscC+xylJp0fBHE8rvQi
Cib6vjBtbINRsecwJggJad0a+YC8wp8Cpwm9/j5RyHRgh19be7uM4s1kDua9VULCB1ClHSaRm1cp
CfJXFTHCzuay5LhkDF4u6UUUkFArAkZXRinEa7h0+PRl6H4kEbECkFXlXpbLaZ4EnTSWSjZuYIeP
hk1J2mG/SpQK4G8t3vVu+I7g4q5DQwtWZpagBFaYUUChhBQnh98dzvi71aCLj3msbpI8yThvZ9Vv
K2xraE52WRfLh6pjk2Br+WUGV4UJhk4L1/nJ1CDk1xIbqcUKqnVrjuUBS95Dfh49Zrl1HcYXrgmN
ZWGs2dnaDBRDu5RJ2pxEH4S/hGknH1rZl09EytQk7XTlZjCi+ZAEU0VbztNi4rCzcKzlGKF+ikVp
XmqBl1jWhc2HL18KoDi846m9WeoDi8hJ44EtXxnWEm0gRwMvy5k45ctoAlC18w9t0cYHOgBhEnxL
kVxCMrzIM+hEd62oCQ8kx+v7culxWfERsbKEWK3XWaMDZ4wGiylRY+9R7yzbApUjLb7xTN2bXLoW
xE069Fm00SbgBw5QghkELYm4ajeUR1g+BAcnXLGQ3BEbIEAZNFCFUwDGlJzAsDQL6ELRb0kyuvUC
NOaRdzrrty5pIxiHgyR99ugK9kHW9qdGAwwFV6nqVzxfGc3CuvyOZhbnwpJzcExN/cxlbbnNZBlU
pOgCilmxvRwJKu1Qyxp4MtVTayQEfUwM1LspLI+lTu2mUw6tywQsoRrRA8SpnaBvV9kWanQt6wh9
j0M/RFVIKIUTRpi8mqhHUx3F1r6t0vh1AJBKhW0HK5xMxXHinmsmlblYIdqtRNDwCtFdi7tCYywj
L5iSkNwFdCA0Fo6kGvpHONQBAvC038+CM2YaBvUdVfawlduCZ4dR5B7i9eI36OYT8LQZ7eXcHPMi
67zIJLdRFX2+sup22itLfe6EojxVOtIskaXmNrcX682I2uciAtWDRA2pV5QxgF4sOfBqqTiUlF7b
UCvQJ8l2sYZxXuBjCrCqLVa0tlkh3xRRv/VpjildpbLv2wYXaN5z4ExFwv3YFF4bTRr5mnnzFIZJ
ttEJlEQNgFEP+3V7qnHh8iGNwew18J7dEXEkoDwiZtTQHnZtxW6qI4H1rR+7j9qOsr2exgbUptzg
Ji/eOxTZVIWLvLZJWMocC+7w6JE9IHudtlSrxBisA0R0ZR/F6LQGhX0ztCkG4ykXsZqot9S2qnsR
I8oLUV6+cfx+FBhJ1mGcIx03qG0khfyRGqis0Vn4jI32kwts3shUh74xi/JpLiuTDEM+60ZjaDoZ
QXpRbMgd/VDkR9FHwqMYgL85VTeB1xYJqph3ekd2i9w8+t9ciN+ZxiJwUbCezQsDRnlm/JQPLSEx
Eo9xc2JwTT0Moo0DzAlrPdkXWUb+cKItm3lhqN7OqIcdTc2BgyPqPo1jARAR106wsoCV7hRoVSye
FpxMGdYtUpXMhqC6Dn+mOVVHqxrTbdEao69ldn2jyycfhzLjcVmPOa0Ry6Upmq9aUoXXsLSkG+wk
sV6QdO47GZQ7SMGHn4yzFLNw89xKkf1p92N1jUv6RDpUWmQcbKVrzSR4o3dPceqaDLjkLrpVZpCy
rMn6G/S171bYmDvUCg5IEtZl75QxmDAd6BgfFpzsM3wtpp12OD2BpYaSZWnJlgSL4plmd3ifrVm+
BOC39qmoNJ8Je35uIyPZYQGfnOyRh8jpkK/bYupPJuAHhq/Tq6AveLXLOPqwVIxsbJtNn1uT1S2P
GD802mwHZ09cy7K/l7hFlCYlGmxIpr0tT/VnagzLjsdMv1HkSrzHPUu0B6r2HA7l9FJxs7xWA7nt
hJ1R1UVRT2pAI73UxDz5sd5mR9SXhLPRR38aEQWBNSNVRut2HEwxrMvZCPfGMjGblWm0CytKd5pp
4ivK9Ws+JYIVUEdKXq6S0xWg/Gi10nijQ5mO06AQ3KGBNF13nMO7iggKRM7NfbHZmSy6ytkZQjeJ
J0TtdhftJ3KHDx22uG2fVkw7HlHLJH70XhVqgWcXymlQ2sCPzOW50ora74pQ5ZRinBA33ZkDe/y1
NAZZGkpYoUEPNWuL6/QRjQwhQghd2ZpTdxFZr6xNVQwvMRhGX6keDxXDngAmEiQYW329DvBg3Evb
uBLHpbhRoYZbEnQmByqF5WoW8a1xBaAAY6hytPHmOOVIXy/Jcn9pTBMoWpLoLPfH2c7dSGkMZJ9h
3RBEk2WEuWgnswSb2ZBE4xuK/FnLQbgJrRjsMz8JR00GY5M0cbPBL8KWt0aXhRC/2PI87/dI3Ofr
ghn9GlhpsweEQO+paA2FRqTvePPFLm+JHte1qqbwVO8YEzTflvtdrKQmWke5v2OtzVgkxNId63P+
JMu40+ANAw0Na/ExpvPiFhXwpbgIQCQItTUZKRvxprbC8NxmZKnhi/vBBhbtcSrOAKaJSlNpd38R
AKc9vFIpfk0GhLssb4hUjynavJL4AJ+hJTQj7sX9w5RDtdmLN9Vaqs9sqdmFWUwaPeY2LbGcRn1p
mootLm0QmEgzfWzfYhFuzBAnBDETxpdMWgTbDEn3ocgZlDd4xIx4RFxaz82ww8Mlux28Pk/GzODS
uhY7PAn9a540D07paFzaqFbWmYIbUjb14IVHMuHSmpF+/i/qzmw3bizr0u/S9/xBHvKQh7cRjFGh
WbJs3RCybHOeZz59f8xqNKyQICEL6ItGJVzpQtkUI86491rfik0fideMjatAf8hZvogvkJbCidF9
xGERgtdKmfic9A4BBCdgLowyT08gf/oLa7Ch+8CEQScxa8fBiC/p4/abHGQ+qqd5WNDQOUmMAVna
QCB0Uth8Pt+GrCR40cGCFAi2DYybTWpQsUNn4GY30RgZdPMW1EHc4J21TflSh6VxUgPBV9VYcocu
ZhMRq8u8jeIq/0646XSpl12yF7WuYc2p2huJD+RymnJm6pij386nHM8GdrQGL9XzZIWTS1yVQ1ep
VdP1CBv+iXw+bAgErzxYBDiJFZiS+jJFz4caPCIoZTKnHRsIkikUfr9sIHj+qs0yk0woOqnE2ox3
Tax++Y6YT9k4DwcRUpZZlQCpd04WqG1E1CXe8IisUK73l3ZNnxf6Qb/V8mzY2IGmauo5Q4Vnw8/V
JjY17ZaaKXUwDMG3Mp6i+xAU94qqs9zprTUDQsjtaB1nOmFPtgnUiASk2wHa8YUmdHUXQsU5uYkN
1NtB6zxgzVyVbo/TVSOAZtvm7IZuPGBL5d6+HcseSrhdLKq3GP9jC4umibGdCNAC5AhUJjufMOml
2LmRcD+FEEp1vtslqh0eDUTSCMFNE8eYrzqotl3o3+L0nDZaG84IWdylzJmQscKehEfkV6Gx/i21
XWoTFHTQrSP7Dj3idzFld0VXr01MgF4vF382jKd7yvBjtW/UiAiI6QvHPtbTnQi41s4iI0M+DgMu
R2G9EVkXzdvJ6ZufdmYv5+exM160pg0fQP+S1slOMzyGRBpQiirUDpAXmnQDOaAuSwIjLcT3C5Wb
4o8/SiIqoarEiFOmlyFIxVU3cN4Uk8WJUlPjver0dJOB5f9d4HH6pUeGxY/hGM/oZMmtp8J8a9ml
e4JUpBlc3LEmKDuU34KCmzrwT/Nar5yejvoYHGxbozzeWRSMDZ2AHDIszR3cWWynjV0TVdncqrRw
thajk3uqJJfMhhdt++I5s4mwKSMOHWRC509NPyJvxxm1zirS3tpqPmGf434CeoMyI8kBRPXtOdr+
VlF30mJYQFSNXlXdXYFaTjBEObVxM5ulhSDQACuWDPM2jBMdudOceFSdxZEkMgxJjMcV5wLEUhM5
oqAuKC2ob9bIgj6yuXJmKW+tqDiW0bJRpNqtwH224vD60NtoT9DeBoH2oylMTk5kIv3I4upXAGiH
YoUyOIHEkLotkV1PRklb2OIT5xhRrSyKmfTqzfYeGyntbLdQ6XrwE1RRsJ63WtFy5bUT7lV2Vv5p
UyN9muNoLySLpo1LwwsBOh36LET2WkQR1/7crOn6S+NlqlguuJjLHcv2/WhRjzCJMvAopl3ObcU5
UG+gnhJvcxv1mCISTGmMZP17nQfjtyo0W6/WSXSjYB4Srkalo9bm6KYewvIUSOlf2sq0N5Vh3VFD
f6zo9W5LTXuUE+YEX1U09oHDMZ8iEKyjuoEff4EParyibKMYadxFx66/TJwmfW0tFsTOKUeI2FQU
8I5wDcIVcigDbqRiIsXGGod+0xJicafiRD0bBvjfQbic3HBWH8ZkbJ7NXqCN9oXgqk2+FS79/N5M
iKiYp6Q56HU1bC0ue3t/LrQF2yG2tEzcGzswkDE5mb8iRMW5zqW7sPD75k7HcUp7Ph7uCotJOczK
WIVW0H7zY8QfXIXSpyFZFlkrARGTGQPVNZkZJpoOgByrSGMSV0I0e32CXwoke9jFJcClVbdwlKPQ
elYGBdZiQgIxtGRYV0au/WwoCdzCQ6oBDjCAO1g8x0Ivm5vAyuZdE0zxpfLl8BAYrrZbjEEoZc2I
Ktpkm1s4h/+s5wQVV258M6iw22D1qfeQfOUDjahiV1KwO7amE+1b18Yp0Uh5yAyKwX6RnAa7CXaj
oiJtFRhUDT3zT3U6zMeu5zCZ81q/Z+Wgx8MhCXbWIZEeBxMF2sAF4arFd2MRsq7Fnb2FDOc/ovym
UhtXSH2mELWLMdfDg4M4FJEUFNSLJjVb7hI9MwE3GMqq0mA99i152ady0tnoBiRDZDFNKKcNTHRN
b6N6i0ubsx2IOUGz5pImGEUX8qSu0kSKYFNiCUUT2PxwWhPyCJ5qE+NwiumaXWVjjVSR9H6kzN10
zo1uKhYHbAg5+Z1uDIe4vATFTy0O+polknsfXtKNbHzjgoKET5QT/qo9aQbRFXVdkjarLnpoS0CB
NRgdFjENuL2pKrABHdX1lZlHD1Hf3nd+ml0XoFKw+RqcjxrD56ydjsDfAkl1E2BCwa4/Fbs+6khX
b9PicjH77NEbcYOnT3Wp+iy/cVtlvYhQo+JJyWO8i4n0hhyryAzNh35Pdq1zouuScQLsTCqzbvhT
m7qXPKmAMgozrL9RmIqDtWva4XVro8ySoLGOZclWSGwT6JWkgCuAPblmIStdb9YFEQpCotug+EsM
8hADNOqRbASchPaqErcAJobXKiO0Z+pdjepZ/d0VXEZWuqyIVuyan6TpDgeudxPFSA5JjpsSrkff
t5TFpZCc9ufEQXEFgZlYWHOexo0glgbRGQ+ieFPXcI1JWR1mpNj5QtJl8/PL8pamcnYXVwHnfzex
zAcu9rYFaKuwn6YY/1q0roI+L9YN26aBtmiU0VoIqKOvWdtRUdHEQA9GydiBd+HAufyeV11OT3aq
rYok9rTkggXgqdnILhKvGM1dmrSt8PsbC/IRceK+uAMiJwD/ZM4Ak6AwyGYeJbygtRvJVl8c8PDK
RUqocDAI865pq7TYNsDvH4uaHZ5KZQHHaZzyGzpx+bYY7eCo0QYLDlGVRy1yG+hTHnEt6hlHGVE+
9Nb5fd6RNsTeQ5IVX/RT1wbIS2dNHamOdbcsmdQXDIUiT8PRjmKnSu+1qQlfHenegjB0fk40hzYi
BF5T5+qmZiCtjDxSqdfQ67iLMhtuga/708ko5pJeuNGYD5oQ5JPMBEAeyrS2upNM/eJ3kVvDrd5L
Zn3PjW04aL4jb+sksL5H4WDqhy4uY9LtmxTNECkUSBxTRULa7Bb9lQXsaj7qFJjch8RSNVWdkLXh
xbTAiK4HYp2ajeWSxUsaEG0F1l+ur+BP+RA7KmghW7eVlFdN2GpUpLCC3UPmljYxT5beP4ZuU2uH
tLWC8LXVrI5LmsbokcA0uKLASIZPZcV72+JznU3RX/dTEEF14Wi2N/om/zGxeW2BvyEmy1qJUq/I
cabkQxfB8I+insqphm/R1uSWDwxQrqbX6MPgktip+GUNLOjLkihrsja491V7pVXySnJVOIzt0P3k
yEv0k1kvXeYm9awhaT2QAMilZFIDh6FaXMyDvod+QnhyRPpBLaxsrffm9MdlI7jPBFgaMs9b+1FJ
x7pNOFS/6kBmHuZhUE86wWlQaCPHxl5PJ5dktfDUCbATsPD810KWgEYg97NydeawmypatbTeJU7/
Jq1ONhmyVL0qKr8rRan50ukH81ffVNm+r2hOJUPzZPUdi6lZHWVRAW1tsqZ6aEdijbG6k4QZprrX
NMvxahDiR1GMLwFp9heRbRAvHcsWpaPqbyY/pM4TBZx2WaHJQwo5bIq4pSRcD/ZR93u1q3Km7NBz
6s0YRWvQ9sUtKcBiH2p2cQmSkCGskWUDl6HNPdtAtiA4GVxGzMpD5hhP6RiK58oWxs/YZvwkWhE+
jOBEr9wa/Vrp0kupcoKAyGCDCTfHyYOT9POB3sw9x26BGJ5MR6gTsNwTMkMu8SrTxer6SV3gG1V7
Rr9z3xE+9mgjTL1VBRy9IicpchXlZuF1Wom5OujRMBCPCOEzdvQrVDMmNqiif1JlkzwExIhc6nhh
PWQPxSUIzkdWJPHQVpC2OlIS0JO13FkF2UP0DM0lQzFeAlFFOyDYoDw927LAW9Ud9cFx7rWUbOep
n+/8Sv8FEnkIVm1E0cGg2nrM9bnjiiZd2ouRsZHF5HszJYo1czdHFUIhrqLrttINnSRQIyeNxFH7
RrfDQ4Kjnhu3WdnbmcVrPbLofksGf962TvE6B4Ilg8UxWKneFnfEYxVrUtWKB4hgDvSZHlsCR5tl
0iXpVVUgBrDtsAREZDK9ApPDfjCQ4FzVYXhZG5XYUFj6Sdg8PC/kMcY6VfVIzHZPc3fCG4DNutkz
vcSeVrUEP8QhPmUgElg3q7tJgeSCznEbWDbWK7PrvoVpGv1pi9GAbGYSauX2o7hsy6r4OZIifj+w
BCDnc42HPm/7P+gUxj+VWzj7TIuJwKUlbpkdCFndH0+aYJqRJXQXCOMmdjpC611/w64AuVWY6SHx
XeSOaBuVqFAc8jNEu1yry2taUVANJPoTUzOTlT/M4i6OJ9w56fgK6velJ+ZHJ4TKzfdzmjzYBDJi
OWuqG+qW4AbgbEcPfmOcAoWNe2ORMnPhjiMqYrLYze1ShV1pDi3WiP1zX4scB3XvNHSDR3oB4zgg
fLDgJCVmEV4kQfxdhWEICTuJ228JTls8T4l8YGggR6ysBOqrbe/JcMWn1Vf8SP3snDr0YxT9pIC2
PCOAz9B06nBN6lWfQTtaVS5AScGt/NK1XPOmyuKdapvam0x9eGHUa97MCe0+Lvpk07ooTkJSqMjz
BMcvC44fRtdaLyM9g71tkolKA8jA1kzL/D7QkvCeVtHwIKnRH6LGR3Df9pwQqgTHi4SPhTkNbvlT
QSuBlAT3u9749tHxXeuiLmABa0kQ/qb6QT02JA3DWLMJ5TRXikGGvworwxrhR9mcn1RvEYuQ1IfC
YM6eZj6M61EL5uaECsfeBlExJdsGBA6Asyhea/RZPUYZ7apmru4ZLf4PCImk+YZtaF7Xnd1SzrME
jXsNECA3n7TbAxdwDsbCVk00y95rNiFB4E7bk21HXfQtgzF11Odgyfmp5S4hYGvTuAK/WNvWl7lB
LOGupt0yeVGl58aRfLDQIreqHAJ4SYmFxZKGaUzAsdC18ThXKDe2dEiQgdvOfCJ9DqWzARqq37az
bUY/Yp1qNm5BbYyGXUuIWvsnUx2WP99A3bQaprSKb4kiFi0+wUo+OAWqPM8K587gW+JSo3+zSC5U
t4YDxvukgXLgpk5zt482bqaDaKRsRVTCsQhGqT0MZiTVZZegOrqwMhNCr6ml+BXqJMzan+0kLO0a
LVka3NLKHSAlVJbVvk6W2yfIwCJYot9nrfJxVRgKOiPKburyer7qSRdzwhe31I3kT6gNmr+h6Usf
Nk3mveQEe+xkNYMnKClrEL9FvjpZrVe5GOe1rlBeRxSX76nHzGihkRZeEFc2XYEUUvtQNXV4mHyS
ILzWQD0zumWwMSoYzH6H6r2PdNfrdMu/bxH/5qA+8XQQ6mokp5hW+R9qSfWzA0T6RWoydSieCTvx
8ngaf1OhmH7N5WAcW+zWL71hts5xyIoS7NzEZWubkwhtHceiYsxNjQR6GIXauiwwJjgoo2jZ+GBj
kapp+i6Tw/THDrkujZbls1xP5LqBDelduYGvjJVjVNLYtoo7URZ05V6yl4ybrKglW2FHu+Gu1X3x
RwEbPdSAofbJSPQBSWD15FOiQIhZrGbSa51bSbhSS2yfAHuwpikhp2sZlUXgtRkpAmSOjUMkvncV
FEBgTkYyRr8QfYZU04Qd113/oCV2kV5DmNUDRHHm5HTVTQkBUsMml1opSq5UVZ1z1UYgOo7KdRN3
G5RDxBFbqba7s0SpmzHyQl2i2UcnElDyDzsfVdzGCaNiNwVj+uTUolFeW3Zj4zmQoq4oaQ/EqDuE
cOHXMeuW4HsSdYkA+pEXxMSDmFlSeE2XKtLkwZal0bwpJisLnlgc0+Spabh86brVpHvyyoBlkCHk
E37bu4A/udY7LTKNtAjYMzXTDNpNr4q6v46JzUwe0BCZLU6B0u+1m/+1KJH/H8ix/7+L+7ARMn8i
yn5Jf0X977eRH8sf+Y8o24FVIB3yPHTaNibV1/8LK3DE/8AasFFYE6dJA/0vUbbzP+hUTcy6AAko
1tkOf+j/qLI1/X9gG0jAscQr8AdtV7j/Rpf91qjrWMiyIWrbrtJdRynXWkTbf1lZo2mcIrtpdY+T
hmvfFZzH4HhgHTBSLAROXUcXhnv66wP6AFXwNmiEZyrDRAFOuVtx+xfWmenfd8cwR+1JV7yC+WWQ
2IktULSbz5/ifPgYS0rdcDhp2+e5JoZfZiZQSN2Dj70Sjrkx/X3D2oSdfyKZ4keRPCXpvkQamR6r
eVO566hc6wk9O/IgDtUjRlPNOdrpVakR67eGm9niqMJowgHLol2zhinLhbchQZOyMcJTDovGBo2A
OhlXONGdYjP0F4tst17Z+HdCbKPr+CX5Zb6AVJDzWiNcXIAO3cZYxV+n12pAo+1RjbWwDtvCi+YL
xz3lSL/hXo4D5y64sxunp2ji+f+J63kDGfkbH/FuHPCdsFjCwYCeYUlxZmkeanZzo2ccVIJelE46
SzjANIrj/i4hhHEt52BcT7N9+/mX9NF3ZDmGizLRIRDHPHtsmpdyKgIeCwty3HJL4P7vNuUX5nfz
rVH7PyPOEYIXg/CxmA/ejvK+EUQlWXTpQufQ117leFa+C5vLwS0wm0GVW5XwNu36Jcu/NemVIa+z
AtAOaz3Df0LBvh5XtXUw0LzCi72p3acE306uXzsgIR2OvdcRGdkE8x3G4cdkPtoZZbL+R9BdjcnP
Pv9i/nz4OgqAl8VHJ5ZZ9PZ16il0CGCIdS9QYMOuUXsAwYi3YXAaJh1bH97qeHFup2tcct5Iwpcc
bmLJbxnJiBTVjrTZTN+G1UU6v8jojxYe+sryUgdUZsOd8pTWzaYcDkm1CTvPia9cy5MmmLh6aSbd
2h3iNHax7vD5aFgcIH85RP5ZGJTt6KyFDEIykt6+F0YNH4m2PXsEcnJXqeYtBX3wyGoh7nY9s6Wy
vhj3xoJHOX+mS9fMlSzSoNvOPktTkmqTC0kcl4V1PnpJo8S/CqWFWrlkD63QWEVJty9clsOuNMOd
mh3v89deBvnZj2A5lm3bUtou730WwASzv3Tq3B49WKbUY8TJhEqXkSlJCIq++/fPUg7VekxATPdz
HIRF1qWO4mn2VITMaexWunIcBFcFMqlB77efP+2DeccuxtaHv0hweV+m/1+7y1SaYMVgoXmiNU9g
hNFeowxbZUJCEEjrb4njrOOkoTepvpjyHywsPNkhssiWbLLybF8bRwKUq1byiiRR0Adr493U28EX
e8wHT2Fjd23moaEb2KXevh86OHJjeEcvJLpx1eUV5XzLnL4YH8by15wNEHIVXJe9DBeX/s9O99fH
mAC3y82OvjVegY2iyYRuKNyYnYGrm5I88OXrXEtQQ470m7V2+GKR/mBvkBizLIuF0+K4cgb1mN2B
uiaKIo876tJGfqlapDH61CMpb6bpGMjIYwR/8dQPFgNpcDogpV7nqecnE2pkyNPSYEa5NyaQ7Q0q
2C7CdUAstMEp0vrl6vPR+uETWVUdXdDw1/Vlqfj7YzaqJBiIOvLigs6IRZ+NG52PZ3fOjHWp0Woj
Xjj44sv9YPL/g6ySizuO/yw/1F8PLf0MG04/Tl5mXMsa3EVgw/7p3eLPpMwvhuuHz0LBu8x7JuMC
zvr7Wb41hKRm8CxaGluibbVNMUIOsmMAI5NmfDEFP3oaT9JdyRmX1ebs4/TbKA1SBoiXdI/9JAZ6
0AVdEVi5SAutLz7Gj2aiTXAHOwf/sJC+fTVTD0a6fdyZRITQVeBjgqOCguXzEfL+lYRukpCHGdIC
a+eerdRdMA+B7vIUHLTWRqbPfZ/8nCRNRmFGX+xM79ZO8GbSslxLScu22J3evlFUuWY3NGhHXWKf
V1h7hn3XLZnKif5taki1qY350ADpbezw+PlrGst56M2Cw7Nt6obCgZrNwn22eoYTZkmaDMsBI3qd
6/yxiXFpjsgmPaI10cuDJEaS3iHG3Pakw3n13DwiAfhqcrybkfwcri4dQaKP4mR69q36I7LiZqjJ
ap7bX4LZsSl1azf5yS4RSOoijW7Nf/HqHEc5CNjchqR19hXHlZqzsSfv3Uyoqy3anKFyb21MIJQY
LWi1kbiNumJYubJSlJatP8B8qRJNyVc/yfKksy8B7bjk9ueCLrfcs82FKBvDcBwU7ChMiBrP2sUR
px31uEKpqeT1UmGgSmGqLZnnD1RZtQ3BDEfphlea1YdfHDrfbQJcOLkk0iQ1dYv1+GwTALlGD9GI
lxg+EhKTMFxW43UFG7IaahtzSnjMyvDP59+G9W5au1SGXUHIDpcDbrtnA1EE9kiUtZo83Sgwy/7p
uSAEwfei/M2cgV0gV7gofFzo4aaxt+78LbOvrORKb57T/lvXHYT2HAJlWvKSytVttAChhn0AMJZ0
GCffLdEJ8jcyeIgZFnSb9N4PcZZsSnEogm/x9KMPKUbeDsnl2Fx//mrGP+vf2++Xk+5y8MOzzeFZ
no20WbONGPcN2029t/Sjxu3Tkb8mdZPR362bH1WO3NeGd/lQpBe+4tb6ANmErm8WcoWRV/XwzUCZ
HFS3FtqFqP1ud7vW+a7Kfc61tthh253cbVXt0F3g6u89opSxA5baOthU9k0wbOr2UDRbaKJ+fEhN
8itu8+5WI4UkvezFhVm+FPklzKkfY7I3KWvZXmcThwYjwTO/jz9Sse3apz68T9MrpDCyO0EjsCXU
Ahl+H6Pv/YxAn7bc/WwdTGA30RoSFer8wd9Md4uge17pAxLiFhXRTVtfCLj51WPhUo9nXD0MrzEe
k+gu9zdRsEvStQ8I+ZHEpVy/CecrjuN4iegKNfPGLT2UolyzpXmBIFxB4c/hBlFnHh4d/77q1so5
kT3D8UVTh+UoisCgci6QECqSwX9g7RtxZKCKakHJeZAGTwQJ2d21LrZZAlNiVeJg0474oGL8zcZN
6CfbqD3M/c8s/Dnmm8lZIecg4MoivzCDdAGPwwCWrcwX3b6sDgnSSdyf/cYfL4AuGhLG3GFcpNNf
7PDvF0zGlMOcp7Sk61x5324ait0py0F7e2Fh0nsz4HjUQbwhYf6pj1PSFVjXv9gTP5qiNudfqSjp
WMo4u0Chdy7qelzO+PzLOuvpd6gUv8sX0+WfqtD5dOFkpkMOYGcy9LOlYNFUVNgUJ2/or5Ff4ae0
xS1hZlgT5lfAiEp/LuuHqbsbrV+m9RvuLV2RvcLeJvRD2HiYLXKaz1j2eq9TGwx8LaGR7m5YlN/h
2mg8W32P8Uvn3abvv4e3S6fsTrvISHyjp7EJb7m0WGIFEH8GEhQcHXJSV6G9DS/ay1Z6GFmJ/5vJ
MNwhkLiq7gVkqnRtA3KJPJIYiltKCoWL73cXXPXpqez2pLnAmj2AacpJS3jt2wcV3efAPKY/hPrp
G7p2AHFw4DLpKbmvpoq2NJm4unwq51ecWdK/aOCA9J6ariJ8PA0unu91fVWGe2GgrPbG/p6KgHJW
LV2vcdfNXj9cmpCuCAXCJlltLXVsmh90bttbf34q0sfMGlcWs6w3nhX+6TYbji3xJT00Rlt7QXdu
lddmQzkMNWJd3fTZsej2Ds3O6dfn3/i7sxZ3RgrZ1DhYIpf/fjuU26JNnQq/ljfYMNll1L/KGnyW
Jq2L2ad//O+fZhjsMeAxFHeOs9FFSJDVN+iGPALy1rFFFW+oQN846LG8HKfw5097f6Oj5EstSrlg
MJix7tnZuE6apTo/Tdj0FI32DDF8YKIeRkuKR4eRZyfOiFsqWdN2vUc1IL/YfpZP72w2cUzmLCsN
oMtIIN5+urFTFmGX8L4j2VDrJI1QpAm3+WLWfvQUeiPUlzksc2Q+e0qtN7NKVIUspVC/ImRkK+zu
X13CPxgo/OWmsNHjL9/c2T4qUrc3LfSKHkHC23SuncXqhL3CINzDUbP44rt7fxBankWxCA+qpLBx
diyLq8LNuh6iYl3YSLe0o6tTRuO2A1gMxHiOINtRYfnFwn7+kqDqCZEVlP2p+qPUOF/YS3+uJJ47
Am6HH2Ux4EtVl2L+WQHM/+IFzy8ePIrHCM7dJsduXEBnQ6Mf8wAZOGVtwyWxZ8bTgnLErtzHpYcs
/GMf1Z5jRtP280lxvnctXQHFq9EbMDlf/nMp+esmTKqRKRCvNphuWGlheccrMBk2zTJM6M7g6bPm
fPHId/NQGeyWruS2wzGbq//ZADVDHeJE71BYlyUdWq2+xNHkOcOEqF5LNjM6AcIlxK7rKvjEs/HF
/Hj/rULe4cHUdTjdctF7+1FHqYasPXELz8Va48QT2v6CY1M9UWtoZ/fu8w/4fOTyssxFNmmKVZyl
zw8HlJdsn8Cu0tPH62bAIqkjRlUkoGMmccIt1ILnNv/z+TPffamCSyzFK5PvU9C2OntDTKntzEEW
gqEaa0Q+kA8dlK5ehc9hXZfdnyQroi8G8D+lob8XNyVMjj4UHbgEADaSZ5MFB5tmFJ2feYW6maMt
vVtyKE6qfnQqGG+1ttJLTowolGrERy4oN/RA2Ynf0Badh+ck2RI8EhLcqD+H/SNtfJrP2wjdgiQu
tLjk16mIN4PLlZecU7iD/H/d8qYzHvk7sI3wF8glQqfZkrLJH9Uy0o7801w8fv7hvhs+vKejKERw
4FtK12fvScwCjW+V5N5U1vf+UGvrqrTwto0A9KQNxf/zx71bGKjhMHKWNorrUplYvuu/Jug4lJM9
ku2NCIFrIBoxDhAuss9SbNI0/TMTFLlu9Oimz62b/+LJBo/ncGsu5bK3T54NRHxtUUUe8Zm/STUg
0WKQMPz6UNsBfN8ST0BwGFpe94sHv/+EeWUKglTMORxY4mx9IEU9aUyCSehS6rtJX1JYIofL1tS6
6zL7aid714xQfLZ8roa11F6ouZ7NllQCXZftPGLgbWhUNR5RofY+a8aDHOyJ0OFxm7t9fkWjLPDs
tCk87HdfzJ5/SuNvZw8NM/qhVJv5WWjGvP2wzdKRY1aPJLQhl8hANekaWsJHo+c0KiB/W9FGRxm5
143godfontJhjQ4WUMI8PTDg5wJco56gUN1MCdIrIFmEHwVYW5CmMUHy+5DOlGq3un3jVgcu9txD
MeCS94KwBIkLoULVC80XWJ1MJn5lEhrQKGoKHBCp5vTbEG1brGCceMgQ5WEnn78afBdIkS/G/Edf
iVy+fdYRmpT0Et5+Gn1sqCDDBkcZ+ioyRnSGMmsvUi4i+IKM9ZDrK2gJ0qsDeVu0DdYfIly++Ere
LdxLsxwZAYVU+GnQzd7+DLovIxxJXAWMPtVWM1irUQHB7L85oxNgdAViGmjbz6fc+5HPTiyVFP/0
hVlH3z4zVciu2rrqvLmdva4DOIofCPyBRVnE0lefP4wmBn/dm0FnUuqiWIxEgseyS7193JB3eCC1
ofX0W/O1uGNt0b/BQLFJawpucUP404bfaq85ZhHambVXELhM0Yd082QtklVjrfTH+SI4jLlnZF4G
x0f+4tdufOrcayQ6cbVTBkjGlgUbV6D5stitGULaWkhKrAd4+ngN03qTi7ti+jGC/gynFXaTgp6o
ts70NRcjfkVuilcJ+25M4ny1Jos0Dj2EWZWk+rCRYk1cm8o9p9svjkBA/OZeIxCPUka4xSJfyZ0f
rzFMLKduH0/GKr8xr+ebFtslyS8PzhO8XxQIIUxibW/ke8jGrrWzgl+5wnS4o/Y8X7lc6fo1/Q+K
WuJ+SW6299hXU/eqlNu63tbxuiWtRD+UzbY1drmOKf8KxGWLvNLF2rPjfwTQAEZhFrupPcDEW/ia
wzZ+buJrMziCvo1WUG7Dk7gavw9/SNx8FjuSxX8DXOsTuQnkNYSZYToVZosueZtA9ZxeAVyUyWuU
3WYYS4Eb3yBTC4wj6jQg5kRTub/Cy/mLFfrdprQMnIUb6OocW+nCvR04WkokY+bPDJxmYhi4JW5s
h6KOSbC2MZrhcQbGt44cEXhQpuzDFwP3w3FLd4PBu1TLz4u0kSxGLKtG65HJuCnqeIXf3xumfqdh
b+XbkvRyemyAyHwRCPRZ9m/vBby+jRSAmo9jKYr1b1/f4IVjuw4YalpzzMgtQpXa3WOdpiqSj188
7N06xLmcQo9kb9KX5ehsTVBR6LROg18vJs9430z+JRX6bYkJcGVO6UvQMhjiqeq/WB3EcoM7Wxx4
LmIhxb6oaAW8fcksiaoacX7rZTHqU6MnEdjKUbVCWLR2rNrZRSTNRQNhrNEPjNdtaoOt7iNjTY90
9jKOaZsiDS8ICmi8vBO/0dqqI+c2AbZe9sSnRhr1xaj11+1Clf18jLz/1DhCMDiXE76lI7J6+9Pj
ayJG2iVXoteqi1p2mLpQew6cGYnUWkzMxdMQf3G9X76Jt58YzxTguRYphXTV2a6Fh1M1EOcqjmkV
PFw57my7O/aVuKCRo7GsZl/Jrd7tFyYaCmrZrjAcwS317C17H1G11SOJovDRHlPtZwodSw0EtA9T
9fBvP9GlF4SMbBmGhqufjcOoKPqGkLvC09iLdpVONQ4mCesMUHen8/LAdY8ci/MvtsT3HypjTzfY
gYWyKXWeXYzdaDEy5gVGUdFXGOuaDXIbfZcS5I4pH6BbTP7h52/6/vhhMmCWmietcFqPapkaf525
c9kYUGoS8qXGHvpzS5Vx6Klp2nPnH3KB/ri10wEWXEaESicq0ENDuO6N5F8vszBgF5UWd1XXEuf3
OBxQIBAqM/N08krHFjMqgcBgEaNs7VdEJVQM4dGGnyzn288/gvcD6+2Tzz51vHidA+uGJzueMyp/
05PcjEFTOpsg/uLjfr+ZvH3W2bQpqT87LGfki1faM6mngD46ExkkcW3t1dyeLBFXW0PSBvz8Ha13
05XnsqyyFFAlQ/H59lvOIszAZRdSBAS9uu6mBneilgdfnGU/+iQ51nPFYKNAFXk2RYOZXHstFLmH
eXhJD7ExRwwQ44IIZ2L4ldjgg6HrWqiMGLim8w/z9+1LxcjF3bnAVx2P6WtkJ38wJuAQMvzLgZ2j
8KtNwZk6TB3nQOcx2NMKPXz+sYr3u/PyI0gWQBPIMcrGtz9CUNOsZHOENNI/l+FSTs+dkL59nJ/w
W0PqqPvoooC4t2ot48WaNHzYNAIgiRFujdT+BDlSrXlEvek6CVU35sxJll65DjVk2lAY//UOyw8M
aIaBxtWLj+3tD9yZMjYNZLFeGGvXZQ8QNbDKrV0nhB1OW8pVA9lPhDd9/jm9GxgW/WVKQohxKblL
++wMpTQfB1YTJ97i093CMHzWhnHtWs6TmSXqv3kYMAoo1dzkqdG8fcXCVxjOmjDBrV8H7N4JPY3E
+NGV4Oro2/7bN0MfCd6ayxvQ6XdSY3RL+lCHNDwgN/6sqybfl8rdYaH1cgMe479/2P9m7zya40bS
bv1Xvvj26IBHYnE35VCG3onqDYKkJHjv8evvA6q7xQJF1u1e34iJmNFMj7KQSKR585znTIoz9qLa
VNmfPZlbNXhDMZyuqF9usTA5hqu3C9AXJBYH5o/PG3u3GGHbsbhFYD/GeqvPN36D1CNqw0e7ApJJ
0SmE0V/Y4mkyWCqJ1e4SvzNPzFLKqTZni5EEGsxqA6ohwkX7AMvByXI4+lHayKTYQ/Afe66xiVKI
FOKMFZ+IXF+19xFbdzKcv4wjhzOzl/SD5QqYFpp1QrfybqdFnyAWoE7DhZEpz4Vq/YApnXIkIIhc
SATzaPGlWj8XGQHeWUOIZeRfibjLT8wy02s92msh7tGnujzNTmfY+e60N7ELqjGIOT6kXSyNz/j1
T9X/X69Rf7UiqAZpJqSkyUwwDeS5mkqgPfJUFeZlFPv5Rg4yhL0+5Wk56a7xT+XPGHOv8cAp20GC
1tXYyrcqah4HfTz4PvQmqRvzCbLzxMSb7zp5gu0o2m1V4mL5fGQeL6I/fyl+bzYJlOsY5rPZBBJw
2bmSH1KVNM81O7moCxfqRuWFu5wzrq199QPvLDAH/cTrV47fBC2rlNCpqE/Iegyi83K6n3p6w3UQ
30RQb0P87UQVDtuyiF/TelVHRhVdGSiKXcUjubn31wE4yGyXGmX5p9eND593xOx24fX3mDb1k2lZ
RztpzBbcPpQ6S4YsvQKOYq60ghwPQbq0Va7tinwQL8ucsbYfUd7IiwSy5Ynv9fhz/at5ikY67g52
yXMFZeA2ZGKENN9WqBowMN9JQDlHSb7ClId/upX6Ey0ef4B/t8gpzeDSljjy2aeQ95D6uFSYaIsh
CjVjtAh5XY6ZAJjnD9q2aKGl4Nn/OeL+v/nofzUWLr6fj+1Ht3n5VMfD/+yq+Cn9Vr2Nhvjr//t3
OIT5h85mRWY7ZLP1m3Tuf4emKn/YlFDMqcTNQjLdgf0VDqEof8Cdn6SwzKUaX7Pxjw/J/GOyi/D3
aGwcmAA5mLxG2M4jbX/9+a37ZPalSESzUnOejEjHmwFojlo76A2jotxXRvriquYqUd37VFEcqcyW
JMfv7e6y8ezVm166+jlxvm3xeMvzq0Ge6O15KsngUKqV2u9GGRZZaztqIxcLMQYPwZA/f97G76Ng
earZRkD2FGLaZW/YRc1NN+oUK+pVxwzgEQ/U9s8utNY2UA8lELKRiKUaPKEODeBE6+rRuvTrEWer
dGwmyhDokbQDku9kCVtHV1pm5ThZ8VdWfkX+Anh5LhgjH8V4AsVke6LlaYb/tVb9ann6RW8Oqxr4
BzstJIQoQic+26nLYGe0k2JvODAXXcFUO1iRuSol+BBkYp1o9ni3/6vZ2YJDJINXGKLIduBcyK27
iC/rL+gT0wfSl0+d1I5nuF9tTG2/eTSwp2pdERixS4lizXX84jYQi/LSQwlPdAFM1VOK5o9GD/6+
o6aCoZPtouv7XWcKZwS9FwhC0t3pDoUwOUODjzE6Z0l7aNI7Q6tWSVKeWMFnR7d/nnIu8jTJe/dH
pQNhHitOK1OVthzC9rZBJS8MDv7QoTJfPxTCXPlY2j5/f8f7hl+Nzg5pwu6lDGwjZWgC03K0mZrc
O1KrO9zbr2B0OO6oLoJOdz5v7sOHnM05rQH6v6iF2OWP+W3wHW8dhx2oTe6X8txNuOY48VwfNjSb
ayK3hAUbacXOlsg00+44dVMntV+Hz8iMBi6qkBryPLR7+eQEx/bw91+hOpt9DDZfQ+eW2a7emNYy
eFAe0/PMP/dvA9DK/hVI433XWItoXLZIHTGm+4v4Ij1HLNeTCrV4ccOD4q8B1rVn0YVBCPFDeGVI
T+2ZtJAWzJWedl48ZRfZTdysNQKQEZga59LaXlabkv/6Ogx3NQRfKCgFmvEvXNotXsSiUKkDrES1
rbV9RRiWSpjLFF13U4lzZa0sszNRLy2n2gHA2Ro76eAOu37Tr4DJuZvBKfek6skbfTXs0i2XiG71
Aq/jotoGyb7elhf2jcnfGANN7O+SG2nTXBZXxGClwbXuPodftDPPEa1TbL1Dtg1l0sZGMkW/xddA
xeDotM86mb/pBWDOYNU7pZM6VnhottV/nBlfK9xvpg8iI2z4uYO6Q+a9sGp71enB1qrdYmG24ZWV
iZXiaqukBfnBfw7k4dQYnMbab6bkueZD0rqiiHpZBZ/L5yuDtIA4XlK+g4HouwHuR3dZlX8GCvBz
ppW2zq+SgEsh11jUJ7/wmeT51yc+n6HNnslTbd2d0A8y7GY5salyiRXpNntMfyOK0YVXxV/iTj64
SaGtM8Pbjz6OpqpaGZP/ocoVeV2l1B7bDrwAwssKq4csk3vZgafzWntXBMUNZ9PSI4+n8dR23wkl
2CRcVxcIllgTmxWSvksJYtWik2Tul2vljKQpcvhguhpVC5Ba4P73vlhDwGAb7kNPQaUr/I1BEP2y
bYavQepfVlNGXA2LOvb0q14xzgGnrkQYFxstgYpboI0gZsCykgvy0ShRcxsZ+LeEjpCrVE04U67O
CceAhqRjvwuMizRTL224q3X+7EEcrE/cBXy4kMzWrBC1Y6wXubtzoZIUj7btPQtJXvVBc2Xl9OC4
rs0cZg0pGAPRtQaBmvKJTcgHc/pcFNz4ntwSteXuFLd49tGMp0JbBRpbAO5yA886ZAzFutROzenT
3uY3w3x+8tdLOKcmEMFdkTo8muHi6GWQT6smET83PmFSVXDjkxg7huCCLevEc360gX0tmbz5sEet
V5Pe49xv6tlVGjXowPHjxdoKJv/KDnOgxofWuE6zmxOr10dPOlu9dA2QhmaU4T7d5VxzxFV5j5Rq
O73UMPOIFTtvy/jKUFipTfUwent793nLH+yA5p6gQUqbqMoBl7eC/F5dXclBe6hsiZ3AcMj587QN
+rypD3t1toRlcheLOg5wYQBP9115L4w7PQRg41X3wkzZGRHZWAN28eNTWx/1gxE02zX3Y1WmiPSU
HTdZBwnWodvdoA1bJT7KaUWZMGILd7AuKV86Bj8lGlCAfP64P33ovxu+0496M4rAzMNYDdjy9e0h
6uytG+d4ctEYwIDkFtsGtZ+BuYmZoqKoPkv96JDE9iXoRKUoL9KxP4xxt4sL9yuO2zNNXVJfdSbg
a6FBCaq3qrkRFZf0+6LaZNlhGJmKHLBvEm8PUQT3nj5WmEHdDhxJIBgvhcQsK0M3r7Yki0/RaQWx
v6npTwv30h9JgLnRRswoz3p8lbNJJG0FBLi9S8XWk4lW2Y4lIWobuV9nW2ZFJBAmGzpQ5oN7GKJH
Tb3okoOrPxr6TaPe2f2XXP9R6w9Jequ0DjHIrfWjrbcWKiiIqsZGVpwk2sqJo/TTj678TUm8HBjK
dut7O8/YGf5WImFBTQh4Qa+vEO2Xq2et4H5QgMXH7CNtQ027jMrmLlTLMw0EOJifC8WLDnZe7MhS
2ZpDsfbUfqlRBI8ae9eS3tYWZARHO/L7bs2ydshKBzp1oYsvmnnfZhDlh4GwW9ZQPvc61w8huHuS
9Bxf9N8U7qcsMdzasc91oSZ+SKlyM1TiXq8v8ErstNi8s4Ejp1ryUtv+wQr6G0WHvlBB+6nMtR+X
K2/KMEMMAoR1rQzVSydh92KXk2C6y8P0aZTJ1OJi/hqTlDOMFDlD/T6JQwfV5TII6QypSuNFKOQz
2Y/uwsLaDeHCiL/7ExSY+PWq+LNyfwTetiR91sZ5PySLUuvOfTwSoQEEPTPGdZx2eFrMbeFxqOvt
ZT9yiRSJfaepO0/K1wlpygOZZqJqF23eNQtvcAxzXwTxQeSQmagEp3W/LsAi2sSpEqI6eiw3vrpt
q+w27tPLEGlzqOhsT+Sda2Ovsxy3L6auueRMeVdHX7RomIyjnAksMgCSNryJku4lB7rppTLWr3xn
6c0uzqtzM5bXQwjeTbf6iyEQ33W1v20Ip9K7ZUYK0iKLCNCwEvO8HbaqHOw7T7+Jev28GczbzrOe
BQnLI3zESAb5NxUPDeOMMrc5XBURV8yFcd3K3ZkqwHCNJrXUhjhehWx7ZSu52c7Q1aULvs70r5JB
XhuGcRB1cQibaO2rX6Xc5fvtr31PB0NIcHzYEkQQBU9kkW08n4pA1Sw0+ZGZdTHZ49PgSoHj9vlM
83o78LuJZrYRUwasBJmKMa4YdmPVQ1VtAVWW68AXK2M6bv4gogMRBFsqc9wTNfN5u68qgN+1O9uK
WG486lalkbOmcWHsuedezQeecNkUyhdag7uK0A69QksEYRP2Q5agZ3WJ9FMXsnlbvHpYMFB5BSY2
cynnMpAawBQpfKOkWGbuNmzYQSootDToESJcgiVb6CmB3F9lmd0O5gN1bbvGplN01kjIsEJyXAKm
W7ZofQMSRgU1Zl977VWe3pBBsLBFsbTukm5cft4Fr3e5v+kCeXasH/12jFpiD3caQAI1JTNoH6t3
qfyVFWZhcOokHXQtDGnRQlrph6vKNiC7NivZRK88XDf9Tk6Rt5B4gIcpJybeVrUzdm4XCRdZ1350
Sgf6qmz83Q+dNgBvFyMFtpoOFHSXDKRoswhbEuoqr3PS8rHWb2T7ogRxb2FXjNTrUiVsIE2QkNVn
qltvks5alhNkO78K1PPWP3QMMvUQy8W+yOlmAndi+Pj468v4UQP1Fj43RU5WscvtH8HDoFn60MRb
Wiw9hM0mETbAgpZV669GquRZ4REotSajcGEakKyYMYrsDiFuYI/A2rkO0V7i5Md0BCC3hzQpJIII
BCPPWijIw2qu4iC/Yqpp6cInqfsTB+WyU89y1MSqNFzXwBtU5FpqeR3Vu5hA1PBSxwdkwuRXQCSS
W7Dk0u0s+9JDJ8xUgX7cWxGssCw6G85mtUn566EYL3qXRIrEJMTkK5zORWLd6azeev9sMemSE3hi
WL1qr373tmbVE8lKPS1Ci7ILz0SoOKSaokhRzauhzhwvqsgx3xlQocMHD7J/0X8F+m2Q9eN1HKXN
Zj02xFnW1Z3eeBsRH0JvNcUhlRANOWTtO2u4NbDv9AXworI819xo3USQX1BbDbbrEBt2aUfpWRig
xXGBS5vqLiEeWhUA4xHCaQPlA6qdXR0tU/iMRYtFElNTiE10jBNuBi2408UqTFhXSScdi2yNynSt
QPNGkgpHejwxA1kf7Jvl+b7ZLRU0UW65M+KvbqUuo8I8Z/E+yC0qFq/exqK/KAL7Wm30bzmBv43s
EEp3rvLiIi++0Ero92ZxrZQ7nWEeDtLlCEFuUUb3la9/UZNqZ0Jba2p1JekgSO1oaaTTIboFJZV+
NavyrPP6g5CyraaiVY2fGjtd2qyloxet+kFyAGusfUbjkEqXUlxc5p25gzi38gt8Ew1JPsOfeka1
jxTQts/WZt2f5xB4hoAkwtp1kgSaFP9eyOa6LU1HBtwTPiDLWZvTiTm7dcN80RKZxp9MC8i1jIme
+Ke+FJz8T00eygfFp7lLMwMtyO146O+DwlwJG58tNFQsNhQt28NQQ7Pkv46FA8mTKBD7PnE1XO0E
ISn1VTHYzumyovZB6WN+HT8OLcALoUg7Edpo00uN5MjLasgUypkDeRBj86zF8Rmk3Tu23zttvCUV
IxIHA+orL2RhF/U1ke3cXY8IC5bD8GWI70f4eb5JWaFLnpNmBMRv7lV7QeoJe1BR34xZFu5xDCxU
e9sZuzo6AdX46DAvz84nVq4bVt3F5q5wdWpj/qNGRSsnWU9Z6sA2Q/OQ1t4DGjLigA6mBu60xhX+
+dr1YeOz80k0FkogyunyjoLwoKirIiVkIbefEr05+AVKzKE9aIOHDK6+ssP4UPJaJd041f4HFX55
tm2JU8WU1JKohTCxLsvcPWgFFuomunJDavywi15rV51xNWbhw+fP/EEFQ57tWMpIQgpI9DL+BHuV
clkkxNV0rp8qJzFbE8BygOr/29tFyHy85sqBXAtYKtqOjKN7k7nZcONNbnxTffJvxV0S5KuMuGfd
L68kYziQNX4wOAd9/qi/P9mr81tbELuKrcWqsTM7SnKJ6YzNxWAaK5LwWA1cB+rWqf3ndIB/v1qh
cTp+TrUlnmGsOScWw6XSaatQJPcyzzj1rNRITvmjKgTAzpClstJWaWCyDrA1DU+51j8oyqNUPf4F
8MvLWtNGsYtYLRPQD+GgLZWIWjn9WdDHNeJ4lZTGjq1HxM/6vI8/bHd2GRDHrVJ2+iB2KLbZ2INp
MFeF+1CpFhuc8aDQ9WYqrfo8uiqyk/390audFVJs0nVIx5btXY+DA4XztkofBKh5zAEqVmoLMOGW
CL+W64ew8fap0K9777Fz6z8bLbzyqEdrpb7y3FOXW7//qt4BdOJCC9DRcbbOY/XJxQpc6cYhkOEM
uwObfvlQSsNBcY1T4+33EwfioOO3jWCVW+Q2t3edGj4Lrh4Ts9zDWZzmK6H5azUwVln2JeAw/B/f
82yqqgzPM8imsncGX06gyyvVyFda9+h6YuWr1RX5KCuRPwJVlyXvP81VOHePnzLxGwP6iy2xY28P
yDwPIbdlDV/wNC2K1DqQfu4orLonnvGDXp0r2htDjcHJ6tIOVtVhmjCIRMRIrrF6k/NZygsgaHy/
yor0np9t/iupx12W8K9XNu1Llg9l4Pn1q/jg15/Og5cyI1Whnv9TU0P//GPVP4Db1VP9dPQHgteC
mlPV93K4+V418c8GUDNM/+T/6//4P99f/5a7If/+f/73JWuYW/jboHSnb3UayiRL/Vjhcf4UPxHe
/vTu//K3sMP+Azs6fnRkYa8+xb+FHbb9B6pOdK8a1hQwsZPk4y9hh/XHJPWEj4fHC2UZ/8g/wg75
j1fxjm2Tcg4BSUx++n+h7DjefAG+NU0NWxeSVv4dSdZsuo30keiQNq8cvRnzrTCwkI0eMWyx64bb
N91y9XP1eCvp+F1T9IAxASOwkM89DwRXpKjCw8qptUbfWmnwqPQylSCV1IDPWzqevX4+FL5mNKxc
/ADpnX1vfhRnPVK7ypH10cZ5Uw8UGYN8bUkW9VX8KTeAqYqzuC3zx7jRo/vPm5+tIX+1j6IMp7yu
T5LD4+99TCpDzTu5cqxC6m9Hu6k2pBqFG7Ih3XsjSKn+uUX40kZquLeaKjoU8qAtyKPJTq1mx+vK
378EqTL9gHl/vpoWbZM3ksrrRRlJCFE95vW1IC6aSGYzgUeSALQbzNw/+K7CJS05jOep6/s3LkUz
wN2DD5UIgvhdZKaT5rnGm1532cNgRNa27TL7/POem0bbr23H68+1LIgG6Gb5we9YNUYfxFHYj7Vj
DyXZyWpLnGstIPuaYW/tMysa7j5v8Ddj0rJQI2K5x1GrzoX9QaTafe3RYDMSvZyqAkOcq5tkZNan
RNyv9/rzh8OvaQswumwW5+N/sAF4yE3JqCAsosIrkoa7TJbbekU8VfLIpVe6NomDn/DiSkL+YTmK
21irA/7ZUUsvI07tI7aOpC4pmJjelzEF2CkprmKvDb8lN0zRan1vhmyW4BmM2loe+iZdh0RlYxUM
I2QaLRCT5MQge9+HWIZ0XPxo0cCzzAXjaRy03hC4lRNV1EtJsGiXeojxxR0r98SqzcQ7Gx80ZeIP
xIUthG7MF2+ptaGiZIyPoJUuGp04wymrqF24lbAufdPwgXwS+/FvBwlDRCf6i5kECOxcyu0PNZn3
IqwddaSwFsYmlU2rqpa60gSbz5ua9ntHY2RiqBEEiYjYAgKpzR4wLUmTqeu2dIZe7vZVbyBkIsLj
xBv7XSu4pTkgqRY+k7lPME8rvelTUTgpmbh3lF3F1u14zBNva6b35XMGnsFHPDkWuJrDnHQ8D5bI
KsKwkHH2ViCC0RBK0bfBrgYCarSy/dMY2vybS9ygviIcyiQiMyKCe4EclVy0Ad5KdM6mFzOPHhsN
xamqhxP3eX+/3ooedzhrngX9VjB2BTzB459oDyQ9jJkCak4q8jWUR65tu0p/Dr3M2I5jay1Gv0cb
bEoedxpcKdKr1MSE2q3MplH2CfmD+zHNikOdeeLw+a+bT4eTGhSRLvwhpKH4Oacv702lV0m6klTN
LnUkfZSXYVndsFcmO5ZPvR5V6cQwf7dsTc0JNiToTFVgIHMvm93USlJS5nO6LFhbSk4tSmvu9TZ5
KKOBQmpD/VeHRpKoWJhHBXSZcf35A8+nktdfgM3FkAWWIGT0xw9sksAsF4WZonPJknVlD4kT+aSJ
MAcqPzeqHwLVf9O3LDJ8Y/ghgbHN9+RkWgUoEETiBKZBIhF1fZ/UyGXQArorCutE387XYQTeJqAl
QbcCdcL1efxgRDykVqgOsaNYIcAyHV0ndkAFdgLa6+KK2F6xlStT09ahmrf/oXGc+7xRQ7UMcM/H
jQsBL7MWeexoqE7R3ucDWi+rVfdqQnAn2J9qyZ2T8tSZo31KYDKfsXlwUC9TiABjCwPAbArwBiw2
slLE3HcK41wx/WjTCqm9zD3IavBmh4eA694Tw+hdoxxcUVFzwTJFj8JkOH5gQnCEV2h458OOO+iW
Qb0ZGVZ8Oel3N6qAv3u9Maw/H7vvXjGNWrifdT5Z4LNzFKYb17YS+bLq9HUozspSBFvMxFzZG1a4
HRKhOGGcRi9dKiUn0J/z6Zyp69XWyzSGOuwnu+HNNNEVIberlVCdqPchgvAFnxl1qZ6QKf2mFR1b
GH89JWJyYLTjTlWTFoeC8DVHeFVLzJdQiN3uixO9OCthknGBWQpTisk3CXntHd2qEiPGECSXGPTd
YtOJcFxwLY9t2cvicqkblbxv4qHfEofNjXIjKYeKTMWlPIJiT+Q6viDHhbvGz9/tu3kJ/LwK7pdt
DhRovuDjZyd2RklSvJROmRQV0yNBNnlfrnpAu7vPW3rXy9Pel8metX/iJljTKHvzLkvufMx69FWA
2lZ2iFXZh805nOK+v5v8IK6z6dWmcYMpaq4VghPOXUlAK1pB8nplB1Q7AiieZaPq27oFdPcvn8pU
iHMDgMC6gq1w7nRhv1ME46jHTm4p0ZYAZgvzEYzDz1t59wXSykTkxfIAbIHT8XHfhW3qNQBiYqce
s/5bNirmWVElmYy6wgz2JNqWe91DT4C9iFSmz9ueHzkFbTPZTKSniRk43yOyrW67jmBvB50iwqCm
ttQQwQRUHTfTCGpIPCNi1wOYMVBjD8gJ6SdXn/+E9y91WsmmiY8p2xBzCk2tVyOTjhI7ETuRa4F6
b5m7dbIsBaGwXdOpJ+xc72ZZHhkUEk9LOA4DahrKb4ZqkJtCSkQWO0lABp0LXnQBq8y8FZESb+Iw
srd96dfbzx/y3Zf42uhEG57qFYCOjxvVrXIcNKmOnUFUxkrW8pZ7qqCJjaWWScWJHp3p25iMZq3N
tuMT6srUsip2CjQvBbKaSvnWKGW0rKU8f8hMK1H2ld8PX9kAl8OyM4l+30WaH5146vevVuX0oetM
P/wH6H/HT936RN2yZeicfEpniIS9NLgSgwFK+pQUZSfm4HdzEOEeHA1MhjLHLRa0WWuaPAxdnXeO
GzTWJrUiC0eucspn/O50ABRF54OFZoizCIq5etxMqoaRFOpS69SQONulryj2Rs+H9rkXbMZJwbIi
ShBGmG/jJhXBqoOc8BSNqXvQK126V5XACpHtj9bE/Yk4Pnw+0t73AodZdoegJAGNk+Z0/PPKJiZy
0q8SLhvoagEpc9OGnXRiZXn3EXGW5UKZje+EiYE5etyKXogmlnNa4X7Jgy4I5igc1WGlT9HYdWk+
KFJzysjx7slgplGUgpamTwjJ17vhNx9uX9Rpl+ZB4wh28o+Ba6QXlQXm+V/239QKoLKJzDXZDWf9
F1Uyhxd1aBw35z7BsFx3A8TVPLH3ed9/QNY5YoI3hh+g6LP1kpnAl/sChZcpxd1S0uKCk9ygXpQG
Uz67i/pyLKJTsOPfdKCK5455j4kec91sO+CyvuRSRtWoJpJplcRA1u0MkM2/7kBOzSq4LQWXIaeG
46ERm4QZ8q/ayUnxLRZAHEGpKaF183kz72ZUdo14gU3GId8hJJPjZrrWq33uYFL2ApiyJ9H7srCN
ZpVkXrH5vKn3/YbpXuWJLHzHWMFnLwsBVR+rrlU4oCdgL/qGuTYz6eU/NGJbFNSBULNOzJ6nLcdY
eKlZOF2rCdJYfPfM9hA3/PtWmB7Y8hNXyqZiNkd2Rur7o9QVTkLqLgmQFHt7zpsnDjLv3w0+aWM6
uYF9MPiKjt+NHxpt0VUUAGK3EQeK6kizOLldNG1ZnBgG79/NK8lmilUA7waN4bgpRdIG3xNp5gRK
ORBuGfV3gzTKJ7a3U7e8LbdwPGJO5UxGlB3dN19afMgLFNJAvcden2ypykgvUZO4ewzf3U0g0uHE
9DCNqOP2+CyYW0mp0AhpmG8JLc+1GpUYDL6hNnFKt7RuyGPUCXzLlGov9cLeJ5YZLjs/aU5sj96/
u6Om5xziTh2MdAjjjhyz3F8PMVnR9aAra7/q4xMzxftehUUp2PgCA6SsNx+MJk4OI/GmmcIyszO1
SpQ/vbjpvysk8W6JiWtP8QDfz7qGghOKKCyMxyA/p8H0ZgWRukwdiriuKZ6M5t4slVAsyEey1poX
1IcwgNYaG0mw/vybm+NiIC1NLnl4wNwRQJKeT/aFW7qEbBJhrAVFmy6qLokf4yhtD2XU2uUy9CL/
cQyiVCBKZV6D8KdF/YabmP6u0VI0cr3tjTeErBb4QEY5NdduIDJvyy10kiCQlgax0eOsrJbEEBtP
qT9A6/j8Gd7veqYC4RTmCKAKIMXcPZppLVnnfVhsa8kob/Uh90iKiiMAlkTaqXso/qjSI9vnAqCL
gNRtfNKHHoywdaWV2UJgXBJ+pJr7egwh3ROjDALyxE+cDSewEJRrplAXNn9sOucoC7J5clN3EbuY
kKwqRw3j4c4tvey72WjeN80L2Sv4aahClVPtPFqNTaRALuzzAa6hEnbFgmOBpKzBLrjXuu/h4XP1
isiBKjIG9USHgjF7/43Dh56mYeoGAn7I8WAMXD0l5ktNHVgsJqEjUSmSta5G9bcCLAi0xjzLo2Xg
AuNdh1KvPhaB13/Xcy14Jh9egxDMtbC+TuUO3DLprmmx1ovQo+DK/BXC4W/R8MpGGyySobLqtRz7
Kk9kEvqOTNNALmuYjXvINTa0yJ51sHYl9Jps2Ygo20W9Ea2jRkFNnieS9RA2RLOrnvFFditrWNpV
3G6SSkgbaDse6lecvTm8VrLeCF+XpXhtt7p2F4l8jBdGNsLz8lwVdFuQU7ZeDKGpNowIi7hq0xg7
/WwwZEPZFhnb5+WQq8EVPd/cNLrWVUtJHtOXKi26nd1SlVqOdlmRQNEaTXJdoNLv14QTw0FEziWu
Mk70DeILw7vSlSRI1lIjN9qhHsrRCaIItajS5sljh2HCXZTtYCskN7Rlj2Q88y9iwEH2gsfWko0b
B67TVjhtg4Wv9MAnU1ISJFRbekyqgzWq4dlUIC1XwJUGfxtXg5+fl2RtG0tmlWjCChfiqclLTIGJ
FddQ+VovN/y1XhXkQnplLfRlp3vx1wYrP/bnjjKcTmQmPprRKi9HkK3VpukMzdvY6qjfWSg9iKYR
ffSghY30JBWx9l2jvIWBhTM7Wc517TljrCH5Lrkpxe7gpfl93CY4i/TCSGOUKTWxA65l4T/QTN98
lFzylH9Ybarp7lINRgSqVuAZJDBnXfEk5/YIyEBrJPFiQqx+jHvwLhsSv5MCywaJHGfm0ApQW4ln
1yR5kvy1TMrWnuId24j85zGwiZom2qj85g5jMRBXX0u64/WpXi/KzkQK5fV1fVkmlYI/JonU8zHS
yEaJQg1AWoUTydvKo5+4Zy1CRYC5QU6aqlI3Yb8IuBUXi1oBbbaIZUyPi5486ls5NIJmMWSaci17
IJ4XapgE/YKwieFRHSKZNDTb7y/0xpVvBwUs1zpQAd4z/pP21mP1INAjiXpcFE1ddxuTHINyqebB
1LkBW6hlS0Y3ppLUK795ri39mcuZ9M2PUwsDrHvPyZH4kB67QEk9cm3qbdQy6/sjitWU4VUYocgW
upyZZ2k5phskyVG3UpOs0bBoGcW9UnYjnu7GqBKY0IF504BgNyl4Ka6DXrMfN5Lc2fYi9AUHa3Yi
BMVoXKDelpGC7rZShvxs1EI7WneZHw5rNpKgcvoUPNKqCxqo1ooc97uIXa25qCFK5HDpB0/iLj8b
R6J//PhQhVp4x0gLryJPyqoly1vTLPI2oxCVcbR8isrQTVcaeA3s2GRK/dlnnWUvSjLmrwD5Gcpy
qGQ094rVBUxNnuEfgHS1A3Hzse+t9KiUiRxXhE/WPQwiiHGiCPON7UfGva+qtbaSc0V6rFw1f8Hl
mwHilAlL1b2kKZadQb498bkJoT4N6+eE3yXj3hKuhe2cDEF/UZjqcFn3ahg4EsfJfgVgK9oWZAOn
t7E5doQdqQFW2aGtwfGq0P9MpzVLmGxKkgzmOsyyIL01u4SUo8jSCL+x0qYgwGMslfvMCliMpU7L
0RnriY2VyVDbDWnuWJpG5DHVqrKoHtK7/ShzDEeaDyysb88ZvnBGI03u8gUlYNfY870O3aHngvyL
mkn1i8bqZgGBM6xnK4hsIsF6c7wl+4aYFjtsyy86PopuEReAmHDx9T3eDlNLvsuEREA0yLyw3Ni8
TWkZGwBso1wLE27ajfIl4CmshTyGcQI4KaHK1wyDEa8ju5CiZRGEVbHotXa8G4Igj0GMBaSxtL6M
97jSkpKYYb+Rc+jhaYLFmMu9x7huO20CWOMTAQ/g6UThtqa1Zt1XSXRqKn6oq/h5xQW3Fl/lfpuo
S3TmwUU9SkgVe4J0alDTRQbal6rVoRN4n/apK7GEqSJETd8HSpOlCy+s1Y0/+iYPIIJC25ae77qX
WR8l6VrtUoswGpeJeKnlHcV3K6kKPqFaU/d2Lis3pjJYL2Nsa8Qthyq4S5nNS7TpKh96cZcqVnWf
mIk23GmJ2Q5roSEOYx2oxI9Es70HZnYNc1DpNgiNgh68APUXtm515ZIWVbkaNjPkt0g+K1850ytU
zcsu8b1oWfZMLUvPEyy4kdczxyVBrf7QPUwLKw1HCWF7LGok0OWxsvm/1J3JbuRKlm1/pfDmTLAz
NoOqAUl3uatvQ6GYEApJl31j7GlfX8ujXr0MeSgl3Jw9JDJxcRMRdJJGa87eZ23foGE0yPwJzn+S
9BVdRQtadeg7afPal5SWNn1LQ/yZPZDuGi4LRKxAqtT+2Yq8JumqYKa71gddf0QQqd2tX5YETi9F
U+HgxiiT78huqcdtyypPYBFNv/qFRRwdTvpEG+3zlNY4tYM5pZtfnKF+MQF+O9T82p9RmIQfZIGr
xXfxfsMzru5Q6zGpXSvD54LZrXKR8mD1BK20gbQXkopsgMw1+Hw24LXYeTRkrdXzfN8PlDOgdrTs
NWqq8Sv0EuoqGxCe3sXaZhhNSTO1jbCwSvdnp9HNu61yf7mq17atQjP3WcU+328efu4ft3NQe3zU
Z/BwR2V7f6E7pcZTux9ETKee0wGpG2Zr+/lVjnaJvx4aAixbbzx3LsXN9w9N1L5Ibdk6e71ki2DP
ZIK7U5HuPX/+Skj/4FKcxwTyNSdpB3fB+0uB7ZrdJUucfTwjewSgmyhU9ihfp8JmQ/+374v6kKn7
h7x56w9X3SQnQ7ZF5ew5PZthPhKXpa0dk4WAF/lvXIq7wn3jQHI7Vo1WHS13bQZn75lkhcz2okel
gNLJ9JJ+UXz94AgCNJzyO8Ockvexg66VVmcq6dp7iIHFgyJkaWdkNIAFiZakW+1AjPz83o4KBYfh
IUwL06BwcBiZx2meLIOFCxNP7Jdy/c7maTMU/YOGkNsP+V/zwpnMX7OvyDMfX5QQn0PwCw6qo5rL
3PleiS1P7GPdS8+k6qdNOlj+JocNuRkTjb0tCA1yRWP7K0/TBx+dYJBSEYHRjPvtqBTnK6MHi9GK
/VwwTpyh705K4X7VzfXnl3CoXtIBAOuPMswfue6TRrpOPal9HR92O67Unw7VmDBl/fjiO/jzhiCW
clhlS4C5jpf4/qMDw1oXc6YtmBo5NNkQ0LfeMD1+Pko+uB9SNqnFulDXKMeZ7y+yqqxszd4e6Btq
QeO2vkkVs/Wv+sGSX1ghj4VwRiQ4aQRabAyIbFzy/bVi3S7atfXG/ZQP6WmcNMZpXUr7R9cM2unS
a8u1uyZuaLpTs6HJ0d+Vtj/e+1Ux7ofFGXZIf+JvfyQ8Ww8LL5YOENvHpeIE/9tkrPToVU5B5IKl
gS5ytPGiFSVNN8pVp4jX5VlZeF91Fv354FGkqPM7oNI9DB3Hb5eGQ2tY24keP9Ih1CrHUzZJxKso
vT35/B3/OZDw7HKRX+oiNtTD1PRbbYuGdVEY3mjv9cVk349FAd4wPYCfX+WYmc/rtalNC6ZSVHhE
oKMPsPeHuGgl375fYoxJkjYLHUeDFZAPy5Yyl7mnYO8RIuGaL043xXRHDx0RzWNzqvtjEc4GdF4O
7kaQLymYCDFnD8tskem5rgcgTh+fqNZo6UbOZKg5AjyBDrL6i7X7g/dCyreJtZ2yLr6No7ugGJ2l
upXZ+75z9IfWGDmKDjnwyvpAH//8kR0G/G/7hIOF/mBgYm5G/BUUj96/GMOSpDwsk8SG6TSh8BLj
TvYD+3dU7hPbVmUTpOU8f9HydTQcqDniSEFPR1AHm+kc+8QWwMui1vx8x9rn0oauu6Hw46+Cqz+4
yq8OAaYvNFfSQd/fmyvSZSlMt9/p9WzgeeZUtcMcAjLr82d4XH78NexwE8KSFjqzvn20DZpl2bt+
Lmgcx6ifnQgZ632oOsscTmNzSp+nbDyQ1QECBLHVlFcWZxw6GNXK063daczDleIkBVaW579QiAh9
/fwXHj2Jww+kUH/QCylmc7g9estL4uW5onSwt0diJVuLHNl6tevd37+Kd4Az81YxWB77vtuKKqV3
WP6KtE8iivMW0PXxK4/hn/dC7xbzJXM4Fk40yvdvNV9ar8MkbO27yfuBgwCFt64tjCCf38yfHyFb
P3IPcA1TucWD8v4yqvONyVGJtW/yXr/n/EJAaSuynRwbc/P5pT66I2Rd/uOwYUcsen8pWysXip8c
afAHTHuRG+sWs9JXEY4f3ZDALgyCHBC+d0xj69rJy4BP0KtuVOIyN+LlWqzkxWBaGr+weByezW+T
CsMNTxf7Zkx7yBlc7v0NDZlZzXTKGzh0Zhgbnde4W3uxlh3AueGyaOO1pX7USvIqeyihnz/ND+6T
BhXGOv55dmHHHQH4dAYzbTj5kFwhzyGfEk0k9PXUGcEd/P1LHczYHBkpevyxodaL3qbRxeY+FeU0
y+jiYEptyp1FY/z9McKW1uNqh/8iXL5/pK405061ibnHgp7vjKlLwlZL/o0xQqoxcQx8XQfT1ZHM
W8bStuLFtvZJPZZbbi4Ol0mfgM4Bp/n82X0w6LmUz89FYCBe5GjQm9rouSPbtf1q1pQvXQ+4RRMv
X2xgPxgMrC64ZalSom79apP/bd9hV0nb+XXJoKfH4ZJqlAqGuR1vmcu/0guPVtLDoOdSfMOcUJlj
j09XdeovWV8M5n505vwmo2BcBKsuZmu/OFWy8+1ueciaSdO/GIQfXvdgCjn48wi4PDzo325RL1WB
MtSZ+7pNnzqq44E2EZ+1+D9te+0CffLuP39zHz7TQzTbYV7khHV0wUXYo+/GucliAmKA0iQyFV72
TTsXf/9KjMbDWeow7omCfX9r0zyWfV5mFgj30biRwoco1bjjFVXBv2nP8jnsQy1HQcQy5PriGGnn
zrGHK4UV0oRYgalY9Re9r7QvJsY/3tXhKhh9+ba4Dg6s9zfkwQAe1pJBn9bmIgN3le314GraRti1
5QQlYofgNJ6WT5+/suMuBPZafAQU3w+Hf47ExyAFwyzdipQE8KjT5E4BUQXpvSfq6UGz227cFKKH
VjFORr4bdJHQMayTcXbmpRMMmaHu6Bv4/Acdxsi7FYICBF2SdMpw7KBydDSdNUxyuq/Gej/JUoWN
rLP7ebH0L9wCh8d5fBVMK7SC4hJBwzy8jt8+DW2JhZOsc7MvLT/eaJQ2d+vSxFsYZQ9lvuhfTDYf
3BTLAD2phJJyqDr23nnrMilhq2o/DCkdkq0FXEzGX8Xn/jGGsGiykcORYFMGsKz3H8Xnr4F8rD/W
asqd7KSIOD14r1g33z8jD3B2Ho9xupODsL71cYVKkur6+DZOhXyjmK4arEsOLY0oJbCqKtuf+rBC
ELjuk1n7PrOzeZjpBv1LLI5RhXq+FB0Ar3mJNyxVbn+SWpqI2roGQ5TWtkEGipjQgdrUGGGSgiS/
gE+y1lGR1f2tPyFUwRUq0zpUsQ6+SJd1e2o1wIjCtrUp7RNRaMIhzdKOP76Q7kAWZUEN3k/SSj9J
nKaJN52SZhyQF7I+Ly7hbWHWa6BmmnqMZdjNZYdQifr43A4tbD43VrG18Q17It6wSnE9+FpsvApy
tYoNASftt6SktSXMcyT+YIpL63szzCdTlq16AGNl8LYZKJ06mml0v20xYJYhjVUDESiFLvAjGFpJ
ZAk5eHNuqfV2weWBF9PzUhuNo0yKwBwTBIzJtac7mmqBr+qZK0WA47CywhXL4V7ZVCxO1rRLb+sR
y0LERi+9XJysKTfl3LOXMhExXqpCQHmZPP7vkXYYYEgpbukyprFxoDAdqmKVd8qgWzhIsxbYFLK9
i0Q9SgDHrla2gYG3TwZ63rV3fV/TwqMZ+fKo0ma4EalmuxsthzgYdskq/KC1nfa1SWx1k8aEApKL
m43GpnIXdJNO1KQcU3HBXoH4SG1craqMg2Eq1p2WGvMUpIPth4NIyjBLteXCylWWwGTgR0ceW/yO
45Jwn/zEnRCn6fJZgCdVU4eGi5cAGrlXnmvFSshk28bu3eJq5oPVepRoin4YH/1ZrPnGG2bzqbDz
8i0ecDpEfSaSH4m9AL92RD73PKMYakA7udqh46Hh1040G3NtZky4N/Pg7mljMyDTTWnxLZmU8WrC
7O1DTGqevcHqMV1xUhkYkw5DOmyHnN0nTcHNa9MsBGXmepbzEjjp7Ugp8V6EpQDImBhBosUaFfHi
HKf8EOyJPW+A7BVxMJfGWJ04nVcuQdEucCISX0soS/i6YlTZcgVnn3fmT47RS7bpUJ17/tAAfDpb
jclAwmvl6RArRwWraKuzxeoaM2wMy3v2VC9vBh8lppnKDCyEsxSCggd9ypt+xX4e1VadPkLnVueG
WaN9pFoy3KxOKh/xE+BinKGUpkEyjgu/qF4I5EyUsb65uQLouLZND+hsBvqGKAZ4iXOWg6w2WXCf
CG5JSELRxUvjJx6io6nPfxlNWpE+NiDOoSKnJIZUjtbjymPF+q75vvpp5rF8rfusu8nMfHqoWMfJ
7dTy+qloiuFikbQ9B34mFwBq2eI++vSEQ2ufMByFkP6qjuTdNH9ziySxTxpbr8wzsuXVY1KmWoa2
ZGMyaZYaJ0Qy+N5LpWat2jiq9fZOg0y8U8Sgv2Rlh5isy6UpAovyzPWqnOV1ri2kflxF8mUsBqp4
6WxD4TMyednUQhUb2+r0q5UkinSDKKruRCbJFtZN5KSNMXdAO2WiSLmgtyENXaEV7YmYE3TnesAk
FLYOZUeMYV0V6N2cApDs8Sft3dKjV7FJnM6K7KFy+eXxOkyQtcnGDAa7b5ESxwyU4Fr0LnIf7Z4L
/7x6VyYjumP+FH0Hp8wbFNYUe71aawNMl/KH8tCiXopooUf2BnHXSGngk5kgH5z7OUvczHsxG521
AHmOcsJqe5UVOHrJSDGFdKvNlIyy2qhJNXt/XhsVAR+Uxq5xbO5CKZm+JhYN1uQ/0JUbGoI9R0i1
HiSeV6U0VJtWbX4zW8lfHg/CuxF+YzOFj13SBZ4e832n4GNAu0qmalBt6bPsM/1l9go4RcrPkgs/
0UV+QrTZ4d1o83rwsdmwdSQI+iVs+l7GiLB5HW9aHJzmt6QtemYvWzmPcsagsEOWkXrg65PzqHl8
GgGsagP9WXn1X11fxstGsKSluIQ6kW1XZeBMQMmunzzat85kRWgxbGDBZsBeVdGThuGoMdKMtoTk
3nTNS2m6GUMPksRTM9clSbRjj6UwN/xBnLhVaYBRG2Z1mTur+7xOXZOdTAscx7L0xyyahEKZTJG9
naDOtf65w3ICQbIXgjRaof3IaR3MgiURzs5JMIuF65znb4Ou8RGiFiR1ZOtwB3c4c5K3Zczk96VX
tSB1WssR8YAoWAGeI6TQoig7LVz1enrCUcBNDBjWkojCpWGEmTS16WxyF8HCkU59e1/K1DF31Fuh
cdmtVk1Rv/IDAQ3OJbTLuuvcE22ZaPXFE6Iw3nm2vKJuVhp04Tu9HyQEyer7roMlmIXNZBfmntMP
0eOOKz0rbFZj1O+d2cimXV+ooogKO/FeFwM3bwCpnBerJ9bESXzQtMe8ynvrRC8ncAeEtBZUbb0e
yRnHT3ybCewL6zK4b/ZUL28xFBssPVIsxHSVLrg8D1E4DhSmHRlSWck8CI9J+khRw7wxW3f5zo9Y
v9M4sd6Sx1H8haHAf5vmkoE2INSfkX3KD9Ear9mMzjIzY5bpk4Zh4i/IR2qm+nHQlOcs09xIW/L4
bY774qFoLHGDe9G7UeMCjZTXoBMu2trzzh07bBaUIak0+B1si6jRCh9BK7VEFuG4xGw3aJ3uBVRH
rB+yHtfsgjT37o5ZSnc3zeSM+JJahFr48MtQRP00qldyAMf+BL/01ND539V+UPU1bpzYLmQMUye3
MVfMaTtuDenXzom9FuYln3A8R+gLeb5B9F1fyWh30pPZoP0kVPTVPOhDkoPH8NRkhLlNCIsUZfYj
jxN+ZWlYMUY9UxZd0CK8jLQLz5kTrCz+3zQfG2DkLRTenLEAGbgkVgUqvsPCs2VyKW/zvprPa9sa
X7oBMyC3ceA7zVXH8+yyvoJn7C8L6daVF+us8wQkz7OprDCe6z5nH3j4WhDy2CrWlInbYM16csW8
sk9upBTQaU3ydK89xn4aFB3ggBBPIltNfcJjFrElBJdsjpY/Ras7Ao5c+4Or5+C+uRvmuaCNyBGN
F+Aiyv4aOTLoe7au85knUwkbdOpf9CV5yXI7yQI2KZz9Rj1fT3o2nPd95ZBoHAtMO8HiieaysDK8
iQwz90IKO+Eh5WbmRtTe9DGyvcGRIY2kVhwqY8kuYUVYFBDHUZHxodx2DG1TxvM3eh/TH3pX6hdK
z5ufk6ZNlxrb1lfDLy1jNy2gJaKywSIUNqWxdGizKgbqyGebh7mh8VazqoLObOVESu/60uS3u35r
vzpkldwneMW7rbTb6TTPV+dyYp1bN66S3uUSjwY+xiKHZYzbdWB/j1Mn3o5ZOlZ4QHL/uzLKKjvt
ioa3ZXmsoNE0apOEhTsa85mvyBOOOrNnkp21VHtdkzkJfZeir2iqEsI3B98pknndzg+ak6g7a0wG
HBq2aWf0QCnbI0DWYdNRDC79kgnBCixeJu9wcZL+KtMtMkH0tCG8t/V79B01tBf2AJsutCfpOuEg
BWbNccYaFy6yY6835HmLFzO3c7lpy1wRYGH5IOmNOD/Humhi/MtwLYeVq+cvhTC1JxtDFVte9nWM
yuemNu7G2nfDcjXPtHJ4kta8k/kKmKHjf5J2iZJVY7inMVkNbnfdCrUVtrdxsNuvg7Zd6XB6iKVF
37ka1xTAiexYk2U5P9OUctH58/hUjF23SfHWsgnkn8revxPsBK5yPTefsKhWdaASdN/tmDfejYZB
6QCb9S4hBYhNN/Wbwm0ioNA31swSiBFVYJWacmNDtQLHWi5P29m9y+zSicRSbWefcPgq5psLcYJz
iNLEOcaf06XLNnpN4FMcV5eWS6dzFxdlKDDl2ljDQ2PO/CB27Suzl5hAC2f6YcSm2rhLndxXWgpd
d3bn0zrr9OucnONrY3QHI/DM7HT1m9PcHfqNltnu9aiNY0T6TBNkXeU/ejZ+qDa+tygERJmM1bnv
x8XtClw30uUz+ezZsMw3s+lc5pjApMp2E/Pjod8cDRQKiv48MyWKZLyaVfEcm5hCaYDZ4G4NpaOF
ruw2GBEDL3X2B673WM1Xrqsighdv9eQCD2mU58nPhFNiUex1Y5R0c873JaG+kypbDFETnE33HrTw
RjOJKyzIwQWTMFMfT1aQ85YV4NSgpBzlTvZdqTMXYjgnlSJotDKBYW/5wMPBzi7gytPzUYfMNFhZ
vUEeVVEMzplEiHMKI/7EXmAZrj13oSppJO52rcDcqbo406yq3wxG++quHC00xKNzF/7NIys+XwKG
bPKVjbzl3OwYKYTzcomU4wB/ioddnarIZk2b/IZFQJbXedH+7Kxi48VjFvrTYF9nUpxX6fqalRUZ
IZo7bRxau078Qd5WXpLd6y2hYNPY6yCR12GPSQ4moEqHkEiAqF6MZpO5hOSIWdw4tDpFlUZ3SV7e
po6lnXV5W4dWZT0ZbFjDFGd20DZNF3AIuKC5vL/SZee/uG7zbFHMiwynFBvFmTwUXXlBhuiJxzob
lgZRIGOX/UBP6M4SuVRh5XU7R2/uTCu/XZkZMCvCk5XOHpTQz9XM7i35rTLkqzeq7WAZp62nY+kc
In81TuzMu5W0tROG9qB7KsbGRx/E5HCKYVbwAXxErebvKjJgti2+gDYYVu9HkVpPvm3/SEvr0aLq
SdY0eJfASRO4ACPnR0yZD+tCOx7CsKjaB9NOXty+Td6SfFsy9ZpOwfpVxFE5r0+LKusbhEWs7813
YPXrJXbt5c6uU/fMKEQdOL0R8v2eFI5Labpgsy76PbRgtnFVvwbx1Mpbq8GWbLrVcNq69Y4JGgdC
WegqFImtcWD03jjSMb8IM/KsKomafNgKNj6B3ZIuP7TbJh1+5JkP6RrTnODkGJ+zU25e7czxX6fY
y+/48mUAzAZ11pi+xxzBt4tvXZRWcleYgI80PVkuY6cRErm00MuQ4ugmyzH/s80/WzT3cjEJS8JK
uLjNj9rus+2QVjIPpaeuWda2VuVd2tm869jSj5j2sj5ZAlHXAL7TRUa+txh/LT7BcP7s0/Eit+k8
XzFWfq7NQ1dTB5HafZuU7Pw7+4FE7itiT1y8U+2i8+NIOiG+IrdjVkvYw5ejMTqnhtVYp779g3Gu
ImzzVh3SbDixUlPGoXviRpZ5VQQdhZZI+INxasreISAry/0w9izMURIUQlwl6xT5lTWe+GWTWGgw
uVy2Jmm+edXVLiuN4bMD1gfqLTo1h9AuR6pjycQWClRzUu5dwHhOKKWm63svZg4GdZXmt76+lNWF
3uemdmeXHV1iAVZYR39iWuvd0OhcS9t3ZVP2V2kph8cGKy4PdGl755JyYa5t56o2+/u1ThvqI6ol
SIIKRrmhYYiO4ibG/X+CPJfgxeVfNHSRuun80iGe0FbQ6wzM0hd4rOu2BSLXxqVXP8y8ie6n5bWA
SRceUGSPc/bTNttV2/LHmcgpl8Vbzl8gn/MCY8YmzXt84149zXg0x2VOT/rUauGXFl3zRnssQZ/4
pMwdXh4Y+QUe+7d6dljyBlio9slUt8M3s5LZT7+2skerzkc3yOU0U32hOv1dJbN7yzJAv8Q82c0z
dRXTIiVALeSgUN6/H3SM++Fcy2Q650G1rBeE79oh8NH6ek4t3hm2KnvdlybtVZE+NnlyRTE0Lpnb
iu4uTb0BrkkKkBNvWrk3e3/kfCsbAGQL5dIpBCJXzFuTuecldnvJX60WjeYOYxEGH1nf3plzlV2O
jiM2id4yiVU5QG/KGVtfb+WTSSNTu7Nnmh22aa9hD8fVT11fG9hnBpPiCwwtsaqzLsUPRWlXTfN1
M6bZC05sOkrWTC84ZXpG2rPiZz2b3XGsn7Q+Ydeu7MM3sCqv/c57dMjRHkaftgOCRHDIKkv+dLtY
t+hP8tyCV1Oxh/VlqVNO7jV8sYgNlJ0Y/6yShTG231gSyjdSqPAMd6bE9W6UZnGhXCB/UTqUVv9m
L51D4UxYWpiatLDQKTcuLyWZjgbRNCWllMSp2muCzNMGslPdjqxftc8K7nfxfdmV85Ox1nEcmZNj
vlY2ZYowj61VhmtTzlVU1uQr7w5Y4pkenbK47ZV7kVByfc7Heh6vrFLJUwL64oV10luZuXq3oE6d
UUpl9ssyCtKxpb0N/lw+Ed1hnRuptYAoX3T2Z15XtMYGkLPT0w/hqNusWrW7qcv8KhxnQj9ZyoGG
BK2bGY/OqNw7P65lvTWNcropY7zPQZUb/ZOZOu1D26nqjsSnbAio07M5s4aEhBS2yAdXJVE657Ti
sY9pZDaXX8gqf+ocno1R+tBoZ6KrHEu38IxEL4uYwMRFi4nYrccrZTv9F1f5U7PiVIRPD1YCLYom
CMP3ykQJqH5K9E7fr1p7yMcZXLKe8+Z7h3VhQ4ucsVkXJ96ZrW/d4fUrCWbJl61Vi/gLXecPwRMv
MO4hCw0N5xo62vsfktdew84YCrnXpYUTkKxD0bDW2vlcifSrOO8/NSvn4CHFGYXeb3rHMvKSlkZR
QN/bt5TzTgaOcQ8zS8hmdQRffiuc+y8koIOm/14k423yMvHMHcCex35ZY2R8cZwd917hEzBo9Lbz
DDAP+1vdlgNlyNHwG9Lc7JXC8JSL+cTnywmSBlziyee/5Y+BhZ4Fo+/gR4OuieD6/kGPcp5cmcdi
b052y2WW/qQx668S3T+4itBJLMedjFeLbsX3VzG6TDSrMBRPuJ9O/Looz/0aWerze/lDpsPPgwWK
Ix74KgcUx/urzB7Y5zyL1T6WjnHpcuzbSceaHhzsRBy3knFrxSL7wgvwwUilExHDLphAuDnH4AuM
XYLGTVft+8xHKGNFQzwC+IF1RH3xUXz0FPFhkYGMU+TgXXp/f0WmdZ01empPFpx6M4bWukw8u/9i
RHz0FIG9Anjj0zv4yt5fxYsplnVKVyTNFdYVPZXEwJTTlG7HoWu2ZJ9MoZ7QnfP5u/tlR333TXBD
B4IIfj4dW8WxV0qkcu20zlF7FKsUkGK8ssN0hsJ8pRo7c4ICgjEe5KzlQVgzGQlUTZ3DsYgIlqrv
rQVJYj5so/XCPofhr1HMlToaZW8c2q4+/7UfPCMMNJgxIEJyXDh2SSye2+n+MuMHn6l42RKmbDOU
UacOCTbZgoGzxQL7+TX/mKUQuQ9UNLyjvH79uPEjK+kEbFCF9ykKW29mRVRZObpcmn+vkX8/v9hH
N8hG6YBuZoZyvKOhJj05Z+y49H1trQDummSCyCa1bNjMbqrf1nTe3as1M54/v+wHHxMmfvCVdEGD
ATh2daa2v9BN7FK5G8riLBa4J+qK00Ejvmxg/+BSGF0gzgHuOVgbD0/gN6OCsxJEYEgCum2/7jbS
n+iLthKCTqq6Lr7wgnx0Lb5Z12PCx4py7CTziKT3aPRVe3+w2ydTrAipFsUkAhxX/wuf7wfDBAAw
nB8M/oCWjkn07OFTuxckhsSN4yQctEv4uV5VnCa8To9NHGW8z1/aB9MSLdRwGVnQDmjZo2m3Z5le
9MMMWMSN3NZ2qVNqqazbz6/y0QQBLgsrpcnMh7/kyB06aQ02c4MbKwAtvihG7xVdUkjtQ9qYj5oz
6RdVRpswjtj6xmcxPUPcdZ6XChdiYFrZch7H2bIZsxgzBSXD5ATdef3iTX/0LODesfunCwf7y9GP
7LO6aTtbU3sbY1rUq76JhnEYv5gKPrrKAazLQzjYZI/RMHOy+svU+es+Vp55UmWoJNJIvvIWfzRq
faBHOAYdmETekZc7rYwhnuJO7VdXaTuzsuftiiLDsR9zya+X+7do+/8Spf87Sf+/rtq3+m7o3t6G
i+f2/wfo/gFf96+h+9fP3fPLW/kf+758RnB+x94//Mn/Ze+b/wB3+gsFhJvslzN6fuuH//w/hmH8
wwDrdTBvIWn8Auz/X/a+4f4Dh52LpZT9goCMxAzXN+OQ8qfEPw79Ulj0mWZtAaX276D3fxn1/rl0
/2/asvvrNPHbFKrFJBAUfE2nossvc+hUZkzU1qBfFo0dqcXdT5b2vXDry4WV2+ysNPBNQsysZGfE
zhjQK/1SL3Gotdbut2d4/T+XfkfoP3xmH/2iIzPtIgaTnvO1P81bslw1SbBm0yIc+FWNs27cAh0g
haqDAWGtw7lH230g4UrAJR9fZW5+k95ghoutTvFzPNuuTAJD89wIYVKgxLjV1qjLe9cf3G05rMgS
ChOD0+S3JlTPW8PGBhBX+mk5Zk+2pU6Vau5VlV/yy7+tqk8C2g3nXY3gtas6jbKo1wykPPIDR1u9
CS/eJ1UT0TVwrTfNPRrCvazGS7cqXPJRU1R1kX+3kC5Jczde5k7/ZoyLc1KX+t0qmiRoJv5nHJwr
har0+QP95ZL84IEeH43YY9LLI5fplLAlusrJzBmpIYRJ6mUbfzYCDoKRU6bRmBmETLbna5s/NbW7
b5LCJoQuiaaeA4WYKc3GBLQmzhvafVBNP0bX4Dy3XA+50CI0P1Lh6rnaz7gCosEEwOLn5rTp1uqg
qE0jivNShtAiyqC0nXvXqI0AVyXCobv//FZ/+SA/utXDmPptNBMdrk+EMU2nazyTwJSedXV+g9fj
goe8G6ZaDyZ7KsNUxO5jbDF+2ZY+2VmZbyYFCFMMcjc7+TZrk7t8hp/pmy+jR1Ca6rHOuQkphI05
AXGx6pt0Ta7HRH7VWPRrj/zRTz/ayxSNPyH4E33YxcluVfNJJU4z5DsKfBGbBeIj4luv2xYJyBbX
L58mR//mFEPoV2lUdHPUuqRilgXD15ASIgSDFmeAce5DVPbd5jZZ5rvPn/LRav7/5oxjhnOKY5rM
hbQ7HcllMLI6qqk6FRM1jWmEj41C2wmGj9fcl1Z+pzpOGzEh33QtOWHXtOcVnwqF4a9KAO/Xun/+
nMO///2l53zoQlTdqWeNwUgxSYx8WcsX6/VRp/s///rDQv7bX49B3QHA08FrBcAhS0mheZ1RLaAw
iMn0cR/WQ5jqyAj015zUI6M9TanBl2Z1l1TAPnI9vYqT4WzsccclJWHLgrKWW2ZP4AruDLPfNbn7
9vm7eb/3/+ePtd7/WJci7rIi5ZwudRnZyZtPgm2R14EQbCP/3SRzoAPvLwMdpM+wLMpTo5n3ptME
jqx4PsnJhFRjG03kdi2RCEPgi6/yVMzDseWjD+ToOBPXSV8vZS1PZ1/hDfXO8gLztW+nJRgW5y9s
sHGE40B7KJIRN1++yx2xXUxNRVo3gH3ISONDux2CMtG/5xKRp++mn8QHM5d5OJ1wgX/FZvxFFP/o
tx6tYY5YNSdevfZ0mKenNgM0ZaLnsE6NCmkJq1YGhdxJ/AfT7LepUEvo2dVjZ1KQ9RLRhiwvm1Uf
vlejFsVJcjkYc1T5BMnRe12kADWW7EVm5i2KpwrYc+gRRstNX+lfNP7+i9mIcsz7F6y8XnIGseSp
ynoQYHYd9RSUTMu515X5KOYBzsp4UtlFOCVdtLbOFuxTMArtCiPAxYoFiQLojUa0iDLH27nRz6re
xQqY7+KKVgsrwSX2+Yj/ZeD+81nTlPv+p9a1Vq5V7MvTvNfsUBtN7xwbAsCWIvtv7s6suW0kS9u/
CB1AYr8lSIoCJEuWt7JuEHZVGfu+49fPA03P95kgixj15URUuCPa3ZXMRObJk+e8S4+LzGwcgokM
JRy7adcPYFYCJXkpjFJ+0hVAIVlqISzSyxFCHgh2ZaLc6X4LadTP1IV435wQ1PkiDfFXsHdfkB96
tZEuAbmY3nU4McmNguytGqlONMoFuJ7JszK0qlBI+KzmW48GZTm/1ya5uh38KmktlDBKd0E7Gnnk
GYbvZgawKQS2gGd/SOo/+FyePqtHrW499OSOeYpH3O1FfqOgXRt/VfzLUXDuEAor3aRIZSedJ1DX
GUmPgTTKc0lKQTMUVFOeKQh7DT8TVfuzhLQBYMykPm+rNZbuOhovvJrTSefYdn+NGVQOOjL0MJs4
cLRMQYalBKG8o8OY7cu5/ViWiXYag8V+e6+WNT72vactxGEassM+Dy39QK/ePuadeLDg0WAaH5xS
X/zAkMIiNetpmmTAghWJbAov9i+zld6r1Jl2XEqQSiv5BQbQAFikftVpoSPi5MPuA16OgPOHPm+/
JKn5LVST7z1BHOuP4iEL1FMZBodxWGA7obbx9nyjrV9b4NUlZsrNABZHdK48ktA2QfW56TU4p1R0
d51KmQGuY3tUazAaUtequ3TIxQHH42DPTZwcLVIRp020H3ZYkp4D+D+GPmp+aIe59TDChB5JhG9v
hhUH4n8uGdTuzk9cX7To3Khd7/pa+KHuHxEBpYH4rKkITNWgm7ROd/XBFPvRpHFDXkAnDCQo6jk2
CUMTpHcjyNcinH/Fef2UjN/nIH00Jeuuwm6itKpTOQLmANXWmNqpxiou1QLmijInuNUUY766gntT
vPoWcABVoEll1i905D0EDe+MPnMmHz8A8TE1Hoi9O0l6yPq/RswTAwDVUZgebq/DP36z1WXrQ0SO
wqGvXR3kHT2HKP2c5AmukNTK7xWrNulL86wvUItyCgPvZJ9ALc32Xafo8w8qwcFJi+cKtB0abo2M
EL1aIReoiD7bqVqonZoJgMrGj12u5msbbHVlIyepyIj6tS5NdB1IO2JS95ERT49+HvrkytYT7Xr6
d8sBlFUq4Bq4BCewiwc4q8FLk0PN24V6GD1bUdx9GjILuOKs1Y/gF4F85kW7gJckyCYJNsLNRj7z
Vhm99rNXt/40BkUkAWR2G11u97OGzmTSJsYJfyflCGh7Pqhh2R5qNR5AVBfDvs+Q3KRcREU5qB5g
RryYlf9UdtMJ3FTolDo5M8Cz8DB2hub09Kl3ESU44DBxC0rYTI8Gghs7IWKDlmIGPiUxR6dRou+d
HTxjBRM4IsCZIJeS5KSKSlBSBY6UhvxFpYAOilAs35UtLJZ6il90n6RvyRr9Ji32YdKc+in9Tkfs
OUIdp9SAFHCKMOoNPlgS/li+CajCBCh5CFQ83FVDa+79KUk4R0tWL+fjXQO4uk1akmqzCA49Ig0O
HovDwRysLSGTf0h6IWWdH3GlSoyOx2vpYj7GesFR3zXNQK91yPzR6dskQP0Kc26z6P4eNVEDny0R
oBub8mDn3XAokJA7VIXyTWl0N5nVj32sPqhzWPE6UfWnUfQPWp7jX61uWZv9w6vkotRVDGWumXGZ
uklifQv79rVdmES6PICwEeEzik/fhDC/ZSJ8GtOmvUNblUhpSGD5coyE0I17Rqz2xxRHL7eP3D/+
olVmohJyw9HMqWRUSvSkTDH20FEv2k++mp9CyRi+6sKu9oA19EOoaAre8PlwSivJrbUiNO8IMKCc
ZmpGj4E/R3d15wcb5+of6j7omp1/YIGARNu0cukGIYhqGUrATleb4E5NAUWQRCEkSOPclIynFjFO
2AEteGC4rQdsBkBWpaP2FHaFfJSGTlBPAJ5QshE3bpiV58H/u2HWZHRlziOr7JTezbXkXswKNifB
XpasR9Mq7g2O+gIgQybDyZTw43/4tfTzFclEhg9BOg2uHyl3LYascoaFG3VZ/AgtMN3yXWPb+wrX
32SElhT7Xxp0TUQEnqG04X7O6vxshe2Gtveb+NGVwLdu4fHR9aFSlNEFu/hFxejNUdse39tkxMga
mHGy+JIjtvw3Qq4eCK57NSw+waIEdKzN+gE9zvgAYvHPIkIOUarjH4YlbbQp3jjS137b5cUnl500
dm4XGuFSwwlefXLmX8qk2G7dF81JBJUCMFQ9RlHvJVTD0qZ5lfXiAZR57/T0Bk691ZdHKgYRTsLt
8LHF6XMPXOBFByk6G/F3LAh9ZFmnQ161G/ZB/3RjW6tL0E+xMbZbq3OVqv+iw1k6NDBdxlaCV1ln
37F2foWA1TrapLma1v4wic9giv2QmkL4AXrVYxMFqHx2pnoMZvY7iyCcsIr+DnKy2o2duDyyri3v
6s4zSmkOpUHvXIFpHQi5+FGpRlSD5fwvtcL4TC2CJ7Iy8D5z9QBS8UFBJmgHMoBflvHziLCfZ4sL
q/K/mTXJWTfspVK0d2+/710F/8//t+x1hcxa36j0h1EalWWU/938XuV/+3/9u8ovjH/pmPcBe0Em
S0Xd738cdiGQ/wspBRvpfAOr3TdRsH9X+QX1f+Rf6JlSx8dpbikj/LvKr/3LoHmDOwHnnRYAwvvv
qfIvifn/31CLghfYBsRZFskdoHbyKuiT9zUT4sbyA4Ac6YhaV3cIwHhtVF8vR1n0cqDL65DREZNb
HTIlzkowbhmo8V5XD1NUVQ4wtuG/d98/euZdG0UDDokAGqgqijPn4RqBVyu1e3t6yC3oFnMrzQ4u
PKPz2/d9/u+1+b0L8db/OF+yN/o/Nnk00bkAVm8dy5YsrHXK8UEdoDTuQ9ukB2BqofFFUmzUnHVj
+CU3egWBSwFfbmDdre91IwV8F0mJeKc+JV+QPhHGGDSJDIQz1sZundYEOtxtZi33PGnDoaLUrW6p
OlybtUG3CSNKC/06jAnPF5dq3iiFAUitqJWSFCoDtT4Yzk2XOSrIVQWtcRWieE+VESRJY2VfZ5gz
PNKrpAghV4nh+fZ3WC7f88+AMgjHCaU7rHpkfZWP4g9a+y1Xx0M0Fz9NsoKjUhd/9dK8ZQuyar2z
wAt8DmUaihIA9daeTijCtiDrq/5hgkv6ZxD00SGdjexQBer4gZK2fbw9sStLvcDkMOqTyZ6ICqu7
FG+EBo8CZsY1WjoFNP59nAzjd70omm9S7qcx7PDe/OUbU/OXwhPmVxoZpiPZ07DlB3BxpGAUKwrg
JCIQ81+nHA1U3qkcS9OLiR/7LGgnp+UIbhypy1E4syhcoshDXxMTyvO9BSfCjpLQ1j0JcM5dUMLq
K2TjdHtZrwyCnQF6WtpiIoIg6fkglporbMuSgr1e1E5rKtWXyOQ5cnuUJV6e7UoNyB27BAUI+rna
OgbVXVcWVeGnD6oSRPMxzHJYTR1XLsWnKh6+l1bTRLsZT9stjbY3HNx6aLbnAkRBqkOTVwdC9sNS
mfumeKDSXpSOBGUwpy5iqR4WDXBc9dlsXiDL1OIE2NKCEWGQUexqPMTmvZ1M4UfJaqX25d0LYi34
DvSjUEPiz/NlR5O+Fot4/kNsIQ7oqBW4dDIrOf+VYr5rHcG8ab+quG2sw+2BL44tGArARosVB1od
irn63iEdMsQvIiCJfqjdRaae77PO8veNLLcPFVTXjWN7ub+W8dA9AL4B2dhY3XGZQaGrEnlKPXAQ
DnIaw4Em25Y38rJc5x9ZXUSlFmwnuFZrHYw0u43LLq/ShwLhdvEhkc2Z5t+socqINEVheb1djZ8N
TYv/xgxiU1DxyiTJR7jDDdVe/lndAkWejmmdFcVDUdvcrok07Ppy2hJmeVOeW82Smwy0Il6JAiDE
eivjXBcUlZU/iBnrE5iKlPgQl8yl1zBOy/IeS83xT9qdkQQNoqi+9LaZfbONCoBmMJnN18woLW7e
RipGijV+PTjoZRdbKsBrtULLRuKSq0Fe9jbHXVt9cthx1I5SkT9ISii+ADsK7wRo8r05hNGdaef9
1zIY5i9ijOI7o0HHG1mO5B4IR/RNbnMfjYCSk5cb6UYQWj2SyeoAWgIl1HUNcK4K1Of80E0DVnB2
HmOUJLXhhy7pBe95kUMbKJXIzSxj9qDStUtn2zhpM3K+4RQlf90+gBd75e1HLLhdMlwyh9WPqOpg
UERlj14Qmt1nUwdFIi9qjbdHuQx7DANyzDBIyHDxXucBI+ZWidIMo+cPiFqDaVWlFO6EmgdINQz2
5zhMMd6Qc/VTmUyaTxchQtFdyLF1LBJcanbdOKZbhfCL5ASVzAU8jID6YvG7Bva38G8ngUiaJ426
6oSN3dxPOm0FFQrRxgJcGQpDLNQbF/WPS3g0Jsnl0LVV5yGbGSIDMileBJzWgzBk/Lq91le+KGKw
3NLwCCDcrJHYOnuqDKSs8+xuVl2489rebqJyY0IXgZtH0psi2qKVjCHbat9gW4BUjzbSHU/a7pQu
HE3ev9NxYXZ8rGrV36BHXB0P9SdDgGNnTPX8sCDHkMJnZzxZgPMdxzI5ACOKHQlZ632nzMnGM+Ui
RTAXGCcsDPJWQug6p2oHA+H1wKy8AC2UPUStj92sfG1V6xPWRs9+LoyNBb3cIcCZ2SJAR7k4hLla
UAxBkbsl6fGmjGyO5KPxv09WW5y6JJc3amVvX+csdPOSFJBi0aE2cd9aa9oF9YQJiZ7PHi32ftxh
N1SY1CCKRNkPdSVPTjGgXbTrbSWO7s2RYglIAcWqHDISFUjyMLefxdSieh92sU1vqHjzT26RCDmG
eSMFTqJjkLsv0xT6O2bShvJQywHKh2VT0VEhRcVTJe5HnC5iyZonIChjQdVXnxB8iDoxQc3NFeCy
llxu9eouDwiTN7i03qT8UaI530rAEMamkWzZi0VTgoua07umaN6daSyPdXRoOe/8J5WD81G0EKPw
PNAUD9PX8W9AbhrwJVX/cvuwX+4aRlnEVDkY4A3X+ZM2FRBztBkD6zobHlP4A/ugy/oDTuJbT+pr
y7a8YonK2APzFDif0BwYaeFnk+wZ0xg6ahTVdDnAy9ye0JVbkRnxjlsKKotq8uq6pk87+rIiyV6k
trpT5UUDgxFghgb3LtRpltCG4ad0HyiUak5b+oBWmi7fKJFem6wGPJOnNIeEusj5ZJXaSMgCCsXD
DKg4Jshk7ZLCGjbO/JVrERiohg48L0j0EakSnWGURIjSQ4o0gqdabXk/YG7ZQ/xspiffqGP6Ty2I
bDh2Wv4Fxx9FQIiUZKiQcYWKgJG1jYFwSkxl8fY3uDp5qvBQLKA7XMiiipJ7fGh9xStD/LVhCiO6
Y6PJ9f5RCHkLbB2KqLbuZKDQoEK4wj3FCuoGmKjpozqgqht1+CtzIZpSe8GqdjGBWNVkfZp/He5P
rWcaSf5Nok7g0nDaOhsXt9Mi/4wEMCpAiOtS2jr/jgYe1k1RTpOnFUn4Q86F/grPwnZwWTZf2qEr
3ns7WVwVkPwoMeKNy5E8Hy/GLLun2jKgpBEBlLJ9s/4cwYH/I+rU+qFQJx/1GCS5bn+xy+2KxhFE
K47EUr/DmOR8WNlE1BurV8XLonnw8jKv5D32b/LHOp26I5AaOK8lHk8fhR2Mbq2o3Vea4q0KbiiD
kD6r2f3GL1qCztlFRuZM8sFLjn26pPfnv6gXKQDtNFU9e9DgSuW91uyzrNI+mg04xUo2skcjroLH
lkz6fkZVzN4NsmQeb/+Mi/fe8is0kgTSWxZnnQw1GRKBilWonpSF8q4wffrSc0mbxA8WRyJFzDvs
RvSfsuRvuXpf7O9laPg6CoYDHNg31N1vKEcVPp/tB73qmbmRvPqIAP3MpK1O6JVBoLPwpoUCxYnV
V+WB0baiKTda4c0gHsBC+rLsFGqh/7y9jFeGoZSGJwS3pb04cJx/zIL3wUyhDH0MP06/pwAI7rmM
pMO7R8F8gv3CxfnmPHo+CvqYaESiFOcZyE58jVGYOuKeNRTvDW9LNQM1dQpzlAJYvPNhBOImWG2U
wov9BEpdoEaOBdJk//7JwIZbChpU5JBjPh8Fvx4F1cpY4Ffo9w7O79FBSot545668mFMilbLIxEJ
ZJKZ81ESsypEa1aMEmsWnWezhW5nbfn6XqTcrBjW0TDflkoUAr7noxg5ff8swx6yi/3yJdbt6TUT
sr6XYwoYYGuCxzTUoo1U+DJyEz9g97GCeBIRSM4HrfHvwxMozTwljCqv6xLjK8FKOrV5M90FKGym
G/viShBVqWyaBuqzlG15XZyPqCY6GifovXpmEw9ObFTFIzgpLChQxznZVpkgpTRFOmaNmuYBk2ue
ICz0p1hJqnt8HbPNZv3luvODqIRSAIB3Tknn/AeBzQ0nK68yrwKDle4s4CIvRp0bD0Un939bYjCe
rA6D8gMOpUGKTZrRYsLXy6jwSSXSeFI0VtGhsQD03CV2h8PXkrp9GpoxVtAYhNK3tYSXUZ87CHTs
Qo4kTrzlkL8FvdrHvLLxjcxLx6q5i/TIh3XaB5/o3OgeLig9MrbNOPyylAmNkayXlH03tLAobx++
5Ul2fvnwhFo+5iLrjvvKauHw2kBRLclKTx98/GnlzDKPrV3m977RAwaMDRVt38KW68cCGEiFFtYc
dhvR7OIBQJjU6fQsXvKWQSHj/ON1gYLOC/06tzLgT/oRKkI2qcGuw2lr47K9jAJLPOO0EGywTF1H
tHGyUy6bUrhS6jf3wkfCEIHVLWe6a6PQvkIIYVEOZ6TzCSUNAliYXasu+928q8K+QiQp2EJ4X1u2
5QbARZ4iHGZd56MMoRwV8SSrblSbH5Bl+FPqUelTfCRnbu+RKwMtzEwqFsj/K7iDnQ8kVBJCpcad
XMuDzh3yFmo0mrNu1Ae/bo90ZeHwgdDpm0D21y40z22UKBFUSm24V1F9Bz0pBzNpvZNwCqGN6hV5
gMpzk6KvutpvE8mFQA/JckNclE56Y8PwQnbl/buarEYXS7GMqLTOp9E/wkxXVy03ahSAelVUnqLc
lhzF8q2Nu+3KB2IompNLBOQmXYVjOht1LU225SLkU/4ZVc3PxbKEIoQ2mvvbX+jaUGTs3J8m34ms
7XwvtAAzG/zhLLejg/+nVmkmrr9a/KAkqboRmi4z0jesgkIBayl7r/mjmSKXYGAmsOZ1Pe1SG5vV
mEIrWZtUomuhyK3XYpu6H4BwVxvT1Ja4dx4XGdzkLcQ1jsOLvoqLUqFi3hUWvot1IYBDgnCRwNcT
9g/QjwMQW9Q1fthAMl+nUtPkXdsl0t9FYZf3UWzJ1PTYFJ+gZJbSThFR2jhq3+f9MW6S6qdRi2h0
tAbBTYBeAeQvJG7qh9YUaGYj8yehBkyrjP8aF9u/6lhT+h3JHVZEaP8u4seZbX9p52zW92j50Jcu
Ogs4Wi+Fd0nS4VeL38MMK6uym5dKyFrp9L4ZfOB/H6IsaRElDlVbyi/tWAo8IBCf/VGhgPAtDtGI
8YpAmusdNge+vfFBLy9pKkkqmxS2KV3edaJXlXWQoe1nIQ1vf0nL4jM+FDU+rtJzFvvPUvhvkND/
HqZBURAFAlAsoCfYRatvqI70evHasFyjJLHsJ2twMzS1Nqq6V2LW8pKk+I4XBZnf8ve/XeTIUUxm
upzzIUFTAUtkHR2jzHx497njrWwiNsDTHFWF1Shi1POg7ZmLb8NvkzR1eNZy9p0mNs/dtc9EvKdq
9LZ0b82o3yZU1nVpDP1guVkLz8zQxvwDRQ4Za2CjiU4URfVj0ZT/0TKSOoOFXQBC5iqwWHFQ+1JK
DPMTq7hLorBBFRbi6O1lvEx3FmzJcjEvjGbEKc4/1hzPIXrIsuVaZhU6CfJdx2kqu/tyqPvnACd5
To06uCKwxAlD8C0C2WVlkC2JCBMPEDSSFj+I8/HrXB+KesxtF0Jos++pLd/BuRSO0i9Pn3kq3cKG
8BQP2aGE4vNkq7615X12bcNqOkUrqucK75VVdoKMLgJOcmK75H2FshNNPbyizhYeby/1lZtCox1O
nY1mNR2I1elDh8jv+kljmBmAr9SX2YztdaQiVanZGxWya58V9vrbW8TSWdzzZcV20c+jWbVd/K79
76kCprOnb/x3NybjSVVb/7Hsup9hmYonKZiNP2/P9MqC0gKl2svbY+mBrj5qGedBqg0SbpQ9Eru7
omzFIRhjfau9cnUcjGgQVAF0xjE5n6UaiEpXsWd167KePsgdmqQkUfrL+2dDMxw5AJRbADQsa/3b
8Y9Ey78e0VXoXmXpGW3aYbutv7/mAxIR/ApZGEGNjtj5KGOYZ/bQW77bKZm17wRu5nk/6ofbc1n2
2OoWf0MUAcZBnoteyfkoiF4DpO4MEx1asvHZzJW/o9qyn6u8CT83arnZUryy6elYUgJgbkxu7c+J
HYGJe3xLaomc511DacsdujLeBwYK5rfndmU3gAvggIm3utnaubZX/DCMRWW5vdpqJ9oq1j3v2a0q
7ZUJIYdFlWlpMV+erDAQk8gm3XIxRrDuq6o0PlRY5XhRUSRfbk/oyr1jyzxkeMOzIS7alcCxsacw
WTtr1gsnrSwZKd56ek5KyTwhr6N8Vv2uOt0e9M1ObLVFbJB9OkVB8jwcPM+3SNrTpqfkabo27opQ
l4X0uICYfhWNUB4SqzKH+741k09mp5iSoydNj8YtcnbQHItGhdsmjD9o74O2hOYkzIWqMn8f2yKh
mYzsoIKlQyp/xYQIHh28ghYSIjp83KvUBVq4Ojp4+toIdIQYwHs+oEaLl3wJNN3YKUlufFfHvATb
n49fJdVI/hCEUQ1J8yC707WiglY6BvK0v70oVzJvrsilMGARu6nMnq9JOE6dX6uT5bYS0teWBfGh
00R2n4e1dCcSW3GTGMz8LisifYP1e2VXMzS5Gn4gi8TIaugiG9MK7o7lTjC6dpWZWO6YDu377yZg
ImwztEuWEufyK36LcYnJtZpUTFBFltcRXZGijRsFQA6HrVfMtQO0hDi6cDbm1uo60FVFjmdPSQjq
xvkE/7c7KCWUXb029Y0c8draqRbgUQM7NIEE1vmsuqyQrdzvTNdKffOprwRi9JX5Tl/g5fXMNFiz
BTFBzru6hTSpyOOER44bdGN9quvYPmhW83p7B15bNVDnbIAFK86b9nwqJGaROcSB6RYIyR58BUNy
vRLZXTIK5ePtoS5RsEwI9LvNPqc3cIEZJzyTEo4jEaANJydv2AJg2x4iIyhhbjcCXW+EUWq8VzPR
7ed58say+Pof/AhDpgpn4vS+PCfOJ1xmQYM6JUk3KHleERUODVrR+XvZ8NM9lTN739nGazV22SMf
VrrX/SC5860e8Znbv+TaygMFpquw6CDSCDr/IZbGE1uaIx74U40vbt+npw5CiIMy2by/PdSV25kM
mAoMDUfAuBdzVnwbPDfJuMp+XTR4g0/hkNknPHVrD4H66P72eNfOxxLmYTOQqjHo+dTyts+MKGfn
QmtrjzaEvb2tgGr8T0ZBhxBba078uqKqy7XZxoFuujw+zVMJSd4Vmag3Iti1uSwhkkSDs07j9nwu
ka5iDUjDy22kXnZoz0S8ITC3vj2Xa1cyvs+cdpIZniyr/EmKxRREsqS5plUpd0L4mtNoKBDDP5qc
Wh/mQ75Itt8e9HIHgufhLc1JpB/EFXQ+NbDCSlRMoeGajdIhcVKHezSMmh1HZys4rxhurB8Sbwgx
kiUDWiIJWO12qR3gfotEd8OyL/ydsAKs7Ge/xtZKpNQP0Ka3k8+oZCOxokCNHXaZ6jcPyKLL5k4E
yO8B8Auzu0AbZAyV/KqsDlaSa8WuxyZ33sFK7nXu/UrZePFcnh0U84i+pLWAO6x1gJRUS8KTq9Fc
XQT0TLOpfBy0bD4NiaHjfqJLW42Cyw3HgIu25husXTZXjc006kowXZXmTgsEsMVQ6B6rImtjW195
IOMBz3sRbVtczikXnX/8eJgHK6fo7bZWAHw8qHR02o1O7I2p5l0skhBvVsk+6ChduNjwDb/sqE43
fsW1uVJFpf4BohJ21PL3v6UHto/LlB2rmosUvXw3VvqfUzNsJVnXBlmIVeScMKzsdTTqZbmyO16J
bp+allPo1rxvtTnc3z5M1/YJuRR3Ncknne9VzPOB/Uh9oBgu9ivkNw26NETIEvIqFiI8J7daxtcO
L0KQYDoYkj9WxYVQaZVG1XzdhbXr75oxQTMnk6wnoA/pRup+ZQFpTFOipbTHOV6HQK0y8FoqyRHo
LnXIOFZD5bXQv5R3B3S6HjxLKL9RzSD3Od8NvqircOp9w83owzw2GrCQWEpebn+ny0jLvxwSAb1A
6lL62rs8n9Kcjd8arlo2mD7lHY0JXzYe2sWSvcU30p3mWru7Pehl2YQNwZuLdgvnDSrH+cxMPC0G
2ahsF8jFDAGol7uvMwIXP8Oxx6JK8NdPEqK44V6rQ/sV2xtRP9/+Cdc+4kKToa/E1Gmanf8Ew/Kj
2m5m28VCTPtUhYr9pCPls3GPXdmVS1AhJSY3puu62pU8IwuUc2xqUYP2yZKEisvIGBxkRPg2ztuV
+UDa47Ahfkz2uubG0IrRm0zLfbcirXQgaioYIpnSxoe7PgrLtvDEuMFWW7IURYtjRuijO9Tbz5g9
RLhkKNlGZnxtFKB9oDJl6rHK+j2RRhqaNT7bw7AL/8ObkG+TxsXGq+XysQnKG4CpSQ4OxmQNq1e0
mH96w3JTs6pOWhI0d0TbxDPsmNpdX40PSBWKo+hL7d35ICObYHVga0GAW3sND7M1UzNMqHSVlvKh
Q+Un2tVDVG9dnVfONgEY6Y6FM8Wbc4nRv10nER3nLE3n0rOiqPDU0NfEzk4qgVEuAOF9gjLHofI7
I3j/XmQnyipwJLqpcIXOx9UTI/e1wC+8NFfEIZRkgJnQVjfC8JvS8XkFhboJiBoi8LJT3nSbfpue
obWThBVZ7CHNNEt3dR5J7HxK/OEutZTyrs0GFc/dQBW/asnSXuRRjXGuHobZK3UYrs7U52m0D6UJ
9zX6W1h2GHJVRjtysjY5BekcJvspnuZXSUvaAAPDUlaPfZcOo5MkhvUZnIQqH3A6inxntDo52rWq
3yrH1spKPFa4Q8LD0IXi64wTiLzzQ6NQdx3h8JcEVCXd42SPZ24WmZHMFwmT4bmi463u4xTFfLxi
/HqRIYv8zkkiw/qU4u2HnlqddsG3aA7Nwckq28/2dqjIrwky9fKe7rjcnWSpTLDvxs06cjouKTD4
BuIgB5DdmXkoW8gHDkIdHZ5r4+KLIuYoeg30Tkn3hdVWLYqYwfg6tSVmoEmiYclnjkPxye/1ot1b
vomKWKkjFZOOjXqKkhk4emQ0hGyUKDFlzJX4G/6rQ4qRZqpRFs9E2h+4m43hSTNz/Y/YzHoNeY8A
GTsosHL0oKVNojpSnpW/QsX6aIIws3IVNl1iS8rEdR6lKZ6gKVKs2E/ZmKzxVLOPltyjJxPUNo3S
AFQnKmZp+kvNMsmba90fMZiZM9w758j/dvv6eEvFVptvQXSBfkBpHhDUKoG3hiDrwtjovL6v8xfw
Qf6jhcngp7hrFmvYsGvvjTnGhhHvvKOBFctR7STjg9rWlrTT08DfqWVsf1LkdFMv7Ur4pBfH9bro
6nLzrII0Sm0tq5+PXpPpCc6znfDkqp8lByXqogIB3fnNrxqcwHQvo/tPtpQlbfHkp13CbjbT/GeB
/NFffqZgj4VtYbOlmX/5AxfqxHLz87wD3rH8/W8HVx24xQqIpF6S+XLtdFT5P+h6WWy9iC9vX8bB
sEIF4wczdl2plnHgtHHR7ryuQtq1ySXlo1IKcaSMZHy9vR/eEPzn+4GxsFkHfwdPiT/O51RaYVPI
sdx4Zqgk6l4xov6z3QcpYoBFWqYHe7JxVerDFokAIeiHD02vP6js3S/CKsJpF2E2Vu1Tq0Z2OO8K
hMAWA3Ks2JDA2E84yHxOe90eD1NjhS7OLfmwA7wdPalKqWi05jMbJiBGZpoz8s0SB1Wu8XXoDOQB
6LYFKIU2c287adpjaH578pf3jLVg8dh0SxMV/s353I0Z0zFjTDskGrEzFVmS/yqjNrob5inH0awy
HBO/gXenVgy6SESjUUCQWBM1VVFHGNeanTcluXBNPYsewPWMxzgKpI0375X9CqCKIio0A2Bz68KA
lkdES4yNPLY0Psiz8O/LXvTvzgqoRoGqshYsKon46lTMkPQguCs1pBfERIcSx0Nfi7fotVfOBGRl
LpYl94H6ssp7O4RKo1iJai9ByBVDSatzurZAvCoKtx6aV4eCSMt0hGWyQ863RYp2sNFWee1JhRHs
5ASXxFGGmVjl0pbtw5VaKm/ZRTKEhIoa27q3jIZFFRlLqoO7irob09g66DjBOqXUhy9jqbcfaWo0
DzA2o3gHKqWfd+h7xQeMkMrj7dNw+bihVQpjk7wHjDREnPNpc91KbWxXNQBLqXL1WLc+SDBTQyo4
KUyxAH/uY5lNiDYSLw5y10obd9O1HwARfSnmEvMuypuiLyAa2Erl1YMyHPPGNMZ9k4gpxygu735I
ksnklQYJSc7VMQT2vwF2uDwvS3lo6aOQAtJhWl1AUmmMM5pxs2eh9bbLs24+DFhHbqzzlVGWTifK
Lng3QFBZba94xCq6xifRE3anANzQ6xOeXO27T+WC66UFSbeJwL4GTtiW3Ytp8V0t5E46GNS9Hdne
jKBX5gJajTYAEG56nut+MfyLJMQJV/VirS0WJGp34B6RNjLmq6MQyeinLpYe6w4K2TSF7zDRPMSb
2vs5UoaXmMxu69q9NswiUkOLhqOPv9D5AUhbu9Vr20eVIU+apxoHlsd5jM2Nau21UWjis8P5+Nh4
rBIwsyjNpAsk1ZsQuAJ5luZPyHMpn24f5re76/xet5d3O2CSpb1+AalNK7viLRhpXinj+nfQ5EH6
KPTQ3kdmK4O2a+znacy6vTVk4wFj5/IvTRqwkcMssDgESZoduy5TDmpc9rwoumkfJbF5qPM8P5Be
So7W46+dalp4HGq/PFCJGx7FUGFTuICCFLkK77IWw8wMFLRze26X8ZmON294la6dBiRpVVntTZUs
Hft2j27CBIPVtJ0mshr8DfT33zqUAqn5kCBwZdPtOt8SXRH1hCHsmXPMG1/t2PCdkjD+BV/oLbne
y2SEqVCbXoQLmNw6EcNNPGlG3j7svjA/kPIqTyWstc9JheMRcr7Br9zOho0ocWUpeWHTbl3CHQyM
JST/ltH6KeYNRWQxaDmlp7mv9EcdIlu2m3pF3qhbvHVuz7Yk3U8AawvN500baLXz1VJIeGsbg5eF
pfFXjtbBfN8lvmicoWty/6BLSQBSOs+byvGNgViSWJJ5iKpZi/b9gDUwCDH1VbSKEXuNjaCHXc9K
sgOUXg87VTThjBV15/9qw6RS9qRhlWcniSRjEFw01WGQ00UnNBfQwuKJF92uEx2i8FFbqe0+w/E6
cvKhqW1HQtdOHPt6mF5ub92Lw8/rhroQKAE2FZWG1dZtZUrlZiKNnmr60TOQkJnEdrMcf/FVISbA
P4ZRa0AyvUhgfEmOUQBH4VevNAVjY1g0FayFY2Fom2S8pbm0+qiU7SiIgqshRK/rd6Ept7YtaZGn
5TJKILJo9kqqYFtZaSJyjK4cnuV66O/jLFYPkt7luxARHKdANmHj9r4k2XB7gx2nHbxIjF30pcNo
rvNF0cOrZLP5yMteKDsT6K+XmUqCUrVkBfldkTf6n7WljF/Q6LbbnTyX8o9xmil8ZC3N140nxpVP
QSEc5ASJK92R9ROjDfE4CDEH9WplCg7/xdl59MaNrGv4FxFgDluyWy2JlpNky/aGcBrGYiaLxV9/
Hvpu3HRDDV1gcBYzB6quYoUvvKEaZ/OmWuriWFLfeG20z/RBgJA1bhc//cDzs5xjiuvVlc9Q8zqH
xaRy1CWt/PDqHQyUASY9K72lwtsO/+vGgODmEYw5JRoJlRcaE97SgyeuKR//GxdTH0NxijcM3KVO
Inw+DKAWEtZOFTFvcpEfzdmaHtBARfZ78vnEYRJUq4cQf5B+RTbeKRCE97WfqlTtI8QBZb82ZuPn
gIejvQq83UIP/vznlELyomtaGasO+EYrR4GrbXetvXDhdiANpZFLF5co2N41cnUhcI1NWozY1m4+
kl7Lu04205V7eFu63Ykl28CLCCxrsFU7d3MJkM9YzKSLAdXnh4BU/ghwf9jMg+qodhrzyo65cARg
K2/OWUAw2TC7falyS+9XF1UNPVPGXYL2xLFf1votruvtawNFOHZbbk0rYWOy7ws0ctUmX646nD4T
Kfs+QYq6QrbiyiV+aXPChtkQnzaeeVx65ytoyoXsB5W9WGunAM7XYItPaYnD3cFTQfrLDJrqZCNV
8MszlNeFY08tKpyCpe0jW5bGK80RN9wJO4Ygn6SN6GEPQG2a0a26ahHxCPoGjWkr8yNVNuOpMwKR
43UkS1APln0tef0nYmFcXphNLgF8LYS082Xw/RFQdKBVsT603p1vpeUBhWE9aqcVBkhuIHhq4O9z
bT9Z/+SJWwETLDbPjr11aPdBy1oOGFpUdZyavc7zv5lfh1ViGI/s6gwPF38Y388UNLXPaZdVP5GL
aKsQiwz3pyY65NtR4q1jo3ZXGD89EMPIKrPqG7Mov63VNH0op7U9JSZ60NFIxxkMAwKWHmJXufEV
dH/+vR9MxCHo7lUHrdFLcYsII/ShsW1WcWzMpVB4ndRyxafeK38Owqec1vlWZR7mTnM+zXWd6PxM
iDKhr5T/DnxRcqe3ErXmV9/WJLN0G8CjkqDti02VkSqzl7JGo8BJIo+a6rHx7Gsb8N8PgjQIzw6I
bjqG9n4jVPNCY96sizgv4TjlcIE+ARPJH4dG2N3NuOhVFmpduf4qhe2GkDK7zy9Pc8vMzq80um2g
bmAgkVbr+zAWOYLeqDW/QN0l5aU3XcS8wyCX9S/fqcZ7gYThfYYVUBqurnbt0vn3GHDbEM8ZsJ+A
3zm7+82wGmhOa1VsmhYV1g/FrW0Oxs0KGzPMZuyHBPpzr/6ubHvGojKICAzQ1/OjVxm4cguH57Es
R/e9VTSwnESWZM8vr+sfObLdwpJCMgaIOQoye2AHjpZrO5VZH3djHhz9og9q5Avn6Vdie0l36Bd/
2OJ2PWkjf97Okz4oS0RZLbUfXTOAm9AalRD4oCOYhjN6pD/9LMAYjocCw5VscpEWmHkgvs828KhX
vzybdSXlQqod1PP2Xd8kIKM1W3odOfviJgmGX0FufSQmMq+EB/8+cQxEiOBz0rZ8avc5rHGh6BH0
1HQh4k9hrXvtAVnLJBat77+2fkAUwtdALYENR4Cze76dtrUzgcBGnM2+Hssq0++MXEc9/+VPv/2Z
8y8P95+Ynu4/yD8iy/MdJvs8CawhEHFWaBM8dShyYaItxbEVACzzQrOu4fMvLOLW9AHYAgkDmN7u
OemLamr7xRFxWSBvMgfOTPNhMY+roy9XJvdvoMXk/hpqF2hhcOe0qoFLrjtdj1EFpEM1vV53ErDh
36OY50uosrE2rMwTsSAJjfTVnw6edlXr8OKycfFh2g65mRr8+Si2XkjXVywbnhifBDpXEa6tNnWX
ZD29vCUurhoVeNSVwRvCeDkfCQQtMZ7NSCYWBHeeJvojXEn/yqH99y5n1f4aZfdtbDVVEzVzEXuT
p98UQePeNC3Gkh1VhQ+lGRQH4CTDHSSiV8M3iKI2XAOQcIdy5p+446/UJi9geok5aGIvwBADI1/3
YKrs68uLeOFz8aXQoiUC3/Lz3fQy0ZcWJSWmNwd6pKq+wDmmFIdGN4vjy0Nd+F5IFBGdoSCJDNJe
QF84vba0gDRiaabDj4pAP5Y+tYfXj+LxxSlmsyegIpzvCsk1n/Qpo6h64hUCurHFVo339PphuIg4
tJswHyC282E8AQEQlySQlLpvhNLx5AGBw+ru5VEufB1A3BSz0dKGeLsXcMNEwm99m45g1U/ZZ2MO
1qMIlHpETPr1iTQSRgTPGwedktA+Xbc6RxscjSSiSfAUnka/PyYIfVw5TReucYTvmBH5KSDRff2h
JRzKYNW3sWxq53nyJ2wcctN7s5RV8eiJabzCQ7iw58gpiUhs+FNg1HZ33tz7ra4Ct43ndLLfuMJU
kSea4koKe3EU9tv/9TeQwTnfDFmtFWNlqjbWLLO9yQZQmb4upytrt+3c3RNI4LBdqhskAbzV+SiV
66MTsBD8+IPIP5RypZ+dTSoqKm98N7Csp1m7KkJ3IbnceLagyLhKNyL9blTlpEvjrgHgJ/bOvWvK
osPkFqMwY3Lmd6mbpncGEPYHY9a7U0rz58GT3fBUdMk1uMOlvbOp1ILMh9nPNXI+fw9nLk0fkjYe
EgM+V2Nnp66Y8m9YgvY3gCz8azHHhQoe3xJoCmMSz1MsPh8RntsW9S5NjJtR7GmjczQ9lR/U4rbH
UgNjgMWtr2Fm4wdHUWINZ8m2OOn+Yk7RItIr9+fOwA8kCsmM7RNo8avoo++rPq7RaTgIp07coZcb
Lp6dDKHZAHTCvDB9063VGHmoiz0W6WI/utISh7JDzC/L/eUJnJkbZmugvS78+/ObeH7pTG/7ksrY
+RIVpiP5/LMT4xCWhWUO1WswJ+3mVffgn1EQVkMfGLDwthDno7QCR60eq/K4oqy4aTX4NxXSiIdk
tIwrV+4fiudfx2wbi04o9yAIUNofe6C8KHRjXFVixzDas3dyqk3SNALfHq8WO3/Kx4FkGWlG/8ds
DeC9OxsDMYR25i6NlmnNb6Q/ZnmkaYsvw94T3c+m1musbgRK3PjFSP9JzSYypHUyBjgnY01wrzl9
9VuZmv6U9oZTRWrMwKuXqsZ6Feit8m4GrxF6NPLqyahrzeDO9xZ03qRl4u5iIle+hlCBhYwIwKgz
t5OgW1YPloHPlu0338Tq9/hQJMt6L6u1loeyXI3Ywb3wg2lPg3scR4tuWQ4a5FpyuOcEUAfmuqey
Z7NKLKxunX89IfzCVgIZMrteGkCTogoe+spMi5DcQR4xwU3v3FZ10aI4XZsQVHOzVsE1bNHF3wGy
iA40La2t83P+OyhwppvghBHXvQm4rLVzfCik0bTaDSLMnFnQhMEU6lDFUN5fV0QD18xGm9ZrHOOK
juHuyfizJuAaqAvyqgMy2O1o9AmyJgf2EGdK2u9LK+veT8g2XOlBXB6FlAn0FgyCfT8cZMY4YgxN
133x2xvPhP6J02hxJRDf35N/JsNnZfPxP9i27N4ITNyL2RKmGWtSLfkpKKThnGZpDT/BkvTPvj8Y
nxSbpA8T1WffoTn2ICqVzJ+5P+tH8mKMA1++Meiy8DV353jT1d40PejD0HQ+/9oZmoQ+GNM1HuZ5
+KbxEX5BWi4eJYCHgGpXMiA6HCTL0UUoUoRV46ciFJpT16ekFmIOdTfN02OSee1KrW2w5ptSo4lN
TSEDf1qllBsjs5y1JtS7VafBp9nJErp2t3JVWN7inYy+ksVBd5byzlHe+nmdBGK1szlWt165yA/4
5AEn7Ev0qiMHnse7VugY4+WmDrG9ZK9OkZcvsoxkFuTZsZdF8hZoFb4pvTUM77I+W7+5/ZLiZmgX
OXidoUOBDBKTBud/XafioPD2RLu26bRHtfJnw7Ky6XlJq/N/Jw41m2Pfp6BphsHwfzaBRBpKJML8
0DNt+2ih4NGEACqSAj+GoJWHfuu8HfiSxTN2Dc4XsaRcVHrj1igyL61UcKjs4ovvd9OG0vNGjSzd
Hx6EDrLvKDWXmlfrBNOTRlfVDMk9xhsBzqKNgkyrrWM+9Wjt5IkQj5b0MGoVRs8Cd6PdT5HFrdiH
cAHm5tAgwsOBzUdqWY6OjUZQBcbbwVyS70bT/JaDaX7CSpsGq2yy7K1uyeFmVXp3IxbaDGGOB86j
XXj1267s5yd8LOvnzh1964SsqXE3TQITcNtN8tveHab/8O+xmhvXWUdsfoOKxm4ZjP27NJ3wbagL
C1XqyvfJnWytHIx7fymau2pyzOJUi4xqo5SdWk6ZY84/fWX3fbR0a/esz2twm3lD/8tN18UMe7js
4FnHuv/u+KplNyZT/Vj183iXmNbwK+sL/MXcoPKBKDqr/rNeDe2hb9MKT86lVw+bz+/X0Si6E71R
bjhK741z2DDjGS7jXfODLjq1BS3vvJh6shxPoH/195WlIXEonGD8qjdd8aNL1fqumNr1u0Q54KPC
yGQNh8IG0byywCEutzUKnCKfj3nu1netXRpPXT6M+MvCs/nkcw7WcBz0sWI7mE5sKiX9SMq5ehCp
2zwGo4X7cya6uQg722nbaFzW9p0sCx2vyMn2HivoTdNR0/JEI5RuUvt2rJzsc2DU8qkTevIdhTb/
UUiINTh5euV6KHxTex7HSVdh3faNjExttpqIjWzKD4rezkfhuF4aNUlettHKlMqTP1jT8pBmgBUP
dSOnB1H29vPamMB7l6HGJa0Es/J7wW27CVvYVsNtWvaGeKxsYYwP0mzMH5gJzE8OuLT8YKgOGQHP
SPU0NESW9e/n0dYf0XYeN2CLFnwZaJ85Ee0634jMeelxdsjlmkXKa4L6bSkGo+UZlxWm68Wiugfs
hMf3WSH4fdMsuKWWcvS4UepGwyhbr6dIR3WAYEPmwg1Hp4VRwvPaR1CD5FF3imBFDrFaO/Sn1v4T
AjnUBPvSeVSu5v5ESrjUefIt76mc0+ZX2dnsg3yZcMswKjwUQ0L5Mb8fmzz/Vc6JTD+mQ2s86Ytv
50cnhU8VlgZiD/fGsGBpLMZOPKBM1BFp9oU+h2r0yyyixTjmkUS45YcJZlmFXH3md7CMa/ohdwxR
HhNsgYNQafYAXisX1ZvFAE/4ftMQ1k+GGEDu98Pg5WFbpOV/ADKCJMyEs2Q4+Rb+bx572bErZ3U7
TCSXke7WaxKlXGT/GbOclhtvnjTAQ1Clmp9L4iBP7CTya2loRX6YCqdrwoCJkdiYSft9hGQOPBXe
3wFGfvC7HEoaIcLKRRMl7SJlmIzO4IRBl8FmGNHpFqGnhsDFKK/O5rBdGt4BK9eQBLJQD7i1vW7s
QzYl+1FMunVrOX07gl6v/S/ZOiyRCcujj6SeaveVX89foO16nwZdrp9Bo2j+W2UG2lddr8riZlnM
MbuxwD2NkVZ0wRrWZo8zPKaJXPTpUibPOOsGoI8mwc08JiUYZgUf9xMGwv63ohvXhypdeVMGWfBA
ZIgAkkIuY9I+uUqJ6rbLpFE/1DkwlINZlMvbqV+ggkyNVnyB45J8zsGjx3bqDLBeUvTxw02b8quZ
i+C+7TWeIa3HORfHFy095gB3YkN2ugU8fVzsA4p7CDdHc1e3eTxlWStvNbjJ/QPnG2ua2cgW5005
TCoIoe8W+C8hrhGEuVb7X9dq9peosdeOsHlN/FucPtMPY231mKmh3d8c3RIcC6T/NsUmfBBuFo0a
xs1hC2mHE5z2tX8ASVCzs0sc0E/+VGxODjnP01Eb6iF/i900IJg0qKfiODInkw/Zlkvkq2L9mDoQ
JYjpB7uIMhxZEUDPR/WmyiwBUBzYbHHY9H2KUBRG8R9GqLj5FlqdwyHrVoPA3R/dgLOZtM+rV/bd
SclEq2/AmPLSix6vhwg7kvU2SGjpvq1pMlVh4xeG9WgntdYRbVRdfhe0nX4rqErfdL6bZQf+bYJ0
60ir/jQsXqeDOhrmX43RFQ/pOCVl6KTwVqKJkHgkT03Zr3MpyyHC+xHxOmz8HBlpvW0+9/bSBdT+
2vUBw3IQSdYYrO4JcdPmrRjmvvmYDZSjkBI2EcY3kl4jr+EzDWGyzqCiaAaU77JAYpPizZZGojPn
37osLd7BBLbcSEcjBl8GkblVNGd2/wjVo9cPNFsyPGRTY9UoFM+GDw/GnG8R97a7iJa29R9M1dE+
Th52DaelUa0fpp7d3A5OsxkmE6G8qY2pfg4onePgUNsr5y313IegtAv+cktefOj9Lvthaa79n+1p
dHu40TT948ynWliPXFNHi0iMYGvFiitqVZmkYcLFFITNvK1ikzSBFUHemX9jaD3/lzh2P4Tt1poP
gQZit1m4/nLI9X74sPgF5HPK39W31tbS5SjywoPY3QSLuhW47n1W5IoLSLPEyb4l7lDLB0/R0A2X
oOK0IZTTUkMhGQxTv7Sf1iRPEJOQHlbyCGC3/dEO8Ek80MLKPsgyKH8oYD/wILL5TQO48nuZwtxC
ULTHXnnNi4/J6uBgXefSom+SLFMTJnPrfMnsEoBF4oyaGWrVaLyZ8intQ21AVe0wjPkm/V+q6Y7q
SD8ja5Y31s2abZKHHSHLENr1XIIo0I3UObhYhn2uhqAc71Rdq5/ERth5z7j63ddFapAjb4gMnIXG
4h36CtMYLm1llSHsXGlAYGrU7xW5gjzUaOs2h3zCIh1HbM8dw3pw00e8IbMCSaFUO03uYvlHSolO
7NQDTyrSU0sbLcW43FV6j3mI7pb4ekxd1h9nzIvqCKJR3xz0JJFvyzRQ5ZG/Jj9LaKTdh6AQBHbN
iPRTJAuN7WyPAmlZv1mwb5XVvOEANacBgO4nXzM7MPMQhhoKj0me2h+GKZjfpEubDyEcPYoyPKmD
HWaNUdKEn0XxGzq+6A9Fbxr32QRg6ZBUVsJxUSMBg6a1CETCFp6/gVsZbdJ5vX5v2jN/XyJyhYxO
XXLQ6tyU+aMlaGlGWGtILQQS0iNvki5S3LaVn+HRFuT+N9fKHS9ELV2h7yBV/t1wtWYACNAFGIDY
uCCFdo8ifeRZsxhiR9jz+3JR5OMlTwn1lbQPHqtuXfubirSvP6LjV/+qFxreB0vmQXOH3FH/rIyi
aQ9VhrHQDzWujX2yhoxHNO38qo36DOmxMFh8IcNac7GUQoeCFnS9kJ6HPLmOyfU74EFs1dMHtJBU
cqyyNntyiH/ak6hmbXkcjTL4Xo9B+htX1PKr4QhOnFoUKvdp6n3KCpn8dPs5OBUBbKFjlvlk62Lh
gzwsc6lwq8pQhj4MnWujQJrl3HMgnRI9WsphhVJUs8iYL8/SOabws0AjUO3rji1CEOlhrpTbvptM
SpkR+eD8QNVzU4icXPXJxgWrvUtQC5dvVjnP72bpbRCfzuIIu7x07x1/8GS4KM1IARv0WfLb9ktm
Xujr8jbVym4kq0MQL7QKZEiwLHCyT9zg9Kw5DXjgzEZljaG7GO6vKTHEiag/kYdUKe2zJy2/eIM0
CxYLVTdM78xEcg1qlK0+mtngBacBNHl229qN+QkfOPut1QfO8NsDy2UeSm1AeK4u8vpTrQ3srgxa
oHWUGbbUhEhJ+1urG0qbsm8gQTWgkPlJgHXdo4bkUX+H3IHbHBCZy6z3lSfcr/D21Ry1RMNJSPrj
P6uKZQ9TipmfvWbwnpwiLfQwqH31nKX+akRZSWNBBktJsUVbifm1LukFAh169x0Mjf6m9fUxP6zK
0L97Q939bGXZI41sKuet07sQTANTbfRs4rkk6jy3/uGTOrwF40OQCG1nTkO37pL0doWwcTuMpj9E
jbmO/y2b4xnGMSIp7rQxsdKjhWWFfnCQ4hghjNajdaVqu+sfbrURkF9QCAEnbpiMrar9VxdPw8kg
mfrWilf+f/d1O7db/VxRjpFiLZdjYFedQ7Q2BjkbJ8fO/eVCyFZ7OSuD0ECkuItaJKVsA2rP+fgU
YFDQawAru27fRgUCw5FI9fGXXNvqleIR21ypAYEX/IMoRhTjfKx0EDUWcY0e671jfUQlwUFdxXFv
OVPX1Cl3zYBtKMTOmRUgX3wb/0ENblWZCnBzPLbW+95c6jfULvIj4E3j2xTUV6rcF0eDArn16B3q
hLvKoQ30emhTx4iT1nxXLZsJlaJO2lJ7OfWten75kxn/DociEHBInSo0jb+988/YjW63jPkSY6Vr
lgdnEql2s3RzeQNfWi8O2pimtKG1oSKY8NypjzTu3Oessq0vBmGsDKfErfSH3s9SUHjdKr8YLg5N
YVanyTWiwL8bDADItsc2u1/Aoru1Eb5asCKbVz467HhF0hYtyUIJetbM1/XZ+OgIpVPmp5wHsIB+
w25/+ZqVbQ2pGEE/47hoS3Nw/Ml6//Ly7/psf0bB+8FlFzMlnDPOR8kSr2iU1qvYhXF6rwDKvZvt
pgkdzeyfMGAyDuMgr2kr/1upRZcd6xYoCcCbwBucDwqFwBhE26p4ULoRJcY8RQFlj8PLU7s0CrA4
iqIO3Ty4WOej+Entr5SaVTx7fkMIGdi3IltfByn4s36WjsbPdusBwdhNZdqU2ux8UDGPgR6j0JAd
Z0gTzxhMTDcvz+fC3qM1h2H4pgyC0uFuqE7pQyHIsmKUQrNbp1nlk+/irzNZdAevVJQvjbWJCrEH
6fcja3a+duvUeTmiQms8knEecACkxNWu9ZGhiivTunD+Ye1wwcEpggO9d+pOGs+YUhePo44ygTmO
1HsxeU40I6E6ZBtXNsWl/Q4GBAA2J4sPt5tYz9NbezUKV7yYCmuiBeFGMLrJ21YvqI6vQ4XkwjJf
2SWXtuLfo+7eCt0vPFJtgbsZGlFPtdk9BUPa/Xj9/qC3wibczOL+af/T80pGQngDDxMlb02nE6dk
0JJvalmn/14e6uJ8NpEm1EjBle9NFtSQWzUVFSM2NWMmTHacKEnm9coNeGlnbOYHm94ZeOP9twLP
XdbKw7mzn3VxXEcnvSuofOfRZpgxh52pUJl/5cToOtNzBeQCf5Ou6O5DmWVCbJLiA2PkYjhVI+XK
oO+MK5fuP8u3jQLfF2g+aA0Iv+ena7CXDBB1QNe1EtmNIeYuIoAvX4dT/dNH3j4R55jgAf7X+Sj4
69RNuY0iM6x1MqPtQ9EX0/9nFNsHOMDLCOBzO3B/hXx+6o9e2zh2PBhLd6yqVsf6xW3uXv1dUHgG
/AajHjjEXrbFIY4vrdXw4hxU98EtSxHNVVBdmcse/7EtGXBi0EeAO3VgB7s31xb+EtA08uK5dsyP
Vi9w1GzXgODcbk6Oj458tsLWqKVtHoMq908d1jgnVQBLf+V8uXjB9YOgpZNM33T3Q6Qo+nFAbzI2
XEzLu3H+bHpDcuUu/GcbboNsoTKP/x/ywvmnKxPRdCn+hnGHYH9EOVQLMw939JencukpAf1ErEzg
ZHOaz0dRdVPRBjGMWOt0MmgaCweizvTo5k5z5Sm5dLnjm8XFhLcwz/FuKNOmfApchRvQMKl9gq6+
0xNL3Zcw4d4xU5/KrlDLfOXS2N6M86yD1dtgSn/MbQhiz2doNlz9g8Tc1S8NFyW0Xp6ojgakWH2V
TKEj8+pzba61GdUGKdKV0S9MGsgugU5goeaOnsj56FgCZnkCnTM20mL4liL0bN+Yy5Te6KAo8qjv
hV5Fre12V8b9E2/spo07AEeGS8aEmrXbo21v4L1gDHOMq2b1lPcZGnp5m+T5cTGsTj/V09B9FUiW
LGRiWQkNIZiaD7ZTo6KkqY3tWrgplLwsqMUtAoMOnXvLbhHkcQL1Bb2VgNKtb4zZYbDt4bECjvqt
yE33B0IJ9NJUrZoi7Is5TR66JkOgKvVpLx7sSa+Q7+mU+mxqXXU/FZQ5DiscVhVZIrF/6Kl05APY
iDYNLQzWVGjNev9MCVfLD5U+y6/A6ElQqQ+b9qFPFWWxNc3QmEtKcKmR3qvxjWgWtYAr9rKvaBtR
GnL8DKHkerbQwrM7SokV+elyoKeVfvWMaqxuEoxv0IfEof5TNjcTFW6m64azlEg2WvbwbZjt7NYX
G2EGgbQapa8l8Q4rTfCHio2jxQhvmOVDN2vBz0VLrIcWkRgvGhJt/oRQRe/e5CtRNDQ2p70nIMYN
TKGGm+Mn0Npfgi6nFmROpfFsmUKMdyZNuiSStdF+EKUvilDHReVHOVieOBmNTRHL17EkCdvWkJ94
qfyPWKKMxYOv6tagnC7kO6nK1jhOGjT3Ix1yywpHWoTXjCgu3FPENA4ZKUROHIN2gW8+VrRJLYjS
BVviJh9k/yTVwBZ4+aK6dJBYy2DzE+AS2eOu/FRD1oz7IW6XmfIcJIATIlHVe9HM/YNee4AZUFy/
EuNcSn/Zzx4sMgBfoK93x9eqDLqr2bzEFfzcOyWD6qYt+u6nJc32OExDGUGu0Y9+b6kHup3+DSqI
6W1g1c6HehASQa0WlQBfN1qUrdfmYLuz9uvlhfmju7k76dwuYLMh29AJ3GsieXraVnbZLTHorPar
rinzrVJp+kMzxz5a5/xnYS1alND0iNl66XGR9vQ2EElwN2E/RJvHd+mx6XWUpo15evnHbevzz2+D
TMnPAvcKsO/8+htyj0c7J4EFPGK8K2Vrfkx1c5NC0McvmRW0X1493gZlwqeHgAe9kt2tJxeQa1pr
Esq3FaajZh1Y4DZk8oYO+tyAP0vTKyDvCw8oxTQCe8SiNkGJ3YjcKM5AsmzEdjL+Kku/Br5WdQfh
1cWrKz8mGxGE/Ebl2jjT52upm2LgMxt2bE6GD02oJAVrluVerM0YeqBkroz3L8iTIJvCz1bdIqMF
rHY+oDOlJLW0D2LHBObQovfyvW11Kr8aVZ/QHjTjpjVS26MNVHhvsKWr7vXWqn9k3dI/A5pr6Exo
V2n1G0Rvt6XAQ0JoQ++Wiu+eNCt1ICPO7NkxRR0WOxvLo4sd1H9BMSxfLa81Pi+gJelI1+Idzlcj
wvyDA1ykseo7X1r92y5Zi/L1YRRfH2jhZhsJNGG3VM3c9Zi0ZU5czqSsfU0Z3TPyJaSFfI0AfmHD
bTq/yC/BBMPrfLuP/wrpmbk18cbZcZdYP3Wncm+nwHm2h2W4EtVfOLvoTG5lLqaGzfFuTsGS+kWJ
Amm85qv5pWhV/WCa5TEHXXtcKyO5cnQvzOsPHn8r3W0J2G5eLUrd1gyDLvYX6naZoPuGTMpKJ1Mf
rmQSl4Zi97CDNvglGj3nS5gmtoBgWst4UvTcxbA49Kzm7DgYybX6yfarz3erRbRLqmBRJd6w/+dD
5dO2bikeH0g8OnFPO+KQd1N/5Zr993HkK+lkkpS5oJruzcOX2SlQospVDDwjeK9TJ3lKYdl+hkhr
f80Q2nxq/Zl268uX7cVR4Q662w4hst9O6l870VjrzEp1T8YVgv4Yza368HlCc/ib09fiW+G19e2q
ChjILw97YUnReIXMzWn7Y+twPiz24ZkzyHmiJD34R2NsEbkR/TW86r+7H3gub/4mN7Ax583dKL7E
cysZUf+DMH7saIDTUqVV/MRtYn+USXJNKfzfTWmh6sodQp2Nr7nXoE5nQ/GQLHPsgaA6NeMS3MIU
GW6CRTRfX72C6GzB6UJOh+dkf1sFzuTYWm+O8bAK/eRgQRPJxbVvXx7lwgpSRGEYYLh/3LjPV3Bp
QEr2dbnGazYYHx17CW4qc85PhY0B7bq2QNVfP+CmfLQxMigT7Nn+qoGRUjS+ijFGzvqQ0od+Suw+
OWiqcu/aDETEywNe2InYJFMnp8y2/bM7AOhFGVqO2GzcCpk+GcWs7ue89a/cwxfA4pugE6PAtOC4
7XlkS+NMNIAtRYNJwpMnK/qgT3DJgqw2onRZ7ZOZZ+bNZoh7n5owvwY9eaUF6XarbOBwSh700rAK
3z0GM1qQbqUtazxzHdwpz9MPSiBGnQFdf/2qki8EmNoZNhju/e1sBanhSVCpcTI22sd6nh8JTPsr
r80fV7DdxQyDZVMC4xKBTLSLpgKZp6RqrorTYW5OSm/zxwrwxP3g++V7pwe0ty6oA3j+ooF2TpzD
0rQmsirVdLvQfZ7DDK3O+xZkLZq4VvDFbEt5Ky29/5C0dPJVUaG8srlXV42ZXqGSXYjMENeAUEis
i1Ay9NbzoyXafEXLt5RQXRa697jQyyYCNFz8gkEOyxwOEWiMpkh0+W7uwaCdoIUZ/xl9mvp3lHyS
IW5lAXTE9KU7P758Ki6ce8flJSIqJrFBLu78x80u/h/FaivIsC7qVG7enawZ0FPuIZNYJJ55JQK/
kABtDZdNzI/NyZC7AVEVhptoVSoWHfg0BIdQUQLJTufda5f2g1kMAK77MujeKz/3UqhIsjlZSSmb
N0OWGD80kCa/6cADp1SLDL6MnqQU8PpFIZqCCc+FiL7p7qoASmXzZgUK3d48CM05zUNjUU9qKvuj
mRlN9Orhto6GjxER1SckzM6/AVZDupuBfIrN1e6QqkdMu0uT/MEKCv2jUZvyyngXHi+qiGghoIK+
SZlt//2vUCCV/QQ8qlCxsSwiMr1FHeo0byJQitesdy4MtdEOoVDSeiDY3U3NKzR7GTJlx5gjtgSi
Xgdgup/vtFpmV2Z14X6npc/FDrEJzuue5ij1xGz7xLRjvyu/DytSCXReA/PHy9/q4ih/eM9UuFGo
2m1fOFxuktmkWUZrTrcWpYyHse+tp5dH+XfZ+NP+1kjeMLD2n0P01xeCEiAKYLBWjAtQCVwlhYO1
YZWtpPKvVE3+nRBuQWBNILv8ESLcTUhvR2fCAs2M6yaHxUATFj3yvrtCWwrYUucXOO3I7eBvQhYb
Ge98y7lKn+1p8Q3Y/e2zn2UPMGrf4lUzUBtE4KtSXhuO5jWS+oW5EVlQHOS13+LPXerg1Ku2/I+z
81huW9nW8BOhCjlMAZASoeRsb09Q2942ckYjPf39WqNDkCWW7kSeuQmge/UKfyjRZ36oy7gJ+2VY
w3my1fDtjyV/++7ZbBSzKb4lUY1b8PzZTNBYWa0xso4XM6eX0EaZbcyoa+klHR3tkLvue2drzLmI
nQBLuBIJ3HvAzJyTNOhF4Z3azJuf6PqKsEJO8MaJ2n80uYpH/wJQCbgJPtz5gyVA1HNNx/6xWooN
vKWd9//qEBNfal0f6C0rm/3S6Hl9MoFf0rQcb3EqL65OfgHb35H9A6Qa9P0HxILbrGuljE9OY+cC
bJYBLzVZK/OEADvI1yFZ7lx4U0+jmOsvGt6bBS1Uzf4G1neGOCKclx6+z40PTl68++Svv4vsTqq4
2nRcdvlIYysZipNafIpboXy24HuN/kTNF/u5tgkjcFBS6SOnMhFgKvHMg9cxFFimu0J0UMZqDYpn
OSSYQgL9NdNwHM0MnatFtAW3/GiNQaLolR3W6Jf8W3ip91nJ58W721DijbTSYsopwIe3fp4yGYCb
5ClPqUS/BBZwy86H3aHCzRD2v6Wl2SXy5JlrQ1M0RXxPPqGeIKaY3lFNnFyHkwpw4T42HOVpGZIY
eK1D+gSadm2+4iLg6b7ItxgQsJpCcplQpQrVRdFSwI35VgZF7DqhZuRDExqKZ8FLU9dWO1W5Vd5n
nZF+6juhfWzNVjzrpQ03aDELNxiatvjTanSs6NpvGC1kJeI/h7hVSjMsvaGx6Fn1FgSLTHjgCtqs
+NyaMdDGrRsbz6/0jOgIc0bIHu84Rw4KxAUOIhqC+pBAHPWLXeXZ9OhumZEF+mDOX9Oss4qgak0d
ufekzf5RhkxkvlPq2r+uNdRPRgLTBYi/jrXa5Fa9Rq3a2QvE+XX7YyWl8VSnRYtsDG4ofzuIA2DG
G2t66vRNK4PGbuuHoVTqApgt9inBmI8Yc+Ey5gZeveY/gE62XzdrjX+2sUih7iVKedQhXMTHsqUe
CeLBqFMcHhLX8AsX4ltrJppAshooQoiW8/qPsxnWf7hFrYTLeFrMwC5n0MmZoy9Hb6rjyYdgAVeA
YUr5sUwBPxaj4X0YCvzQD4ulK78aNfYmH56LARFkSsuvwwjZ2zfEuA7B0iTa4LtA4opQg/z00o9t
/t8CHOKH6Qm4ekY891bYLCo23aOniPg4biYCiq4YuynQhLr9RP4G8Uzw3f0vDWokUrxttnytAIKh
cSYnYGG8ONvPFVm63PfKoazIsEidcUvz6FR26aTPRwpOo6RJoSQfyBU35pwaBpSHvqnKNBBG0TwJ
t2i+LOZiwXWM1w2SRKxkU6Ck9fBvIhbIf0MxlR+6td9gbfZa+p/VCM06gA434sDo5/6/EvkULXRm
0/gDzrxZ7jRNqR9S3O/qQ+YN/Z+iqpK/Q1JIBwBMgxtfyxXte27GzU+r9arPNbdzGgx1qT8vVT3/
gCk2fhknhj+wF/NC0vXAIBEZirwlwbcWiG89Z4KTs1S9nzXz/Hk0Xf0xB0DR+9Y6wGdtV0fZDg5f
YgrcKsmNozZ0yuYbSwPwUoEl8M3MsvLvXJiLOADtVp87r1rrYHDN5kcSd3Xn0yBz+xN20u4vt3Pc
Z9Ms489MASHd0PYy4H0uixhCw+gKESTtMue4V3dFwsgDmNcjZomYTiQgkZ9VdV6UUG09/QWHFsJc
lvbOP06srNOhUrTiRfRavB2ayZgKPKzSdgn5mlDsFa+2n2JmRP9sk/F7BkHe8spqfyssqWLHvvqX
ntOSB6teJ4M/oPD/IVOr5Cvl+QTEXG10xcfZoEmOCvD5+tHqkuwDjIMExoGIq84HrEzXukOG9Udf
qvqfafLy/tDHTfJ5zSTXZzQqkcBtWpPvkBOoZ9YmBQqVmopi+kJ4bJdKc/MXJVUQM8zsMflqtZnV
Qi/NTIC/ZZ98T8x0+KAVbJqwzjwsECtPlD9EnHmnkQA8HqaKoOZrNrTLxl4ciChK1jZ+aZXd17fz
jH2pxhkgi6avIGsFGq+7S6eH5lVh0QtN1N0eV6+0vw122hxTQxenWkudGx2hfVrzuhy25lIhVWon
7G7/Rcy6kcSwUjUQvy/4PsePZW/GXwoq9BDZVxN6e2bcal3sU7bXVeECe5L1D9RmV5vk2jpTkRta
5GzaGHVQvI4Cou+NAu/aKmjjkDvJHg2j0PPMZumaZlCVUouUNoZenNfsB60ob6TW+yxePgvwJ1sW
2Mj5vtLf/yeLz0vTRcFh4YMBb35IPX0LiKfgJ0cwL+/dGxxmVHNBhlBWY4By/kBpiiCjVP842b21
3s1KKn6OWVX/7mjIP/dpkf99e73LzcGIEFQIiRBsT6Zp5+vNlSmgNmvIScAp/VU543AHBaF5sqDM
GP469ogzziCKb5QRl98NqKFEDcuWEwae+vmynj5vSGOO3snKiQ6Gki8/02LNbtR4l9+NVUBPEpup
VPiK56tUMeyqRc2RssRlCuKF4/npBFdSzfNbpf/VB/qfpXbvkfFvVRU0r092s61hKXE8mlHe8va9
AGPJfBU5GiloQFODkev5EyVtoVUZXlMnuwS+4qsgv54WXpzwiX1Sc7FVrSxoVhpUfmn2XBNuAVUo
QJjefAEt3lY3Sosrz+0A+uZs0JEFlLWrmbjj1cb1Eu+UweA+uaurfSybWrlxzF+34f+WZjw3Y2VG
AtIxFVjsLprQNNQwkR+dk7eN4FlivCSyY7lmeEJlnZaFi2XPH/uxhphiVTba6mSRxouhAmalL1Ik
vxrQpnGgmhYO0XhTG+ikdKgRAESCDXPSSnN5/w6XvrsUXa/tztfK439iBiRjI8W1yD0pXWWG2rw6
4TrCAHz7+F6+fkbSlHXoiFCxss3P90NGO5TLt7VOW5PNAT51WZC1enzjI1/0wmUA5OJAUBKqBRDA
3RWCDEFsuX2hRyWk7WdDVbKHDmDb16J1KI2zJIkSz4J4Re59rydTF05o3t4YjF8eZpquIJCoyzG2
J9ifP2qBF0ov25+RqGHQ5N4a/zdkVRLMllL9ePutXilXQTJwVVIsy1HDXsOwUHNkWddVjaxC5Qzh
Jrs+Y5Zs+rMTg54ap/heabP8qGtOFRVofz8utl4H6JzUL15XNM+O0bh/3v5R8mifHwH6LtwKvANo
Ahelao2/iJI6vRrpnVhOalcCMnJ6L/Till60Dj/17fWuvG9olvT8iJ0cP2t3sm3UB4UCkxuh2goN
fa8y/XHd8gOB7lab9gLww86Cl8Mwk1aZxUW7i574qQgTG9El0pS+ePC6DhG1WPfu9IWdBpI2C9Y1
rw4ANNYnewLlFeO1juzEMH9JMIoI+82ipp6T/EsjBjOAmOjdOgJyi+9eP9EHfgbNT9qGe0nfMU+V
Ej7IGFFvwlVdzMPUlp8Vof1V0AtxMWix+uVrk8J5VEbtScEc8PD2B7k867gnMPdF+B2rRkDS5weg
ToEJjqk1R20Jsd9xYPwtMYjKt1e5ss1ee5VoutIUvSADgHVd8s3olmgzY/HBNLb2I9mxFvRLkx2L
dVtu5FbXnkp2hrADM+U1svv0AOsScI7GEjV5oXzRYR7CtC3eq1ImQxfREQgzYxDaT3Kz/0803rS8
ba3FpLtgb+I0Wt107NtBfH773V15FvRVGSNT/IJc238hgYKQvqB4GllebYVwK52ggXv8/n3AKhLd
AI5dNg7Pn0U18GzMY75Q1dgisIuxPQ5a815sDQLddOqYAzryTAJnPV+lGSwlx3FIRB3qOiEaPOqd
k5l1IOiZ3Ig0l68NaJHkCcmpGn92G7sqm1zKRuhRLJI6WmGf+pWw0hsb7TKeAeCS2m7cIgC59pAx
1GPmrHCEEbXko0+T1iV3i9mJuw6brbv37gOWwhScrivdf2iu5+8O29bBQ57EiPQptcNJb+oACfBb
iIzLk8oquk4jXsIXEMc7X8Uwl9idVlYpe81eEA9aspfM0eoAA7fOF32TPb39WFeuRVZ0EN9G7k+O
GXc7z9S7dYhXPpRDF+6lm4fyoU6b9ZQ0wK/WBtU/NF4UfDGK7KVDb/zPVK10DCH9/1RnUTxYc5l/
uvGb5LV/Hpd5zQhhQBtB8v3iWsxXIuK6Dno01Kn1oWay95iq/XhnJbI95rSufei7bglnvbc/4tnT
Bmat52lYGgbaUOqozc+t0rc/kinVn7PaKD4bxuL4SO4OYa+Wt9i4V38usD5LTsF5k7ssxlEKb1mQ
bIwKK0lCMRr9P9x27gf4lfadnlt2MCgSm640tyCT17YLWARG70CVaATsNuVgWnMzok8akR87rk+2
l0d5qfc+ihzmU9lNzce3P831BaUlONNQhsS73dK6G6DzzNWjOZnVU6koiq9y0X8v6JwdDSTjvr69
3rUwwoCIFgf5EQ4DuwfsVmzqhTHp0YqC4ssUe9rR9LJbh+BKGCFKkX+SbnMX72tKpAGRS7IrI8pT
rqpq7NMjWChaybP37ttEhiqgBvIf8B27pNvGzqJCqFeP0CAqo1KhcV7l0y286ZW3JulkLAORGobI
bkNabdWOsYouhdXZ1THNmjzyUJq6f/vbXNkLNBHACjBCJoBcEDK8Jo1rZmgR7SbzgRK2RHOkte9r
1OdQTuvGG7qHV77S2Xq722vu6i2xRlpsTTWOhzwx10BT0DEQAouMtx/t2guUVDx8LSiBEWs+D8No
m+dY1KVaRINxCVJXnwLIALdMHa49EOkxPlpgugFb7T7TQtOUlLLSoqWqMnDk00RuNk53dd6+d9jK
zY+XCURu6npyjH0yniPNsWYQl6J5HPtQRbjEzxuUxt5+ba/ghF3g5gxJEjcbAkqXcf7eejjuhTuo
aqRijW2HKlL0/9LoG4aAQN8d7RGD7qBH2uSfqmsLi76eraC8heunHtDcVp/p+FlSqWZOVl/XyhVx
SRgBS4AEn3sSSdl14Zi51W9zq5TfkhuF3EjcSojwbPAfYSiqhBQ0TAPw1d7E+5MamTWRRcGco27b
RaO5FSkUacuNClO44bhOKeOf+ZbgwpVzxYmR205WJjSGzl+iabbGphaGFynKiqojcyjCu9cFK06t
x6qN8xspwJVtCBOQApyIwChjjxKzG8VsAX870UJQOaqDMt3NdqoG82AbN0LGtaUkVoy8HdAw2fT5
o2XM92fLzNwo7QfjODPO8E2mfMfYqv6+vRWvrMR3grELvBs4zR4DDWdgmebRMyJ0uKAOCUR5uZOV
x01zxen9S6HcLcfgND8pr84fyknytfWY/UXqXI8/60H1/Bhi1M+8yZz3b8BXIQ5oBFLLYE/KSBTH
VpW0dCIxlDnzVN07jJTJN2BgV6KfS9bF1A50AYyT3SmeRowD+6RTo3qonaONdiVCk6jfvfu1yUGJ
I7NcxvR7+Y1xmO3NVAc1KoB0RaamFIcya827pN3Gw9tLXTlReJzTX5VNDxcE5vkX8kr4cNCU1Wgs
q+LeY6Z48JBIONTahKh7Yf/79nLyIjqPgi5VnHSwIERwqnZJ/KhXutI4Q0NboZ6OYA6K06yryaFR
VIa/BOkFWS46IW+vernjIc4AowFmBaYG3s75QxbS9CFnvhjVpt0cYtXsvtWVUX13kCq7sdTlBpGu
I5RdPCUT0H197836wFiwraKRopWEt2UYOiC0+/YDXaxCAoMygxR15nZkJ54/kKVv1iBWe4vaeBPQ
wcrxwRr6Wy2xy1VI+Zg0oZ3BM7n704uvfM14s4uj2IHoCM2/RgVtNW/sQBkDzraEVLMBMEZyiXMB
D3X+LIae41Ob917UNVAIM2/tM9/NbSuE+F8eejQ+S99Q6+rJzgz7RpF8sftZG9gddTIYMqqUXc4e
S8VCq6niaM3Qa6sSr/dtrf+u69aXZdQ+vf3RLnbh60IQdxzELnjQ3Udbl6ETq7G4kYOK1IuKsNgH
1NbzIwqK/Y1768qXQ6GOJAPdDjq6un7+TnF6xf0T7loUg5z2+0wZAxNK3I0vd+2BSAQZEDJ8lxoh
56sg/Ewoji0vKop4OfVE+kckNftwturpRoL7erPvdgnsFhMskPxgF1PdecvteUKEPtLWdLnvEoRA
xaqVj6NuJ38RXLfvUWooUVPQ7UekyaTMq+d9clKRB65eVC/x6Fmn2irSiPHiZvkIbqFDiMB1CsCh
7o/v/tTMMmnyyF4y08bdvgIzVGPS7DiR4irrvaV1bWTwe364/bz9P5ZiSmuxg205etldscvQo9bX
d3wEaPxhUs3OPaAd/A7d9BYTARbAxVmV3ley+0Df2nD3+wpnkRSMhElEmJ0Jl+S+UUeQztuMlqQq
sQf1YsUaFQ5o8CP3KIziue17B+W+Rv+9FP383V6m0vBbe63zuzyO0zoYMSz0/E3JrE9xPlRMsKBy
z74Cbuh7ikzcI7x6oyanXOM40lKlAFEep/EYIr1tbYE1cl0jLps6XxcocR/tBVMuSVpsXohrKwLf
S1d91keX5nndpJm/AKB/VtJEA8SktjaQKb3qSVeR/fgLEK/9Ebd91oc0fyxAXkuiP2vpVL+YmzI+
mpVX/DMKTSt8DckTZJPrzkpCJUumb/ZMCwBdw3H+zvyo/WgrTv2zdXuzIqolzt8sqbr8MDPX0b+0
ntbUIdxitQnKfB3vmfUPf2rPHT0wzZ6CzxfAlvK01Ks5RnIO8jI31uCEJVoOiV9hhdEGQ9cKFjSn
WvXhDKTJ/QIuBo4U7gp/ncxQoA6U+QI4tsnokK2QHvxmntzpaKtrf2/axaAjjzwYRpBli/Jx08Hr
+7qpWCG41mw+Gp2wvhtqKb6kjKnAiSbGdwNFtQyEUz9WRzvPtC5MegulZjfXxxXquqc+VQBfGArX
3qj7HsYHg++NzeaGSW4hN2rXSfEJ6dd4OJiCA4kYnjEgW64O+D+LDtOXAG+ZeHt0OqP4xx43cIBK
sTVf7NzMvuaUc39mEy4WiLFa/89B5qsLUwVvQGjQtnN0jG58bnAElHjFznaj0Wg7QICT4XWHpLZb
7wBq11A/KlYp1S7mVP296AobzrNi5MYLcgTjrqsRxQ6c2oTUaZUGpAwj1erp3QGUxgoCS5QWEiOz
bzpbSJRCm9PqB3Srkaq12falX7QuZnm6gfHH20HpcpoO5oGsHwIYDHoSvl0atAAjpJdf9Q/b2Opf
1HXTFsQ44tjxFRLq/3SwYn/0jUswdDdeOIiueoWFWfQucKWmQovh1g+6jCeSuIg0DSxq7sT9lQhk
AFD6ipBy7xaWHQomkWsoYtf+1Xh20QTuoioPiiih/6yFrcQnur6O+mgm6Ccie64Zk69XU70cGA9S
HDtDiYqJyiWbHw030//NFjyMkYmo03977GL6Oz11xTfgpOJXUc4GhPW1KdKDnvXlr24ac5QZkyH5
gJwocloI5xfup7pBBX3YELPmHt20KpoAlX7vKDjjhzKJ1ZwKyur+VKbXgVcFeKHcZWpj5AfkQ9Xi
MM0u2ISir9CY6JSicSMjL/IPDu6Ek08z0b6rpmHIwzJOvN8q/a7EF5vT/OhsrRLwiTtNhIXldB8y
re5+lukK+9GA/3+HGu/aBiWWJwifO0bpHTYDlVl/Lcuh8I1aVeI72y14T3Pu9cs9ngUmXOkOzVBf
cyv3cWhizBrccTXuEJ4F25Y2cY6kZ0G9EZBXjvkJ8d76WysWTKZJw5B4FWmJ3nWNxbMD0ncQTYDY
PhrTdH6VD71W2UnYunOzhM3auGlAp8j8PdFBTJCXX9Ci4Pcr9X2ycL/4g1X2nt/Fedc8UYliz131
CpBTO/eW4s5DROTDIq2sgkVzazjYRqd8XRYsK0NvVNzvI1/yJ+YGaRokdrYNfPa8/5KsDqGbWklE
dE5F95Qk/cTwOkk67BkM9VfhTfMaeVmcjHe1W7dCEqvG+jRpygYKtqAvfaOwvyh56J7SqSDHRIEO
7ftdfjtmKOjPVtM8DGNiAphNhm8kbOZ9D543WHA4OFb8qW+crcsMkFVxBXZxsmJisp/NLePQToVn
NViUZNOxZn98Qk+4vRHALvNnuYqs48gGHFAZ5xkg4wcjrq2hgSYvZULoJagvS+aII8iY6VFo4y1E
0JWAgTUlqRUFuKFae1/yshZLZ6tp94CY2voAFrh6SIzNexkKod74bleXkopT1MYSG7HLoQ11QToC
7fGHebIcWnCYBGy5yiR6xGL07UB4dSkmtThJ09SyrN1SfdUi62Jv3QNUPmyRrCbY1AYH3RUkwNsr
XdkWwA3gTjHSYqxlyM36v4NhA+57uWTtQ2dZ06myNwd7JFt5b9uHi0YOJWSd/2rKe74KQr6LA1mO
bZEjedvTvfQ13FjCArrujVd37YHkKAyRAsMG779LfzVd7eMpdtuHVWhKtGSm+9So9o+339prW+e8
+oAKKREbpGEMk/baY2NTMvwzh/ShjpWh8uumknmBoW2f7RSbBGD+NHP8ZbPyh64YYqR7jT79Uhij
1jKoq2f1fvG8GmWWxpzUA0Zq8Ch0vHHAbc1tGXXYYiP6jV2UQfpl57/L2J5/WomaRGlFf5Jho45l
ztsPdeXsWiDq5ICCMeeFakqPvMWgz2v6gFPN+NtQU8N3trL6ZIBrPq0ZoLK317vypZAykxZQyNTS
Bd9t8mXzhs2erBSlh3z0x1loP7zK8240mK6tgs6nR3uEcp6K6HzruXiWSV5I9lDnSnpY5xJrLRWN
6ref5UpMR7EHjiXRDzuxfR9aG0d1KtKRVTAPiTaNtEC3CxOF7XVqjzpj6W+MFG7JqF15NsmaAhPJ
SImItGs+YrmaKQsdwQfNqV1sk4wNdkVGW+/GzngVeTnf7szhPNpXsi/Cnt9FCWGuZty7Y/KAn0Fn
+to0Jtu9GXdiDhLNSpPQKrLc/DzbevIjnofE8F2kzVD/3nrxrbHK6XuCERRmG2LenpCT790gm5PF
9GtEpdZ7TyvJlerObb+M5Rp7mHwwl/PFZOMghYC6L9RKwtK3ZfmN4IRIA3fe3H+Q9DZ+5NRXU6Cn
5vyZEV/+ZEMD/NNoVKO+QAvpC0ah2HJrDGIXfyyUEcijh4etrxXt3D4m6bCNYT0m+c8tmewhtKj3
JlKRxauek9bK5rDpBL4nZu3aSWDH9A2DxUnGMsybYvrViGqzQzwS9Ode79zPa9oNbqiuYv2yqAVc
wIWkBsn/RUuqwITljYVLXOCBZcCWGQ8dMOg6rOi/e0/C6cqM5M/TPjaJkn2frUr7oM6TZx9xD8jv
VUzZHos2ab17D48Uxx/HzMr8SRWlcai9ehsDw2t4GmFq5W91wNQeKolr9Q/ZisWbT0pXzzjgieSF
WrP5JdZGgQXhZbrmY5aAVfpqljbxps621LebXgiJLVw/2EuZPFvLaD7zkwYMrloPon9d5yYxKuX1
Y59SIJny9om6iEb01IhFNBttJFmZIJ2f247xAUbKSx4pppffZanR+nOtm1gBrPHdVN6CSl9CPKXi
tJwCA3LTJRrvfL206Rp1QKkucvPNeTBbr/8OtmL6HXcQjiqj1A9G3xRYFsSKUvh8geRfGtfVjbbW
5YlmNCIBClKOw0Be6/xXbOnmbnmb5A8IFYtjPnXbI4XbLYbxZXpBMxDRTIlcRvZ23y3OrHTg4HV6
5LVechhirIvG2JzJ6R37vZ8RiI6JZBDXJJzSSzmfPElQoRuMaEgT83flrOrzaHHC4BtXuLPb87e3
t80rymEXqtgsaJJRRAKE2I+j8wabCwWl6sggE72nx09LBkrtSW3ZrVblNUd90Lq7DnOOZyWz10+e
VcdhhYXKixabVEpF1XzJRXMT4yk37PkPk1NewMpkWmDX9plqTNdAUhrzhyU3tG9bHNsa1xEpuF8a
plEGYkZy8JBtOVaZuS3Mg+NM1NmLpogPN96RvPN2P4UOA8A20iPOl7PbZRVzhM3p6uTBKDObJ07j
9RszcfevNS7V76oy9e/gxesnzArNCa7YjFuSo2LF4TuqMH5RYRIGPJgL9/HkbL/LHOG/EC7IKsKp
Enjf1Ko2uqiDbZPz++3ffnlAAGmo9DUl5gll491NhFPhRgdui6OiztlFqt2F8F+MGxfelVV4Pabk
+8MZuiiWkNav0Bmp48iNK2T/qvi3mtjvtPOlaw0mk7EekAbSLm9/Cl3Q+xm2K27kptj/tUb8IgZY
nFvmfS/r5sac8sKikp6z5OGzDO1nRg67vLjg56hIUsSntWpK6vG4z4Omr6qXPBH5X7RsS58hZ3xo
aFicRsj04SAs9UX31ibxS3xviuM7vyRDRqIceTBEel7xLuDCwY4XbxXWKS0XCJEmUbef6/hG/Ln4
kjwvY1MSQMmbQN7lPKAKJY1tTwBar+DDHfoJve1sUm6JBF9bBay4VDyVahv7Rtrctck28jYjI3ZX
NOniJIhnTdwYTl0kmcQOCeGlN4hpxoWscmuMiSrcNuFZRv1uLl1dWsok3MFVF2bJWh6y2hxuTI5e
t+FZsJCrUuzIphwxXN29wSWlF2rpfRJloNL1cfmaLl5gzu0HuLzR6CED1M6PTT7flUv734R2v5MU
WMoMz6nYnnvLDDajOI3COiJUd+qHZD40BRaMrXOjnJAbePc7CbCAdviJ/NQ9Rcar8Gax+imP0HPL
Uhpek/WzXezy14J0wtGAMPBzJDPCsApXzxsv6eJCle/IAbyNRjjj1z3WAASAPOwcHLoU3rHdsuJg
KrS2+0aPP759bK7kRZxkOF3Mk3Q6HrsAOFhwoDYRJ9GUInzqYKoFCyOvAPSa2bfMxFrwxnu9tusQ
HUN4gnqaCmB3WcSxziAvZk4mEFcEYmR6vrqqR/jahY+3SlR18XtdDV6hFP+z5G7L2Q1CyTPqwFGW
VT/6StMPawGpp3CTW+nJ5cFF1BUZU8obalBg+OfhYfUEG6NeeJubtp3KOP45Da24wdy5xA1LHXQS
IfIMbhVu3PNVRNfPqmt1RZTPxFi/M1OmPHPqdoRXTfyJNa+cD0yDU9vXxyyffSiPJkW+Ug66n2kx
osSkwvaTWgJ4Ct/eT1e2LsYAEhJOUCEV2L3rUVOlETXHhmIiOYBB8Z4o6ZirjXb55+2lrrxsinB5
aRsMG/h7/hpWE95UaWx5VNcVWmzQ7Q9jl9/qCF5dxYYoBOaC9G/f6GQcaXDinTyyhmINzXmpXxJ7
1N5Lb0OiEs0aOkwmTTPq7/NnmVtbiyurziMqMnyCnWFioD5bN/KQK4edGTd8V25IkhF1VwQR50Xa
K3YRpabdPcWpaj+qS6LcLzpWvn6qmvONK+bagrIicOFXsO6e6cuwFaavWlQRQDfUoCfVIlKjhAny
XIBZzqfju7cEkyfG4qQkcJj3854BnVcva/Q0atj3QbYhlrfmhfn+1whcRRJSaEDK8dL5x2qboavW
TF6cs5YdlUE/FaaeHuKm+zjlzI3ffqZX5ObuJrIkdgUKhE1Y2RNU0kmZbANx7Cht9TK9T/q5e8Hz
L/6WpNsUbUKKI4Bx0n5bvVIKn4Hr/B+u8whpeHXSICLrlbV+lL2G6qHeVoRWsH0dtHtWGj5KJzm0
AAZbzQIG7R0W9lPXBXHRCmamlqTrNRj4gK1fx+VOqItaPkAuU62AmfVih1CbutDA9tI+DKvmCD/N
4+rnhCjvJ0svy/XG7XG5oWTXCDQI+Hf0rPenkZF1NuZOrEVzIZxAcQbwpzVYUGpCFNTRZr+xoS6p
dFR/DC3JqqVuNxyD82+9ZemIa6a3RVmjtGYwTnb1M+virgnaxJgXX3fm1vIHpZm0MDPM1sRMuNCN
oxiFlwC9TR05ZdS7D3qbG/GxUHFYdfSciXeR0oN6e6tcxip+rCxmALLQULZ3zcmsEC3FKT+2x1Pr
Ubj501DHy3t7CvKNcIPTAZUwu33JpOvjiB6MskUF7ejQNnB214Sz3Dhjl/eIBPlKJhstGwLWLlTF
eoNiTWfpUZELM8ThtL1Hy3d6kVCc93pFSToFwZBEmOYCWfcuB8q0BmmRVZjRjCORn1l2FeroBd14
oivXNuR5UgMkHICCETjOt5ILHGJibjlEpNtBpYjiLu/TcCrqCFaN3xbpUU5TxWA90Q163JLhlMnD
tXnVLbD4lX1CX4pyEdVgCWrdvdxW0YD/Zl4HzIYEGxV1REMq473mMLxWqJUyZlGWydHT+fOSsxfa
KvQeoQzb/d6TCQVLkr+bpsIqhALCMVAHEGn6+Soos692X9h9BHvZOyZKPx4gsybv3/RMV9GBJS23
0RfbhQGwFWlvKHEX2W7qHGtXq09NR0/i7fN7pWuI7iuzJiC5wOo4w+cP4+npaFVK3UdjYsUn7A+a
J+ypbZzuy/JZqYbsTluEnfuo7CTHjXL4SZmX+P7tX3Hl6Dn0DIEPkCSQZO52hzP1a4dRRRdhDWEF
tp5WJ8W240dNn/Ibg7xLyAinTR4HBIpJ0Enjzh+4M/RG5412UWKtqGfVVQiaxQyMOH/GhlWBKp6D
0VQ0BhGdWUKbXlr01ebx69uPfHkgqPUk/k82Zxy+9PnPIFfuqmY1enAiRnJX9qILFbjTNyLA5eX1
KtomgThM+TgT56s4Hb7Yjs1FbvWJQtvfdo9GqqtI8+jpU7IN2Y3L69pTMVymgEVgkvHvLuAY2ayo
yTQDKUmzLKyROwmXyXTCd787wjOa8VKbBtrHbs8yGKfrpChVJKoyDtytRelsBC319iqXmxLiFoRt
DroUvNv377VJcSqt1OvIEogCZFumH3Ibc88Ur9Ub9dXlUqAauOSovYmQRK7zz5SVrkC6SCWiLIuh
AAPLrMAd5/hAH+CmYuFlm4EYKY0vJAGOKmO32Ga4k2WCr47ULJ4+gBfRsB7D6sFuOvbJNBpf2rgD
B+j1rv3h7Vd6uT0YZMrWhpQxlK/2/Dnj2kFiKu0E22MyMNRuqo9VbVt3b69y7W1KPSGQ3twEXObn
q8xkUFlT2iLyRm98ahdzC013hV3jmN2t+uaVd36eKluMeEySNabOsLl34YSmU2laUzUBVm31sMQ1
5kEU4CHQL1adJ2kQcKKL7CK2NYnUR6cP6TY4AcrXBKGoP3Wx4FdtFQTYkVZmfTQRfr8RA668jld8
MZZphBpO5vnrWBcpXFlMU9SPCwATs6juJhv0O9ZR5ae33/yV7wuJjg4fmHeSwX2nxWxEs+iLKiLE
KutDu7mt7wAQPry9ymVQex2DYwtgEEBpSJ0/kMCtbNMTQidiqh9jDJ7zeoj9rTeOZYWi29uLXXsk
2tvMtLguuB53i5mtK1y0vf6Ps/NYbhtp1/AVoQo5bAEGkZQtS87eoGzPDBo5NtLVnwc+GxNkCaV/
41mMy010/MIbmjNuaeZTp4TusRL51j19dxTsIuByLMHFWgUmq2M0LHWtObvzNL3Mdon/oCm7jdv5
3k4goCCTQWqSwsyqgh6b89yBbWKU2huD1Bm/oqaY7Bpn+vj6pN0OZHOXGZR4od8QT68Ggv+ICToy
b2dw6tkpmeb+iLizesCpfYskdbsZ2NKEtshYw6JH+/V6Myj0IRdceHOOxqg4oOM4+raRApjT5mzv
SbGFQrv3aX+Ptwr+UMxrUI5nDrGRbb6YCF/4sk7CT71t5xsdD2MJe67vFiwiEBJbHIQtABKrsCih
RDLpY9LClyrV5kcKAuC9bWS1d0LpzytAWONCDhK5JURJRTb/U8BENhEznMP0mJJUC1zSE4zApamo
M3WQUHR01LU0eXRKFK33bHzDDQw1d8yD6MzpS0RNZbEvl96zhq4SGPbcmr7pdSHOGUzPzJ9te/ge
xoXK6y6r4ivOzvq4uIIJ7c0Hj+fXJWtf7Ii4V43rha1Fm8309fIzy+4ei0wMO8G1tXt9p97WhsEB
U+qgzkZ35YYQVA96lBWiKs65NhkfJ8puHxYL78gPe1s9SlfNflegu7+8PuqdTQvVGMNHWIuUwtea
bbgttMYcK8WZ1jK26j0CkDMQ7Z7Y1G/LLYbfnZAXBAI9JEpiCJzxCFxPZZTplVeXdkFmG2WPZIs4
E4O6+WB5SnaUGbS4uEH1U0mgynWdkOcUn3Zq42VWbCzq3Q8noUHo2iHjWBM1eR2KjmS+oC1Zq5Gf
mrHxQo5a7GUmSge8rqJuhFZLSLE6Q8Zyq9JAWyCC6/tb6bHSsEIjpZrC5MZp8R01teemsAAEy+8t
Mh++7pmHwZjfXrNbEFuEj0uneilgXM96qHaxbs0iO9tWL47FjC1dqmjFTqLMt0cENtqIV2/jOtJe
IgvingU6sHZeITWjs4F/AtoeWpEEDd0O5Acn+0dIHbkMtCIVKAxjTPQyalO2saNvHzAG54EkiyPN
4DK+/thxTEJYj0Z2NpBl+RqBdH/U8uzNYmnEjRZVBHJuknzEja5HKRRnFmaT5Gel1+Nd05TVu8Yc
po0S8r1v4d4xMdKAG3QDLqncMnMHOD3nFsD6vgs14zEWZv3w9jsAggCEWGJh0IOrGYvs3h37NqEy
jhXYUTXH/KQ1Qjsk1JkfvC71Nm66Ow8XG2MBTlN30hE6uJ67zmhngc8acKQ/4jJ2n1V+7oD1msLI
/vT2b4OMQS9xEWtitOuxhjLkMYPyc65rBcfFCpTIIcrDYuR2s6YTgm0Itb4+5J1FW2iIJGwUIQkm
VtPpUb3oZsi4Z9Cz3s41Wm8n0MB9+ygEnFRl6JAuW3FVYIqBp9UJePxzGuu1D/lu+NAbwtoo/dx5
lP4EaMC4FgXRNQIocmZ1SBpiTtVo8ydhaMpJqt30bsYf6r1eq/GjitTH6fUJvLM/2BwLXs1kh5GH
Xq8ZFsQ8g31Zn4FZ9A/E7tYOzluzK0Lz7ekukbSBJTUAZ5ZsLQTYOrGld6pVnntDDYPWLH5jxWdA
cBPl2zf9kiJQqaPGRW1wtSsSfcwQbo+qMwLk+b5HJ+CYwSs75km3xXy6t2hsP5V4jX4aFgfX8zcW
QkzeaEKLFN2wizunf3JQpoJ0k5Zp5M9a1R9yKbYKq/eGhUOKVRTzyVOzGlbzIh3qXFeelzO/U5os
CmKn+dANCU02T50Oqla+mRGOyhsvDV/KyKiZrma1HBFyVtOpPJd6+pyh4BoIObkbS3cnVOAxA9hP
rXWxc1jdIdbUIZKXMp/K0OSnJp7oArmK+ojNV/ZvGndiox96pxJKX3uxNKI6jTzr2gwOJjdpdNlU
Z3sossnn4taejbhXnyD3RNlOqSYlfkibAUooF5p+6t14LH28yLfAA3eusj9oKkjI4EBusDjwwawx
HuzqLGtDe0Tt3XlEZv7NVPhFDXlxXVzEEhZKw/V+1ctkUnosOTjvrfdQG7J4sJuu3L9+q9zbnn+P
snzrX+yMqayM2Kv06uxMkT35gIjbva0m1ECKzDyJCTLzAOF5K5++d5kRc0Hyh9u7XGjXw/a0/kMd
HOU5WlILRJ7AThc9Le7KHMVWD+zeTnUoKi/+MNTV1lGJimyvGqt0HeIEyv1owMVOxVD5osb0syaw
3wii7+wPjgP9MJA63KDrzKiBK4jDZDmci9Ez+bap3rlKvNUEvvNV1OrIUphF9KyN1XugG43TiL7q
zwRKzUMiAHXatQx3iarkQTlvggnvLNniG0gaT1EeGNqyk/7aKVYHGDupmp4WN4F6j2PAQ2vG+cHt
bOvw+qa8mcDlocM1kFcImRBS2uuhXLdPOiNXzFOGzl/GSTesg1ChUr81WliNs9r8GRjrdmpc9nld
pxc7BxYQJl24ccRu4n5GWbhqZMkgx26UMQujwEaVIPKkOkVuPVaprT539tjidK0V7WNvdga44ahp
Pk9Wm2zsxXuDLyrJi7wP4gDr8id8jbyf+9Q8uZFafLPkiBFj3diZtpNJ73kPfaJrD2M/evIhb3JZ
fXz7SrJj0LpalBTIDK5XUkUwukc9yTgJKdC4VCfFt4zof1lHaFLELOQdVJVXW7N2YaxzjRon8j0R
mHFq7VEoNTZ2y81VyTmDBbgg1OANA11Zf4sVOl7lhCerUsVxihLnyXBHeN5588euRgR9lsiX1yfw
5tQtgy5FeQyuYCCuMYd6pBshheDw5Fli/KiUnG3EGsUJgvJWWf4W2M51TKBCkQXsOLHz6gPbxsga
YyycU29Xxk+cBPsjSJ30s1ZYyjslivL3YZOKd6jcl8esapRjImz7mHl5dUg9VfnS91osj0Nstxsn
6PY+4Iexg/h9lKuQkbqe+VBOsdMTsZ0qTOYPmUiqD/Nkbwld3plq8DRLw38B81IgvR5l0M1Wun3s
nAQVoe9i1rpHSfn/3zmV+kYs8+dyvqp6/Hn5UPdCv3rhEKx2rNE77txVOmMJ/MPtLOGa6wCOdMFQ
4arrD0qhd74KwuRHGanNk4W5+RgglxVaAcV03eFvJNE7/F7qfodDtfjCMPkTXawKDvTkxb/xFGnr
gH8TXblZadBg8wp9xJ2vpmLYwhoy0sRn65phUPBaWLAA9fArVR6oVSLPZeNjAEIdKIFU4HfAObYK
w7fxHHOwoPVgwxCXAztYzbflsVNSwz7NikTT2aE28ll2U5X40jK6g+ul+QOvmvlOE8P4a9b0ekZj
VI92r5+we5uLhABs7QLEJ9K6/hmJISG55RiECUyAFi2NBIbbIDZGuYV68LVL3xVZKB2dpvXzOWax
HCL42qdZ43xQjTKkX+Z1g69KXBxE1o6fQljnwIkq7wmB6HTCt77B4H3WdV8n0TuD8hH/vP3bFwUk
hIGXy3NdeMyyRNWGDGdXPQaxrpeNvm+Gt5fk+XSXq4tcEl15gFPXM9xnmYg9a8KhEyBsYMw1Onq1
2wWJ9LaC5rubiqcOrRg6fjTvVkW9yZrh2BS4gTZZ77R+XsKQnIbJOne9ipdXG1mB1k8F7BzX82Xq
opHgSKd9eH1e71wli1A+MSeECEp9q1+hgKis6rCgD+DU5jf8A/oXZ/KQOgANFn99faybOHAh+yzK
zoyIRcF6rCkLcQWj1UOw1HTom7naHnlkM/VFZ1iBOWf9m7XiGHExaoEBhX4bEJvr9TT0IWo9RCEB
KSF7E1m1fOjS8Bs+RW9WKGQkCK9AhhCxBHuyGgkBicjFw0w5DWOH3zZSEAoc9d5QcBiatf9h0ZbK
N8AF0nTO6PVnEQ0505zpygk1N+OpC4thXxi9+Zyi1bLxoN3bH8sLw8MO5B3v8uuhzNwWSm160XnE
7PHiKGZ8HEhi9yHG3BsXz52hCP64X6k+8LSvS33d0vHO8yw6J4u8y6gg0aSjCrprSllvBEj3hiLp
xs8AxCEVquX//5UhGMMAF9mbxVmdtOphcmfz0RWz984FQLoR1i4TtHo/Ke8tIRHcZG7V1caIXavS
EzuKz7LHu9lthHNEZaTW/UpVho+dWpY/gYOKPghH2X8WwtsqsdzG1ZSFYftYfzo2XGvX3yoXy4Q5
tOPzNHfhwVkIvMJEIAwRrt2kMBwRRkBAY+/ffNqdpZiEHjkyNoBrrse1CsJ4qZThqcra5GcSNeaj
kmjZ+yyb3Q8GigUbkcqdNXUAodPnwxSBXu36O7VeKmEnlRMUuB96XMfYknaCGDRRjq9/2fLcr5eU
DGGhVXIK0SC6/jKyoAiWGtx2rXVnb2canVc/zJ6Xo4KTGfqn0mtm2H+8jN9fH/hPoHEzMuC6ZT6X
ht8qEBFN54QDset5tFN9N4CY3s+aRAKw7MNdlui/Mxk+c38jDzU9ocCwd1xlj2QkuBxNFIfZigv8
NqP+EOnoL3uFF28swr3dTnFUW7hZbLU/j95fB4v0sTSNweDC9RrtnEXC/FkMRvbVlr16jHqv9l0U
by4wtcLnKkbE5/UJuvPCAHmiPQU+ZWmErALjnGNgqDV7rm3VKuBUZC+47bWPKNekX0srF1/ePJ5D
/4PzTaGPTbe6HXMXwyySvfCUq/g7FciA72H6p0+JOxQbm26501dL//dQa2Bjix9sinZEeBoyjI7c
akI+DD2/t9/BjEIaTmZFTX2N6/DKkQs4YRRH66LnMVfd3awo5YdpxPP29bm7RadTk8V/AxIQa0YA
strMBcX7otOL8JTMSnXSx7D8FwodtqpdXXfgnxJ0wadkPlLiL0kwmvqhzN35iBV9h52pdMQpTnX9
Elap6Segj784UeM9v/4j71yewCYQg6SKtLx/qw2lCntoVGUMT/ycg1mCaBjK8tkZh7OKqxH93vCp
7MRG0+beTQZvD74OsQtosNWuksxVVKOle5oEDqTSKOyXGFjEo5M05v8yFPUWUM4kFCzH9VXWUibz
oLIoJ3qun20rhWgFlO/Q6eHWM3Qv3uXKWlBWKHxS818FLfOg9h1mZCH3sz7v4yGf32kFkMTCySEH
mlH3pLpl9xCKejy4QzI9tAN8vteX894hWmRWFhIR9iJrburoRVVVo/t1qh3U7HiWwx3k+y0j5zu3
EJQuSFELxw10xuolUssM+mXqeqfMmQC+0O2uHlqanPvS4BztEAAtN5bx3nchLQ4WYgkJef6ul1GG
fQKWvIZzCQB6hz8hLlBC2eLc3vsupGCXRBgtDhhK16NA2ymmGYj3aQhhQNN1Th9Vp09PY17HHxO7
V94e5vKMwyzDL5rJXEu6oGI5JhXAsBM6hsO3KKXKU5JkPg8IBW3crveOHFxlqg7oZmnM4/WnxXXZ
uIrtKKfanMpHu0qLbw5WIjucI7aGurdWvBYQDHk5SDFXu6NFrRTtzzSCtR/bZyni9mxlxRYa6e4o
PMNEt9C8yGavPwjPocooEIA4Dxj3BKU0xE/YNOmn18/TckWvHiW4hQyhErkjW7QKbtUCNT4MIuyT
WTjzY6t43t5ppEBRvzSH5y5DxI14IN86YDerRbbK+wSJdBn7hkgV1p1IzXxEzSXpnd1YR8ZDolTu
vrDzeWNj3MzjkhizLzikMCe4u67nkTQlCUuhNBc3G513hoeATV0NW1TD28tx8T2gXUFuDM4RyPv1
MPaACnHaR80lzDQNJ10EeKpgEnodYx2VZyNdjMp4j1Fu0lOA73XA92Yb7QrTVf5745LyS4jdFiYW
d/VN7bijNO9hnMwvsa1B7oiCR5yrtNR5SqZGjEcjcTyg+LGNtuDrI9/EjrTvFwYyUD2HqGCNJvfK
ihhgVtsLsHj0H+NE1RF5dAZt7066/tC6bXiw1Nz+z0xbxTm0uWtuwCRvF5vmpQeDgjub2HVd/qli
2YSNWRYXrai83yD0zY8pTI6Na+0W6E11bSliUbtF7wEZlOvFjnncq6gei4tRds0HrwyNfaMO9Vcg
N4Zv5yLxCHKmnvCCGv7PyXZJDj0N96hJOt3BliVEglRpHsGB59CsMmdjGu7sRlIMgnjiWq4ppDKu
f6AxZFqrWlF5EXAhETHANH4HKTz9WAl+hQX+4HtPG/P9iK/A46SL4QiQ680Br0PquCAgFnE5XtHl
NforlUhdDORdUZWXru3mJyuV7lk2sfVWhNafUf642/0hBK7fNHTUy6nrykuiOPWuaZX8XSOMZPf6
1r7FTS7D0IukkPLHu2CVMlJRldoghvKSWtr04opEBFMfK+eqHDjKc9kfs76NniwPgaXaNIdPeSSH
h54s88332SJ3RNbKEw4bzF5dNF2l6fnUW+mF4r2NPjIijj80q+q+vv7Bd04SPH9AHeDRADndcsHI
MNA0yS5O1lHVt2sPaZpNL9Lbd4Ao6w8eE2wkzePV85OEblq5cZFd0gJ3VR/SpfaUjZMF7bfIxh+v
f9K9wVC8ZCEXz0UuiOv9mKVqZ00zYjTFpDufwbUq74jGvIehmvuNA3hv9rgZaIQQQUKcXp2/EKz2
UA1eefEQ3Damrg4UF2rg699zE80tAh00EuAKLNWENcizd4vUKe28urRUh3+bka0durEY/0vmOdqp
Jlvy9fH+MFGvggUGBBdNTYgQnAq+cz2BU+Q62MWI7BLiPqaA5fe0EQkzopQgnYy08FGqQwzTjAvn
sQp1D/f2bMYCKB+GFuEqIVoHNyVEayITTUF/nugBwm1C8jtohtT6Z0p6CVSiq71vNRX3c90M1kPf
DF2807S6QaovCp3UN+sxPNNKqRENaIfkSbqS1mgmTMq2UzkbP5Oyh22CuVdIaTBT6/d6RnMRjYbU
QwxayeNo16AZmfhpbyXmLupkeaqHuqtBescVZL9ultOuHOrxo90aenQ0hr79YSzicL4AW9b4qhzc
FJdkoQ4nOXiAWzOUWytEtptB+m6vVpo/1iKG+hMOdcTdmxe/8qEP8+dWOpU4bawME79aGIiJWNui
dcDUrcUnzQYZdxEjE1rxaKEID23ecdKcttqmkt2dQ0ShfGHALzK+YIau94BCciEGWOcXVSbO3qsg
HVidClnU3OIP3sqSOtw+NFiQzybavoEG0jxUh7llKIu0dNfCf33ox8zeh41Uz6h5u+damaPfrhTa
i+WFzV4vTfMlQuPuR+W2WpCXvd6iQpBED6jCpk+oeOVBkeSOL8suI7idxSPkBXmeUb7dm05q/IPQ
gfnh9bW5c0pp4NOLwteZWbOXq+KvV9DG3NYrFgnXSLEMwgIt3U1VhyxyGJpBlWTfXh/u3voA72dp
aKo77Ifr4ZpM0aAkq1xyOjpno5H1flm76kEJyy3i+m0x0wGThpIaVEVuIDjd12MZZK2z1TTtxax4
/303cqZ013aF9xLNs9bu3bLqypPLPSj9yhvdo+qJafDJTtWdXoPwxPI8TJ2gc2T44qHB87uFoU4l
adaavbSSWm684nfWAnlgmPaLAAnP+eoFKMPc6auuaS5J6Y7/0bQz0KjpEe7j5lLnd1HhbMUNtyGx
CSaFE0nBgs7Imjg6s7/aqS7USzQ22h71IRwBhn7q/9VGut+7HDT0Y4Z62CmenOGs2WFbH17fEMul
vLobFsoQjx7LRAth9c0h3MtFxk69WJ2zM4xWPbii/ZCY6X9WkaUHEABbEBkcrG/H5DmC0wEJkk7Q
OndFfbEpCpsxhcjwnqi7GDwVl74+P0aZMOpdZWNIe0zZCUenECEbNXKtEEloA5O6vO4IbGYw3Jze
dhwsvwfT5sFBseJ/EJ9LT3lRT6Nv2iJ8r9jJmBzVwp6+ztgvZX44UmOrbRwzKKOgo+BPal48c6XP
L1Gayxc01CU8rRYpAMOKK/oomMexDQZH6Xmp3PaTaeUTqLNx+emZPvTPdu/1/1RGNOP9Aaf5oyWo
OPr1XA7fMj1LfjhJKOaXwVaSlFcnTD8W4NK/TYMp3sOpcj/Vrd79siOzSoIqHZJ3hRYlyr6Rofdr
Tis7Dow+itAXL8b+3yZy2sHP0Ux5mdIcGI5thh/h/rfo/1uz+SuCSssTq2rKRU3i8KdQZSH9XkzA
VLUwyhHsT4Y+98eMWpVP69v6XHlxle+qJuo/GUKilQ9CI/NlLJgcWAmAIJoYxhNwDaYKXdoGY4tZ
c1r8kHKPaq5LK10P4qaZn7rckf+S5zoA3puie3JUJQr3tlUO8pgOoWgPshhdGTRp3rJsZesNfg9j
rds5ItSOvKuojuSjg45lkhh0yut2mIOEHzSglzPgJRC2/fCPkvd0s3jG8uadFeXp+ITlQNkcQ4n8
fyDVJOPxDU13DsitVZ03XXrFUfRASgEm1hG7CuXsPIAzl/1wB/THfSPVnPdZOqArA/aM79dGu0WZ
f3bjfWKl2g/Ck3wiH0/sLuAV78pA1lVcBZpbpdo+792k3o1Gb+VBNxT5Y5sZdrkLcWRAiVfvlP9I
7PnYNg4VG3J9qceBCEfzN8zAPPeVUFfDRzEPihv0/Ef6RWu3vxYikPArmehyD/Ip0/0wTgrbpyan
vHPGdIoPiIb14SFRtOgXQHm7W5hZkxqweCgJq0bIP44oTIcnnDvVMaaBZv8lQZ5rCCTRLhtW6zGN
iEv08v2wmsLkBAyme0E/OvuRuk76Tz8PVu8TWMlsIz69EwRTCSBWQKYR7se6b1kvICdVk+qlgeEW
1J5IHsNy84a98+BBwTBRpIPIzg233Pl/va/oag7e1JvzheJPuSfvnXcZape7ytHajav07lDgYCny
kP0Ac7weqjSMeWrnXL24vF3v8hKxJS9tp4fIw//g7bf2opRFKRgEwI2UG3qloiWCny+6ntfnjBbC
LnTVfh8WWf/LSV04XJNV/3x90DvfB3aGUi19MHsBSl1/X1VS35+53C6JqlbPhQLk16eEVX6NpmYL
KH0LUnIoyFGmWgoEPBNrZr7DG9HlrTpdMPgJW9/kxeCKw3XD8ec5b6YATpTyNGtWjEC2O0ezH8PG
+g8vF23yex7Vjx1XwH9m1hbKxjrfblyQkAt8CGDiQohfxVB5F0XtTGzJo12X3yz0s89oEdq9//p0
L9N5/TLD51k+nh21wCBXVaTJdbIoilx5aTGAD0yTTnRZ5oVfsb67SnCJvz7enc9iPOJolKSW/uAq
ElBThDEaSnIXNeSJqYUh9gn+iPvXR6Gwf++70ECjPoakBGHHahshrzjRU20uFX3kKdD1QTlTisc/
S1OSrNxPPOp0vAcvad+luojOnTMmqCLYoSV3VhPGeQBIOKt2ntWN48EaNf1iWmOfHACmOp8KM9c/
t+iTOjs1q9rZt5IkpHHfdnq7i0CH4p3Tls5nx2wq5MirmA7OmGqjuovUOqyC2DPL33ZUV6rfD9JN
93WpiF9h2FOlaw23+qQ7U6gHilp506F2HEXzq06OVWBj8NkG6ai4477DDPuHTCNVEErkeu4nsQ2O
cSx6/BI6zWpenEwbXgpSXNLMSRrGoWjGNuErU+N9zlM74oQDMHunKzL76UZx+yPTRZvu5YxRkt8n
posfkOml2a6jUTMFHVFK4Vuja7/U2FmlQZfHQ3eJJoUCX5jFbur3/LIYWieepE+pNzf6RyYdooOS
2t0/o/B05dgKUf+e8i7+GVWNLH27iRpa+mPeEYOFtaP6IBQQcXaWvB1tlWjAAM0oywDlluJ5qED4
BLREZBakWKMguCIr5SI0c/qsgIT5NWjW8GBWUxT5vEby+0i8pB+ExBFQFp2SHbzYYglEM6OVpgyq
KpGy9tAJ1ubOU/eCDeUc46HvUP6JFG2+jGm6JA8d0sy7AQzj7zDT4xbl5hlhSTvP2gfVkLLZAd4s
/ymsJu79zO5IRmRsZi+8q7LZq+hefapi2/jJrqr1HTIdih7AL06LwDZmkmUN7Wz+THsPmRWlJyJ6
/UwsF8b6pNPwoCsPmnvRKLg+EdIctU7zxHBpRDzuBGWTE9lUUvtRH5U7kYXzhyFsYvwu/4ciLEA9
wKYaDBgWZi221TjZoOFBNFyGotZ8IK9RoNbdFvT/zlUGu59Yf7nKbutdPYr5Xqq73aUwwvgRakLz
bCw1kCSfsh04527jebxzlVHBA3TAiw9Ofl03VGd30EQaS4gUifV+HgYl92M3rN5cW6a0AGoAIAXo
ED7tet2UNOr7ykjkZZ7C7DIbC2zBRN/59d3xR7NutT2W/hvdsOW9B6R8PUztOk3blkJeULAfjcCD
LvEeOUCz8VH4dRofxvF4cRXZ/FDLoiHqHHUCAE5AHvmKk9nf28wJv4HXMqVvKnUDO2AS5hctJ6QN
ZgthGX8mIykCUy2dGGb9nPzWw0a0JxNrxR+FXifxHteNOdsNnUI23IYT+UgxyCH0E3wSkl3Ygu6m
PCYbuc+cAfeILqkRS1f66Ckyc/dpUNPut8zm8D9T1umBjVi3PuzieDqIHhcYP4pjL9u5Knqxvi5n
DIB44qSHgwTlgIAQUmKgAQtti6Z7m4suOBjwCn+4S0Q1q8nFdKvNhNpdRO21WHlIpcWoJk5OrdD1
PYpS+X+F2bgfX1/T21CKUUF5E98sIKq1TGFTF1ndNwYHwkzDT2Jy2kd85K13MCnHjWjl7gcuBGSa
qXQE1l03/I1S25vH7kKaaScHndT+2UTk7xkNaY8Sp1cuWc1Wde7eB8KnA3PMvALaW1W4k9QY0jBU
uktFmWb0Q7UK3826kX1WIks/vj6Z9yIKEjZKgPCfyW/N9TmMmow2Lq+da1TWGIxuaPo9df5A2rkS
1FExVb5iyNZP1Kg+8HyoH7ppTN9JIuhAT1TvENZ9/ZDKWP1BOUuhFpHlTxgBjA9Oqnu/zExG72rs
+Z4dW+SPnA3tXFdmvrFSd+aMGtAijgkRGTGBVQBm2H3syrnrLybOMRfy0vSBlGw8N2UkHl6fsjub
YkHhLuBiAmzqgde7Xm1whBx02V90rWq/UITIsh3pINUBlXqdnYbKLjc1tM1fH/bOO0C5B1FapAoB
saxB/sKzuynphv4iVXCLVkMpwA3b/GKXav85HUp34zNvyS3sYc/7/+sZHNq6otfRfYjdzOwvUdmq
v/TEmrnrlNJOAq0czMcG3P/P2Ozal6ya52DAlbWfUvf3UnCgyFGiH+Vj+1l8T02v/yzDuI32sCLk
l8buq/dYu+M6XYP9/ZKLUFb7MbTr8zBr5VMXK8qnpmvD950mui/IV2a/Y9tpdF9rlC92TKWAjFfL
y8NUwKcMXp/m2+ePO3FpnC36haQpqzvNdUaRmXM6XErFc7BfLQT9ZX3LkOl2MRc0NwCeBTUOrmb5
/39l1pEtO9XI3fSS5f2B3n4FsWFov0SdpZ9K2hAbH3W7ZdGhosEEqBvIEOINq+GKrLLA2ycXGYqR
52U8JGpYgYzNMj8Jtc8AB7ZgKHeSUMII9OeXOiWko3XjJEpxtSptJ7tUiENngS3FmCyPLgRCmBxz
etDJiX/W0ZD/W5MU1r6J+PA3+FRInuvFAIcKu0tF7mmWyDd7v8ETAkMP85tO/GLncz0fbgrgjgJ6
h8dhT00DUtZSctw6sbezfj3Kqq+tZZgsqRNXK4+4e5S5MiXkYFF60ckXQPrJ/jB4Mj++voHvICh4
qeilgwxg0bkrrj8OZ+q4b+y4u0iJoG5CzP6sNfa865UyP7k02x9tUxQgR5PhZHSO9lC78fRVlZod
9L3aHVtVWpfMS70PYRVnG7/u9p5efhx5OYCoP5SQ6x/n8b2j44jukoJTAnCvW2gMq3LvZc2bJftZ
ZFaY4HkpA2Dycz2Uo4z5PDlVdykJjPAZ60bKvHJTR3q57q8jTIahRfwHArscsOthisLQ26ggPjdJ
PHdUI8OvBZ3Op7gfSzQiErRxQ6/b0xXR6az1yV5ph/Fz09rpEaxb/T/ML0Z/rD3VHwoFy/z/dbG0
kdKRy2okr2JWLnDS+g8YKjaHEX3qjSf39qakQw74FxYDbibESNdDNQ3ZP14iHKLW6Hz+Vhs45Zjs
X9/OtzclTAIAozQql3hv3eXR3aTJQ42HnXp3/ECaL32DetauAZW4r9u53cgnt8ZbHdoSOSUhyU0u
k5V1XyDayJ05SeRjK+XdqE9bIgN3wC9sHUD51Kt4EWj/X89ij4twWzmevEDHQToFj7zSd4SeP1Rt
Jb6ERTtS+hCjc2wHu3iUo1NcUCFvArWTcot2d+dwAqmmo7YoIt8qerZRGGtOaVE1o/XjR0o2PyKn
isKkbLaMcG5ZyoRQwLctD7KmBVNr2V1/bdSu8fqyc8PuEiq18ymFTh8Hbdtg0e40nU1jK4mnj26O
IXmgyCn/ojhu/wV5EpQnU4OyUjBW3Gf7iZwHGz6K/Vs+XMs1uTrXKKghpgXnnwbzmtxV5M5oyJkS
oh1ZzqOeTYnl13AAz7lR94GWac0RK6UmsHpt/vj6nr9zsvBfgqaBzRw2139u+L/mxkT1WuNF7C9K
TmYZhblx1OtuK7m5OwotBEid9GuhHF6vgF3mU6q1YX8RqCfssqYvj9YYphvn986eAg1Nm3bBRsIw
Wa0zLnxZES7nycoQ2jSi5Ls5Nc7OovWzEeTc+R5GIoVBNwqi3FquOHQibTBpoF2GGYuoYqj6XYdr
9cYot4+6S9mC7JM/MDlZX7ATP1x1C249rj9uodHUdlAHcIwypjmgkdId41nZ0ki+NyikdiaRHI26
zCpe6SjRJ1VCHqqAfjq0chJATctqF4/TcDaG3H5pUkXdwM3frhysHfQuwIhwL/GmXO8PQHZ1ApUJ
x2Rl/NhVCLXVevkNb4h4Y6CbRj6XH4PAguPr0M9fXYFlNU1TlusW1g9N/z3sKgP1qBw9GT1rlU8x
RvPpocoz532CVMqjaJV69/p5u/lSyL1LIQEIIsCFm25BrVBAhUBeX9o6df0mNeZdo7dGkBBQb2yf
m03KUPoCkzDAFDHm6ltDVfGk4kT1pfOGLIhGRwvmAaf2N38QeAREeRCQglD8x6rrrwtkoGE5eEoR
Xxy1sw9Qy14c3NX3nYg+vT7QLU6F1iBrRvVg6UYienm9SfocT6DQTKKLnoIawl5VOBVuViOyB+U4
lUWAr2hG+Xye0ugwGe705E319AXtrvgpNvo+w569xDjOrHMnx21DRv9YZT8tFMzSMeGyI5Dx8Ppv
vjlMy7amYwmwhjMMfen6J6dYPcZm5CrnCUTCTzSoWgUXUzu+CLMbnnC0i+2gUuv+rdZfXOlglBfa
C0PTs70e1vYGZEnKKL5khlWgktTIoIqLeo9fd7aFi7qp6iyIGMhElHW4exeg1/VgYxiNYjBng7gl
yX7GUC2e52IkI9cjCy93L9Oy5GGap+gcwiv6P8bObDlyHEvTr1KW96zmvrR11QXp7nLte0iKG1pI
IXEFCRIAt6efz6tqujOj2ibH8ipSki8kAZzzn3+ZMvi1m3hV0zY8OGp0rXsPTx3/zlRFdd5UlpCp
7a5htwt8Ecw44FiDB1SaWElW4/epsVW1I53mja0+cb7Mb+eghg1gC4R5aW2tKxRFgaEYVAFVB8x/
ooJg30bU9m6TkwyvdNI7J97CSCcW5b5sLnRQNPfFGEVd1kx9TtZKWHvjQeGqi4N/v027pZiH4DJZ
1fotoZp2dtYQ5l9qctcHAreJ33U0bY7SK/lqSe4sWB4RHvi9k5Nln5cC+xMWRO2PWVQVQZtOjqlM
VrphG2SEwvfHObdzonOKYce68d6FX4uTr0czXuVuW7hZ0QqZZ0iCggXrRcKxDhMKJhJrtgoOh1im
+IKkzuKdUUwSHIpwlhUtLfqurFVrkB+bzYKrUQEV3XRRxbCNemNQuyHYwtsgHzZ9TPxNb1ngwyjY
h5WpX+K+keoIDzu0D6vTStIgldHdg29qqfaQ4Ipvlm1gJ47kEfCVGtvYO9tjFsY1H1UFdaUM3vNk
zllgCIBxTWj92klj1fcDh7NbfrQoCUgdIjcFPy9rI9YzF3p+a4VQRJokijSedQmsF0808cHdlPM6
YC0yH1YigW/t0RLWoa1E+0hMmjqsVRAfmlXY5W7GiPaOK+1/dyrlXgxmiM7dZE72k3HG+2Seu2e6
ZP+QqFrcd3qBVB9Fz+smOz4erjHf1tCdVIbxHo8Oshqc3Vf/E7MjNhp7028RtmPfZQQFeSS8rzmQ
mg4Y2budeevcsNwOVjyTnS7LqnwRpa4/AM6XJHVrNrhdJ6MRkbKR4BS4aEMSKmNvyVZ3LH3ySwUM
7QGbin7ndioWBBh6oUqb2R0/hxNEhZ5Wf0kWOL3C1vRvW1yWL4xge/64QWy09/o8r1KLUPs7lYwT
EW7b8MZM1f3hk5j3xgUrGkbzW/Do1VXc7Ru3n+HDtsITOzg6dZiVg+NfTltdJFmVu+6ZsxZOj83J
uHTcrHnNU18ljLVx5df1vQRgoYRufFunMkavNahVHsNI2u1eYE3/QyTydNv7vllQMIwmTsPaGrjX
PRT8rI3jbj3PUcnB+TH2+MMKh/Zl3BLd72j46FBWC8DzzEOieNfqqh3TYYVBkw1jrhjpbrVYstpZ
Ttd70aY+72DkuVncxcVH1VSO3m8EGBcZ9c707LCZCAJa8+mmsPzuLTDD2B3QRRWPVbV1cVbAVkxu
JOzgm6QY1ktXeM6clvCVXMIbkyVMu4RI9TQO6nXZB+TeX9JKYpeh8qK5nqmMNtTAM3Pxye/h9Az+
1HwrF/wpyeqpdHNBF6uqmuI+wFohWD1/L1mEJtNOa84bV4U1CqrFfRhjHMgz3br6gzzAwOBoVmLh
U4zURAfFV0rOEksPy56eqdU7R0blIwvR2MeNUfWNCivBnlhgaJASB27u/DVf553gSyWpUqvys2HN
43Spy3k6SLqjMg2GOh72Sx2QXSIRnaR9M8tlH2lvG1I9LzVmznlcuGkMUTvcr+yO2GlrFftYA5XO
BPWpliwDw+6bxskIERCxcvE0y7px09pAj8m2hQ02szcR9/tCeLCOyxozNVE2jp8lVhi8F34dPw6c
Avn1NNXTx8wjdO9v1oYJcsAMNMu9erxp5Ep4jj9Wy409Rj33VHvhYyMnPewwAGnAq0OrXc/cEdbs
Llqj3FzLFtOZa12vkMqt3OHkhQQvb5LO6V5nRxKZXldSvmnLhYYODoB1wAhzTqWaLAjUNYijEVDk
ipT13FlF5olaaub5Y3TpN15e7jX7865wt6LMjJvAiY/IW3udYgcGr7UEYGHyNEELBdruM9FW9kPI
tnrpEUfW7TRo6Q38el/gcw/WctGvrt2w3/jDa5hv/XnFamfATk5Dm1plvxIv0eKylUEaY70bt8hv
/ZggmNTWkX1mr5QdWTmvDgtNzd593/XclrKVpd4RnNqGKVw7/TDIxjMH6mxXEWg/Bp8c3/IODHfz
jw57z5hyaeaf0I3q8WByoNJb3yTST8Ok1sUuaXPW8xhHW78bbaW+GL6H/NBaYnnKW4USUJmtnTlu
IcZexSZiWh4EZN7vIOP38VldR6SfRutifUX5yv92a/47YBXqDLtuI++dsWlblXdljX/mYc7JDzpb
O2erT2Em5hM7PLs+DCbpgwzfQx0c0Y5xHBXTYEd7Eu+6cT9S238fA7t5qIw/fzkWtJLDBjNjzbzK
gpEQaZT1Q7HIH8Zt+w+EFzVx1x16eyTwbnMQLscd167wwr0TlGu3d0VfV7vakfR8yeBbXmrjvgXz
VS7LrW8X1boHh8ido0fOLx1oO4xnBDSsbJHMKoZ0wrrCT2Uv8dR2tubWCj3DZMcT0Yfa6uS1xmvr
ez9vQ7hzGEN1B40s4Ym0LUhTQmIjUdrDjBQS8/d9QnrBQXoTcEZjFbBF23olBtVsIrcyAgI8vWN0
K+6QZ9ZutlXwbF01rH5GjKOnshnGYJmF0sNQqw1GL8D8SEavntv5N3B06vp+hB/T7AaqQJw9fWtb
diIYcggBYS1h56L7v0ESwtFG1BNboZTOANejZJSbbfmAVL8a2NeDOZ46lB5DcmdjIPqqdWI9B60K
hlRayllgBflunVpOKL8MbkgvtopbD0psOF9VgcPFXZS2bgZjY7PeJqv1w2lc+9bxhDPvvMWseYbT
zHYZjlvz6K4uFhfKePBhEy03d8dIsvhqptF52ozdvFt2FSd7byS2L9Xx2H+FQKpe2tMQtukYNfaa
Qu8lhahsJ++zgqTTsptVa5V2uRmKjNRXeQnHdBV78kNib9cFdCbZbDwecK93TkVey1a8U6LKF2T1
LQjatLrNazc5/aO1jqbIovbkVVn0jvUuihYyTjvl4VHlkXoXdRi9rRwyPP/KMCf1gQCGzIyBk7Mi
1lGmeFaFCBRBvkBEwdo/y2nsxXFmhPaFiKTl4c315B7HKiEpIlgTDREBiuujJeZ1TwICr7HZVSez
SBQwAZK569G3Cg8fdkf2PsVOO1a3CZIDxmdz0cD5qpdpu0D+gn0JEKm4mkrPeY2t1cUNeZuCc3sd
dJSBZlpPnQ3rLlV6bj9EPpOu3NuJ6M9GOqGHQCvby2TbcQjmOoImNNfkPh3bQZl737jGy4xqytdA
97NOCVuQY9pgH3jBpLT+6MxWRrsKa4+3uoynyzGoG7CxDVgvjRCjBnfdNJNzsOQyaNICI9fvsfLE
/QKR10qXhUFiptxisDIVUZ7X62qRGEYwoHPEvNbK6sBd/J0fq9o9C4kTe+8jXD72Bp3E94Yk+STj
+M0vxdSHzf2Q++wBpdq0ymx0gt8X8IentRQm/t6Glfrqu05XmZNjygiZFYJNtrY4jaURT2eF+VAV
fBunJHpzddQOxzKfaUXhzwfb3m8bdaPqeI3x1+XkhEu1qXckEfg0RDopkWvBLruL1tiC6jXJoE9n
EgGe3KKqLVjCdf3QGpJMU3+q5cS9tp0nQHbvp8EIRB4GNyqCfVSuyMIBxJM/szD5N9j11Bhi/+Kc
HMaYc/7qY91YQPQ258tFVc7lmZ0X+hsoqHPtj2N7NwviStLZjwYChapiO2WPLMe81fJH5NdTFkd5
cD8yNWVq2AXrnxCP/oFK/B5x/ednQzXOgcmM8teo3F5M01aFk3cBlFBkxRQYAk0XTvhcN9TygVME
hzGPCQxv/OFs0JDkW+kUh2Zbk8xeaueeMUWcqVJ6+0A5GxWdni9qvxrPChtH0dim4U23YVwOA/jA
P4HO//hY/rP47O/++UHV3/+Lf38ASY1VUepf/vn3W/nZPerx81Nf/5D/dfrT//7VP/7h36+rj7FX
/Zf+9bf+8Ee8/r/ef/dD//jDP/Y8oXq9N5/j+vCpTKv/8QZ80tNv/v/+8C+f/3iVp1V+/u23jx6Y
6/RqRdV3v/3rR+c///abe6KZ/sfvX/9fP7z5Ifi7p/JH1f7ofv7bn3z+UPpvvxG/99cT0ELyL8M4
SGxgEfPn6SdJ9FcgD6TUNmL6k/Pdb3/p+lGXvKP9V1A4MFweUtSQACa//UX15vQjXgzWMPxmyLG4
ljN5+u3/frI/3KP/uWd/6Yy467HLUfw1OMjvHjk8uTkhbeBNLH0COvVfcJJAtQPmILU6TsLS15jo
CjdtTjaatVeKP4OOTy/2y5thgcfHxwQWZs+vcqGqsyri4b3hCHlMnyaFw9GqlmJHk18cOcQpzH53
H/71bX//7f63N8QvgBSFE00F4/o/okC1Y3ovHqvx6CZAJozoKusG+3XIY3bb3S3h/Gfeur/MTE6X
EwIic8eT+So0yxP6+TvcsXf6Eu9/tkxkIDVLrQmjS7uMuzs1wVbu87I4cJDIn0XQ/JmV3Oml/3Bx
0QK7p7cnDRETnfAXiDwprbxz7IFLWgP94F7jHlpY9n8C3/7b88K78MW4mrAo4GD/ckUF8TXLFvAu
wzLpC3Ce4JsoLPcwkgD5Z0Ezv+CUKMt4Lya5CI5g87Np//Fi5njTdZueh+M89wT3LKemRz0aEjTT
sskf5i7/kwyf/+3L4RjC1IqJLonIvwCj3jxayJvFcIwSy6R5WZZHe5mtszUKPv7fDyaOlqf78Yf7
xbESxFB2uWNES/06raG115RKCKmbeJ6u3aa13lC9dltGK7/dD6LmOJ7yyNv3/hIj7iqLna7xlwSO
8a2fmKlY37t1Gn+O9XaCWdoGPMEak8g6gHZW+LGWm5kPAQKnPLWYlZcnYcP0WLqqYnbotCVnuTM4
j8Wglht3c+0+NTAqXxESwx+3e6/VkJg8574ZTjNnSEneo60rP0jhtHi4kRac1UjpHbBRCtFu2GHR
K6Zdk6CNvmpKRxXHtvaigr5CbZhwzZjzOCUQG+hcFMJLo5dvNZ8L01Yfr+BqEnF5sYFaVVGa8Fm7
TDB/eXWHvJ+Plj1EywGbI928uKXbwMpDaQ+dHP1PObU7JrS97rJabWN5O0RWQjNcAj3NL2YOhyBI
N6/J58uprhLUSjqPS7GbfCi+O6tJkmrngYq/xVFVgc3QzpGe6A3IiuDGUF29kdWKrC4NJjkA6nWj
WaD+iSi6mm1fWbd2vdrTVe8liNRouiP8HF3XehpaMk3SUAqzoVdzCD+DSW7uXK5ltcPFpdD7OAbl
2Ae1lOVFIOvx+5DbAfhIge1D33FNgEsPFV45K82t6sSl5a5iPnh2vVXgthAkD2sgHXVJNSvmDCcW
PaXj0iI9txEuSlpDdwjBJ4QNcGYXo/1od15Uw2jG2DINiPXw0hpvc/PqLk713CcqMt8KjJTkISo9
RHOFXGHbjggdGZSim46vjYASe9aUQ3eKXrW0lSZi7uwUN9BiPERFYa/vftkMLQlvnYW3JC/s301W
UVY7YQsX+buoQFzQqy7bPahiHjyvxci4siurdgL8Q0x56QSQV/YEljp06nAfouQ76nDX0ukwelNy
Vc50bLuYMPgcHrI/mLNpiMrkws4TNGflkuTFDdHPMV1f7kF74X+BedEw52O3q0tnocUv3c6ts86T
FXZySRG7qO8HVB2ZazGwSUNK5eS+KfvYXKFwnO1vXeAYi99xkxu8nleeXWvdxoeWgYe6o6+LXPDy
oHseJYODTAzCkwdTzTN5Z600L14DV3rndO6EvXvXjOVLXPoN0aGnoHvZ5lF39Ae0UQ9TVNjbbmF5
AOlgCOCf+8Lzrk/WzoCpYkTJW8ELg/O8wIN+4mlPngtNw07Ytq2f+4p6b2+VG36DfYLpNiTarlDo
EGqGWRFe53b5c8DjwWR2w4Z4o5gzYL3gR9gtgLnPGyrRIejuQ1rwOUXPopydXhwoc8xffaBVx5PO
cvQmQbB4JqIGsAFSrNq5k/Dbg09X4u6mwl9vtGpquatdtKkZLvqzSBFEWvUxB4Byd/UWNPQ2QiAV
6gIEoABYajY3XrvaPuIbuHGrxlcIsMtC4sMw572zh2LL/CIac7SUBHyfsdrNHRJU2R8qVemPzgvz
dxvqXLxb4n5tM9sVhZcySanqnYpimPZbvaCVB9o099KqFWbKuWN9Bn0+yzPcsLYXWdbCXKAk3gy2
DAX8x8JZcUltZhpUpjEzzPmtBuEHNYrvY7GUbpazKTVZ63fmTlnErKYNGEW09+xtRjlSFjJOcUhr
ZsYfuXcO17XK0xm4scsWRKllVnk5bPqTdbx3HXUDGYoa/fKzbfTyKMcyd88wmxrbg5nKzrrpqsaC
qD8l422ZaOwGwyrBhzowSzJnkoHKi2f6IsxQizofoSnGH9M2zsXBJhJ+POTKHx7NyeobsnN56pRR
BHe7U/curwuly/3iiiZPPQspVxZNgLPpEPvyvApa25yVm8LniVRPslYikkfOI8T2XQah0aD40ZH/
Y7BjQpnZSN0y8xQ5U2mN4hXLJgkVI+sYEV+P7twxeXNh2XRb2EWQa63lubJq8bnVffsOLbQ+dL5e
3pJwkWecfeI16NX26qgE3qZKCINjfgOswD2bObQEs7Xl3OuJys20Z+aI5elwt9FtlocJIdd0HPRs
fS2gOLfU3oWCn7ZUbwHWkW+tN45P2kEOlTb9UI9Zb1W5DYZO7MOZW636YxZWXmaFCAuZgaDU95iN
5zWXsvcYdyF0+HSdDkhIxoXhyvVKfqvyIsC8oIyDx5PbxPfVLvZexRTBSB3vtykvUFYz1ntvK6+5
Ys5MAgHk1ybvUdHNQsbPshuaJwsp8KWYF1g33ZtUy8HVbbXLBWKuWrvem6gG68Uek/BFb8EVti3m
2pK1ilJ/btSVVgFC3rhedsZt1JiN3YasGwuR8koTKE8IuREPA1OCS+Fv167bm51Qbn+N/DUJQDTd
7a4aQn0MwI4YTjLzlHkdAY1Z3osrnP3slQ8yltGdiNck3nvtEnwxDqnxnnbISeudJchEgsU2iKze
mS0RO1gIfSbs5pmHwinSECrwk9c6qO7W4F4ksyGKdPL9TFkdfgrhJV+huPBgP7HjbtGbtSF36H2Y
aqkWnX9h4R0j0xqZC9YsrWEqtcTuh2U1/qdrXAdj43WKOc+Wl2qOvrBwmS78ZPPuVNfaR3wbuh02
2sNnsJYk6cwK85ksXMZCZG40IlKH/sUkogtxX9Grk6STpZ0XmUv7ppZYAQRjoC+seDNFWs0b9tdG
O9axTSK13zymzWkV2OuTp6etPCtZiZ9Va/rmLG6S8D7iutz0uBY/2Ev5wTw4YGPB7vISW7fiWoKG
bHcjNpxXPlzag9vGcNCrAWPUtG1X74ZWfgs4j3CQTuwG4+2KsIMjcz7PSQcjtpgpqdvn6Yhguseo
XqM3QqiD7M34iBTPiO9qKT9kIFnBMZDRXBp3P2/ddi+RVvlZixWnc2gBjRzatHUtyXtcUatqxy3G
rOl146Q5tjUhauXoFo1cIzJKrOBVuhjTr6B305XfLeZVNrWK3yiCRoa4/dw9NqJx3oWW/XhUzTLP
B+ZKi7wpnYJRN5jodF+EA5J2sW1tTcRZNG5nGy471bnlT2Z6c0a0Wz9LC57K+Sq95XVsItG/9kym
LpaBsKmsWywH8K2xMQNhdLctmZwK7BjQkOqDrF39iAcN4yurrsZ0wgQ4OjvBQ7j626J6jR05EV7s
BvBgAs9Kll2u+VIZ4RPiLZfeuKUzxclOTMNE2m3vDl+Ie6fruvS8C2od+eCBZTsPVpBwuFee334B
5mEoEHul1+0TNsmIyIpa3NlqTV7dJimKnSc7+ZLnot+rISwBHBvfPI8BvXjm+gONDzJRVCnNtOA0
Aww5MrnJkwQfBR4uNFiQiFnqeV19wKE394PqpmPSnA6XtdcVShUhLpFbwUOgx8u6PG9Y/mKYvjV+
vX6oOY6wdGkjwlstk99u0m3YATF4HzOsCvLlUsQ5JSFEgbz+QTyi1LsqGEOygZmG3sZ1bT2F41rA
sI9x4kiXFa7JbZuLRp9Zk1e8smKpdhlZm5dFWzHqRLf5MeTwgVC6jvldnzvsK/aGCwbWkVhHGO9q
SCYH8Y01JA9QiNHbNlEun9fYnCSH3dQdmtw3lzock8zxtVSZ38zzce2d+azyygU/j0Tcb3TtLOmw
uBA6WHAbA2CuqjBHrVK/YFpAA+XW67cTcZxRhmmuDJaLaW+5ZToWp05shi/xbGFskK4h1UXEbIki
yFBgLwQIp5M7h99GkdxjLoEQdXbVnon68LV0Y8h1oP85GoeSt1vkkBpG5ozgZfnsbe1Zl3TD+Tb2
b7aTX3qEFN7Gwj1nfIY4ORLs412TWom+kjSHuzBsLovc8b8wHDtnWkg9i6oTrdQBN6wpteL6LCic
W9R2bDsJR2rUFS/4n2HyqV0HuFqPhzK3D3CQ0oAk3BtLq0O+wM9Nfcj5J8R9WyJzFrriG5W6D2fe
ATv0ykMRryor4vxg1/bdZtiAgsIn6Hab6x+IUZrUicRl0PhPRKyUz+UEL9mRhUotyAhnRUL1T9E1
nFdufLfa7Nc4rvTosmOrSx2/S76ZaQ3SrqC6zjd5W47NJeeESodKLcfBRZ3M8Cy67gDR9i7Qa2pm
T2ctFwecdJkfGu2glxjK45hHwbk1BvOZZZrHgbIrFaRKY63PfTG1yaZ5do++mpnweMM3r3MPcc3f
5i1GAXPE5F3Di0jXxntUJQu7NlR5mJU421sSDTeOj+nm3M7FBy+/7pFzwAgoGc8gCP907PpyUbm5
Q+CcaKb7zdUYJQfhaSeDOghY3qrkokl4T+JFmB315Xu4Te55FAxBWtlYcnTtnLvc1GqPrWKws6W6
t7v5sagsKOxRdL3Gjr7W+Nw86nZZVGYlmKX50s33ZmzspxZUw9vVLXMfnmNUSnvLeOe2KQz+kKMF
SQCdGtUoE1x5VlZ6fqnENpS8oYIVMq4tOwwEkzRPvJtm1u2T10UTwk1nqni97T12mk/bFw5Qg1LF
eQcBH4aHIipAh2mc5wc1EVQyqnj4bpKguV5oq3dbNeHd4jX7ejjFHumkqUkoXnd+8g0dyit7FNLS
akn2fuVKBtYrTRxEu0yMw+3WCSs1BDVcR60lrpi0ursRhGE/WLP16XE4pDPEopstEl8stSs4vQ81
zpkZNR0O0pSxznCuw+gccPCR7vtpsNvoKunFc4MSNjUeaZmNxgCoMIFDCwIqKK0Xrco9GVjmmzB2
X+/zppLnrTXTRkvvpTZ4CrGbfZHovez6ODnQY7ipWeLkFi53/+jMbnvRiKRPxco6KQwTw7KbMEUm
dwoG2PgQDi73wJnzKXXE3P+EgxreRWaikiusl8kv88sW1sBT1BBmb4riWDWKjXEYpzbLC7+7h17o
M3mJ3TSIisdG9Y9D2XjfrKR8TsIq3jHP8y6iYbkMDIf1KQAd+wAV30clBBMQo+6Dmcx5kY/yph00
G4zDU9fnWElZxQPTpO/9hjlA6/QYu+icIzcyzncnF8lr79YQUy1vab/zHuekXuNAp4z9oTCDPcwU
vXM6OnI98sSqs6baFlokpzlwIiPOnex8fm6wnTnvHNO9N3YgvOsQB4Rxz+NKoK6w8zjatSXTNy/c
nEMDgIXRnTuQBmOfBvf0T5itNereh8XV7GQ4Mh6JY/E9qHmpxQzBsSnG5t5gen1N3R9nWrePBr4I
NwGzoHenssMbJ9EhF7Xunto+MWE2y7E9I6AMkHil4L+Vs+o0VVMtSroKl++0wATYg8k7hyKZ1VGH
3vKBCfREUY1FCz7l4UXnjuOR2Ut/VrX2huFDrdXF2k72uiPkYn6ZhpEMe+q04G4INBFCxpTijuHN
YwEIl85rKK5MQyGR4UNSbAe8/CFKQHarzlZTlDtm/EmVsTwxsVjXxI329tiPu6ETJS6hlX2v+wVw
LSxq8QzOFrwJR5ubQmz2kEGyXL+cdd52alvNIxDLjA1C2BHcRKqtwQSoHbo9pxOqSkRdROEU2rVR
k8oBjRrdwJuw9dplE4Kye89ftMPzuzHz0w3PNzSzvLZ2W6Lwoe8LM2Z492mso9bBfpiQ7+eZD5q7
XQQn2BVlLfPPPemc7aNCWD6nJvJUxOG2JH1mbaFkWrsp32XDjuHfQSJOANAoXuHIdJALYJ10fqo3
8sMOgQTVhwyl4A/SiEHqYhBQX205HmH7zS91slsbbOMucdZuT2tCiPNZKX86kAsEl8+X1fi16AST
EMJQVXjWBRNthSpmlx52cZLMCnvnVi4dnIC1n+YugzanXl01lt+HwqGedOq1a1M3FwvgLM0XBpmr
Kx6qfuo7OuC5wafKK7Cz1DFAFaQjpuPpYA8WxAKZY10SIqFyd4Gtkrde1COGj+68vFh5aNqjr6vt
HiWM9DhwE+bnKpg0LoNuYI3nUxfUSVpaBNgdmrgNmC7MVP0HrzJNuAsnu0WjP7ZUKcqU/Z3ni+3D
kaGcslWWcXtezdK3D3ZQNmdttEA1WOKmvl4RXzt7PZTB96CsZyuDhbq158C4zL2rcnQx6BoQyaU8
T3abBXEdTfvYnjyPn0byfVWBvPbR7fRZwZWGYAW/h41P5k2ftkrq96bKwaLiJqiet1VC0vBDQ3Wz
2FN3uhoBqU/5BoqDwyV7RbpIHDV3DGc3l8YjX8mDG4bpPhAinqm8BzAaPkS9ZdHcRre9A0667wZC
slK+NcptC7my9QyUON7PnnEsnggQax7dSq6HaKursxwQXYIBA0Aw2ffMCwL7cOGBthd9Kj/67dBr
nDCzSgzdhBGZpapjzGzgOVw7iFJJ09Rb2iuxvfYDz0pKF++deMJN8LERrtjuW5zPbiV4wCeLjok/
TiDtAMDulheNGcd1F0Ey27JY+DreafyLnqzc9y96d3KuRKRiTm7LK1sYDTJ+GUb4XfCTIXQkqp/P
ZSj67wn4X5ZL9TKvFWrSZojyMZvBRaI0d+X6Fs6BPBahZiYEHap0dmPew7hauXNyR8EN3lRPlbnZ
fPgYNzhWbDJd5hMk1ZkiDPZUbUC0QdtXfmpPVeju8M3a3lH4ltfgYflPBFsuXMSihx/iDkXipC0M
ZPaqZQXed6d2fQtib3qH5TvD5lg6iJ4I2AZu6naaKzTbUtnZgsHqmEJM3uCm2Facs/IXTCaneXGc
vUza6IMKEbMyW0fiHhpGg8BQDZKI5C6ZH7CnDKCv+sMUstWG02Hyoqk/Qr1RPJTQ/lpoMlBTU6fw
7fAuPO1ZZ3lTt21WVg2t8lAKSI7eMsOInJJFAEI4vcNBS6pOvFe2Vb+YsSYAPgQjfG2BdR+GEPu9
nT8E7i3pljHktgKOdVbYmOMB624jlWqelMmhKo0NIcpEJ+LOqtUH8Rr4m+b16X1brm8axYZlmK8R
VDpXWlV/RG/eOfvEm7Y+UyQ1XXGkU0UanDB8GmzOl9TCIuVTBZGGHOg6Lf1hFfbyOE+1Q0yfcr8Q
gfrQZJ3ZmE/8MMPgfCwXnKfypIqOVjMn246nPqCVrxfzNbZqMIepk1AOF4TKc9p69nA3joP9ChJs
3lnZqM3iFVtdeH6Mykw0mprOaK2KW9qq6rpeYvhICQcQ21bjdE9xZ/WvJfuIk+I6h6SvkLb4CZyd
r1mA+M2hyFPNZSNGC8GXaSiUwF6gi+KbyQOCl3l/27ex1+5c6/8wd2a7rSvZlv0iXrBvXkVJlGR7
u/duXgjvjn0X7IL8+ho891bVEe2y4Hwq4GQCiYN0KMhgxIq15hqzJrkR9rhnIJqt5U/bkRYspqQe
5k1Hpb32I1ObHwA0UtzRcwkespkNpyHHq0Kx07iU/s2MtHuJw0g8Y51XJOzGMSL2Qo/tpyoJORQT
PvOvIk20yq9GO0k2ka7gV9ANpPI2Tl1H33Pd4ZwzlJQUQiNrUw86egturTRi5dUihXEEQ6hXadqf
3e+0hpm/aBoo061nlPPoVyXpqA2nOApWMU90Webe0BoBmFO72FtmOHJJM6NXdHOW2Jezql3jNyXC
gIZa98iEwIvWljH8gcfePEbZyIIbqW//IaYbVF+f0FRvqsl1X8nte9c2qRjoX2XlIfwbsFVHnWWp
5YFAJCKpX0fobdzGa/a5O2qBM7qEP6OmgKKEM9BQc6lU5euMWg/D3S5HwWQt9Z9Azy1uE6VW2VQS
hn5aIMlulmxtMvrGVul6PlzEXO2ipswXeepiIL2h46XMn+fRFN8GM7J+sbrKyZ+0Tnwtucs8lGHD
STMm1czH59bjlVQTCYfJoaa4Qyku7ZPVoKuDcxsVtwLT7X6TWZ02k5N0STjJqGOFeSO+S3eJK5e8
ytBFv+oubr4NI60WNCfo47y3tYZLs4grJHWWIbuvZuqo5C00Ln13EdXg8TWrm+iFtCAPggb+adoh
m/Z+RTnXgsfWbN2Uk7UiZTwKXR13g4f15TZtNaHvK/os2gB3XZM2b4iOxr4ZwibB/NQh1hbmwMFa
lUZk7F3Rmt+5HkrsALNpsG/iJtHKYeMlMml3gvJmvS8yBx1QqeUTkYZNhpKgO2WSIm/G/GqCbg1j
c+B2dOs1Wvtz0OLc2nt0A3yjnNBUe9GhRdxFVM4aUk+cZUcOiclhnWMTdeJeXFpkYxiWywJnCNUO
Yy52HavjRxPr9bztkOBxZ2kjSpSN3hI+JY0+3jixBRCckDjSNnNMspVwGUemu8numUEyamGHplrm
T2OjOd+KDrzPfixg/Sz1YKoTPM2mPPSm2331CiAe15kON21X6ks7zFRXJfp/C335hpTmYG3nlI30
yE1UD0Fuwzfc4juhsShGV1a3Ieq73x1NVeNDYSuzt29pikj2tDYp3209duUe01xCNXKu0FRJ3EzK
3mZp/YzzyvyKRd+gEEMKO3qgAMB33qaV4z0hoHaJ8qVOnJCo8XxbqBNdLq4bOrQYsDL6TdGFFhgz
i5T01uzQYvq2KvCqNqkEwxZFH6uzuk9h7M0/I13vjC3FEetZoKev92VdTIJuFEFqiMuhCj61Ayy9
aawxR45LCM1xFFnxlajjNr3l8Vqab3QkhseKquhmdDXtR9HEbubT4kQ+opLCeCX4VCmPFt3yqCOl
QggI5e6uGS0yhGHkcXFGnhpR03bNqfbTXA/ZUKizHokB2tnHUsJF/Ju1YbkxIjvXfSIi/SrNVUVu
mVF9XeZK47IY0+wx4gxxAHKNJGaoFmvupiFRru2Fp4UBVwPP3sRTYj8YXh25NGDk4nmANRriWt/q
v6KY5Au3/bncf6yyeCP/QVbBNYh+UTxT0BCuxCqWplg2Dofc1vrR+m6r/fQ1o434q3C5TxSJijb2
4wFXjZyIVXRswHCOgvbhQK9eyX8KClbCUZTuYIZaDz6362Jq19Dm6q0iUEVdwwGUCc+Wq0+QlAZZ
mrLP6Rj6+Ge80bHwMxZckw5jBU3XGhBlLDo3iu39Qa214YlVrmzrnjYK8njlhaa+N6qjfwhUHkPR
POo6607tQhj2gpjoDo6JUfMm6sL0ntxffqFl8e2bxPMRzSb5ca5lztqz3G6qQhk1tTsMSKj3DV1k
KJS9mCtbWAdDksQXnArfPkHGoy8fsd6CZlvzYthmOwqpSXdQO1ALlF715zaBIWqjrH35+GVpi4zp
TAjEI9QJrkDMonTS13PLrMZxEn3qDpmXWTRPT2owyrbdNwi6GHGEG0gGrbxyJmsiDW/NW10b2pPA
/+Xx45/y3lPG4hjkEb+H6Hd5Kv9Sr+U1UgGqwP2hKNKjalV/4mr8Dv4x2tfqf7BuDNsDtWAg7gKi
sRqKC1dED2R3oEUkPSyi6INSWNrnGHt8j4aGdpLmZttChrlm7AmTiKxLRUcyCvkUX1p/5ZSauDCX
9x4b5qLouCxngSatHlucpgQ+fdwdJomgOhCZp7R3KNtzeQU5AQijYo1Uez9+V+sVimoTKMjSxWtj
KM9aPX+Adq1yB62lGnCn6f46lm3HyAVknO3qSQm/fzzYmmVEQmLR4KFTBWYE533NgnB7hPmu28qA
ql/xWrYtLEwEKOmugxh+9FS0+xLk8LPettavOhqJ5grbOIRllmI+LOtrnfjx4cKPWn84//wowlQ2
W9qYaT88fwSuit6RfIwMosm1/TYX4pGGE9L8+jz53CTqHf0ew61ZIQSBmGrtu7IJ9/2UXPqE33kX
BvhLtlp2XKqO63OG1hzHooEVfEQbBVoSVn9pURnv6T23L3Q2r/db5rxAjVH+LvZmTP18znJyyhGN
2xy4lDj8qu31Y46g/AKQ4L0J8aJpEGcDVB13tbjGjhKNOXsySGyVdOQAW47Yq/CmKJi4H8QXZLrv
DbcMxvaOCwxy6PNJZfqMHlEbpmAOE4R6U4SQzZhv8Hy4RAd65/HZoIrY3xCXonxePuV/7XA0bJeK
M8N40t0BQYuhkgfQiktgkXfmA6aOj5KzykP4vdrcCo3Yn+toF5hdPv4VduoevEiVv+2K+uHHH8F7
E4KjhpaaXcBx3NV6MMaRKplJfVU11RlXkvmbUVQXIaI8lX+fUCw6SGYLJZEtFKPolRAXcHdJCOO1
QTPXf9Kk9HaT2X3Se2rZYrDP4I+z4AyW3AoPYHX6hB7QaYNZIctZmmZ8KnNPXAgk3nle6Nkch0gF
iTbf6/kCcEkRQaPHIRJxXLqdaQ0+aSRH9h+/lXcWgIu+AWK8AbqJWvr5KPTatrUi4ilop0q/T7RC
wPbRbeU6RTzwSdT38uBcA7Ir+EodvbS1enBG2ak07QgZEM0P5JEQIWKBgg+VPEX9NDxmtBOPF468
dx4jlxdOHT4i8HZrYgmrOxNoTyStkvb0RYuLMUgn0/0kVfyfqeESoUFMoznBXFvNzUlVkPmlljss
zNf7mgqUvR9atVQ/qfxeniH/0XHv4nijSeP8hVWFR/bCC8fAseXwY1St7rfG9fBXMjjzhS6ft2tD
syy4wqwMA9+CNVWGDDeZQDKiQeHi2WMYGC4MZVcHVU2K6uNl+PYtcRNZ3M71BQoKqvN8Vo0XyoGK
GF3Zo53mGyzDf+R0aP35eJS3E9JxhyKfTTuASbS8+qQSD5VJ40waDhpqGhRVKa/0xrbpAyvar//J
UGwSC3+UK85qY+1kj6dJaGmBqdT91ksKisRjNmwdI7MuPLvlEz3f85gVCBGXvhzodqpx/uzIXvSx
ChoiqOCLbPpB6+XWc3L9VcQI0Xewu57KGfFCSLHiwu7x9rVxCeBrhsSzXAzWQD0E9HYKRU8LBJZR
j94cTuSvVP3TOyEaSw5Cb7m3kSxbbRuUPVXo95ETFGSCDni1htc6uIcLj/GduSwb+tIX88/9cDWK
KW2kE3nMKFY4bPUs63YqnQSfjoo4/oi+TQJBIlR19fmiL+V1SdXhiSUhet/RBuIwxOn02fYXx8IW
no/WInTgSFxjSxH15i1lWTWIWy/dCsgqW1MaMAiyrPz0++HgIHGBzzfN1HQsni/AeqwGpzQna6n9
4imH8d1e7ekA/viLevt+zAV9xslucHnR118U5fcaJJ+wAnMpTUZTh7IjNvRPrwLaoRZS/IKV5chY
vR9NLZDbeZ0V9Fo6wn+sf4cx6JuPp/J2HyLjsqDJgMUvDWarQ1fJFscLrI0DVKvdLeBd99rAHYyb
CG2on39sJmVnLkRse3yiq5cDmqCmIuOYAWjqGmUZkUuyFYYxfHph05CO5yxnLakBTvnzRZAMwA1S
8KwBvpwTdrcWQi6Ephdez/JXzvc6Ajs0JgsCjHKdvTonjKjoSYfUzGZyravWVCJy1bHqU9ArD5Uq
P8kA46RdrD9BC9pLOMnN7XxWhhAmjSqqGSicknTpuPOBKn544R29nRVYRdytSSFD2dfXlxi2Nc4/
L0XUKcoqOY5Y6pQ+CpxQ9ZHbT8MO6Snwk48X4fLTzx8l6TZAYKwx9ghmej61Qu8Hlwq8FegSrM9D
1s49ify+d4qDCc6XPHYk2irIQ4OeNpekunlXYPB6CeK5vLH1zyBA0/EYtZZ2xNUb7XPbRbJTW0Fh
i/aEXku7tZQq3E+ZlPemNsjbxoCk//Hc3+4lJCLoOuEjxyCQjNb53EHHUVfNcitIaUP0LfTovgbn
f/fxKGu0F8/UBT7Id8GXwVV47cY+l62SNonaBokYEW4Kx6qhz2RyafEp3fALLKfM9ZXEDM1tklBE
ChA5ZL8mPNy1o+0MaGjsEuK0b8XWILaVWjXTtsYnxjxOhexeui6R0p8z0452lrE0zXjRWOq+cPBE
2wzQqYajRgK2v7Be374zOgI5vPiHfCo34fPHl3VtY6WD2dEQ2IotvQVXUUFELZ1JPXL1dv0+mpIL
wejbb4QxsQkikl8aVk39fMwpWZxF6eQMvCKdH4jlFb9UJ+9VK9zhtyt648K94Z3xCBJ5beRJyMi9
GQ93iFiflDboufNve9rD9rDNlN0EXe/koqF8/HixvD0TOAiYIZMjM0eB9Hx+iTSLLM/NNmhFWhxR
jAMiQZ+MrjK8lJB7OzXajDl/CO0dzNrXyEFCetpElZxl2Yjub15GKuCOMvoSEh9tk8g2Px0fkNwk
quKg02yTfMb51HpnoAgcqiJIKtU+0fNiB7YVRZdyM28/ag9SI07vnN4qRY3VR43Hbj4nySgCq5P5
V0lTjZ+5UXph23wziq1zfQCSShYN4/O1XRUAIJnpCLcDta2iK0IWMiZCs4+fXA2MQshLmgFyqUmF
5PyR0ZGzFH9b7LSnPD/QJBcfPDdBSZMPdvDxUO9NiHIF+wCXV5v+h/Oh8jkSthaDBZKhpT9nhaMe
oXxV28+PgucD8mwY+sTy6zXQIpOly3MIQhWNl9sP5otsCvFJWjxbBKgBSye5CZCMLMMqfEPRgq+w
4vYBMiBzJ6OEvhAZlp9M1v8zCldvMlULJEBb7UWAoHssrvIhsKOKXC2uGlu3Q+Xw+UfmcEkwGUeH
D7l+McjDU9v0ekTzVfSIXD8CIzalPz8/CssYnxb28aUUd/76J3NCLYl+nGRw3CDaEq1+GyUy3396
mOWEt5YIZ4mpllX4r3RmOAOFNmUCfApQVHUqy8KW11HiFPXnB1rSc+B+WdGkYlZfTtWFs4YysQ9m
w41uFAQ8+1Q68kK0u0ToZ1ELWXzKbmTnkJgusOTz6RgqjUJuUfUBZCst3UdGrKW7uCjr8kZGlX6X
R+rg3IztoNq+nll19PmPdrntk2eiHcTCf/h8/HKgG2mkjTzoRV19AWI3kGG/aMn0Tzp7PU2kZ7bG
ifTPuXs+DD3UUtoT06xyIz3pkZm8ZKWi9fs5FvF9rAPqiyw3/lZBj9gJEXo7K0u8C896eZarH0Hu
3iY5RJqJ6H71TQ8D9hSFnYyBBccNVFZb7RHOhUdd0oiEuKEZ7xyaXsYLV403BzKVYlJSxKTkbzgk
Vx8G8w75Mr0hKMshus5ostqq1qDcdLQu/QdDwTXhestLRQuyumVY+MvSVKQOQWxRv0LpMra/JvpY
r1u4Vpdi3/ce5+LrwPtk5WBocv5OyymrKTFpQ9B4bnqYOYivSzEBKdA7rd7XScOLbtX896e/f5YR
qbAlTaRxfp6P6qLrpAY6DKQtC+0+DftxV2KA+PmNeblUexoXa5XM1OpBOlkkDWw7xqDLRnRHtdpe
xTRJX3hdy5tfL0g+B44YIsRl2zyfC99Cn2RCsP3LZjoQKbgpfVpChxRVoxLfluCc/37+8aHewXaA
Gj8+DquJSWNq6CWahwDvxuyZiqW+pdPA/vafjEKUzQDcrdcQGgzIoW6CdQIjIpOjN5vNNsrz6MK1
aHk868dHsen/jLLKfiSFwB5Po7BRhxhWVoQ5fj/q3vazczFUQEbWsnVRdFgvBYkkCQ1m0gdUW6vd
XAMLy7RevzDK202CIipLgWADEz4S5edLIV9cZURjDIHwIni4tbudcJzfZFH26TwOZUCTuq1KZop6
51rxUGdF16iZ5N10cUZLbd8dVXQRF0L1t+eaoQGjxoCPOhrf6mpzyMVktU6YgXqRs20i8RRkr2mI
hTJGi2P5zQ3VuxArZho08mr8dMBjEIL+wxPjWsKhc/4w3QIvrjAmRnBauqcjBVJDD0zxwvJ7o2KB
BnQ2zGpjTyed4qAVDQGoO5NCZDrRVEZ2py8gGUdRau2KzAPcKbpiE4OKpYMGYfEMPeP7p5eotuif
2LAwxyM6Op9vIiIWbxLiGQ5sbkPfuXnvYdr1/PEob/d7Ll+0nXEvIpik+HE+iltLT6h4rwbkc8bs
i14pEA6mxh2/c7rIq3RSBncnLMTLF87tt985CUfyBGDbqb6xps4HbkVZdK7Rd8EwRs2t3WG2ZhiZ
c2HFLg/pfDdBP0x9j9mhSWI/Ph9ljNOwUKt2iYRkFaQxfTm5LMoAfau4sHLeG4qKBho9MmcUkFZD
dflsjkPGvg/Bin4FpQNe2aL9F4PmfjbbQd6IeiVqIx4h+rzVdxh6YujJuQ0BPPObJENor0jtT0Wo
CXpMvzCvd14UyfvFhRpqNyqn5d//KzYfkUySutH7QGZVvc/Dmn6opo/bl48X4jt7C/VKIqnlnkGa
ePXd0cwFbtXkbjbNOiSANG53KGjtrTko5td4irgW1s5wwuEhuVAzfWeClo2TABljkiuUac8nSKbd
Lj1aCgJgHfVuKMrpu5GmYJ0+nuA764M7IeJNHiOltvVVKs9ndHCQ3AJ6/KfkqCsoqnc6ndfNtqKv
58fHoy2Pa7XwqfWhS2Pr+OfbPp+UVWDLk9MiE7SRUfitmEXjO04zwRr9RykPbjV0Lszw7ZgkwZc6
HHsW9eC1Fq7U21TxKGgGg0AuSrJHBKHi/q5kO55M3KUvBFpv3xvxMAIIOG4aArKFOvjvhQlt2RVN
Q54xtmqyVbNTgXWenO3HD/KdW47FPZpSGSZezEtdDQPtUwrV4ZbjuVkA7exVlSL1gRz8iSJ7Z47J
T2wRaUfkyre0on/6KreMTiZ1WTlocFajW4oSjcQo7M/0QP4Vnt5eQ2Gavn48yfceJcVo/Ma401Aa
XE6Jf33jwJxoucDoGxkErt42voK71kTx/vlR8EJiyyITRzp/ddaUbVe12LEwF8WIroBKeAeMly/s
jcsDOV/4fMzEQWD2yGBSNjmfyii8JO3KQgQoBmK/SSvrd5vmch+mZnr/8XzeWe8Mxa2F+JHXs04n
JZ2aW07aiwCUdtL6dSaLJzzaVONg6YPzUDSifv14xHcnhwnIQizENddarYakVWVFSRgMau2kj14C
rYPmgn7CQAjsfHdh6b8zGtsHdS2XLD7Z2dVoGi28c6G2bSBMS+ykirmUnVZAhVsj/fQ5TdWWqI7y
Lf8Q8Jy/tRpgBV7fTCztehO1npY+owmVxy7EtePjZ/g24kHMxgntUF3lu1rXcHusDUpFkrofKKFg
cVPAUr2Ddt0nezqOmvS2lLr6e1TDfL4gxn5nKyEtSBEUH2uy+ASQ57NsGlzGI0zoAs2pxZ2qNv31
iJOk8pIMWeTTBGVvYTXVftMOW/qQo0/ffxne5QEz9BJYLkfwv75yPdZ0kc9Qr8CJxrupDdUgidML
B8/bRbMMgrktaXCqQGvFeUdtPm7tHvRGTJUQcyQwQqlHT3VzqS76dtNiJPIikF/5b1iy59PR8AYG
kTUD8QKXtY9acu0NuN8Lh9p78yFw5A7Ht07K8M3WCNw6qwl/Jl1bGimXNsW09XwvHdILW9c7E0IB
TC2EtLHLBXv59/96P8JQWr1xOD8RVmU/kqS3jqC2i90/6/9/8MJ3/70XrnjGq//5/4YWn4GOP4Qg
/3+JN2YJfIA3fk3xJGm71xUTmf/TfwOOHeu/MMDi4CADxXWBJO7/BhzbAI4JD8nVLBEAXoe8mv8h
HJvafyE6URFJkgTkhHb5c/9DODbs/+LuQSJ4sXo2Nf7iZwjHy3L+vwcb4dRS8UGISU2eEhOhz/nq
MC08nOvZ8ALTlVD8wqF+7tp2/BqSObxxekW/xm1eu0cpcilpjrLl/CtgcDK8hP6YbOkElG8uNxCO
VfrLpRboo5MdMP6pn5mz01+Bkwi1fajO5S5ESDBt7dDuhn1eh1fYTEFimKf8VyvoJqx61bjv3XkM
XOk5Lx6+MY+q57Z0nZWjQc3bil362pLoPq48/TDqxnAPWqwoN71lCW0bd2YMeHSWw50GLfJnGLJ3
pjn6ZNzXwuvanYtNDy0BDH+L1VEsftrgHQ4SZOKe+NF9leTE5o3SjTR0DZigbISNWQYNccWYnjyY
VIoE/Ug3P23vw4Kai1szeRy60LiSppv8JXrJu2MXFZoIpjES1bbV++Le7CraF+GfXddjGN1oikD1
2w2QfiB+1LdGKunxzvu6+eWNc/2YVeSltr3WxL8qGr2/NWlU7hz6dLZuq3mRb3YYe5E3N/sIK+1s
0LY1G/oz/sbtNzMfIQlm+bzQodiFik0UqrhOSCfNFsh/8QLtHC4eTeI0ATtjtnOmwr1xK1keHdyg
dgMb6iGC27TF3azzazEph6zK0rvJzSp0j1GyL1Q1/UuvqrIr+xgRQpgKY2NGek+/tqPf0POnbElD
yhvNC+un3EmU/Tir4pCFWUYjHzi/rAVm1VS4VG/GUX7vLCgiQDWH4rfMZP5tDiPtalJ7EwuaaNhP
qdG8mD1wNsMaomf6rmjySuaIwAap60ZqKZ23ZMWzTUZj4W8iVes2NAW2G3M0gOeI6oSGzSra5gr5
ScztxUlBRfOl7pGnTHkot26vd/ukTtrXzvW2MPC+eKrY4bk2+yXQmgN9He2RGK+572rduC21Bg+O
iPM4r/GwMzzllDtV5jczhPq4VLurUinMPSAL5ZiWufbC1bLdWJXRBVWiDXQgqsWPzOyc+9aZpr9F
YoBoMLMpeaxBm81+m0w9je1mt621abieoVT3p7JSp+9O1s0bFfCes0mAC0EAsbp5ZxhhsS/KqD5C
PDkCNfhFZ2gIx7WutnwYPxs2EWxvptQ3DIAj5kA7tqZMd5atuH8Mt7uJYUB2mlftrAFevoVKwWpJ
uUQDLTYzjyxs6BKm+TLb2sBBrhqp7bTIFkEch6cu0h7q1gQyVszI/s1jL0P0RnV/nXptsS+L0p/p
vfQyHTrl1AxfR12jG1//JfJU3xpq9EfRHptagWtEvySYqw0tp/cyT16qbnoStjiFifEEZe4RmM6D
HjeHtAfViFuWm46B3Sc3BlS2MJQwblM0AUXHx5SVwEgj8VSWGFql44twYLmBA0DECvA9izRkSc+T
Z9H1OfyMDfMpzvQfUzx1NzYMlFvg0qGfWJ1x1+rp7ymOEkqnUn6pO+U6m+zTgOGD1moHc4wpeP5B
2pRuclM51SQOIXdHS7On8O28fVI9+Hc8AiMsWYQ9/Cmzdq+x0YJUnYonc8qvK8/cGKrcxSNNhbN1
UBuwQgnWWq0ZJ76IO2MHIeRXbtspdjJ2d0NBIj7mVZEdwEo8mVlonYQEeAFIovllxApt2XSO76Vm
bbNsAiFUfQOb4v5RPEM52MI6peP4NFqJuUP8DcPJGuCM5dFXXULvawfPB9ECoyE+DcW8MdOvY9V1
ga31uwoIhp+xf4Jkg3TywxpKWLgG/g1Z+qfUmwe4RLXfeez2nf1lGnNBO18EBrd4Run0FLtfcGR7
Sg0oNkVW/g5hOcDmhLEC1OuG4sHG7DQQuf344BQQ0uyCJuTe1xrT9V0rOeWAdlEq/5gr9VZK9YYI
GaTHcA28S7kZ7HHYTUl9z8vdSuEe4gEgsSqdmNao9gEk4jZVHWg3FVkjO95V4OA2eOOBWExuGmHt
rErzOUDJgXgy3vTN/EVnpxrT6l6fISsrFeQ+nRSkYyffosT+ptdANjzeVSIAZdH0lnjlPZSj20xo
91qPZlZ105OwsfXBCPQ6VdrF1WqA0FCDXY1kQgYruU0N5ZaP+hGhKF1m/LXItkG1ekctgwUNOQHG
rCz9dtZpUR+s28EFwYdN1u04DNe10n+vx/JL6Fo+16DXzkh8ICjSp/vaCSY1uZpdDC8b2lm4bd9o
kwMOWNgPUd9fkaX7Us4orVLlxTLKa21UNmlszpu4GO4zDgtbq/Kt6ky7Nu5UWlCN4xgBQOhmD4YC
QBRMnnLu/6WUh856hqMCLUhxwEnIniquaCS92F546DRxLQvrRtZ2Gpj1H76vGDvHxPBnQzpXYdeX
vhWl2S5mg7/Worzx00nFaLeUT3E9mttMbbFtqnS1vCurTj7Nrq2cStt8yGnHB8dtqrARGW1OjWnr
YSXHoh9ZPfgps75VjkGHxRp17iGdVRhTlR36kkDjlKjlRAog1jaY7O4647WmdWA7mTSWWFih+Z4H
NKBJwuwqcZUbJ5oUFg6OYPjHlfsha6JHJWGP4VYv59fB6R/CqnjROvt2NgrjRTq5dK/xeHt2qU9B
LILq4myQWqP94knl1g5Z9Z46nLcpUnnjGtdd84JRcoJzHa+pVZK7Ql2+aRT51fTFjPLtWGovjuI8
m1CB5gHhn2em3/WCRFoYxhn8e4oAjiyL2y6H2Dga7Q/HFnezDONNSd/7JOxTNHMizdrB0boXtwkh
TEbpay9mdi3d3XeolTE5LDeOky1Eg7LZCGtg46zN30PpPAN/o0vfAo3T1vlPp8h9QDxwMYu08dtO
HmdFRCwoLLOjCBBZpB9rxT5gwXrXZvVjnMbPeZtgAo7BjhPjbACBzrHyL6V47NX2kMt0KwvwdBB0
8rh8mvCN3GiU91gpXgCu9ZRZccM51pxSUi0w3CzC2/q7ByttCKujLtQ9IL+YZ6N+A4C+zZIKinX3
Nw3rG69rTsIsAk9432WaPNSKwrTcnZZaFjS07sGo8hombGP6cZ38AAjQbiqTxjlbcU6RM11p8Hbb
YkEpdqx8HIvCoFLVQxOHti9mza/xvZylxMIx2cLcs3zc269bGYqto4SzX7NQN+Z4TGTc7Jq0uU7d
HlYWO5jdYLFjg4jYNIq4A9rwU6gdb8ssE3I4ot8iAQVXMEnA6vIxEsgz9ZEMQK3ae7evrzCD9pPe
1l9owF1s/pKHdOiGxZ6pPuD5w6+uABrAO93o43AYVDy+1KQx9ybtK5iUqZ2PN0AUUBp4lhYIQzvH
aK4HdWz1O406fgC0HtCtrgGXciOM1lpNPySFVvs6sfeumOJv1P2DOM9PSl7emzEh2ciOsuk754cn
inQjZLy1J8CRUY0gVSG8wLosafYUeHnISfST8hVWCzk7JVKpndc0qk/l/AUnnPtwnm9opRu3ldNw
ow5tnn0T/pG1tVWK6b5CrgeBxlGCXAGgPek8YMmeSMqEvQmK3LeiTRK8WQnAWVuQ9qf2pSB0O0SR
ewwTIEyDEHu1xkQxriofZ6u/mpeCvi7FS7aw1h39hTTJIQoRVMOGlXCl/W5ZlDbg/iYG8p56zq3M
Xb+q4uwIHbLZUBy9gcfg4mxZ/0DjgiegjieBKsitV8glN2kOmaIqzN6PKqDLIIbu5y55waX1QP/R
DaY9vmU3PrZnbLrOV4wSGra2wQhQzGTbvFIPrcye6e5MfAOLSKi3JrFV92Ln041J+bix50PuDF8x
rPKLwrrTe++QNPJ5xBXATJWg6qzfk30VRW1Kj9kEGH2cr+ZBXiWG+qdp3WG7GBgQm13pYffdaAlz
vLm4Ai00+gjxMKNrhoPRWu1r3Yc7R/AbhkanAiqmH2UDQnBM51d+66s7QsJt1S9NEkMHghmy0Q0F
1lk5/HSL/N6Y4mvRQqlV2DK3qW3VsEqsCJ6oMHg2jp6clFnb4np57EztOlHVTZk2QVvIa3wHgQA3
0VNp45BeW4ncZLjuxUI0m9GcbmATAaTytF2EGxzBdA+iiM01Mret8UAl8yQc7AnsZN5DhInNnZ2x
7ajCZqNPnwyIfvj30jVpGX9RiUAGGmhojHe2Pj0pqj3tsJsKjCp5EQaWCFlDXM+W23fZtm+bYWMq
3X5cau09oO6n3IjUctvmFk6AlFhxG/b4rjdZ3HNhLNxvnlO0Ry3uIdO53bivAD8cQfPZ9w1h905I
R4DCBC1+VKewPKqxU+z1JIkCvEaMP3Vn6WCm44lyyujMh7KKDk6MuQOue5goSqltNKmGtymtsw1R
DBlnIL2qcoqxo/1l4eT7DVUSpCLCDHgxdR0md9yowJ6WsuEWi7Iv8vMS8oW/dPE92bgn7cch52bp
Sc34k3HTYM9ItHxD1CD+jna/3CfiEQYlrqTHylSa3VjXGAxajVBuJWDP39UYVldDlSgHRXPNXTak
43Hs5v7QzPDYnN4G4SXLrN1gGZc/kOww9iGi9WRTNaX9DbDuAEnLhrOL92C1tWPV3SMGcvaT4za/
Lfb660rFtQyYsB4+26IZfum0lp3cLqu/odqywdpCatyo+SRPYCqGzI8dp/KdUSsPelKGj2lXufvE
U4xDr0bxb13O3QRAH3/ZjaGMhXtI4GazoXmN66N1lX+7LFZuob3osLzCk5TTuKu8sgDYYc0coB7I
fneYCMrbTiU+6015R2TRe/inxyZmuHPCHUa21klm2LLENnFyl9mG32jQ6DvdM1/GRtFeK4P3QGPt
n7n0nEfY5d1ObzNUsI2MvnSGcczj7MVN1BoqTaIGsDXgPTVupWNLHFc3ijfKQDS9y2ULOx7AXUue
QfEOI3Ju1m9lK48dHCfPDxvMGzTumRNYMs86hXWvA49zDPGceG78Z5yH4UdqS7CoVjHsRTERPZuN
cjP3hXKjhoBGRTh2p9jTKjCic7LxuO8HeGbHrzmbe8NFbCJ0m4fcOQyuk92BfU2PWmW1V14fyf00
xqDbqERuBg1juhHiLrxeq/raRMX4arfd11byCVTjVcS1KiiFsZCSIzv5qWI6Csie3tOMi1MPG8zE
KMWfMoGDgxyQI0k8tH+Z8f9i7zx648iyNv1XPvQ+GuENMD2LsOmZ9BI3AYmSwnsfv36eZDe6VDmk
iNnPohaFQjFM3rj3nPe8pkr3aqVOBBcr1I8XyTbhHQbmPkoannVxWB0wiHo3dmNzbFQ9cxm233Db
80Oql3rQSn3jY+zROp2unRqFtq7qRKIM5PnUl4POFy5MxqaLxn5f6VPlrxh3fhdUIXchO8B5HKU5
4LDJb5sxCr+mEIS2ekSxzz/yXUegwLHBKprWOcVm2mIn2bQIfcid1ZtUdBY9XnCy7gzaMEM7zdlU
LLYSqoXPBA8jFwzqnYpwF7vCcuVnkWjpV7oJ88cQ4QS5hFN4qGq1sZsoxiqIAMmHcDLw+M0040bt
J9OLTYxLa6XvPDKUF2dlMCCwSRALG9Fd7sKySG4wfWQDn7XOb9s5fVatvjwTClrckGwIDVFNRSwp
jOk266bxEBvr+pJJHHp6PGi3sWSSD5xJy14dreHGqpb1haNCpUg2S93NKnXwphg/U47TPDnWIzMo
W1+r8sfQ1VSTlK+HGkets0YcrlN2ivzYSFR1sdzXewZgy4NodBw4NH3401nI+p3xEiHMFFf21yTs
nErsxj2NC0w1o9ZvLD2uMdETVuJVVRIEV1F+qMs4JxOyIuJW1DoP19Z0M2DI7o5pM1ROL0r1N4Hv
2uVUFb0ONb4bGfxpbMfCS5poSI6iWDwvZkjihFQpnqQJ4d6Qe2x3i3u9MZLACvHeN0zqCzkB0GmH
Qr1fjW50ZC0GK0V8RZNcRVwiWvsv8IkG20LYs2+rsr9MwNSdRAawJ2gpucqJSS0GarlID6EgWg2F
9CxtpMkczgKa6KdobjUi7Q3Er4zppM1adaY7QiPRnRIHMJgiGhAKMr35a4mLcuOPUfRVKZKC2l8q
hMMqZYTMlCXZb0HC93tPjlDhiRM2X/1UlPIGYh4UjGyISPAQ27J/KNoqe0SpSqjKYln5TaMtJRE9
yaUtxFDJnuYGZECqm1vsMkyQBf47luSXzE0rbvfGpGnY6s71Sw4C+CRjcU2MO82eoNkIYLsN5yRx
THl21CyyLTD8IYsuKafc7fRYv1G1bsCjHktWU6gmp5dbtdsUjS54uSH5+hDSEVqV2W5zzICOajNP
oATULJqcMCYaCZ8VNqMuEJCtXMp/MTxLhDD52biWcNvMlNXeiw+j0v7MdFx5q75OXmNZgO+MTUBF
xhC4aPa9bQXFw/28BDkTQCdWVpk3EBnQ72ozEXZ6oveiwy6J6akpWBcrJHBdEkLzZH4yLBKk3DBi
+wYrafkcJolgKnWgF4Xoi3XnohOQZuZR9a1L4/x7KAGDeinOY5vRihjGLkkf0iNOVrKJs9x6wIVr
9fvZ6JIzIbFYS6lGBB+0NRr2xnEZ6PhyEue2Kn4blK5RV9MMJNHg0Tsr/OLzFEzCohEJLZv4dvPn
cWIYhkMJs8ifDApORMIWlq/A4OmmHSPrSW8yg1woRfJXcHbsSodmZnep63G3aiVB7ZUaN5fA4CqU
PYQR8p50kXYzE4Xn5Es5BURfqC+XbNCvqjAOQV5I5U5dU012ajIgQCj1pfgRSUO3nUspvMH8VH0S
KGxuCAfFry/h78PUS8xtR3B0YUt1rTwiQkuw0GnW5KHOJT2YYqblhHCkupNf1lee4mWPo1kglZK6
xcqWs2GptRarfaK7GBCJeJphlHjTrrVwTEp9foXHL4N3rdV9MteV6ZJsIp+GupzO0VLIbjkZHS7+
RVYRvpu3snNxabGwcSY1toEYAyMzHx4xyBK2CxrvzjaBYb+Y6fAjGhe8HIcKUomzpF49ufpBEGRH
SpGOjOU5jKJ6I5Ck5Vn4mW8XCb7Lxdl6hlVD4S1kQPeheMr02tirM5GQoDNJe2haSd6HQ4cPl8Do
12ZNEA/fEL8rpiBHbHc/oqEGyq4k5ahoc/vQ1U39WEUikFMsTOtu7YHxHENIBE/KQMGQhBqkVQzq
ejMZIalxMIxkv5zQJrYyCegY2gPOQBfEnTuLXdLZs0eawXA/6mO1pzFtfRmPiPuJGMsd8ZJEOYyo
x2+B3aqdUiuI3TN13rdWRyPUq5c+MMZRU+oKVoUCphnXjXEfVSGiNEI4h4e6UvTnNDK7gPip6rG1
hDgOFJDib+EaCwJ+vhrZE1pcGKszldjctuSLxxjQYxLJAMtW1cS6FCEmqeFtl2kePFY5UADI5yec
afUbOhKpPC4yxCc3hOWZQRYOZ7+Y2qq5UZO2ujHFejAwPCwxGGYfar92lZa+No1JtJNexvE+qbv+
SU6J18KQHigZMfLrmtblr0Luap9yZXgkIYlPIbfUr1jQY0llZBWW4rFebWZSy7e4lQLcSmkmHEs5
ym+6fBhOoUpiQqeRBJEnanxT4SR6aAacwJEKkH2ai/UNoBQLqrfkb4mZymWQ9wuFIBqD3suicXwE
RevIEEyizovKTHHMpbpQ0qzCj4Qh3iZsRvuMuuiRZfGjK3WKB8AoTKat/k7orf5h7YibsQl+rm8L
dpjYlVaFFZAXcXlrWkwpRIBOcuKor8eqHT1mBuUPhg5NMJVoVBmxSAvJDgKfTNcMlmir7VQc8hKQ
H3eb23YALJPgaj/0cS16xGvIO4aK3WJDHc09o+Mnj3Eh9tnj2gBtWeMm6kKMAxS36Ls2mXLuyUnV
uBJuoYMOyIQFbPvK76rQwdX9T4OEA7fvBfGsW/N66kVD9lG7ya6B7+exnER6LdXoelCVXKOeI3Ob
iqc9kzcjnFNxfbAS66FNw/muMOrC0wS9n21uVYtow+rGRwC2PuYXfh49yDQRN34h5jnhpJotRtKm
sF1X5qlCJ4WuVJn1XWu2YA2t0bq5GZUvRWJ2L+wt00HVl/UoEv21j2mDDkmpro+RzLnVG3r9kmFm
zrGGnAif6/F7nlbSQxl2PworAtSt4tCvQWAOssrIzRYbJcfUv2AWNZBHt5fUsLgZ01n5hkPDBmHU
vJNb7jXPKqTI0dg1WwDs+ayXJtneeQdg6AD7YV0YI0Y9hDRkqz7n5xQfXjtVi3pfiEY9MUsoe855
oX4VkPbhOwilMqWjDejEqMDkdb9IZuWKSkRyfan8yFAzmvaIeTHDlExpC6eFKLlROIJ8fU1wOi2r
vHoSEN3/1A1wR7lisDeH+eLTDU/Hdl1HL11wdO6LrtzNrbzPjbRlmejPitpiEK2Mir9kUnhOpgaT
0gZpddAo+Fw6eOoUpwH6hQ0D+pQTE/Ya6eK3zIzjJ6sCJmtDjUkHhltaAepHW6Yf6swyjnxwzwj+
uosgflHJWiPMxNb5sYHKF+CjlTLNrBWUs435FJH05kbZajhznzrGOGwVsSJ9aiqPEwlMjAuEu7Fr
lf2YAd/RLU92HF7a/QHj/q5ensuU8QuRYBH+2jy2wYzVJZqIVw0LzWgn/X6Wo22N6txmnr/SuK5O
FeMebRSPhGQ8NvlqblNEfVtqi92izC8CbvjcO5nyt1Fq3uRpfZrS0gPiPSiV+BKW5d5sRHuW8y0Z
AnfpXN6mU3skMrDgVSj5xrTC22hojSeczrAeL8eQdB3c54VW36bUqrotTrP4bBWgoYOggg71d5OO
YmDUBNFvhfmBhgQUIK8CfaLqRjRRvK6g07s1XRTcs/V2nEj2NNTvyUwgGDWXZTjCnFRBp2q4PVcp
Dt8+0NmymwUFwfnU1c8TW1+wQgx11sRUnq0k650oXkOHkd0Fmaqnuwt7r3CyQWNoCs0a7LvLlMju
lhSnUdPCez0N08OsT5jgz1Ox7StIcJBRixdm4vTdedf6jaIxM4LDa3MWn0T6z4A0zXpj0dsNNmkI
v9J65iHECrJttVI6kpPILtnF+W3GUXeibQUbbq2lDCQ9XE8je2FAXNKOA2t8ToeKMAgm9+6a9SD/
dO/o2uLwSWx0CtzJYtDYqyqNRSaC0tgyQYn4YZuTT3QAh5QwdvVthIPutEESHdlYXWW8pIpZHGlo
QWqmK3aHljXA62NrdqRoIv6mFvv2Ebr06pD0lu0XpVsOdJQqhoyAqCXtdG4L8TR8sRg3/siqGDgN
3Wb/QuZddYcjxMyISSIBcy2WPchxKbqaVmnbYs0Tjc8C71ZRECTCD7TuwFE9PeZC1x5Q7g3fdGEg
oZNmlZ5ek/ruR1P3825O9fiZrPNuj29gxXx4SbStxWw6KEUVw+gOJkfkjEmtUHmJUcJGMVQFCUkI
vO01QQ7jiBQbgDDLJN0D1Y2P+CIRdGCluDtCdbXKwzJLQuVF/SyHuyZShIYAD7UtfMb+eBinzG7v
c3NMd+ZqqEfDJLKFRlnYCgvZo6oxk4+mJg2QQ7liHZWE+1iXBR2wMip2oZjUuTNagnkknMlkpLLI
iYdu0XwiroCOiBlmxRdDrM9TvuoZVgJsxGPTlLfSLEmaPV1y8uTVko7UieoWnFuIMTOuIMpblUhd
FsPNJJ8pn3QPsLeClazCOcgtGcZmbxo7sTYe8twEz9LiKD219K77RGsIUhMkxlZ0wORCqhywohjo
YWb8ktssOa+YojMSbmvlRhn4AJ1RwSO/M/T84j6KYirqm5u0ZgdkRjf6OD0Irp4lssOJzfMxh4Qt
wOMlkzrejmHJ4DmOGsEzjWl5KLWhetTDMNqQA1zZpmX2/qpr4Yn4sHoTXvSj1YtSJs9aQ4BFRfSk
bWnieE+AVbUhCU/6ohI6cSZ4rXepvcaXjgg9lH2pcKjLjnyhTKx0pyZn4bz2cXK/dEN9O5LzICeA
fB7oYA1ARS4RIRDIlZBQJCnDMayfM0qkNc32ZZnp50bNDNcgLcNwIgjarxO5odt0qUbm5arEUIJN
TGhE4ZfEj+iIWho/oV1efPYDZRu1pLVlUaHEJA+sMeNUST8SdBFDWbDGXT0UtCx1K32vhdBwmQBr
B5EZw45cx/K0FI25ZbQY+ZFRfo/D+j4Pxaqwa/pE0Fiu0WRaCsJX8QIGRWP/IvhQbc3CayXrV5et
60MqE+c6mMlPpW66vWDkuUebvhxNUj8JOIjMB0bt4l1sDsPtwhTomOQZcGm49sxCmKTZsZhZ94pg
NKo9GKn1LV8L2iZcS+jy+kK/neUSYGpd29aR5ZSG0jCXchNPJExoePD8ZP3DEKl79amLymgzrEoM
HiVYPn3oxkqTdTNoWOPZZqUb/igQb6pYJcO4HIs8EiwYH2k9ibFkNBTxqbT60AVY12/JV2HmSUO3
BkaR4P5ODgLpDo2GPhYZHwhhLkXaFqRLOhelWZ2HNB5OZExUx3SKlYmPEVIAhqHSNskLJhIT/Nsk
b7pfhZjEz4OgLYnNG0wZjUyC6VV58Uj8ifQMZAe+1lTqgTgiGsS1brxqgk6URwXm481oHBICx29I
mxn9uiXSw+y14TVs1NptExI1VjkrD0RghNucEJzdIrdss5bR3w3aWp6UJU3cBuMWRyxKabSzjvNT
EQsGGzKV3LQ20iXd4FaJ1cVNrFy5q+psuWTrGc5Um82TMXkNXAbiU/qzHhKXPMBuEGusnWq4UF41
oCpycn20wN0sXhn1SbgvV9Vwh0UkfaBXjGSfq2O+18d+cfFjTKE+XFrlCEetkMCkXYtN3jMAJJSa
KGVyV/GlAObcwGlOUJs02eO6Kv3NohGUTD5D8VWiuwuiam2+hF1sPmNir/9Qi/ZSUBD4DqNtdsxZ
kwjNlnICp6vHqSuAUZTyxly6ZicWo3EaxBVUJ2rUo6z2M1HUQ7NfukoIGOFj1Z+P1ZkZAc8qKbM0
uAa0gC3gc/hkpOIcZJlYxy5lmMDx3NQ3w8r22EoK8Ks2lcNN1xjWtziKjY2kNH1kK2BH5Cxn6b3S
8nsRuW7oR+Yf08bqpWJgkbfTQY5kcnQq9g6STq1E+YGeenAZDhwtsqNBXIh2hjxxce+VLxN3IVu0
3TBSZ/bdxJxm0urBxtVIe5DI+KxVofRGoQ2/ZwUx4xzoyfyjgu5zHmjgTVfKRTLtSFZvvJLQCwiV
P/uCMiRel4eRYK65lcYd11H2GXCcF8bYkNqZXjUvHbQXdDjRCk6qyjFWTr1j0TZ7xLbVx7kEH3Tb
ApmElsQwADRKuxMGM+lphC/moZ5tPKVpt01OdpIdUf8wW1dVOJJZpDLnF0xpcvhghM+sn+QLofVv
hFe0PSo+aJaK47IpX1ucVkTGG0uzWgFgeAdNE6LQEhr5l3wZ1UdD76ZiE5qCfNs2YbMLNZoFT0lF
nGmVrio2gphYsUe/wabeMaF1UN6GOymWkENVTH0iuZ83Yx8xFaOQeiB+ZnVFGLSJ/xvH+D9s6/8p
h+JcJWXf/esf16R/xDT4EqgYOyPXgKquXQlS+kKcE/bXZDOEcYQuEBOvbZLK7Jg9s0Afak7rqRAs
vIru82CaA0mPQwsf8f+NXX59H9fWoAn5xHMlTnpAtI/iZHHce4nSpcH/Z5f3y/bHv/6Bdcxvv7z7
rf/2Pz/LPumX07fi57/+8fAtma6Y5Zf/4d/MckmW/4kMXMRH5d9UcPQt08+uZ7lI2j9R+cIPx/bG
wH2b/+c/zHJZ/ycsXGT99O1kKmDE+19muSz+E4NXdLuKaUqmcuGj/+//BXc/+ln9TQDw17//bYle
1DV/fWkCTiFsiCpL6u+U8jGSTAFXPOlQH6Sb+WCei40M6G3r+/7xsywHnuO9axhX3gRq1BIIDW3v
oN8Op/jJnnzhE6H01Rf239s3Loz53/QShpUlgrDyp5WDcRcexufqUPni9+iX+qlw5/KRvvOGrj0P
JuDDfpU78dDGY3Ym0hNCRASmgOqr9XoDhqVbWO28yyeBaK6u2w5LEm4mdFp+Lg/Qu9JGDYphNmx0
1TAV8gvsgIjexaghAUZQTKgfhbZZmlanNm8k8N469/vUNL1JlTt3ldPaGyapZYKQioElxpN7cV/z
dJy/2Ce6BtYkmKfEjvFsSoTlyL0ZvRIxUf2arEx3jFpTYWkNBdIizivOn8K1FsYLS1pCWEVT0AY6
GGkJtZkG8A44YNNbY41lHNGlaT7EEFEz085Godle1E1eNBf5WczF196E9QyvcEjv5aTRICxZJhwm
RQ1GJhh230z9D5HcOi8EFQpwko9ov+UKyrup7Lu2rQMZZzFMYczsFHY0D5VR0NVn8jdytDmqezNx
gSek4xjrMMZwKfWEKJn2uGnXhwyGgS2EkeJES2dxCZC3niC9VyMbIEarueiQaD05UyxE20w0GGkp
WrOX43By5HBaIBmHkVOkzA8qhUM6D0kBhYv+tZASwq9lqr5SKj7zbf+7iOOvpXqREv62VGGmGwMp
NdJBPSYb3RUnWwlk2I+fiJXeJIfvrdOLfuO3v28sRtQsl0+hvfiE2lQrgzefiXC0hWFnjW56F5d7
1U5sSNJQWCJXQnCR7EqBGf3db9vef3aXv+0mfz+3/3rGK/lSKgxj2M6NdDCkg8BzGvt23VwGPzM9
r2Dsdf12SramtY3g9P35mh+91quz1QpLFLdCrhwKDOQBeEaSzRZSeduBJ9flRmYwMo+eEEvdv1VU
f9tDf3/KK/fGv57y8vS/vWm0Pg0EUms9mE3iWVH3MBmFt3aWGzfpkXGCVxbWqawUZmtp5maG8VVT
L+5P7VrtWnLAwM0SktYm6Tm+tDhwKiG3QWs0qq+TUO/ZUT55N5cN9r0lcSWpNPpez9WyWw+0NYS7
3zLls1XXIAg26fbaj+EzH2b5g1PkWlCpwxvUYzlaD+kYtO0DaF1ItheT7C/GJTTIV+Ad0w9W8d7Y
TbmTCA5eOM2jIZz7YdMW93X2ibXEB6vh2pG862kI1kVYDmrAdG6Y3FI56PV3SCoecVB/XnFvzhHv
vNZrfaMkkf4g5dlyUGz67v3N6AuHxYGSeMqO41bzOztxiu3gVg4ggxfZwAv+7Jyg+AXWbePfF3a5
Xbz71jFPO6YT9rD/7KR90+W+d2uXI/i3pWmKQzlgXLocJDMQRTp9G7ihgII9dW71S6nsFSLAtGME
ZaNAaL7/+Y1cOaf894vQr/a2eanKcdXSFcM2XFLsprM7MrCrgsTE7lQ9MvBf97qZfuLa8GYQ8t5T
Xm113SAUPVgOH2AQbWJHsuEGOha7qbKL/M/e5Ucb6rWF2hhpeWxaXEUPwmB4KrcAlA6D3U14bz2W
m3Fn+uQ1e/Ex9CBdO5+8yr8ry/96ldf7GeZY2Pb06wHDFnvVvoHSpIrXmv5ETRCfJlpqQ3uIEXEk
oOkihEQN5pmtyp+sbuvver+/buBqd9MNUFZkDOuBVEenH/InrMNPtDe+qaU2Cm0nNbajBT3lpYss
t8ISsMxUHxl80MQw77Dw8BJ+F43I2LT/lreKafeagWXOPiu/WqDzprWg21gP9fKymolD6evSNPlx
O/rK2HtNtzWHrZAeuuoO+YtsjGhV9hiEOkO1E+qnTrwbUj4h5TbRntNlQFPzBPxii+atzB0SRe5l
ieiFcnQnLTfKRH8KtWtJXoltJHV0G65fBjPIM3kv5dUZk4/d0qf7WAihNvT0uUG/mq4JXqfE50jt
t1hXuElp+FKyjbpjX+qbWSPHd7qj3JnmI3xIpw7FrVZdxB4qEaD6vQ5M1FvDyzxyzHUTAq5eOylT
/BpLw7EhgfDPa+WjbVe7+uww/Mz7YWXbNYNkr8m2eMz30ibbD4lTnqVN763fzFfxMD/qz/1xupcP
3ebPV/5on9GuvsCEMI6hiLlyJJxl4KuJlJPEbrdh7ulPlRw5pFuuxe7yppbmKCovs3z750u/BY+8
8/FrVzWGZPTgxCTsHeZ8OKIccFZR9SzmzSQkT0FrjmdoI1sLQFkdn0qIFJYAym8CSZuBOjxEXfOl
s+7WeV+23UucLTYQpDcbDwwoSC4MfVFq/DSL7BWDeowqGtHLC+iGLQsSJux8sSVrMpjQyFJQJJlR
7FdTemTP3aUNVj8w0CSgbyM7rdFBCndR29ph9rWdD6J+Ew4w7u7jKbcLcnzVxoMpdxhkClbZrrPs
k2P/o1/n2nRMZPhmjj17yNBVMEyhZaKdRdw3lSIkp6NUfO2zDW+KiO+dCQ5laEiRIPgKxSd2Ax/t
IVddZTgVSdvlfOMwJ51ihhdzUCThk8d7Q3/eWwGXcue3Qy7j/IX92ciHpG3ElzmN102LzMDrxzK0
U1xvmIqGml9J0OfbdJZ3RqxIu1zKLJ4W3nKmrpkj5yxac80SXwp1WJwh5ua1ahH3HjH4Rq+IZQ4+
rj7GKPAUe6m7kxmLs4Tw1HnNxglVzp8X9Acb/nXAzloIutlHvCsKlmXcmBya8WrY2fz657//Zp/0
3uu6qglmMx9KteWDWXbTyfKRHniCIzgt+4Pk/RJ+JD7xRJ8dX5ev8L2LXR1fCPQkFbea5RBHJCSE
L6aqe2JxS+9FgjdTXrjG9ti7oM9qu6/SG5TFf37Mj16j/PdFkcSTVOfwCg9E+ZZMDxhTVcINll+f
/P23xKv3nuyqmLamscqj0lwOhde8iJ759bXbTu5WsvUnv9gZ+9QHR7Rnz9yU9hl41pHdV8npA3D1
79l3Tu0ff37Qt8Sg927k6uPSx7q3xNBYDplECvjrUvlStYGDnrwUT93tmPh6AAcMXpVpt4Gwg72d
PKRHgj5acAjRvUhbfxVfx2jTMYzbDZ9gjG9Gve/clnr1VY5RGwmjmi4HtAVMVV8y86lHAIcl5for
y7BDi2bHQr96ajBqrXfr4CZxIBMFgUpNCLfd7GrdjgnZAksVPF/7rFi8vJb37uvSKvy2WzQRfPEh
5XdbffYD4Rtx4F7hys86Vdsnv8gHi/4C4P1+CdnS17UYdRb9ofP6w3TXHaE3MRvap265sY76l+ac
bkqvdkiTD4onzVXsyJc+6XneAvPee8KrMgAAUSxROvCB589WHPTybFdZa+NdiGhGl4O1FDiTXCXW
GVu4cf2ab9LwCcEsU3ySfeHdQ85NvgJcu61ud99NMn+Xw/BJraB89HauagVNX+NiNjUYBKEIP+rY
3/Raf1qXPdLKcXyE8ANvWmkNJx79ftxFgd4yOYRDFYjJCVeIOfZNhBXlU1ltNGXX4ZCDLBlOwTYf
jygqpiJDSXXuylPcosFDp//nn/WjL/46naE0SgQilxtvfSwEvNRh63KJTHcNmxBpF5WkrTuCHbq9
XTjRFq7fVneDbEswtlPv6A1suFLBn2/mwx/5amMdpU5bcqmk7EnifavPgWF+LVA3G7eJuFkm0RmU
U1tZNpmKXg1Dd4H82SV22stwxBHSzr0fpS/rwOnCeFZDCsQ8mcE/HcXorsrtJBgOodGfeee8xXO8
tyiv9uNMMC40uctnR+3hUPJLtMmRu35vTkysK1tUXCDF8iQajzA0GsuV5k+M+D8Cha8dH3shxCRj
EACFb8LH2h2+SZvlKzZZ5Sn1/vxrKB8UONceyWELbdDKuAQZ5tEpeSIR/a52u10ZLBvGvNvVL77l
Z2mP7vZJOOrnKkgeZ2d8snahHZ8ih1rMj460TNvq3vxsvV62m3deuXK1A8cQUIVZ56aqeaMjmWl2
VehIlg9mXJMKYleUud4i/JLPoq9ljoCIlCRZ2yQxSfLaYzr61vhLlM8QW3SVme+tOdtNsatrdI7U
h/aESUK8iZCSFfb69c9v8i2j672bvtqelQIADx6YdBgczUc+EEg+DZw3PEbeM6doMAeqL/rSrtvn
P/98yY8a+8uM5vft2oBxFrUjl0y3am7Ph2qfB7M/bhW3OybQ0/zepr9GFrxdzpIHQ734/ucrX36I
9571aqPGVSJfy8uF9Z12ABFxZw+D7aPxSdX90cJ/W62/HXWkwF0SYPj7eAgI8H4c665+wkhD8tJj
4v75Gd5MP997iMs2/9tF+tJarDXnIta9UNkGTdOJgDzHQtTwRXSrbXTObj47Oz4ClpSrXQ/eeDxi
1MPF4Jw/zPdoyZ6Fnzqw1jETwM8+eaYPise3E+C3Z4phjk/1ymWip+rbdLdup1/zwdjo9+Jr9SAE
nb8+Dfefrb+PDkTlqpKMh2TVpZqryYFAG3pc8Y55zYd9H3srBBkpdaazcBq3c4oq122Jkd2Md6Oj
Fk4i2vKTtM3yrwqyyMzFa5mOzi9Lvs2TOZ0HPvLPEjPekqXf+6Gv6swCPYGgkP5+mHYLxiGV7Her
jv/xF3KQIAdwar8O4znRym2l73OsLxvlPGzrAoWcX31SVX602q5jM5F/zl0i867wMRUtV51vZU6v
ew21+aCBK98kh7nZG2izEnbVT77TNwDlnUe/9pWr8yQ20zaSD6J1GjJgASc03YbfBYGhYJcoW4pj
XaGC8GX2yhurPQrVedLthmr2SZ7uI8tjugLdsnzCiku+nSWHQheikNH4ExH2XeYnha+mX2GTRx1a
DHx+zitAnrWZu818EXjb6BvE9OeAGafBdjhh4uEWwznqmZ3dRHdV45kKxgSfdDdvT/beE1/tiaak
CnqBeOkwuplX7Cxf9oj28msfzVWwurqr2/Hdsu33qtsceic+EtO7185L8JJ79eOfP8O3r/q9m7ja
H/VRRj9a8Nq1xq2hx3xZhC38yyUYfpFxpUgeuJs3a3Zzj0DY+voNaMW8aR+pcFKnkO3xCarnqcaP
hS4+YWNXDaczMa95+PP9fYSrXMzhft/6EgbyBtRBtglytwrstdypfcI24ThDa/PkLerAfg8YocO9
9v58zQ9/mKvttliHmGhPrjnjcugvGEcV3tj5qeFql54TIn4j2Pr9aj5mAdfV5mfg8NqZfkaDI2+m
bYUkpLut9BsBXeap/Awm/qg4fhuO/bZlXuZpRiZyX6h9tpUdB0+Sz+blkYzpxJwHsc9MzP4pMfLo
XJyb7TpovN59nL06kJxuG9v3f35DyqVSeG/VXFWaRZ03aHm5k6pwhw3MSN1Zd3Lhwp+3oHxtK+a+
NoqLp+45O6mbNAB8gJld8H3dRJ6ybIrVT79I+6j35vvF0++L2+JXeNKFc50+K53kfVagfbSjvuG4
v72zKJ/hUl5Oszj8XpvohY8AVsQpu3KP9edOid181wv3cQAJCy53fBTW4LPYgw930qvtXFRqhKiX
QquyJ684ZbvK2Wq3HjkR3r3xWSd8eefv/BbXSaxrnrWZelmtLYthPAweltqb2ssCkUlY6FrH9pSc
1S+tkx/jQA9M51Ou1eUbfO/KV3VkoaDgggsmgYUr7upikuBDoXOUHevhJnPLXexpn5RAHw2AryMJ
VUgOaXlpMJJTv1V3mps/1AdzV4CqCU7xAN05UG3qx3O2jR5qR9hb7mee1B+UkG8g329LSJ5ErGCQ
zh3MW8l9mG31BreNz1foB2DJ2873+58n6mtskQoeFD/biN5PI0CxFQjbz17dR23h/2UlL4tD3l0W
SO+jiuFk6QLdNR8Sp7ZFV3JiumvB/xF/tnt+UNhJV/VjFKLjaFUuJztmoP8fzs6kOVJlycK/CDOG
YNoyQ5JzKjVsMEklMc8zv74Psm4zFVeIttq8Rdm7IoEIx8P9+Hec2wXAP3QLLwT/M2mMcQQH6+ir
YOdoqVbrd1/DRPfGxVeOY0t7gwgee5Nc4dqxQvRUxVFQ30pYubX7WqSQzVhHkjC/p8YAa5KYkyGh
3kgrpV7ZqZ5eMB6t+gYG2lXeAvtSgVwJX/KToFSvrJYbHkIfkF079KVRK9K27Gu/Tpo/bcJFjCFc
OAEcjp/VabSeGYPb3julcxgF3T47tDAMpROzBUlEr++Y+1SGz9z1jq2RuoPemBbKfjYG70zWgLeh
3luB7RtboWkt+C79XsCXxkT8/PFmjpPb64JJ1OJYqhjXVli71qDLtMVzeSr20YZR5FrhfeniGwMx
nXrzFQsfUEfxGFHOpJw4D7RiyJE0v35lkF5iSEWNdYlAsbQRn1ZvdZHMiZ0PXssgMe70Tj1NNzS2
UAWq/iBbeMXwHzkWKdCZymhz194mb+Xj7x/i1csu0jcYcxZNNd9vpaWX8XPSCoT+YF51EI9rLXZY
hAIoDKC3HvBKzKfnf/8WraK0QcUPEmJ3wlntw+OubXnG6AYW2JlvNaQdaDcoTaWRQJP/MQekF/kY
CzJOlAB87Y5n+Yg8Na2N4E+HYQmlxRhso3Av8MpSYvEyCvtwy6di7UYXYazHUNsMj4F2bHhh+Duo
70h5t/yz1w7ZS+PshopiserwGHlGSQWF3fuXwoj35Eo/wTKCuf++PFbSNHoRsoYB89Jw9kT+MSYi
DnJUjOkO+qlogPCTJQDKCg9HpCHauNxal3BppA5zRKR4Ea6HkQhM3R4wLn0v99ERlCQog26VVbuT
E9pQ7n/WFmsVDmugZaU1DwFONr/f8koE4JeuXBidmDDxh8XSf/Kat0e1iXuKToCiT+YArtkn5xSX
6hCchcs/XnCRBckDgE/g9+CEcpDfZe8GBh0uJHBKLyv8B/vIXsNWCyJV+ON7hcZsFPFWEqL/ENKD
TISzqoQVdOyu+aWZn3H9kBx7LbWnT9nxr5nZYWHtcj2eFAFV0vIIyID1+03/vDkgif47CjSwCmu9
BPgwkQ7UvrsE5b2t+a2D8c8ZEf8lk/kWY8peLpvZcQEqINZp7FDHnLoyF/4nFP2D19dX2pr0SZ8/
V8VG/P6qIv/3M/qFGv8e1zD87o/dgDvCs3SDyCUQUXpKijozgG2n9KUkCjJLtT/Sj96j6DSSmhX3
0OYvfW91mQLFzYRmdogfGe6HT+4O1mHhSG9gKfSPmKtnd8E53Vjiaw9/EZnyaPIxkImfCgGKHt/C
jW/Jz2nufwx5qLbFSGqNPyvwTx4sh8SXobn4z7SnSbHKjObvK2ellcrLi5iEqboUVO058r2HF/bA
2JzB8kpkY+zN07MbxyrCjd9LR6L4D4KWKPikoDZ8KOc6RLPPDQr91S3/4JXUGHaPf6/jCeAKUtZY
aaMOgTDWV6DSamIAX6kI2gen1sdAD41yY9esiIf+4ylJjWEtAdqKbaOEeojj2WQEBsZVDUE7FQqn
YpBekTWwkDU8ir2/sbZXip/8zMr/a23DtZISR7zZ1pkraKzC0lYYqvEhAJF0J1+6HcwpduwzewNy
5URp5Fy917vgBXgJm8WZWDB43qCfGifdV8dB93Zky6Vpzo5+2HVLBxxSd0KThQ0WQ/OUgGHTQPbD
Qm4X0TQ6Y1tm1MLaZRbhqsXYoR/RDOMmAiRyQdypE/Cz4MHqsfjuCZMiRtIevic8lOsN2HoR9NpS
g2pB/lx114YFpRYSS1AThLi16BCLFQLiJn6DU64SdAAMJRhmbA5hozVwUEE5BACJMwUxEwei7BS8
EdpIMSqdoa7pDVmrlSNvALBhRZIxw0divc9AzqTZ1wRNWHBweM6K/LssKgJEvJAeDuNLFd0qML4F
+p71jBnEgjK1oDECzQGyghklj3F5jDHpBLSB4QmVRpEO3SY+VH/ftl+nt5/e1CLvKwAEZNq+Rir/
TjC0X2jUGyjU1bVxYNKRvtOeOgHPtxGK1valtMj40jaBOQgwlW5FvQ2gclCDDpkLELEVQC76kJ2E
war3iaBQ6DOWdovxMxQmE+gsItb4/Y7ntfHTDS+iLN1UIp/Dt9htZ6ZQjG+CIbIYLSyzjQustOGA
Wvt7Ww59nibwD5oLN5026rEFk4F9Y3VvlE7s9+gyF+wSk91RN8imfr+plXIqLy2iL0n7oMpgRQCx
NijUh2HH7KKr7wCO4AhGY2JWZNxlW6F+/qM/PcJFdE2CBNYLIkYTena88aNnc/5wG6fQ6Edek6O5
sh4dyoCYjARixMjpgxdilPTPKE0K13BW0bdqiJZLU70QiENDAa1bjK/8/ii+Wo8//LqlnZ/ANjzI
+IiKkWRPss2zn2ymhplOYj3nVRoMiARQnR5sB7A+lJI47GTRsV0ECkw2K5B5cbJPtbhyQ/Th+Bij
7IyT9wEADIoXweae1UoIotpy1APKhdYjap4J95risaOzUxZPv9/GVyH8h9tYTnqlGSlJO3IoeSBH
2nPPosVdu2OEErXGpS9C7oqoXYNe7uJXe7zeXqEsZgCpUKcHD6p5CBLB3NjYt/P2/Om3LD40ZdZE
cethdUnjayXdWqCJf7/LldxkORAWSnkeDV6Bg8WoeoxTobDOZPeOt2v5gQ9zPd2ylZx/6U93sPhS
pBGqqc2AO6hDjOoAsAtyiB6JOyCczCTY18Pn7ze0Fk/FRTwFZUaIvBx7Ay3dY/5aOv2Dfxb15FV6
mu7dS7zxRhZjvf8nLefFRSSFkLyGYzieHDHrQ+UmdqAmmqRNqoxsQ4CcBiejTgEuZlc8JBbam49b
acdarBEXEbSDMCIF2g/x7cSBYgGtNOpT/ot4ySywjt65Vwm8KbIt4197d4t4ylThEPHzrfYqdcRJ
V5+0wQqMBNUmsIrMUHsGTUId9K22/Nr1FrEUjPSx90Zcj0M7RlZuQPa5W6NlK7oCfjneQySq5QET
Q7URlfXxALSCElkDJle2mhPizyt9ObYTAJWKcS0swCR54fo//Lm0e1oLug0N4Fquu5zYCUne9P78
pemM3Bms6pg6gMxrMEs9dLtu1+i51h9hIKAHDoii/S4qN75xXwH8hz38lQV+Oz7yXd03EYeIiLfy
BI8AWoFOf/LMmAfVzJrA9GPAUVUSC2RTHvWqRK9BEnr2YRTR6uMOZJoSNAioisbZrEEVtfDInTa2
/UpWsZzaEXu4Nns9nnoJzbohqEj7/gBTTF0wvbaTz6zW7Tsz1WC0s3HBtde8iDNAU1dSydA4194n
N34BUzSE2kbcT6Z3RdtWttH0Eg6NGT6nW3nNyvF9OcQzJmMdM/MlS907x9b8tsFUdzC38Y9Bbek2
WcbgTnksrpDYKDz258ZOHe4RHWEtdjEgbBXWqFUq7ySvGWoEtCneNkvaaze3CDJiCKBcOaeFPAcs
5C03Z+4RKDC7IXKCXbChp1v5kP5nmiAePUoucUiOB1YdAVhKeuv3BbFW6FgCCaKJYpsoRNoDK5Lo
GTD7+MIxanX0uOd0NMFQj3Kt7UB5VvkGhdyrTy4yc8ZJRXzo+htrAVySHNojpixbTo3OTGNORPc/
6w/Q7WHQEnoGWuFOhJKNxc/09+vvv3stIPJzavBtVxPf88dxjrbwekAxyDcjg7Wh9zWlyz9eYY7z
366QRlxRlHI2F7XevVQjXAEuUQmqldYBfVi3UKjdN0eT1444/Lxhv10tKfsklvIe7wFzrHr3JB5x
lLs0dmbE9nQO7t61OUBMWrzmG/ty5XO1nFwaeSCngVedax2lw2QK7HmgxPvYrIOuZPvL+SQwZCcG
hKYZOYAl9Rig41XsaQ1BTfmz8YZWgtlyDinyQpIRCpF99mfDVo/0ukuVRDAznJsLVApll70CKsr2
Dr7OBjnBHQL6H6va2JZr119kNIDaE7oE+9ZFxar/TK6d44EwttVaWfk28IvQwvj0CNAqRbvTcTh6
r53dg8t3Eh76i+/0sCKAFTg4iYAHqcLb7w90Ja3mFxmMBzQ6LcHsxO1awGng+YPGYW6DgwR0078V
K/nFGTACHCGgCjwyHNvfkl1AlN9/+srDWo4+SCNfAQmJv+uB5Nd0tdJRh6CEJdrWh3PtAotoUNBy
IReDBAYFnLUO2U06+6jeuPK5Uz2XcSgz09MjdfO29JArIZ8s4kENa59wjGXaBZAfttbnkis1gOVg
+hUGQCdoE3RqDGY+D/kt4G9Ze/79Oa4saTLf/rcwxLAT7BTm5wj1wQM2zL7cPP+vNLn4pfEuJfFs
Onh4hP5hvEen/M6hPQna8PQaH7eO8WtxdDkxkFTAk0NaD4GPTXTMt+/Ep8GOHbaACxDKx3CRC3bl
Ed9PyYc30MbqW4mlZBEIACOZWprGU2ts9F3yB3jfWe2buPXn117KIhKMHriwdI/8RpRRYqN5FfM6
5K0VN3792uFzqdavQagchHicG6pjpQAa2fUgdioQzQAqd/EASTdaRmubjRiwooPiv3KRb4sMON4S
3hf49IjUnnnj9z0G8CPFt4Ozl0JLiyqoCwHzxtVW2iNLSf7YZGIHFwJ0qHH8g5DY+qeN8iWF+3YP
Ej3UFUN5iM5CrTTjnYIzGH/neXiabWjJv8TIPxxcliL5PO0quY9FfF6cAlI+HjNuodPcspO4g0bf
4c+ZVhwBDBVypVBpTLsIRqgF0LpA0X6XdrUORpq9JaVZaebyXzqYbzeMLpPUy9HcNYCkJTNohzVj
FCa9W7FrXbRkVBS2DLiRHASrt1qL0pD/aQT6Mv759ye+EoGX0vrQ4+G80OMEWY2wDlExYd134FZj
T/z+91c28Ve75NsNwtGqDksqRwlG4VzqAEiKQp28y+9/fAWYABjZ34G1zbsGHxD89Sl5Cd2g2Q2e
Kb505d1jNbiMJJCntIGy1VZbK7Ys5fQjJcBgkxpwJMKcz6RL5yiCaQVjT4GKHmSI9DKWNBozVGpy
D7Y6tWuBZCmrpxqBjuu5a1r2b69cZfSs0QlGaUdw/QAgwWqrR+8Fx/vfn+nKvCO4bn8/04YSPS4X
cZORO0GGNchKfhENYIi0atcbg1Lc0BRFZUs4DZ/+8/AaHmtQae711ul9JV9aatQHH5a/PrBQ7mDQ
9/beHnyHO6BVqfF67kYOKq7vArS22YXWkn/MCtlFXiDUMC4X5zrKrPXld7kjGvG52IVoUTYq9Uzv
mnNjevrGE55X5w8h6CsYfNsTLBzhpKJD8GSMe2cgl983t9KMLuGefxtcz87dwMpt6OjR+zF9NTr8
P6S6K0frpdRbrntuIiG+5JCVWgxIzq09wUE5UaZcDUY9BT6pHP8tk/9aYd/ukwEWV2YSZFsBB+8n
vbt6yfMg39nH35/jygd8qdQuytYT4RI+Z6ew9oFLC6geF8zcjVuN07Xo/FXv/XYDYEyBkFbxeFEa
eZhs9oGOldT0TtzjnJ2iggQF6Qh1J8TX2BdONL8s8yXD0aHd2I0rCetSWQ0zvrKDpxcB3z7qFNBf
93ndbXwK16oUX3Nk32/P4yPC87g92LABX29nN5o1cCYiNidrjWx00oNXnoTy3mfaBAlwoZcXaQQg
/zGH5Sc8ybMUHh/2IDqtB2fPHgTsDtxYp0O9A6cp3u14JST2YPYwx6QsFj1EMd0VFaym4arVbayy
lS/MV+fv213kQhbi/IM8azo2/gPXXGa+bWjAopuKNt7CWpL9pQz8dg2hoHqOAWbSpe/BjbMaFMEG
HIuVZI+8QP19Oa8l2V///u0ieS20Yt02SLJb8dxy5J0JHli063krlYGb/SRyDJ4+HIBL5rmGpTSw
unDqgtMzxpr5/FjIW5/Vr/LIDwHqS/b17Ze0mcQDsorUmI53/IiJShrc7lvZXsrxKABKSwVwfnok
RxZDUWEE1JpZjZORH4TC5CBgCIDBmmotS2ZQTYOdifkJ2oqOKfkoosQAqi+CIzS8eYESlOGdndPw
o3cn6rGVYbJghgykjo0m47YS1YfDIftBY6iBgWMQSfaRiLpZHyoccbJwX5WD1voaZtx0FlMPUuPS
5OX397HyHfpKAr49hKSeZL4o0Dmm1eoqOB+dkzmwnjN//+srG3upFx8JzI8Yr0Ic5t/p5tnzNzb1
Sj73lUR8+9UgCfpl6uPVTekRhXh4r8GgTPE3EVUr34+l+HsSYPeWERw3+8jmPS196BzOYXRk7KC8
b6UAKx/Ir2347SbaATZGYociYWeAeaLESmEzVmpHhmegWiefko0tt3KK+SqDfruOAKs2poLHgDtx
0Msnz7AXU+Bc8fsbXusKLoXZcu7XNFYRFhCOf0cG1EhQ6pBGpVZlQ5W0Q/lcx4qvrOwO3bLT3Csz
vm2qrlbC4lKkzUpVE5A8QOkTnjUqsjhyh9+FG2KOf25MyGpoTnqgQ1YsP4vPv9/ymi6UXuRReQzO
vMRjVSd2Z3hmbcJ99BbuUl3SeFMygOKR3kdX/Md1Qi/qKuNIo6qSYYv2znCUnHgPSRE5URf48arw
5TiNG+eMlc261GMHVd5FqYRFTxIQtCGZivjbxhNbSWKWsuuhqRtO8hH0mbbdx1yNSmoA/Yt3FDnQ
xPhB52pRzb2HgRb0ckIL2eM0nsLIZFrjiNq4BeHgc/i58WtWNh49//u3DeGBuQpINs5Tjdbr9aXd
p/sP2BRhBEOyun2wkW6vLU3276vEQVnkNYvXVjGxS7Mw7BlyvSvhNAiTYJhd21k9bGzCtRPiUp3d
E/C30Z6fx6eIg/k9B7ofxYWTMKZF+I2LrMlD6DlYfntsMOthZHFW2GU2q9fmfBFfj/fwfNOgODQx
BlvtMEVp+tfEjB7EE2UHsjLiSCFv/IKVxg1ZCrKhAILQYb5NaDYwIgMLZggOMLOubsVk+cczC/ym
/r7FUYo6uoK9rhvDGibFp9uCj1ltMJiAbJw22PgqrhSxiLwIINUEYq444ElSVq14X68McyQOJmvA
Hhm1+Lilm1q7n0XomKgpkTkWwRk+odBtFBiwDe3wVJ23ZDo/b2yy1FfzngcTFREXEJxaQXZ8HvZb
wvC1Pz2HqW/Lreng7BPl+NOc+MCRe+cZXAwKyLEINurVP29QIi/CQMmJrUgNuMDImO3FA1NFhiKr
xGi2Kngb394VZR6RF1FgmLKIwvkKDz/VAdZr89cgUSXUSB0OAP7xwOCAUQM35MPIF2PH5Scra6Ah
h+DKb3XrVmodZKmThnMtN/UMfgPMpIAVghGRmLiQPYrg3cVKT98lLafuMGvXosFsmydptASARdK9
ZHRot+PsU+wpF/CpPxsBeL75/2beZKmVHr0QZhs9ftB07TRqlx9YPTybjMnzCuYpNgoQa49emjfF
twVUBQIV0j2OTM34yOd2Ne5omPQ04AlOwkspjQpprTDIcb7TIvQvA9bJJWukduJwo1+zXgnjLa3k
CrOELGXTVCaKPiujRsD37Kn1KyN8DmGLKIuC1fFGyPX7iNuHHCxcFAFJRXQH3S9lbLrBUWKf0kAL
7Lws2FiTKxtrqZRuizyQvRI/hhoztW0w7sQCcy5ioBoozmBDtPNzhg7T0L8fPk6rcP0IEOIK0Zom
tLv4Sxmg1rPxKfg5pyXS/O/f3m07xcB9F7iHrMU0EgPrdNBxA36rgzaHgB8W6FI0DDMkuCPOHxrM
YJqFOyndjjt0KgYudchcUP74fSOshGdpEYEoGcrRVMJlOqN9BVlamccTaHerobWSm5OlLBja0Y7A
ahRdAAC5Tv51VJNj7Aia+JS+do/skwgCA/BO/p5RE9hTwpVIg53GZnNobQ0sesIhUyRZ2823B1lI
PNjAsstBqhXRRntmJYAv3Q8S2O3BFHa+PQwHlwekA6qE1vPGNlmpVJClHLaefLhBUkjzpRjBQenv
mSFdgX7XpV5ptcmB6eBtRAmTPyfW7+thZQaTLA0R2imY8nw+L7O9JiEwWIyVU0oCbkykDOjRsFYV
aQJ84Mz4BAvc6jBuXHlFY4exy783FExd6TBnceXhHfN2SaXBwkZAt1j3TXJMDEqN7uCG4E7lfXyL
MZuP1EvfSlNWJnmIuIgWcujLY4zJcrSr/Bf4CDqTQVQPAfLqW542PsfmuG/3EJdqGN7JLtR5qhRQ
sPfRTjByq4VvkxJ8bLyDeXX+sPeXclo/kEnAcohcvZppmdHtpnNtwJfOrJ0tktTqe17kNhVDYEzJ
Q7uXHuSnDDZRodq52Ip3TytV4JJdz+B1YgAPxEP9tLFdVmLmUkTLZlNNR7BlcqWQ/aQaiPakEahh
mNn+/uRWtru4SHVGVPyDXMCDk48BhjFrd0vquJbAiItAEvfgwEYEB7bMZV9RBMfOeGzeOQP1ssLt
TuU+fMAS1UMT5iouW1lJqCYO/8y648ajWzlgwXzq7+0hlqAEfwmCK8B7XkELhm0Fpg9gwgxXGXX4
kGCMt1WQX6kvkKWedqynMqh4dE46iGjhnKkWUN3/oU9wnIajM+pc7yBl14+90zvCZl12Xno/LPul
yHYQKdob5yXZPKX3EmMcSEffBQ2myXaj07vY2ByrnZ/ZT1dahJqu4JipHKB4aC8UeA2KaMKM3sj2
JcLcxtl77WYW8aSVxo6Zwga9WCltLYmFC2Idl9XGZ3vtHCossg+pFIAQYbAe/VeA5yi9U4E18tUH
Zku1sRaOl8JXuL2MQduWtAuz7Avar9Gt/yR3SHlgUxCGGL3GLCFzGh34zmqwqR61bL/pmbOSnS8l
sTGJ/lcPNeEQ4FTGJB5TU9YzgAhiQ4z0Sis3ttVKxBAWEaNmhiiZSAuhEorhE10ro3CQWgZGmlsY
tJUMa6l+FSOx8kd2bp17BqDdFaWNAfi2KaQ8VKZW4ARFG6fJ1UWxCBEjzISmRkT4E/vrEGpe9Qqv
PlUEAL/1n6knangKt9imK4nPfwSsnswnxIeANQs1DpOmhd2kf1rZGERjqBPtn8L5kmxNUkbiaQ+e
5B48116FqEjVZIiAJan6oFWKVO6U3y+0Fu+W+tUuYD2fKdrJDdSohx43juBw8pR4WgstYaoB/a1x
IDvlpZJnNpm0rnvOqkDjtnbb2ud4qWcVJalOxKib3M5z+nwHJ0UlA/Iq02kMCgL6C0fqCSx5Jxzs
1LPHd4T91v9IE7dI6Y3l8yWY+iEqLjWvXiOmMrj8wNVWN8wJKkwRaf30TIt6wLnRoE8eOI3SdGiL
Q9y8jKWHpIGoTP6UwgS2zNUuKR/6IVMJjclNOEoXo3iJEosDmVkefL1qSz3lSjX1LFQ6AG9NcCQz
BcCGmXTHFoWeRq89OlEZC1IoDdP1Wy3+GVvjH1/xIuEJaS4shxhPmNp5DvuZ3aCucER1NJJDZTHn
/JbFyjV62Ljayq5fOvaFcp8xWQfvj1b1LRoEp15H39fwZ44PGJfBK2q9QHyDaq1sbJYVoBpZKm5z
xpMYGFABk4zpb/ZW16gkZdmR9QF4Sh5qATMa/onwYPxMtyziTbgLK0IW60mYuYI4HcvyBiwJjAqw
BQAkFgTd56BWCGBiPajgv7WjVpBc6ZgMjgiDIgY6aQ8jzJ5/f2RfoeOn5bdIsSQxbiaR6+EB5DXA
TaCdMhFj4q04ElGJuEkdSJU19iVKNC07mmzwJ6YORV79ARxc8ZP3KX5tc8Yc/Q8pecwYFLTsnlBK
RawmeqSiYws6OJjR8tWLzRhV/RAkCz7qdyl2uQC2dw3llJdoJfMooJFD89mR5GZRUApFwyz1A5QT
Ff68GhtQSpo9DVWy7ygzkfUaRhkj/hyIODKX7UVZUsVKFzDC2+cbLdIVaRJe0t/JHxWKZdzwgCHT
qAUwGnVhrExDwfZe2gEEa9RGU3Mlqi91yBGs1tuSJ6MrQYlOAKJWfNhg+DlGs8eb3D3//qZXhlUJ
mS//rXQSYkElPQ8udqf1e/imyEb8WZkQb/IWa+LbWyvoD06MpLZm5IpPHaPD0YoXFVbN+0Jh3RjF
S+NCzdZHtdUFalujmAmORndoQAyRNhbk2kdhKWJuGYbAGwIbCgE5zt6AYt+R46TTM4oofhLVpsEg
PIZMVCbStg4aK/NeZClh5j2hof0holESLiCUr89kQnMBs37CMXwsJM0vjhNz64v3tjboc+mpo6QM
0hNhBqVu8kcWs4kY/XpvvUnj0LWiQ6Pr9+OoBomWoujH76NA2Dixrx1JlpLoiMU8NMUhRWRq+J1P
hhzhmQCUBswCo9f+s4ypfSilq2e63CqJrK3QRRSHDXQxxDQuCTTYJTF8W7Dq09bxdO2Ut1RCR2NW
x9ms7+8wmWDi9M0e+AJP2O7eyA1lckDwwVTcjTv+Jp+zz+5SJep0YoAeN/PdVpdrrWpMFjnpKHBy
ntTzZj8LTvQMryEz2jM2o8VOt0uO6R6VDwpYzPQPwU/5fU/y7NcK+yH+/kdHLRHIOmD56wZpdCO0
fKbHp4KK37KuPcPrtxGhCgkYhYmhKprAKGDaJ465hLzvVGGtVXW2z0tfYxEFs/PonaTQyKtzl18j
Hj56WayWaDvAOhGm87LmD8PJA3oUNvZ/Aq91Gn88VHxqSTm681EB958IwF4WmOa4RgJU4bApe2pa
woYyrHaT16AK0+t+4us9mJdJoHMeZmTp5kIx8qhUsgD8SG7ILKOVA9HgH6BIrJ2lbtKW+16+lpiS
5Ggbmja9yaQAM29HxtObQVIp9hWfPK3xeqOV8tc2tGm+UxncLi89RxGBJAeeE7TitW9pDheYJHke
5ULNxE+/li1pqNV4YksNn5u4MYrhkU4NqkFNPZeqSE18YBHiLlTY8RSQJFU4pjj4KVx0pbGHzins
C2NqYr1pBwfJklTZsMtyCC+8eH6yg2/nYxclmhxnD/DfNQtCngM5UYc6fQuG/tgMgc3IZluABNpk
tNU0soJJAbaO3CKsAFIi2IUjG2UgKJEwa5U6h/c7BxfnbIKfAxBX7HMcmynrRP6fvG41AgIQLREl
iCRE30wRO8y4kg6jHG1BN+eyF15qiTvIlRyZldgKqS6mQvTepWz51uZlCixLCYeITB7wBEHTgqkT
NWSaD3dFm/Lh6JGWtajgKY5KV4n4f3asoI+kU3gOwQsT8nomgwpNVU+BUPlPfJ49RulLkzSdy8e8
yQy8lnexZCVkfGHqMbFyjq+fggBoeplkn1NemlNfA5ysR83VC459+1AJxyCoVfhkA0o/NuAkdxa8
BJDRi1lwCio19mSd882YUSPPGbMUFhEpLBYluUWHxq4CGLae43LEjNYfjyhseOIwhxvsIt9OI6sp
nKE61kiFg9hTubbQPOCeBgXMvKBX6EYDrRVLN0AcFrSUMgd4CzShS1qXHtWWnAGkToiFgygAcBJ1
6QY3qCFpgd1ypaKALepw8uVUL77T0x4eG2kPlWRFaxWjeNS4S+hy7wEakqKPAhTaSZqCiwzDxhGT
HHlx6ONrgXUrPo00LMZKuHheeal18+ojLT8G7DlSwVSEfS0GLBKuu9RNYEoxeUS7DqNVIo4k1KCF
JILcjw7Ar25VnNLVAHucKW4ZOU3eLe/Z3BYz+gjYyDGpmH3FVnoJly97bPzHlpEMX0A9cbrEzCHF
RNjQv0xxvsNtjD16kxTAPfXdKye1k5vdSPtgTchOz3my3WTslRvJBZ623E3y+tpKYYVLBRrFDcmO
j1CUwOYt0gyGTRlAVlgaBA2sCqynSClyWiXJI1cG2jBGN9C3+xHvPIA1bSkaeXnopqlUJdi9i5ye
dqk+xDBaqYx0mB67EpPdsHrrZAq5qDL4h/Y5GQU81PTY9fDQpcCTCjqUykOgNGANQ/loZDU6haXC
J6GB4xmmLWGk098GJjIqcdJynlNzscZLokubKbWM1el5SArUl9zNqMwHmHtPiVqHqgoNqLYO1yht
/jsErpCDm/GARLOyGYW8bJR0nVtcAHqHLBTPZUFOBTt6bupf+/7Ylh9NVMG5HO1HMy5vEt66EKJa
1GgQ7GN3pEKuii2t1txOoKxQyjwtaw8T2ORSWLpUkNgpiv0+HadqFco3D+bCWoevIUcJV7apgdCm
YgcPuDfLZI/Kk+zrbaNUrojIdqRRuhZPXQO8M0Z+guRMw78+ecF4sSRf4bhCd2+C7PEKBbnGSyKb
9GjBeQRjupGgNonKvOG/LCc7atQChiSSAot4BlJGNAQ4pQPJXQgPPfyLcpeeFD+95MwpBPMq0xsc
YPzSkJhd452p6TNIMduWvTMpuBfwDBFBYY9b/6GrAouKElsIkgdYtoO0HuesWadOgEZHWaem1AWi
wWF8jZfhADwIZo3vVcux8LyI1bqtBjUGhhZYTh6fNB5RcEY57nzuhkgejrBTGoEseuHRSvD5nYzz
Fcl6sBvEQuV5K6CnRs3yAlfwm2ZfZmL4xlyr0Bh43UswJCeo7Nyehd4yNTlRNDFFBcDtIKqMECpY
PLpfE5XKoUAJMcDjn3qe1SaxUSgJVorivoZBkeQjiE52+plMgKJgXuJSwPEgBtzbboRYbXJ41EVZ
/0zq9jg0oKUDSI7Sx6hniQsruZgFrgxOdp3eMk7B6VSglxx6xqDaNLiuJKtBHzbAyeCpvYbxoQap
O8axqMfw4j6bbC7GWZJ8cDRG9Ik25oeIfkgnSslRCWgcUdCZGi2W6gHoKJOvXZ9ofoCBurI98/mh
6PQayC6CQgCMUVPYYjXX6dxB4BM1F8wwZl4F57xMB6VbEvU2hMkIeRhHxKNsMATMbNdsqzbjAMNq
raVfpOiPCP+HBscYI/xoJQQJjKDmiFMQvEA0C0A8Y+cyp7KswTC6XN0q/4HPHW4OFYrQ7fNsh26U
nx6EUa/A/UWFmii5qBYF4twzNVzT6Zbj0EJarfsfks5ruXFkCaJfhAiYhnslHD0pUf4FQY0keO/x
9fdw79NGzI4RQXRXVWZWZrhTWQYbgrLf2iR/gvF9rNEB/lFwONb4TvqWb6n20TaaE10eub0TSL6p
9N7QFNxD6fJcL/ou4hutI/kimELzOumPKXFHZdtCR0HPOaJZPXud9ymuHV4kd5SYJbuQz74pldhL
DeNufcWtl5QrL23qaIa6jbr8gBXVfnw8fBBda8r8gYTQZsXpvfJHLvqa7wLkpp/nPYYXjtIMbrmc
c1j6sTGvbe/Y/T6Pe1edm2AZxtJp2uaogwMYJGkLrbk0/VGVbqGWHzr1ToB0uYSstffjVUukKysn
ToNBKC6TL4MJpiTtDYn40waLyXlSNmJ2Uis9TXOjcT2VBhmdVXsYVLNy7HWhs1K2avQxmEBGgzBp
quSOZo+mLFZNfynm4nsdKfipqblp4SNexifergIRGf4iBlyYOndYtc0A+g9oKZ/MmvOb7SgCpmD7
ulr3YrF8tWSsVI0gbqbLPH3AF28a0Tky3oFtMbkqGYxLJZxYP9q5ji67XA722hBPjBcHhS0xbvXU
+Wwkkh9JmixYgC0VxCfL8UcZmoEU3mUgA9C2zWrvbfOJlNPAjlSCTx8vM4tAYSk21lPbBnoR7mvb
+lu0SHPHVLoW5S6s5buSkl+V8FXrYxOo9cQTA5l/7aGd1sC6ISTXdWtjmwcE3w1dyNp+Lcsc2C3+
SONbYX+p8lu/vomFts6r86eVOACl9xfye7CaDncxnpW0Ao5qpM+Tqv2OLEY5MgEa+L4NqNKKS5PU
p2q01Y1WSjuj5o2V2q05+moVyEX6T5iNF9s9FroPWrFaCY8nnLUtDW/KjXTD2vlMzlR0aMpiOk5G
R5hg2ce7eJn3I4E+G7Zgn8dKORn9Em81efysqOFblhbtoGrvypp6ZWr/zjMZq1XqjMZbatC+I9kH
Z0+uRLsTyqkU31nKYDIWhAZOWKWMjdvlyLeWYU83u2tC6VAq6Tauw4CY0Tfs+w5CSMEy0eKMZfKn
2YShRGT06YTam9aXvJg0abx2Bins3JaoJKryTHE+aKiLu/a4pl+J/SnrXBVnM7PjTcaBL0dCPTHt
z7wakKnTO09quErGGX8a6O5Dt87EO7OKtUnsIT7OvbVtQ+1Sm+1Rh3SL6uKwzjZ2XQwDbejnUepW
Ssnjq+Wt6CuI8nU5zlHhJ2vi6Mu7LIyvemZMU8pDoXCgQFxT/TftPmM6pL6oiVNnE8BrdN1bh+6i
Jr0ja36sfndwvZZW3iTlucZ1pJ1eyUQ9FiK/zn3EpoHF30ScznngX1C7hRiTfKFp0967tvpcNHtb
ddlbGU9vKvjMrF6b4TiX8S/JIGSGkhhHtti4hNRF+JtCwpdmE9YvEYmiCm/grSfXirOQeVl95oat
Kk/tDhkktOIvdlDkN5txgF7jcXZFve9tdauUZL5R/ZuJt4QE8RdzaHZNwrXb6O4ioQxV7pP8Yizu
kLI5JJRfNR8+9OmHl9BlHuP+cMKi8No4dcNsdsPmn2ESN679VqO3ms1xoZHrpuSoaPJG6n8NS9oo
pFKXr5r1VCRuYeLCDdRd4d8wg6Vq5aemp1c7VIj0kLLdwjpJYyzccVCoU+Wqxsca5/vFql6bBPVA
V2xV2SlkDK1Zosl117T3Jn2i9i+NXO7WPvsSJg/JSVjDSHlyw7ZOPJG8hKyllh+x5lo4X8jS0ZK3
xTcEY6s7EWE/5eekfejWji5hnYOsA8lQ9slEtkcX703b1xsqNWPKQZ+H6zpZpwinCfaN5K50Jeje
vqelxTB1NJwRG6g+wzOVnqj/mVeSk4i70D7CJUjxjW/Zs06KyFPTs2juButL1pgSKMloN/qyccpA
bjHBJKetz/zG3BvVmduzpcKM6VHDl05+UjGWnDk/de9aMkEkZDwKy7WtrwgvmpZkbHWnw0GG9+U1
RpjQPPyHC9U317eZlb4ud3pAJ1IAlF3NgWrOoebr4cmyySlzmHRqOr5ecgfz3GsFd9Eh73G7Xe2z
RRcsssZTMFICEB7azFWygQAzrmy67K6IdhETl2ZnXsS0oGYcaxlO7XkpAX17t16iEw5xQdczUcz9
Xupj31bwzEweQEJCuFDjRf1vSBprki9+M1bccdUmaYMxClo9xwnytRWY0wSF4pl5yIdoD2keuVWq
0RsnriHPl6kyd3oE3y60HznCxalot5T2qzQJX8r9EIfF+SNkf6Mt890ie5qxr4o/k6tnLhk7PAW4
NEx3KsrKjcW+M0zObmi+TLEbEddXy72rr4Ktj3IDv9STOscNkG/ovrPRy5dN+UuE0aapjLei26nx
uZc+SPcOpImQCovtelzYePpW75J/a9knJaczCg82pXasWFJL6wqcrNKTn4c1JNOyaQ5PcTVNn3oj
z58ibDqgSmsQe0mqfG2ag7TsPfCJxonjzDdIhw57Jl+VXem0+rM4a1HZYsg+iX3ezvspSgLVJhPJ
WK+rorIxlfn9Mu5Kpf1ZDSM50QK/2HJUbpGaOFgdvfRa/dwU018UMbgJfAjCMDaDPi6fa4v9qdCy
n+XFNjazETO9LCHpv9JTpS5ORxw1n8uVl+Hbysc4iELlT7IUrxrCn2V6zprz2jn1l9b8gyMcWP1g
5hlcLXfyfwbOXOnYesvwaODM/lC9Syo5Fdi44e1mBQ+yxWIiE6c6YcHPMyVC81xl2iylp8x+X92r
hJ9+I5QX0W3y2onFYz1hx4kVlZfke0vx9S5ywtYnUwiIYSk+8KekESyR/Lq9fFBA7OqGMPgdSWG2
fS0qrCH/jG/lIt60T2nxCfdWAmVwFcOtOz9PbkN6GvTOgTnWrz3FWo9cwAo2WfHFjuMgq84tv5rz
8WbQtk2Xn4Z0V2K9OTplGjQ4XtoXLQ0MwrMRFZem1xAzxBQc7SUanerVwI0pfB4b1RuKzZj9Sww/
RHWu7MRJQ4lYrdgUfptptslDKM+3hq21bptqh6Kod6kREALPquvUf8eDqya7MP2V4nu4vkT9vzFb
d7Xit9g41S6jXwlMGLWYBG9I8u0az64vlblynSJni8DAsj2N3FpXfmrd7TE95zqewga/jeOhE3RQ
kzMsSmdOeTWyXXbT6ogJ9LlJPWrJkrpqiXdUGp9QEwdNFx+FdTQuen3EMdPCgQbZTO3a/6SxYcr2
IvOtAJkoL924U1YS4TOoevy2GoM5/NCme9oEiX13mZwDlirt18Le1fpHrLCAmE/PhvhnYtCbAjAR
Uj9xmZUfoiUTUzI80RyL0o3ln07F7rf8ttHPFX/1eNVh/zV2yysPh0xFB+A4qcUnOFMfX8J61+i3
Mju1+rHCKRQJeIFTKOImWfIoeku7U9QdDcFa/ZShl5NbnheuCWjXe9ihblSwqnTuH2uIOMLHo+HG
f5SkkGjCWbyWneCa9QcJoIXs5uFEO1KzZfaPHs9t6q2Cl9l7UW2sb4pK91b96o0fNS+5sRP4j5Jz
T8JHz2YHlsa9Zo+XsKieSH7daDUPk6B6+dkOA4I/Y+uVz2JWT+VNxG/RfMFrWFpfW43OJk6cNCnP
dc8cz1BtxAVSpiEwZD7cegrfS2llZZrwFn0nMFnLapCbQ27ngVmmnHi89WxXia/SXuAhXeIcfiya
6s2gSuY0YWrMMJu/6dU1WjZV8RT2vPIng3GmFHwDSAJlgf0zeaWLE1nXJbvZ60rbd4JZH9sLcrWN
aR6X6lpqr0141mloK1iw3NdCd1S3RX5I2LMeNMDDzAe3Sstd91xxD2LO3Km8ssw1t7r0TeNrWPeF
BMYbNF9dtp1Y/DXvGtlvMkWTtcH5i89lxsEkE3Om/CvFFnBzk1d7PfFxLyE80Db94ZdTJtleL7Yw
oBMdyHpNzNe6/B3yu9F0T+DtqBC07lj3jsj47j74Wcv0c9baTdNCGZrPiEVtvr7OlrcxWERdPc3F
55KcV6w1oo+ujDaF9pSGQck8Hm1M+1XMLrCbfU5bcDAt0Mod6izH5KYaGcQAgXKSC813pTkYyI6y
+DDSynKPGE7b8b4fU+r+YDDOK9wpq+QCDdFStOWODohhOeE8kqrHuxDObFRvcGYH9bJZZLP9kFoX
3UX1b8o/utYR7BTh3mJfyqp0sOg1wEqUQ1eBoxgXRAxjSVpfYKZXZqdSpWwa+cbU3izaitCpVkdG
Eds9NZgwFhSPv0y/atW1yB0jCiLtR7dzVzdessjJ013cBoPYQnJQhkfTmYhzqF/xDU5z/L6k01Le
OjLI6/OQXuPuXS8BcA+dNHkjOwNp/jXbO03+o6NrpMgx6FJU+pj4kK2ssGWuNKPBcZqGVIxNyTtP
9yLTj2zi1tpNobj1VQR/wufD4YR8M33T/UzVlpNSx27aBla6bVual5eOYLgu+g2NgxHuV0SwsWvm
wfjTpLRqWB+xpq978dtMfvHsqt2FvWF6wY4BT32xQdyPGvHRFiMK4JLMWU4ogYEBSiKluybK3bx9
ywxS5AsIj0M60DSaO6m7r5bpGMm+wCiwqxzZ3JZInEnaUCmngXnOZk+ob+uvlryrRNFLDL/vIWvy
3MtG6cgF3z7BiG5UuiY3VnFCSiLpPx1w68siLLDtTYFpfMs9mhMo3PsSC5OkxMIIzD+z8PoDbuSL
ggQIePGFCmSGWL+pW9X4l80f7bWisMTbBMMT2rTw18jfJ5TAQFk5V61wtD500eiMBu05sCP4x2bq
dgtqSd38jLRTJ7Cayfwp5iHNr+p04E3IGzBCR2Mdr3Ht7iz3SDsBe11VvCeAD+Z1nF1skzTmSOVN
gu8WIMlSY7jjDCSGGMPcmM1vFZ4nbKXtnfg0wHNi2ubtYl0qAiOHjWHhO/A2SZWL7nGzLj8PPPAT
2a8pH+X5aUZSxOhfV8HSeXXqy5NTSW7YeV2/w7ZaTr6scZelpTtPMGHy8KSN4WY1rSCK8JnvnsqZ
E8b4qZNsgErvktbP0ei19baZ9u1rQxYwDvN/zJ4hUkjxHqFWtLzwNiAo/zT/hsyNFaeScajfqvaG
LR9r2o77Hv5g8FRq9K+W7pXfQuDcjwtfFApviL6s/mNWnsSLhg2BOj51H9oSVPxEmrcuK1Dlcxkp
W3oQojgdpvgw+Vo12dGQbGGeoJfmjpIMLsO0wHMIsgdkx9V7ifS7knBTen1xAKy31d84cvPuO8kD
kFaSxa35VZEOXetm8zaUAwY+409kptN+puKnHu6AvERtb9IvlZb6lpUWL1n90DRoVVCAvOfncG52
rXGCx97ky1FQdaUBFNavNfDBmWjS+4ADgPUk/1XVM6NEbmxFVG2a+aBXlOmZuXVnZv8a5UfTnx/4
Pw5K3Gxqcf0PWHq8cmKTHpN4i3WM7ejVFn4AFZcMMBSv30a6k4k0lF9zvvKJP7yyIJ3dwJs3cK1m
eJNv8CYdIYfGHDTzq57fUt6puMaFG4/X6Vns+vpca4G5uOHsg5YgCCMMAPfqAnUjswynC2OgoJV3
jeLzvpnz10BZiI697pmhM0RBWJcuydDVdFtjLA8OdnMDKp7+DVHjVB9C3Pja5c7Nsfg2grH1gaon
Vh6+V+OQhsQaGGAJg9PQ1EgN39rypkPPJG+d9Lu2jsqLYy7wHodHEIF46NgcOyocrfZspXKH4ge3
BzPy0uvavmsCfEWhEmK9/4HJmpRt6aLrxRvRS0mU/6AVSAAI6mu/SbG29UOuB2m2zRXHpnclIsfC
lqsPLIs72s8ZfbmFiJuXim02BBxNo/BBuCVSDIGTcl+23+L70jOpF3BTqjPGW908K8j81FPfbG31
38QvrrvR3NXZppTew/q1vpdquA/TV5iTx9BjD4j0W/yxuo/uJID021lztPypNQ7KSDFXWFt+tcP3
OUYUUjl8CfRqCo32qrsplBg3cUfnbMCQjxt5fJi9J25Woe3mv/ZKR1W/iLk4zAZDm/An3q2MNdSN
9GKw7FD8Ck35rBR2b3OwvBkig+2qVtWoHIeldHujPpn/L+8kNlQkQC3T5MSkNFXVXZB/wOaK8WQ2
6ocEALGR9OHBYVeF07Ww9pQhC+RZLzJQItJqou6l1Zp9t8Q7tawcY6i3bR3+yWn9ZY/Wt6QmQQO1
vMmMxBHd1sgyv5iEZ1qeaowUlk0Z+YJp9oqQCQHpxlLcKv5R428VNYJ6CK2AEZwU3VbbKfXhAcPF
rmz8QdkXP7akbRMNt2p29qpLcxuayBuWv2HUXBQoHYULzHkr+JtlzVNWbQjmvokdfM/8UfdaxV8t
v4Rq0Yfkbzb2KtTJbA2fpfAYxpvOEdZ0yhrMi/vxsPQc4gJMTGW9BpBaTc7Vs919RrrspxN+aE3m
R2b2BATgZ8Mjvkt9HsfHYA9QOxOkXbePPlnGF58SNLezFzVcr/V6AlML1/FTsW6Jlj5V4S7ld+u6
9CykG6acbUaZwCH+Gscn6ua0+KtNj3XU/6Lpd0JpHYEAbGjwsaAwXUUcJqSLGskAEekBDlfto+mF
Ge4f6MMC8N1fp2hbjvsFJBayCipBi57sEv4CnmenK4fVAHJXvTrjFlz31QJMtFtX2LgTVTgZHMvw
xXwrMapuN6HhVSxohqSYBKPc7arlXP2YaK4yc7wCLoNSjONVGvbS89ofibNgh3I0P3Ur4um6uRoU
5tauI7QNvwZWKdVFvc3arsgwvdsRcrfJiIXn1hsHn4FbtC/Cfkbtgg8zcgJJvam8+vTJfEeTcOfo
kNJlyDQI+LVYeJBBGEUYSZGePfIbAa+779z8HKatqe4WnIqI65p/RjSBBQTeZeQuFwPdWuFl0MTh
jFG3Fm+78VKkb7ZxWqZzBssK0KvvRY/eDnC3ecR3z42fDwlo/wfWOLAnN5o8WhQFY8PXcbk0yq3/
s3/yxNgMiWeE/+oZACtJbrMxfCpUhoU/PMTvVX3PUYLZ02H8L/d3SnxIUa13Jda7+tGxjs2o0Ep8
ZnSPtJG5D36nzRt7a5NUFV7yLMjLmz0e29GT8osMtzxkB4KLLc16Xz4aUM9fmVkb3DOof6rwV7ec
zGboR6ucyQ7PXdbP6+zqPO/ZwXLWcBZB4+qUb8lEWpJSeHHyWTcn+dvi9wyZNxc/YfU2YIUqsisj
ICQk7JEQp7VK3V5QP9kY7JR9VHUH0cIB4kgExVjIu3VkkgA5BurzOcs9vdPJyN+yFTodOcuAOCDv
fMHjzd+xvpnFcmjo41TDtfvjqlzyxpkn3JIDjDZ8cQjNR3a38Jbmc5bh+R2h/S4POQWKGttj+tCQ
rTQ0G4/5JlNpLFCR5E4F4kfLgNLHZtE3/exeFEaT2um17bx62rN9Hdu35j21Hd4HQFDACiWC3JL+
8vILV7K68O3PkkZT+WiBWaJ0K5e2u5SbCIVs4Wrmpo5lV70mJXS4++jdPpfFD8Mtm0Cy9d0QJH4B
PWfFGqboYlMOKoWHPgWi39cDE41NaIZ6aIZvVnKPJmbZYvUlaMz1OxxRS5Qv06f0cILpjxIqjbYm
ULP3Ey4NeTczKlUrDnmnSEMV+6gzsApq7YXDaY3O2fLZJB9R7NnylwxFl4h3I7MD/TjL3mzAPR5y
EHgb+ofECzkxXm1F/h4K6RA1VJoQh8Q3C2xfqj+MlGvWjYe7gnv4eMdrPs5cZo0SlaF1XHQsrgy+
HIT64ncO90UqBTL8dRzu5IkHlN6GsfHtIgsaEw4H4m691GjpIghQhNjjsQ65JyLX4GjX1b80Picg
01HktIhIonZrtYWzkM7GwBC337r0ohUT4qAJTT7rnpyQyKR5R/pYxn66lvQQ4NoGVaoxPDObvEVH
j5NHAA9adunzaVMr5mmA0ccYWXI09WmIbkRMwnVHNgKpDf32aLaM99lzXOMIMOZ6iwYKxEStt5lB
uI3FFF7kfsysCPMMYtK/W/XdUgLeS4ZxIEVpOrXVPbd5JxIAF7pTK67OiqU6pfUkde7jUY9Por8U
/INRfudvM1NkjNZTLn7CGpvp91RGnq8wgKsvEvnxse7Pa4/NEcMufXKIKpyrotgqfyqgvR37ICPN
siKHDFXhlsa7RN66fai5Ctd7ZX93UfT4Iwfe/xRVjBExJpyESd+dOKp4nuYY5VfxScm2FOBE09iM
SLQLM/vqDCDUfMbT5h0chDUdBGQQAx9ydyzjvw4efmHaHf9W0bn/CVUuq34eoNYjZrSGO1G2rI+K
lihpP8Y822sWmqw43av84JFlHojFPBSzchvwJJj2pXgJs6tAyxiFb3I3de5qK5ehH0OvVR/dZvUZ
52lQHKT501bArxG6OQMfZXhL7GdVHf0533crPFX4VEYgStpTH+0rFebwWZG2uuWtduga429beTHs
imHuROHQ7erlLpFeE3Wk0/5nVN8CiCnpd7qAbtmkLYmTJch7hpVq8dxP/Tkt1OdcgFUTXxYXex0b
xeKfaJFL9IsM60ycfbnep45CGts3/J85c3P7bczJq2TDtder7pfKCP+E8lFrq10zcML7QedeM/8N
PUgJFViZJGs7ZNY9jJc9OX0v0bCf1VcTWXHFCkHSvOtS9NQBarcMGIkpjacEdh84zZKdMoHYzWha
fF2TY79W9WfTiJKbJhAINRE9fblWO2FHt8ok9UYgHK3+qVHmqbq2kxrUjMX6vsoPCIgrJ5JJXVfP
eQyTixBKhA9lIHOjsNv3wiZKT7LGvZhGdgHwVduIUt0Odhw6TWpmziA3YxD34jtqzciHCUW1sMQn
K0RAIrSR7FCF7r68hJLf51uh2Oy3uewdTNr0JlHfQ/26jC+Mn216sC12J5rELVEkld+6IVyTBIF1
o7eMUxku9BabME4b/SXSs0a6D0MoqzK2Nj2RbQQJpyBsyBR2zOZeIyawqZ5zSzo0ijQ5lqR5Or4c
KgfVdq3+NuiJq5TbRbvrFvyXGuQ9b4N6b2dG/AI1RV3ClcBZWg+CDvveSnNMjIzWujm3cf1uGMot
om5GveohZhf7VNEvI8abwAQLXawFhEWmO23wNjHgCrRPEeNRGcfjru2K4zgNAlYrhO3CmTe2gqaR
+TJZmHNMqwidUOrEpm2E4sURz9u0oUkGNV1cCJ5TV7bXQrUdi1tEmuuz1n3ZKSHnGI0041ARfaS7
s40OVdfqH106mlWxS6KB3bghAd8vAjm86KOfEh9is5alEUm9SBfNwgkWp4DynGo0zg5dpKlsSW/Q
qBZzdGJPKaHrXIrXxdhLra/a+0oPovk2WgdBminrAZy2vu6feK0jvyfpAjpLrGD1qQQeqaEBU5Bm
KV46a+D+ivnKqjplvsSkKVm/urndg68wjVa9U7QvNXETEdPNBXpbMg8ifjZ0r8NqonPtBJwJojeh
sgxMFvm6ZQKwWZBipdWyvIGNBs1D/uBXhHUNi+lqER+33kWNtRuW2B9QIAwqg2XzFk9eMwzbJtd2
jegF3BstU4rmENEz9+9b81wBpw7WP5N7m+a3H+95b2NYo33W7Q/AWdiW5z5Kzkq1zdXpuNq/wgLs
LphQWnW/6J2/GDyHWtpZ8bcmSDuRXNbPcIva50pXO3Yp32U7IPLRbWvkL3Yb3tuyIXkmDRGRoMab
FeFKlXFPTGWl8yEYsBvee0Xeqml8W8LMCRuLtDvh6GGCEqKS0OGO3RJ0rYnd51wN9s/Y1rI3yIvl
SkqUeIoe/ioVelQOtTZ0BErWPbLhVCaooNC1iv8BfRDXVPK1kJF0dkRpmZF9QIKtuTCAnI5uKPws
TbdDYx/ieYbJIzUGFdMEIV/NEdhYrc9O3FU+UFtVCSRnI/CNNZbpIZ0bcKn42rDU1gCPDFl5kiDj
tFHZrigR56H6nBTbT6zsgjz3nCXpU/hYUNTAnQba+5W9lQLVjWEYsicP5eAb9UMhdp71gyxS63lF
2llNhu2XD9EuOndnivGXD+OdMW5Wq9jaSP11GirBdJKym1ShUtBuPUe+gV4Ki5aWrZc9Y7yP65do
tipzp4acrEVpE9OesKMnuZHx3Knn2bTpdWqXZOtQ1Tdqz4/419VY/4XGMUOB0NIolyZdunHPpIYJ
RjLcuXgv6+xVsRbjskBzgyXkjOYP9baSaW4+Xsz6asRvUgtKvZfL6nHgygTfycL4rg1eNO0DTYs/
ZKyjySiIY635q5HyZ85ofSRRFGgJZEUDCpfJwnaW3tqRt0Nk0V+HJ0w30+PYNyQc7XgZy58s/I5H
4E6OsLX8IjKY6LCLlH38HpRikRWvNfx18Du2I+TrKAIzfAqVsxb28TVjc1NDhXjT5/Unqcdpn3Zv
Vh70ufGrFwn5JGOgIxcjy89HKV9pF2PCcH/MIVbcvnay/iUxVMfAH9acnBw1bqb12/6hvMMoGm3I
bKP5tbykz4EYrlVzWmIET6hXLbWA5S9cI263RowS28PezlyIQODt2kyYSz2a2hJ+QobZk7Z2LrE8
+UHxRXaChKtFBSIzdddfCc5+hcL1Kry2nM7rtEvCg2pdOj11Iq6YbHwb22dIJ6jlqYBI9e0S5A3R
qc1ariMpuj/KlDUYmnjMvkYpvmR046I9zNLXMNk+l/ZTIhpfml6FJrBendhN0Nwyk/QnnV6vyJEz
jB03bf4UGZa+7dsVDxDaf68KB3hT5Ym/f1RjBxETDTKHtsr6Y8IkVhTrKVJIJQSn0ACB+jGFVl0u
Vm48VExKUMjbvLqvC44fs3DaVXUU5bMPq70953wOtmCzu2mineIPdg84EB5S+SsGBLBqtzHB5Ht2
NSotT1zA8HUxWDkF6cjXvU1+tbq6RR1DkBBaWFjRhK6AsTeVfgvLQEGKuhGhfZIGceTX+MNUANhZ
sh3rxWK+2zXWeJ3lhe2WsUtqTFUhtMsc4lr0jJ8NhihGt4A5aP44/sWNaT2jDGg2Y1wO1yEG0efa
n+G1olhZXFlmz8MGqEqP8pA2zliLNxMZCgselaFf61ILEvZc9i1bySyuSOXWKshBlGi8h8XiwK6I
KGc1jN2Ho9NHXeP7u6zv2TpKiDe2Si+XFEDQkTbpAzU6zUQg1aawNo2aXkrJyxGIDBUGc5rGuGhK
MAuyxdZj3m7VUULSOoMB0og9DVJ0i8bcXWbNOvbzcp8lcENNl1vXUlEPV6b93ChkjtnzM4hr1r63
j0m5U6O/ysaePVGuGo2oqKfMqWzzqnawyvlFDV9Qqedeln41JHXM70NL0aybW2g9aRhYoyccZCz4
rbc5+xcyfLXNezx9KlxusfXSG++zDqqrvMqAhulDEfSeCshijX/H5bU52xO7A2HcNEdzgWQK9VzZ
mkms3kO2VQuI02iFk6vC0LVpruTR1x7D3QBxHq6NDZJq7qY2E/d+bbxJbVhoDl/mZNxqoekW2ay8
yNZPOEgOZUFvkuQNiRSBBgaCjFarTRTBk/TdyhEbKOm964rfaI1Byd7rtds1afgmAS/Iw0syA8nG
BoKbTs+zbWzOKscHVW8luwWv34Z7yNJNhUWA6CiMbS7/W2LS+SwNXbH2r0isE+DFsFoydDK9CWs5
SN+4x/WKC9MMyvJPK//H2Zktt80lW/pVTvz3qMaMjROn6oIEZ5EiNVq+QUiyjHme8fT9wVXdLbNM
saMiKuIvWxaGjT1krlxrpUmBscaSqFeandz7CmbB71n3bDbohMDkdd3mvItW1ZCsTVA8r3nNcElv
/AeUWNDdYSG2DDfbQ/fYdFBDdTklWwkdA0RFHakOWXqwrgmjQdDBprrpbcJymRYnyrIxmbwtXipL
vvNS+3uSJwTQ4JfmkEhwCyZzB0iPqyQpn2qT8A7ALTTbPYbEobSEN+7V/cpCEAWDWacgIpyyJNsp
w4mmTm+JmS9R3qCgnWiwXgwT+nceGu43gF82sOLDVPO3li8Lj0PxoY5ithcdMTIGJpHupOYg6Ocy
r8gvnKF4xtcRNovmzZMOlBO35AZZl9KwT5LMJZlxSvivEo2Luq03jQwJZBQ72oPOkBX3CqSWUszj
OlgF7kAfY+AZ6Xnw+GKFss+tGyDIfdkCfAvzqHjZGvp04nXlt54+smmToR+CrYbDs1Xz/1OqHyTL
w7jCnmlTlSwsA2vD/GfnAuRlvf2tiUpKzz5Zt4TCOTF1cBk9XyJO6PE4PUBrLzZVbIv1aBfAr75+
k4agfcRCsuNldrHXGphmQikhG8tbVyUYDisnDA2yOo9ZWMktcSlKlMqAm+7bVAt192R2JgCSZRwk
S9xbUTFX3EM2lDcmEb0m/GUlAIvFnG1sF9nEKxTAvOq5iCCndP0607VbuulRunukDjmgsVh13Yda
WLsktBe64AtT/+J+D6C7ZdKtvbbYBDyWUsHhbx8zpVsa4Xc2/vWQJbvAttZutSI59pu98ejC2clz
envDWqkyZe6C7Y5WO4eGvfXdF7dkd2SiQK7xg/Em94xlTXVb73ugWPGYYxGXdbRzMY8mVG/k1pSe
5XkxfugwtWq32RTpd5smRtg/TJFTBzcu/WE3z5J+31g/4IH5wasnU0iBx9Y4gfTa4dOtmzavCqJR
0iY3GpwubxGRhbDHqbkB8Uf6UQtf3O5IeJrVYFg5qxjShWQt5Vq6V7NybfvassQ+fj5MtRit9zZk
6StNwIAfsnUrPXdFtDJxsrWDndo/5YiR1JaGaLo8F0E1lTlMJS7ncSsBRk6LvmNjDzFsad5to/PX
uupuIsP67tMYti3iVW/ptBVH8JYivEkg5KmRCcsMYoKp7ALiIB3xplt5+6q977pglQ9I/8x8qyEh
QBS4wFBx0sE3OiMltRQ7oV1Z+owcuUU+n4GWkSZ5Rr+NYHsYoHSJf1+ab1JwL5sO+iLoay+D+qbm
7xZ1eaXA1bV5ydIRDWjYvQ99hrY+T1+ULDzmASa2lVYfld569EcZ/4JknOf2sJPiXW5jMVfRFk5s
FFCxkKxyGgfP5zEtJIgl3wlBi+z5PyAlcR7vwI5ZW+yemRWtvAz6eUQpc9/kR9+9J5nxM4rCu8Sb
ZJPLogkXtRG+GwCn3f0gPRLvB4V7bA1KVz0GALLXQbZ2a/INIHny/20dwQM3uu4kQ0kdYdraQ7uu
SU6ECOKZKtKDWgzOaCTbwTfUOxpNwYnVajSTQd0vRAMDV1E89u5YWeXG8K4K6y1VX634OIpmHpcS
BBe1gpKV2N5BGP0rDPYsshetC4nc7WVQ5WyKjjI3eVRK0HxSYMcL64Z5kU6V8MndgcimzwdyXWw3
tJRS1kBOnHvWWhZLpaQ7YQC7ND3QaGZZq+XcYjXjja8LbRclFJdr4W77SLvXQ38ZGZrj2T1CjFUe
rhQJZinU9kZ31HKVhgdJuHeIIergveuskzd8M7wfSH0p5ZOFmobkqP6dYpxCSTtW4OyllR+kXp6b
ulhmpmzeWX0EE8q3tCVJHAZOSbdEivg96FBddTi0JSLUXy03wm22LeiiGXf/DNelGFKpEpGeiEKi
cFYgBW4avpPRL0cfzhGCyT59FuIV5t+ovecUCzQoD63TS8QwbCj5kzDHB3KmjcmpkyrURmxPPrSI
oKT6rR+jgxXvhoJKh5c5QRojrbAgDQ3rqB9WvvAOElyDog/3RphvVc9AI9MbyyZXVQf9zyI2ClAn
eVu4oAZB7j+VkbzAv5chQHcSwBjOqmWddAevcuce5ZVsHODlj6GjCcuJsw4OXVUor/lomz7QChav
0nNllfPGZkdd08EB4HqjQm7r6AZgolZzYg+Q9lbrXth4G+VZDBvd5aPNkVkS7N+NPvYtsNbvCLBz
7575odsn+Nyi2tikzK54yFOTasz9aC777KYmklAKQAO9XnXCvWd9pTJ2etJHBkle66N5qTeskjiH
mGjnUKXCXHIUTdTzwKsYYCVNtnHV4UUHyBuGTknm7gVOQb2m6LqtlZt3dK3KncrITlV1P/grTXP0
QNvlIMSK9lgXGSG0RyKwyGJXmxUFkrRsKVN11UQ/jyf3JbIVLb0N+wbh+DOSto0tpytPidTVqIzv
vXnXEZvl49GWfiT9M+VwUvRJEUpTHIx5DTHO3SxcUq6NBwPeptgWMB9EtZZ95a2tckjGybYHiFHT
rWh/eNoI/Tx4t9QYLFzi7LPxBXuqs2DfYwJOJzfx5o8ka6427nQq+COxRNPfoncBRRkWAwf5cCux
sFvZQIqgzIKm/4ZkqLZ/BNpPxVyPVXVMjFsqmZSJB/TGUnHwy9TRUOSHRrmPx2OpxyuapS5Kakda
cirTFyt8GkrOQbTmYhd3cNlL6OLaocSbKioFIOVUr1hmFtKpwIknFiL1WYOgFRZaNVr7UvqpYZkb
oxs2S2QwE0mpCXK0+WKBgsjHl66q1/QZmieBv6DEO9BqUEVxu4T8rJpi7rWtk40H3Uz5x1TkXAoi
AWerVAAtQkRFkpjG6yG/SdQblfhGXtXjFs9YgP3ZiA+S1SNoHZ+mwpe3yPINCt0AVNLYABjp+qpu
b4tmngBzefe6tyhSgmzY2fpHMTWVAhgR0aMEuwOeBEwl/wYy+SzS3gT5M9UE+FVSS+G1RKErHRof
Kgp9YyPIeDZJuarxjagOBLdUNCWD4xVmReEm86BKl93Q3eQVxY190Oyq4WXQndA05mq0q8NT1e9N
CKNqcJvLElPTj17yRN9YQjB673Z+LKV0a1pUeUsbVibSSOmNsGNDWg7ch1AbHGlRxb4z1mKb2Tb9
9BBukeJmNXXt3niS9Z9GksLrMreBNz6GxautNAm6FaQORac4qFOdQa2hP0QrKYQgK3be9EbNG2k6
Xx6+FOg00r9GdxdpnT/KbXMTUI5pLIyjy53UesjEpIVfeg9eOM2K4GTYwbZgpFVXWVJ1mWtls6m1
vZAHA0dUQtjQq2iTF63lujogNia4exBe9g2hBgQACgJL+pctQnXjRhgltwakkmFMnaF9MwwNuKgB
HvDyFb5Y4KklmX/X4FRuzVV72CjyMDhFp2PJmd5kYYwzi08UlrY16IrZev3SFTVNygrS3qJvVmMG
ABGVqDtBnpq+egzKjNVeeTKt4Qw8VvRaVY+epJiPk2+f7Jjk947XGs3GVgAOPBssQbfhbYoemigS
KCQp0vBcjLdQOyPlW1Rm87HCqQA+fEHt+cXiaO+9+4IikIFwwi6Xbli+6vWxNBFLDOjBuj75SCvE
zkPlEqM2MPuV4smiV2+ZNIRfXf3ua+pNWShbMXlB5Mkxx7vIzESwztpTCXBMTW1UopkHCCYoHFsK
xyKSmd4wloX5g+ZG+ByF/cbtPjwkyrZPAue7J7slTErFkN+mJSQ19PUtmSeNWw20fZ1y607ZY04p
RJNfYsX4hvWRlDWbJA5fNA89bpoMdxa9BO5BTdeEnrUO5tUeuxjik4KqYVGx1srmTmDXA20/8N+H
eqMG0kJWF8JqNlRXVjlGT3mc3Pv4ZRE3jVDV8BYkRKczA+y+Qf/uRbdJ4njQs2GFBgPshuEY4Go+
I87GPwDqry9Zx2Qc51rnzsNq4VfVu1rnK9aS01b+riFz0iJpblB9tGJK14W7UkGG/P5eHwjMzHsB
6upU7jDOrSQmxMYdS0ran8k04YIlbctWmnkDYadw7zudboaiWOVTeAHqVuTfkfw23VIEqNnoT2WC
kfOuSA8KdQmJSGRUqfEzyqxbGQ5fSH6hRJg5m+iP3bLvCSWQvKFf9IPYGdOUc3ysDlYnTZrIE+hO
Fj4UxRLhLVr8Y0AxdCB7e4Qvin+AzFv3nopuDJBh6SUPolm4w52CJ4u0YVkiac3tZSl972qINeGy
MeZ9+R3et0djXPmucrd+9zAom9ZdR57k9MHRDW9iuKe206v3cbEcuh9psrDT14CqvPk9MChOPdVU
UYMXn72ie5LjhUUTqm6vAnBKKfY0KfnsWJHfJ8c+ATEXykTyDG48i8DmNmLTsNuTaThpf1Dbp1S/
F615K3nG95yzMxYHYmBHbg+UJiu5eSz8bWM/awTLOTh43LrZorJN91Y03Vyt+GgBGo9GRQRGslLQ
mqRrrFu7wOywgmWfxZa+0yZRbVEILD8pi89LPM4TpSISrQ62AbVnDNmixgSMMdFu6xI2lpYN60YS
VKKyautaGdtCM6irFgLWvEB2pSTPhfweh8OqQEsy5LS3LccRA5w24B8Zu0FzN0pYbsq8WMcSaqlY
WimIAASOMMmNP/WD6Rf++MMXc+GGt3JW20DM5jZXZDIPBfY0qObGpuhfAevl3Ysf0QE+VQlgTGob
ykqzrfs2I4qHDrwrDQKiATlekXzHd+7Gl0miMzTBoX9qrZTtd1gJPHL6ZFWbt5p6q2obASREBVK2
bmJS9WrYC0OZGUVRbnXLd53QN75Rm8BwhDJ36WMhRWHR54u3iv7uqWIdovGKRiraEQx8qhx+q7HE
tZmposnCIEsO3xIB69WnNDOo+gr4NtcJasW4LbVon2jVfaBD+ZXiR8kLdi7cDEPyDkYVaDORI0Kr
w7Ut/LU6IojAYa3PBgerjZYCYHrC+2emlU95iJ6hW2TSjdtgGT0kxjyf5EcRVeJTw1Rt2Vy1Sals
Rmx0RWHC7jY1jfes70C3Kc1nM5ds0Vd7xAJBlcyaQv4mFe6LFFIWpjJlmrgd+MYPk8O6jBcKxHy7
2vTB0gwIV/zhpxeGu9SGwY5QgQjKyADphonZma4au1lY0Nh8JV245sn3gn0NN8eQQSmm+DxGgZua
9lYpMXV6UC1s5Cy4QBHALpW1unBCNPE0/zZQF1bSk6eWjk1loI59CBsnjyeC1h0ahTOO1HbT4Udh
QwORKMlg+tIOCKJEcmOBGpYQTJsAShGswJlGPTCJ00WlF3dult6asX+kb/KmT8Qxb/Zhh6lS03xA
pAmltZBuvchwsNz4prj+zk1MeR75iBOI8ilD2jMwrH3kwnEKewjFX9tRKRfs7/Uzw7vIS8fEsjvk
NjN5/jY+I3ieTZaJp26GZvCKZeIFO+rz5rp5FLaGrBow+PSlLz3k9V3tPl15gcm18A9uWucddgvd
l4dYU5WdLHf5RBBVy/2g+iFURIPqkDLkxUsTdUhjjdIgovepuX40nqCspI8+7IMrz3HB4FY7szqO
ajUtWxt2ztgfJvvcGD07JcDl6MDvQqekLop4TqNxap6utA/BG+Qrt7YuDcH0SJ9s/spaM0fT4mTo
dYx18e4yPVdGkNcvwPJgS99HtOekdoO8NmniXattOmVjNq99jdFBxQSTilVto1VEDRLU34pYXYSS
/YNTrPLXrF+AuZTRNGcF2INenVRjmKsDkZrNSxV3/vCcsg1Xr1qhrAP4H7KNyDz0zFe/e+QMRfyE
JHMuUJi5eU/riWYdGtI21ivo9Ti/jw0RLcJ5JraGFj+Zmd4DHUmsEoezgpX9KrfIKtN10ZRrJaq3
qS/BRdJp0kpU+CMmP1CLrcrf9THKO40q7tef9EK3TP28iWrnJ1Xr+YW287tKggke166Go2UqvQSZ
jKI8AHn40amwRfTWIs00VRms1cCGR69jBIaW3r+XUTyB93G+MXF9xKMnrdJd3UHLLSK1PPUWEYua
udVDZ5shFfhOAcOzIWYhRQooCMYj+tJGVO6VBf9rPv5pvZwZWrd5FGdJKo90l/Rvbp1k6x6zVTB7
c56qdVTP5BV8GXn2LM3RC0IAnm272X3jiBmI+9xb/fTm7wir9jIE78W1Yb60dM68Bn0hqZVkedqN
p7ZrjLdkiCtS8Q3f/G+lpc5yWwNz9RbgkVNlD6ouVNgg7JBdaSQbeFJSkolrQs5tQw2uJZ5eF7j4
v4XVc0DCkWDTahwL/2gr8dqCvt54WMkPlM46XFllQz3A3T1273L+GBu7/qcxTDewcCEb10l6F2pP
EtaP+QKKjncr+1hxTZyHg9oJVFvPLaTD1Nwi4tWbBRzOE/2nF9Y9UPvoPw7GUsbzI8IDdS8RpTWO
RVxLWZ11svVeagWaOxwnFJeLUUdIvkw7cPwVrot3k0YU8PlnZ0HgQU85p12NvNfe8dXLj13zqnHY
cCAz45NoF1PFGvNbCsl9jnmBtIVlWop+1uHM1s5cDK5SQB2gsu7JeqYmbWg3GmczQXDTrqnHoOKr
uo2JGVITHSbrsUR76HEIhhun/qhyVjaJvQtHgmZqIySQ7s3QIVn7zTJIxgO6S45N31dnsmyyer1j
XHoInfSnWNWPQbj3Mog+9m0CpxKXhRDcq1rUw6ZSdcip90I9NO4HHXrq/lbri4VRvI3pDp0U5fen
EmGZSbeSnF0HdyikPgrwnHofsU8oxX2pBw124uJezdtj2aRvamQ5NomcQhyTpCSumO9heDHsIsOe
kx4F5aLH/oAMmrB0JsI31aU/ep8vfQrHdL7OvXXivlbyISU7AIvIdYEhL35eKhYtcLXWUcxWqh04
mEdKDhp84pSniroVlFm4hmOIOUtO5KvR+U17HlA4IEMLq8dy2DbpToU2UULghhhYhGjZg5BDwWh+
CpzoXBkNp97NDfWnOQJx0P0PYYbVHxt9nyQnrG0Ub2Ob+P4EC+Lfjv7uFeK6CLmf91KpwTfh+09R
uk7luZ0/RvUpT1VHab07iWA2aVt03PQ3S8Xcb5DLVJq/6rNoBqM7h9fZJNn91+tZu2D6/2s7/XQc
NYoahjL+anuzMfEcsogrs2WGdRRk8DktjgEZgaLk/LsEg8cQ2X4IcCoYbj0tmDAnalNV8JE2yX0e
Dysd2lVCgd+no5agL5IHd6Ysm3VXAkmhtunKHAACgyoroNezeaUF759dpTXzLCqqpTL1rCBgn/up
L6SDiUgj30MIv9JVYNrY/n0P1ozptp9GSIf55ilA1ry5CiPjLa6uRUN/Due0cyd3164yM66yeG+o
s+xA0kHuhwtBQyj/c3jQSTYMx332rnR+ujBMxlnMI2U4CwYD7xGR1jyVD9Id1aHJMzX7D29wFtn0
ouxSHc+NPeyjEa7ewXxRH+DEj6/GFY/kCwGwZpydh1EhKUILuYX32r+n79FP/Wd1ku7IaGplJd7r
vXLtTpOt7J+++tkxlyihpWowzffdT7qzcc5RSoS/fKfqWIPPy63/0VwxDL4Ub0+z49P8anB1jekI
pd64ESB3IHGIsm/DDMowC/x6lYs/z2H9lzv6p3uk8hSkxFJ/Q5kItRJGgCUGcVBjsas1vHAmKh2V
cryE7bJP4XDk0Y0UvLu4o0vuCJ2sd5L2MMJUlj6iAhw8iDZeRfGplJYi3foRu6wCOp3Dga9AHZPW
MRLb0SDvBpPaoEhXLiVI8kB8/qJK3Pnxu6Lc+2HrgNvNOVNLZV9hV6ZVgLVR8NKkhwwKOX4edsyR
oXwv6dPZ9Etbesr9dyWST+VI6TFMnNaHI6jgBm2HlAykhl56T4V+aun4XScHCB99TiOG/nseYJ1O
T4aG8s1gbyUbrhER902Xvvfjo1pSNvKTQ9kjoiETpVIbUjQL4tyaf/0JfrUp+vcJhRjw98/MWdwK
e8gRBODlhcgR31+pfQ0qUBK47i0yCBO+iE+6P8bKSdJvmYKrAt9hWFSdX86gSPYauvUIxDx2911h
/ZR01DFJPUn5XnPmjgwoCQrU0qzDPyFbwV5n5yOHQZkXNdDfzXKOCqCwyIWJQ6KNUlUU+/edtK3j
vSS2bbK1TQVy3kMMXyOGWhlXp3xYD2F1bCknxDaF3rypVzFlv5nh+ycjsN8z15hn4kfl7lzIojLi
sKS+p6K4yOv+FPXdm+a2a70f5hruK32M2bzqHfTxe59utHpvjeOVYFm5lFmdnQNyDeRimBVFpHrl
S1gYorr+Juneo+4hVdq6CY7C2B20VzKOP++nujr9/ec1labdAHlG3tVebt5bZVTdUolEMJJkmY3P
fppiEhNbDvS6CIM8YRnHr6fSJQt29cwpXpZGma1p0HZSVVLFHd10GQ3mvdQQGKawAlOr95BK3hpy
DQb6kRTyopUq+LwdsEkDyp0BntpyIK5tL5eCiLNtuddtV1YjO8NhqqMWBnFnLr+6r9hah9Qa8FoR
GhJDsTY00CkH7mUOIfzDuM9PQfvaPUrkAhQN37oDXw9XoNW4k+BEseIhsBNR0NsEN543s8TbY22F
r4CiuNiqM/u5/hnFN7DYed2PmA7woDecaM8lvUIIBd6JHSVoHcPM/IC3JFWLaFvhVICEmqZ3K6jq
dYoT26z4jnK6lGfJETNMoS+i6oQbyuh7EBF3YPbplYYFvxpF/WEPUM8OFXVQimzEPeoGV/ilto62
1EFuoG7OfNpVS7MHQa8xfW5uado695c2rMuZRLOzfGnS98kkr4scd0ZkuQbIm37LSeaoLB38WOY6
UNCrtkBFt4rnyBlv0U0c4hXB7g32yrBxV1QfN/GqWTc7fyGWaLeurLuLIeTZAWYKzy3NjLeibfMc
jf9KXckntK8YTNNevHPwaVqYG4Z51s90B3PU+cfLo+dES+KQHbLy4spBqkyRzJ+GdzrLP63IYGyi
nu1bpUMcZU4Hucp8GiJzBj13jpPALFj6j1fW4J/jA109285LEIAomu7l7qX7dEMfhOPwjqP3PF38
h0Cceraf2TXMk1IdrBvXhpVeRAehQv9L+0i98uUupPK/rPY/jVctt4Xoo866UaRJa9nQWqcIMwzZ
paUdF1d7zFzYHX519/l0m1SzS/zdR0AMyqt51zj68MjxA8/BWnYmbRKqnSCstq9FOxc25l/T49P9
mqxrCzeGZd82eNZjhSkV2wSkFxc73Fo6J1dpcZJemQgXordfe/Snm2mUcvU4pkQHNrQa5VcNYbl5
beguhG3K2b7q6WY+RLpGdx7POrUFGkDcGL+ewJegJeVsL7KsRGSm3wCBlhkWSVFJCT/ybbOeI9jA
V7s3R2MhW+hzc+g8t0pPaTkwcLWiW4C/SAyf4JEGsrhqa5gUNEUNcpHZ3qwf5QZCsooLyQD7kuY4
eLHLUrAzK1XexMKXdw0WFU5fo5dpkY7jbpWKF13FFJLWvi6stmC0rRuRKBiKui6eW7Fs/2hwtZ3H
eY9WINYzjBLwvvt6JC7EDdAEf982UrNzjUZXkv1wCmFD0gjgI8mXKlWEidY/h3pF5frre/15ttA4
6PdbWa6fN6nErbLQVzYiLZdwdzWnn6isX9/h0po+24wpHpcj9EzaZFQ4CGFNzo44x4RhphpXTrEL
SZiunI1XUBomuiRu4WtRsCohGGJm7huL1oKvZyiWvOh6q9qrbe7eBn7ZbOMEYR6+tCGKsHx0Qrbp
K6n/n8dT//VJP60+f0io1ltmzywsCFODrYAHNgTFlc91aTDPdmDJ1MxQ7r3hRir2NIFQ+6WwMby5
1l3kz8eVfBZAVq2rZ71GP4MgLgHasbCt9q0qL/6jiSCfB4l1kMQFVN4bU2B8o8v29wpXV7Xq3uI2
vLZ0Lmzt8hmmgELWH9VR5iYDcX8TQnRPsnYbJjoAkb8T9ng7aoM1w6jdUXU4NF+/24V9UZ6+16fP
XmCIUxSu2iPYe2ySlyy8gmBMY/OHAEI+22+FRcG4LLiup2yjdHL+g0iuIAz1F+bo/GfPfrbvmkHd
FGk2PbtEOV0sgyi9svQvjcrZ0i+xz7DKhCtP1m51dN/JVxpgXVgG8tmCb2h5mriSwoVjB1fkQXEg
Q2P09/WAXFjD8tmeWFad50kqVzcsf0aHDlfFy/4Kdnfpg54tYHhEvRdOT24jS5URN01C+vRO6HN4
nl8//p8HR7PPVrGfuN7YxrBvdBVtukal28Qd4p1E++vr/zma0eyzdRyk3ejh0pvtTdjsnjy6M8Wy
1I3e4gBI+z7BRGXvtWMIAJmKVenXd/1zKA1p4vcV5sdww0Y9zfZN0LxlkWaA02vJKopxgMiiBlkG
tr9f3+pCg07NPlvNZtNkiIPGcI9UKDrIj2OCenounfpHbXYNxL30lc5Wdh4EIqdRarivtYyUIy0C
bG4L8RZa0FVzBP7XmgT/ecZp9tnyjvvAVjS3wikW3j1SoDh4svqdNKCbq761fn4FfPjzWtfss7Ve
JFKs61BS960sgseCD79z7cxdf/1J/rwkNftswfte6NleXoZ73Vu2wUPY3sr5lRV56dJnq51idy25
ehzuJWxEE6vH0ndRlFdO1Etr5Wy5dxbxqdIyKskTRu4poi/M2BRcD+cjXrLX9tkLdxFnK97QwhYG
6TT2FN3aVfmDikxIQwl31uMD8vH1J7i0KsTZuh+EUrdDzF1CbLhKJ2zp2oDBwwyxXiNtXdQNxZUd
7NL7nK31KKgjOidzJ7jHkPfBURH4imqBLX1JF4krL3Thw4uzVW7TGNeNMqwnB/u5jV/iuMKh4/3r
wbp07envP8UDdWLYbh8kCe4KxxZBLtbdfh1cGZ4LK/oXpv7p4mjEKk2F+b7X9/jIN2jgAMCPcrHQ
sys74IXFLM4Ws143bdum3KGpn7BKQ0J45dEvjcvZehjSXOR+J6GqGHvMf98rRKX1lR3owqyxzlZB
KpVdCCUn2oeqg0mGjG0FfnOTlsEpMOG71gP4wthYZ8tAj/MhFdYY7TNM3ST1Vos3X8+ZCyeCdTbr
4Z7ppRk0EULEhOkC8GjpFAVgmBqp+vT1PS6kSpp1Nuk1BQRHhEG077wQr3EzbYdbRUobyMFsR4oP
Ojl6k8+znYULqHrdwh5TbU3E8hbVQlorXttd2RsvDeTZGrEN129SM4/3VX8r6Tc0QboyyS7lz9Z0
x08LpPKHWBRxEu9zfCZs6gZIB1DXz5p391uFyJbOZdfoJ5de4myl5KPS+CIp4n0IK72wnurqyg5y
aTaov79Do6Tj6Jt2tBejtNLxkCnBygO6AFjXztRpXv17bqH94oN9GqUm1kspT7lDI9FSoMac5ehK
P+sSO1YtdL6eb5fe4ny9ewGUJINKeIg+u9HvIxcCA9yLbLzWt/3CB/iFbH96i8jMBlPpfcpFavIU
VzUUY+nl64e/MEDm2Ur3Q02yyzGK9+N7+6C85T/db+hlv772pcc+W+y1VrcxIvB4Xw+mgUmc+lzq
0hUM4tJzn63xGg+Zf9IPGugH9Ix8Mpf+6evHvnTpszXby/AUi9BjZdHzgrIljEhVx8pmDE16wmGP
7Mb2fzhC08h9+rBWnpiNVzNCyHPo6NXgKPH1O1w4Ps2zJZsWNGvDJo8ZU0Pv2aVL+Winu/z12jl0
6fpnK9duKiMVHnOepp/KAzX6qQt3iSR5Rrnz61f4hYn+Ye2aZ0Frm2eBL08Mk8aYJYfqNT9KdxwY
2ndt7r2I9dxdwCH++l4XZqpxNlyhJJuycOVoL6WQ1KyFrUlXrnzpLYyzkfI7Vx3i6Sj1JRxwMo9O
bZVBVoezHCzISka7HdCbIk0Afju0c45UW/lCmFVzqKtMX2VxnW3ZKN3F16964csZZ6Oqm1VWa7kS
7Qv6yMJP++Y9GhN5bIbO4Os7XAqijbMNsZI7lOs0M9yn72i9YRvGYhY/q+/Wyf1GSvD1XS58svP+
4HaRWTItFeK95QOzgmJnZXnlBS5d+nxPzOUOzjvPLwOyJxYtTUP3ylNfiA31sy1RTrShRP/DuhmZ
ZqmEsl9r8x6nyK5wvh6YS7c42xkz2cIeYmyjfYubFzp5LD1MEP1redily09//2nLSpp0oJ8ucUeS
UB7bDcGq86+ALhc2Xn36Hp8vLWs1LSW5dHfCspuGOqXTvyb3Xw/LpYBJP1vjfREYkuig2tCzsX9o
j3Bepm7Qt/X36rb9Xr1duc00yf+wa+ln6z0uAuwvIl6C/m70jhmm3hEzbMyUVUAxjKbN2pVZemEh
62cLuQ9c2w3gre7hHuDBZdSYDa46dxa859cO8Esr+Vz6MDWv1nG7IzrwaW9LwxUUP2z1C6tcQrfG
419cKx9eWHPn+oeiSSraLjNsRY3DlLRu2PS//iIXJuy5+iGUlX50CwD/VsLKjbbK0kuGUdbXF7/0
2GfrWeukZrRRQN/UOL/JnICucvfryv/rvf9v7yM7/nPKVP/4H/78nmGrFnh+ffbHfzxkCf/7n+l3
/u+/+f03/rEP3susyn7W5//qt1/iwv+6sfNav/72B9SzQT2cmo9yuPuomrj+dQMecfqX/78//K+P
X1d5GPKPv//1njUp8rS7Dy/I0r/+9aPNj7//hR750+hO1//XDw+vCb/3QIMzFKZBVb/++699vFb1
3/8yzb+ZwjZVYcqKbMEDIA/uPqafGOrfdEO2FMtWTfQyms2ySLOy9v/+l67+zbJt07TgfILo6tNT
VFkz/Ugz/qaotixsyI26CSnor//z9r99oP/3wf4Lcu0xC9K64mF+W/lcXbOEptuaomNLBu54dny0
rqelsYHfhZqX1bLTcaj0FVuZrOeNVVf4zZUCwe9z75/3E4bMm5kK/hbnIbxqVnZq43K6SKICDIkG
Y6MjJM+9Rlg42wX+dSOhCFvWMJ+0zgs1aliITBKqoDT8v6k7k+24kavdPhF8EQFEAJhmz2TfiZQm
WJREIdB3gfbp/51l/8su1b328vBOalAlFZmZyGjO+c7eM5CmrB364tj6KUK7BNIiNTOHVLeGeliD
J9KxOBd55DUMH9Bz+w9fuD9/m/ldfKFpZ/P2+qHirf6tEOL7aSh9hWoTfXF+CluRvOgsxDO5rCzs
//L4/eMD/tcP9M8r7B8/K+SDDBisDRiO+r0aMoO7aIGdRfthnh2W89Z9sAogrh2j8k3YzlxXZk0f
HDn+p4vxbyWMv/9onliXV+hB7fJ/220z1+RK6DGCmSamG6ZHzSN7ZHerp5q9BGYuDaFQaHDv8djf
G97nY8EI50s/K2KabqNjOPF1+frv35A/ms3/3Nz+8WuFLgNTnidc+XuMQTRVNjq+ivaqbptDmJvg
VHkL06OLBEEC4oW5I6RGXgcsw4HuDSvBqa6RZend4se4lP797/OXb5wvQkgIPu9TGPEs/La1V7hg
J2Uv8/vrwjE2y1tNBjbryPNO5TRd1UmyFv/hZ/7lW3f5mXzXEW/xhXfD3z4ZW5aLliuGqnpGNFwU
BAp0Bcnq37+yvzx6OvTc4LLUuYEMeAZ/OxJFdR86KSbuwDSddzeI0RpwZvlQMQbrlD9mp8yjq1FW
QXOq8xKR5r//+ZyZf1vNWFQiiA08fpHvBd7vaZjMYW68QyN6aGZXe/j1ctjdGy+QrsTX0A8fowzd
b/NK0qHF5vHq567obqIlahFI9E39QWSy+CySy4RNYUqF3MhNh/WAkUvAb0p7kEOxpnLDEJJj5H0l
dXE/ZTAwIHv6y0uRlG77uoRWP0qw91g8/UT+8qtotvdOXw4uQ7HEOV4zZtcbRHpzS5E4rIZFwYpY
Oq44gS0YU3JM3nfAOGTISHM7UiLzOyGbLTju6CalHGn3zpDDodNqBdglLfKILE9T3uIFKn+rFbqk
SrredKxlb6CtOXULdbxvldb3LSXTL14dpGD+5suk7tyXbfS9hKEICxfHDfLObdc4AfFUUyHEq92c
AZe+B5C4a4SEI8n8nvB/cQn1l+exAztxWt2+6B9MK9Zf5dLIGrZHaX60bjI7B88o38URVtBaDaeU
fDUmOys2fCtp8UyLld8mP+D0WcVm/ZZK2ztMJg34uFhISJd3U2O/5n4UWVaNkivUPLvZ12l1Zn9X
++6F5isDj+iWuAwsS8iPIdIzrqubqWkTi9KLxXBTtl4aXbup11n0KFFG6M+JALlkqwTzszpu7+96
MKvlUcej75waJR2o4XJYbm0w+dj/etTujWmYZ2PsRTEoHjfFqQg8zSkQAhUJ7N5CePe8FnEkIgBQ
+kvdUyaMaz3+6urIgA1gWdRnt1T1HJCMKQAVBXnnfZUeeiNetZ7Mg1FujZS06Eo8RSLOyKiZ0bjf
16iLuKROXV09L00ai2sV9CK6rQMZpcGRj2fOQAAyHvs28O7Nx0TZgvlNd+pDeKk1awMe+bSlurJO
2AcEqDcWIfo4nq+aPcW60WeVLO20beeYp876lgtBmAVMGtVqop805H6MTNFJ83NezFByYGdemAPs
9rgwnIh5lLkfCXkEoWx44esSAT2MGCHa131jzXFVhSb02RcYT/vZQ/ULWhtGSudn6YsILrNRy1JP
uyHyVb5rlZeAHk0jDT431NkxbmdMNOC3LaN+jCp0mIbmvNgJW7R3gLpo5KWVGa5YSh1eix+1wFDa
wrdgntbiI/V6vRyxSnfZYZ3BrDFWYIifSZGhlNYwITfatctnxj8+8thj3pYjgpDvPK7a3iymqsS1
RX5Yk5ePkFasU7AWWE2LfvyWepXkAR+DKfk+VwlGdZXNMQZtASrsOKKN/xoFIi/2nIJm5xjNq8ko
CzUap6Lf9MxnJzWWh9Wb3JnoMbSRyzqG6YF56xhlmOetO7ecaLrNQTLLE7OogPtUgSQyDyq0xtlg
Gw39/oKXrtoASVHPAAWB34FJ6X0R885uqxxYE6QOgOd6DNNg0xYTaizwGqiyitQN39ckTe8KOTBd
0TSpCzgCbtG4Az8bMzAAmPFnEfvyakrp7bB9+eKmXk33zWS55x2LNUT6ojzr/HLqMWH4t1vws7RJ
FtlN73QJAK5EMEc5Zd54U+ScDxgvCVr3tLZIZXdpmSid0RZPFCPeSwqPbMuHBo1SqjZ/rnTifPSl
Du8BvSJDcVYB1jivawlaPI0yu+tqP/0SihVheCzDy0IW5039XICHIkxs4hjI2Bpa6IRCZAvujsIy
0wDV+mVFGKFu5OpdlBLWGeMdHBcmeZq0YUbQi5umOPRkF+djWI3RcDP6KpyPDmbfYRPlsBL2fVUU
b9VYyGVXLt3IzSOZgmOxeM4ny3IEJj1OHAKPRno/o5zj8ZajMoUPkVpMpYnrjShLoxZAXOV71Z5l
WNjrtILSeermFSI+eYveu1qD0tRnhgY6Rb9LstxsgtX4+XFyVBcwm1qhSpGDdCR2p6ZaEXzUnrnx
GlzcUG6q5mn1GFm+8BKCx05HjL9UYLaGG923+rYJpxCGgh8TLe/4xzNIiQEfEGh6C6Gzyn45qmE8
F5ohapSgUeE1t/suvHVTP1gd+FRtJ4AmjIVtrmdM16ji0nmENtNA8ittQ5CxHxdArO5Khn8oBqhY
Kasfse8ihpSZhVAlx6lJPRwxzEFuMl3xEvM4i66q1YWSYklH3dTIC4Ao9HXqYsY1/XIfBE3jXi9x
q9I36xRdfdP6pCDu6jU3sAmLyOl2EzGYFXYAgvpK3jPvNF206KyTDL+kosxxw3tThMmrs9mIRsUz
8OVs6XcgJuKZ4XDezSQLQmZZ7SDe2SnsiAkhCvQ1Nb2GYErhFnY+d1NqhndPScWIfT56lorKLMNj
novyCvBoh5xlau3yYwn6oLoXOmEGwTYOUw5+0NYTU5FD5QJDE0063DdZ4ca7icf2rWvY97bt5FVQ
/4O0wJkzZ9Nz163J8mqNqubbMW9j56GSaf8QQHFiOrUVzGLWpaNunS4uEAZTqcaWbMo0eY4cJwEG
vZbtTVdrDN1y7hgYWsemyM4MBSX9j1hOLX7lYjb9e9cwQAKr0a+mB936/UMcoLv/Oog0fkt9p8hO
BaTYfhfTw1TMbWkGZz3DV/6tBocBqCZ3k/QQgovjaJjqJytm3ud5AIB8cHORQAnD/Xe/dBHWlX5t
EpavJkrobbQWCrPoluLdNDHuGCV61pQ4jqEvKrQYoMA5EzG0rMMYc/Tqks+txwiS2RI00Q8/zcbX
OR8rve+dKHzgmy+/w1oxCIyc3mBk1stPxo7Xx6jJUFU5sdc9Z60ht7Gma3uXxTporpM5m4tPf6yT
JxvpNcH8UTB+Pg0XeYI7siHRmzfOd5AVnPmGPCg4hfDKxdepsprgd1ra7rlXxr3NdMjIk3V8eh6i
k50F0GUh5RlZYBgtvDzmQOGa8jF1xwtMQQXczU0SvLnw4B3QjCEGu8DLFapxP1KMx4Ru116phb19
Py4B1IqsjABYdilrARH3jkA2MQjcH0HiYtLFT+OEu5GlbkJryjKDaRxxMK6bOC1OeQazeJdQicB1
J8lPsNZ75kuRV3y6hJimF2fw0KUxp5b/EmEiEBktJQCFMVzfs0FDI1ZseWAHrCF0xifEL5S4mfuq
06D7qOvFgwVgpXgH94wiODCr+c5VrbG3ycrpbMTiNAXdY6RqeFRjFecI3tpZ2zeehz78mftEMb+6
biuHK86OoDr2XTwmHFQzqE7Zruz9TF3pOY4mRAJBpJZTWihTf3A0qu+qjGYfI4se7MrSL7zoGZ6c
NtcedgsBe2CJXIatyyqOj2tIDJcFrZCqI9vOOTtij6wS91PJJiwgRwUxb7UtXImslLy7Gcbpm7Pm
KeP00zC8Omk7lXcRx1WArbKDkl966PbMMoMV7pwlf8WVOntgIjwcKN7iF+FWcX6t95oShtkHotCM
zC0WXYor4GvpGHj7QcEVbvnjZcP8pOPPcJ2bLv50Fe1AJJt9dLPwBkYw/2Z32HQqADHkVnF5WlSe
5UegNnDthrL00PukKtitne99S7re+cpm41vwmnEBJ8pwDdnmTTp+C/xsZGxLXRDSYZ9Gy2UqHxJX
mczsJp5fGcABRdDZQ6CX3uyqOgOB2Ia43JLWIVyZ1BdUcgQf4rGyJLyOS5ExVlp7y4jxJy7YlXNU
nAIgQGSTXeO2wQ+X5wSycMO3HFSspacmo2Jmg0pWZEeS3eynSuvoxo+DKN5WnfKQitXrwLmySSVw
p6YPHmHc581piWwIMS4Q9s1bkiA41NMFKazyNNBbr+Rpqqd0XPfJUItPW1f09uvKxbhSYzHPThJk
/0J2067u2TqO/5Vqn+efYr7Hd8aa4JeSGa8A+O4CGzCLxMOgmgutLU95Pla/0TdD2OQXXmqSmauF
pMcv0V+seD3CX35s0kbp0fNn+WajYJ7w2DgDspLlIgFYyzS4WWuBIRMvTwk2PfIGbvGTmPRtag3o
9dKGMx9A7vcSUozbMwoasjyM+9FvG+5Mdh1RqEzmYmxzGcaYIwmTciUh6oNvDRy8HPzwowiEkx4k
yFBnn3IxdjcJjuQ3SiEm3Duz4hJb1AlPVNulo7+LqU9/eJm4EL1XaA1HWw3j1zHL8fxW07h+r+Zs
jHY8qjBXlyUDM9H2cg0v+DXjHRfrUgH0umroT7KSbfGzVDqpfrhFOBdXWnWuOhmgQM7JZFoiJk44
XR8qBZv7nvVJj1vFvwCjavPxHyMY/1U1+/9Zqv5Tefu++ayebff5aW8/mv8fitqXXt7/+d+y8V+K
2q/r98/8ryXty1/6e0k78P5GHS3QAVVL91KEphT0j5K2+luEyEm5VJpcL3K1/GdJW/1N8S8oDFG0
doUI+E//W9IO/iZCoaJQgxDzXIpI/01N+1Jn+mfBT0dhwIHL5UddqtsU9n6rsNkeOYDxEF6VccoN
xbHtcXba6ZgES76veilfuPwOD//yDv1f6q6XGu6ff6jmRVPL59QvfHDpfy5+ER+JgswPYNMMJZMA
Lewo6GJWs2TUIsemW4Cruc09mXC0KEyPqM0Us/ivSnCXl66V9DRVPuFL/Eq//xbTPLV14WYnznZX
KUC1WDLWlqzy4v4tv5VyfYlQ5f77ly70H3HfP796WAeBpPgbukKJ36vtabc4i6P6+ugglHkdVH+z
oD9Znkbm5KHuxN78qO3A3SvWnfqZ1g21lpbFdxsIhE2bPJuXH52dJ/8bKiP5xgkbA16arZ5+nU2V
kV6HA9XshFZVdzIqk8WzyvUgbzg9YqJpQZ56TVndjVE3pEe2cy6zzqAfqA7ftX2OizYW7ix3tVT1
dB2nud06y+C9VXBLtgpXCU2AgkoXn12bXVVl5BXbbJ5CZCkJK/dlK7vsBq5NYPcUMn9F3Vd95vRO
QTE4PqJsfbWidUFKMCWfkXZjMJ4eKtQJBBwTbNFRrvlDEw0P0WTe8sUiPyus84ggJL64o+0zFcH2
aqHId0+PABagrtxfhVOCIhirZ7gZ+jnxC+cUNxcArSsuNiR+SBZkkkRilR+Ddvnjenqv2xVSmUGN
LdruO5fqd6fwiGuUWh6jxnM59iUcUpeL3JBbOrd/WyD0c6D8jbIEJKPhNSiv0N/tEp6TEpxlC6Fr
q1dRfTahVj/CsWlgvc6j+zQm/lsZZN0e5e/1rJohO0yOjvQ+bWfW+4pT8WkouKvcDkNV3/sBnuql
HNujaJ3lc20b218xJ+vPsIdGgZ01apLiYZidPscXa+U9cED1qy4ULExdtDkWOe1P95NnFa4Cs1g+
lEX777NZgEeZcMiCcxQMU3BvqMdFW5vnqJKbumK77mbBSClSgrJ9kuk6dc+KD2o+FfmYfB8ipx9v
2zbo2eKrSJ41pU1mpiNouHvLFy3EWrKQ+lvnCSQTAdDg1pmxPmwVHdXhOsE59kK+fngyeVZCzXeo
QIDGGLDx1eDo90a6UYd8Ji0Nv2cmq2NgUlhGkC+CJ5kb7Z0CUJbV1TwitTjkEGt/RHMwvBZrhZgw
KR3m0yECh4IB2VG52KiHgoN+nSGSAcsj9L0/hQvGUM9PuReFpVnVzvdzUMA8xxNxW9Gxk28qbhOH
WOa2A2BBTW+/mLp5yq3fqJ3UWfUtYGm9GIaawkFm1mTi6KcGs4wml39V1JVoXkYLpA/O0ML+WxZ5
h55gsHhF2xG+5Tbo6EVsx96BVJGFRleH2WZ1shcDeR78kbl5mSKnirg7OZwty5JFZVf4OmFmJUsv
iDsqH+hpmDFYDh6tBOwauq23xhYXjGlZhMMZGiS2WpexF14X48j3AeYXSKXclEBnlV4Y70M3k3ZP
xR8RShdqf/maDUb3N9NYR6+zzr3iGV9PVOBEleFLW8UTZHHtPUfKnbnuVcNcQC1vc95jkyq5m6ou
zb/yhQYGnuRSwQrzWhzr6eKYbNN3JoxOZe5Vt9Bn4KUnGVkqFvms189D47T6Ry7dBZ1ZuczBmd3R
6/Y+ZbbyOnL9nrZIwKk2CSr8tMOyyoLIdCRGtMZy+UHJvDHXWFyo/pJtrdYNPU+JbmKx3URIOFoP
WTFN115fmSc1l5MC5RFi9fGpcJsDI2vVj5Vi27KrXK61vJMpXF/64cPrkqmObmwmh+e+ykNoTRS1
3SsKQjh/eSez6povrRfjm6WStqeiuT75s51gk7SKu62t5qi+k3N5gWpFcjq3AvPLzpdL9xlR5kaE
jW0SpZVS49HxC7XuFhagH+7oD/lxTHXzsnSM1v5spNJ3Kh9b/CGF7ZBTaW8K9oEfjB9yRhNz7rLK
cpUDf90igMY9kQflxQ8wAQbbiYJG2hbVZvkj8IrosRZB31PMRd67beiCwuwP5g9UTY3dLFDA9w5T
DYimaGVtgiB0XpRY5YNTuTNmPN+gYgnL0gDDp5AAhHABgI6ySOO+m8DVj33UcO+hg38e+1x1xy4B
iv+ITmKub0WTT+ttF8c1NPUmMSl9lxSxmNR9eh8sU1UcnTbAeF8t1NG3vfaynERb5vt3eQc8ZaMg
kj7kqmjuHVszfVQ3DaF2eijAypE45Dh0Zx6cHRxD3mqnlsBimcKi0WDV3KLO9bBmm8ztME7XXfJg
lxQ4No4+ZnH5Rb6xbib3ssA8tHHSojir0jX4KG3/7tcrjoWS5HedsH8BNbfVO3aUmaG1yLbXeuyg
yqkxrV+yxGvA2TP+eqiHXn6tgqj9aAfKX1wCRSv2a9Cv3REkevhkByjhF/fZQ+G5N1KK7g4+dDO+
RZlEBiVpNpkDwOzhNYeA/EDVewC9mlj9MExxjrHbmNA9Tn5pql2re9fH1LswVSCdZSm4Ag/061K1
DHfsp5eDz6hlcJ3TrIwPbbvQCJgSBNBHP5+7Hg5uvF7GCIufqmCnQLayltVRscJA0vAJil51BDm6
azesenOekYbwH9F8T2Eud7lbOOFdK5b5icpS2l2HYZebwzQSID74uQ8au/ZtfawXqPPbDM92d1tD
pV5h8nVhfB1xCuyveiRknAt8v/45zO54E2bOMp8GkBHjbhWtumXHniJU90Pw0eTWNDiq1x7bQyFW
lBk2jT+Br7nl9ZDWmBDxVuCh1B22VpyNUTKxPIjpM0NoAJHaBfl7GhHtDTs5cIDdLIYEOBtPUlz6
iszr5Xr6rMa23Iz9MP6wgbo3jXCu6yHs9iCuwm+UYSGEijfre/tIOfbsNsSHUjkgn4q471NmhnAv
sEPSnjsJ2wvg3i1tBU3R0N1yFWVLdJ0KzkthmuxmLfrwIxwusSyusb+kieJzPpnqihSzf6KABBXU
UqGq26nZOI7FRFjl9lMHJahi0A2vTlTkXxPCBsjUKG5eN8z6BtvAHfMbspDipzVle3Y8sgZN1LJT
pxhCZZSl36hXu6+Zap6mLpT0Z3Pak2XMGWES49MaAQ8XQ3Vom+Im9rxv9aVOW5SXb5zT0JDNbQ/g
N5KnbIGBmPk9vcXUJkcq/ue2H93TkCTBbtEux/3RLifj2vQ6sCLbO9opt0HkZPsUovtdEZb3HIPq
nb1Yv3w3fOpszgmgn8QR1e82lNFtSxEA32l+VqI65iZpDgt6lF1YVKehpELuq2t/wOUz+NN76Pk4
pdLJol4Hyci8ULrxyz7be3MX3dIzGg40SsYTy8OvIarzI9Wgbz1OIptk8ckNoi9uW0YbvWT7WYz1
fR7DBiDFf+bPxOcFwQXk6vy9TlidSRrJY74wu63oQZn+0EflIwdkoJCO+xgD5aHVoU5J2cMi0ZiS
oDhnZxqBRF8tjfikoYSvFtgD/BJbpLX6HNcAZdMSOZFgwtfY2rnlE8RBrEX2ZFaPAehWKsNyNQFT
YcKVBMeESbMAWeQQbcLFKqi1Nc0DB/cZbf04lVsh7cDZz1EfVpjpWraVfmFMS39gGzd3FMm/qXVU
D54pLIUZN943dVCcEYM9SA/He6/iF6GQuscjwEpud1t3Cd4DCrddh2CUW5D9aIRfXalSH03JgH6t
anX2nIAu1gSuZMzXY2sKpCXmqxy02E0ZButOHh3rXAwrzbutiAEj5IrQJa3NselyD7mEvV3n7EqY
OaWXZBAAIFcidovhgRFLQlz5beT+DOmL9IKwbOmYUyOGl6bTbHT8v8494e1t4Jd3WgMz7UPxxsll
cTYFY177qpz1u+2CL9mEfWvGM6Wg+B5xls37AdQ721ACVZjHfLHXDMKCR5V4Sryi9J78sqyvZeg/
LmvwRE8fA90q9Z2eqvC7muiTTOjz8DK11zyjw4vu8htCMDdNFVc3Bub3MmW3leeDxM8bWpbkize0
BOCG2lxfKcC8ew+6ZYE8ZGCwESPhdHAjcTHV5nDKgM5MZz/qjr7vPzlyOebpWJ16nDjQ2CkULktp
3sNpxK3hQeX0mqh4X6pA3iEILJo9JC7/zpghRg7U4XAotXgsLoZ2J0YnOmCQIYSTgjUWfXV01sX7
GXsoCsuUsxQdi/BmqOgIOpGbH2Kwq8VYgi+LmuZMAuNcuxlPqBcPjw2OjfNk1hc3wgDukrr4Ogsq
67qjBNAENTnqMbAHWrFnH2IwRBQnPVe59E4NZcF9QIpiW08xrPN6MeXH2rjPC4qOl8Fju5tCigcx
qz+Mef3SBSJ5GjNStGVecOiVQbGLXYs2yEvr3ZLHXzLZXbdMJRyWMsOTWVcTpjBNM5BCnNVfE6nj
25UF/NoDpZKjLS4Q1kTpbTl06YHq/nHio9m6U42+znjuPtDDrhZYUHLjdGzKNM5XrxL3pJxY6mub
gT524mMa5XTOBj+lZSbgigiMJGex0E3fAFseP4IosY9Z0iCKTZmUZL+MNz7k1Wt/ydoDZulrLpzp
Ti2z8xKvWZUjM6vU9yCYH6PURh9kFVbD5RLqd3Y3mSZsL/IYCPdDO1wJ7Z5rvjwcyCE1z5HrbumK
qLeAj/kWrDM2tcBWDDg0A2isIETJ6iXlQSzOcETrjYtGJfalygq4fzAdyRZcOLK5T9CB08C6xvlT
N2hEMyU2gboNachRttiMVA7uPW/Up9KlXLsorgQljo5rY2hGtjNa3oHjg6ShhrwgRjhg7HTj1fRA
8jbtEdjpHwMFToxLULStD/XVO65NdpjRUYPLHrtoH0drc4aCLs9FxePaw/UnEFC15UwxwaP0PI0E
rJ6NGue+gXBM4f3B99zQ67GFxIb+9+ySf3hK7ZhE2ELJH/jgijWrw4VF22nkIl0vadoDWgSkuUlb
1eP8jmkuJduJDBmCozVOOT7vp0KaS5gHHPv3MIqHET2AUyg/2c2zRd/rO6tuwoPrUUBkM++RdHiH
zCaU83+ISSTRg9+3r3aqEN2mMlWUhbOVPxXeTq47ENt01dgNtOIIRG+KImKEkHtSWo/BOy04WXYf
+ZBVqjrNTdBre4FAdiEHpLSrUnQXBKC8+biuSpCcGLVXhih8BvoMK5XtnlmgM92+3ssQ0KyjC1CI
W+LsOQfzRyc7o9+pD7Uo6m9J3wBHa31JiIlWwCYsuvBAwwrTMkygbe8n/baJu2NUyh9sunYbEcd4
7loGwFH2eWLvpw6qWH+eqLeX+Jaj+lfdjM0B9ArM+KB9pYOxX0N6Y5Ou7zsGt7MWoFEGVRMnB22Y
cc0giNe4d1rWgA15Re8rGZhu3848mi0dYMIb7XDqiL7TJRSjuFDxpsttzH0vVV+e+Sp2h8TQ7E+9
0rllcIc740Cntp6YkYSyG25s7ZJqmpTT7iKrrwEEpUS6WpfvExlVpGPsJFbbx3ToPV5OPzdv4ZrV
6Lxsl3joprHXxE3L3WkWTnYfVUv+VThxhstP54fWD+p237XQciC8kU/YuVLwvCbEU4qdQ8USVl3i
U5FYWsP9d6UbMW8oOHKWEFFD1sRE5qhSmYy7Zgm8N5OSitoRETFnyUe7o/kGiAUpKhfoqXh1aTxt
UtPNN20/aZjry93c+/mVHbrPFgVwhnd5q7rx4JcEg2g17M28tFde1WNtJm5FbKleH/11ik913yX3
VdzZV8e4W6crOGsUq7nLBbeODcfVX4LIXb7pJ9nfdHYUN44DbTYlCuOISO16lqEDSvHbKSydQye8
XSfc6lyYojhGI0dbRoEgQKbDRQwLgDd4ctWk6NkxwZAAtHpuvVl/0KLH0q2R2PcjPkt/SsSx0s5w
7lP51nhRcyXwW9I/Xl41tmis9BqO6Yoy0M3aR2/q2eaH1btx1/EX/RlcmTapr2yArh7Wan/l+8sp
q8T8WE+ISFO+6vcmbfVVmkfy2IAYI29Y13o+BZ7n3A49/tbdRCHjIZ4CS9KQp+KNEk28J4Dbnpyy
KrfGd4OdQ1KCxmAQv3BWzK4wy/PQS6d+aEf5pH1sqYXIy8c6kgEHnng+YzIT5AXrFNeCLpudk+jy
kHppsg1whZFEu6R1HERaCRVOE9xqJPYpZ+01PkvQ3sfCx32x9y/WoYv09SbJeweOdAZIEmvRsHX7
jNc3dh3upnqyxDzGr64Kmi9rzl9RWQTQJ/gjPKQmBsodiJzlwHm4i8b2mQxot5kWSHhRamATGiG6
DesBPE/a6UffMKKTTUIcSkQujW4PXWTt98H1l81EsfaUDTWXA6dcd2qOJ5qnfvsz44qBASUBTu4q
c7RgeO98geZksHFxcKKVxT9fhjdu7JdAlPl7PGr5IyslkA+4JxIlZKjSGX48GcJmHwdNj1j8kmvl
93+htjHvFTf8b1ZTlNyqZP6iqhwMWz6gsHPaArzaPLMXGtPuHYvSTVCJHifRnWPSJPE2InP1ZXGr
lXc3wCBUYJmDyeofkcyjTI3hUVvmBl5tz+UX3pf4KdfuV9JzSKZaXCmk4uX4TMbmaXGTbguDddkt
cFFv43pFXWGdS8KHo0Q1YftMluSQ+l6xzzL/nYYD5o211Ztu4ZAvKAtwjmMHDlMcmG09ypuyt+sp
nnEcy8qS1Fmr+qoj8n8oCWjez4mnN16I+pNCXfRluSTbgk59DnNcPXgpZr9AC44hnLV/NCR5DoXn
dHdjMePfdHukARWCC7JByUnSDXmcYvtOJQoBlkM+kVOdCpOzf7H6ubT8d3HVUXroqifFuOQVQ0GE
7gRUX+LPEzlTrj0xF5+Gr3cV2vbJIuYEYxNU+znFRNvnJQmo1X4tZTdjiAzNDTXScFc0xruiZd88
uEOMu62NUIdiSs8PTknwbAlwhCsmNzdTHjQ05ofO+66lco5lJxKzqWsPKjxTDv1PSlHrjzxX+kwu
js27ZFsQC7Hi3vSor7R27pmKGK+cwgGyQ/kKKcRkzQtlgOog6TRsV9OgUeiGm1KU5TV1RiKipX8i
cRjepWa67chnb0P8uIFxlivb9vNDFqfmVC1x8hb+kXfs6rAwW8b00VjOTBM8kteqOJAWLKf1ggNq
bvurknW0neUzZetqi/LtFZxXcDAV784k57tlcIdTPrTHrqroQfjqkZgkT7RRK6IISlD9rcFM8L2V
zDqQgRMEX8hm9vlBB//D3pksx61kafpdet1IcwDugGMbiDk4k+K0gYmSiHmeHHj6+kKZbVbZVlVP
UIurzdVABgH3c/4xyPb8cfEJgoBkc/kr32QIaY5g/P6pFZHVhVZQNuHCtE4LDYjw2auzKj6pv0JQ
Gpq3K9oa4M8m/s1gsfwcVcCdJa4sU6CckjYxb0cN5duUlWziZGL5RU+3u+PRLZA1N7Wrip1WEuFJ
rxiEF7cGkvwrRqWKwor3fpAgfLV9VhyntUO6SvBzO+LLidNqT9Kn/2dxy567uDZbQM3qDpW18xKh
mD37Y8T2lLlphujLUo9RT+VmXtEw3oK0bcw01YxwzALY46bulGteTNUkV81ytjxXjdPw2Kz2Y63M
sOt9iws4rWlJQShT8EXKIXuSltHFNk5nttYhG47kdqK5CWYoLWODkhZC1g/GKuo3m/tt44AmX7XX
5DWlY+Lurh0su8HGZwTEnLyAv4x7MrT7cLbc6JIurGA98sY32rD9Wwil4LwUjvO0VEI9XRGjR/Ad
dXayvj0vf6XEtHWMtNS7AWaSQD5O3GovFLAgeC4JFT0yrjZ0P0F/0NRpnpzA+ey9Kv/AsIM+ef6r
Vbb19WMpu8X+XP8KmZO04lrhK2JZGdTyOUzd+mbn2sPF0lAQV65d+WvxUri3SWueD9ZTjWAd9K13
j+zYGoS6TuV5dGPrxm6K9pzZcrrJM2pTI1OM5C1WYovK+9rESfTpyzD69SHIKMFBCcT7AyQTxuWM
BjPHig08/E+hdumhXPmJ4IWwEx1a1oIAq/or6Ea9BMZEOjjaNt56VzYDeGc9rof0ryBc/BWHl6CB
UdixKn+PZmC5CZmmwd600MPFCC2nfek2+bJpV8eyL2S6UWpIsRf1HX+l5/BpHq0XcVpWu9Humudl
7NdjEYwoVBH57+PO9bO9B5Byt8x0f7sNDokN9y8nk3Fb577NkbHPnT9tPV27+8B0zp3vjIz/iGmA
2P9q4SkXTl5nq4MYgHtx0A1ndrcthD+dafI6DFFtid3QmOGPrq6aemSywLqkTL50ucMYm12xdQcR
3SzFIajb50mkw6bw8CAsyV12rR+agqdmhLZEVLpN1uol7fzPoPu5YgG7Heb2qDFN0OzEE74djLxw
NoYg2/l5ILFamQlKYQUBhuc9aPBQkL3sPPuRt4mL6GbJYJ+9WLHzjhe+4Y1COrb1sEN1TrvsM7HU
e2+dh3CsaUijwnDj13ITZNWDsio4DELQlyG5i5t6Pxr6Xsxo3OM0Ok+GOhFkN/Sf4eSkVq6jnaXP
PsqAYNzc46pIFV0wiBJtsIqjBvOPy4Ta0Wbco3vl//Nf0ABzQyWfHORg0sLpm+CAm6326mmJ5p2L
P+rZZwvcZYm5FxYJEpoqFVoYaZDL0brOzV0qxrsp8mmOGfvvgBTzlU2CRsEke0QXFXbTeHJUdltM
Sm+vUZuzTsK2MfmxW4T/QMX3xS7GaRs5DRqq4svV+l4tDgild0cfWkviv//tZggXxmu9fY4m/LFc
xG1Tml9F3M1hw0kKSOJR9O0fyoZ2n1aj2dUo/0kSta/lOzSqRRUbL7L99JJebSZs7giHisRHGzcm
t3GQ0OjWulAY1dxs3agt9iWwX7yigy453sIhdsnoA3rPrdu8yh5LF/Sl65hgI/joTcpAH8axKEOn
pr2uLPs3Pp/jMiWoOd03N0iaJJSy9S8dR8iBiS/iToF9yoxJb/XczW+8CKSs2xWuon7iCV2lgd8Y
vNnQlKWuITm24VUsdMyrvLj37K94gjO5wPoA0+J1af76XvzcFneSwQbM16b+vKwz1BQV9gR7jH5a
TensrvjEBor7c5Sj+309v8JRlPmvCAamO+cNzg2+deawhyRD+3wbQYwZgMXZoyVHzix2c+t48t4v
FtoEcQYnz5ingoXhbvRKfEsBh9e5r+o0voEjSsswVpP4HjlPN/93KIVJNVECxwRnUPHhONW0j1Q7
NO//sxLF+XdzHfoXHSgwRQXyCfcm/v9QQsx0QVeLJD66Q5A8FrIYnma7ZXkSrBNma3QlfPrgJz7x
dBzBoFsUAAQ/DkH0UY01inC3khYlykVBL4RUan5CqdhgT5nBMTZYR+ns7EhkzXYT4kpqH4MqHVEi
mPbGpdf8o1okuNLoTqhDCD23dw0//X9ZCP9XmPZ/HIUF+r8Xpr2mf4bqZ/lv/uzrn/inKs0WAX5q
X4tASgy1/8lobQvnH5hS9VVh5jradjBA/sto7bj/IL2Q1Q39mSAh4Jry9S9Vmv6H8hxMmjgJfSza
AVFG/08y9y9B2D+97/+109pB4vZvGjGfbcdT9BTbaOMUJKe62jT/U2aEP5ZJH2FvODaUqRtKrUCA
1x9142bNbU/36Xw/GgROr3PTG/eubKnikXAmeYIJx4AMd/bGG2KfClPOluACAt/9brRcy8dppRj1
HEFuL58+UlnrLtBz61MF32WkdgdOPFQUzbqBbZO0W9RfIs2o2GyX1Aj8UWw420qJBk1N05lyJ7I1
is9aV82DjqYSm0dvzQfAn87GilaYrxYR6rPyaHpCHD9Z8/eYourbYTkqARF9MMT7YcAGjqXJkxH4
Ld/qu103/vSjcQkGxUJDMTZtCwgg9BnkmjAwLAmWJNrOXsr+RZAA3py6QGII4dVtX1v0s+pYu+nq
MWBNUYNbxe/zU5J4Nd2s05w8Q+BW0WlCYp4e/NnRYPP6atgAQoV5zaIJepYzkCPoEEGdm6/Rjn3E
7WW7og03EIW4AHGB73CeSWtvarq65OTMGkzH1dPBHzpR7wRCVBUulRFFGMU5NfTzIlb5NDleY+/6
ZPbfZOUkFNITJkpHXCEXcHlbWEtIw+nUbMukS+JwTIYrWp3Jjk7GStPFVuG4Yw2P5oAPecJ9CLzU
JcnNkJU+GAvp+3FYo5Zldq8Xiz6brJus+lx6xYg6q/bncVdrn96OBjUxVXNppNg/CsteQl0S4bLR
rCjXVXCohzerXhuk4gDRJ5ORrwua7jTY2Rq4t0PmLnbfhBE1nL/r3hbZ3rbzINo6PuYCrqqaNmRw
g9mcVn5PtAO9XUoMQShOwqmKJSVYQdzOIf00yc94mpbrfuCsP01SSvohm1wlr7XpUpQXq0le6VX3
NV4jrK974UVreUkW1d20k8zVR0/LzpfN+ZyfuICvavGkzJJPySTK04ozkSQqu89SWuyisd53xquf
kz4ZCfIKGlP9bmVs93+yqi7rE4tOvO5tC0L+XCHzkWfdUtgdJr5iRkxI0d04nRQZQnNpDbuAw+GX
Ktaaibe1ja+4BRA202kk5PwqZxnpC9ZF+HwRBOvPyJ1WHHtOm9gHRunIvbgVWPh+WCYEK2khU/uG
ouN5uQd/Estm6ViKHkpXJbbYezg5F2uLsmKqH7FOITFMghKk1Eklfgvk1PZ6dB3MF2IjcXmtauMh
Wwj0pvbjjMSCpE68q9UJMP/GBY0EVfGmK89QTInVotcvyvoF8Qk5VZueLwmDc6oHuyQGWpryXHVs
Wnlb9/olkipmGLHTlZMgN3E/oldQjr11CytpwqpdgGGvaqD6gtRMP+fZODrhkrd055VrUyNrMriV
n4Hb5c9qLZBcDP0KPuIOYlTPaP5E9bogeLul5E2tp3K1mvk0pWtzDPwIJ3axAjAeRmEV7NER5gJy
TadUu4CFo+p+QxYQu++ZRWDa9mZUm9AdZUyH8DjY2zUfyujGdGVMqaT08vLM/IS2nSMXV2TmqtIP
SalCl+QWFLHvI4qMryK2Kcuu0vcF3QoSIIrpRNEFh2ytLe9lbL2l26zjNJRwGMYttroU7ss6RZrK
ZFmX8uy4ZTFvY90sWDLFLKlsabOOwku90KDmEdpOV6WT1PkRhs390wIPstSt9XCJhGiwK5Urcclp
Gg39IXAFZL+PgxW2zirZDbBjkF9Dw+Gw7qdiCZKLV9jQabGi529n2av7M/FafkSyC5aCqCZUimHt
BM0n/c8JLaDVWv0MumrB7ol1NHtcUMySN7yQXIphwR9+FCgoqJHBw2770a0KFtya+PyTjZgJItQZ
9bq5E/woiWmDsIuJl6DNFBsvTtFhehqT5hSjRjznsJne3EIodGuPeqjeaZCFfddWO1o9X20xWjfa
ioDaS+qjJu+3DeB376iKpKGEziqNvOa9NX4OdEzXvVTwgEmOd0MpEm4J+HzNLGrDspWtaRdV1bU8
CFTsOyMDb8t8/rlU67urh6Ov0IZtUjSSzxlUBzXB8wK3Xxc74NKNr7zHtKo+IGGQhGUkzyEFoJ/S
cn9je/K+Y+HfLiyWceGNN3IcAtyGC27mtp02FhWWkeEHbJn0nXkTzhSlYIgLOj5Uvnr2W4pEK+zY
cnIPJtfRJg/6t9ab7mJ/3IGUe1sfx46lInOE2nN2CR0x4ajjLRd5fiZF49AzHByx4cLsVq7YWFdp
RachkeP5wUn9gl7O8QYpA6vhOlTfY13xG2R3oJHO2yX4/j/r2kr/lC3rosVjEa6E9qaL8wt31AUf
rPMwjW1vb3t8zJuuBAt0o+VklY2ie1Pt1gE3ij3G0TbQPZhYxK3RJn1YqPJi42ffKugDNl23Ckcm
/tMKSX+JtbAaIFDTQC71yC+cRV56wgQK6Ioe2qdVmJUqftgCr+7Uyi0lX2fQQxxr3jodcCefET1t
8ReivRiWg2t669b4a3acFmqWJ/41VJeXGv39qRyt9anNQLmmLupB0uudybBEjdAFm76XlMiv5rUp
LTRZrlhRm1x7PQmWPumINSBj4oKommK0vl3+Haku3WkOfGwL84ec/fomjib1g/bF6NTYSAum/Oru
w2T9x5vwbiGAM8076tfqt1cRXgJErqedtTrPgb0Oh0mwBEvUCW98wOlXjyt0i0oAMrRyntQMm1+U
M6OC311KC9UVLzoXMnGZmHahoQxYsYmH/FzFwwXvutrEU5yfRJPQ7wYy+jOaa4pQFV8UzUitcP8A
56tQ1HaFcqMtLqtEVavqLrtAMeAh07SjK53sa3wDIfqUdA/EhxB47f8gwiAGwYbt5BgKoCCXHvlq
hD6J0I4WehcwUplNvKS3onM/0hHfJeo8B5DC9k+y5URDFe+YxxZDAo9jalAgJetpQbCCBgq/8g59
luRnwvbbR+vPIQj8zwIpmWU6atC1w0XkmwZwEA0I7MerniQRKNkXrAweochnIe7MfZ+I+jx2wckk
5EaAh9TbOaeLViX3hCE027glXQFoJPiBNzI9Ivfr6YXFSQ0AF3D5ed9T4WEidZP20cReDEfQ3gfQ
8jtdgH27crnhVQb8ADLR3Uel7XEjgJ+oWISeVcwGm5imjNBY5rvR6sxZeOZ2ptg4rcdtL9FE+uq8
Uqs7rW50jGv83FFNXEHUnWM53anU6z4x7srfAHQ/Z7GsB4PQQhfuMfDSdYsEeFcTA/LZkI+0IcIF
6ZNHAoFjJFnbBTpoy49olp7sli8wd0KNMI3zIjqtdHHviefuQ0Zj6gXyHImxE9BW5rq3FREGYa7p
ACwqSORS/Bxa68WqY+vkju3PsYz1uyOL6SKz9SEvOvdGxeqxX+hRE0ynflB5x9nnkHUyvz8Il87e
JgiWnR03ur+VxEDejKN/T1ZESrBziXJAeKN6rEGl8S2kkjuo6be+35a80ummJUPwJa6R64SV6OMt
G/x9s5r44AFFHLkF8u3QRke7afYszzR2osN5K100ARijwzKfupcYVOa3iIpxmwPBXfo2mNC6821+
RIOCiOg/5qK/kCfa8Nmn5ixk5O6iaDK7tcCxWTqTzmnoTeajBQmE0E468VufRz+4T5/SDqpuWLF4
MmV6hhGvxaB7VZ9ZKu+AzvqiDl1UXlsuyVPdl++cT/q8NOVI05H5rpU42iPS1QiR6vMSW+4L/Cbd
7CmSzY1OHW/dj0JvM9O3P2rMBhBfmb53MxPcajcJfmLLDu5jGHLaHT2rR5JLvtVuAkd/MFJYdxNU
wDYIxAMqpY5TTYpHhIjvMiv1hm9t56He2juaec+BNTgukYN4pdMXRrwvXFyE4iHKd45x5iKsXe9b
K3rJqXUOuuI5ToPoDbB2ng8BZby/OL7Q6Frt3suQXiyRJGWi49y5ZYopIBIoxzOW/ZqnMfMNo/ML
uUDRN2cB7oy5EH+WZnqeonQ/Lw7EatxnvIYjdor9BCDaZvbvanKPnjt8+qXvfmjBqZrL0SfmYZxu
mkTwRFVJ296XUthMHHrZ5akB+cTK+NmuyE1hNwNIU52cYqPjX8NiiRDddHwc1/lXFMvy0kZXZMpl
Zvwc0fdshRyeCfWhXhCjCKxI9bR4zWOGgI5NCp0LNRobRb7CDChJfgapFX7/UrXDjRtP9xmqROaw
pv+R2sq5z23f2tax+1wiw9qM/URpPdc035w45EH6Eng2U0dja6h+ke36rMKlXue+5x1yMhEOoqBH
fAS7XSkjt1OnPXgt+rK4vb7qZvga8vQFdau1g8+g/Jd5WPs6+dNNHjR/X2EIvUJwi5cviH3TyPwy
i/J3Sb447PcR5aTOnBZfeW8371iB2cpKQZlCOX/FY0b7okNWVoiYszhMEVRqQTkPCxx5HVxzJrsf
h4G7ZIrmTeoN9e0gYSCGfvgwjEKH1Hff57Xap6M3odD1Bc4IOyE8kowWx/4MyrzZthr8jAoKaEOS
O0TxQaYn/7zeTFH2iN/2Ia1IXwN8fFfFhCtOhEpV26wrX7wBNw18abCpDcutT0VDizb5vAwc/MWS
VwfSiMw5tQ0JtWzSz3M7uQPjuu5AxWPKwjzMXxTyzOxr+dzOmyZYLwKlOASpCcK6qO5jRc2YZ59U
0aphW5n+hF2/hQHVX1PVl88QKnzZucR6P/QXm9iI1c/fYJN2aDlfcfJ89+y3G0hkdBexOHsqJns1
J7ugzOwqND36B98OABD5yrIZHmrnp/5Eoi7vMyaVul9uoX5OVznWR9kbdIVA0CoaHkTN2U6o+FGi
+nuyegXrRnzFte89SQ9WoinKxDAUtkOyfkck+Oz58Z1pz/PCvCVBInUWUs9d6BQPuuKmV3P5Lsvh
UA4zR6rj3i+edcSfCBvW01bFh7hfggqg/boJtjaRRaGXCnMLr5TctR1Qg6rsY9xVYS2njz5du7Nb
ZEJtimY6t2lXb5vAa/ytbTw8zjiffrl5fB6T5FcqmN6mmHvJNx2trx6m0EvUoOXH/LxJfTsKycVh
kCCRbCt8+k/zflH3+dA2vwIrR7A0pPPPGgfcRWpsRpKfdbTxY+jsEHit3OP9TRB0eGq8lAs3MTf9
3ZL0LZp2XaAb6IL8ALyVnUrTz6dKJj30Pi4kiQkZRwVrP1qj/NKOTv3LkfVN5i2s9hg7t/jG6SeN
h20EbHVXxmxNqQEDzoiN+4pgasG8Ru89ZVRFl+LPZ4Mu7QZPwG2XdcWnx7GDkKm6i9FOQbxY4tfI
c3vkDHqd4qL/48gl2uGHH8PAoiq56z3zXrgL6ckGF7dW/StmBNb8hQairENFOQS0AIACHtoFCbCX
CP/RSRmcPLKbtljCyxuwQ6qMZ34pHFRhwoe3wyP3yYv+XjTxd5PVHxFXH2myyAVfqi7nmBJyD/H3
5KfNcma15USMv3zY1gdT2fluEOWJXlo202snmJWGZRd9pyV0gD005AjFxXo/U2SLx8SPb1BtLrS6
5/GKIgA1K44t+QKSF2ynPrqRmUz2sHhjaCk0I63sEPV5zY8OL8+B0I5gSyNO/EyICfB86+Ymgfpx
1GZyImtLbimJUSKpe39bwUbTTKyc+DIPzkrdX12/ud3kPNSgHDuEQDc2ANGNTtb+rCBOd2hPO2qJ
i3pPFlN3Z9Tg3C2yI84E6hBGG7NESu+O6Rb/HPv+n1EU2X5s2dCcKYdSJj02jpbHQuPAJMRWb+cO
RVmH1oGMIn7EuNLJfggkflGAaSzumbXyeC+M4P3UE7TaxLE8GaTeTwmJvk9O4kcSSs+FrcmXBm+b
a2X7ZmlwmKyFZ4Yj9DctqEt6lE02kCbugD5ydzr1qdIoRU2ekPsdU8m4l7Heoldfsn0WR/ozj+r2
GPuYLAyqd/R6uQh9nb0t3vyLTEPxUsk57+lONJQlYi5TO6/MszvlrJ9Jbj1V+SLfy5wmMwbEH57T
Wju4xPQhHiK2JbJrIg/PESkCkjiIzyEmZGjsvH7j5KRTuEQXTP54knPH0M2rQbSnmncOw2eEcB45
Gy5kbxOM7bfLAHFv5fl4x0wrH6wq6V50U/5JER0CjfmGYl9iKk5tWq139WyrKqTKiI1m9U66d8an
epibENO/BvIhhKIJ1PdQF8esR9ZdmerLm+QTbRnFHaEAd3WXmBNLWkwOg+KQM7X6E8t5PfZxkWM/
EZeUkB8wZndfrNChLGknzU+zrat4R6Zq9jL6WdVt8Golcjv5/nmocqXDNTDpg+9Bs21cBJtHt18q
tVGtHH/7Xh85IcuPR/QLsIHn8Eie/DHLHydtiA3BmAGdnNqBCevMyubNutTlA6VHmJHTsXK+U7zJ
H1wWhYuRroUI1OV0UhVZ7FzS6E/9usDGY6cYulu1I20LgbbjpFskR3myXZCJ81q5RVwfu9rmKGkj
3oVN3rOKhI5ihXCbpNhWeDtNWGKs1lydc/NoJLXISQWCmte4V1IhQXuHorF2nUm5mPKmZDKNMoeK
Lxvxuqy7CTcSwrVN7i+l2tnt6L2UTkZ0U+It2FvqNJ3mzZQr9K8xYnKzL8YsfpiG/pXolPaSutYv
XRqF8UDmVjh1Fo80E5X1AMcmZZg0xn2Oy1i8Et43/nFsO502TtR3vCHJhOq97lX37jSiQoxVEDhE
Mtl6nd5tnlIOvewlr5V3yVkgrj7T9dGzdbrCriaMSDHRMU9+5ETvnljuLEeSS+elDUY0rFLwKtxJ
dZBpCOigIj2aM3ZXgbjVm37ui2nbO4k40VPKKCn8/o5Y220VieZ9cvSSQm4LELC0iPNqC3ZPqvxi
sqc8GsGypnbaE5ZykSi9Plk3gmPdivKO/pU7ze2xC6bGuXQ1T6LIxUvZ6tuhSC8WyjOexJLE6fYJ
TWW/4w3HCVNJ+WNdqoVfyuFo0SUGW42/XFF02YAmx95o/c5E/ZapnhBUC/CV+fnXdVRCXQCzQGhW
a3Ci+E4Plznlsb3JcT0jSV9x6yxGJruE1eeYu17e4h9ujo5BD+GA0tDiU2v66hF3XqMN6IIilWZX
BcHJmi3mCh3r4C0Ngo/OxOe26drj1dXJG0FPYFI4xLWNIIIkgCGXJe8qAOIiyIbJwEaIgiqHAMj8
bi37Hak7Z6dypy2e7STsB4ygcmD+zILl1ovgP6Lmucf3e0Utqz3e1+6ImeA5MeJd9mCkk81wX8Jl
8UbJ9BFpzUub5d2TtJ30I/FTYAxvLUglpkUjaPKIT7mK4gdLENuAuq/qXqJh9ZFsrQGu0BZbMyKS
bLWe5KRI6Cvm5OR28/Aou9ywDxTexPPVLMQukVOwdxEmkHSfn5Ab5ruO1vUNlt5Fb3zsIsdWN310
WOwCNJnow/l3Ljy8TuhrMVgizZyAAND5VQA1lZNvUM65/o7zp5+QBSn96SxR/2ZlQ09yZbroWzkN
VyIpxutsocfxN7NQ6R7Ij3/E74I9TFcmQtIKiP4kuJG81qZwtipZZ1Z6p7pQvlaB/XkO34MC4q2Q
mnMsh95QxdNeUTsUERtTHRrtD1ghtf054ml1NgZ67DVxpfPekLx960xcpVsB/HrsB8ISN0OFEQ49
d/qjpxFYh1lvxE/Vz79GK8s2Y9BxwQGrWayCZV8OX8QzcvN4syvXA1efHkKXoe5eZ7Q97Vos/Lul
0WmIFoz4KONmfb6Z5s5+KPI+Sk7OsGZhnzKZp7o+8cn1j52YzVtmBzJmru1TfGGNs8+6hpmxxddy
8ZwAoNS1VPWFRmt84KtMZ4BYjvpN5RNoQ8BNTsirj4LIlqsbAgNuR8ebL0sPyInCLHER7QcBwonM
SbZJuuKhdbtsPXr8XfRZZ2u6M23yxR53Hr38Go7QoyXM2RTGXQn6jYSDNE/SB6pqazmCWIohcY64
DOr7WUlsYQVIUpgQWyc20zJZ75Ed5bfLQEqCyXz/NshNu2ckdP6MXMcXHo+Q1C77ptGj1lch1d3Q
jWgixTy++BaZndrWBITYOehguqDnN7L/AaBcFtyrjrhwAIerQJlKmUxEqugKpbkO/vBsWW30OxY5
4vWhK6zr60wuKfm1gr+PnPnFulijjRONOVJ/CUSZ0dlzvcgqSTRqhmZnVcXUh2gs8vU8mXl66EwP
XRUQh7oRWWF2aT7XjxI04yvJu1OsSz5lsK+NSib1FEeVuk289EQ+nv/Y+8EcFjOqjACqiAqc3iah
sK0VX4uxhMQjrXYJwRRht6jld0VYmNpT+GNuMth3Ap/LZA4T0ip+FFWZf5FN1QWk+tUD+hD1owAq
4nOqnwUu5PM4rIfI968iwIa7AJWtBXk1uf2TVkQgCAjpOxBzEgEcamCs7A0bpNgvErvuRjQdzUu8
47tkgf0MfOJPfYaDHQv0O1rjALOaO53yZIb2EGW6s4uSjJNmIhHaajsK8epK/8ib+SmvFgdFd5fe
5ZW4yTKxVaSl7LxenbSNBmAyD7nVp0CssX6ITP+m/Uzc5vDSYV/J3wKKblP2i/9nrp0PbaqBC6n7
GSzzCwnG77bK6h1lYKxafQ3ia5U2wnIpAy60Vh7woIhNM/KuCK6qXcH6u2sKRVzGnFmAIeqaSxmQ
mMHJ/4wL2dqtbb6y6eRDfgMV/mFLdipCIV7rEth/HVbnDsVMsu3aXnYbAl0ZkRd7aPExAn2jWF2k
1ey6tb4GbpY6BejL2nvCXj6yvlInBB4TMlecjGDAzegL9KbcQSHYL+hfbWyAwiETPUOJ5/6w1upS
u/2ljvFSE1tDsAt4b//EYgjtOVej+2Ps8NIDQX1TCNq7t+j4AKstISz+ZjfLPuvWgb+dkCxnmizt
bpWM21kUeeehXeD/ecWOthVXpNpFNrR67bpARoNCMDzbq4+KrM7NNfEOFM/nbWO6ZMLouvk5s4WG
9hqQDBAf/Ox0JRtiMvKgRRWoFOzl8GprK8Mw01cu30NTnyxrRDdHf5IzdyMXC6MNl4n7PsiAZXYB
9NDKXxiNrPfOtoPXJLY4uwSYl4eZl4gZN7PmcFkAMDtP7fIY7xpHWQyLRDB0uJKVeXUAbYiEzB4A
PXLmJWcX40efOONDL5vUnuEdie3I3QtJf6/SJtqSH9Vt02hytp1Lu7efpp+aoJ+9M8YKA6TmHAg6
ziQlozduGXVflmsbSi+KP1zjdO+uB3buW94Gm7AKWavELdkhztMcl8EtgXICPNKvnnpHDXs+B/u0
dip6x09vzvVk+3AG0XMZOd+OocvHksfRnwCVIqf8hszr9WYe+/kmxfHx6LHvQk5J8ojsYr1DgnHT
NVG0TQNdnMj33fAUkPco8nHhgxjH/Uqu073RU5ZuW4zEvEoiqn9Ix02RMefe/TSOr4Uj82dBtBDG
YDOV/B8WymWTJDKSj+3YdDfYztnVNAK1CWF4rN29UsPkb/vaQ6yQ2m3h7xaWqwLCkATrEFgjYa/I
O1Q3XbwOzyPgiY1Lz+R3SpCfu6lmjOmbvq4JZuumngsAhblqH5amiJ2bqJKDfGHVa2IAKeM7EFnZ
SCg/yU4Wl0Dlli9ttNiIU4ph4AD0yCQ/GDwRpBETcxtOQmt6P+dmnoHJDZhAhN9MExZtr1+uGhAn
equAr65W5DsgB/2sQtsi8vgC70kvMeeMd2lSG2H8WjiITeWqWkTAvH67tPPoBVyNb901iJCKrUTs
jNvc7WNMmXFe/iCsPCWSpdbu3aQQZ1qLAEycdYCf1k26VyoVAIhJici3JhqRccYdEgFC/tyPxmuq
8iaII3GiuiUiNpxuE3RR6CreoPV7edDRuPyJ3dm9b+nEKMK8TJktGjmu7cOEpv3UYCZEeLsIzMQZ
0Z3NjbCHLj26JEmy7Y5W+1UhQDN4yUhCJGbbQlukG1QhiF8wbJJSjA1y1wmbC65jmP9KfWRLJOKW
qHVcLESnBvCBhI94nFAeQIQh1oEKCzYsrkQt95NBJaUbP3i3ZywmIItw31uI0/q97/LxZtDkjnAB
lStagf9g77x2K0e2LfsrB/3ObDIYdMB92t5KW968EFJKoveeT/0b/Xv9JT2oylMlqbIqux4aF43b
wAFOudyGm4xYsdacY7JBuCtFZE03w3FcPESF4Fkbou6FT1HQn2SNmSZpTlrMvXfXld2AK2ZVzmSx
0KRL0Q1stQqWteU7YLFtzpBTT1R70RBsFLvSHrOWD8hPPcuRRGMR8TozWQ+R3Xt77moO2yoKD8wq
WmGf5YlfhJtSs8jAHm1bgYGuoiBaFolGpeSF+DeWeSoG4yKMS4prgzbBG5EF/bXX6AA3qa5RXWdd
URwHkYl4kxddcNnoempvwHZXnEZLUQ4zBr/1d1a4+gAEFC2Apbo++k7PyhmPJzgppMaYd9ZiaX0r
dFXIJxVvTMBi3Jvdqug4nM1jQVLEFg0cXo+YOElCteIsnjdhbwZzp+cA23M2v3csT/isiklnQpVE
Wj9D1N3nXKRGx36JuwNvqFqGnJI0PCJnHUK7A5q6zNlw7REPjRBlqjXzFXTggtgHnxlgI+Inel1+
xBQ01erLoZO1s+Sg3jJAzRLfv3K1Hh/I2JaJ8T2NWHYvqy6gI4qSx8/Lp8IRgaAB6So+UwI5phcY
XVih8eva2qrWSBtYGmUzlHPX6Ji4GQpkXOwptRqcf9Bm/gSJ95nDZ3EZdYxGAgmySeKF9jWQSfoy
gWKeDVtjH+xY/N3fYHf/Xwb736AImlAL/1oIe17VZdb+a9+kTzT+y3/999//MvjXtoqf0pePGtkf
L/dDJSvNicPIOM5UTQmpEJXqb+xGTRpoYQnMEQD5LUuX6FN/qGSl/IbhSOewyL+3sCohvP6hkpX6
N5MX4ebRCbqRjhD/RCVLVsdnkSw6W/LdIRlJ1SalXlMnEe0HkWyR2SbWEzxfRku/BDzyEbaZsjSN
8DmDI7T0oZEt0Dnkz7iPnFWUWtmCVALzaIo8f4IfOyzrIh1XgR0bZ+g+RqSTKW0LfLRHibNwBiDv
VlJhLMsobVZNWTfkbZT2IqHTv257PdiMuFyXhuqiI3G67ADsB6YgIov1KDK5QIR4AY7HXHVa9KRb
6bBNGIzMkVg1q6QN83li5v4iq1lGwQ3Em8SCGYHnuqJ1jOktauMcni246jx3UUNm/j6rM3uhkXFg
DRQbjpc+FhVrqzNiV6RrWW4tO37WBv3CZhMLyvAlQVYCRJm28LSrueqt9CdlUpWs7Gx8qDjczioI
ao0THxQVxAEQq2Bt9iPrnpI9YlgEEJ3RQsHekDOhsCjQpUnUSF4L7B7Rm7DdncT7ubMYwW8CI3r2
B4i6lZ9dcfg9MgwBOR/UqBpbyA8pYV8ogcJnS5btzEcssrZ9Pn9equF1kWvxNkgC/9yuESvhNB+H
vWsg8DGHVswns1iqk3DBai1xZlj2eoIvzkrpaoc+N8+aqBjWg9mf8uJRrXk3vJWPcZsCuek40aod
V2H6R5kZP+KyvGICvHdHzpeC1JUZU8UE50KI7qVVvmuBli1sTW3nrKxHn81wUSa+hUEYYTCguusm
DV4Ukzob1/ZjAelvhd+h36G8Dvjte+ZeQw0oI8M7taRXOSBpQa/YB2p5VPl5hOOV973qY0wpW86a
UfhG0b2LhukzNvGj49CddTwNZLKKB3rk9whCH/9bWuWPeeigb2Z6gfdK1w4o5LJNZxvybJhunV6v
jg7opZmTtc3hvbyx6JVxKhlTjZLPSsRl7MX5s6apxUUwNvf4TNciaOwFnib6i8FzDpcV7xLyWGas
Z3mfPlZuecVgP5nrYXpV8WnDorqHOn9CaDhFW/QMbUolWoYiebaa6GXAwUz7LAZwI3XSDPSq36UZ
lniZ5vrM8acpqK/sfHxhBKvQqEWUvqBd/iIyA12hdmG4A6StJKPbEFRkpEe076lJgrNMTaoJzhnP
GUkYt00QpofQtTh3u5ECaWmIT6I0NnWvTDK/9KoceM7QQb4Zg4Zc1u6p5mNuuyB9M3JscLEPKU+K
hJvQVFMscHLgyEHBWoUQk5ykO4aBj9kvB4fppdkmDrm0PfL0FOO6hiin7jIQ9oN3MEeOF61rmMva
G4+dwT3TG/yeKmPwVUygA9eipr+C9Ok8ELBjxgq9rhO5NFCMCnagwyQIVpox7zQblVbECxh6AXHd
DkfQnTAC0Tnc48VjnDKYE/XarfA2e/5LnTnfMSkXO1cJ3lxbrnFq0hCygFbIAKtZWxgni2VRF6q+
NdNELuJqTNeOxwVo0DUthMc7Fg7SH1UZb7mScDkc9cgAV24yO1IXLWdeWrakyauV/9IG3bFPojfI
y+1tHBJQJGBI0dBy7RnoOw/Wl5/Mu7BO140n+q0VM8nVOalFtvdcCvXJVltwDnoRACdI+13hNtFK
4+GeyYheZSQZ99oDc3/baFlp01YsM2hYnKFxf+eDUewauoW0mdP8nDircWP3bnHfZD52WTtPD0mb
ls95ZjazNigQ2bQNU3TuGwNA2vSw+ZzjeaSIiCYUISqHjYowHOocozTFHhioBoGzNmTzW7z9/4Uy
5C9h0tN7fc/+CFT88d7/mbmH+KcoAaAc/7IIufIDxkFPKUXI73/55xrk99f7owqhf0jVICwpqQ0p
KP5dhVCfQJCGD2Fp+PumSMJ/VyH6NwxeFAaaphl/qkIsFYSqbUuT+C8DVvU/8erYsKg/4JwtZypl
JK8nKJBA1OhTbfuhCoHEg1YgDcYbjJF3chA7ziQXYal9Bz+aLEJD3xN5gDhS34vItZYIw155lq5c
O7ttdOOoTWtNWIlDqxzJybl0xxZBA1PLtFsbcXAbZWQLY4nEK+uGDITCng152mEzb9s4w9VQRhdO
l95CJNpaxfBoo2ghluF6YGEEXYWYxRmZZDhs9KBhXpnZpLMwzOlU1M41NPYrhKXLAK3HpMCYZSSy
sPGab1pno+3RDz28DVuzrjNLuaZSPCdPgGcn2BT06htb2eABekiS8DnNsH4itkRpIxDLMR15LcF3
0PvjIaw72cxkWoZEM+P7Vl2x63AuzNtseMxSxMt+Hz0oUGlmZQjKg8fw2dP6KxxYxazUDMjtlb7o
pjAxT89u7Q6xed7Y55J/Wk1H7UjUKGCUTUieW5dYt5XWe3PfKeSS6LWVlO4GWzfH4pJMgE52V17E
WRMR7s4Z3DfRZZfxlCaitLE7cxyubd/i9yPOqwCjq64wEvKZSXlhF6oKBDVKu8awfyEsZu4FB2SI
MLf82WTGeXEzmKhsBgzLsc2SYtT8Y1taZ1Q52P2xDs3tsCjmiV28gnz0Z+g64nkLFG5mSTBJ5FH4
Eyikmo1VcRt6412nu8tBVc5R6ezjEOlMOhaXSqd+NzKWXbtnY9eEBiiiKi81Zqqqw7TcuJbd8Frl
9inwggd6VrABqvTVwy49c+wV9cMwc+3kdUxKb6HamEJo2uB7jkOmvjGSuRwV3gahBthNHZdy/2g0
HsGh1llsKQ4nbuWt8as1tEpY0wZjzqHK2VKUYEkcxkZirgIaiYXYcKmOw+Ky0JQNqY53bVzcRpoB
ICG7jdX6wh0bzujppZbRQemy5JYUsCtSG7yFooxXwSTOQcazGIM6nsdDyDCJuc7c9FscxuhVWrtE
M+aCJYx4H18eHLrWxPMh88VS8Rpp/MKl2JORd9E6YH6hDFtY5l1++aYoX1G5bMjwWNphctQIaIau
bTPZnnLM2nJpVUhv7NZAWINQ25pkd9oBFBfMpMZFielUc56xB6Zpaz7erDeGN6FV61YoG4YSGzVH
noXl2s3Vx47DiN2JQ9PFFxwRyGXr6N4ojXMNsO27k2vfa8fY5nXy/tE6w75OVeUt8qE0kNaQK1wc
2WkH6fjPg0p9pGv7oU1IVOvkLlajDW2lyyrqr9RC2RCQuRnsqdyT/jPssks014/Qst7aVDnvCn2n
CjRLw/gYZuYWpt5jlyavPVPkzqB//GGR/8mxXvvp2oiDEW0sO4T1NeeRk1tAhmU/3qRTDeEW+X2o
caaxUwJVcu9711O7WeZqBPvn1dV9mCAT7MzVLz7F13PitEIblLwOB1NDo2/0eYVOnIJeUFmqfIok
X+r0sGYYyzYF0wZPxAcUP1dhDvJe8/b54O6ykvrcC8AfJcv3T/JffP+3VBs3LLvyX+//x6f4aXii
81AG8f/6H/+ziqa/W5fD08sTtcDm6TlLnv7djqg+9iN+f+0/agE2dUOwb7/btz91JCBzc/S1pn6E
bv3h231vO6iGwH8ADwm/N7//Hx0JHcQq/QMwqfhtbflPaoHPwQ7vvl/KEKohRAkO/YgvkQqDE5Wx
SNXyxnSLtQEKI5HmIq8gQasAdTm0R0m+DrPhF80zTft6g/NnSTPVTJ4zUmJtMcWtfixBHE0Uda3X
N7k/LEu4qDVCD9iKSyVmD1LBHCiTsWYY2yMOd6T/MFrQw3RMIzhtUBusp/ZeJaud7E3af8ljOA5L
P8g3qWgvw1JdxvDvPPrOXZGfuuxZS4z1kKRz0BUXUN2vs/zZt+EKF8kBLvSS2L1rhnlHh4gEQDcj
3sCMYwfZK2O/1kPzAS8mQirpXMMawWpRkIXlduGzL/M15mUCkCa9XfCko6HZtqV97SXxEhXZA8eX
GymtrY4SNA6CF5+NBt7thVn2l63ZMJ5rc+J8Svusiy1IHcPl9JJ0yLYtR3uG2t02Ku1z4MlMQITr
r6QwF6ipFj0hkUqELcgklXIi6wm5qKEYLE1SmiChf0ekjuigSzepEr4ABw1XHM/k2urye8cFCKuP
j/1APQBS1V+poILF2JLeqN+8M24kbSVLJxOqlvQpCnr56CoXzOMXLJvTXAanV1zt8txcpDI5MLbD
jIMlNxiW+Mp+a4ZyMPi5vdyZMnz/iOB4v0+FaqmmYVB5oFSYbqcPt0tRFeAr0Crf0PBZqL2BPbxa
OcWwLAIDyBKgTd3sztFmXbemt/edeCmR9TK/PwvYeDlCXeW1tSqGfhJ3VPde3N/GMH3qLF/74HyF
W2O7I8JaQ4MTyA0NhwvaLGuy/7ZDoeNiyuKz1CxOmdvfJpCdfZ+fPTQPOgIt0oGQcbqEafT7gqmo
0nFYm36dkbs4y0KGVU4877UG+t10g+P1DDwb76rfzuPYgH5sLuD+PCKBJyTQmLB+7bxVkseupeXQ
0PueTsXNkD+Q4bjDygdTxtigCL5wzOSUCOuAoODc0/vzvCiuGAOBQlFAs8gbMhg2jI9v2tJbkSE6
H9zkZPGY9D4wdlGuLEmenvddWhIef3LygFJzEpjHDtmkGneIVq/0ONmS4bvjBj2A9tx9WFJ/ttuq
P1kHhKZDIWDkIXV6rZ9/2DYqyyTtzOqmVJ3r3HSuQxgUZOnCsSrvS5VOWKfReyB3Oa9D4DVITsvs
0m3XmQSeZfTnKHNJmg0PAaHTauat0MWBZRLHHKJeh8UfUca1HJpFEFuHfCy2DRZFNUZGp2j9viyK
rdEba0nfL+lTSGTtnDjcZZXXdy4rYeXC+tPlOuV5C61hH0SMaZAfujH8OPKoUL88uz401QlciHd+
UaTdbWmHi7zR+UQkVQUJsgX8PHW9osRe4+JcCSr9QRVolloq82Su9NOlz08txN/BaI65085pDvIM
Rwwys21WgzTMq6Ont+eJ3ixC2g0JQjhRjhwWcFpo3TEBZZjm6B+Qus+LEpJmA2A8Q3JR3DLpPHe7
KZX6hYgd2qKcG3prptrfS5LkdEEPryx3TZVvUOucwqm5yXFqm+us/EQt/v0vrrPJ/ulJ1qaWOtsN
5dUEq/j4JFM7JSYT9OqGaw1jiyXFM9beMNFG001RDOdOZ0D38S5oP50YBy6VMF+TFbZQei4jN0ee
Zg+09ZaODHJstRlsYcoxvVyVkrwyU86rLjqzE+yEWXNX2elW6PpN4Qbfp6dE8NxyaFyViO7dwdni
HzwrETb//Zf82XfUOeHrRKEL5kOMGj5+RxmLwjKjsb7xQ4vRO+/ZiQauTAcnCrTn37+Z9rO1kQhj
TC2WASFE//oIIYPDY85WKrOatANkhTNroXMet7x9XeD0tJBwtcYBXQYxL6DqGzqHoGN9Dg/p8u8/
zDTI+fTzUrhOX9jWUFirtDemguPDQq0bkWfpXdvddByExrDYKoB8SPibjC7mobVNBgNUGbFclxYw
/DzfdDW+O8NYJTxPiBDgDptnYa2f1TE7Kl16v7EOGU3EHhQTpLp9wYoq2nSbOQ0qvOxkCOcUGOWd
HL09TcN5GoibRGkvzZqvmUKXTJrwTFf62zLWDyVmUJJXXpKkWLcevPmhOaJLW0B2fK3YtYWJHTPk
TSiBEju9orvdzrAtAW+1CnhW7nCr8d+gOc4fyJC4gFyEMydmnRfKdaWah1739zkO2F/8yNMd83H/
o00jiMxleqVO3SFtuuM+XNZccxkM+VxWU9E3Jbu4Hru//XT/1St93KBctg938Z8C4a6DJCuVw2tV
v36q4//9J3/U8cL6pkt6c5Zt2LZtTkeyHz09Ib+pkiJdOu+9vg/8HcX+BkbEoYxnUKwaqmVT/f8o
5BV4PkyQdVXTTXRP+j+s5Hm9T/cISD8C5d9n0swq+ZDml9kigonckCPJMaoq02HuicFZDahEFr3C
ICyENggdHktDHtoRIFVZbkf8A3dAV3R2haZyVmlmq/d95/ovzOWraycS7ltLhKecWSZp3hoMdYTB
PkaUOdWwf6rD0t0FIBEKmk2i5JFMxyOkqQaJBlDrU2ZZ40amlvndDF1QJgoojYTUpiVn7xipVDmH
wNnMYinLC0K5UKWBKi1JFWW21fjKdero2RPwfffNzZj+z7vcYV5S6BnBZLTs+ScDDr9ymeCIP++G
0QSfIezX989SuRaugBIACbjtjhM8VsXxAqpijiurDS4yC7MwDE91S3UW8ap2o8ul6zXIC+BrZAuS
M8ejVeOXH4GzQ9IpW/9FbTS+HEREvkhmePd6zmRRZRdZVJGCoFWhUiVweiyOYRtWylyGEUy8viDL
G27QLI0DcTlGpXnAL5Bc1wmQOJjn7oPWaz2UxYaklPlojqlxEm4+Hm0JNtYJNeCk0pNQHI20IUrT
Y6KAWJTuUICoPM/6XRg0CTkOaVrcaSJz50ol3Ou6t5IalHGgbobSo5tIqlaIF76ILo22I4eNEZK8
RTbun7pIwNceS70hsE2iqMyxaj2GuWptCGfyT37fVtea5ip3LaS5jQVYfxuRRw+23dYhxCRMU6ue
HBXaeTn6sUeU8vIlIH8JeAoR5+e9SdKAkM6Dqqv9WU+IABUeYWdWypwTfDNEl8JOTlLN/Bc7Goyt
pnbiAXtsdOr7xn3omgjYvjkww/U4dyw4Ng97z23WdE9aQkcN/6wPQvsI+SO7BzCg3he+P9ygkDZP
Ks6/WWnzn8hIRrftSBeyceGQAxSiNUafdIkTR6GYSgTzdNtey3got0U4tvNBIdcYkGN7w/5zHoQ4
vgcKtSXRNGBJWrgVse9C+26RgG3gYbuwd0wGWZAR6zn44PzBxMA4g/wxHI1c805J1HiPow1xqisH
Wpc1z6bQRyxpYxkdqeqjo85E9oIwHLJJAuIMtLEO1tJ3vEVtkDddYELfe1Bp11VS2cfY8RUkxQA3
u5jXa4HKXmFXJE9FNOqJzbM8+QBzMTzEUIhlee9MQ6oADfNRF0PyFjtpf2bWg390qWheXITSazMC
Almhu90EURAdJ2OqNxt0eRsPpHKTCWhO2G/SVeZeXLZUYV7ZFAtCj7KN71U9snkeUw1fuo9JtZni
YtDEo06cEups4R4rr7KYfUs2fE3vjgHd0Z3SYyeu7Sa6wuFLEodhDFMrvo+uVV9k9/gU/Su/8cVF
nXTVvjS9CA5G6hH8HeU3WemG8Sx0uxqOwthskU2DNdRB5RpB0EzGxAm5W+OXrUo5nmArF6dmjJtD
bo3pZRG12iZuInPjsc5sE1fVVn2uY8pSC/PJQG23M33PvdEHGGKeISPMRUm3+bDn/OQoJD5v8e/L
N1uVo5HgbUnyv6cy7+MW7xqVlvpatJeaF9+CoWG8SSMCwqjdFMW61tw94jlz3pIMuiGorr3PkSGv
raFu7o0wgGCm1O2afDNxF8niLO/wW5WKKa6IxwjvYYNHe536eRWm+bjtjQIrhJVzvnGSzFn//XeR
5md1lG3SUKIi5dmj5SUpBKcv++HLEN9Jkann+b5hMHFnp5JVM2Bs+taPY/PoT9ewrIoe5+z71Z2u
M3ZBnr7p2vvTr5DjHN0EiuCXGZX0UsQoA2Tvl6eoD9VTz7Z0bCEBUyMWGhxUzwgqeBX87GLAqUdA
Yb2ToE1igJHcIBBpvV013TTNdPsA6xUX/nRLadPNhf40uqZ/xx1HZyXbN9Nt6A3ckCxgcOi1ujsK
NN4ECnHj5oGvHAeVAHOlJv0sqCfqJ4mCzMoj+eIUgoVZ5CyIoG/wX2uo1018VEUyHM2xVokSQDiA
+rwDwILCe1UyFjOYj/NEe2GwbVQLeMfMSvcp6z7jnkVqxntffYyCfTg+4X00wEGFOZyBy1C/L5mx
1/kb+nSlf/TYTc1an6OImSfHxL9My6e0vyl0MNzJVmTnYf/s2PlMj88QBM9yxKzDvYZwpQHLBpAl
uHNaTn8cU9hUsVHnhzSc6DH9E0220kPh68DjsK7NrlzWwbmBclKFkF40LTaGZeDOQyPYRslq8t+J
PT6CS+85tzYEVM+ie53Q52TVjg9KfIe4XKqnCFMh/moyLVznuy02w7PFLdMF542zsocjOm9ia5JZ
PAnEi2AFSZDkeGfJfMT272o1W7REVFbkeBuDTod+It6o6HEkXPNCFTdp2p4lbT8lQe7aQt+zdi0j
y5p7aTRHFY2389LAdu0j9PDBaDO4sxy5NaGjobeMhLKou07d5LZf3+HtyJdpwzXRbe2gTIpnUs2U
NcWJRjmQcrIzBMl1lkLLUp6BmQZb4jQLdQAPBzfo3jHaQxOPi4pai3hHBbCMtrIDeXR8bRXi+DbI
EKrlAwjkKXtMfxu77l5Nxfd4UBdUPS9idALkB9dJny+bMr0paHVCE993JbL9Ott1eWPYs9y915pN
n2ZnsSxZ7QL1XFelN2O5ucK9ubEEoSLJ1eit8AlI+Tw2IMGGbqeQmxib4VzDGtBoLryq0aHBiXH4
YIxduusCAarYEkO5JKybtB2XBpZRlBvLTgJ15ob6ssaEfgYZ7lQS8ufaw5ma9Wuc5odwdGA1DMsu
ZW7YDMqmA5A7x8+DzD61rmJov7b7HCa73nqqIA4KOR/sZ926VsuFoP1s64esW7Xh9wxUk8LM1sp5
6kOceCGa+dmY1hxkQTQQUFAl5FngY2NqFlklordFl2gLO1/Hyt2YU5gVw6ImIaILLyb+sLNS8wBW
8AOTbjd+NFJ5h6J8pbgTluqsUh883KXwvhIn2VvulQEUv6fVSNRNUu3IEprV1tTBKNr2vPHKWSFV
3CTomvUtR8hAf/CHE5g1ceeTG+q11ha+70oNtp5K/TGwFzY8JTwpIY2P+m50lr1JRJYCiVU7J+18
2RTm3CpfLG8r46N+M2gntCiz8omkTrTtL2hmxle6YZA25yhz52l7qAjhEadYjMe8OOMJNKp6kzmP
TrQXwXmbZjO9uyqBH1FubkR4aSfRQSfSsAGoFk6q3kLMfNHOMYCjtl0SsUohInGDGNj59aBc6R0k
+SWUgK0OMKS1UPgJGAvaqqT6HItqael3eXwmjWStNm/1mPEvFexnjx7d+5HBLREcsw7IsQ6uJW2r
pV1fkIOwIPLi4CmQCCamZLGzgR2AkRdAPnzv2ihPjjfsQ+2+LFHbAKJXkrc8hhEdU/eGW5gAy7pt
FuMY3eolIRCE7uQ9cYL+BcQpwnp3xYuHyd5DizjpCLVN6pyBOMvi65QMgSTflOTdaa428+38TqWF
imCgDmjZUpIr7aYjbkS3Dlb/oFVk0BjKdlDtzeQw17xNF3QgwN4kmDGSr3J1W6fFUvhPRYigbwmK
7xcNFg6Hn45571sr5zxpCdu2TKDAX9o9iAdyT9eyeN9nLjdSWHa4CWybG4lAe6bqQZYOOaOCOj0v
5ZDgZbLU9hGchUM903Py0JNjDbBzl9cBxUXmxrBEMO5Et2jtnbXyXhSgV0px2lIpWKIG7kUS5l5N
CLMeQLow2Ney8xoj/KZOK7nzOxX+IU5yqqtwWJctPqnMAbyUo1NaRF54wRp9i72ae2Sqiv2AO6xe
BZazLxpGP/6wG9TLPN4HVbAl/YIjCJ48PXq1sucsX2b6MmpBCkXjAkuMtWjYJHaILQ6pDwPAAwbu
IpSa4Rjd6MmwaoW/IVaCYfgIGsTE1TkTzdidqVGZrMb82nKGmUe/XD0SMXE0s6WJAkW/D8sLpQO+
5r/Hms4YWC80rMnJpTckew63r2QfODrGF4/RPT1m6P3LiFOig5DMv24YFhX7qLPOROkt9RQDb0Vk
F6E/5qgrGyUet6bD8KZNb2p+HQu53bIedrbLmKF6GQO2Y+UEUTLx621muBepdcOJB16JthSQBZrW
XCdJSfwWVKCi3o+2daWhDIlHfdb6JMGG1xnIRZJiHv0s3+v9pVa8meOtNVRzUm5AZlDyO7b6iz7n
l2E59yI6GroaukbkJmexr+NDeHplXBpFuw+tjtJhhHRDuGRZNo/UQuMxwnm0HtM+WHaVl7PjM2gQ
WUngc04B+F5z/qP21XWW8L//mP7M74Kzd6HUH3/3lyq1T39m/ZqdPSWv1deX+vTK8JF/fLr/TCnb
JFD46yn27AljY5B+7GtNf+C3lpahfrOF0AjJ4ZdkEuv8Pprm39BCYiRM/W4YJkPq32Vqwvw2tZf4
wSF+qDbjy987WsL4BrdOd1TUO5N6gQ7UP5Cpfbm5wFKj0dd0OmeMp1Hgm1/OEAa4mhCFcrEwIVqt
Bov4LpLrdCZEtnUYC1y5RJwVc1x3mDZJiX4UPnMudXChw+id3H64bj85n03qgI8t2PePI6Z5vbD5
P7qxn480Rp52Cvi9YqHkY9NQmDYOUp2m7pdx1uAV6gNo9LJo/VlVM7gbycXArwkYi1lseOQc4T9S
psqTjbjfDIDLu7LTr9yBAxHsiU7easQAzBVPKg86XJwAxyTiEKSfEu9NjxrsFgRBQ6paq+B0rwOV
xooCYj8kvmGqKV1nEi5bV8NokGPkhoBl8WCTfEzbknTGMDsaBCARYGBZ7Wts57WcaSoRsDMs3sOb
plseiqwo6VlRnAHWaFk7hPzBm/7FovE+2v/Qy36/kLrggCgN3sA2v2gOUMrHYMlysrNBhmrg+0VH
k6iHNdpNEnrFPbbJi5ZraxAYS716TBNOuf4lXsRZqnqrzLpyGV1aK8g+eNz6bRE3M/KIqH2JK6+I
ZYwCdPCcBqW9kYSt/uI++MltwANARxcN5QRJ/nwb4PWtsa1VfPqoDTgzVXKuRUH6ixP09CpfrxEW
FkdHgmRoyD4/v4tmjYGfsLYurCFFEmjwk6buRZMcYit5HC2ccDFwxvnffzUxdYg/vSu3AjMr6JPw
oYHCfCktPL2swtysoQeTu7jMZaIeSEubultgs54IOdNfeWjBGTiah3s9YZ6L/FH1v+dZkhyMYMgO
MYSEUyNV6g46xMqBmPrwLiw0iM8DwJeCGdiadEIS5zEXy1/dWl/kLDqNE8lqhqDEFowWv9ZGLCSj
QWBdiV+/7RelTgyJEUEBGRnmg3k0QWgz/53DNrZWJrb9FZxfnjk1t+aZZvdbA8L53FDQZEPaLmY1
gEf8Mkq0IHTeXg9MfQ2zQj4CziiZ5lCJMKyjlilgAVHLrlHcX9bQSs6jcMo8M4AT//0v9LmtwpJo
qKrGWs1kUU6iiC/TNaMl9VltumIRtrLciJImZWC3tPrlG2OpBeiI8Rfv+KdVj3cUuAaJDmI4bKtf
bvcYgwINYt4xL8vroeA0PjQdSeEKjbdK/1Vx+6cbkHebdHeWZiOSZhf5fNtn8D3LSpbFgjSDeVxj
TsixIsxTciYXIaxMFBwk5mYndWPapJYG/dvfX9/3RfzTE2CobF0a3xa3ryO+rk0NAVm0pb1i4QHa
QywK/DpuAJHG1ujCgDfchT+QfwcyxZrRlYO4pxesNIaVkzpI4ngejdVBbclrIYh15eg1HO2IzL4Q
u6IS1epC+DJdAMDAW0BBhy7Z73g1U184FfNFL0YrmfQX0g5pw9CTPiUpVBofXcyyax3vsgoV+xo0
XApSOEceAFRwBrRFLI3eHzBJEjN/wz2pzhvCrcqJrxrEerjv+Wy3gV80O2IKEFNZ/HR9NPb798v3
j2qw/7MC6zx/Ta/q8vW1Pj7l/w9UWQZP2l9XWUTblE31scia/vvfiiwdcyE3M41dFIDv2S3/nhvq
4ttvojvCOSR6OJtn64cXQDe+mQ4iNkpqnnmaqTyWP8aG0+tRfaj4BKjCNNX5R/q/r0u+4EHCVaCy
nmgCR8BUAn5s1GaObLXKxeGXtCOUpNjpCo1xAtla89aOm6vSaNsL/Cbawcml+9yxKzH/klr53IdI
a2D8VAK5lMxvcPF2NCIUu36CSpXfM4DjHF00mgVoJKwZ1llt4KcrKD+jXH243D8pzr5sl3wL/BGs
+lwvUi+sd1XCh3ZzmVtdppaKNjc0shpK3Pac8/HFhSM+RTIEkPcxqwibh3/+trqqshyrKtnk1peL
5/S5keowlOYDrUcSE0hAHmdCTc7HftzlbXsEp1f9YkGexgAfVqj3r/rxPcXnH6zvO0XP6+k91X5L
DiA5Xh0goaIQj3//5bC2/vmduJpSCCbejLe/1GlqSb9UyQlGDKjS2fAyxoWLoI1olIZpq1zXgyP3
CV30YZY1BZ0bBfJTP2K+XvaBZ+4VuDQbOEyQ3NtIGAGTY31K4wqaaAscU3tSjYRudq9TTuNBd7JT
rleChr1G2/630+FfCgjRSPz522hUNGgobAKUjPdwpQ+3iNakUqRZOM4Za40x7DXkqXOSS5sFQcZa
v5SGT0vYTRurX1oJFfhCITrl3hlzK1h3nQF5vGu1I6hXkttLrWF2USNMffWBmU4U68K+slNN48az
FJc+dSMzwsHBy0GMf/+e+Pq1J9rKJPVGOaaIsQEqA/EAfgbQMy5VN100x+vGcknSOeYToHBMF6fr
W02XOpguehEN3v9m78x248bSbP0qhb5uJsjNYZOXTTIipJA1WJIt2zeEB5nzPGyST38+OrNOSmGV
BVejgXOABuqqEhaDw57+f61vESLx410oTbU7lMKRQf6aS63SbEzsi1gzrMcl2yAsK/NHfbRNlxSI
eh5n0sfGmiDpFZ6zNUNEQN2WUgJOsJisoI8883vepKvmUzYdyDmAzhj7cCqtNmjMKSJjylZW9qZP
OnDhK4o50qX6DWdhthBGkcfCs+CxrMLYYX9KeLmLOURhLuCi3i3eeGxjzEBgZMV0VFUWBYazIu2r
EPg3YG3K+aHCZ7GlMYiS5TMebxOW4PslN6ePrd3o+puEFMb+Ro89RY4MeWq3bMbqc9rTC/CutVfr
N3sFtbKjIZNSDpfeTLc5L1vgx0pL25079cttjZEYt42zUBpJ+yGC0V3kJtxXK4MKuwxWCYpisKUW
jGOHJNSN++IcIWZl+YSnQZnMdbHu+3Qm160nmRUjB2co0MW4gyhtSjuHlGKrexEt3VHoaVke+Fd8
Jo7EWxhgUwdmzjmtv+PsFs8YbWPxnYRgT/nMx+YjCcE2GdyZMNmD5tP4mVgACmhGrSzwk7zoIm7B
DfdZrcM8ZSufBRoiy3CephbsPm9tDtheFMsuShoVHfJWTwPb7Zw2qMe6/dBvkzQ2Q3QJzjZ1O9sk
rn7M59U2tde9YJZ3twk/2qb+flsEJAyUu/8sqQzmAwpDGJGat2vixtnNsZ5ybzSiKc8iJHZDp9fh
j5pO7t3TwCGd59dT06nkTdiO3LQ00uE8bjGst8H+ZDArErJUAqCC8rO8huzyzUW7jWCLI2tNMPI8
dqxMQnxvQIiQKdqHK5ILkmU8Qo2m24VEpJai8a9/1Lb3fjYx85tcnQOhxZl2Y0I8/01/P5i0l9yx
+HHzwNtRjf94JvaP51MMGp6pdntslMa9P3/D/27A/sPQWZ7+9Q7s8Hn9/A82lGnzdBf24x/9vQ1z
eC1/1ax+6E7/lG+xoRIGtS/JKduRz7dhBjAJevGYRR0HD8NWyvjnNsz4g/0SBwUUChtGUJi/U+sy
T9daKm30u/iUt6oazpTt43ryQVc9CKKoiSnv2AWO7FGT1dW0Re5yyIxMOR+1yKzIM228815Ufqz4
v6RjdyBQR066NC9NOqG5MIlaE/mF3XrasjcUCkgk16A6gSll171JNicC77hjemTJCTmtlJvfX9Ou
e524sajQ4FMuVWpnh6qntx41Dj2OAagVPbaK3lyxrH395+btfz/a/xBbSN6//mjvqMwO/zh7LB6r
z//5j//qvz5WPd2ZfwA4+cc9Jb7NdozbKBir5PPTz/rHn/3zs9asP9iaYTthHwVV5aksUTM4KUg2
w7hsbJ2q7GYi+ut8ock/CKBHsEihB+H9M+QJXEROLI5NIWVLmkSH8jtF3G3W+3tWdJDbUSijEswI
2+IJ9ZMPm5StGfllctRziLb7XpKhQMdzJRb7rEPDUr5DRtLUX2JCHBpa8fShpy+mAQ8aLoNMEvO1
leP5SYFzMo+JgxW9Dg4LlJa3gfhkoLGimpXmpMeusgmaIw5rtOY3Gq16p9+1qtAQyHeOWHXLH/W8
at/PyrSm89zwUukGxpSB0Q9MpS1w7hLoUoRSkSqT3ZdGIR+2fes8hXkHfmELirVHxJaRAVTrlUKd
8Xy6YC6yLV7M9uoAhQve78ldOAIQlUfjm8RXECVuO3ZRAJ2l7MwABUGdftWm3iWerbbLiciOfrW9
/gwEpUnVPJV1VGlUuFbh+FHnyTdPPuIXDmPbR/70nXM6pVjEsQgLpU70pHXy62KvJPFwQq5XD5mY
16ABaCOOOait4rCQzqbhx046KyEOWqIUQkxqF26LuLuYvT0Cd02+NWIil/78Xf8D88x/p4+0/Zz/
2276f6RFtMnF//U0dI4G6On0wiHln8ULh/xQJOdbPZh2Mycnhu+fq6aF5hlgEm8ZBbN0fjhU/1m8
8P6gd0QDCNKSvv1zysh/rZp0iPA44d+yKDn8+Ge/M7mcHOlMUodgMQJZoE5nbGCl56OgWrHkZK0Q
gI1H9FZTL9KLJOuN6Ax6oel9smsyOc8ESVO69so8sn3Cf09rbHW5NNMIqm9MDvTCTjZ7VQu9KLci
fWdBcwm1KlvulQXxdZx08G5P3sYL4+n0Nqn3omZ1cMSDmRBMqc9vcyp7w8YjtoSJKtW+781vKRk2
eyJ/nAejHZqrBMDcK2P4xWsyrwgE5QKF0MmjhbSO+KGUS+haJOFJc24faR7FD6CdtKu8bW6dzrVe
ueb2N58+0+0+BZ0+hjz6Bhwkz+/THgep97CgQ6uJgd1HQ2Ze5wurl69Vc0EWDT2HXz/Zl65I5Q2B
PlsvaYiTt6gAXXVFQuSzrVrUkXqbXTgSRYvemuq9rvXj4bevtzVYqN2zyaOcfnK9vsh6dzXQIHUm
JsUpD1yUyVdoWdNzYH3qlVXihXeIfZymvNjM5PZp6b7rvT5NZ7HgqiHWu56Xa0MrLlPi5Xynss9M
N7n79e1t1fmTF+jxjW4mCBZ767QcBmM1dtEKL2EqnHf9lHlHG2r7K8/wpYs4utxoKKhLAbY9/0qE
NhOb26MrWSOjgtqjarSEsHPd81/fzM9PT/JNYNrYOgJgWbZF7slGoc2blkRlYwlj1SEkcbpySq9N
pxbxftTYV+3oqCYUhbIewv8r1arTazOtcoaUG5MOgwgttefXFmVWVm3SreE0AVmf4mZ4ZyQTcZ69
AXid5IjjWvGgX5lnTp/sdlV2RszNnEJ4fdvW6ckdr/kaySROVtoqJFSwsYk2GLdrkCr760f704WY
yZhAEXYRFs2NnjzaQXO6OpH2Gg4yQw6WAJ8RgJlf8Zi/dBXPxoxm4lnm6z+ZwiQS+0KzE52yAMzo
HPgFcI84MZzfHGaSWiObMIezoMvCcDrMptaBOFtHa2jDPP9mMafudNsor3WnHC8qVhKyUwh2e+Vl
/Vhhng42RDdoI6h7bwVN3TndApI8UpA7lk+hIw6YUIiJQ/E0HxxhnvU4mlXmITQeDzqayV+/vZ8+
TrLUeH8cEdjXb2Pk+WdijUuv4TtfaN+b8RtsJPgS3HrxG7earF1s1SmG68UYbn592dMVl9YuTiqD
9vGPnPPTkg+BNhNaW8TUkdstoL46kLsQqqOlnYOiIhH0d/v8XA87paDPCm2Bqeb5bWIZU3obaXoY
d+zywbrUZ5GXZ68MhdMVCMcmQj7aneyGDC508jDlZDCmsTsTy7TYF3MqUYyS8nrQSHqEtZuur6x4
Pz1FrgfJEgELZnoAVSdjXOusGrZJ4oYE8vW7tfPm2JcA2dEcDywXr3wqPw1BrsbWUEcHwEbNOO0g
cLQqhxSFQ9hDiTwn7w/3fTJ3f3Yd/2Vt/6V7Iq2XB4kFFtUR282n81aDCcDWUMSFVFDk10qv668W
unoSCyiEhr/5FW53JDhMM+akRMXy/Fo4quj5FI4MJ2IaOTD26SVH6BRX/ry88sG/+PDohSMz4YiP
0uT5pWKJ4cBZeXgizpoL2t19sMqy/91ZcrshBpXB3muDj4nnVxG97SmyewCEyqm+n0jNOZZxVr3y
il76zJ9e5eRenJIu+ebEC0vwpxf0AJabxRyTcE0AzOfoLd79+jWd4kU2JzS3RQWMTqlJT/DkPXWa
FWHJ5+F1zqDeNU2W3imwTBd5ukDtI77L57+KvZv3+hH7NM5yjsnhKkZFGjlOtXjKX0EdbFd8Nl9v
v4h9GJSD7dP5cWh+sromeSNJEeLLkf1U7jXD6N6UtSH3vaqSoNPHb7rqxPtfP4bnxY5NLsI1bSr/
nLho8lLKeTYyxrJa67k0JIBNAdRR2evBK7TyUMhRew+XjKCJURG/M8uzX1/4xSFpY1jG9ioEC8bz
CyddhFyvtLGhk194ZiDW3qUjrtEi1V+rNmzz8E/P9cmlTuZplwz2VK3c45io+U2SGLdiTHM/qewG
EW955vb6etdiJCKLrK5feakvjlF6pJt7y0F2eHLx2utN+rG81C5TdAnB1h0WMm7/nUnn76ucdhaw
nzuJIpwrXM1pvsBKlfkVLh60tlb3ymbmxRvapmxmBOreGyLx6VxarEpr2Tnx4oQ3kfgt608SO+/d
rz+PF79LPkzWVcgfqH2eX0Wjh2XHGY9ttp3q6JmrPBLHGT+AgLc+12SiHTnP2we3tcQrj/LlK5MI
4RgOo+NUIJa4la5KwZULlRvQQUnGOXP0VNuTfJUc59bqQofI4r3qpvzrr2/6pUfLlpdNIkMCctPJ
wWVNdXrB2sSlzVTerZVVH1NQIK/MfC+NvKdXOXm0i+yVbvarRKVq4PXVaitoidPdpzOQvf/eDZ0s
HQOuGJA1jLxKTv05IfXRvh9we/76Ki8tHegrNo4GUG86a8+/FUmWct0IbojQSZIUBSFvPT6H0EBN
QnaKW/evfCIvPsEnFzxZOnSz0+0hFRKjbVF8rWzq1fBu0/e9Gs1/Y7RRvsLIsZk+IQU8v7cWBSQZ
BSyLU9eZX2U3LedkswyvLPEv3RDVFHREaAdBTW3//cnKQ+pM0sY2Yzq3yOTjuBtdiMYrEdK6ye7X
L+vFSwmTkCkO5nB9Tj6JLtHjpKkzFw4OLsO0xLcm6ZufjVEyvLKTfWk40bXDd4D7lNPdyXdBq37t
OBQQ0AS1IdCbttmhJvnLVfAv95YvXwXdFhZWrDhbE/Lps3O93IEBTGwf/j8b3K/bvCHgaDz/9WN7
7Srm86ssec85RuMNLV3GLB9D+UuBHPxbV0HESTmRXpF9+h1Erp7OE3Nf3dK96JdZ+EaOvfP378VD
PIz4lo0yh+Ln95JPEbEMJffCSdnyPRGXzO3ma9WZFz40iq6sugg18Sec9kuJxRnHTDVG6GWZ1/gd
dK0ZX5rd7e0oir1XxunPV9uKQLhTOHKjIfJOpoQVu/KYR0gy6Mro6R4Gi0MOWaZ07Vyv7b56pRD6
8+dAQ48qPL3qrbd3eqAxRArQGdd7qHUlGciL7GCLua+1wl64KdugV4MmkUfISvz8RfWEriI/1wUw
/y1cuZWNSep6F4Osbd08z3/7u4BaaFKnoJgG/um0WD+VLVsKhECkZur2NwpceDSXalavlWN+/O7n
G0Jn44mht4QtSB3rZO/ZYE5ZGhjM4TrBwP8SVa3Typ0hNX05B8k+kOTr9paZPxDTZcmDPpmqC6aS
MCo/ExFnCc4C/Jdbit4i3dcczgnxMXLiGzG9elnAfzMqHMu6TMQu6kkvC6bJ6MzDr8fRz69nU3nr
ko0CC99PZ+eYQO566EzOC5i/JH4HeyK6yLTwQc95Vd/++mqnq6xrcFKgqIoqC1cDDZ/nHwNvbOXc
g7y5QnlEqECp5R/HNqmLMObfoWaGVp795qjimp5wN2CUASXbO61gjX2ckldueUifV8+9aJSJ525w
SQwO87EqX2ujnI4q5EKbsMKkCQ1CCcDC81u0vXRuvVwRQ9+RUowT0bE+ds4kXpllf36Smwp1E03y
HOnUnlxGc2FG10NC6nkh2yx0ikY+LmUm/NiOmk92Phq/yYbCcA4FdPsfazw1iVNTAJVgRa1YRAxk
1Z01fZWdN4oIsF9/Idvw4Qk9HVkc5/jz1tbLp95p/nCmPtlI9J3qK7pA9U5huc0/F7qjtRjA2bzc
pgLt3T5u9RllIzzGD0lWqDAZRX5ddKV7HU+kpPlaspqpLwll18K4ToY7Ukqjz+j14Il32lD6zIb1
hzWPkUEamHNr68wQEI59K4tMONilF10ZJTtzxynVDRtdgoIHKi/vk7UddggXszvh6v2tJry28lcD
P9gFas+NKWBjCpnZWyVnC0gKXJGGsVxVZK8h43TS8t4eRnUwo9Q615FywjKQmf0wxV6H0L7d8nPb
x0ZoKaGvIxT+LkqMb2XWovqFwv/JWLz+oullcaOgCtKvgqt0b45wDaRZjWHEL4E/gyrUspcvOQy2
1B+tZbjD80QihjctlQjnrDIif2qJuCXVyyJ8bYndGFpdrpx4p68lgO1mnUhywLtFrPdgkbupSvei
HbQSRoIpEbVqlsCMMKxXZV+TgmZDWEII0Ah/6Vp9C1TRob5MI7ZsKExQ04mCxduMzyfbWT0pvqkW
9ZcLYLMs8Ihe/ChhuLzPLCoiKDJtQgh73VdkeYx7DW3GoyUm3OLIh5KSGD+c0F3dAGWIxXCWJex3
3w+N1GK0ifb2pKo4BiqeKZUEaDFX2JaEQrn7yClxFLlpYssH0ywUcAGv1d+r2pIfVKKgFdaaQfxw
Q0jl5yKrsEnkfRV/L0h7ukCJGo/3mlHUSP86hPgEOtY1LcaYTK/eMXDHjo16LFeZGDdkrfVVaHbC
uZaL4UVH/iyx6/0KFQieOxE7e/pXtMcyRYTVZWuOYtph+mnOohicwq4tBsgDZo3YW5SR4VzEeplN
WCqSqblumXTsgyztVP82jSVJy5XXygfySbVjR1xruhvduHwQ5CQbZGKFSz32H8QiZLkxXuUIYjRr
zF08rORzzxPpGKsx5ITbjSt6sCIxAkS0+aXSRDT7+D6swNKLYXnbQZ0D36U3jgopeiJ0bas0RlRa
kV8/B0O6LDFef0eR14FXsLXrCee18QNRZC3NudWsSbmvUq+4Iu4s10lym3sVqLZvrgYoUnMAyQ/i
Q1u75NMRCD/kQc26u1xmTZqb5W3NMYZayxxH+fzOhNLKOFINoTlZge+UYOp2SW5ZIEFPCaFWAnk9
0jduHXS6jGyF9jzGR2cVUw32JNPKq3iAyj4SHt6IIZjtGHzmOrgI3b1cgiLDe9O/b5XbuoHsPS3+
BCezMs8kVA9MXVmsYU1yh/5aQ967SZ171Xu+FS96QsuzKaMg1VN6JhP+8Cn0almTD05WHX8YuW60
lzDw5c5x40UL0XoiyU3z1sMzg/ZzbzFWx1DpVVbvq8VtbtyJkbRP5mK9ib3VrcLImSr6TPPCUcts
Y+dbGYHwDzRkWkBfmMaMPR5vVHZuqzCqNgQHVDsTT1cTurom3F3S5+t7LdZA1Gumt5g7mWax4ati
Tq7TJqtW3+2qBiG5Lq7tOSJLdYShvoS10VsOBBPa8omxpmboKkUks4ildnRTI/4WEy9MJFAvVlJz
4OMDQOCzxj9aZcoLZRetXxSJgWbQVO70cSINWB6sDLgt01kff3awxllhWcc67dYEnQP8GYBbIHPz
5MHpNILYCX5R2o4Wv5bucbrOB4WEOgngj5mWP8y1A1lt1VtIDGa7XCzDSiBNF9OlIivWzKddo/eY
86AblGLeVQMIjDB1CP49l8pQRGB5JjVavoHSOOrY9fI9IbLyTb6kixd4IEJxUnlyVqFlzTA34tZL
D4OZzitSpyhzAIVMy3cdsURyPrkNae1TEjtvvDxlyZrshtRP052NG9E2SxoY3dqDLBoS+X00cu+K
rZNpnSXpaH90nGHVj+bQrTS95szLzqwG5XdA1CnzSJ1ZxmOj0mndWaUNs7esHG5KLXXtW0uMb3WW
xkb7GCCoENeeN2cDS8dbdPeCBYLEQbKV1sJUvh1JLwoGAmreRPRtvmnEdzt+aShl+Vk79CYZ71FK
8l+9mH1QjBtmz0uGGLl6qxs7YzW4g8Zcpo48yqy3kGNZRXZIps58m9RZZu+TViv1oFX1/A1OMXOQ
i5gtCcdCdsPeIugxC6t4VhIFlyREigYRkUa6ALDqu1bGfrTna/hk8hcF+oIIEA9SVXPYJV2vfdQ7
y/ykipQq8FSWABaIroROMfR5fjBoMEOblUQNGe28fVElBkpfh2j1hnjeGJFa00WPrWbNuS9tteWW
d5ZNkoWTDP0+p9AhSApJx2vXAC7qy1qjlkHljgxKa7EKF6+eObtBlcQzgRsgDN8N6QoArSvNPGdV
Vu24ty01f1kJ2imvHJGM76I1T8c9KVbqkyVhaOdDoQMCIu21Jt07Lh+1kbkxaIYh8d7WjiKB2001
yGjG0pPEMJbEKgVmPycucJ+E9W3SWl6gV3rKBBqXS5JGITDjaa6ytjos9ZrCoOFhwz/NF25RGXGj
+9lc6OuWIeJ8td3ZNC9aWYPWaKpqwzWZ7uodE31BYJirwq0DhliaBsWsja6/5syzQTGZICE6GZuA
UnOjvkpg9gk/p8LgsYVIY4/ThGcvZ91CVEjd1aUREDHdjR9ExEx/PjW5kYUEc9niM7mhGYQgS/T5
VV2tNOz9Gvb1ssOMoqowiQuzfbu29pqPWLXrhJg0kab1N7KsnIjyo0zH4mApZ1r7d5wpi7W+UnIY
tXxfjfoak9XdxlZWvcW4AeZxP9lDFxk7uEOq4VSvGSTXOaAJbaAcPL963OkwnB2CUx3N6YsNzj6l
39IiEfkHiasEp/zQ24qpiA2bxUjr6mrflM6yEEOWdlFoD3lPinBcDs11JIrsaPIDnG2KJ3Q46q3i
kfl6iHey7ZoxgHy44mEpKUNhim9r4ZNOmzwCiCVqsxZze6eDszT3lr3ah4pOQ7FPaHDCBRr5f4gS
keKypK3DojrxQn2TiS8OqoaN0GVniQw+Zxl3Hy3+NjDCpNEOZktqKinQw0CWW8em1AcAnru7qJzV
2yIbLOdiVrn2YTJYJfdWLMl8K1YsSTtV4tTw9qTBzR39pHi4q80yG7H2lNkSlJo7TvtizeKjHrdG
dT7WDRkXXQc9JGTNaNyHotaIJmlqmX6e0AKu2NoHVr8VrAdBhOAlzUCNVEcDtS7u3VwAuiF4JYNc
loBPi/bxDJ4vMEXkjr6ZVka2c8Xk3cbt0l6JxsnsCy3VIIXUCfxceo7JR2w95scsq+rkPmvwuQI5
XLPrBJALd9Cmw7FblBp9CQMHD7xXkOVW0uz6KItZlIGgXhHjxDLqjOftWtVetzr3plr64ruRl4vE
mtSPhALiCWfrbEIZCK1MzreFbKovzIjivqyMBYe4iLr4sBJ9DTjZNBwarqujgqoaku+bysI6lLkY
vy1aX8OFSlzKm1GzNGcLpsZohw6u+O7VrPsggjuAPOSATzezlbtbsrIRPWbCGTi7NA5b93ZZ88fZ
ZTnbgTTucArjFg9GTbAy10PRc4aLjO5YVQnbQpCSstkTWMNuO6deFJpGZkKf8szG2uUceTa+Vz59
qFf7gRCaJtCLGFqq2e36crtxyxl6co4XQExtk/sqUvzlqJiuDTmn1507fsNHmIYUm7LLOa64gRQE
cgzJLKr7m4Sxft+omXC21BbjeeKMFQbzsd07MHI65iPXIE1hWHtoFFO/p6mi7bN8CwMy27X8MhZT
+5Bp1t3MQYjg4oHdkd8g5ZT+QrDrAatSFWZ6v4YYDWFsJWiatzqXo4fsxznLTKmDryGLbkvl6lgM
gQi8cSPtfM3cJFTLbNxbejy/gaYK53BY3Es3ke0e6K333qMBeeGxR4CWUc0LUm6l3TdppX0srby6
A5Wm7VPRWfedUNPbyS1F5kde+qnC3cohdMVX589kF4rttXVhs7rrMWF/Tx4AIRBMWPIBiLi6K+Ez
BhGxCRvxqgiqtmNTpeHJcuzyfp2rM2NsSgQrw/pGTBDHVcfIBq22rMGk47Bl67PZbDPrIW2L9Myo
y+zDygqy04DHkZ/TVoEdze4lJrG05tsUEdnzEbdV58tdL1kPsXRbR0W0+3lCBZvUAf0NeI0LWVmH
QRJ/h0Z18KHX1yyFlPo8B1ZGDn/NR7kgHnSO2GeynvNDXc/iIzGZ5JF3Rfa+qiCAktUMinBNSPfq
ZvdiXqLqHTjUit8OYSNfnO4isryjRjfm+zL17bma0g9eaSVXpq6VQWORSU+mNanLha09JLrZvlk6
u7on9pHkX21YnP1kRQUnViX0M5Crw07nUzTXydybufw4cdz010U/p81UP3QjZd21qLKdwGNMPj3s
Ow6h0EqVp3sf0zaTZGPMBHklvef4VtkRnQzqO1xUnZ4j2HMuir5cv5PObJ7lLfHQMG/T0OMYvSr9
k0Ow4i3BB9GZiAftAgV/epY2lCPwJJAgTDrXTT3Y/Y1VGOk9eYGkak1jfpnMs3ZOXWI+W2TDXDYt
j3BN+30ZzYZvZ874gXoUKI0x35h4ff4Veu56rGk7vins+nPF3ouTBUzArLGssJ+W9EKVVfpZi8v6
HtmvOFZahzMhouLgL47DM3YBtllNO+0ztpTFFnxPMJNN1WmfcagnzSOLSGyY3gLw8y6sCdlrYDkV
6C2owoe0ypXYJc5EyguN2aNeVdoRk89xKlR0bjk1gEwiKq3I1G5W18Bb0FvNha0nOt/jOtcPTtLI
KyQyt0wY8rHMLNYGJzZvgC1/H6z+YeQePnP8qLugxGHxaYZPSyy1mzk7O8/6O7GWw7FYQYeZurop
qpE08opJFYwnZHwsWuYNcgy2XdagPqZTir9x5QQMAjjFWmlyEmFdMg1SrxuU0D4HffLbCO6Ge2gu
cDURsbt4o0kzgK0rBsfzcTSuAMFalux0zmFb1mk3d4dO76c5YP+Gx7Sqob1HrnE7xbU+7/j5dhd4
FVWFcCTmcfGtttAgO1J7uJ3VFpBJipe4cGoKtz7oHvNDA3effLbYEV9QZAPAtLw+2hMKiYd0HZ3s
ao69avQpDxHY5raxisOWt5UFDVNEFZjFFgRhqcb9ajDF5gw9h7gaj7zsAySTCJEW2S2cLnuwwpRa
AEb4qVVRklUJ1Z7E00oPeF5jtX5O0BqZpQSSp3u7y4zcL4uOPNG0MUfjPK9cNQarzcPzYU1rrMRA
jGMMrclUh05TyBstSvG4tKsmbT93zYW4MLEk2KadCJK/FpsPtRYbNZBswwHanIlh8F3dVpdEqwME
zIzS+9bVWv/FGYbhpgAe0uNvtuI4nJi1v1Za6uYha1tp7ofOa/kw0drFZMxJ0ZPqV1vvqkZjakNT
meah0lwI/BCk6+ZypIyyBPmg8obQ0o7Kcb8UbbbLeqe/g/tMbKiHHkP6rL4DnwJ9u8+FWDKLTmQn
TYAaA/kvoJNtCmLEB1GHMqDsvh0WK7ocegPDW0XTKSLzNlNXHrhmjTk9Hik4OW3zTg4LdeNq7aMH
y84BLurdksYhuN7h+9jlmHDrcmo+18DqyvMZaww6bxUJeamZ26EZZpNLkHId1aiJLWB0vqgWtpQj
W3/CIcja/dhMLvdQLlRNvYnKkc9My9MTcWNhx8XzvQRibpo2hKfjXk5V4d6u7QSStcyi3KG60y1z
KGfO4qEEmaKftxN7bAQHnQJCntOpgOqUZXtjnJgiU1KjMYRTcJQHr3IdrMpFp5eHWieXcInsj6Zd
imRnF3GW7xRl2AE9MjyuYCEUYT0by3gYdgXz9nunNaPHOGPlCRanrW5dkt+TN4JNHe7FrVNDzadw
vzW0JqddLAdokmucRLegZVwZaEKAranRfhL6lJrRGlgct94VU0Qlmw8w49jnxk6yQ+lVN75Gobj1
VZxDdrUGq2N0isXM927kTZcQ7TmQeVNPAalxS5jnqV4hpRQUkNygb4gPItJKjuK+drUx/p5leT7s
xqIU/blB0e2ShOVmvNPXmhAmrWZIcQxpUcPuCDkSCcRWXZFtXRGNGILvYAHRzcm2w3RtnC1dw0ux
h0VKg31L7zujgaMCEnewbBrdxuhekIdctXmVfTZmL6uCNk2WazEvTIAjZB8clysM911k2cPVmMgq
DROz0Pgik9K4n0YZy8MwLpMVIumDB180KHQDK46SxZ86jmTHtjJ48WGbqGZwfGIjRlafoZmtdwMd
oPxt1/YVcHqEPSSlJKIoVrZvxQb5JcLoe7tA9d4BlKlTH3a5Tg5v2YzFVtAel3fuUGjFrmKuo17r
yJxzDp3rm3osdDbGbTGbfusJWEFDPFpq5zmqiC7bxZaGT1mU/MYkcryenJqcWGQfKb1AmdX0agSU
poCcA3UdoUDIgXnUtyZ7dYNyhd58s+RGZ1zqSwVVypuGmlNJ2Y06tXEzHw8O4muOoqrlOUVmXMrz
efLIU6QqMWgPC+VBSIyK3eHerlGhVdBqW6G/n4GQETsyzzQELrxFZjPcUXsabvoeMe6OKV9Md3YP
I7XbjcLUeJNlmWbOoU6jrr3PCtsq+XI0pd5Gi6nH3zvyesmHRhTWHN3ZRtvHxNJ2d0R3CZRpDQyg
L3ViNk4SVHhbxjIwUkuzDzadoeq8Z5cLAq0ynKbyGXlpe5VS86tL32uSyagDncxSYMNzM6paD2Cr
NosREIbmfIdBNn/JbU5q8JebmTKdvvROYR2nppiLc8ozg/euwMaMhDQvtVWDSedFDqlqnAU1SuVF
b/TOO2/OyZBae016t2khKP4YKbiP6Gy0EnIkNroD54DFs3N7N3OQLj9QPy8U2Hyr10q/NTKXvXYG
eju/IuRHpzRFu9JcD4ZtdPlZLagWBbHWahwhbTWBzwVCPzvs8yq6TT7F637usRmTvnkgC1ouO112
mjyqKNI0wMuL2cC4YwsYl+9L8svHg2znid22xlKu3SqRJsB38fNo8zuEx1nShnpWDqUWdItXq0Mf
2bV3U2bDQkZ77aXxhcMhP/XjcYJGadIpSMO2mTpI8h01mxxqZzc0t3SnIrG3q9yergpH1DTivbFt
3GMeIahd/bGv3Oq6GWrZfq4Mml13S6G3pc1ytwVv/NkW/h8wMf7/hlgiWeVJR/KnlJbzvvv8WDz3
KfIP/nL3239sblO8Kw4+Y+QtKKn+dvczB+L3BRMBi36j3PzTp2j+gU0Vj+qfDmh02n/7FMlmwYZP
Dje/CqEgXpjfMUF7J818VH+ANHFLbJpDrNqnQngrKftUyqGjSjpnWbjaxfqhi8rurTuL9UNUjxFH
nmjqHxdpNu8roS3FPlZCybd4oDsipGr45LtlozOGK3XPfZtoPRDzqLSvjO0Qr+deeT9laAz9uLfX
ZjfTKXsP8vYgaR9W4TCZCBtsHIuFP5lDj3Kh1tp6T12oZa6VQN0QUtWz/ibOTLWGMefKLJzzVDP2
qesWhBLUPRS0TJCwAUH6zKZnqIXKKrMkmDBhUAjR6vbR6s3/w955LMltbGn4VW5oDwW8WcxiCijX
lm1F9iaDZJPwPmGffj6AHE13kWIHZ63NDQWvRBSqgMw8v23lxiKkvDiXpkkgCMIKk1RhAC2dY0tu
lne6IfTwONDokm1Ry8pL9j1RHgXCWQ2+V3bkTBudpMEm9rp5ExaaK31ZwCQuEymLfJnahJwbwIHp
kTxuF1n5kNSfRrvLRs74hUXkRplpQLUhjGfQI9g/S+1eMgZObVr7samS8O1WoMW+yF12SMohqUMx
qqy/qZtaRD5pnsM+sbGIB3MhvM4fu64l8512OorehkK7rOnsfWyrwsn31eRNT0xSDpGb0Nx+H8+s
C7qbWxeGHIdi56mDUV4Ko/sILSqHA4Gg5M6PudXAPZmuEwV2EnuV36oFApOkMdJkMzhGFt9IMM1n
T3Hm29wAvdvAAIlDGNY6Hb9G7F6UaKvhbktOUn43yoqE70m456z4hb2ReQiwUYnYI60SYywDSmxP
+qYkYbjbjGmfz4FOWTOTktNwXxoHWg7wDbcKvENQkD83sfcFc11ZcXIMdVLCkrB87vvScrdySpUn
pktEDplTTnunkQiTM8dNaaNjNfWNQlM+ezJqG0gtWlYOHuCAuW9ny31f9WZ1NtCR05P+PITGho4K
+r06Kgiv2kQdeDK7WAofMQg9lKrQlK/TZJYXxK1q096so2kE9JMNNNRkeH1zMJ0w6w+U1pTRdVbW
hnWpzaU3nJOpyjkECARbzftUrTs3wBtcizO0IDPByVbhqftqdoS9ZzTuRhjOCAhM12bwXwjq8ayH
0V2aFsaS6HdvKhReGhlNZ51aZNFB19mo2g0n9CI5aEoKc94MbkhSUgrGzn4ce7dIn4r8MBT6NMMS
zXpVXBgkubfPSNPjoJCxdYhrvQC7q0u6rcGydEaxWpvJttXqe/r/9KsiHuOLWkJIbSJnaPY4nr3d
jKbK93ov/z3FKMsV1if6WVk3VQ1nzYlUmRhwQ1NQbPicZdotZT3xpvWmecPLp/0bGRjL6fj8X3+g
M/vlftZ8rF/tZsu//m03M90/bcICFwG+g62AXLu/dzP3T3JEie5Ai4ppbJHy/u9mRjsZSrElEOnb
/4mc739N9x6mezYdVDuLVtZxfiuqxlZPFE7EqmKrwbFGw5iOyPe04g/6xspErxasKQrBgU1DUUtY
WKXhU8VwjEScHUTJao50rIaSriBzooMFFhc9QDMxtakjdU03jlbn6T1aKubKEtUURCbfCvVOjPrW
Rm1bnO25VL1k5zCUhXt1aMdw5zEx2We4O3LnzJ5bI7I3adsY9VNX5+Z0S/ER762lJB7dAEWqmI/m
lLUt52o8mJDQdq65+wg1xQd1zAVKhhQaChxCYdQR67zSrbNLs84xYbPMNAxAzDfdMuq4TZsRzBzX
BUvBOg2F1TIZReuUJCi3sTeUYTE9UcvCJOUtQxUBzUa9tQ27K/e9OkkGr77HXnxpdY6Z3oAXMZ2R
scY+NNWUItuMRjEwcoBrfRjOrHW6y9dJL9E5HRN2vEyAwzoNehSM3MfrjNiv86Kept2V8m2K7FIm
SmOdLptl0Gyz6SFLrRKdwDKCutUIGbCAlkFBvVaxSdd51V1GV3MZYrPWTFxCFJfZVlvnXLHOvPU6
/zIC9kDvVqxFu3adkUO8eAzMrLxMz2FkzsoWrKZ+MGstY0Nc5ut+HbXTdeyu1hE8W8dxuY7mxjqm
T10mxi11YIzvHIoY5fvaYax3lgmfzcJMd9Y6+I8rCBCGHYAAByAubRahEW2ztlFrfwzbKjlaC5bQ
hKNCDskKMYTGAjdU36AHpRW3bMkAEtheACfcBacQKWmTW9pmgC/a0pDRRc0EfxutAIezYB2jO02P
+QRVuK07Rc6HxPMARpp81DBOpwgmyBNcwBP2G0pEVOVApxfQilhhFvZzIBcgPkZlfYVipn7EWlqk
LggK2YPDDt0DRuzCGUPt6K6AjkEf3Bh02pzxiK2gz7DgP9NgO5fGCgp5K0BkrGARtC3xg8XQIgHQ
8yi7JkdwkUAsKFPHjNIF2go+oWxedK9WXsv9uAJUobmAVe0KXE0riIXstcmP1YJtoYIA5jIWxMuN
O8B1awXC8gUTs1d4DMaatqXIAjQTK4CW9XK4SpLGEwQ7Zinp6AvaBmgG8AYjCwinRAsgVxHhJkCB
F6FzvoJ2JAa5Hz0txCcoVliP2j3gsXRB+1Rms2Q7rCBg9g0QXMHBZAUKh25oe4RMC4CYfwMTF1zR
WyFGw4Xu89sVeuxWGBK1ApBkt6CTQkcgEkSNBexWj6Z8V8Sd/JQumCbgKvCmqvbDJYcpQE9KfwBA
qxUMtdDL/JWuEGmYLnBp61TTBzuuAVFDTl2uP0W2/S5bYdbBFg5arNlDyaWuUGyaJcCy6L+AaIsV
rrVX6NZaYVwwBiDdZIV3PbMC6h0X1DfuBk6L8QoGMw0ADBteOBaBpUcclSeTyIIDep0R4Qejzmci
KsGY6xVvjkWfIfFbceiyanO++BWfJjsspTloQa0zfA9iFyuIGEO4uU/1inDXC9jtrLi3O3f6+bSi
4fMCjJvCASPvV7zcSqa8DAwcQqWPsIaIlmKB1zMdTi/OXHnbruh7aJBksgeZBJW3EHpCqi9gfScS
xCDEJtW9jxMXPN8iLDMKsgXmt1bEv1jRf31lAsyVFaDOm2fOgBw/6u5sgKwtbeZJdF2wU8U6TWOa
4BxjxNED+h7j6GT01s16coUbi+Icpwq3k1RvUiscriMnCcK0gg3PwvR2tM3zLKlr2neK28xs4+sp
x/TkKudlE90J5KPsCPo5vR7vxED7Y9wqpm+7/TtjWqIt6zM7RVYPYlmpuc/6Xx5yUCDgY1sLhqqu
b8AlzsxGPUYhx0GvzeNwY7SP7HEpH0DcUpGYPKTT8FgxlWxVPoStUqzHMf05VMc9CfqPpFgcRRzh
6iA4ZQiFfa0JYh896xO6insANdvHXMQvIvTq0NtzBZGeXs6LZSttlT3C2U+lnT60JPb6SifPar01
v1TauJtAni8ljsCzkcFuDjoUj+/NMB43dPZNvqTY72gP0X3N36BhkQgh7Nwo9EWCOBfChOedKuqu
PkSNcQX1pG0aJF65aiJbrVjlGAp7ppRrferdnRHntkBNk4Zb0L8wEPro3niFrR+o9rHZVyIFPaD6
kVZRUuqckimpLetdGGfnYijPJDIj3+jjjdlO11mc32QypaprksSZNlb63DXWZarkyfkcErHtFOwo
dj3SZ1+m6HbHq6SLu/u8hwuiiUE5mFPyMDRxccnP3m9cANMLkbY6ianjsKdsjBqiGuAnVc2bCNx3
31v2ZO09Rm69UJyDYqYPdZ5lAODsvEhUoEyT7lw3Baxz7h1qM70UnjDvWphw6O9cu9E6eqIGy7gZ
m5ruBXconiwd9sPNa/edUNhOZludAA/Zqhmrr6TrNRn9LrAjgYVc4a4fquKr5RDDb7qltif5fqJl
U7UvpTKW10SrP+sJ5VS1UgTlBNy2mZQU5ZKlt54fEfFD+9Z1q5PYD9pt5gd1Css7uxqyTTqCG+Rt
UWzgpOJ3STj2IS9V1l+VdeQEVZSn7K6yomgsHt6lFQXyRhTdNyP1spVUbjSOqj4u5WYbx9Vfouv7
TTaEn7NMPkELc6RZfCN3SqiW9za1HztRp8azo4mHRM3nhww3wobwEs4vMxTURKDwYMY9UztSU7Qz
fh1l6SGsjCeMzToVXeYzCiPfdtAo6qq9jb1QuXOQo3ZBn9mBNaFQ0RJxUemkEoxy4vM7nFnj8iKt
B+sKPQ3qEmO8bBEBbtAle8neQapylKZ3VFISnYF4bsqimI+Tgt45a1FFIYnfuZqTvevsUH+mzPZW
DPP7SY++xp1CgrYyTPc6DOhTKGs0lcfIWlpdY4sgKW6+qPR9XZptcSTSFSvqlgVVJ+uljQoiWNWp
Ut/Rd9CnlzrUjQtZJtPR+loj2CWGWKflwwgGUUt+o85s29tGkph1pufN0Bu+GVFw+1UA9KKWT0Uz
SNiYUp8rCtLpDS2u6saNsANmg9OjL0xTdC6fexfoM96WBHmMOerc0CjSK4QRnQHbWhNoewb83BEe
kek56u6N66I/ukkiQ9Z3SC6V8YOV56GzyJI4Rxln9jRj19xHeYQ4+77JFU1HPGvn6phehDiCmP1p
Xcnc9l1PX1GafBR1E9Z50IpefCVL1onzDVJdPlKL0PnJJEJgU4MszBBitgaL1Zv2uO+Myr5NPKJ4
6SJNs51dIYJlyO8x2Vw1SqIYDwnGxPeGoVfqttAjTf2LNkdT+Z4F+y9Ky1TLOPjPWXJnZfN8kia3
/AffUVoPwJV3AyKDTB4Ct5hR/0ZpPQZNvKkEoagk+75CaZcEJEx3tG4vU+erwZY/wPCi8/JjTLF+
a7D91uDzwt9CozZG/uX6DDEAIKfhHv0YeyCjnfQ9CJeDpecd3YUlqyEsjuccmBIz6Q+09x3NFv3V
TnHyAGnL1HCaNOV5SC/LsdWMRxzmiGFid7zRa/mhK+PAwPp9VfTx9KDkjnGv09tT+ASvDvvKSMYd
euL5YiQADpylku/IiqkvWyu32zNj0Lxwm42syltdsfNm51Uw52dOnMolvsLIEYWSHUdbnc36fsli
38nOd+0iFjggNJF+yaxFaYL4xCQAySBgLd54YeQqMKPQOttpFHpbbWSSE+kWUDs7jlDVuEHQyRew
LoPpnA91b9fnlUOV9lxNNALl4FIbQ1jwmmqT58jWwpCFsxmGo1sWOoQ7suqNJueCvDHOoewuRtxt
izTW5KKgHWb7CvQ1opmMvU7fFx2HrFvKNyqEKvQ7lTehmOJjK0czPBvmWFNrROcc9HEWO3F4bIzK
uzdaSpwHGC27NZFQwPecWymJt4qm5B/IEh+di6yuWN/qEU9fiNz/ekS67CcTkSCummvJpeklY3eV
eRV/L+IAB+Kt8KyPBm2O3AOGsexetaEdgRrWpW/WkjAPdyw8IvEWHUZe7dqxF31EBqGbeEGjj+JB
a8LIOlKzLtoEaJWM7zMvxeRWgXx4GSpXCIfPoY2CH69KYjnnKhI0thweIgn8amcjXpGucDeaS6So
P3JRJluXlKmd1Sbdripko/pZZs/5x7nrNSBHypZ7+jizyfgCKjlzOqvy0J+HCT3wEJM/7w/p0ttZ
xVbG36jMn6WeEKI2jrNm0bprqh8QtsThNofWVe/0JpsIRXdM8SjdPvyYmWjW0Fyhd9tYceoxUiRR
eteFgwXa706Ax4SIQEuqyFdKP1ITl3uryu7ctUe2a6XrnGvLrLI8ICTWuG5DByMD5CeMp4aSi1Kt
KI+PYnDNr45p5PZGX2BsrK+o5ontAKI2yyrlXKKYzgVsIPg3s5V3yFZUPEoHAPIZiyfSXpMvaxpN
7zJVXUS9GYThMW2MGG3gnJhUXJTzdN9YTQQRMKTdJzeuJMf9xnSeI6ftPCDsUX1P5tv0YFSlLki+
n8oCkWtC44xQDU34Zl3SnKkXiPguu4lWgz1Rk3Ad2P6K4jxsUjiQeqFDupUZ6VeWRBLCjqUE1QTs
iWlpl2YfEpuwkCsalKu2U6qFcyl1s59Bj6ceLsZV5RCIBgsrX4hNZemM9FLfmiuP066cTmEj/gla
Ok61VM8flWZhf2an52mbF1JIXeghG33sla0WcEac/uNdXBRo0pOYQWJrrwwTJc6dc0PZwZghm4aE
cpqw/dJ5hWeQq6+M7+MmT2/Jzaf2tRkN7UDQIRrVqOxHDAf8Rc6udpzxGslRcegRjJHQMGnAOHqH
+aLZW8J0zd0sxjbdGfoFuzYjH72+TS5td4dmN9+ovWOG31zH/27EfyB0/tVGfPHl08eifJ3ruvwX
33diG4QZ8Pj77mv9qankAbD7LlZ67yVHalJEA8qrEk1O8Bpr1d+wsmEAK4NP0xxjoh0gVOC3OFI2
61fuUrZe8nMcMmdsQzWWHMLX/txG9pj38lTzRzuWzTbp0/A5W4kk9J/pJYFoIICJTD/kC9ukOGQl
BLTowkFRbOBus4WZ6pJYG3xkD9lDLAfxibMklZOYorR3QmAeQ9StkNSX4y5+ChfEBMXTWG7UVEkv
CMNJi13Y5DPTVavBPE7KPLIdNb2L5hXijfx1W8OopXpi+JrVnvVQZF5yn/RFei+KnlG3QDV3VzrD
4gOC4brI8264p0EtvlL6bpLUdsXhBZUS0t5lTSaiAFBYBJoyqs2mt6bmvWR5wfODdJOWKKsLryKy
XCrfsdFndD2lVUGjFMW4h53C1aohDdx65jgV7EVZiSvH6irA3WlIP4Rx9ZwNTZoE9YQpBkskBkaA
JPjfXGWEMGsvTH09RPvK4m5cOjbqTiPSrjILAnWrYP0q/FSk086l2pWBpJPhTo9KGVAeUesUtugp
8BUp1bSfWFNv++2oqmdQqAVcNpjjk5WpIcxb1k8erlmNMRx7oqFsjMjNDF8Li0QG/CmqCRMq2g9Z
A20/0rLhrk9caMDWWsqrObVzcxPDalZ6SYo2rJrod5s0VewJu7Fu47agwNUVubenD8AcNwIXAeuv
VwzbPCtR0Y2tPV4nHRurT+YmZTkGfhUTNjzr/jLFQo/rw2B8EOPgTT55lRCfpZPXh46B/HNW9ule
BaurdxQdp19zsvWe4whA6GyGDdD8lDzxL3xdTCvqrFA/ZFYpxzHCvo6GPiqI3r0u/9RMbaXsbBUw
fWuOoMU0MhKUvWticrAhHbEdUVCUNjdxi29rIwUa1CBEjHivGnP9lewqzjioeaXip1ba3mPbzO8y
lFtZgD4zp37DqOqzZuFWR0A5c49tEsp1XUL+XU3/IBjnV6vpdX4y1Cz/+rel1PL+dJeQZFIflqVz
jVT8tqxa/zfELKWprs3woxlEaiwDzt/LqMZSbKHNh0lbJqDfHGLWZLUXMwyRbyRMudC2cIdklhiL
EuWFRz+W2EXzhPQLTXGX/gjiu9Md9gGVhrlx0t6hTVDkse/dvr4kVtmD9OlG8BC05LhXlYqT9UYB
w/9aKQKbn6pU4irRy15s6rxD/roM3YvfRvMAwAnp+uy2knnbCPuKaE7PTVGLpzmddUSAWHdK0feP
6lRHFvrjMpk2TqMXZmB6Fb4eW63VGymV6H0xzxbmw8hdED2C+0eajEPaPTnz6emBqDzal5jEaKAf
22b8kGPIohp+bLCVpp6Dtzyu60bbWZZiZ1sptbLb6Rysz0gcTMQ+r5n18C5V80zWX7Po4adWS7ce
r5C5QYsTp7s2jWPj3kO7S1deCpAK4pHwz2OCQDUOEXgsbU8sdW7bYRgguc/cmBzulDPC9PU0SIfI
uOs1btIvJ4J0N5rTvJE1dxL6jxof2pW6N2yuqmaxF58Em2RCy9SO6EKgHq/ikNWhkqb8K8+Hgy0y
+yZhgQyExWlQ6pFzpbaqtH07izF1aIPjHviLizcyKk+oYKInYJVdYtAJwTWpFTx52qi3CvNo8BDg
wB9eaYo9Ei40uLj/R3mm41zdvXjr3n17jv9TdPm7kmaM9r/++Mn1kHc5Jhelrlg3TmJKqOvqKbev
uR5dBjv0H/EH4bIl5bJsP2tMNN/Udv8Y/7R8/pdvE4jdQkCjHuM8ogMLvX6buqpNXWIz3YCs9ZGg
ynA4I0CV3oJYZG/c2k/iSdBa6HC6S0AO5//Xl2qRWtic0txAmXBVo1kuP8dD9WZ10g+XYflBB8D/
6mtV8/INv1wfBkkHWhg7QahgNiftud5BOzibX/9Oun5ymiOll5pJtHjokLkcT8jr66TDaA7xTF+V
FGTkeFt7tBR6asLBmM4QoMX1A94G1fqQmYzrBA3q8VcOBHq1RZxbugK7UmOxl2emRe2vGhFHfz0O
8PZojina+5DAQSB10yk5K9C9VzoMlp4PYkMoU1gc4LiVLx5pB/mlFxpKf+jG2f7LHDAdbWfZ8QCl
LJKQMoUJ+L0hUQAP7CwtEt4Gd5jzD5FmcljyaZWecmAW3BucFQuGmx1C4OxuMBTWCNlDowdJplfe
nuJhYd4UCv3PPl5mW4X3gObJ0fr1YXNuiw4pAMKETsHwBOTfuxbaM6TRi7A3sibUpMpo+WFqA0Ur
BS22u0LLS3h3jHn5lTbjVQyk3SVFjuI0dcR5R7QnT2Kep+o2VDWZgCvEVVYAdw6TuMh71Y63dLPP
2ZUY1Mp+sHNAAt9Fe2x9YkQtyK8F+an3kdu2xblaFuI9rILSBt6MTvr9SHjP5xnB242VprjoNxSY
xfLdjKoiecy9KGlujKnu+nvVc6rk4MZpGV/OaVH1mzYr8myxtw0woEFCy4C2M1sxdQc5V32NZ29M
0scwnszkttZlXYW+0UTx1dwVik6k+thNn9CYFHwU6dbedc8MSd507jbRjiu6JYREFRNjEJvWpynN
MmIxwmnYkMNh9diGk7Z6JtsgRV2WyNDtDoB0nrGZbWTOFnRKoygPSkdJyQN5B3io47hzs10Zz565
BEvn8qGNutK86wluGR9Rx4fFtg3dkUSDPCPGVHOVqb/O6rkIF8azzsR7jmaGfaY5ZiM32PW04onf
Anv0IZKDo+H2caxe/6iHnaPIPcxaXn8mLN8ZBj8MF1CqcL2Y1I3Q6BVE7LGmBw5oyx0yPkhVoszT
MADm74vzzBBujRu+a6cDlmh0LjDZzp50BsPeV2aJy6gaF7ZU8uO6+7bvXEzRimI4W8nnBisqZlo4
6wb69gBRU36YdJ7JYO7SIdx00ivGAP0dXELWhkJs47QjgiUZpkr6CM+EPHMlyMU2qxCcb01VIfbF
Fi7ugEmEF2qB+X47GlYM8sKtelvpthquwsFscG46lQm5PqINUkRBeGkHDxDRomxgQRyLSYkBDiuk
fUUUYV60K2T1F2jI0f2oQGHTIdIr6zyRsV6g1qu9p5huz2oHJuKEATaSpNrVdezYRzuvIxqrcF5B
g2iExG8k5PTC4rnFpZ72XnjdozO17qNo1JVDaXRqj69MLa7a3nIq1qOqTAkLEOG92XO/Pjp5NheX
fQamS+sSI58vJ7OpMoX4GM/I+cizzY/LJ88crrMoUqKYUfJqVCjA2+QjFLF3oCOeUr7ZnIGb9ujO
bT2szxDx1WDNQVdkWbjL3LhuAxSfVW7u46EQWvhG7tbaovxiVzMNwr5IqifCna2GsLSTgwRLiCzQ
9ZPPNCYgPHg5UmFeEUFZp9uOysTqccyVYT7q8FLxXlVC/UnymngXRVn38qJOScvb18Wo0ogkSVkh
1IeElIdfbyEnW6+pL0I2lxOGxo5I1cyJBrEoRBjFTRJh7CjMa29Uc1AsMWyMWVPe2HpPCosQhXMt
w2FDXDZ6DuEnmxWnyYqFARmu2vTFDkgxx5Q5ECSil9bjRHLYbYX3gD/TwyvhKuq2HAl2aNKoOv76
pk/ON8sHYUZdhgh3CUw3Tm6a3KPWkIvrRyeczj6w1YSfTNZDZM3kzXkXbiPMtwLzTk4EPA3EmWuW
uggEyTFe2npenggSUWimYppDoNXDFMiC1TUby9+M/1ueOfLXyADnSGUxo5ycpHrw/6jqscSVw9IS
QGXCvvdQSf/6+/vxXkzS9PnmOHNwJj1NKKtLzj1ZHqNni6RKNJKpHweldT7/+irLKfPV+7O0xTCq
aRSkwSKdPppGqw8wAxnwU505W8urTd+qMm3nlR47xCL+JYgr/vbW/jt7/4HO+MX3/4Px4+aj/Ngw
baOD/i6sXf7978O3/idjNxMv/TYuMZZLf8L34Vv9ExoPgJKWRtPixeZR+S6VZRiHOGEYZ5qi3pH3
/u9hXDf/pJtnmS++K2x/y/dx8jQayKeXKy+kJigpn+T1m+WYrKJaJdqgbSrzUnPy5CxW9ZsXX8ZP
RqIfLsKba4GMmbzArBineYMd46ZC/XgTLG0nZxYxI4e6nsTvLUzACvz1SK34MrmEdZqnn7itUrJy
NQFxROo5CO19hKZpF/cK5yZV0b4BTf84d/ELvHzDvl0Ompivjtx6Gr1ff3NiDBXcNGMTCJl+7Jw2
hZ/xqmB2J40EDmvAZTzFb8zXC7784q3+fk3eal5ri2bZk12xlIvOwlC5ZtZnF0kdehQ1N9NWl0ZP
lmhPHpdlwNyY0zGx2umNTflku1uv7nBp+itMm+npZBXuJ9RTecbVvZo0gGHAXwqi0tK/I8M3bvTH
S2G44xoojhnbeXpef7kxof9ZT/wrJp8JuELlBFV7beNbGOOCXz+cwAE/fKvYHBCK8wgiDiXm+vXF
cqaKto2BljJUzoNfl11O7LkT3qEatostx8DmyQUnbsFwDC32J/zpx8zq8qesFgaiqmhINgkxMxhJ
e/EIixCVQTOl8VfUIsZmxHXzfqzTkkiEkYIkBFSJ7rJdNgZRLFXJDObPVdu+n6hL+8uEqX1StCi+
F7ZjGL6Vzp3mCyGlGuiInQVNzJFubSNzxIHihshLcnKBLyLXioVvz0JeMGPaxcbsaphEDa/jo8V2
/lnMTWdusTRmLX+qs1/3ke59HcvYU3y7bidQ+LqlRDUqbHHuJBqRWr3nXnqJEZKx1HiPCA/EV6cM
+8zvsqp4Bq6qteOQtKQOS5nlD0DOcxaQubLIDbv5IQbqvZ+syXyImhKtXSHskWnb0ZGgh+zoHxJq
jz6jq9PiILeGROOUmydXsU15Jfy9QzDAJCNakEPGlS6wqCKz+EusERnpCEmPz72VgSUReW9MlPYd
/Jwaf6TbuAPosyMYeWuwlfPOY54KikpOnyu7CL+ojlJf9mlSd3u1qaP3lFPH9+pAKfLGaCz7fpbG
wFk3cbJntGKg8wBe6uWQKKQEJdO8lY4a5pj0EUjMcxRd411Vz/JKNzv4YkXBm9m4zPwcb6HGB3h5
GtcNOewI5oOgmUqNSJYeZruzDOWAAM++0oy2HTe5l3jP+FXbm1hdrKkqBlf0plkDDkpoEzZQdF8d
vfBz8ihgUeCaKym87ZAUdGG3CaEcVZXiZ8B6ap2nBkFVO41sNZUU42q81lsCBbe9hidYjXFKHSLb
LINQ1CTx01CWHiS9O88EwaIlHKdZUhWoZROZHoM9fkVtVT5mQzJ9bPOm/0tRm7ncoC9DFs2aTNTI
qFX2e9eq9cXmXfZIhZ1e/4uxO/MNVNX5Li6lTXBX4yK7j/tPnSuN20at2iAu5/6rlC0MN1GlJp6N
Qr3RO+3N0OpTxIcVzFscKS7YpEWL8akthJxKpPIgq8FUz35C5mI9uWSzPBShjmGW1ndEvi1hcEpn
k+F4V9WfB+Mc3tevvSvLuxjza0x8AUwUnAcwDeU9u7HN9uuC9O8p6g9qVl6szT+coh6KWH55/s9/
Nx8//Webx81H+aV9eaha//Pvh6qFrGAech1wmYWQYBz6fqiiD9uwqMQi63LRZL3wH3GoUm1iganW
8NjHiOX/v0OV/idFeXTKmR4bOk4k73eI4h/PO0tRAlyJhX6TJp2TDcX2CBTN0Kgic3d7Ela84hgL
zI4vvpyfnKp+PAws98d4jO5smUFPJkLCEGIDZ48e4B4mQ7ccjCc0LCVojhpfaIQ7bJBENcEsI2N5
ccs3cPUft2hULlyVWlXCzUjMfL1rko+Tkyg2AfUz0GwJaURGr0UG2bXVW7nOP9mgl+HMYn/m92Z0
en0pIyM8j1JFM4DQJjZmvh/szMLnWaK4cmgE60nI2Ug9/vDrL/gnPyPfLwd2fkT+wTg57zR9o1jo
erlD8oo2ufCUXSVE/+11/8dz5Mk8zQPqLIf/5cyq2kydJzdHH7o9u4J8DlWJ4otpzIonhetutDg3
L1ScUp9/fVenSMJyQd4XuimZphee4uTp9CqSnbrBgWwjl9rXLJkflYSUGX8WesnpmSyPzrdJINl1
RKF9BWp+ikFekXRp1cMbn2X5Cl8faJfPYtLkY4P0ACW//mXbeHLI+Q0Jbe37aqNT/DCR+yZym22p
x1o7E6aDT+/S4jOTs6Jturi0n+iSBUtTu9r/9cf5ySP96tOcDENu3qqxZypGYCn6goq3H1URqgS5
tmr0xsv7k2fLMkzq9KiyhLVZyNaXiIYk/WcIx2Z5e1rvyOnwLqta/Y1Ks5/eD98K8wJLom2fjCgZ
CdJdUej80rypZ0haDH90kugA+fc98+Efn+K3LnXyUBHh5o52gsabygFUAk7kbZyuupRh+5sozbfH
F85mqQCgdcBclsUX7BBw62y2rEhBBdG6LR21Ph+Mzv3tR4FBkreDdY1YBus0+B9YXpoVmW4EZBrq
scjn6Uhzen7EKNL+Py6FsMxCccw0Tnvk6xsCjCW1znQqEgJy+Yh7XTnMxP09hq1ofrcwklkVOAHD
rmVwDjpda2RHQmHjqRWBcyDIUYlxw0ZdtP31a7Q8Vq9fan4aA4nWujWwN7y+ockGCTVKjbRoR9e+
2K2RXLSz7WEmatX9gOr6U6L34vDri/74AL6+6LLSvHgsutGpc0egfLKF5j66kFy+naiO3GiZZ7+x
ZP/48i4/FXQyjyGz03KqeXmtErWuaTV2yy/GeV6OHgC5KcUbFSs/bgzIuaz16fPYFtZ21Rd3ZNC5
CRtmtQEZBdrBaCvnwInWRO6c8zVqivVGV9ZPfjawwgVfpahj0YG8visLdWyE9IAk87bWOdvP5eAL
uiTPUWBMZzVBgVtPhOUbC+FPfjdgyuVLRHFCF9/JwuGU1Ct6eUS7oWdYPiGA+VlWNjJwE6154wZ/
8oUu0kEeTJeFl5aF1zcYRTVC0LHnBtWuvy6tpiNEC4qurMZ6Z0YeM/mvn8mfbLXsspjkaYAA49Os
k5tbwvxHvY6bIFUTY6O3sijZ5Go0EdkAhCKIVMBXVDbWxwqbdU5GaCdvPG2ob2Kvdvs3Fprlaifv
Jefe5ahGkRdGhpOVM5akz+eZbAJrIegI4sy0YqtJSXhgVIT1bYsjkuRTzCoMR4mWvFWT9pMHjHWZ
NRsVB1/Ioj16+dr0BX4hsgCboPOk2BmFUgXZwABPtNPHLvGiY90N8o17/uHxgqPgCEF/GdViur04
M15eE6Zcmxktu0DXiOVs+xgxEbFqDOHFl9/9sbkUUOASxYMzgzSd15eqpBG6dgtJRvRKkwW5o4u9
qwrv2BCuqwZDPZgEaotkO0+t6fi6iJyjO5jdmZMNdRz8+tP85L4Nyh4hzhYc2V35tReLB75rNAQ6
RLnMG2vjKE59a2UaJkirTP6HvfNYjhzLsu2vtPX4IQ1aTCFck3QGNSewYEQGtNb4+rfAzLYiPbzp
ljnumlRWhWVcB3DFuefss/aFQ+W3ZaUjKOfCw8Vpmebvl+4PQ805VVVBy1q3FIvQq6OYxJEQjA9+
6I+rYOrM568f7bfdl/Hw5KGqQdaFktfJMtaFPsYJgB2jDi3rR0J3wMqi72X79SinFUikTMRD77ld
iasH5ZrPnzPufZ/81cBjlYm/l5qlW6RIcBtqhUiWdlRWay8ZuwYYuhKuaArHzCQZox2AzPZIN2AA
n7cL1MNstv/Yv4yfpqmLzorCACKrk7NOp6kRxi35dE1URKQqyriaizS8ED0uD/hpu9CR/KEZfB8C
Xc8yxT5816jzhSDVZpIlSVSGwI7hzeMFEPhuWXXyWhHE+KphS3Xlwhc2QGSwsrjwDZYH+e0nKEsh
mKQzjpQnOwYUcNjw4BXcIExkj4KX71Z+XjhDIWv7jmZxwKEhniHoHowH5qh1bAYQFVjmJq4819Km
JLV34Vg++1rwBeXFL7H76Y6Cnkc2krxjZUGiRyhbitwVpkFsDYfDLNnQ6T1uEBTVKzlHWzBB6PQv
bGq/baR8GfLVqCc1ncjxNP6oUxOhkrFMTXqcbkrehq0nU7JFRmH9mgVzZI7O0oVlvqDOTj4GCUuR
5BkCUfQIpwUPvRNHISiwTPIN5Umtr/OiJQ8muPS7oOwVHEnVt4oeOGM4oYRcoTjfKsbPHiFFM0C7
CtqFVXSBAnTmN1ESJseCKsLgHn2yEkJLGkOx1idXq5XuAIhUvm5KqTrOaFwQHc81LjpG+fb1tPx9
w2NKQnAjlqD8bZyGLJh8Dh0KbNHN6ardT78SSBpjmXkcbdmFCOLM83FkYo/MuUnR5dTzLBvUvDPn
ZHbJUNe3JMexMMjz/C5Ja22D46d5mFG3XSi+/D7DOTYUsmSkPDg/TivUkkqLUGXyUiM6bN1QzuNd
QKZ9k+JZR99BbkYbHyCTYqdWN123cjlvv37Bvx9ejAv0Di0hF9ffylxBqWtkYqMFu975DuqkYO8b
RfMyQDS+MNTvhwm9mUQkMp9y6Q85CXpLDHyIx2a6zFLN/5nlfvQI7/nlnz6PKtKforP8sH9H9fx5
J0VIHASBySCD2NV3laSVngBl80dSk7b/eqjf5yZDcQtYuk1FTO2X5/2waQ8T0iWI9JMrdXW61Ru1
pBopRezZDQ0NoMgt0/t6xN/fICIYSYRduJwVpnE6Is9VdCId6tAzxI1SV8KVPPTahS3v/Cjv1y2q
3wTVJ88lBjWd0ykLXUjQaMbAl+c4S1b/4lmIj2Fik5JC4/J5FBoVI9wEmslNaQtbZU2s7yHIjBfm
3JlvJHF6IIahwAnsavnzD98InFNPdo3i5iCP8rYoKn0Lv7P6pqph6EpU/S+8u9+XEzIQ8tFkGBHb
4zb/ebwx6WL6Khkvwwtmp8SLx0qtprmB5Gu8dDyeezjarbClFGFwoSz4PFiTtmSdG9zqBR++dRyK
6xjurCjGR2bPP/VLROHCvYqbxLJTLWfT58EA9NR6NQHngohocWdCBddiN7D5elaceX/LWpLoUVap
NYgn76+gfTXE7KpzUfTivRKpBDvKS8uWtP43A1GB4H5KgvZ0kgsd+japVEBAdBCqK9zoHKTC88Gf
u3++IzEbsEdcznEayk+2PcHM+sj0xY4+Mak8KoWmeIIhlHdjCUzs64eSl9fzOYhbctv/GUv+/JFm
NZQD0+DaXZVGcOgRJNZ4MM0RZHvsBG8hffY6vEJJahw44XNOGFWOLeI9g8BPmVCdO4avZDQc4Qs3
O9Mg04KcS7SHUFqvx/x+EPLyzxrtKsj0xVTFzeYiMdyvH+M93XL6GGjfWD70iyETOH1ldRiHvVD0
Lrpn0cNakE72sW2fJzqdEVhllmcAAY7tDKTYQW4iH7sFtfwXU3F5maqC/I7g/yTe6SYutBO8FZrg
pWodYHnErUvv1qSPtAtDnVnIS5xHpENXEKHVyayfAHWi5hl6t0qr5CpXFKQHUyCUB9Awg12GSnVJ
5Xd2REoKlGbR6fzWyaDlLPc+aXvoZM24jeg73NQWrnvQj33pSknK8Pj1Nz1zqKgEKtR3CJKo151u
H3Nj8sEnRKZWgZeRNRXI9fX4wsw581jog6ggme9BwKmrcJvShNMPiBermP6jeEi7XZXE9WYWo/pG
aObuwnjnZiobPsI/0qs05JzGNCC4YxjQ7eiiN+/tAAH8ag7kfNXHcXE/YRPxPVMQM7ighQf4Zpb1
ZnYEQf9i3S/gYp2TziTtpC1v/8MxFwSFnioBtH9RbyWvTpJ8K5BTR0evht1hVNPwRsHGbw+AhkZ8
HeJfG4+ig+0mmNe0K49wW0QykBMNUGaBX8XQhM6E/YWbwqalkbWiTjWb8L6/nhVntvulHoUwj0hK
op/p8++euL+ISSEMbmlOkWijbh83VjZIRxrShx9fj3VuBjLjWdJLxxQqss9jWUMgiEDTeUfYAXlh
UYKZx05y9S9GYTFjNA1/k2rj51EGwTJniK4jmeTS36RNXOxKqw8vzbvfLyvkC5DCEARSQzes0xeX
hwPtQ4tKN8NUckirBjztHFqenADV34pZAKRYJrH7gMVcnjuL5Pm6x5FsS8P1L3EwMpDNI0AvIwmO
mtoX2FWR5diMktg/fv1Gzv7URci8LHAFcf3nNzJGmjqmBe+dJAeIpDLKDil21k4wwyQbUvptOqlU
374e9OzEMii80qkFOG1RJnxcEPgOaOAli5FWsOSp7sBPiGI12JhyZt7XI52dVh9GOnm8hgxnLOKX
5OZ9jvBpitOrcE6HC5mQ88+DGpGyNa2jpydi1+oBFLyafjrTDGxMbkU06Thm2rlMF/SF7eTsI0HX
IfWx9AScrkpMmDu6ndjUkiGRVrgCYnrRiOWFRzo3ypI3NWjwJ11/Gr1WxsiBoTWjq+Lq5klTiBVV
Of5jISUVj4+jnKzHRBKbSlJKJgL3uLuu0HoX69HpUS19+lS/ngq/1yCWwZYULZOOrr3TqscgqZMY
B+3ANACgHqhmH9tC3gy7PsjMp6G2JLh5Zv08lmL6ICeacPDbLtqr2WTql3aIJUY6iaFQ5CADZg1Q
hVxIDR9XQA9XxRLUZnAnWUrZ6WEFZmL4NNKJukZq+atXYE13UbDDghNAzBgFq8n8W6X+v5aqz35j
kkUWsQ1Kf+PkhhJ3fiiOMx6sNCWVG62XWruomuzCKXKmFZbLAjVQ+gkUk6z4yW5IG5EJDYxX3tSB
sZ+zILkFkChfc9YCOZJ9vd1FMGa8eEryN3gFmeNLhvksk9L7PvWkhC5MhHOr9ePvOYlf6fiH+TDS
MWL6Jo4QNS+AekbpFTKYk6/n3Lk3rGL0rpGipw/hNN+RJIQllEI4CCalxdRPnUCcQkz8epRllZxO
JqReS06S26ZmncTCNX4pvYb7thsTs2OYiQ2Lag9L7elWFZMsd2HKlQdsRshUKX5cJBeu1eeekjoP
vbXcdbkdnqxiaraBMQcaroihle2qPq7xSM3qb18/5Zk6BCsFmRWxFP8BgvF5zchVmHQt7Z1urUwh
XlEaVtQIXIX7BXW0l3DCzpwx7pvrqMjDH1pijdj/9YhjtnMrCU+D3OC4NfoChd0oC7EA/Pr3nTtJ
eaeLosAgKb5wwD8u6Sqp4OP14kAyQ1Q2WYANoji0Bs5sZrbRCyyiwTRq918PuuwTp59+iStV1BLc
Fk4ridCUIznByxaH8jTyorA5dkIRO52uvUDrePx6sHPf2eDNU4YgqlbfWeMf4li56PRRnFguFIzl
nVKZrS3GWvcvTh70fPjoMZ1RuS3L98MovZRoRoZzk6uMOg7reXac276++/pRzi0ZQ4dQTtWATjL1
5GNFgMYJsakPpIbSPPqtJV1n5twsBn7tKwZolof7N+xIcZAuPN65L2agYqAlAooekd3nx6NA18cF
GiFXCYSAPGQd7qoSmbuX6YmEA4eYJQ9fP+vZz0YRTyclidLqtFkdJ9wOVqQ1usNgWS6ICdUV4Duu
vh7l3K7KE6GkW5DzpEE/P1cU1rI5RNLo+n4mXSvNaIHSndqtCP3ywko79/FwkVURtpIiQmD6eai0
VuGOSsnkmoEyXIMNUh98A1DXWAcCTDRd3kJxHp5z2Vf+xask5YoLBVI92taWj/thbpai0VAhpTc+
U8boMSpKBZspOh6/fpXnPhg5DfJR3IQgKSqfR8HtVo/6VGGja+ifwN0ow5JWLqx/s2+DcVoqeIvm
0DqZiiWHcK7TwevO1ih5FkCdtT5hWPf105zbFylaEkii4OGlnbyzKmBG1uo4gvDxh6uOptrQG0CS
2LVo1TrtIZkAqS0dLmhczl7+LY4jhl6E7qezBO5e0IoSseXQqSIG7XllHP12ah7YHPWN34/9tkEC
up6LuL8ZrDA/pnP1+vWzn405LUIU8ipkckiwfP6UKnigQhpZFTh2yqtUsvp1r4vl97jxo/U05+pP
UZ6VF+4JjTOmDbZqOPNpxyAFhvf1Tzk3qT7+kpMdL8bYvoSDSUCvl91eykN5FVt1daFUfmYUNOOc
DeQMSO2fhgJa2cJ60ArC67kHH98HypxiKVtKF77umXGIWYmeyecTFZwWfstMksusaSVXC5vsMMZF
v66p7lx4Z2emLkVemcIYpyulsZOjCBh5VWtgtlzVFGo2TX36AcEhX9focygCBngXyegd1l9/KYs5
cXKmM13pozZkhqSe+3nOxHJY5UGYwhuvQvm2S7DKBWU0Oomcyw6QwnpHk3HliPgIOnNS4kL/9fhn
dnJkMmQdEbUvkqGTp67DOkzCIJBcS+rEY8ZFyDPyerozBuHXvxiJpBghIxUgJsznJzUtaQ5Sc0YS
1JjTvqJRy5uTSrgTFXqavh7qzIRBKUOn9lLMhVt3MlQ0xOXgR6bkTsjL7NHAM1wuQt/9epQzJ9PC
uH1vnl6Enyefzqw1vwaFItGtZ6BksvQmfApisytdPxcSmriwOr2maa1RVwG2zfmFhzwXIn8af5la
H84nPWlCHYSkDIayqn+JWdfd9KrcYpJrQeUsMjVfK92QeapgNLQMmKO0xltQfZQjYW/6rVdEZuUA
5Wx+fP1ezr59S1w0dwS/XIQ+/64h7+e4IEnrhgWshWmcUteYdPnC4/8lg/m8dIi73/uEl5I5V6HP
44gGLgtCQ4dcLszGsDGmucKjG4NiaX5RMG9PUrNO1to7JSIfq/C+eGdHNFJooQLu/Pw6ECioOG2B
p/KmnqVWu++iWghu2I3yq7GbgeR1Nfxqu8f8QtxVsFVaezJHU9/iVQLTInrnW+gByJtVsWAvfOgn
tZ3VfqGB9phoR/PDcYKS34GNmWglDA7ZO0GD3wBNY3gna0A9mZI1xtRKyJsKaGvBBxkBifhO5ZBk
YKTdO6tjrM3G8qQhheEhvfM8rAXtMWnl/DAUc0xWLcfA2R5Bs2AE2qtD4JnvZJDknRIS0WIB9S5M
BJ+/ZSGJyAMm4674ThihTS/DCW4Bj9TvDJJcU6J81byzSTDJ1Ayv7hHb2I3cwC9JsQMIqcgsXJP2
nXHSD7Gxjt/JJ+ZfFJR3IkpSUK7aN0qTBi76nSBwerXU7/yR9hZXHdtBsIt3xkpBJhzjnybSkgcF
JwPtITGb+VbWBvznpXScFQjnogAXqYvIGBEWGvSTRnL0JJNsoBlIAZ1WVEL5rGkNiDUZ0lf5zvwa
3vlf6YICw8ZTSdC3L4QwoSdesq0FHFaqvibZ8TtPjDI4bDHtnTOWyl1g2FHfNN8aLVLhIgJSq+yg
paC8Tjsdo+gMgOUh1o3aAjw2y+O6iUbxSQ4yqGot7nXXUMrwX7NC9votiZ9YcYxWxq8AJ5m0OsCZ
z+QV2KwaQ3qlq/aW4qOvS+gqDV2rW9i9MISNaoO/eNndyEYuPPpl3z/Ta9slkF+oGuyBEutvEzP2
u27mw00t5eXexKKV8rM4yDY3HVFfJX083ItqZhV2rNYDgDSTDg80NlIL9LFoW6w9xmzE7dUMzGux
bSxhM4DoH18602zxtZtkZbaHtoWEM9D5ir1cLyq/RiiRIVafCuAIoRZ+FREpF5vWmnhYDVXOjMWP
DQOouk4tb87n7EnL8hTmZECyhC7JMXzFQcXcKlGU/Vk0dXQcpLGPb/zAUJ8S7ONbJDeqJGOIHYai
a6qKXzNjcDindbRVKtg8TdpsM9zeYAhrU/QE/rdOUEoMfnHExlFIXLOjAuTMVlT/hCYCujhJcxja
vlH2r20UDuWmas0s8Yw40J5CIR36Nbx1X3YoIyk3SThaGoXOMVyF6GkEr02tubFDdQKg0+ewRD01
sQDXG7WRBo4szNZNEqQCHoI+PySiNQkePx8Nv15rkn7WXHWu4ff2b0EtCoIjA3iG3msm6lOEmh+v
BqOcB6ZAjE3OiAal9tBKSebWEhIaoiPLJKDLLUFXnKaZo6PMWg6cKkCSguUjrQaO6Y+5QMMzhGVL
jVSQ2WWuUI6qO5wgal3GrC4dQcPgYB3TeNsJMgXkMYw6+lBFSFHuYGp9fKXLwgAgcK4xpTaFsO74
/T1wrgp7r9rl6pI/y4NIR2nXZ0W8nqya1YlRj4n3QdP7yaYe9K62KznqUpekPF0kUe7jVkJeK78d
RxMQIfbA8qpKZ1jktNwOEjjxJBrg1jUVhsBocCc2HDIUNClL+FVoRTKsR72eQIRVvj7vsr7JpdjN
qsFC89tpWKUkgBIxxGvekMnlo3ArwszRZ7sVlUhIH4oxMWnVThe8euj8v7yizw78rupiaJVfk/uy
7jS2onscPrDj6OnA9/RIx7WsSmMauIeIjUXAUqoy5IcplGL+mCb9B8PPS2ZUWgj5hRhRUjjJPp50
5juzDSkoTCAYlac5vwBxYw8RUoVGGtzxujLETf5kJ7WYugAgCUzzusJCJvnJqZQ4XSwYML7J2Fgq
m03ZNX/djP+vV/e/ETl8CHZ+69V9+rNp/8v+niefGnSXf+dverP2hwYO0iTRS63mL7bJXw26ivoH
VUi0OosmH83PEhX9j0Gg/IeG0hp1xVISRffIH/1tEKhIfyw1elIQXKdR2NMw9w/cblG4fJ5IMspo
rv5LQoMWXULjk2hfT3qlDCNaLCQr2fW++tgqencsI5pMO1LVG71i2+kHQ1psWue9OY9HOMzFCntv
A/qzatREFQFAUFE/dCKkLFGgBmYlynzEtXyEohVXcANGWV1TanSVVpz2JGXFFV4DLfC5yreblvKH
TCXILZOk8LqcXiJLFwwbKcF+8eZzgW4V2koJW+F6mI1HAY6BRw5LWLW9Hv/yAQncyK2UPyXCJB2L
ThFuISvUx26IxB2hfnbQeiyw7SKf8FhhuwqfpCxsXmk1C/trOAbgwmBsXPlj4RmUI2Kr/7NS+BfC
zviGi63gRtLMQuoEW8/6jMajKbPV+lWOnuUuutND4xBq9VZOs7U2NVs13CbffUm+Qpx81Ir8O/bd
r/lcvdV1viMb56WGtR/88lAY4wpu5NEI9COI5WOWCxD6lXkz+NL9ONHaqZdr3fcG44it1F1Yl3e5
gbRWzo1rggkviCQa9yWPwso+ScfjYD7H0CIV+BecrGtztA56Mx56rOuGvCtpsBFeK7iE7J7ZbdsE
d9ZU1zYuca/tSFtEmz3p5nwIE2MPvuMlKeanoUm3vtTSrtE8oCvyoKatlDK/xWJ8hQgdc/SAWMgo
XprMGyDN25rg34BfgVqBAmgQX5T0EFR/AlGANRpj2VN8A/Za2Bge7HEmW2H9HTlmIO81SeOXROZV
KGW/KthUNjurLljXZV1vqsa8kStGpA1xNqZ4E5gxgDrNASvhtvENLhlcMm+6QPOq2v/OFf1nbsyu
0N4KcnyD+YE3zXvKpU6wOIUcO1iFQr2a55c+35pAA0NpJjanjaCfhLtMlL9jJbBJlBsVcI2Dgnpt
Wem6EcTcFoz2WUiFVS3MqyYoHjT/vlDWqpp+w9WBNgdsbeR4zfkdh9ExEoKtYKnrGj8Qi4KX0mrX
bW9ey7m5qorHuXny825L+8QrlrZumWkbalNeEehXUz/vjEx9jergGPrg9sT0ZgK/B2SXkSqa2Sug
FIGSYnH02vTSjkBio5WEflhOjROzU9LJvpjrSpavyH4H11z1AHPA+Za/M4P2c92spF58SWTQI9+k
kO9UbXLfr+ysH35xJN6KyXCX91gVmeE6SCpbHLFhy5+BZhI76tqelIhnlu1BGawdl5KHqNPcpi3p
q71q6F8zk25VS9+srn+SYmOlDlemctVpe1m3SnswpjVu8ocuTPa1To9ivBODdKUs+nEOcSNX1nLU
ek0TvFopZpRa7t9OoMaNZfGFpnUv9Zuq+6ZWf2a03Svxqs4kF7PN1dj2jkYz/GBu9bpamWJzUIp4
pZfWVUEG3Cb6wB1iwI+oiEKnAk1SF6AW0wTdfnajCfVzamibSfYfCKlxLyoPeG6BkBSsW2iVe0G/
7YOK1yCvCyvYytylhnmdZ7U35f2m0RpPC18nVTs2bUOrBkCMYRQf/aq/hur2RCX4h2TGgVNGA0Fv
Xdh9643VlaZjQYpl5rptysE2yg02KmGyUnvhsWlVu5Nl+jri0USqaj2IlnhUrNpJQWLaAtGJU1Mi
tnUJJwjpbTInAiEcwS1jNdfriulLlE87Tv8oi9yy6tr/FfozRn0z4Poi2SNP2HZKbNhl4O/LPP9Z
0kjDhu5njtlpGxDtYMr7lR4Od3pqDm5qSr1HmjdycNyznkys/dj5y1fLD+sDcPTyqm7TCkNFcc81
/UYRZuw4A25Bg0CDgNCbN53PaqXCFK7VKP4Z0n8IKvmgWxiXgWuO90CAbjUd95NCkpgcxibjX7Ux
VG3tVpJfkny+a7X0e1f01w04hH0V1gTfbS5utETqD20p0zw5qdm1ysnzTcsa+ThMinQti890nGmN
n7rQBd0hFrEsfwgDPUIRHqTM3Upam5GxaqyrwYq+pymXt6TMZpiUsLWDZoMA67bNmnIdTwXWQLOX
pOU6pfq2z9dCYmo3eNhuW7xBbYPbv43tjEZ1e9hbqWht6AQGOVcVXhVET+z5WIdOd7IPyVOP1qlY
7OXYfK7C/qFQfRj6tfFQR5UPPRpfaYNSR1d1hyw/RhlABDnyVYdeid5pMiyv5eLn0Pc/5k65D+t+
n8dD5fhBssFO/UYV8BRFtP5c6qX/vawNoDmAO9uI1THu8t5lmdtNEGJwBKsZ35QycFMLYUSbs0CG
rkaew3VKzGoyE5LuIV9+EvWx3QpKHGxNabyK5++GHD4POKqKIL/reJ1lJthWWjXyWPgp0q6U9ZYd
CfPayqsBbx8Fn7t2DmxJS6/zciLwqDD3g2PR9/Oz2Cm/hKmq7VmyELrG9JppSoA90shNoxvVA3mf
Q5L699LsvyaDf2uV4XWfW8/oCr8PlnxEj7VS1PZnOG4r+VtQDCKiRuHQcijdDxUJsFgUcXbRenE3
hFzH5EKM1kMBJyos9eyAgwF3/qQrXGEcFLbv9A6u48iRX0VOnzbXdT9Xa7XRqhWmCrOTEps78mIU
hIl9d9WCAPPGqX3MKxAAvZrC9sVozaZuHxyiMLmKdM5vXOFISPgkPwS16v9UhdZYmZSr3LGjIgKs
1QSVHrU7ow1/5jqgZOzPD7RbLlirKLFjKeu30J+SQ9joyXWmT+I6UqV2RYoF/nLTmvYUA1zu6g22
cuWi4JocjIKxruJ6p5ujA0ulWQ96vk4hJDti91yOL1WkHgKtFJzM8o+KMWDPCPKB8EJjnzLvwcNi
6VdvR7YRRRw2dYNaZGxrW0G7FiRv8BR1LPCCzpO16docqjv06PhbCkW6WHbcJjBCPaXE4ybJdxO3
MzP0a6cHwbwqlfyuGsPDnMcSG1ubpvh4lDssNcw9AGTAXi1E3OvSbMYrKqcpzs7L7lklXHbj1lJX
hTTltxkZMFqnd6Wo3ZrBZG6HsHyGpRtgVblpxFj4NpuK9WAZOLtjvlrijCWO0K1Id/remPLFBzxX
11ComnVYKU95aRhe3wi//t9/LNYjxbgT+nY7iUBkTYEESCV020rQmdbIc8dyupJr+S1qMlfu5Z8d
gSZSJkeO/r7//d9167/1pfUeUwR6oyVUmjQ8kqr/3z3srov6V5Em/7Vt0u/5z493sLN/0V93Mkk3
/ljYfYtihdbWD57t73+CjG/BoC93tUXF8fedDMQ6/xK0PwTniBbhYJPl/vtSJsjWH7RNIfOxONaM
RUD9Ty5ln65kdPEtBppUROgjXrpbTwtAKak2FYfI8KnbkeVM7eZ5vtDYdlIc/X2Ik0R5K4FEk2aG
cM2H4Hv/nN70BiOhjbtUd1zuj/9JVPw20qnqLjVwbLVMRiq8enO8JLo5/yBIj/iMdGhQaWX4DxWP
IO/yRA2H8GkgELK76/nJX4n35XV0Qd4gL2/kt+f4MNBS4vgwkCqNJi1yeKTmnL2oNWbbIMC1rbdw
te1tZaft2l259480x9jddnLra8UDGae75irZ6m6xyqyVZHgf5vrxr+E/Wiy81+K++lUnt3dELIE+
g6Z7qs3N3DrJZlX8aXndqvVQ9X0fH/vXkZ5U6UKh5b3966thT2r6SLRltTIYVtxJbn0/budDjJjy
qXno91xG7ObY9E4MonC3M+7/xSMbC56Mbn6KsqeVPAG4t67GLVf4H4vVL3nf18LpXkySDPfkIdWb
ZBXJnkau9O3rkZcS4elDfxz4pLhnsbPXItyGp2HyDMIXYpTHH8Xm60FO1JJ/rZePo5yszEbpQyqY
ffikL/dhu3yB3Shl9uLQWHP9s7uQWMrpL4ki31k0vz8dzaYwGyzgtPLn+d1HRWzmksWBlXl13rSr
ICAxMphc10ogKUTwiki3kn6baYAMp3GriH1DWUtv94YkAMKMDGogfVc7YjgWV6mkXlttgtnKaNzF
Qv0q5OZjkpmxl/k4mCMUWucyhYHJCDdGgYO41AvRalRkN8mbJwwMG0+aCUYvvN1llX71lCfbRS6F
xjRCk3yS18JNewyuxm+RI10Hdv84vUkvil1cEEScJGr/53v+572e7Bs59aO+l+fwSblTQbADprVV
j9SNbd4IoWM+m/KF8v07JumrZzzZE/wpBdhWSeFT5WXfq43vTabTeeMqPYiO0Tii5fVHgP9u5o34
dzsKd5/As0ynTzZRaFNqGDbhOt3S5rzmfyc3givv/Qsb17JWfvuNICh1VAZ0Yp5qOWezF8O85TfW
h3lvXWdufEF5866gPh2BphXOBKQoaOVP5jPO7ZWi1lH0lNmTo68BPF0l34pv9c8Wr0W7cgTvB7Da
6sF8mfehO920TxIm4V702u4n4nhzpW+no3xHn5JdOtMTBufeGNs+2YmtsJLuxmO1EQHX/Bk71gvq
op8QzBLJuxXd6tj9TI6Ym9jDHuMwzL/t4Ph9sOMLm/C7EPKrJzyZy2lYSWIbCuETJQ4v3PZufiPY
86riKmfTMe4N30Qsl3bhnblVSROuZse3ZTdbqW+4zjnhq2j7/Hd1F3qdbbndhZ/3XtP/6uedTPxp
WuRNkh8+Tev4MO3E0Gkek0237jdt4RrY37XrcSftAPbulKN1KC81Sr+3VX31A07WQd6Xg9j7zIDE
Lg/qLnxJ3XlTOPV+OCbOvbGJ3XGPt4zzVO/wLnGWSQG+yml3zVW4qvfjbf52/P5jvE29aJU6sfNM
Jc1VXihkWZgx2PFV8SR/a/aDaJdXw767sIzlZYL+9vOhUC1IROKaU3VeiFO4MMph9NS6rZtva9nV
19YPbUWmaxWvDI89ufT0u9nrbqKfrdM+BO4Fec7ZvctcWmMXfY7KT/l8Jsg0+9L7EJOweJQf5T+F
b+pP0ortLs88rvdqxtXcHi6RHqTPvRF/7ZgfRz0JLmZgUZqSZ9FTvCpvtI1gH5tDuw53w/7SEro4
1IkqqC6N0vIFhkqucxAqkI1tfxVtc8+/ZuMsLmx676q03z7ph/d5EkFUCp5lRpFHT+ra39HA4/rX
pOHc8TC6bEjX45vgTS/iFtCMW9vYU98lruFGTxfOwHOR7Mf3exJh4HWYzkbGQ7Mo15hab+Z1+hbe
hG/WdbDTPMUrr0gAxVf+NW1M0/rr0U/Iw39/XfiWlJsWmM0pJClP81HKfN5B581u6sY3qRvtUzd0
BSdyyl/DS+V2rm+XO3kfuFA3rkxHDC6sLdplzy0upPog3qikGb/19HZWUBYq7+B5+0avlv18d/X2
uIquKzt3mXE0YO8L+2179WbYe2TgtuRmjifb3m5d2qF93KpO5tzQtuZku8x+1tev0I9W2fqePSRc
ffMSZ3MI3VViZ/x926OHkY7b22+Pweous2/8Laews9o7JG/dxlbsKwpmdmO/3l4Zq32xfr1N7Bts
aGzNXlEEc6mp2bdISA/j6uqmdwevcXzXSW1nPbnHP1fHl28/vOnGjG3Zm1eRfXUjOppNJ6m97119
d3Oleq/3oaPYvxKe9Orx1a3s+8eKf/5Ru5Nzc4W58zazN4V9n9qMb0srxX5e+VvE1O8vQFph9eny
tzb8rbP9580rwAT7FmmyfXc92T+vXmcewd0Lrvftxq7tA4aatrZ1V7e7x8Ie7Cue52dtR6uHzc9g
ZfLjUqe0Nw+YTjk/n33v8dXfgpRyjhrHV+rc4cfqFM4N73KZHeP+je9Bad/OeObCEeytZt9e3bm9
e7Vt7fv1aL9O69e985PqIv/X68hDic7MrslZbvHLm/XNKzc1Yi7LWWXOGqXUKrlq7W86X3U66vwt
GIG6rLsVf39re6rd2snyDz88zfPWpu2MO8Vx7rzdtW4n6+1xNdovmwd+quKse2fb2MfIpl7qHp6u
7/apc20fDzPT+bDZWY7gVK63O+y8bwfT3lnuc2XvN519V3tbzTswiEOkZTs+0+vXd9NtHCLSmfez
fsG1kBl3DLz/z9yZ9TaOLVv6rxzcdx5wHoC+DTRJSbY8z8MLYadtzvPMX38/Ouv0sag8VrueGlmo
KldlKrSn2LEjVqyFjJONez9r7fPMXh0Bu2FxwYI65zeyfbQK7LdprTGhyvZX4G76NdwWW1tev9jn
d6Mb3/r2MzpnG52JW13zj8Le+vPaRfY95KRuZiOYzX88fTec1bbYeCerreTM3+w9d9YunccuFJIX
56cY4ns6hXN2Ebqrj5W73bzPgc7q/O2sdbawItp3ODTR7i9X2WrzDnneUbk6a7dXo3PWud26c6V1
4x7F9tEZJICOvL3ndI9sq7OL285dj864qty7+7MLzX48MjgRnWtuxM3qqHEN+/7s5IpvHrtEZKvC
yezRPmlXF/exa+fuh2LfPL6xk+djZNgfqbs6urt3VpfbkQ14vnli+lL74/7osbeZ3dGNzl9OqVzb
50++8zSuh9V21VzRUWBPq24lbHI3sKlF2Nzt/NpkNkHc+ojJLrY0Fbl86vx5rUM/hSvMX+hudce3
a1Zbz7m5enzt7ZPBrZkQw+bkrWu7Or69F1kxfWMyhVeGm9yJdnJUnFfbzNnWB16R6hz77d00X/zb
okVCFoCzqCX+DSJ/+1E4eZzc17OaXXPPSnFgjwPnTHVkpj53Xm83zSo9/kXaoDx+MO3TOXbtVuVa
cW7+XlQIqRJPXFhlSHvvhhQIM0uaIFQhmYPsGC280PE2xbEf28lNtKZFzu0v9CNUjbKV4mRsuO9v
H2n++L15+WJ+cQNbgRXoalbPMaF89ZyfD8cg+exNuFLOvSP9Ql8X2/iiPLAa84cujULNNUMtYF2n
SW53zAgiht1MUv4AkK1YBZp3ackRjw36GzPQ0RCMokQKB7JxKMv3p11ALzVIJd7zGnymu4YpxOTQ
o2KYeuOx+GF+qE/9o4xwIBGrcSnc/sUV/KOs9P9p66Z6ScKX7B8gYd9f2n/kH/+4aV6akO6FX/X/
mj/sV47sc+gHzf/e/bH+/bP/ns8wm50fVp+KQlftezVev9dtwh/93ec6/87/1//5ly7R7Vi8//d/
/cpbCEn4NJ9+wK+JY1nntPznjPPTe/q+//t/J5Y1Fc59OsBh6pp7yz4hPb/BPqr0T16joJIhTAH0
M8N2/pVYnl9Of+WRJRlxd5OSEaw3s+Sn/JM0sqzPPVf/3nh0RvEXlJef+HpaCpZPiAJacw3krG7n
lhAIGyUCQXKJmnZAzdNvLL+zk2SYgRp+WQvhKR2Vqbah+266MCZQi8e6MQJa5yQL5UZWUBW3w2hq
ICuVU7DcBsrs6BF2iuGUgT8+AD01nsw8nkJH8OL8wVRgU7fbHhbQwkYoVDB6pwVTaj43nZJPk+1V
ptqhcVjRm+O7VsyT8SEO0L28k3Q/j9d+UgZK4YSIGAsfcdKqaeWoXSApBpWbAAlLG3XLmYESHkrI
70UfGWWnV1ADPDW9qFXWZZ0Fp43YCv1Z0odZ4E6JKPdrIxmj+e0ymfWlJoa6egwaN1C4UaYKcc9i
RKLmxWxEGq7NQFf8ys5ApgQryRBiJE2MWAMECgFmIG+iHubj06BtGg9kIjwm8HL1rfYC2NsUbyl1
axB5xJUyKZ0daqGQBSdRFeXpfaaYZfc8DvVQ3VVxP0hOUQ0p2vCICKYzMjiWI9eyIEdLUSfXlfF8
Sko5uLImz3oeIMoojkErdcHZAA+8TuYeZoKooq4pjJ4G2SjEKrIT/VYkhHFt1ieE9AqxQs8He7Ou
QFTNMoZ5D4YTnZaoqPwUOBBct1THPJL2E5I88gQ/evchhsDWgxXyqq2suuCIg+BO6OGmp3kqChqr
c30lhaTI7rRmUJrTpOSZ04G2Kr34l9wl3QA2Jcrk0E6bRk2PIt2swo+yVQX5hupbtplCowocTbDi
O08sGryiHjlakIiZa2UN9XDRi5KTEiqU6BiIepWeGTBsUAjNDO0RctBKOYI7Qi+2WZ9K/lEdyKPn
5JMK4Le1kqveQ+ikUa3yqmhbdGT0APSHXfe6dEX5szlu5K5flWba3slFbz02Ylq8Rnp0IfM+fBD9
CA0ePVbUq1yp0l8y1ZnSUZWWXKwMi92jUobQ1wyRmjwW4iDelD5MoCQfrCe4Zvwz3wee7WoF+Can
1KycfHWbrftQuFGKbqKNIE9OxjDRG1sdtea514biKgl69VlWq2hw5AA+bXumAnClZFLWZm9KtBFQ
nU17OTyJM1FYg0xylKzIjmksgKalLkPbHBTR5jR/gF7KV00nA86ZxNsuaeqV2cr6qd5EfIQqV9e+
mV13n9j4RB0+8iKqTsYxl1eIQakOhyNeqRHdADd1WqNwaw0aQq2iXBaD7cVRqq+SLBZ1wFyJEjhx
40XxttRCAG5hKFmKa1Y9ubTO8ur4PBGlIVopehGkj+yDqH+beYotJ63Rij7vujQpUT/yBf3Jj+qR
5R0HI3TaPNHABgSTl1GdQobifBq8enIErhjjwqJ2riP7Ra+UnU9x8BGDxu4AWevFdad31uUwhNWr
KcUNkRh6vaRch0YmoTKF+Z0lQJu2iWRA/05aNR2byYKPZVWJnSRC1tJMhZujeyvDptoEjZNHErAr
0Rflx17qKjijJQWogtwX6sgpj2JjHaioZb+kdRBX21jt8+hIKCZfWiW64aVrSGB8JbcHqw+6B0Uv
zQFsVZfLjtL6UXBaFibQfm+o6qmxK6/Uk3ejz+ToUi3Kolg3Sl5V4tFUVuN0Yyk0eDtWWcrJSZU1
PKndmmqqbytdB5r/yw13+fvK+Fpn2n0uo64lSsDpLWoD0DnzZl6ETQH0fHRlt+QLIyTgncyAVMUt
iqr59TfsQHlJ3ZcOcFjldwMWDZT/ZCjo10+pVL4WQU9SvgoO0X/vBoG/RwNmm2o/JVZdXqpBTFCf
Jzo9MPbQWcoRXKIh0JwkuwZMMdhlEddno8eh+H5oi0rlb6uUnHVaeild7dEoJ31mmawQOdiUPr5G
GBRyw6LfrFRjilatGoUbeqcEHr+lVa5EeosTuxBV4/777zHn7L7GBPNS0mlFNy76dTCPLKbYSnIj
UmrNoy/IB5IW+adctbyMzbE6/t7S/qahpQ/mDyhFafyidLq7mCZ+M8ylSbAbP7NutcmT1lM9Huqn
3x8PrZKzvjz1eErzy5a7DKHGbqpzEEIW56G25NoN/Mw7HZuh+PEpAAuOXITKzCHKtyRhnkaNVhA9
82yNZq4T5A3fgl4+RFH1h/HAaDxLM/FQmFmkdmct0TWS+maEIpfgEfz4qkeK0DObSzlOmkOcOH9Y
ovlpMJ9s5AX3yNEj2gU7H7acmRvtUSBb7k5+HB7YB38aEXEoLaXsAYDmixEVWqkIodpb9qREeWCL
bdvEJ3GXTcRVeV127o+3HVWlWSX3k71IWTx9dVQ3oBFhTLFet2sZSboV1FbJ6nsr85f+eozAqFBc
0gHokxfHWS3oDgy65aEkVi070EBv1h1IVr3lcFdC127zTHz7sTmeBfQCUM+CU3+p12Y0phIiewxG
IxLChwFw2YmQWPJJ1Vr5uTKO6oGy5b6LhHUTqCeSDXhjOoF3d6E/gY8s6xFoNw9mO2n8Fxo7AZB3
0vmoV6RDuvSAxf1dgkUItbnwcXOQfywshr4SdhkWkdzI15NRgrljHsCvxofUjf44uNlpzEqvdATP
p+ILlEMjAdCBnDBsou9hHcd9v9Y1ub01UPZb+1IU3hl1r/wMCDP7/5k2QucUzBSA6mex5YvVSk98
PEhr2LScdxuhCOuVXMTlui4AnH2/W/aPNbIeeHf+TncHC7k7QOCnmUfQ61FU99uTEH1y4sy6O5DW
WB6B+SaB7ga+M/7BSVgEBRli8RT3KeZXSRe8xlUswL6ZZqtmTLqLlEaA9fej+qM9A8keFZrW2QHv
jiry/GQ0I/pFLANa50Clk7eFyOWxw62gN2n46YFp3N8nxAZkqigQcHGTQdk1GLaTMBOnmLZEAzNN
FzqhtxwY8a0qD/0Wukg6Cka9pAD4/UD/aBevIs7jhCZsMdBm6KQKFUqugD5Vb5NilJwssfKrrNKa
XyMcgDdCTkvv90b394ysw80J5TMXHIRki7hADa3REGrLmrHBoOzrRFReZXo13e/N7B9zEP7QYUAt
YNEQLi/GBpS2Q06I2qUuBMoxDLJv+KB8E1mDd2BAf7TEkpBwwRhUg7ur10ViBY4YnpFclGoaHYCU
2upUw1ncScBkvx/W/t4kNp5TmhwEIp49GkXdr1pJp+sx95KNnEy6MyuZ974CllQpDuT19pcKxgsg
iDJcM4AnjMVSRUZeeZOQ0WLZd6IjDh5gZS23Dgzp0yF9veIUtBVm1W1GBMsODam7ExgExZAEmQGY
2Jt6z231HixQO8rt6OpCnllON5rMadQZwSPI/mpyS7Gm81sRAqNYjxwPbdZ2UcmT+5l4iIb4j5Mw
hxQQ5M46M4tvp/HS9GqFURuFXjq6R0fZqHuHhIv2jyJ63XD+ctvDnITv2Z0DE9KIwGwBtAd1LJzm
MLxf+iLN4pJZFzej0ZSPIQ2aBwQm9ocGnzDgT+iU4MtjfLtGe8HwWjRGTLtmWjeBNqZubSXBAe+2
m5XmPoKVBiMIqHDCZMTCd60YSSHEwlCDBRmz6pcWIk1uh0lMJiqU07J0wfhpwnlQRqgvavB8H1Lt
3Dsy0LDT20isBivVzNGzsD/VYdroBfaLtDpt/Ym0hVpJdAxmI/1GUxMeIgOdP3FnQ2OPI4riKUE0
dFgL39NaXhEGuHm7NAI1u1O93Jts7g5fPZ6kqLcO3I97ywjbhc7DB/gG5W70gHYHKBdKA/mYrtlS
08uu5UHuAxPpjy+p2QoelSAeQSl42XatJFXfmXBQU1ON4xotqVzaaLFagzSTJYcexuKt9LTukG+Y
N8fuVOIPaKWgCxo9RWLEXavZ1HiwYPhzn4JPaVYaHkNdus8s49wM6lst7V5VmgNVo7sNcvoNv3e2
C9jGvHVh/AEhDpHnzEe/PCBNMzW9NCaaPQhatRJUcToO/Kh14kkbLvWSNJpRNtEVtLv9RoCa4qh1
NHo/3r7/Gov1JX6EdG/+GkR0aJMuuY4iKc9o2J9S9J0z0y4aJLvIhf+QuObTio4Q7/y+pZTzWen7
EjYmMTDMIrRSRxvK0QnLADXBKZYOTOnCGUDCyquClQRRCwSeH3fXM8xkWAvlvnKsqbP8Nfrk1ktT
h2biCLJSjXSwokq+roMSfvy+HZPp5fu5XBzN2T6FqjnkIRyf9RJ37WuyX5jBVDQObUXCNTdHJ9u5
og/yWqABqfnZixRr3G0QGUJ+hkAD0fiuNZ0UmZ8NOqApnzJEzNQD1I6jNrV1ozcP0Z5/xolfDgvm
Zg0ITgst4HCgqgtPN9CqVIVS0TmiYgqwwEidlfW2XtVGv+nEaGi2KKxbsltLlT7elhZfaKVnZOY3
upUgta5WFsQVMDR3nf5SibCjumpHv5pryL502+l5GsxYYaOAWDXrEZaHgqA1XOi2xecxAbS8imKp
sNYIQqKBbDdEzjnNcKIa/V7FH9X/zsJfVV7nH81uae+zXPfvut9F8Z7dNNX7e3P2Uix/506J8P+T
muCsrvqfa4L379n71L4nzNf7Z6Hy+O2//wsX9S8SAEGz/knTCHEh8Sh7HX7Lf8l0C4ZCQz9HDkQ7
LhVOM/7XXy0nkvZPHR5AbsdZxwb+XI7tX5VC8Z8IXqH5ShDNH8IdokL1r5Lo5e/Nx8z9RyrgxR7V
0HU1zDlTJ1Olpn9lydIHHUubCvnoufefyKO353DGtFz49nlgn1++b+62H49v25svk/TXt9hJK+9e
I/tWF8d+gieHu4Lg8rm0768AIMEjYj/yw+v7qW8P88/vm9XTw8v5yf356cvdx83dydtVbx/6Hpz3
fx/Q/a+xuM3EVB6EKWbweX4via9VcPX9OD+VDb4zwMb4mnGQB7WB8pxx5vbj/RVEBPbz/eP9yes7
IYH9yF/PKaDk29eL6+OL59tj3z6+BmR2fX18en59feqcr04318eb6+vt/G+r7XZ18nxzfupsb7bO
0825c3NzcnHlbD9Obs63V+7JyceB7/9JI/vN998Lg3UxN4SW73/2fPZ4tT06e754Pnl83GxuT84e
fXt1en262mxPV9fXF9cX64v5K26vbq5Oblbn26MDcznP1XffRdqdyzzM46JWPufydd42zOXr6+37
pW/f5szmZF+/34bMZQiw4/o9n/++eb99Z3pvh3k3P/A7Hwr78ikAb/V0/vH29HIV2NuXK3bX0+UH
u+vq5uP+4w0JDH7dX30AlQPjd3V6+vTydvJxE9hXbwfm97Nn5bsxLUJFNLCphGmMyV2fuUdn7vzP
tW2vjtfrjWM7YMT4wT5yj9zvJ/Mzj/ed4cVTo/DzIQm9wQPMNG/Dq7ePk9eLlPG+gpuwr8+Zq8w+
fdrev1y+nB9YyflUfWd7cQs3verH5sigBf2o1B9C8dmPL8Mgs5ui5dF+//1QZ1TFnjndMAF7QkCH
jNxijrVYbBM/jkhxF+VZ2J+2NSzNJtwm6kdpwF6hxM/T8BIKyirrrtXuQeXh2qlbYXoZ47t+uPXb
W1KUB3gs/+h3ibpIvFDDIEO42M1xMvE07iEixPm90tNqX4f2K7jz08uXp8vztxvRvn87dJwXpajf
/u6r0cVUTEFVmnqH0VqkOqM9GBAqxdLJMN6YFlxQjedm5onUHKC13Y3xsEqvFhwHpD/JXCDttHCC
owBvmtCWMxOIX7uGBIcUfeII2I9NN/36frWXtmZyUOQYYAMkc6fuFTaqrm8qCLBMN5iM7qyGAeAF
6jv5uorC9PJvmII+h/uZIJrn3tIfKaFIx7zposI53WiT30TOSBMzLe1Teve9rflIfD0y87A0SKMV
tIhggFqS9cCin7VqZRD/Nbl2YVHGW6ENmxzYlH+yghwbkprgh+DlXDiFrqqGAJp3w7W0dtp4vWFs
oFOxDvievV04D4YEPHUueI5nIdfdiSvIKcTGKBOo1oNO4VxRHvop8cH9aYa3DdNKLkinNZFbQq7g
8naxfkWZBlrp53NKEpdeY95y82tu92sYbVCqMX1obiRMOlwBvDx66u/OD62QgDQpGmkkrEgnL5UA
ag1Kh8xrFbcFBLiJkaGx8744lNPZWzkT2lhoR6nuzji0ZROf30ddH+jG4A6lKDqVlcl2EFiHuuj2
DhdWePHOnFZw/JLD2Z0xvdbrSOt0UC69ZG1pQ7KctlFQ7POB1Xw/bYsuGN5MC1uL0wXxjpWSRALT
XUW2EsTXKTyMZd0cta13HBn1KhHShxxes7IzEK0pjthnK6HU19LQHkk6HKDJsNKG6QWFSNcQIT1W
OipLinQ3RD90BBa+jTon1wtyPcT4C68aSBbylk3Tuq3g14Vjkuy5Ak6l5Edi7tXd6vuZ+eMiKMg+
k6AlR7n0pqLkKVEvMzFKFuVr6oOPihmQwYuqQyn7P20q6vgqpaS51LOEr8awICZKDh052nP6WUzH
+qmABsKBA7KbDvy90BwNnh+MhS76+Vt8yXPkXgzDaQlDGFxkxoqmo34N5aJ8ro9TZ5Mc0I6/n7+9
nTVTDFC3pS7Hi2cWTtw1GDYCApMUWlzptLrULtr77Kx6tN7Uc9gum4fqJLofL6fz4GX6CC+trQcy
vT8QAH1SkH9158uvsBhzPyBBlvR8hfxeuRGvjQv1PP/QN/5WuaITqb80IVe8Ey8hDS1px1QulFv1
gKtfzvryGyx8cBfMEmRCOUJYDDssHPqVr65hV93mpbH+fsKX24jjgfThDG1F8wZ86+IkgwUtxKZG
qkLqUngozam6qagLPB6w8gczSPTNeWV2KvfKYk79QvGkwkBiVg3SY7MskMbopEdzkCMIXlBkqiRH
oCmyuFMkSCMb+JWsOyOlbafwZFtAEMYwTzQL2uB+3Wo0XQcnpFiPUrV2U/Rcc92RxMk2LcFWohcr
GO2xfm36J0l6GrTU9opjaRw3k/gms4Ci8GAA4on1ZmX08HeHb3lTPHNfr7UqPtT2+4dxg2rQqTaQ
zEc0YOGU80i1EtCavZvmk/U6wEfynKeHUA9/MDLrFVF0giOJssjCSCTpbSPPOoHqmIrrruqujCQf
flTewpeRmCNjNgsfIPRMbmP3YA76WNWf2khak41Q35gZAAQaxw9sFD7l69mbrTBf4BuAisyEHrtW
IJzSPEMmrRYntXIKGmd01LE1D3iZ3frR77F8lhvIrsyM6vP5++LVlB7DQdn17hDHcCL3iQVwL2rO
hnJqN7kfKk48DvKB+tG8CntDo+TA/M2Zx2VlxfPTPEkTtkJXm/nWqKqXMpMVuooSQYCqmQSjLcGo
inpgeyiP/KcNguQtZ5zwYM7k7o5XU1Ihg36PWUVnxG0qwUMRXpePfr52+BIkFWaKGJ5Nu1aUWY5w
AmnjxqlvrCMNIUmJO/4AIuUTULCcRxL8KBQDxwJrsnCOQpJ3pDpTdJWQzrMzeJmccpT9y64fzW3s
jVQF4yFd13om81vg0q17tLmtITlSu15hO/WGHSXpbdEbq1A9BHxbMEX83lsU6udqM6cRJandWfDl
FkFjbktXUmpfdrymyl61QSouqjCffVHsXQOFzY4mXsNzjcavr+ohBYYs6okcO8IkZ7++X5dlTDJH
QDJwE5WwHkyIsnDxlRrphSm1rWuguXGUjgD1CRSCddL2h47v/FG7a4NnmCFrc2Mycfvi+GoFFFqS
ipYu8r2gMjx5ALgwxkedXmSOV2QhevDiUTDI14UoHqrJ7I2TNg4TURGgL+YMEFlsjKaic6EVo9IF
LTz5jqEm3AuV0SXypg+SSlp9P63LS5rLUprLwLQP4ap40e4utCglupKMYuGOUXkBP9ZjofSgr43x
OanLQ+CTPechUSBF65PKCF6e0vquMUFIMzjlDXqTI6NZiXD2nWXt1B7rTd1d10bYccH0ycaLfPNA
gLDnKz8tzxEJ0zsXZ3YtJwJkkVVtxa4+GoUtzwK70NE5E6yVlVUcZTkq0N9P7J63wiIhtAEWBZ8F
LnDXYohKEXl1HUdVVqJTjH5iN1OeuN9bWSzfLPKkANYwORRz9WcpRJNqrZQ0xgwlR61dOaUNI6mv
9VQfFGfwiew3eTDExYE7YLFFMQpMlR0z25xZhhdHMdMKPzMb+OONoqh/hUmDmgB3DvwxWqC8fD/A
xTTOtrS5vmXOgTSgs4WtjmeBp8RS6jZNKF15UeHdokFX/GyxPq0gVaRS7iYEIQGyu1jeNDZaUfep
q1RKvJmkIHqpFCX46byxHwC8ct8b6KmBndu1Eg6lr+cT86YVwD7WqVJnD7I4Fsm6rcr6QPS9fACQ
9ADUCREZOisA6EhC7FobJ7lN0MtL3ZBmMPPYKFQyIZmvWHQeVVqiXoljqFkttObjpF8UfZU9TYUp
dHaptWO0SqQsb2CXM4zgOa2S6lXw4yx6N+H2P6M9KetXQRY2PcxIoaxCd+GZen3STTKyi34UW1c/
3AaE3dRSEZGm0Q2G6sXdL9RtW1WBR79+EwRrcyLF4Ulxf+A0LbwEPa1YIXFkUXUnP7UMQRFTppMM
RjcHVuPsWjbb8LmEC/1JClWV1lyLFiqqZfrtD8fGQqHdTEYMdBd37WJbQCQPgWXBQilTZEGwAhVw
GuXegbhmz1OAyOHixOeIBk5pLyYdrRIG4ipxLauUdQTUmyFze55LptOIpfAskVjQfhZtswVRROcG
RayJGd0bWcPcNZOWQViomeWqj6zR1sIhP3B4F2AyMGSYAQxDRMj4SB8tfEQs9ZSvLT91y2Gi49UM
/HMq7bEjduW0lXqzuIHvX3b8AKXTuh2CFehS6ImkctgYZe0fTfSmPfx0TefInCfGDHObneTu4UvN
Rg0h50xdKyFkCyOtX0NUpRwY+Z5znAdOjAr8fQ4YlliVYRjDNC2xElVaeGOiV3GJ5Hhp/3wsuMY5
daJCyjtXnr++M4TaFBCIVhO3COXpJGyFFgZlKfsbe4VoZ9Zy5RSQmdu1Ege5JiSFlRDTd9HaHIA1
aQbdcX9jLIyEtBaGkBLctQLodiyJWWF+gBn4I4dsdFX7iH8eMLPnSFgYFARVVoZsE4/ZXTPEBLXQ
zGaSOheuhCgu7CycSlei02tDzjE+NsL40Mtl71qejaqExmRNYSsUFzM4hY2fh8QDrml6rSvFg3ik
xtCFT1GV/thl4UCIj4nlGCW7fHd8sabV8LYNAYqPCs8wKSuz02hK4sL9frn2h8ReQFpZIpRXNS7N
XTt9PapiDR22m/mx/lj0PDlKu65DWV9ZWiMr79+b2182QNlEprylIe4k3tg1l4CRqQlFMJd3xhb1
o0Fbj/1oIWJEw+IGZeH4SGRpNz81O59jFfVZUq6AJWfX/eUhH41ZpAhjIjg6onD9SpdqeqK1Usgv
mrYawfTgsyLXT9PqQFZ5PrlfHjo4znnLsBsVC6QmMfmu4aGSumYQAwFP2XsnQW6kx7HhR5sJmnfH
z8ZyIySxcI6MduSKadYfGPf+lUQ+CaA/UNG5eLesKIBYqYYkETyY5cMQELw1BbQxplKEJH0KQMst
ZLOTDmypeQ2XYyaRDpwRNAwqcPMe+DLZkMMhVabT+ORpsMwLLXDQPoqGA1b2Ny5DY35luk4U5FSU
XStW1EQ1eUHPGeB07k+rMCMb2ATAYNw4YmMduAj2zBFRogBJKI4tSpMLt+a3gwqh8SQ4aj+JmzaN
7hOAY0dyCS70+726Z4l9wi3w+TRl1ywt5SH/sWpl04mR/NlmELfToCTFV31VHepWW7wW52gMhDL3
G8B3ydhjGNBD/tOk5oYTyEZ1D4ht6K70NhHCERJtRfTPeNEa6qaJGj+1bKWbsuGnATuPjjk/Q6qX
TzKWMOakBjMsK7CHKz3XkQCX9IBsb9rc56Wp/vShM9ui/4oSD7/AK+7umFFooxSVKc0JorbYtrGQ
n8lqeOi9+Iflo0PUIAmKzDlA5cWJj0bko8C0QjGV0/sEvFWw4Iskzyo6peQjxPLT3TKfAkBfMr57
jq53BzWoFTVrbhAnavXuJIpl2KXg6LowUphA/4apOVlD9Z+E2rJxwY+VLEjGhpEJpTi6nVaqT4iu
acW6bGXhQDC950RAtfO2+r/G5v//xYkg7xZ7ajOqjt93/bqQgVw2WXkIfr2/WLzdaIgmumOppGUU
gaMaZTgwVKdNDQOWwKZCMSYwzFOlMrXmb8wf2tsyer0yL/tPmNmXIU0h1Pxyy/wFCiQPapOIKzFU
hVN51Kef+n168ebqCeR/2KIutzt7E5QJkRxhSjLa+iqYFNOdzFjctmECOV2epQeO8R9Wa0blkneS
Z0z8slunRZRHCfNadfKwMW47GqOPLCPND7j8P1rR0XKF23v2PIsDXEtWkfdRDK9BqEYXWZTIx2kb
RT9+CDN35N8pxZOl5nm/O3dD0CDWbCRscyNHc6TOgo3UT+OBzbB3M2s8KX43I1On5K7ctcJH08yU
iYojNL7xxgoWq1b3AfKUNRVMmR7HA5P3h61OZQ16mrkhaO6A3jVYeH4lkN4HnyFkdeaIU22oQCVK
8Z1EN6XK733FfMfvxAAMD6AEOG3SkfjCxXWJALahlT7WtEGxHB2ekcjOut468/sicivduuh60T+Q
kOHpO49ixy6d1zy+uVPQ3wKwsYg9mi6a5CmWO+r3ZXNbSF7ZHzVK2JwC51FqVy60EnYquRae6LVI
zkQdHg7HGwtzlQoTSjexlVW0zeZNeO1HygivH9ThgM0idXLaSjPhwFGgWokLr1RsPcqH2mn0SknW
hHHI53SlGtx4HAXN1pqGLvNCSCrHN30RLmg6IkjgwQp6J5da/ZQ2EVw7kl8ALW+bXF77xuSBpGlU
9ZfKHz6LC3WC4VQxUFxKAMMHruoXUNjErdF068DLx9u066TjKpgRFrnm51sxEo13S7Ck4yxVvGYT
l150SnOQT/5Q8SwU62stugDKkmaOX/bJUSX0MQx1pai/5irJLLttSRXbTR3np3VRlaUdhKVgrMfK
kEs7iiL/qYTkpXU1v2ZMCDMoJ6Mujsm291qTTFhHP4tTjFEOF1AH364eee0tD8L4qe0aL0GgiAqT
7QuSdN3CVgLBHWoMjU1GKnzUZNRBbTKI+biWpqF+gxIoj2ytr+Nby0yU8TijbfUB9absCkSTCkFj
KKi30BHRVF0nTXjSFrqRO1FndGgU0l92RNcunZiyhBIM3Wz0ZtpiUQqXWj1Fj75EuslpgtxsV6Ve
m5QCIm1oKCNLyF5zWPqzqdbTcmM0vkf3dKL0iGUOtNjTiVj0R4IM6Y9tBqrSr3w9CJ8Qj0SKCYpz
uqLqQdaQdzI5xy34B0ixsvaUWJhJG+sqPxO1cqjgHJr8U8Hvm3SFjI/5Aqo/ke0YVa7UaXh/Kk5S
h0YM6D9pXo2i1wKGjKhkV43VSz/W2lniNfozTde6cZJ3UG7YbWeUl7HcIhKaWnR8o63V1Ne+J/To
WKpeGTlyPRbDaoLSRLLzopwi1xi71Fx1dUFPZzgFAqpc1VxLF5VKc/wYY/Qimcpx3Rbpayyj4WH1
Xf7WBogIBUkL0c1EgvfEL6r0WSrU+oFKmnAXlpL6y88AoNnelJuRo5P0K1eG0YnHQagSiOlhp44r
tc1Uyu1KqwxOFnTiRWNNve7UmiLdms3YISaUWc1l3YWF4RDgmfq6lPJ61r3VkxOFDfQRCBHQ0MEX
atFGcSVntWLFv+nw8LfdaI2Pgim20GTU7djayTj0hZ2oZtM7gVHKK3mMNIiVJQRO1znVUfokIax5
TEg19+txEuqNJY/CjDWNjYxItaXTpVfV6T5NuvLE5zUZrgSlUN9Go8sjx5AGIz7Sra5cVcqA7EtF
7KaS3PQQCKbV1LoWAmtqtyLppAeySZO2RqpLOINLSIdonY6SY7AL2YnohUXowh7VXIWmmajr2mv8
43gqo8ilFGg2aM5D7bMWQPd0x71MRLGe6ik5q41Oe090c7jWy2xC6DPqKtmumILaVtOmEl1ZnpJb
oTSDe6FT1Qu5r2UO5Zh2EJs39PU5TRKaz5M0lOdpxHm0xyT1rRU1S4T80kpKt50yDIZT1MJorUJF
xlHRPGWgPKT/D3XnsSS9jxzxV9ELcIOg55Wm7Xg/c2GMJUCCBgABgnh6Ze/qIClCitBRt43/fm66
SaAqKyt/wMIWbDJjVxGICTA7og7BZxeb+MsAwCwL2jn7gksoSfdabUYXlnij3REviF0RBIMddzbr
u7tgoxng4jqOnzQxylVzuFFVgFqjb5RDiBa+EDX25RykbVT2vaf6IsJLT8p1dpiZrgMitqtMLPKc
+rT9YUuM9OeU0+VdK6XuXDi399gC8z4CNOJ/LumQBiTAkoECRwbgTbe872ufK4nNragZfxkTUQjm
mOP0Vvhww2LetG2PHajyAWzPXfs9r2z4m/FobRVy6iNzIBvF8rmlSY6fezEvwaLVqY29AKFdynZP
kVDJJwp4wXahHtYbTP/JX2MHhIF3eWzrDGFOn6vAS13oXoVf+TDN9qDRdc4FkHj8A8BhMJIGL0/3
rUXbXbFQTMNpYUx/h03UIT3befYLXqULwgqf93XcTXmDj27AU5vATb1LBozqa+QW4c8kLZjLYONg
OX4fDMzc067x7jGV9T43361gCFP6sU4N4AHLEGJn0CB4C4NUpjHJSBwNd5ZZ6KM0tpiCRE5g1sh7
Gp0QCa2/UUwtT6vVeNhANTaPPuuib2S34Uaw6wr8Q86RqtgmZsPR2DW4SWIygEDljZzhWFYAXRlf
x6REf9y8COfno392I8M9vF+AiLwP/aUZ6mlT4Vhh/3nuyr7L+zsZqeXHhGNztHZR31T2YFTqEV8c
njc8vMUsg+UJF1vylWMZU+P4JvalRTTB+8yTWe5C3ERjmbbx8OdZmYBr13Oza/sZwfShjuYL5soz
H6RnoSutB2gb3isHB7qc+FUPBnFbUHCdwRqfVolPJ10VUv2Hvn/uXYbzBuE3DOHVMNsitFTg5Lsk
h+kXTi1S9+YG/9ICCTw93cXcWnyl0rUCAKxNxMjSm0dXbShmg51D8B4tstRFpsCWIf7WnJmA7qJk
HtYS53v80mQu3g6Jp/Vj4MHMV7cevaRWwWEH5GIytaJA+EQbFiEiJz4Qc4efQmYALANHN4A/EBmb
Tzh0o+xVqSbDY9DSXFZ6NPgBInhku2JjZljKCPUI4sxErp9t79IfhbmwrLwWa5n4WFRuy7xbs28E
KwWvQtj0HJmt+4AyJW/BgHffdp3mb4+SFhjwDPivAo73huxx73fXYvQaXc7djKVnifC/myZiKIEC
4Dy3XdMblu8ClnQ+lgXm/qnHhNavjPRm5CqDBgfUSTR5X3rhwde8kElXCulfCh+8zXDo8OjVh6vY
FGrhzbYHYnXFc6jaBpZGLFjTAj4t8MQrhoIP2BSI6UjODPI+Sovcit7bIRJsmt4RErqwysP9MlU+
HLePDCQ0pOjELdDhWPGL+xLwYjrtl9G0v2vmS7hbXQYypaeH4Q1lJzaa0CBwt1dLjzeGOIy2rtJm
Ys3BGpfgtROX81BPmm61DaPZw9Ocye/OxD7CYGPNEbMWziANUpDLsUrDEBZ5MlBgo8oCDeKhOsMx
mkKYUDw+QUhU+KF553dnrVo2MNjt1o7qknl6zh+yeSJeHa3LmL5ZMbRPaW8luD0b7HBtNc0yaY+Y
cXgOREgpktsFMzd3nEfh+CkdOXygPdOoLkrQrpF65nHwTGutp4XurfG3/p6G1JwueX0LEgl9zz8Z
1NrBKR7ifvmJKIpMUxCJEMdywAiT13oa9FaOeum2/aozBgcghmR5U3s+81uwYWfDTlGPLZV3LIrO
jT1g0IIktgK88S0/wX4zqCtJwEYvcZxE+pGjvtFna+gW3YcL7km/ACY6kDX+bGAqt6ld82c3cJjN
sOKa5YcVR0T0EKLkacoVM7rucZpbOTxna9BvHZpvv29fU50h129BBqX/1o1WgVwWjZojLl3FaBnw
K+PsqCJhkF4+0AVw+BaOoQu8ENueIe5RUiZBL+MCRdrgo0HUJt6xFNflXg44p5+IwBd3pd1Ak1OK
uE2z76al8atNsBRhnKR37i6iUACR1MvtDEPeCk8+S5EhllLzmzXgmBYdm9dxh6ynwYcxHGCKlxSp
nPxWRARCUipbHbsqmeMG4D23hfnO6FYBtzFj/g3W3Iq2hZRppBckQQIv+zKt0bABOAvzwVPWhp4u
+diE3p5iSda7ZiafI1HY1ng4DdppelOa4NUyMSX9LmycRKWXxJeGTC040sLZtviL8fWx4zxrD+VU
njaCFATVhbqZ/dHgcMWCBxc7Mw3GnZcGGsJf7ucbr0PbhcFnMo4yA0h0WMzDnPE43C+S8UvViBSr
l0sc6+X6Xwe+vW5kMSAKpMjMk7eDGyHZI9CrmySSXKhEy5ezaQEcMetRqi0Y9UORiOkN0Lh8KMcJ
YNfJMOOOQefFAe4sogZE3nhi5DtGad9d5YoyhcWWLjV3xLeIlVySSL+nBqsMtyHQk1kRIixQ/2CR
Ix7rLDbm1XYBjugsXSNRRZkcVNFylz9gSEQQt7yxZCrpBkNwLXwkh+61oCQAUGlJ0VEg5ED6O2el
BYiTMIs41A4JhTNKOuFM+tdMKWlurMJ+885sLnxurGFrOaKq33YI/GLtwxAMaVgtgbMeMNIOKxb+
EAIxkHsRgKxKdCZ4WvAlIh0ThSSpmqYb/S+S8yg5pKJdQ2QiLks67Z2wE7/fVEZkscVqGa77LmvY
tRMN3EObH/SmRkSmmx+h5Vvxrr0w7s+xmbvleY2msUOIO0X/VgChIsk+h0efHVvd45xj4RqCk7jK
+a+JrXojqXNT0WAJPT0mW9wOSJkN4u5g2rV9yHOqhqKNMLwrhR+u/Nx6iI4t2QygZqGheZ8wkg2X
Mh802igoaR65UyMGNwUJQD6GrZ1ZHDnj2iSVTlAd4b/gRzzyZcLbyreW4abPuwRFRhx0TJaT3cyX
3foxv+vh+mu+mCMjPXXoLLOzQh5L/2p7iBpn1vnbeEVDFcQ3Bv9wd+NFwbpeD5OK0X3mXOqxRk0b
8TKicG0eZt/i+VdIskzu6BCnnSxsZ8MUtZ1rh5dYU2/+cJ2wv8yucTwCFoy/5yHzF5xcA4MqXg9k
AG0bOTA4uFADZduzpuEk/rZLYkp7YEuuyF3i8+GFGDwutdV+cxfNI3p1BuZ3jXRX7G3gA+v+WrxS
ed0BSRXu6GhnrLfTRbMKP3p25n6XLedc+mjfOTIeT43tkJfX21hfJbEER3pRYzbWIqYtLWDVCP4Q
FwFbFwQG3Ayqn8V3bBB7WoYqtXddCicd3h6+rcWU9E0MxW5q6Q5/Hlx2gdfGb2hxJ7d32vJnpHFQ
Vw9bFoGQK4Rqiiheoquta6ewnhDlqfbqsu9UoAHheq88vDwwjQCRWkvTp38OgFSzBdO818lsriZN
MsQ85lR/4G4eVmBP10bVG5QUrwBKtj+nI5Os0izv15oFs6iJMP5XCPJvcJi6y3sufSFRsyFCgO0w
odwqhpWtJ3wjUBFQNjQPC+XQ62i8BrLsxGa+k5UkPzZtR8Q7GOse5mXYoLH5RFynMkzxwLogfl1k
p2O0yzD/CTsQUDhZwD5FA5l2J5ix2R495YgEe8+fk7ZgCL9ti4az7SdNFfyuqE4a5Ph6Sdx/xm6I
r4K8WcEetjr369jvzCMUEkEQL0vkI89CF1VD4JgtVzLrF+eFHKbbFebeaoWB7l1medqWyRpJpC+z
XgGLFs7+HyDOW1RbgplFua3+4g4guEJ29WQ3/+KL42mxbd5kkKIctB9ZzD0IAxFSUxBtF3VvhA3B
XKbBgsuzzefxY1KkD3ezQY5yESTGe19H1yHztJ96Qg5LrANSb2GLKqRDk6hLpUZCCoNYK3zEVkVQ
sMdp/koRSjZUjdcgN1nb4VcFTKGHnfQbCHI6LRn6dfyDEZENojVahmfs8a3I2lYQQys1Rnhyc5uw
J0RKN4hsWKIMYUqb+aMjBJ5ym3s37/OujX5k2I605Hh2bsPGwsGIFCoL9TIDfA3pLKM+A0hNfry4
00D45ql+IiuMZbbfQtQXAnLfgWs/d2Wsh5mcAr5SpC6v7fQzLoDVoFmV7A2ZB2mPfgdFf+V1vhtR
xUfbVFOZm/cm64m4RIii3ogYfMeZwVYFD9KzC2U4F7ZpO1a0IYF2hoNlQQM85NO7DYicStCOZwxP
GAcxGVnMBk3pMIBgLVcPhy2gi74s8B5n4C9EawwxU25IKcFKEktK5rbmx2qB89w0UQ5IHu08tEJx
Ft6hGEI1y7PGOsS8+upXMIu/OZqGdigZ8qc5THESroVlIW1/RFSvlxXJwLqklnPD/rxBAyQdZ138
ZsHiRW72oBE9F/V69So9EQjEQhgJ9jAQU33d4Ehbr5GXwnH6DBlfy17OAequHgxx1IqClnQwGSk7
X7nXKBSYxKab1KZkOPTQZC5aAEWLpa7soi6lv61uVkA7cKYGhzzGLPUcSYnVNtZO6hN0PAut0cyE
lUu0UFQVS6jALMFwbcWCymovKGc7QZGJI/44+3wbbjyPZn0d0Jx94GHkIALjyiVVgqZoH9K500cj
kuUCdW/aEQcHagj4U0kbVOmEyPD9mk+zq5sma+ROq4ih3fHTMa5aBK2CfhOKkeKKSw2OojGHZKGt
nCgq2Inc5HII/EK0iwSQbAm4rTRGaWN9AUEA7ZEvCcB7iKWXB69BpuZRT178q9nioXOnEKqqPGvb
h3UJ7GM+DCfIUGKu8MfD0yhYo7AmmktOikjHW1D5hgDIPge52apAIyqtCkSEZNOsd4lfm3hjf4MR
yHa31oX0yLFg1yYVuhVjH2XTK1C+YIWDbKTAHEYOMDoU2AL932xogKKfUS6e58G3ah8iBEkXKbov
Ui1hYB4WnYbPeD3kUkpMia96OZG4GDyub7DWCh3DG3qDAZfn11PcAW5IVobXB6rXcxdMQYBnIfPf
G+wrsTqfNkhCNIQtCaG2HQeLj1j8bovMc8xEXAclnExpbAtJGYDWGW8g7UIt8R5lN7AWl/vkf5OG
JRnCsK2kR7cu3O4Zph+AXptxvrUjVIBrDH19jY5Bb4g7CEx+7hx2tM/DioK8RPPrj4d5iYe23MYJ
Z1Wbqew5m3MP1x/qKVY5OPaW9gGDDTrcSXQbNyxF9V+lkQelqNmm79lLo7YcFsH/EFftnmJMqVyh
RxUSaGuMX7HeEPiubHRZtY/pGxQ9LDb3Wo6HtMlihgsNHzI0pU3dWq1dWODMR4EECEB/vvDm83rI
EpS9sU1PODndm4ixy1a4dsaqNGq81ewhqXoHpNNrxITbXEK48lZJ/+WP+z/l3/yvyTb/hX1xa34l
zEG//4YIHPVvOz3+AJIxjf8P0nAuuMb/OQznnwQQ9vmfo3Auv+FfhAyS/gO73ljcgMMhQ84kDCX/
AmTkIGdg9QuuvwuSC8m6MEL9RwxOlP8Do2i45Xy4kJI4uYQo/EcMTpT8I7z4kmAvxQ4M3DXh/ykF
B1FX/2X8l162LP7pZYnhZMNu1n+3l3UtQ/qys12Jnf7mpPRQ5hzayJq+NRjr78JUnHKp9n64R/Fx
YAh2qSP7kTKkj5mAJ7iIR/qUx5veisijCI7optoTotxa3L70aQvgY6Q03jchsvSHsC0Ji5My7yEA
8sDuGHtSaMEqEi1HQ0wtIRcnEwVtFi6hrDVHjTjSoH9bVDxdhfmXlGBEBzDU0gbStZV9FSlWTW0P
R/mpp7eBzo82MRy6TnA9XnLHe/ugAoxJolePQHvLNxDX06MYXAeWvbuNEqgjIZB/WKkR5WpRa6Sw
YMnr1csL6bxq6LsT7pN3S9YFmPZ+LwjsGx4wHuMA8bx5g4P5gOh8iv5B1yxuKtl+TKMq6Hoi88ey
AFvIsrcEWIG5L3T4jvdinkkx2lfj6aDCsRce0nzA8hokK5Wok9T+s+DDflTrs+6jb0cdqgSwIiZ3
CjbIaHmf79BIX3HMbsJuBCIstOe89w6pQaFC8p2O+vaE6hfFZ0cP0foQ2gbi52hfUhGWKntK81v0
7vg544uoSko72VvZUYy6yaD3PW42jHbpPSqNnaT+ATT6PfAZV779oKbL7zn8cy/TnIkn4jF97TfT
y7Jgm1QuHy1+UOX7bwTYUe6L9yCaTwvIJZN87KgC+oC1OKdWjDXp0lZJC4p8IzF1BIAhzb+g5l33
CloEtwZy9Fwrt56wy4w6aAuPBpWhwQn6IrUqoTuASY3Lp/az6U5uzcsadeLLCb3+ZvNrg3Cz2G6f
sodLscnuwMG4k8FacnF/SUT0Gll4kDLy0AJsNYBHNMwpNu7BgrnCpKdQMnrCCo16sXp83niPIQro
Lwc2bd1OdGCfLL7PISSSvQ1JiaFZlY6mjMdnLPjXK7lmjt8HyXxOGs+UgwNlLYOLpctvGgIM6dBW
SrPD0MX34DG+TBM+0k0UfX+6DDNVz/0iT/brNBwvbJSkvZ6T46W1CKFmoYc9WFj2LsMUGUA5w8Md
pz8dyrxpOvfpcKsGOkH/qbL4HAd6Bxzv+TKQynP1hGrokfFv157brXsO5jN+6XUS9roOTFQl5sMN
X7m6B2/6FFJd2Wmv87mixBZtf84DdHkaEnVDtvPqLV+kuYBphEVLfd+g4GnCAdwbifGdAisaRdXm
qXIU7Fls/p103evWZje+i3YOwxySlHALkIJaUWbpiWcjv8oZoKT5/CSS9n5Oj6Hlx7QxYLjG5AAa
RwJoVCaKoBNYl0LSczGHF4XS+7MsZWfUrnekl9eh0H8rY1gQ0bRGb/42tS7dU+rXwoQ3F5EZlgIm
qrGLt2/iRPsGzTu7X/k07nkzLpWPc6MeMUqlkTEnZzMFRSvXOylGEOpCgldLWrRDENmLMZd3gYof
ZTg99Nl63edy3/Fu/OuRff3C03UlSIMFjjZonrAhil8PydmWCMN+6Fu2ixU9tb46GOpdY9JdXWbI
MlUfzmS0XIZkLuLgi3B5wND6LDfvscFiMIbu7xGmE107LrXNDOILocNC898I5MMMy8peREvR1q34
bKwu2mlMy8kEt2P4t4qhWrvEvunoDCRRyWdtAC5a2tokLf1ZG0gAYQyltHASU+AD2qbax9ACJGw5
gt/g/I8V2KMrgsWXko7ZVAODhXXv3s/3asRjKrJUQ1CIvUqJ275TIM+10aVPXtDwhAIsruyJEukj
AdlTuCmc/43iNCwBpIhK5cRWI7mtFuIV4uJblyLzsmne5HDyJNQXwX5mxfE+87TsscC/4SWDNoWX
A3SWMcHs4Jb5p2hpseS+X8JvyI9Li1djxgkpzhufjkNrPpJuoBXKelgdwlOvfFhYSDFDUXThJ8N4
ADiFOmRgKmao3ldeNZsPISq6IJXQ2zkQkQnd+9ubwnkWpN67f/EDQN4v1BD1+9hB6uFAfBdbtj5g
7FF3q7wKMnc1D90DjZNHKJTAwPkcIJx5yG7SGQ2KtWuBDuYqw49nJMe855EFVyqGTAa6PD0FvoMf
7T6L2veBsapdsfTJMoSrXEXRIzQ4PGB+Sf32I+rg2ekBhFn6PcKuyjXPb/MEWQfTUckr1b41i/jw
FF5qgYk09lW5KPQgC0PSOscIl2Lk1HvtjTDLPp2869jyd5baYyKeBy7fshliHk7BM4z4gDC14VYj
zwm5Rg1sJ3PCdzRf0psEgmAZITafGszu3EJWKG3mCs6Z+wB/9xFmkKUc2tYdZnRuQ3oztus+pXkJ
htoNZsHFZPAtbwin2OSuFQG2B2RWdPECOw46A23Y2XbiqAMsQM0oNLDVWcaTMcd8VBBmOEwyc9S/
T9701KzjV8TnM2hzPebbCP4CJ2rAE4zwm920TOZRj2RH++wnsH1SBVAYliR/XeCcw4+3nCK8+UWr
MPF0YL/vtoB458bD0HGM8ajkI7a/kDbv8XebeDjw0GLVg8Jcb+VvpAU13gqFdzHIYHuBXaoY8MP4
5klYgJ3yHIGcgMAjc6buUvkGWfLJI809EY7sxDLvKPTdwjDEoM6Os32Eo4oubkdww/dTXi4uPM+J
3TV2r6FtTHouu0S/LIk5wsuKD38WunDMWcj8qEzcVPcZOU/TeKu7I5zvcJCsgb8XKT4dAeTT2J8A
tTrwHu6TaD2zcY/qYNLQinGJBWWvml3H070b8iqx7HaCQ0L73q8JJQQ9hCdt7J4M4nEOh3s4h2+R
1QLbxoQ5WzO8hxftUiePvVjeff9vGMK9nv7IFmJEcSbtZxtraKjjcUVvZj2k2GAM3i8SJ8LVDEWk
Ha8pKL3ZRxOcfPMCCxg8u3A1IsZsPsXbKxpwiPjboe8OucMpC21qo6by8pdw68ts/VRw68DZvwv6
G4bfaCAn4OvEd4fBnh8/dfBTj5M9rITiuhg+ukuBt0BJfZUcUUxQBiYIFdmaFXFmt0OwwiyBtY0z
bE+QJYBi8/QjZrNJzaBMTk3352d4lXR/hohzBbF4KlJpbjp6xIrf2cJROiaDf2OtqJiOvqUWUAn9
qM666QDK0c4PW5y682Hm+VgGsLSIeCR4he+THgjLzH6NszisTo+FNF4JgNEJw9sjhxg2+c7u4mR6
zjqFlTLxQNR1IPEY0OBesz+M1yo4y3Da+idQw06hG+8Q9ouudsgopg2YsKb6RbSgxyLEo2HwO2G2
Uo9YFUMm70tk5JGhdLrxOJuHUjWkhO1NQhL2fDz7TV+3ZrBJkWwCMe3gPuG76LIp2y2+LgZ1CuNr
PWC0F/PwL2nc87TiR8ASHdbgdPqQdyGYlIhPKDkIVBNmy4UZ7uNZfiWQ3avc4jtJ7ASt33vgI6hw
21I74gFbRm6XrT+u0088iaqJ0ToM4FKduL+iD7DwRXWP2j1DZCxyiQ90UsewB9PcIeUgnbJrGFZO
RMqXJXIHYAFeY7q+9GlwzRk5454o1wB1zeSfRehXLKBIRZkOgYcNfOIw/FQiKOfIQOyEt81L0mE3
BtGO0i7AQQyT6tzRs4ASM0eaFS5Bto0ksLrrp065Q+4hW31hTxs+cg+7vgpDqrxz45UZA7BxFw59
0yzP2QBZr9M+xcKi23fRvGEuE1cQJD4VQxewav8bpat8T0ac/8g092/aIYlweJhxz1QIvrOGAAUz
QZBUCekJLAJpsBWeJ84pUsIPbbDtxUzCQ4Y8qSPv2ootzSNPXHvHLYwcRsn5WTqJE5dOw5reepvt
b63DIAtTUn8XwaRY5fFcOHcx8gOqSwz+nySrkjHfpZqj9Bf4MOjovdpsau68AM2eCYOCu8XutiY8
Ominh1THT9bzbrJM5HjgIeqW82SzHVyXpIx9kM6CEVD7DI3fZHSdpdR7RWC9KiETNR9ekt91vicx
PkLFToL+dutStwvWXh3hNkVoNVTtEhFt9TxNpz5vHiD/+0gpn28om8DYHcc7aZq+NOMP9iNrLhdQ
6KM5rAXrvbIbxk+SdN0d61r1Q2KnDhlHZDT2icqVoXQTIcwsa9p5+2zy1NWSRmOZKI7KgLFSMJ0D
Q4eLTLZekVnfO8Umego8Tivk6E4lR6cVj2OV2uDTBCrcTaMWBxYFXrViIbe4WCsL+DTDI+qf/Uwk
Dj/4dRCUAPkyd9gQVrsZeT/wKNwuoj+yVN4rP78FqrCkDHCU3vykDqtFkdNIY26r1AW/4dhfwfF2
m2qBWhMvSwCxHnn4sLgSD93fBN3ZrSO9RR3vway6efAN4Wtr3JiUczwoGF3DoCQI7UdPpD5mCVac
JA/hHBw2lV5N8C8u4Xhr8WSfe1AQo+wdY9oDlPk/2JCqfux/JQyLTDWfcOweguE7y1/albyERD1K
Hj3FdqCnZqPfXpp8xlIh5ke9p55+YCF+eoz5bhEHzWvpks+5xavgs3rLIa1yuAJVMFcYycHI8TOg
iT/TZGJV1pC2MCZMCmwMJgXIIxBjO3y8KCQ67V6lH7e7CQinQmwAtmczpGTPFcrdB7Olh5B/zATW
yNaHxYbFy+2UiqSOOedVotW1F3vxTaAw1gaNdod9xNJN/oPC9RHx/hTY+QTr1xe1WM9IAcLFIQMf
juA5Dj2oFsjGntr2lY/0cRr5TROrmznoq5ijmJrdj2HATeDiLakkTSF6WgkMLQqboGjb1nqDjOvz
bo+u/IHPZrf0QEJu6fa5euagnfKu0qz9YyhzYNw8w7x8N/rmB3K0qKAto+nH1B4BnW+ZS3d+QucS
nAwU7WMNH8AbZFZ8QPDGFuOcg5WJ4VQaYK+efLBuQY5pc4hdUoSXiyRIRM2zjtewZ6FZbSseuBOP
8r1UMZ58chpJePZXXfhcP8cB4rHokO4bm+4wMqiwO10x1iPhG8IvSskix0nVJ9tBLraAcTGEihK8
uq5dCxZB3iAKbfZcALx4pDpBKZV+RmxC1qnC9gZuwmU+aizioHYH+DO/LNdtOb9qUaJupiF32OG/
iTG6X0LvBXIlBGtvFrhxoU2DgrGaQ6tmfZVOG0Upao+Gbwpda7csr6iI9FUugu8Id93iOejbKP0A
BICaZloMojd4n9GJW3KksBvcrOmlOPFCmmDuOWf2Pl1b3lZrnKz3HZBaFzXjMRRzh/8Rbm/LHJzW
uYcoBUhWsRh4+XSnvkQS17n96WyEOKDliTJ7Y1j4O43RghNzFTdtOHvwX0Vye26bZO0hSGG4Uwnc
vFGtNx+GXjxPmMeAUYvhofIfRDOe8c9eLtOax3HDN+jwktTL6tnChvbWTEttRuC0Fwxv8YtvOb55
bGmV6ySuqc92/ZBMe3/JxgobyEkFMz4+c4et31WULcBPlNOXJp7qLIIsozFPv4oh5twYvBolQYsc
dtvbzLOjnLdoN0ZKII5ijU6Jmh6k7tmV3uxWpwxOCWyO7ofFnlyISxk4JlvEY9c/CTnLatiMX2Dc
2GMtrs/wVmk8IYP9hgmgjsm83HV626UXlWJMI3Qih3VJq8aYHQb57c5vWmyfMYvHfjFtcoNDvn/N
Agh7HXoBnNfvmKZjILCiflmSYY/1doqx37Ld6FjZ521g26fH/favHyF36hsxeAcm2u8wWNj+EtMG
P2o8gbCLZguH6Yljyt97ycnwFxCBajY1ZTsbjER1/KjB7fQXe+jTJNkb2Mht9BcyaB/95tVDzO7t
NO7Czu2wMICGLBfumur51Qv94+DJhxUvMQhY9EEBcVe0TfyHmdn+UqOEyVo3/hXtzh6cvlMSwXWo
9kTypyz8xjiy5IzXCw8fMNHaqkGE16leEe4mcIuK6Whkf2bpwA+Bax66SFyLgOx9C2kKVit+MAse
fX75XChnD3Lwr4c0tzu/xYDUEyF75c276uxVsDzkw4NIxkO7wh09O3ILYSqJW+icfD939t/ZO4/l
uLEEXb9Kx+yhAA7MARazuJmJRBqSSe82CFGk4L3H098PUvW0yKqSRnM3cyO6o6MXLYlgJo79rYmS
qNKe52Zq1lD6uUttwKas0gujGc8j/6XUb6JZNqtkBpOr9cepdGvzUYDLLfIkKirsPr5AVrue2ZYU
tFkbBcEF0uGes8j8COhxINZjp2lAIBjQDgTNVqtU4zKgVTe9T+aqEZlPipoRRZJYaG85oQPUr+zE
vo4QRcZYCKbRbNm4HdeqBa6UNpMgK9UxNm+bQG6gZrYteyxVQG4eRMe00A62BdoTgQBhAtkF6rRW
OO2JbABGEHQyc+2ZHLEWQ488Y7IfRh9Riunbq0EhmjlktymVRfLWPjXKqQGVhsGyS6oT2Hkmc/Q4
gEOGxxtDzqxH9CYHGzUYh8cwuMqU56IV7pA3YCTB12WCWX25xtrtKbX62KasxQ3CuElMF0NwM0r7
0Ehzb4XqSjEj7CFe7zwg62QNVa+6rHhODJWO2t53RZnuHYjmbmhvCpYLf7qNLdKdZ3M98N0jzT/v
e8Or1GWBdrx8/DJq6XODNWf2Hy2Aia7fEi/2FnPLUQBAkRhuaI1dW5PqWbI7JGO7DTM379xE3ITj
m8g+p/bjImz0w1docXQxvat1Aub5qYnuQDXULPJKUGjVmLHoDxcoNbdNw7VB0y4MZxGbpsBqeXPM
gq9lsQRBZ+e1P66KQPXszuEToKUmI3ezCA/CyoFftgk6jO2tEj4QnrTloss3ZwQHET6HQt/nabZX
+stUA0VOrG5XZ8Yuote0Mq1LM7+x9c9pp6/Q5rvIZa6zlEt9bSheJ3o6kOvk1ETJEVvLSL2z7moW
ORB6TV8vKHWldFfWPLxkRvBaaOyEY1NeprYAvDEuzUw9m1n1qjzap/YMOZGF+aFWxUOpUe9RPVT9
RQ4T4g/3mh5ty+DrCJ9QJZgrHvLhNLTmysnui2nky0WljLD1clY6NINGvlfG66SHjqAuybPG1k0T
+2BE/ZlaF4DCwabXH6O53aOAvE3Fczrgfu4lrcqGR3DAyiKEQfOPgflkRPYuR/AI7yLvOrMYEP+m
Z3kTe1GVHov25DtdcatFIZiTsqtiCcc7clN0NtK/iWL/SCrCOh+pchcTuXeBOycoDYRg4yciJr+s
QrmeCXtIsuvBuCW3a2Vjhzi3IjdonztxmAB8270CCSohqZMhRg1/gOfR6jPuUoZ2zMrzWeWrA6AM
Dwmq0mjeK8Eh54Qcxm7CYTFy8/w+nU+plW1N9VlhG4/PyuIwBnIXc4YIx1tK3c+HyE3ViU3EZ+wc
nFJfRWh8UUxtUobMcjU0lGIXza8+wbJOPF6lRYZ14sFGGhuIZtWnzTkYczEs0PN8oWGvyQd9q+bB
JSUWJB/pXqzvQiO6qKtzM4HFKpJxHRsclUDXllQ86m72sjJPFQcm/4EtAHV87qrV0cyPZoox/b5R
dkULXLTVo8XH9Dbm93oD8YXOij2wlNdVxl/VinM/AhIR6S7trS1FEViolPtai902guzokTlXhnDt
2ZtKfUeq89pOCbCvL2rBuA28yhme9PhqbjZTTpU5pkkjLs/y3LMjJOjWvtVZWCKWKbE1nHljjNqL
Nts3oczJYs8uHY4QkBVQIDYxE448KkKplqQJiEAjO6fJkhJSRz5M04ACbe52CVcwjlBuUqAf1YgR
MjWqZYg/5SWq4UU5Ih2IM1W6oYiS2z5EWwPMJLmvcxAK976PlKJS7WxvTA0XtPSs1ABt0+6smdti
lyvlqQ39z4NVPOuobea2e8C/WT3EfZofiAfkWKgRZzY59VMyPs7YRFdq03wp0uisxkOndwloD5Lw
rnTtcNOqhGwpp8RHfAhI7pCeWkuFVdhaldPJV/nIE5amipswMqGqiO4MQwXi2BlGp+xQYYxiwhAH
a7tAvreo69fV3Jgupc5uhqAzK8+migN/7mbO/aTdV/GFLnxiktvVrFRuwficMF/64izT+0ut+YL+
cx8V9V7Yn502uo5BYUV06astrEztynniLFNta5DkpNiH6X7q3NB/FMMxN29AuS9qIsOOVotZkFKj
lakCQjVVezOncYhTV39yzGGTOk92X56Vlr5xSlg2NHUrWdksJdk+TudzddJf8+DFADzedOCUxCog
BPVltK1kfgFeoINFlSTKGv1Zr/JL4qRcI5XbZWaTnHK/Tp6sxQmaTOKSudW6MTyJO4eeDSLhKE/c
s5lOxLqHTfeUoOYKk3mL3O4qyMJypVrRm4+8rknFudMH8yEaKfVEwYkfkoKokVOKrZSbOGYkY9Bj
MyCJU5nkrpeKA7GMXbKslRdSui7yGR5XUY2LNEGUakdtf9vPxmdLZYbnznitgQ6hxvjatdV+wie0
mpKghfYC8XeAJ9c1dfXKOF45Tqx+bk2KIpq5sw8WVxSJfrgyP09Q7YiTtRGoCIgl6K1sL53pvOl0
pJISZU/uByOYYFhdKWgh547bBxl4d44I9DVIZLkO/VJlPhEyFWeafpVpW9/RQ47XpyGkkw7f3oBn
UiftF7ftFGKx1qE/ThXrEV63adgV1B2waqmR/8DF0GEIOfMx1oLWswdHOWRVp5muhYV2K4HeN0ZW
70o5PgQjb6MajNE16odhsHdKaH4mBGabkC++IkrrPlBnrmBi26QDLVXzyeqrPQzxNrAZgU24L4V6
1jrqBSL8pRjYWhViHA/xrK7KzgnPxgSjXjorqucwki6lNR21IuhRmOVBsM8TM92qpZzKVY++6EF0
aJtcwuRqr2kMEW5UEcuOa5IuFNaT4DZKulKsZBMCXiYhz93EU+wNVupi+2wPiKwtvG6FfuwMPhM2
kAmMtk2WGBc7Mre+XxZeo+bXpi7y60KDIHUmX57KQFQeIeatmxAncieb8jwZMp0w1b5YzxK7n1Zy
t+lRKBM9CVQxh2p7U4G6uCD62uWQYs1bj5PV7vQ5hatGbolEyBLRdIUKEI4cc5pGAAR3Y/yw9grX
2U3il186u9OSC3TM+MtT5LtPQyarr/0C8ga4fNblANKUJlX9dY7UZOUENEAxB3s2Er07zUUtXT1B
STRlyHSdUqnOM/4dSoap51o1K/wI2BiMVBAUowuV+dqXU4PoPBWXtSXveweIzCj9XYx4Yxt2uf4E
5Q4xXZTdqRMzVhmiP1cNKfsbFQ3f1pwj5zFIQs65aTs80xDxFuaV0e5yazDPqmbQP9c4IY4Beoe3
Mo+HbDVVnOxVDc3JoOyoIMzylTNXIG1W2J0ZTP3doBr5maUAOhFnx7toWRtH85BX9VvbEyZrOiE3
R+hI9tvFr8nWBNaDOY1z3YANF88l6/vQXWjpZD72uVMVa61pnK9qNOrFylCVnkLUegvsMSBfjAt8
DNxovDJUwH39sGqwkcBncQ9Op/StNmRy07V+ed3nYwOBMhebaJifWz/Ptmo2p29OTPntpgEsgort
S6rbsiiPr5oukCtl5uhGyJ3DS3a43fV2wsEgE2unGsSTlncC26UvnlruNfsyMbNzMcyVJ2pTXGTc
HzjhlJyoaIMwUG3HmoZepjLYFWlThqH0K4t5rRVn6M2BB4fQ9spqjFwDlSDvrYZQ8ZPS8nL1HM8Q
JkYyf+zX0uwzF0ZbrUk2TcRJxYz8ktaK5sWzIt2+rM1zn4TNLZJ95QBCzSGKvfTU9Mr4IPtxWota
WJeNNjVbK+2x2lilaR2RgzoXdqLLTV+2KGF0rhSYp8B0xmqouE5Y/Us6BGbtRYrCncVPaYTQ61w9
1I2NYp3uuGuNWB50u7osXN+BzuUCRhh9pBQkBiFJXQV625wjCTFqQOEpuOwAgN3O0PrLxFpMmq2t
wEprcsAY2obnpgYbHOgYDJjKXOUSQYCAHpjBWinVB2xCc72tsmjcGVlqP/dJG9CJl2SErrGLKdci
QfYjpfKq+hlWnhh1b1YbuNBzSCe83JobIafKgSh858IJQE3q1Ok2bUxke4yOaq815uXoVxm7Zo6G
0i9RJefS0rgpYk95MFJfvwTgwUnbWGWqXViEciur2Pcp/gPtXyeISBCl2jFmDU0UZ2Ab4N90XWxI
PtvYolA2+hTbV7IMJm/0h/io1nHvFgOSoUBacmcXdXvtp2N0VXK/qITMLmIOkog+Bv9rVKJdXvlV
YJ+XRXQ5OuXkhUm+1nKcNUhHIXL9GZS4XJSgfRk8Dok0DvFgYobPq5PR5uOlEC1d3rHQXT4Wmmjd
93eASO2xSnztcVkKt6bDHUqU+XQ3qD0vgTFxHSTC9Ka65N+OEaPIqNW9YRD/YHUWqAvqftfWEdFE
4BNXai26K5CqUoF6n6JhZau9QzPKEBNsESuGWW7SNrsLYRJ8ezBWWZoNRz+Z2oM9NBUzIlA2o63Z
b0YUw9IgxdwWJawvcwhShbIVUvU55r/G2E/PAeReig7GvLERtM89THKLjPuYjnN+IQvyFbA5c7zH
m2vssd2qO0ohGcKD7k0OypnGITZVFiD+tqzWhVodKu7ZV2VudOeQlsZWq8bpXJ+ayaWThzm29GMs
4YPXo59b58IeuhMBAeMuK6rk3i5iEKeSjJoOmcLYXeiwJPhZI9XnvNMnl2M7RttwQWNbEV5PWa2f
Jt4tPm6T4ijoJNT04XiPkDe9IsO0O+sN6T8UyoTjQUseNdAFwo8abTOPY7Gri2zr0Eu01fq63Pic
Gu+o3Hl0hGq75bCAo8WUdvf2oIdyVVSBNa6QaAMnzbItd3U1olDH73MexwbMP27ZLccfeKQUVsI2
ICpnCNITQbfIsjJQIJjk45gM+kVTWfW6TuZngB7wmWIYX3xfV9dGOqK9GGhsHbGjuCMC4X7VwqRz
Y5h84ZZjBuCpqFh+akLmAe5kRLdBmm84MLRsGhxE8qSh/bnr9xloHoHKGteX2X8WQaIZLNgWoiGH
O8gmKJzkMwG2+coXCAv0jGBxDJ6L/qJa4hWsAM1JW2X+Wx5o9tkE7EfvS7uZdQUlT5xuVIfcMVUd
1AMDNNk5YpAvWeIgzoSUPCHi0HlQLb10Di1YHk0oF6pAK18Xyc5HmAsCE4zWXh16SKBRD7g6T61/
YrRxL4+aKkXr5EfXxKoDezl2X7hxKaJdy/kD6ftgPyD2b3YVyrppZUc9rwVrsuw3TSNCawUsOJ5E
0rVARqjYLqSagq0P+biPhR8j+UTIvDZkEz+U3BHQfFWR2JRaMH4ldSA6GUuHeGGRbWAm4diAWjjj
Af0rjE7Iz8PCZc69dmbbJVkdxuS/NKPkq6NsVz1hAqpep7aYvyZpWhycGW+sKwMFpkDvFwZ2DJ5R
YJgnhZV8KwCgDqLvowJxjBleKVOeu3OgtcehAyZHBq7t5rFvnihLDTYBmQJrUjPLa6eronMwrMIl
AYdTdDg+pdwfmImFAmDYIvK47bBffE2TODt3fL/fFtgNF8O8Qu6LiWu4U1H+zcVYu9MEZEFwHurY
NJywf8wVOtZssOvTGDi7MU6ydcmWtMf1j0lFssMnw5ifV02Zb6J4mk5YIM+oVpLXPvzkdsR/84Tf
obIwXs/tkUBUStJHy62VcH6u/LG8bVoHeVZcQLnKsb1XyRiNV2Ok1gB0rTxSzY1AcbjSreARBB4x
gjrVF2kV4/rMRXcaVR9+Okqkc1dbXbkrrJQ210wjsK0gMQtjDxvD2KfsQjJjJW1xPOKDz5EvzZN9
MePU3TBnFEx6mvFSB3yZoS4w3AdBBc2eA+PZUEMrP5iHqznGXa73WAQR+Fhxvh4lS0RixtoDi8lL
B6u4hxZ2VgbQgjsMyrTNozE+94nRkWv8N8yFwZyHz5YzOVd2QOgL1Ed4dMxLPwuzgxUE9WuW6+xO
/lmVzB549kpaLUcAqua3Ult281k5VgE4JWkrEC6Ln3IlajyzmoGkNjsaRE3T+OCYXCf9eWTS23qA
G0bxJQ6C2fwCJ2E8sXP4HlpF3MsD9oUvTqX4912Wh7sUIAP2HIp+XKW1qnCwj62NLDXD2KRpXqxU
o6rXwg69TKt3ZOjcY8Iou7U9a8GlrR+kUe9qH3i9rAfI46Ke96kEvI+CelOqxjGhcHzdmcFKSeYz
3+7ulYI/0UOeJkDyzentm+j9t8wAt0XGfz8q+t+5AP57fbneW3HxGZfYxx+1/DZfinKqUYK1/zuq
cimMM9Hu/70/wCvSz/k/brqXV7SQdfSl/dEp8Me//m4W0M1P5IypZNgSeofo/7tTgP+XJGkiz3TS
/STFmCSj/eEU0OnS5Zq5xEE6pgB7QN7/h1NAF5+YspoginkxEHzoxv1pV666hN/9KyNM0lGF3U6n
eZf/tQx6ZPjzH3L4orKiAMtwiD3wHVQOKEvWqYMJmGvQvrfTbSzss5kDp9liiTFoDA46dyokymLL
cIu2OZqZxYEDKnPOTgqcV9EbQJzyaA/JfVSGF2o43/Uj231bIQWmxZy8ix16BQR24mVSF1+xel0Y
IJEKFr81SUivePdXWZ9kK137atkBiCbNJR4sfOkVcfwik8R6K/seQlbMQrsbc6fzTLPKL0ws24fe
xvU5xJq+H8OMBJF0Ec4lhIPouLWeVfZ+UHgi/RVNsa/C3HpJms+ElxSnoI51lHXWl5L73iaMwRqn
uskOAflOW4r8wpOuSUjpuMHmyh0cWzO1jHtLj1PQnZpj2JTcBKpZfJEhWfaAJtpGESBGbdyZbBh6
3m3qSi7+uconACK3zZ2ay4cKEhOpgmOD+ULTYbmDvjZRAnANuqwDxNLxSAdKXCWe7OobEn4AOK0m
/GKmVHkV/J1GDocE1OfKycp9W6GKyIBto7pf+0XiOdzZ0mLaA0JsfDU8TGa0k8kRUuhox/neBgmr
s3vOI/vCZtlU863CFdDGaE3GD9AlcuDYD+8nLBuATBchWVEbpybDLi2bF5PWGvaQS17904ipbqDm
QrMfyyLZzlwsIxiHOfUavAmKvJGZs1Zy7Lk5d3c+k9Gi7nGsMy2kByAYu0vKAfKnMkZYwxYhyV7T
/KD80uizuYlNzMqaUTZ7TeTJvd6KdkOKwkVWJvt6Xm7lufo8ouG+I8HupgkmdQfLFp+q5JzrwMH0
4zejPzZhvGWyQZDD4iik4xHZYt70cSIZwF/qpEkvhVmaOzT8B6JDiJ3lV8yqHp1ONyChAw5JtMRg
ZOavjANYSDlqWFzKZCuQ9R2zND2lvszOJQFr66Yyz8ZaZHvdILwzgrZakwAvgZKCkzFD5IKA5CvD
GR79kC7A31+0f+rg+l+44C4+JSANFqG/X3Nvu/zlH/uGhfe1+XG5/de//b7imuYnXVi6zrpKRLFj
LTVi31dd/kTDTK+y9AlsnFJnaf1j1RXWJ2EzJ7F0Oaok+JJ/9Mequ/yRTiUEsCW/IfHV1u+svPyc
H9ddXVJ1qBFLytrOIo4u/P26qwl8B6TSLEWOsFed0ayGInyM9eQl6yD0nUIbt2l19sMXdfl9Wf+x
pFx7n3tJvw9PlXRGaGTPEHZsf3gq/0dkTXFobpBMoGuhGAhfZnqICfY/9BBQE9c41PYQUll6GZhQ
cE2WRcekDu9iVtkN+8gMQcpd9PfH6n/v9PD/6Yhm2/37Ef1/Xrp/nHfNe5vh95nAv/uv0ayaFocE
2zApq/vWr/JfoxkzoUbLLY0XEIZLH+s/R/Ny6JAIFXSEjxwufnAbCv6IHwPsykbFnKPF4jfOEdr7
iNNlYOFXNB1Sqyk04WGLF/GHY4QCtTMoRagjWqPycdIcFw5kE/qEtKjs0a4Zxok7mOGNAwyMPn/Y
9WqAxsJMtgY3JfBgDUdKYO1zOFtUvWgm/z3C2mn/+p//wZHxJ0Mrffmcvzew8ve/DymhfVJNJDCq
BlcAcr681O9DSnM+UYOgkffLcKIVd4n9/aeBlbMnhlaIWvGtQnWpj/nnsdT5xAkSwEnVKMfUWDx+
Z0h9WKoEtZd4Zw1S8+lttsTH+r2KK3mVt36w9uOwv0pyvNEoZGPFLdJyzH+R0Cv0Pz2O5Z7uDLYE
4uxJPvkwgCszi41gSrBm4cV/nOFLX1SOakiHmq44txWASRRqBJiswOCHl0bP4A5SXOYXU0wq5Q5g
159XUUei7OjTvuUGEJLOxiEJ5sroDEvbhK0VkS2nO9mxMdoMW2JeDvu+w5NGCpiZ4MCjo+0x8YOC
cIaJzB5OeYK4xcDXcOBQ8Eh2TVhn5BJyUL1KrLq4dIas53epllCKhICrNbGXBgymYUePtV8G+yDq
8K6YZuc468aIyWyFbUXlpNa5wGaS+OLZ0RXgxmmS4X3jmJa2hqnBADTmGSp906RnER1Gq2ckWEpF
ru2k7C+COi0emtHPjmgE4muys+p4R0SwgcpMy8ulHrLqfKSSKJxXSldVl30vReBq7aT1b7EEzECE
POMpLRzzFPrhrG+nEZ2X3XTKBH2fCotkH4FhgHzb6l4dtDHCD5j1S5ZfMF3JpEWVnk8CYY4NX4UZ
FWVERGEhAXOmTVKKmUPloOTFd8ZBehieDTVC3SlCzX4gfWTUcTW02UuWAQsTdDrhLOiqpgnWjWrb
hBMEjna1BHfoO6NFTIyiWuuu4kG3FIjOjkw/ncJCKuel0aveMFpdB21dE1dU5aW6srHY3cJqwUEX
GUdpbC4lvn8LofNzOFoLE9AK4zMkhSLW6RzjCrGSKay3eT1Vl9PQ9i9xPXRLpSuqhBVFKwCkmdEg
EjNUW9yh0cICnOBg3PYEEYReGwyLl20YpruW8DLeOTmyII+G1Z/QYyIZafqsrmCpCggIEjK3ucUZ
w9Nbo36LSogc1xA02iZAj+mZXYcDYoHatl6DWIFDmCjtu81Rs0QbNazr2Z3KvkFlp9YoQLW07x6J
NEmsRQqF+UhvI8gV3EbDcxBihVn5o6U3S/4Ki3tQSYzCRjfBtmFGcrJ9NjVGureMdArXDBPlxY4t
CaSkKE27jDrfXDVAxbzZ0I/bDXxUQ26ClpYkSIdKdaMTOlbhZhnDfKvpo5G6IjHQuyOSQUjcVEDC
sNfopasqacHETVEnbj+TDQoAHDXEVpUTCTNQqGRgYesfvjpdXGarwU6Zzfwa+DvHodpZWAily8Uc
9BEcvIQHUCdHWaOabLWtcIYOJA4qa8XSVReurtvJuTQLBEOJMtoXZLkqoRvOZvU66z2QqeZrHcJD
GMnJrWXUfi4tWwImqQE+w9Ae0udhIvt6BZ3t1xs/imTgGnOgvw26mbXncTnJZguw3ZAjFkIaHcgb
DG7DdCgHV4x5nW/NqGq/pOFsteuuz1T9vJ2aBG5h7O0BZCpE664384zNxyJud7awecMV1uLUWnK6
Jz9PvS2h6a4DJ0yatVqn/aXppKbmzpUtUPJC2WWbf2/U3zdqrgA/2ajz14L22h8vNPz97xu19olc
CJ0+LO4lkkObxv3oj436k8Exnt5fSgSp1aGY991GbdLzRm3ucgTUxb9uMob4RMeDuvwgdjpk1b+1
UTsfISTuLzRucITgvAADYnzYOoWTKywi2Cx8v1Bfoj6Wl6jmxxVNDqgeVGThDdvF3m+lfdfLtN2h
OlLuCNw7q6hV8ZxUcZ12Ir+52MfovE/SwIxHtGp0P9ZsKBGSLDdgwG0pnMvX8dh/ydT6eQ7SHkHO
dOUzQj2pUxBNGheWDFEke9xN3VptQFp7CN/nWqNZb7SfygE/L5GER/S0d7gg9G3eTqHnV/VRszNl
TQDXXWlp3cU8xG8+m2BVkPhaBAhG0yF7IG+sd5tqkgchihbhYju5Woa7FiLWhh0a2y+Gol7zq6Bl
gw0dyLd1nQHKIzfoMajLSZyC2Y62mTbRAMDEWydOxN5L0RT5WoW1SYb22Naasp0CkOnZtuYlwC/A
06S/Fsbsox+w4xVkv9fZYY+3sbzWg/LVT5QHcoGQljSRSSgveuQxCm/9pDbQmQ87p0DxB7xWrUsU
2Qcs6Pn3guF/I8S3U/n2n//xpejytp6u3wJsIj/O0QWw/ftJve5e3s3o5W9/n9LkBIFBcGmjP579
mswXZtX3Oa3YxicaKQSiOluF+l6uZv88fQv9k+D+btE8z5wD2eDI/sfpmzO7zaGdVYADrGUav5Ue
s0zZf6HCJk1I1gILk/JO8gNrznLd++E6R11ES9Zo2yOfsqdtTTDCJgrF/H2pB8cP3oq/gCPen7m/
P4UkZrAIHR+dbbKs/fiUUilkieaq95SyZ0OvQJEFXaibSNEd94fv/X/wqGUN++EDIXIZVKllvWcZ
zhcTC/iSEoA5FRb+F8WCH0rOlq+O9B9QeyLDaLzVPzzJZtuGIxVUohe4o7TCVM6yfkCDSI5Midbe
Kb2sUZst167maXDq32yw/f58Gj/4ViXUwsdXpwmIo1QZOs/qOEOrCn4ufDG/ap/5i1fHZYkBDHpG
gtjHntymDBvNJ33X00pFORKmGR2CjLN+3U7W95v7346SvxiLJjWijENzyVMyP2BW2pBhr1dzAig5
tbDQ+9L1Q0df/XyA/MVTLMBCLrXAJcTOfBiLud6VgS1pCQHGdU6p0cob4Vj5738WimAkl5GFUwGs
eT8MO0l6SVoarVfarXGcitG/mpzmV53e77HFb/OK9yJNk/VBZXdcXt4Pgx07iM3Wg2ApEHm9R9dK
PCsqaLJYUwmbAdKMCcnZZARD/w8+ny3AqVjVuLV/wx9/eLIaKzJr87b1um4itqQwYHBBHH97MgPO
CpZOAqxtWLMPI0LOahFVZF16OTdjDrOVcsb10CICcq5PPx8Wfx7nYL0shijWwYtV8eFRPvFXakNa
kVdpmTzQcSz3WWHVF5U08/3vPwoQjR4N2khJ6vvw1oiFC0nJj0qGuCo3eVOT+qOIGJU+otWfP+rP
g50z4Q+PYlv6cYDo6IhAIKDToFiQ+RuJeRyD7Fcf6FdP+bCJ9GRglainCy9ju1o5mkF2EnFeu59/
lr96Q5xyATc5AguCm95/FmpvJyzNAZ9lDqadGYoBWThBezFmoc3PH/WXH+hfj/q4EnGNbv0m4AP5
k0SqFZizh8z37ecP+cXn+bgpWp1elcXsFHjlMtsLfdwMCF6xPTR4in7+qOU1v9/lGQaw0gB2y9Vi
4Tp+HAZ0wPmTT8SWFzdIK4M2M3eR2mbbyM6+sBqmv3hTf/n1OTozF0BRN0z9/ePCgJQUKIfCS2Wk
bLHu5etEkclvvyQKttA+42g3jWUNev8UqDqZk+Ofe+i677uxT9zSQZb282/uTy9Jp22L/UJaNsOW
rfr9Q4o2FgQ5qqnX0sawtrSwfdXDttr6ZY2R/+fP+tPX9u1ZDtc0advc5j58bexWfsFJEfNkb42f
/QDqWHfMqPjFYz5A+OwaPAfmi+pLE9qMG+WHz2RyBQqBWT3VTsIL8hais3xqBnfgunE213l3otFp
PFf0oTqrUsR4+CDMh64jU3itKeSgNHo44ylVcGQRY31kB8BxrE/l96vG354H/jRql9+TLx0JhG5z
4fzwffj0WphRGyExDTrnuW5980KzCtyOgSE3RDH/9vljaaSDb+FLUU1SFD8sMIZAxtwEMvWEptxP
6qBvUlWOvztqeYiNL5UnGfxnuQ38OBVRr/tmoi7JOD5UtoRxdn2z737x1X3brt7NeB7Dc0C5NZUz
4sfWxbTqdPJslMQDZg0/lyne9Y2l6LnghmqXq7KJ6V8rB5Sd2F3GR10PHa8yLfWWlZwIV9GUNzYx
umfDVElcRnwRIGg9Yc8ZlUQYHEWxHWjGQOA09uXV784DSADbhJNdmvSY4O+/IqFPc8EmknhEA+N8
oCVuVyuT/YuZ/aezky4EtLFjWMJRl5vZ+6cogaN2dtUlnk928tNUUjhRDFNA1J4VHeu+rs/8YXqT
c9je/PzjfeBml/nHkxH7MNNVGLuPZ0O9lLliW21MWlZI9so4xvqNSdTc5wKxNahgJyXBsZY+Xk2x
mhSbqpxwfKIkDAhSosAkJIitcZ4TcvRAXa0JT5XZqIRv//z3/PP0+878GA7fkhQLq/7jSO3MTCP6
IEq8maT+DcK2ZzNEbZeTu76mLOFX3Yl/9T5M1j0Oeyq3jY/gUurAENTEsHlJ5+tQJhSRmsvVY414
2KePpjSeO/RAXjlZ+d3PP+mfF16xDASOYpzVLVb59580FHU8NWEXI4+3CpcqdWsN+JV4P3/Kt6n9
fk4y4NAVcJKVNlfuD+tuHhXWgEss9qq4JgokVTUCu8haum6a0aDDpNYP06SFd3OIEKeYA2M/VGSE
byjlGDFFGs7vbtM6v89ypzOXtQK52vuPHRUztpDSirwmUxMGv0KtTYTN9ucf+y++XF3nLGCCVbBd
f6T3aFYY5448AQ8Ef3QDkZWuFtOX9P/2lA+vUIv8qSvZLrxhkpkLWg1DkdNK9POn/NXU/YanftPk
sYB/WJr8wqjsbjJCj6iEk01P0Q1J0tiAzNCsKBySFVaespoMjKAKQfhpQRSaUYgi3MJ0qPvIsch8
sGNHvAom1ddypB/ntzcYFhe0AwtuxOHL/rDBtDhhNMJSQy/uhmmXzfZ8udRTuD//JpYP+nEsW5rN
UMaSzJX9w1MS4u0IyJ8jL0qy4WCSkb1SHLI6Obn3v3i1y7T4+CgH8FpD/LAsDh8eFQ4pobo2fUmg
K1/HWOK1pzgxbeVdWZJmZ4uXn3+0BWT/8EAdbQU17swP0LGPEofQ1vq5HinAVUhg8jLatYJV5CNi
qLjCn8ibGBarb0t8oUpEg/l/STuvHcmRZE2/0CFA4VS3IcgUVVlZurtviBJd1Frz6ffzxAKbweAG
kX0G6MFMF1AeLmhubvaLsPCo2kbPbKX5/fZPuV5lvhw+HJBDAJIsR4boV69s6Dy0ndI4IiPMli8W
HJ9T5ODVacRWvhMMrqP95VCr4FQuRhcl8AF8nbTas908vTO1HsZQ7IbvkM4Q/8vx5HXwemp0OFUo
xFKEs0g9i97Z7ziFDS9UEKSgFYydT/eqWkcQ0mVuZzmmyWquAkRCrtO5ahlhGxBod3WKMAR0BxDK
+OAO2nulaEC22gDzA2jHf2dJoP25vZdbx4olFvSCSTItJMMvZxwZqVK3GucYMcz6Iz3f8puNR8Wx
h8XyOLLL55r+op/NIn1wwxpvGSdyaWIOby0/sBJIPBngLmR9ylqludFU2m5IS9CfRo06Hp8dLcMe
fUYrU3di0db5pf4lUx4KpRTcLqccTEOjhfjS+E2D8duCAwriN7NzzHTE724v79b5BUVNl0waf1NA
vByqK5PJ6TMb5QI1ihA+nsZz3qDID+INhnaUJTvn6fpao+TKIwqvdkKTs07i0qFR3Do2Qj9dovIR
5oP2R7WLYqcqdR37GIWcgSoz4BigMpezQmK06tqa3pmK+eT3KkPTtw8NWtBYVhzx+HBOUPH3Sr6b
U+OEkhxAa6aKeTloSK2RVBMRiAxc8uel7MePkWaMOwFgIx0yDEtVuYpBo1swIS+HgbI4TZmShP6S
ifxjuqTzr1AT7cOMhOQTakX2QwtU5SwKiDqlAn8E4tb0DCwNAb2yWHbOjyYDwOU1w88hrQMVSpWK
ytzlz4nqhQCS4BlCMbL8kJLBfSuiReEGbVH2xMzkk+oU+DSZs1H/W4I6P6v5TNcN6PH7Cg7MPSp8
MMlun+qtrbAMGFggW3mjyLbS6yiZq9qoxEod+k3lGv+qGL4dc2tAef32MC8g1KvJgxs0XZJBCVS9
HAcVjrm1uij0e87Dz1LHIi1rmurRzRfzseqt8h5pjOjeDVvlTGex+rhMM2zX//IrHN0xsEKkSbMu
zXMW3D6wFcWDsLr8BchGHKHOQpbFC+pY9x1KthNmaR3MoqcltgtI1G751+0fsbHilBzAtVEYcXgP
rFZisAlZlXAUD7GR9CMGyubZcdNm5/DLv2W13jTwCK3SVMLhOXC53vKzi6xiVLxw6b4p3dS+jyPU
LWoUoGrV/Xx7SluD8XkBPubl6YAsuBzMiCtjSQckaWGk9WgCuvaZfMJ8NrPCwcc5Sz/dHm9rCYn6
AmCgMFXbWF21kZs4uHD2TA5NidOoQU5XsGJ6/x9GoXNqCrmGlAkuZ9UjHaJafaMgBgapE4IZuWAw
7ZVrNgIwCAqevxb/MWm4Xo5CkyNaGlwWUP8xk+dwxjLObeW3r4btEQrb+NiUbbwzNfnT16fj9aCr
yBhmmCx1C6+XpFvEe1BeUKW72fWHthSYdI3BXQtyzQ+qwPbevKiYiOhk2iBKJCT0crppoVDPiUPF
c8NI+OpA1F+GavFvj7KRFnAYYQSztOzgC0TzVe4Xp5Y2opTiotlnZccJW1+Uv10d8JuWHG8PtXEW
ucckZppHt4ztlxMagkbDHKxx0fIdnK8QxJfHpurGnZRKNurXO0ZaaZKry7cQ//NyGL0r1WaB2O9Z
jTF5E+4n+VkL0MWA0aj+MjRMRpdEjX9bcKyxSsbJ71cpeu1JX1S4PlY64ACZhs8IwGBPqy02ArAV
gfDYDqiLRgUeYnPfj3skgY3A4EBO0KE5vLzkVouD9ksY2AG2wWaaVU8iG9vAXzSjcbBtybHjRVgS
k11k/NT5U5xJe2VXjeJfqVKm6B6YwXM023os2dIAyzK2XMIQSwPd7jHsw+fbO7lxaGTqLKtRlPvp
ZVwucZ26vaVoPQpuQ6Gd3cpF5WZUkCdtmnTnItoZat12VEc3tNApdTynjacPXBPtva5P4/t6WoKd
PdgbavWpz8MYBDaSnFK9vv1SIH5zh9uc866O+vG/zAoRYhUsuOwErcJyX6YhCiBIV/Vq0/QnhHcx
OU6Nxv0UOLl1vr1bG9+dQ9LKThGeyatWR0uh4oMISINquImsFC5uC/goRPb/yyg2Wbi8symsX56J
jOHnpOFMULmH7l60yqGKinwnhmxlR0zm/w2zOnopsF51ysClGUBwv9VTTdsb/4B3GlaOGKZqP4zA
7KkJxOZR7S2I95bVpm+PzA5AebpdBE5wgPJbfhUzwepqgVBbjn+TI8hmGjMih6O5M9XNbbPJFegR
CY7JakGXxU21OK04+Vqs+fw/HB2LPLz7D9tGbuBCesVPS18degcgfTDkhYMWn/sH75jQ04p62GmB
bH5ZPLRlB4SHmljd3D1FHN6bHPe47sVTFCnZN+wSTb+tcDG/PZ+9oVbzKZvcaUKLjxjUcf6IKxjG
JQLX0GSq/i9o9v/bE9saCpyCvDx5OvFtXR4D3RoiCfoBDA52+G7ukvZhmosY88vO/g+fMN0J8gDJ
goM3cjlUS9ON2iafcKmqoPPRl4PcP+g7n/BGggU5yULPg5cbeLZVVAqKtkuLAWHOeBzMh3qOEdUF
rXYHkQL5Rd1pHtEWqr7f3rDNQcnwgTWpNmWQ1ceEjr5SDKlle8kwVmfZATu70i6j7LrlA2XjjlaD
Ee+E+q3b1rVA6PJZaTbjXq5n1bj24Myc+ipJrSe8Cg1PR5MO1fHefm/Dznt7xHBpj5PKUd03LEnt
eR0xhtRcKrXjW8aYuTjhTFmeEO+s375/1ME1ugeUTAHrrA4kNFx1VgdG0VQcrMdQdZCPRP9Uq+oC
tZau/loj170z6FbtgH4NlWeTOgUUztXZxKa2agZW2iNhwOCxVvT2ox7GRelZfeH83WfESCQ1iuew
rSxsL2RHbbQ08VikoX6vkLfs/KKN71ISPE2KxvTpYcZdLrah9mKedayn3TJAA2TuG1ReghpxTPe/
7CtGf4IKHpxXKl6XQwlAmk2qO7ZXIeT2cYBrdxAI5O2ktBs3AXU7cnPg4xoptPyEXt03llKOaksA
8jqbM9qrCbohPYJItz/EzVHAr8kiISXJdRM2RM8+CRJGqWwqvkj3/Vga3C7ePoilWpApKeoLOl6X
U0ntQa0y0Nte3CYLnvEZ7g2meDPUSm6GDnAMJIp8Q68WzMF+Os6yEbtFNNWOro4c2ehE/c62bJ0z
0CgQAED7y7715VwMTckaC3IKasizcwdtSXsIlCj/iPBD8/ZbjcjPPQN7GYTNGuKH91tmjDP+kY2N
LZcVIsir8ArxikgVOzu0NSuIhoZKewhhQ2d1CaSRNqB3jcAAiIXqtKC3clchs4k/3ribzMmAtHpc
00Yim6PrCc5mXSjWtAScNTAPT2vMexxB0gMSaWeK1H/ZCqZjSmh/LVynP9bYKhzGVv9n7Oqftw/k
5nRBmXBQBPjJNXIpGOMgTekFEr36witNWGh5irVwg+ruzibK1PRqtmTHlC4I0bZY3XTmhJglIoGW
11a68hiWJnpNoR4dy0DT3puxXhymsajPTQf10qnb8D/cQdyvpkuPkOvhJbN+FUVCt0sVPj3Lw2JF
HLBS6Y4DsXIn+F63VqA3U6yWF4ENIU5fJeiothZzPNQIHZeuOIxFjIh8Szfgt6LV+iOUY3Gq2gAh
pTIpv/ajGLwYvexnkSwYAN3e26uIxk8haAKVAb1E807++asZL7WGB9nUW17nqOgLWXH2gFnx99uD
wNtZbSvVNRwzqVPyfOe2WW3rWE0KOpGB8IRV9jMkrV5DLazJgV+qQz95CE7NqFSnZFO1qmgT1YQx
eprdpbIPthFh+D0KvJlP3Vjmkz90GMf6g9kWf8rRTtEUn2xuVXilw6PaZzWmazNCLp9RuFDROqVt
dx60sRT4p2lDccA9Ot0JczJYvj62yDLQEpBXPL0yFyjQ5SqGszviTDpA93Hq8n3LawFfHwc3l2lc
1LtqIK1QE1359/ayrlf1ZVSKRHDswbvQqrsctTLDNNc1yBBWU7fnJMXXw+qwoyiatj3fHkr+VasJ
EoW4jKjqv1wbl0PBuAhMh7sOLEjuegNKdM/LImzYqLryHFUCQ8NQOD+6xUl3aAvrpaUqSs5kk4IS
brkV5Z+/OqBuhGIv/ksD+AAx/6Eu+3tRq+qUo+Z1lyLCczct7fTj9mzXC/syJpVnUkQ5sL36PiN7
LhrU2gZfZI1+WsIJ27qolLZ7CIXeHkqe/NcLSwVOQPCmWw7dHT7caigMRJXQKKzaD7hGPfT8K5zv
Vb5/EI84exXuznLKv289HqV8jqqQbVV1tZw6Popwlfvanwqj9ctJX+6HMKmnQx+n01lDgBJ9NkTb
Ju7tR1rskdiZ8DrgyAnLIotOtCEkrCucNT7rTmBltT93LfaIJhfcIVcnBN5vL+z1ueH2oDHhkH3I
Dvbq43B6TcpXQWpxnTgsjlWhD79waZaUgxL3AkfrjVMOjtS/Pez10WFY6u6SDcW1vWbZiEDn9UhL
xsfy4Z/MwTm1qeovi2bvcZQ21pFyEYQrSmRUx9YbaVTOqNTaXPoTKfV9XuO2O4fKfPfm6aDqAZxV
dsN5uqweLrgmq1Y1NKVPrWf8PhqBck/uXeBXq+ABdXus6xlBK8O2mPlAowDddvml4xHYuIjpFX4k
PUqE3Wqwf/XsdHuU6w8OzB5KVLw4yC+u+DRqOasxRYTcr8M+OblaJ4401/xRaDDs8Rl883FnONnN
Yqs48+vjPiVNleLFUvhKOWDroWH6k6XTHhR4Y1I8XE2pAcSXRZS+WrpkySMT62Qr/W4hzX1MUnHX
djg5j7je7SzhxkaxyWj1INQjM+BV+guHHvK4qZd+M6nLR6MrZ2901bfCauUDy5BoVzJBDoSUmXsd
+EWgmINWa6VfV5l4N2ba9M1Ae3Znf66/V0ahIiBVRkhO1NXNnc3F3GSdgGqwqIEHA4oyvYZ5zITF
wNvPNyhKoG6EX+pT61QrUc06TRW19IcKFwgV/B99+n7xbp/vrc3hdANg0XkQI3dyuWwKhWwzg7Ls
VyP2hXq1IA8dKXuNt60Dh5oOxGbSZBeQ0uUo7lQSBSq38Me0dv6KsCc797NrnVN3wOzFroOdBGtr
Vi+8NG4N6vNrLGrWa3la60vh46mOEb2tRMcccfOdw7AxCgcBbIckjdNEXUWgqa9GvUBp10doVD0X
bQZu30Lc8/YObRw5GkIQJiAKcBdKUbHXB9sQagjv2yj9aBzyOx4Z+Xlh2QCcdu7OUFetAD4iHo6I
jFF/dKgmrGZUZV2cKwm3BBVarNoSHGlb4zu92p9NlP3Js+ERTfzP5ew+VnGz0xbeWk2uDhC7DC4J
mZfzHJsgw6WBu8Ptw/mYaGiZ4reyN8Wt1aQSBhuZx7HUELscRScstoEoGaVsAQR3BFj07z7GTrMX
9q5TJ4r/pmSXkuADu16NhKa/pUCGKH24mpEX1D2+gq3R+0HWYniyhPqxBN9xB+wz/FRnot25ireW
k54+3Q5ImlC05Z+/SoSh9NpVjbkgFtk4YTR4AuArF3c7J2bjw6YDwRUMFlcDUrKaJIlGrpoDLKUI
cZlnxPMBeceLQLx5TKWJXaoOOyNeJ2oOLUlYRDiSEObXFXWssAoFg8PCz9q5fuR9yOsvLMV7zH8W
VLhhCx8AGNTNTjTe/DRcghdhH40wcLOr9ZzCtlCCiBA2LTSn+lj5Gjb4UTuNLn5NpUB2p4+M5y4u
mgedTPFbD8pn50dszN0EJcd1QLJI/1Huxqs9jUU+ar3q5r7WYWKSTEn2XqjUvFuzgz+a6MN7EAFv
xRgQE8DoydtBpewHe/lyUAjvXTMimOw3IMfukJZyD7YSdm8/riY5viQn8alwH12OEhOtHTPXc1+t
5/DjElXdSaGycL4dS+U9c/mccSijkBxwVuU+rp5PkW0XfYEEBlIZHfbgS4VCTDEUp6ntolNQwblM
6khB170PT7dH3og7SIDxtuAA8S5eY0U77C0To6lzP6/0+qDyUDqkxlx6i66OO2+2K6yf3DEKzijl
ITnNpq1myb8FPDRWua9Y1i+tKt6ZSve+i91TkjXPejfcWWPuklE49/Vcn1IlOddGeNdU5ffbc94I
QZSlyZkpRIJtWJe/9aIOi45LCxZ1QwTMC/x303TZOTkbKwsHmNe+fEkBf16FoNR0CjTaEWdVRqu5
C0YiaTEO3xUln3f2cCPYsaC8OiTOmSL4al27OVOKtADEPGFlcWjt3jmBYjnM8eTlxZtb4uyiJNJx
WEkwyGNWSboRTFrfVXbqxw1mSFldNH9jj7k83d6jjZAiH1EQV7h0UXNfXRO5HY6xoaWpb7rphKSX
3p7nZUAdbkrcB+x3NeRjQ22PC/py+6w+RJmjO0An+BRJOC4/92hxkyKCt4FAZ4i0v9JjqpnD2Lmz
M6vzE4xzz0E+6x8XdGlOcBJoOStN5o2toFeLLho2Povhm0Ft72QhV703ll3KSYKy5uUtWx2Xv2xW
Mi7tiPyqNMoBb43AxlkJ2zegO+8ckTwF6Fd5uhp+sKP8XVKMTzkSUlhqTL9vb8zGxyN1jWCGUsmR
pcLL34EnhhhMPL35iDvtoW/d2puxcNgJiJujALyltccZ4Dq9HIVS49SbhZL4oh5bENFW8xB05q/b
U9n4QiE0yq0GDS3FYi4HaYvMqcRsJX4A2u40RdFydFs4Ur3b74y08YXS0uEg06Xk41mDro0J+O0i
LbCsaUmx9SXEtXbI7pH8L98X3HN3spGr2jzHBWkZDQiGRBQyy/XcxjQbYlhvzhKHD6YxodWUh0r8
eUSQ2a8Q8sPjQJojZVgBTPMcPTZzmRwXK853Tu7WVqKaI/nEUpF3rfwok6VJC3KstdWhOS8lOlAK
4ModyP7WXlKZd6QsJjiddS8CN/swi0o1gXlbhl6fD/XJBVFzmkWh7oSm6wm9FHCpHKCdSQlyFQDV
ORKjHeS5DwdLuRfB9LMdhXq/czbl8+kyEjEKgrPyYqa5vZ5QUaNk2RdR7lcFCh84wlZxjdIlyMAz
PLOgRQ2x7IIzjh8IZY5D1dYHrlT9g0TUg5ENxuUn5d9sOLYgx3VqQjTETpGYmo9qm+LXnkZl9dMs
7fB3GkEpBuufB93jYrX9fHJJV61jDtz+99QZ8Zcxb6b7ucxnzIT15kOajI1xUDSjFR5NjSL3R3vG
zsmIs6G8U4iA39SuHbFwM+fmyMDuaQ4045/akE6wNgn4ubJq9UccjNm/yizU+WR342QcncZVf0a1
MmOgnfXBnVDMpT6jQZnjRpTaoDd1EWIUVqDmtxNwNvJo1punF6FAQnHXhdZZrZOk03FWSpNq+T40
rvV3nZjK0cGI52OVR9p7LReOB0RRf7ALTH40J31rQ5ZMlt/wIikMO5p63eVHyxM00+fE5MqxltCb
dPzjpspsD51AevT2+do6xPJg0dBiQH2teoDYeq+2LqoHem1F53IO0hNv8Lc/9pB9JbtEe0qSwKR8
3uuHAXZhZlG7TYZ5VWDcmfk4PGVQ63a+/a25kE9Cq5WKTDTpL0cRYcqSLiMkrqr8og7wKbDpUnay
1+sAg3DMq0FWU4n0OY5SLHj9NE5ocyZO6lexFR3pne+RnDaH4iFJx4jq7hX/sAiXvrSbIcP8RG0h
iNWBFwBYPfQTxlm3j8H1xcSsQOu81HRpUqyyigW0zqzigu1HTVU8tFWnw6ctc/WYYXoU4f447ZFe
rhM7RuROp6Ajn1Tr9DEJmthtMJH0zbrFIp2q/9GcR/vUOKV+lOIs3pAYb69VMai04aBgCdxlndal
aUIt040yH8+Y8WEoDUxUIWhwCeMIe3tFNw4jBBMOPO85OsRrNo0z4RFVFG7qo/k+vs9y3fqR1rby
9iosXWjZg6JtSuHSWF1CdpuDD2wMhjH18UlvS0yXijDfuYU2NosviiyCtwXUyTUcqc1z8n+oJH5S
ZuFRemje17Gq4Z5sqdr7cYit09DYzg5kb3NUqcHOowlg/zr3hxXZWzjxpn4IO82rhYHrdDclT1aQ
qh5qkck3a3FN/+37xhxpAKGuTllzVc608MiThanU7yptuIvdLjggpPtWgTIivEYbiqIpsBAu9VUU
YSmF1pZd6o9LHb6bqiBD/9Icyp2IKD/bVfJwMYw8pK8KMnMXWWJCfM83Oye5t8hz7QNqzL/QlcGE
PcaaHAcliA5zHjkPRheInY9gYwcNblJ0ckj8wPzIeser8dtCn7HrDBJ/KUT3NCDydZxEWB+nAZsw
vM6beyXPw2+3d3DjiUQXkdopFSHUxEjoL0eNW+xVq7pGy8Ic4vrMReM+4aRoe1HQGn9GnEN/DY1q
P5JWDQddTaa7SFF034Ll+F7N02DnRG2EcZqAgGMsB81o9v3y5+TETn1SqsSH2j4e4Vxm52LW1FMd
GdHOd7oRdAybZ5JUo+V1uI4GuRPMmO/wKCOrwJI9qtNzkfR7OdLWhGxZnxIkpDxk5J+/2lURq40a
wLz0gzSC0b0slVeoifPeMNERv72XmxOSDVvyXx4v66eZXaqBVuMp40e1+0+Ik9uDGkd7hK+tUwow
AkIxdyBYrdUG9VME6cXRE99wAlxPp3o644UZvhPRrByj0LLugXzuvcy2ZkaVmIyLMjyd6FWykgR5
2bssG+ICwXjQHH38NA1l/fX2+m3c67QDuWRfiqSYUF5uFdJmgdBzHpy2GY8fUjzbngvMS4/osLrd
sQsMcyfibE0L9foXbwo8NF7S61dnI5nrqhtwePITrXR8UxGth5PlnjLhVpbOSxJxM5YONO66+pAp
aj6IdEhQNR7GBzUap3scVeN3RtWnz2EIZZtEJrsHUR7/aNvF9MIIW+Cdw7nxHbC0aKyhkEUZZC20
1iYtaOclJM44i/jmKrgD1CrCFU0w7NEpNpaVj82kYcOkBUf1ch/7sR8nBwl9vyjV4ocbC05n6xan
26dlaxSyMZpnBpx3Z21SlugjGO45RSxG0f7BLks5GzVKBbcH2Vo1oB6SlsTFQKnycipUlqlzFFHs
T3jnHinrDcdCs+ZDrhvdznw2h5KGa1hO0BlZXz/5MhZWU9mRj/HV33WIg2g86s9YTQb/4SRQ0uad
zqLJSsvlnLj9qmG2EaYpbSvEC7pVzwbK0NhqvZkXQuYAdeel9EY//EqPRaC4grCCjgaOqKn/NUBY
hRI659ubtJE4IP9FudWm7y7hq5cTShoMqHUgfz59QGQjYE8EsWdXqdWe2dPpPM4I1x8DADDLYcwg
efAYV8wdDtFV8OLtI6125D0OJ3b9NpUQ0i5s+b6kjccHBM/b4wB490CmaJ/yvAh2KvVXx1+OB9he
llYlB2sVkt1Oa5C8KhJ/sG1cdtWxPziiC3fO/8Yo9AMYij4ZJXR3df6FhaouD+7Y19zxV630w0nV
mmAn8Xph+F1kfqSp1Px4F1BnBH20yrzUqaGEHNexr1BLqOgBYF6QKMjdZVFrfHJiN32yRqyDdNEo
vp1ofXzIcVDDTw2ZwbBtMU91taHHLTnEf75G9bUxxuk8ASb0MsxKTk0cmRjs9Qu+DEY9PytzbO0k
clefr5yDK8swZHEIIK9WKkdZstE7VkpgZNme6roQZMmOhZXtREJ7un3kpVD/ZbKMSD8pE4ee95TM
1y7PvIhFmoTKiDKLrqPxEM51cnYCSqQPKrWT4KG1Jeg2a7BrGYOp/t0sc/jkljiHUvYqlYMTaM4D
pO3id2QZil/OOtZ7bWiW7+PCHp6iVITnvg/i9+Uy2qBa++KAC4d+LIxF3Hdd4vjFoDZ3+SiwLQ6U
H6Cq9/j012ePKSLtAJ0S6hVR/nKKsaYWGsgIxJzKzHyaU6wdU1HFO9/RC+vo8vChtEbeASIcQgac
ycthLGxWtCzpUfzXY/fQL7qnVvqnqO4Avrvf2l5/xOL6GSW+7CByTAKV9t4V2XDAwvYYFfPzVAxf
cGy3D6M6qodmxAI+6zGSQa6nNKad0sf1msiKlOSmkGACPFx9KbC/XUXQbPREMcx4UZcir7GJ7JWd
83UdzRhHPgAAkMDuXKcs0jeoQMDA8fJgMT7HdlL8LCn74zgJX+rTQhV3Z8CtiUlaB81N0GD8c7kL
aWtPTc/V4AXuoNy7Ce8uY4qytyZ84OYk2kFy62T3eHWkTDeGlUizA4pDM95j3xSfpNLef5kLWBES
dFkNWHPCLaPslipnLglGEu9DtR4PVZ7GO8+n64BDkoUGjXw2knGviYmRo5dDOsIM6eqqPll1dBic
8t8CgMrOdDbOgszmAOghcka5cvWBdEbYlVHrWF4RhvPjWGNwORtY0mCFOX6tZ2vvu98ej7tG4g9B
gK9utlhgK1uTZXk57J5/xh6hTStHBKpDePM8lpq5E7k3jp4k4gFI5d4GHr36phZsxDR0vSzP0Tv9
MYjM5EzNaPJuR+zN7SIVAicKeQ3p8MsDDnnfRb5MzsoAPRSBSblrjXlCI8jaI9RvLSB3EYFTIt2A
K10OZcwO0oPGAsWF6u/DstTGh2Gi37G8M5uk2jmG16sn5QORAaKzThBdI7O62CxLI4gNr9Fn64AN
FBs1KsZOine9erINR0uVYiiX3ct1+OqlVibmMjGM7mGM9HOxUu0obZW9BsrJTh1vaz4AIATZMU0A
UPKXi9fVQ0ZE0HWvcZUMoLzZn/IwC94ciJgP4Fd60mwT19vlKLMRqmMYGjpt6CQ5xGmvfcXovP/y
1jMHDIj2DKg1iqHwQC9HcZGgjMpg1L1qRv4QLZrYSypT/dzqZrAz1MaycXdKki34A01bc3sXgRhy
6Uw6eXd93w7CfOxze08IcHMQNgeQv0ZOsD5rUx2oSBQziJUVM9V+23mIR2Wvy3RdkpNZByea1EPC
KtZV1WLI0HjNc81bnKL50kRdhtCKiqzkR0WQ2D9rwdi2h1St8Py1A+nsVsGtDu/LpcW+FxlNSbOy
zGEvMF5PnyzoBR4IoFPyDy63Uw3zbozhVngitNJ/M0CX9P/VeqdTfB09KJtjh0clhs0EdHg5ipvP
eZthlMci019znBmZ+TB7N0R1dTTzrNn5sjeHg85JZ1pqma+VtKFmwXTJQ9Xjg1nui0roXmyhzRQO
eXSY1HxPl/VqEVk5mQCQ23B/gte/nN4QxKIRhTA9MVjuAUh/cVYXsadmeDUrRgEmyq3M0wy24SqK
VOqCAF3vmF47x7/F0NnHpp0F8gHdL0Ux852359acKFLwFLAMWXZZBfypipO2blQT3zeRHVGhr86h
a2Q7kX5rTuDOSDqBTlOgkL/iVQyuYSrGlSKE50ZW6E8uXQAxLON9W9nARgXGWbej15X4/Avx1iF6
gULhTbXuusW4fYLULyF71wGdxGoZugD/kDZrjkstgAMIUVURpWkdffd2yfAOrJtw/IYZh5mckJ4r
q6Mx6Hp/dKKx0/A71xSDi6Muu0M/doCyccWb95pcMnRfvCdoHfBwAcsOIYTm/Oor7RMyqUSrhdeE
2fS9AHRxngvFOhkVVDZ0k5x3E7CBnSf0dcx6GRWVYSogkky6ulD6yVlUO+R9Ei5R9lTOg/voIvbx
6GTOcBfV2EccUqscT2ZYKQVrYDkehcDySZRJ8HMwrP7u9uZtHEkKG+DRIE5LMefVZxai8zCIBKK+
W0QCC2nJusjm9q3XKLOWHgVAXGV6uo6IlMs67GU61DE6Mb8TY2VRxbL1t39eQCy4DzSpxE0V9/Lg
N4YeI/6RCm/GhONoDihg94ITdnvFts4NKgqAFHnaQ45arZheqKltjI7hYexQBsfcyaaT5kKUOjTW
3NzxJBL3VPTe3PolywH4DS6OZzZs1nXsSO1ZywzyN4VG4gEwAoTdzm12lnBjco5OD5sITzQk8F4u
4ViIXq17VfeEVPbG77kqz4itaadg5D4/xATFA8iE7tvtNZVhdvUton7ACQGVREa9Fv6z5kygtzmT
MGhTeOjnKfuSjJN91qrZoaQV9OfSCdSPgTP/uT2w3KzrgWWzBPaHVOW8nG+t2eiWE3vIivv23A15
/5SiTX8/95a286W9FCjWY6ENIF8w0p15DWRPmz6u+n7WvCJW4Vk3UZXhHitaZj1VSnoKKLn9ikSC
Xa1dOGea1P3ZSuxEHMVSdmck5ZoHrgz7mHQUfdpEaI+NUTcPWRjh/WJ3yP0qdM3cvowfa76SQzTr
+bGPtardqUxvBA0ar6B0CRx08Ne0MxeFLpX90TzXbKw7ZUqTY0DjZOdD2xwFGRGdESSZZHUW21yo
VFEwZ1Ws5kPTBvZzFyTazsmTf8lqU7giZfhnBO6CVQJQthQ0J7XXvFhZiLrx8NOtch3JseF+bnmr
3z5um1MiJ7TpClINWIPDi9iI+qCtNK/DCOWgdoZ9ny4YVN0e5cUmbj0pSuzcyMRC6vmrSRV4AzXZ
VKmeWpiFeYQh3fyNsRhlQaohzk8lzaNvJV6/8XEy0HKjnjiNrZcNFCoPYdKrUCMdrf1TG1NQHRpk
P/817Hb5MQbNkB4mJ43FGUpEEx+VRpjZsQFnHfuI+XF5ZaJfKgS3XeuHmVeuexLGjK4Z/wX5tjS0
ISYJD4ziECei+CcfA+e3S2fvX4038JdBOOPXqVNiAWzHEH9j3ZBOB1je5ncRtlAIoMF02gFDaA10
q+4AYctEqE5HTIitT046qM4RSxPaI/A7y89ZPKZ/h009hUdD5PpwHNRyaY5a5eBBDgox6w788Nk8
/49T2nbktIXmDUGWWAcrBCR8UEun+LmzNVfHDewsAZaiE5ct7OrLeOM6WbUAflI9nma4EU9ZdZiU
uMIgCqPl20NdMyJ4SVIrBbUv1Yax37gcSzX7Jm2XevEiHkP1kXffcs+zveDuzfO4uZ+aZFBQC4yS
/pT1ofUN85Hqp16O+WMfF0F/nLORKqlIi/LX7Z92HXW5QMm4ZTUC/c511o2pdJWUUJfAa9b60YUU
eaKBiL93Ve8V4LeHorsFxoYgv1bMIvaFbmNGi9cE2nhGLVd4iuqMYAZx4749q+u7k1nJBzw3mQQk
rx5kvdopnVOaM9KbAe9OrQ6qj9oiZjClIlSeEe/ChiecDXSsbg98HVWoTKAcR7MQ3QkAW5cbbXZm
FgVimr15dJeHtAz+uOao7mQGnJrrs8ulJXNWSc2AcXw5TLXgsjppbusF5Zi6dzW+v8o5F9qSno1g
nv4RZg1+WC1DozxYnWt9G2InUVmH0QJ9W7dBcIrKKdNOg5kn+gHhW0Uc4s6o44OmjVp0nlzcvc9c
/pM4R+ZUf5ncpcSnO4inBIwyugx3WAdSs6pzd6q9MGvho5voEJ+LLJiNu2WMqvQ4tZRbDwR8FFHw
DEjCYxxQ+Hqq8hwjlHnJ7OSYm3r4F47AjnKsnCFyTm5ROe+AoYXizgpr0KR2U7qHKh31L2rf1+Fh
GHOFLCRIwuE8WE2enoMwjz9aoIhzOi6h0x1fhN1PQa+GctLNmB6l/Krsc2pBdjK02aoOOj6/f8Vz
F3wGq599HJzQ+l0HvfIZVJqaInpWaZ/tWtO+90bvKIepcTKs6cG1R4e6LU0LYLA+vheZpoMYNif3
Q9E3ZXBwUzsxj/Nc2pPXRnWGmLGtLOW7HKUg+qpLCZlliBUcw5G85EFWV44bP/H+ylVvGbTumdp1
C+djidSv9eBk8TGtjCFF9mLJ88MSm3lwiA2kNvzaqqIcFpceJCf6gdonMTaxcR4zva3u8qjpvxlm
ZPygGdoh0CFR33FjDU+WokTZwQn5ar4GcdU+xtGiL+dauGMkiWGl4XdlVRRHR02tU+JMOS7SZij+
uE1gmQjgmDPYMhGFBi5hs/ZhGAmxhzQe1W94sYjGIwcJ3TNHpfmYlcqAuXyoYZ+kLXpHXcSK3O5g
z4ly19Z0IA+IOioBUX6Z/07xVGfRHIXvNOqVGTetquU9Nvwf5r5kOW4ky/ZX0nLdyMbkGMy6agEg
BgbnQaSoDYyiKMAHAA4f4IB/fZ+oytddUvbrfLl7ZpkLiowIBAb3e889QynxDCO2XVRlm9j3oiXp
18BmBuYYQ05PHq/+unTzhiujChRtznN9BYTEJ3upl+RpWUphUYOFvcFT37myzuI1zhC0ZfvvYzKl
VzFx9A6zQzg5BKKgdwLl6EPRzQJ1YZmPS2PmAqh9yCL5rrxDjpHNhcNXC3Q71VjsHKzFbbKcpp6T
rxy0AAy3AP7hmw2lT3cd67bvUnHyGLsly2GtHkeYQplsc43LUenXCE0F6ogInB6L1FRYfwTPRg91
a7rwbskC6NQzjOyxd7iO7iZI2i+GoljBfGFUfo8n0n6B28/8OhZQGFYaXdG9BuCd1HGJVhKE/khd
6+w2X7qrmcr2yck5+I6GSfN6Xqweaxiv5h8OwoFXxmwcHVQp0m0fL8kwXIosxcl2lKl3qJPIiKC6
vuj3se058riLhd2MYNiyOk+34k3O8/JBgbDc4+S0kAvgHlrrEN6nH1PZ27yGyDwYK4f0zDd4z9un
bXOhPEwwTMa/5uVimmSIkqm2cHJuKy85ewJ8SEUdYr4VVSOE9V91CaxjtyGnkjR2a3GDcEHaz3gZ
Ba/LuqzinWM9Us/nfAfiX4aSnAT5gwk2uMYRxosqibS5E4mEQReSNXPclbo/m7fTEpdAj3kvqwR0
1MvSxe180cKOfNnjiSpvsy4tkBK2bpiNp9GkukpnMYaKFOZ3eQVozD2hFPKqwhV0DPVTlFwWU7Yh
0ZyFtWMJhLku3NLT7MsI92zUF+6kYyehbEULZGoYq3ZDhS/oEBaXZ/oyIBm9bzOzjg0fBUGgyhKm
j23fDvdZP+sMl3CKkOWVmehIAPrfTWUG5U+OQQnKK1jXzDudImsgKM05+d3SKw8T1Kc5jSO/z3JJ
5tOIuLkZTJ0AuhDlsJTWdOH91Tm+BfdG6rJ1P+FpW/Z+NdN4WCyTI8CssRiPXKoFtBE6gPO5Tvqz
AIqv6x5TxUPRdikWXDnCz33QjlwVVkGSLeI5ugnBcspqNzB7Hc0anl4Dgg8PiLLEKjoiUY+ekInc
GQSN9C46kGzBmjlDKfKkOBPvfRy47kBosXZ7s7CRHgTMq9AHoa5NDpS4EjWq7LE0sY7KL/iAFbBl
j/IE8tMyekQCBsdEWgWoBBQqsRHM1WDjNfzY4xc/IC/0oOySh0cEvMZ9RXAVOS4MhcZmLYeVVIlt
i6mCttF8HgoawqqAhRDHjHnqPyOiGilnfjDxfRFzcZFYDPwr6uZprZIECvwdyzuqjy0W47CJO5sH
cFSb8scODuBZVWLPulZ46PJTnssghEd4KkQVs1F8CGoVjLrgEvSKibe6nODf2oJrFSnAmDJHHb55
ud21pQ8WxMGMA9Zw1ZK1yhmDdJoF6TjXGp7UF2JtSTWhGzjYOQ9r35kryI703YKrj70IZSOrYgR+
6T2RcsEpgOMDcr+6c0YlhsL2LqVrxyqwvbpXTYLB1kQtIMBjJMVOoSXy2wSIDQ0csYRVLA1RYaMO
DmQj2IgquN22Oao6mU202bY8uLID7D0BqpD+NUlNdu232dEDFspkbWQQYz/rIxZUeckQkmiHdMZ6
ObP1jlimX4epFVOdTDndsJYSDrGUi2TbePA0eDU5R5YGD4wod92wmDeP8cMBltJbcXI95cdZYeto
WI4i9Y0Tnvkd5a6LLvox6L/k4ZLKRrolsjUGU/Q4ZczuzEqnvaYS2qs04XNUj5scrnAuGfowOump
pj7oZB3Dq+7GC8hNv6bbCoDVcpM9SUWSj77MoHDNtHDhTpgCnvAjvqytWITtugoLheXBTJm+5UrN
H2bGRneAmSAYW4luNzR3WHb1R+dsgV0pBC47tuH2EiXr8LH4KEZ1MKstfeJL4N6N+taLfcQG/w1B
zMXrKvyIik4C/V1bA3ZGDBpBUQVLns0NrhvB+BPBkPezLcy7sWJ5meBpLaoZmt1nuubLN/QnKO9k
FklXbbFGeZfCJVA8nsuT+95uQX9YRA8LyBLpV0sFRj/0GIoY62qYYKx97VcPjU1Y0uVJqTh/kQUx
n3lBtb2BxH98h/KXZ3Who1xVQxuom3zV9DsxY/w5TlKp6i5t2+9Y2LA16zgF7IIU1aGr8D7jg03H
6BMPh/xxmbcQRJghgCM7Jv9iblaKEqzB0yjKC1RR2brjU7ReZB63E1i057uHQyYAt5EeitGiM/k9
0rO4qNZe9lBPwiTrPpxE0jUuMOOrbDn54NDjoYhmS/kpIHGfQMVPhg/dlsHtqLbxmrlo3dEl4ttu
jNRwDi+g9m0Ypvl9mw0kWUPbSv/koEjDLUHX/nFyJYr2vONRjsBCCAWrpYWhIL4D3yAIHif+CSeM
L6cFzijP/RRQAUHDFMgbP6soaJYQAGWTY72XFXArbEiMU5IfZBQBt4SvQkca0ZmYolHRA7sNXbZN
nzTFolFrlaS+4WsIqiNWAnMPI3El67HMN1MNuFVvRqXCe0jSMyRLhA7LGyqvcaskkNChinpkpFaF
ZeVW8RLGfxWGcKQ7xiVi3RD3tipaYaAr7Y6bontGYGz5bcKMCay5fO19ZcB9e+RzhhQck4XBlwEJ
JB6VtOgfXIxdtKIUSNSq0tZXcQ+WTLVO3TRVQYvLicdx7MYTMdHaIydiSW4GGOTGB51Z+n01o0Vn
HfO2Kdk65JB4refegyWRqZESIW2t4KkZnBzypyhMGYr+ieViSbH+bcH6jATfbTmWhTfbbkAXiDjE
MJsxkEbGKLaZMg4IEMzMyn3WejoeZ/D5r2JlzNbwhAEu9qLk+5bGk4aRXEK+n1OWUYq6sSAXk53W
byBa5vI0pEmnKh3kLaCZuBtqDpnB5ySZ8CRxk2MjmZRd9W2MzN7h2Ckrylo5QnkTrX59HhNj31pQ
ELua26XXdeyMfKMlVV0NhmL+PjKP2FM7jj6rCoHrV1PEWJMqDYx6MSGGY6BKDcWbmCzs9qAlBd40
DKS7gu36HOxCk0Vsl2jZI9gNO3NSraCFd43IWNg1ge8WnB5Pz/58HffDYYkHKBbifGEUuSSw8jhk
uYAdhcssUNeOTYm7gW/E6O4WnWefghzWMXXkDFbtMKT5cTGJ1VXYFkCt4B0LwzroQzbwRYGD1aRb
5vA4a5HErwJhIfYm0FoWNWyKxut+6+bpouRbfzOgTsgqy8d0rNCHmlfY7pg7FSGCvFr9RFhdBihG
azzZkKt5Etu2HtFmTChYMEiuinljqNqZ4I9wXBJJZZexRCimttpVGYyWR8wgSu0OBpe7ONASSRd1
0fVLfxmPSbldojJCkkIuo+JCzDIEG22Ep2otWK4eRcTt95FjRWwc3+YHhwnR/WA5an7WoT28ZK0W
WDugKkBEl5xMfxXIQK1VsSm5IB9y4HDFpiueuLV3k6rgvpO+QQqu+4ZnRN6tKzJGjgHKgAPnmCDu
piVsv2wcZ7pRKO14XZg5vJd2RtGYuHBiu8UugTqfmtzeA3+eysZwa3RV+HJOKjYmOHEmiTuJejKc
LGqYFTcSMB6MwUF+I9Elp1h4Tv2izIQKpJMveRAaesEh3HktQrgMNN53yjdDOSKQW7gNPoeooMzB
WKCfMA5uEa5ptnz9GOBVcNILQfO6eGRmVdCGwXwnlPPQYrkqhqWCtL271tBs3hW9zO7joMCSHc3d
EO62Ym7jaslQPQNGZTwHUEL7Ep9luazLviiBCHgXvheLgr1aLFfzbWaYOx2hEGv30+rLtslGPb5b
naiw+bekXyaJ+DC35+eGeOIxisc5WENS/5vM0LLPAwbxgOdzlOzGJU+5BPLUEZiq1XCSRbwW7BTK
vgII3aW4bol4xDGXf+Zf+UfQDYad4ITC+h+uWhDB/IgUZciTXopYAJDqMMTFyoG9IJsKDZIY+TNv
qz+CX5gtQmsMaA8SpT8M/SyYJi5ictvTacHebNPytne9+PZXITbgXRilF2BXA0z9eS4W0WWbkm1c
92pJr+GnmaG+0ECM/zKSl+cg1MHvOIMqHxDpjyeObTZYZBS6fQhNKRjAkD6N4fZnVvt/nHkgsBjB
itDQYV6KR+jHT8EuovsOZvBIhLLsemD9cKeGUpyiliT7eSqSPzFp+B+G3mfGPwixZwMFmKz9hIx6
OieekM7tXYqkP4KVaVAL9utkfQ5ggFIV45zWM4ycK+LRjgzsnmXoC9RfTUEkEA8lZ/1ecp5egeL3
4xdXZkGN0sUGBkTMHZ1EbtMIp4O/fBHxKXDMAVcZ3zj62VyBxxDWdIkzewg1oatWuUbBgwSZ//2O
/MMzBsdMDK3AxQ/PLIafyatA+gSdugVe461brplAjAzwZXJAgyDq//2j/vCIIdkajFLMhs72nMDt
fzxtZjWy84sY9rPJda36kd7plbo/ecT+OAOGogZkKTjhAWOGScKPn4KDTweN64KLIzDXWVC8Zux9
bRcgiMErFGfgd/8ZqfwPJxHeXmFxVstBNQRI+KfnTVjkPZqQ4FKNjNfRwIImBx+uhk//X5bmQWuA
+wLFFR4BlGg/ncTYa+JbYrZ9irSaiqL5OnhYdP/JXfGHS/WPT4HUAwINDLR/zmgSbBidTWfMIGTg
d+gIfOWj6S/7ep0/Bf+fw9Wx9v7MY+qG3OWRGTeMUtasIsDl9tQg49Hr4Hfv53//IR1H//0/8PP7
JDeFdF7z049/v10+lLHq45frN6l/2dvx25uh0/gf5zf5rxf9+BZ/v6bvSOmbvpuf/+qHF+GTfj+S
5s28/fDDDjm9Zru3H2p7+IAqyPzjA7qP6fyX/6+//OXjH+/ytMmPv/36Dv2jOb9bh4P/9fdfXXz7
269nEua//+vb//67m7cBL6s+BDx7hp9f8PGmzd9+zX6DiqUAmwAO5+eM3F9/cR/nf49/O6vhIKQF
BTeMQMnDUjdO6NL/9iuJfsPoEd6MYLthmQLh4tdf9GTPv0rL3+CbCFdPPH8waARS++v/Oay7f86X
/3lpcBZ+//mX0Q53Ex2N/tuvP87DQAMrQVQ53yFws8de87NMNEzZimIb6D1qlXDXurGBOvXFivSy
RWW2xxNx+Jfz8j984E8Skd8/EfvLeeaZolI9Px3/wnzDejg5Bm+Iys7xpzTibxRRdyxgT7q1j3Fp
7wuJSqR1yUtpyXuYqAfA2F+3YdaVCsCMtuSjJ+SKA6/MZv0ZO77Y6SXrdqku/oS9icuDg/nvIT0I
m5iBQEMLJTk0z+dl4ceDBV2+zcIW9SGocL5OBrEC0Z35TQ8oWEGOFo37LO3Z0RQmflIp9/ccGmzV
KwcfXv9pm9BViG5U1YKiEiCI0lWylkGFRUHfiKR/JXSUFYJ3t1onc/KlsOW9SpMmyfwEHLGPT764
7WhhdjNP9tqtaaVMnqD87pZP2BaThuRwk0P2zRGEIbZg4LV9XWNzsy5pXgUDYMc8iBQGW2NQx4pV
CJJdH2Il09qCl4KkMQiBVLx2V06iHg1tpmqVT1/OvNtm8QJjGN1HohkzXTQg80f3s1mC+67tsn0Z
jxSMNJkcrYcD0ezzFDTicAc6yM3Z1AS+enO/NCPbko8WeR8fGCayve0CxB/EHmR9i2axCGaAcvRR
FzBR64fxpTdpeZEX+Wc4kzwSDb+3Du23XgU/8ZRCXWzPyY2z91cgpZYXzLXPoCMtVbiWGJmtOEEh
uAoNDEGDg1VU7sMJmQLdEpzKZf7UbUP4AK8vhFT7ZdxFwRJcc8zFvpaphap9S2Duch6bTpO9RVnc
19jiyDUd0ouhZ98cDYY7AUHkFSi9NmrGMukPlKIkAlkDFhmSHhZE+iIpdw7JBSlbEMwCBFxdFmf4
H0mO/eMcj2ivWq3quUf7AtAVYVttX5ulgHohTD9RPhzYxssL5Nq8gRMyNNEU+Xoby7X2MSx2QTC7
I56qnTV+bEYNMiDt1XRDAokJKJ/m3STl2S2JmAYzFHkttmWtx6L9zrK++9at5E1vRtQLigVWw8DG
HGU2TPceDl1g58PaI8hwh4JcMjVzrpK6i1LWKJjq7EFxfh9zT9+Qn/WM+j25TTTlV76PNPqiILns
o+4t95P4PGc6fOSbWusek2qOCUurG5l0cENF1OYOlmAelvmsd/WI7PcTEi9uyrAFSrK2+ZFFeV+N
RTc0Gr3nBagXYwNHKL5LFYUzrsxuexYlTwZKKpwcMlwMasxridoUHnhG7rkoydecerEL5u0cDbiC
ILH2dxMRYGidoShkP5RHrH3dpzlcH6bQMzygndgrsx3F1B5p7zBYzpRrVGR000JRvuu6/qgUJrXF
7NoHkcb8hlhJDvGYTjdBWPrXLc7dq/Vtei+2SO2c6hEGsC19e4ipRGde3utR28szA7EaYHlznZZb
aqsWo20R5y0aW2i6qiSwX8VKbrNIwe0fFPHQYOrUxts1dfmndEu+pYATr8rR5QeNceCO8NBrjACM
uV+GNqmTQO4TVSBGNnMQLLp8niuwPvVO05Q23ELAuKxBWXcqzV7bVj+jvKLHDRVjg3lIWWkC8mDd
uXZ6TkcEQ8WDvIl4kR5zlb0wZHV/mrtM32uMOW4mTPevsQRBnrfAOpt3xbjTCLq+HU051QoI+13h
1+LLFkBcS3Gv3stZyitJR3EXMwjA86kH3g/AZge1MWYsdITXdyvfmBuQ6sAm8x02IlFFt7y7JSnU
ASnNbe0Q/Pp5lv2XbVhxLq15MFsYHXpN0ssBrr+Yvoa3pnNPQZy+rCR8JtwOmCi1srvmYu6PPAUS
V8dsiR50Eq4nIuIIhFCGLgAL5Ee0jvklKvsWcUgtAkGByygINyWwiGphAP+HfMaduFh6mZu+hXsZ
hizHBDMCVWv4E8CDE/wE0Hg25IwEUVzNLfBVjFRmeStnEvbYBWbZTLO0r+AERnQvWpv6au57y+ux
NeHTtE0rzqwav6fSDkdvYvAFwMdlV3kXHUzeNrCsEN9is8UNnYvpMpVuOq5lCkS1zNv8K4m6aZ8E
tG2WsuwBg4qI7gaTqFNHFEYSsLNs2qkj10XC5D24aPwWo6Tt2GHadQFwJUyqzsbvnlK4YpDCtk86
t1FNAXxHzbRJd9POa38yXo/34KNFO9zWF7AIRo3OtUyqkKhz7Tn5xp5VJl2WLNMO8AYBouODnelJ
eTepdj6fMXGyzDXwYScV3P+zCn6+SFoE+e2ay7L9Pk/pcgeOgUNy8RhjbJkiTtsGHpMJ5lwVpxtg
+YlbzGVjgKhXtu2/u0CXz5PS5S7AHv9mlny6jG3qJCaF3l7Gfc/ljbSZPDgU5E0O9oVo/LAMt5K1
IBFAyV+1ifPHNV0e43lsTwivs5cduJAYBANylqX96KFmutHrMO2y3EV7TGtO6CT5jiXc3GHuUO41
GV6UmsDIy1BZYzeY+uNGx7DuhJDNuBbsWiDTutnGJcMysbmxIqIM76cgNju+BmDa8qLA3FuCmQ8a
2vpKJhBESOhr4Lr7cphve+3pDXfOXCy8vSqwA12jMmCVXMkwokfDJmkZ441Qwj3CLlnuAwPSXQNm
nr5pS/5ghnSt8UC0V4Epk5cEdUcNItF4S4o5PW6WHIeFqx6UVsSS7UwQ9kfEFSErVyTRBeyM2u82
X4GBYse4DHSvjlEq1XGK2Xeqi+SCkmy6nCNRPlONmxRLdrC6voHNIHixIZPL+gBfGUGAh4bmhDa3
QL7maru6RWBSLUZ4DHrfs8brbL1O52Cu4ux7LFQK8uzky70Y1rsNGUpzJSKdNzBOv1Z9JIFdxyVY
JcuyDwa2VSm32NUkSbElZeTGKTKDURfIz56u7XH203TUqWsv+7VVV92yshcgpH4PtHiuOba/S7Ws
Buyf8hzzNCt2GmHt8zUVtL10cEf4CFZ4zlUOrrG7eJjcteu27ABWgHpIM3dvnO2bcewenY7GiyUu
XA2hTHwok3GBNhqjKQJr5CbhsTkWWH52tjPnCc3ELs9Ci9vCFQCMTZJepVmhT2O5mYMn+R0Fkl+L
dapZWvAPksIpjgQcYcY9pu8FNGqQM9OqM5gBYNaEBxBJK41NHPwkl3k8AnSPbqJVvPCF0Ks+bR88
rBVh90h0jeVlPKVL/G2E0v2kU1NlZEie5bKY+27xR9HjY5G//U11psEMKapaEPsh5eIo33t2nwdL
uqNysfe2ADRaJb4obrCTsmd4QPEbnXSIxGDzfGlyDIEh4bsaS5Z9tBgdXGtEXj1T2pUvBUBWVApb
iTG0KzDuBVB/1yPd4M4lMCyplm7tGw/Uosco1wI3p0xeEgyCkWrOPueqRfEIUX+TFKCwwd1R3URb
h4IwEAxr93TXRsNTqgOMQaIxrFY4Ph4SS04xXA0eucyuZ6FFTWK1M3kgrpJk+8x0n2H2VIoLmCcs
+0llU12GC7r5/BErHa3BPCp3wHGjeukZuD3WN+jyvnGbvWF4+7RN8t6jF7sWvHiXWfK2uax/AgEG
/hZdfM2L4QlOOsFpoP1nka6gC+DIGlpGMGh0BbI2AoFqcsDN5zSC4/i8uAtG27kmCF2qhSD2SGGV
ux+2bWjgvc7rfF7lrR/8o5oQg4rmHtoZjeyWsANnhqZ3uJKiYpu6liKUDzJGTt02YAdNrcR8cGq/
BRkFJVivvl5Qbm5I3d1jaqJ3JOxYPWMDq6DOFk2HWB0wgbV8ylIwRHjWBmBn8H0XAYDo5uUi1Hq4
FkQMF53ElMvbGfMEcMhRjBbxXUiRVcfSPt07s4Cz4M2xi3IHmaUr9kDnyINb5bezVSoimDFrOLsE
QrKywBMClkYgMJ4WYcIbKGtdNSI7Zpd3+RewJPQRQ0XkiQ/0xJwwmCkV/hLiOIsYgED1V5sgzehS
NFxakZqLoOm2PAJFDWvklKWYBCBzWqpkuOspdFqRibuKMWFOes3hHhBwMb0Y2KvWI/VXfF3BljbT
ixfj13AGXz2Z0eBAHDeslYvD5SumXqh9c8D6seks2NgwoPqcr0QdR6kKC1nDlNbTGNtmE2aBAjhN
LBLfOnu0c3ksbXDcRgi5qjy0GBkNzEncemgxfWu+dzwkO7hpYzmGFp/W3hDsiUsA5o4OX2f93XXr
erGAHyYgEVlfnVvKW7hgle8B974xasKMCxUSgHMBgmTUrSDtTQNYM+mDHjJTpzK5V7z8OqrwUZi+
O6UTngaKONEKs5hH2jNzjEkSfV5H0M1ntOTrkH0yJZghGEF+GcS83YTnlS4vwVvpWbseoHqyuwHW
qkMNpdywIbeGT1flEF0UG9QX7BzThFjPb9r64RExshwULBIeYPp5K/DwNdhZPEaehMMIyraVojiy
2ZYnHNNrtj2Lrdv2YzTdolmPH1S+YrIoRl8N6/ZAJti9FCzXrxj7oksG0xMJ47w/hGZDaBPy9Q64
MPhqJbjsyqNfwvEt+9CdT1OBB1ZKxZqYmgEPHr7ATnXsBHuCYY8baJf1DH5sK0rgcL1ysWB7jT68
ztuHcuP82o0ttqyy24AGZJ+mXBzTzuCit5m/oh6dK6BHRJ1gXfRLkD5ivhs8o+a2V1CYbRfwrG/f
8xX9egb66QmJiA34cPpFcXvKOYZ/cuo3YKRT0kzoz5uAOHkCWAuWUprIEMP8RSLxIwyuPfCNC7NE
eg8+LakEetkPn2zy3SeK7RWbt3/in38JLnyaBvz3M+73A1b4f0UHf/irw8d0huD0z2/1/yOECOTv
f4EQJz3St1/exm+/HD+U/+gmNDtvPyCKeP0/EcWo/A3YIAwec2gGABxmwKX+iSlG5LdzIhg8F8/u
cmervv/CFFPyW5wTOBtDEYe8TnD1/xtTBBSZwY2iQAIF5HJIoPkrmCIGDz/CZpgqJqB+wBQE8Wfp
2ULvR9hstaMkaIPYPxAvX9EVIVhVO4jiOgo9FnmgRnArRY3HK0+6HPkzCoPbeoBT11RhlOHYngH4
9E2qrXvrjIs+6R4MgabdPLQy06AU260w0+kgB0Ojs0PcKuQiJAZz+kJmwtkmXgAIIT5jOFsoZwBc
bki4jqB26C38HkbCCbw0a9edXYToqwx5qc8BqkgUG1ncYeZEWJ5WLaDYUx5j/LCjMPN8hmEMfVFd
z69UacuoikRBHp3rM3w9ghq5mvw6XLRCWsQEEGR/Ar6KoyNGkzFr5rEMT8VWOHVtyqHwhyHWCiRm
lwSwGxHZrsutuqSpKB/DoYyu6QZKOiQTeNtkLJYbZ1t2Q7dEzLVlCxAFnyzDUGXWzwfDw3iHo+ef
W1j9XQpYuAXVnG0g8YKuRlqQTzcKcc8cAW8MEjY/qMCZ77rHMnIJfc4KsIcHZdiUA6ggTeKEKnbz
oksw9lMdtldccbrUGwnbXTSHKCfbTPVAF2VJv8D8PEdmr8nL2wQs5x4lgSNl1S+iuw6Yzr7A7KZw
lQVd+n3iYf4epNKDojFyFH+kBB8VnsD5sWsZrOiTYgAksIi2/5QHCUFiaj6uOShLnN8MxWBudKzD
oIKwaBV1Dk0FA6EUYR6gxkXxVcZl+yVWtt0qOtL4OVZBeAFDb0mqaBPwWILvmAIXw1tTw6zEnnU2
Kf0ElwJsengu5CeWD93Xsc9gBGXbKS9Aaxv8ywDGXQf/fDkEu3xL//HRYYj1m48gi8IPmNz5hSIS
YpKIdgJeKsDy785N1WWWWXgqo79QOVylsuiSbRtYWlJRQAISpAvAG0DhHhef4tDm3MZQYpXsQpz9
+C/kNgMPYgNIMJnnX6GDA7ibZZOoBpDgrmB6HceVJVn7CHpVl1XLqHVUiZahr1CzoEkDfvzw2S1k
G3fBcCayFpAIdO3k77YcFxE9h8u/6A5uCaDdaeVrBHltUe0L3T8GMAz0iNTcinfw14KXAuA57JgA
m77hkLb7MY/b5QiTd9QTSMWBW7pFa3kJ2puMrhO3FCvgqDZkzSRUVzZrl0XPZM4zU/FFm6fY9cNS
B4lXBTQiy6RPZ4JUWM/wLRkaAcHEfFO6FcbwG6q6b6FgE6/LMvB3nJfjCwXx6b1sB/UBJHyOdkwO
OG0bB87m3OeBRO6zCGP+kDiQhg+LDscVSHIv3QFuP0VYxVFbPLRLlJRVm0fg6EVkBb16hQpk2CcC
ZvQ1G0MDmAE8qPuSwkQDzPwhqXPQXVVi5UugjX9HLDgyJG1IFcdxhnDaxSi9eypXpGRUJkzTk9FS
xE0BG7NvDkYXrxGG3EmjqcIQFa1gToAlqW5HgTsnteu7XoDfwoEX6iTewDRziaxVOyIme1lzwPZl
BAsxQdGuhVjCcFValKTr0oJ7Gswc9lliQ4G8U6uZtys8rai3ylyuHz5w4t67dhMVCQOTNUE/Zlc5
oqrwmMXn1pp57t6xSwRjQwBPbVC3xxLscD8pmPNHcCqKMyb6XYAm9UVP6MOqklCQKA3KVl9JB+rr
FUPpQepyTVZSBysLoIb1oRluBuRSvcMmhOE0Omfv2xKgY62QwfgQ53P4oVeehBDS+og1WZFgL/DG
Q1FoS+9JQ3Wp+CkvEHhQ57JlcGilE9iUYwhCa1VArbbVJSAkrOhdBhEJTLAcWP5gWFZ918XPkNeL
/NDn8Oo6gp9UPP4ndeexHDmyneEnSgW82cKUZRV902wQZDcbCe8S9un11dVVhKRQKKSltjPTQ3YV
kHnOb0VZ9H5QOW1p7wSikisPVoUDpFcAYl2WOHnkDnxJoZ6m+l8QGqMMkQzZ+fPWbmV56tdNiFfA
cv5zyXXlh67oiEZwDVd559QnHiCaW90X8ciV/enProlbZQbADArXVe5OjMK4ak6xPTXNIPTIR4fq
huRgLN/I78o3Z7Sa8dA0iXtOLB0nZI0A9jcq3/l+4tvrznZNh0jACC/ZBaa4p5F+CrKhSDEqj1J+
/od55L+h7v4z+e9yq5PfgmzGxBLpwhX+lzAGq55tznHUd77Kh4dKpPLIre1GgrDG2MhrNKOTX5/X
HAD2Hz/5/zQx/u/Gwfv2p35W/c+Pgof+/zAT8iH+DzPhT/nVj8N/GgL5A/82BJrGv3CVYFW9pbZi
nLg5vP9JLJv/oiMeAtck24b0xJu3+N+JZYd/Zej2bUi04X5t1BT/JJbhnFH/UDjAq4XkFpXH/2UI
RAh1ex7+I3mKn5NUPTroIU55q//rFDgtJtF3CTYcPTEKoKAewFLHS7Qvx43bHmQNg6+7B1vWo34U
3tEuU0xjqGsDmWzlmdvL3aPI/Ow0pKi6v6ELb2wV5iuhdhtXsNEaPTmWRM+Mg/ZYp+N6qLihnqE8
XRIRANSRF566omLAzAUiRI0reGEiAf4g5c8GCDp5db/HiLy8Jh62CLlp6D8dsoBE7oT+TLw9fvYl
9EuMsNAkLdJlBbtWuTq2MdeuHhdgqcNUtR+tNcCL5jKaxoHXLx3u63KDeJitqE+kdqcbWxfRbFIE
oDgSxbICRmzbvWO2HGLrPJyrickOO3a6Q96F/6FL53OVrX9mSdJA49YvZKD4YVXOF0Or6TScRMcW
nLpst31zQthsHrGum7t6MIuD41fNmWckjXqt0xitS3HA8gpP3GQCwZocz0sxmiVHkZQ7D6Zn38wJ
fpbexLwEYeCA9XT5L91jS9W2eXspu8Y5ZwJhTCHHJsIxDJJgblUIkHxn2dn4V43eQfnZ9lSn08ly
VBfKSoe29/S7vNvskLLVO/KU11NeJcUQ8P+XcTq7KuY2/ulaoyoxyUzYIJp2CbgblteusP74RdaD
EQ7Nzu9757S1SXtINv/LFtt9PaQTvvHC2E21YLDdCvBwsIlYLPYNcZi3ACbdjAl4fVgwS17wEH1i
+QbVXzIeAxOZ/0qETSSHnBL4xPUP2TYeTeiYICGhNZiabI7aorCDtClbBtsMpZP+6dNRE7ciixps
cRgYb4PBXEWbkOJlTXP1wCTbf+oa4rUMr+BBzl1yTju7BXlLJKYIbwJjcL5y3YosUgZWXdyluG4t
LAhFAcK/8D3a7XDHMBB2unMnG/uU1tWbA2HMw8Z3gabA2g55r78uQ50Hlo1fjCrZAFSdOdU6TJjp
7qsa04ve69shMasu1uyyvq+XjEjNZuxtXgv6qng9reGXWkrbgzlqtBOW/O6cLaJ/nZiSyw2Cjldr
XyirDvn0zz3bV+RuetjhigiwBO4nmFJJZAIOYtB79lzvHnjX/E2cTM22YeThkBLdYZFAtLO0OQe5
71YyQQ2h7nRtMU+D3VHN6fdY8hpE1zFF6hG6aqaPgm51hF/6yQI8CQZzyi55YjqPJf1CLJLS+YMm
+upXKsbrs2+oo43qkru09aiL1nBeRUbCalU6W/Vq4WQLqibt3xHL5Q+EGnWBZ9jraS7oME4m2Yez
OS77YhuBpMdx0lhP1fLAw33nDsb4vDFHIJIlNilGOPFuYCEPBxAvlY8narSYtenRobFMkDnTeRN6
5LG0T2OiN2GxzYGJV38vAayDUktVKKdcnUz3C1uNe54mhOouNrLQgDa/9P2oeKZcz9+5Fvz3SBB9
4DubeMyMYcQ/iGHAAwYPCUBP4j5zXh25fmyDZFc0vL1fVMkxndy4wPUZEIP25DT6FOaJK0K8CfRK
2pW7W2kU3Nc56o9soGux8BL/RDoUm6WT6va1aRPxZEiOC5nbOAdbeSUkGBW31oRe5ogrtrG/LQhl
1aYZ1G3xSdKIedmmJVg5Py6aO9uMYfL2cyf7TkBYmiFa0j5gE8dPMI3j/VQ5zIt2rQ5yoWsDbfQ1
B/yOfH/ortKzy1fdnbxQ0LUUYEaixEK0kGxMs3HXm+3eNAeWIAPvisZ90wZbYRXxVKmRgdxyCaAo
rdjKTfDhCb9ahnOhUYFFtQ6M6/BFMB1GNowaUr+v/OoD4fVRbttLwT2R9u6JeI4YviHU/Sm2Rpcr
jP5f34EJW8NqkV44OUMwOsM3wQ7Bmrj82tldgjtjtIxruXgPqZ+dbBtjwjTyVjaPTK0d6hek87ae
pxH1kKzFE5ZBNX5UmbhX09tsyWcoQKT/66M19uo3JHoJSEyoT8JfkKiwh9RtmCPh7EifYp9g6xhZ
jkijzPXviTqGFeg8sKVCZCO7TD660tTufXaLO+bWIdRKyOXQNEYVrUs1M6g35XGFXX1pU+8PPqIK
Es1+Tdpl3tudP/HLzsyV9WwslM1003nSJxBw6oFjpWGT9jj2fYyzRmR3bXbFuFiRmgEDmShsbQFv
kHizchx3edEn9/rNMUNlbTgPeCUr9rbzWquLIRPHDPRhTg+lKrKL0a1lwXKE2Uyu0IXu3HlPbeOl
X4LEyl+Ol3FXdbmr9lZfZXC1sC6XhcLIE36B7rJRPfSucvOwqNX8lu6akm2dO989URqYESRPjj8z
M5iLcONBGfZB4MzBC6bN/rHF3Xbo6rJ7mSnyua6u1t5jHuC0kIDhvIYs0EVbdTxzt38GXvTT9DO+
XN859qMPmac86TwUuf1uiAGs1rEhDr3pJKnY+WjGwYqadLlpLiQvZ4kqou/bLR405BlKbL+3bcFO
R9x7FS5yrO7Q1wCycPTvGtN7bpJVhomnvpM6VQFWPexCZbEC82/6MfXabuc2fh9TsVp9T5P0LzxY
nw3ADSYvIwXl8G2NEp+SMO3e9p5kNbrXkgbBcB025zBp2TXx5EeVGOq4tNtHbVeHclE9L8RIJHPP
ZjevhfYy54t2VIVfHsa1rne1vTRveNbssORy5kuX3UXME76+MtsSFoWZrDa2pFi0XGmt24sdbLdi
P5YppRtqu0uB9chVlTVvVHuf38wsqki1kGMC07YFUB7mICa5DblMLDzrEXKBApypIqkmddevDBPc
B7Yb1D6kx1AXyWYXeQOIB/btNMrNIT2Mvl3GJCc/4pSSu36oqCu3Bwmb729Ho8QsPOpz9avSSaKx
FbcXmRIe5rw+iYaO4lqqzKJMo/Wy6C9DysKMvmOMZsu+CLVieVWgVhpGFcN+7prqEwHcc1lgStPc
nVLTQzmAVUoneUj1JDvyJQJLWZaMdB0nitTWl20r7Dfs7aTlZCsdF03+20NuE1X2SDsXtTUPzeDd
48aDy6ZgtgirTH3nWzJft0EXc0jkQhnbrVeHpUwfFB4ofDWW/WpWjX7vtAiScIIsTM6agilJm5eS
T/HOTw0VZYT5Bc3kFtE4rUgFjRnq0PYnxkspIjUly58i8bRz54kdweV6gEWfWuKk+p2aS6CMmxHY
b3duMV9734j8hYgDZyZB0TnAlQyB3bZP7rIdrWJ9b9L06IymZBqw4sHxwqy2TkbuvWfL8jbb7b63
tSu4CMPdkiJkmkzezFriaLIkshR/v8pmwhcpf+WOTS/sLfyjGx/ncWNuq4aTnfknfdXQyMxJREvV
tN+28clrnbiwS3SUIu7q39roRoPUzkUNHsIv039Wwvscm+QoSyzsJEC/Tl711yPyLEE7h/UcHm72
rmabw94P4lJPy9701AlGMpZNGm9185yLjOtCd1BQ6AG4zFM6p3hu59KJmsVdTt042ndtgU5yk05+
HoRsrgPdjpzwVgSN2yIwKhmaUpchyZXDRaROFiBZuHdT7UMM3L9LRUgUwZx8W5x1/Eq4O7HQvtVZ
T+O2zim2EVfIhdycCr3ZV1unwR+uDyXxRUBmR7fN4lqrfeb4IY2KfC0vABbmYWoz/YGyyfyAKK94
WDaJWnO+Csz5ZurrH/o8NZ/Ktq5wiFmQz4uxT9A98hzV877UzfSpqmbta16Rcm4UrsW5Nv6YUnQx
AG6CkDQdI70fDS4Gd75H47jGft7Vob/Z5j0E4NX0xselVET9t7n+5WYlVXBjKX9yEj4Cjpv8u0ay
QkY855fLqzNNb1qd16++3uJaATOigkXHugxzG3ApoKko6F1yi3a5Itj64xCBH5tmr671xk1qaril
QW9h7WznR+oN89aE505r7d3cwc+vDbVZgYVg62wbiXmiIuUnGZGYbOtqXHwzfR0M8PrEws89Dt95
TjlfNZLroqOh32d6cTFUnn75uUeRnpqHfAsbq09C2gLsuARj/AJ0Gs721Ge7ydviwszmmNHTCKei
lPfL4O5mt4Ja4NqrDmtvHQYqBRx3m5/XtX90vLYM3Lp7bGz5DGb47pbqAni1BEmafduy6IKUQJBZ
+Fj7mhPXmwyENmYnOkGtizcxL3AcZWdpgiF5A2igVmlOQHf7XUIgw8Hv6m1vTTrHX+6Zb0m/aFFl
Nc4XTnT1gfwmMlURbaaI8smnvm9UcdOtdMTZvyryDULWoIM1m4cSQoAEHP/Qc//sS5uXevatKRhv
orU5fZ26TpwWb300yuzbsRLCGCq6FZ2p/SK7gpB8+8eziy81z0PYLqb7khUGCbc2Y/TQchQlvhlY
Y8PFllXLHXCaQ3RM+SA4JxN6SgJDmQddfE2VQDSBTGO2nENmtKelEg82QP2XWibgXCMvj541M80K
3r80tdEsbFNxyGbbfCHm/tY+0ns7x1TnflA8XC6tBh1GsBAi7PdIVpfpdtWZzNf8am3lEvtuMYIf
j955Nvpn0n/SGBWsHzRu++mRYH7wJs85gGOXrDo+9vlc52z1twdTVK+Q1W48WS0kkDtBzZQnM+t+
gQeCl4qpP4BuAIVnLHXnDTVmbDHj1yi2LZryeD0x1ve5F3haxbBcWa+0FZav7qAPjF+GOKqhHN6s
0q3vhIsMqh9A7JRbqUeFKKuNQGCT2JokGQNZyYZa6siB6sqQD1mbovTW8YXOkpFD2fV013DN//g0
ryHbAgh2tGy9q2zntXPr9mAaZfWdNHr/UuAHjzuMzz99ZTqnyVrrnbtYRbQaSRVWZiUjMiSryDTM
hDPHxDnp1MV7R0/dR2tW4xf0JeBmZv/kxgin45UwOI3b7YBfwVQ8YBNZEcc0Se2m5KpGqHtunYa8
qZPmUWiflGYRo4LZvum7FftOOAsJLO2cBEkp2ie+mokyZL8NU/yfobY6yxSOYycCrZ7cZ/ThoOOI
/R9nLMlPpALSndyLpSKNZ2GVIkSEb4a2W9uyxwdMnu0D2zh5VbU2I0lX7nkREPKwE2VYeCPBbfmi
I1gfGEAaRJJCtimRxmgmS9fJjl4mtJfJ07NLUhpJVAm3uOQGcRgVangvyYdTnqSe5EdW03s38TUo
/L1HS2u046rZz1nZ7TNCJsN0UtMOXUPLuzNztNaLNdN/Z9wbPSpre8JSgLQJfWCgraQwtShWvi23
a/eMMHVQ64j93F7Pn0a5vZtadUnnsbsS2OHFZkOaZJfeBBWN0knI6m91ZjnXPwUIVR8UNYxF2CxD
+Uxa2HdbCNq1oXify8FEK7S6Poh3mnzowmhy/PlgCAa79W2n7/atFFVc0UkFRjgAwSzJ7F5XCzWD
QaiIkXlo7TJ3MiIWnIsPAn0L8TFxCyB4+qBXYzikjpo4oVo+Nyv7sKpWkS6gfSc2GVIGH8+ZeZOo
MQs5u2qx2Cbrh5j7Oz9JdICjqYq6ybh1r64nQU9LRPSWySg66RY7Vbqd1srDe+7m2ptXCAgka9Hh
wHphLcduLlM/mJHsBUSRZZGOSDpaVpALNWnewWnG8s0cdXmoIQz5xPTt3PNwnxOQfTImLPSQuTTf
vFK777vWIkSoTTiYuw2K2yMLM1JpncXCbpMhaBPjbta2iadwW6+2W9jsdLV8bPD+n7TNTAJi7cyd
RECD6MjPLV4I9QNKQ/4JcQAnS0jjQLZZH+ViPtPfIvZaZ+j3a+VeyZAKOwRjpknAY7MsyUtbN3/R
dXqwC8wJYT4XW9D70t73mDVj3DKkoRXopQttEMdeZ/H9BzodOJhbQoPgDoLfyNNefZ1FcsG1Pzdk
UtY01IWZ8uY70/d3Se8kMJfITU3+zgQ7RFlR4jz1yVxA9LZgh0/Su2Ghv2AUSXrEiTjvWvaQDycf
yEoxt0Nfy/4MPckYZdkPjqZfC+mWL609sC+1GfBJO3tHxy4ZPOHTLonTmWfDSrg+l0E7KbUul6zM
1vtmZZBkCTWwN6gqyo0U8NPqD2iP1RrMjbuzE5cvuJq+NMP9Q/DKRykzJlykhJXWfeDVEIfWR2Ts
LpWGvFsHlxgS2jfzaezCsijROlvyczFsVO8vQidWYjulc0P8nm4N3MWb/mgtzXHphg0nOQVEtCn7
e8JYCaLSOzhJBSyt7jHmX7StvSfbKA1WDTNUpxiJgFr8ThicW+RpONX4i0ea3VHajxUEUkCLxjuL
2cmfGcIRZnPcTPsGhucvGEY0+OK5JtKFubVL/yQOXwQihR0R1H6wbb0RzBzhb7rmn9RkPWk2mu/a
Kv5KyeQH5l7/qiRUqKXVFKpstzw3c/nW6SCkyrh4qhMy+voymd+cHjGoMmApQwyybjBVaeTokugU
F/bMehIeGsHq1Ij8rAk+SL/0/3ZGswMbCRGtGfg7CBrZ5HB2HbNnrW9JslO6E9maW53Mnnxzj3Qp
LDKBn48i7Mb1ed10Fa/p+m4ROxmxWfzV+2HXlFqyz+gmuitX4rXE7O1n4OgDdc/deWlrEU+tPK3u
Ol6oNJgP6KQ5U8a0Phe+++E6c/LHAOWck+1VB9t+Semrut2gpn7GzfDNag4xj7EhGAqXu2TN9F1H
UkXD/FujlEGI2Sc+/xphgGwjU9j1ejeMWtED3ubtb9ZggUbRVdm9lm0cOT3xYcMF5wNhQ1O/kiAC
Dw0QRwEGAWgEM1Xf9GYWA3oZGNlgbEbToG0m9Rx++ObeAGnUs6R5ZduePkjBVjAndkIefNn+cZRv
XRtqsYpT4pH7FmNm8j70CXVuwBHZ/F783veizuizb5XXy8kY0jmchI6bbxkNdnrCDX6t9oqqb1s+
VZoT9Kf5bxps8011msuTJ0wUeFvAnIRY9JYnk0OW32msJs+12xEatJgasV+Fxruq/GuaDtXzXBfy
vCFSUYjpbYhomWjRlEwjQgML9qYucn03Nqv74OuseVRJyLPWKto2ndw5+qYe2TLHrkZ+7SMVZmeC
oD9bSUBu4m0nFHf4fkx3v7p/lMWrtGCCUtr6M2Z59TYCKd+7g5UEgkxdvv7a3bWqrwNnreHkSZPi
7cVYs91sSr4kZmRtU7SEw/w5+/aj0qf8uLWYBdJ1Tp98qtRsGK7AFhxDot6K1yTJGUZamOEElsxg
AuN0nenQtYe4cLFJFVZ5mgo2PR3l7tjlU4RIbCXJpszpLoPnIJ+mQYubeJGNxEfviPgq5KO+aP7v
aRqWr2EVSIg27j+YfnsiESzHu1Dzyhmz2jzUI8n4WI3rAyw3x4Z5G1YK57qqfo6tZuYtnptyZpYz
9ma2ySMdfa/sN688pEbY62XQmNqHNJLY9dKX0duOfe0/1nI2/wJ6dXxlJM9HGqHZF1kXZTyizCcv
z+5fvHVxj6am/UlnCrnLyQPuns380FgEV5bJLcbHba/5Yv9YG7cx7XnmPcKBwHLwKs2tBgCdbBpD
wcoTPXr29gnqjsFvwYKTmMUYNUwjwWCgayDaEcqm0O3DLbyADC1MatbmoFxpnnqhjsmQwBX5LM0c
92aQTdUUt4u0sAy6+V7MW1YFBDA4D6qax7BKqnHnTGn6AQqOtmbpC8xmrvPui8bhjNFwRyAp5hKv
xLvWrwn3Cdf5GqClqJ+Kbizfod0IO2GgZUWukb5nfzcSrCDsfuttY8emV2cfSF8+gebHfdvUfzye
bq513C8i2DrnWBoZ7AkRwN2BGCjrqrbO37P6v/g66L/VM/o0mfeH669EkE8cvr7FpZdg3jft9Qz6
vsS9NvTPllMYl9s3qNxUktlmWoHqyieNnB2ets0KZgEsOZcJEbmCTDWBh5ryu+2e1uV63w5U9bmT
k8Vk/BwHh1LUpip+Y0R9dZb6NGNzL0VxSE0bOFtiU1KlV+66qv/lwQ7hHUtMRua825kEqthrJx5c
q6nQerdWdU+jHhkD2FztalgD8sLWANHQ/DnMmvusm0r7Nee5g9GhcyODBeGprgqfYaSgt8+D27Aw
/NxBNconknpQdEBRPWqGOd4NqnGjZvJvnk9/Vy+pHpaZJkB7trZ8IVuyi6ouQbpU+eLoKT9/plB7
2PHcjYoAy3UJUVSuuwpfTcS5R/Tp7BTn1OlUxGD7m9vSwOVAaJDRQ2YiUwH+IMxur7rs2fSEczYr
1CdOX9wRZ94FcyuZZ8vhV7rd0DeD1Gmn+zF0ddTLjbu+ytrXXnoXcphM1OnML9g8jVZgASZJ1za+
RscxEf54UYVP7WqkWvO7tkfc1gjOSV4p8fK67IKq1ZojD2N99ZzMPicrF36r9YFVpU8Jv/gpHfxw
LW4c1jCgXdLgjlkva+tMZC/taEihAWneVFfztmrEG1mmujSLILrS6eZD26yRIFDrhbVwCK3ZeBEk
hget3TzU+tDE3i3/KfUHO8TiQlrSClslN0oBe0Q/5CCC7VZjzIpUU0liJOxIYvmNji5DA1Or5NFp
EhTOoiapD8y3cMQfcnMr/mp4cZsxpwE77/yLUfcdwSXY6OGIu5t5CB6XYNVfahx/1Iybp6nZ0QlP
4k817166rFz7ILFGaQ4PclvCpZcnP5ljNSQxBkcZVUDGYdMZL52swlrl565zfLKR83l7TLfcuXLp
N/Fm4JvNtTaSxXzXDXoWZDrnadLfZPJVejSw00Wuw1NWKPgINIrcnOaACrtkNxsf/ckpThR33mVT
d007J7tkrq3BilZFHeCgFLt5riCCXet1giw5pLPI75OuJhmjz4FuRdGDitamd1ILmLLPerRk60cF
ZZHyhh75hHAUWXroejXILlnymVH5ZOhC/VmQNId5SKy9Tuj4nzVXrNNLqp4Kf2uZWRESxjn5eMFo
JCq268Yls1TPF0wA7qcNIHjWseMDaTi7oSaPkkcGYNtErMX04TW99ew1Moe9XtqDRYRhMKd1ffbk
mF+7TKdGJkezugmNAOi11gOtA/tV+pYe2kp/QELbn8eV+4rs6TLy8VTzJQ6aF7m1pfA8FhblHs7H
fDvqioSuKccdISwc+MaqNqqjhRAxJjs7PSduf9K3WuxrCUBZeB9Dq7BN33JkUdfGqqDQoss4ZYtV
mJcZN3G1yUMq+z+D4fKJrKFaun2uyifXQdA1nQHYQmmsL2bHK55B9+oOOYztu84XhJ6f6bO82JjS
wlZ/L1vwZK97FjYoSrbyfApCqG3QX+UgCUT/TGvaPumMvULp6Uz6VS3evGumqQkNf37jdT3NmnrG
pk/sWGsci4H4Mm+KtXWKKpztOe9RTQl8a6j9Mmu31x8yGOFerYp1V1QmSAL32NBySm+YULrKOLZ+
HWZC/6YUNjR4U3IPcpDc0aAfeCl1O+5wcpMKJwOpiA6YM9ZKKpyx+LEOAC+IkyTOB/65AtuHIEzK
vc6gedwaS783cOnyzFRNhtVhKYIRE2Jclo1GulzxMLEskz1WLlepktiY2/GQ27BDwEp8hpr2us1i
L5ulfsCUp0J99DiuyNq9N8auiVofexnamzUy1KgdnAQsiuj47qLPxqfrZghDCME98m5YxV2WVt0D
/kwrVFmeHFU3Mvk33GaYk74XxxZ7jsb7DfFwJCBFubetV+VBnLSZLN+5LRAJ1FTXsMn4dI0XHySc
VLyUaDZxT21IBrUfr7bW+8zFa5Etw8jymK2RpY9kopGhSYbsyAtcwuuBpZNAuccaGvTEL+TC/DBZ
URpidH2jJ7+Q484DgDDnNho7mqEAnsOCYzG2G/2QuF1Evgwfh5f9YW+J+67Zu2iHDyTInvTW7WKv
WDZc3SMi+CHJDaDKhIRQcLF3f9WPZoYzeZqjvEFzvHmtj4CP1bEvSBO5nYv5z9r5O2ndgvwcyVGb
beGmmRd3JgM8YSAakAijQsEET67Bxkw9XYgA29nUvvuN8eTqQn8c2OrYbrynovTehVXM2BVBZdEn
YliDrsltRtY+8x/4JsR9y6LwYeoDi7ZKem9PVieKG2vIjCvCSX4LAKxWG0kAGrT2r8laB4VYLd5h
mrQhJKPPQu2thaMtQf4XnzR6COBXmPAzHQNTbOhca7lJaYssvfQOK92zPyd0KSQ2/jnHY1caEYLn
SSaYYiTwRXlO2fApdgq13HlwluzezbqnTWS/WjHtlyHde73zkFnuk5FVZrAB+oXaNOCl1/3n1Oig
q/AZxHruVzBsEuOZ1aFz0vi+8K1J7a+re1jYdOH2b3ojK0ze0vRD2/TyV1xLpFJMUqb5DiJ69BHA
g3rTQYmHSkMhlrqPzYBRdh12VTsCyOjcengR03im5LGJGUH9PJC2Bgjtdo1E4Wz4cu9NvJERytrN
efHRx5LIN8hjP6Xa60KMfx6x59s+vqGc19luEEnbJV79WnOwmqmtecSjmJ6YJJGe+eYNw9I4lybs
Yj+SVMqOMMZgJbqvUaVxZCkto6mzqti9AZs6GgN60hmIhDVd7cEtw0HT710yKwNUOC2WPC1q/ORm
vrwdsYReD5aRHl2Z9heJ2jHGXbmCI+VvaOMksZLqDfkYK4E5bsemr9LHteRq9mAdcreOEXf9kFkZ
bbOREWHprbE5dID8m2kGjj+1MZnERKMMrbavdBtzpnzQOIbwoDzmPHChTPpTWzZXbTHu3aJ5veGf
u8HVmyOZen5ozlq5o2+NeP9RwXE1mf+6LksfuYu49oXBoeAAMYwweRDo/RMyM+jMLV6A2wO6DKgf
3O69Ig0350YN32ThjW4+6WLFt964aG3Kl4Ig571mN8+NSDZYYtePXYGlw6B9m1x01ifucAAzInLE
tR2U3AvpjyJIeVgi2azfFSLsqHXx0HY2vmpTgqzlqrubXObVuqMbIh3QIM6UWT8xTzpnd9RGbp9a
3OkVb3dp/OOVmtJdaxGt3NQE+o7+8lyvbG9KA2kmxz12Ew1jipwQ9mHOYDpL4cAnVNHNiA+m1NH1
uyY1KuVmUtWZLSfmku7cto3Y90Wj7vhECEkxy+ojJfgmdDfaHkjCVUHXzu/4ZOdDbmltKJKhibR0
Ria49dsets67ZkP3M0EmENGQzvG0ZNmDmAYjsDmfY/j3ePCT31U9MtPJNKqRbR3E5M+7arpNrhZT
GQBNckfx+yfE63BA08n1if0kEubk49vW0sO8OWDz25w+jOCxEQmQdlSM8C0k82tXxHQ48Yx2eRmY
Wk78rFdCYvHkyVXcF6uHsQ4UKXnYhNWTB8750Bs9tZDuVLww6S/hCnRMeoHpP/Qy6x+7Bnvk2jIK
sX1Y32mvzWek+NvFbxfcSc5YZrFP3cHRclpGI38s97iRCQPBAvFolrZxxqwwX1pUmgSwom8hy3V1
VeQ5BC6AfK2P1VCoP3Nlt+zPeeK92JPxwBiJVbBWxMgwMCpIUi2FG3lfJVaCuEDYVkblWmqRgBSG
roADjQS/fTT1uCRXk7SKpjVk99nSAibCElHwX2PqbA41pFyB9Fc0fK1toeSVctHPgzk0zEftcCEV
a8p2ar2pPnAwpx7+VTN9KIxm+1fmzmM5bmzL2q/S8c9RAW8mPQASSKQ3NCI5QZAUBe89nv7/sure
vhJVLUXNukIhRUmiMokEzjl777W+dankgrYMdjcOY+UUWpET1hFc/8LSUdMSKMdBJl5y0bwt0WhX
m9qtlMrweJ6bFd6B90rDLa8tERzQHIk+DBFObWCbWl/TwxXuyLNcQB8yqFfifrEuvS61hHgE4k5t
mI+5alwMCqSDUbKoJtGDCPT3VlY67QJFvq9KKwNnyXFoHtL9qFokygxy7yVZ/1rW6kkVqHASlSlx
bsr1Fneo4E8BY+q8lDnrhbTNIpV/WaeJ2JWLdJDAoIJ+BPpiSmclmWZ/KEtXKYxTYdJ6N4aniDNt
YPWg9UnF6IadyKcTJ/VraYVfElwrYhS1KzoB+0C3NlOfuSIhtYy0aGQkE+YbaRBSr2d3bG1UV+G2
DntQLJMWU+TMwm5pw3qVdJG65hRkuvjplF2YaLwmCt7bzGh4kdvZq0oRyPIyGp4UwanQb7YVuATi
dphC7VoTmcDZPAqk19ZIQHoNVTA8LrhBbs7X5LXDlbWKZjJoVg3ge7dRRCDcHG4jJCNNsJeyqnvi
AHbBuY/bBR2I6QthO6xTKhcIPiVZvxQNH3oeA9zQq2upqDD0tfkUyeJHqclMooUN9vC9mJQeN+mx
rganHRtUfOpeKJu7oNDegA6yRRcqdWNjKaoXmYHgTYlQPegys2EbDfcxTWLwADUGYSzjEKhyzQVa
waaNyB6vV29OGTTkxmAwoMBXcZqlUF4bPG/PBCJUmE9iVWG+PGBzFyD+j4XmynIxnctCOvVj048r
iw7kXh9pPdsU9+FztNzuUrKTH/HuLXY6FdmGjknJGVThPMyeaIzdKY9E+SFPMw72UYzYp+6jnUGO
AcMFKfAUQZCfabNeRWZBWyPj8aBAEL7mvSagfI5L64EUhHaVlnO+lSsz8SetwNaXK8tTFMu0PZgZ
f6CgKA9qPif3MXJZxhKCsCnkmutRSa+DJr9XFqdfMy6SkxwUz33WqwfKlfmLKMuBj4S6ucyIf9Yt
KpY3nRph01d1fRLFSj2jrpd32ImSfcvFPbEqM7toCFahxTnZaVOMGyNJ07eusVAEo8ywJoxBak+X
T5mbfk/cR3TE0ZYD7m9Wsx4mbtNIll92lvglmYy3JBq63TDSb9YzVN0TF/yYaLO10ib1kndhOvop
EJOXsGinlYGZ6I7n1WFKiuE81sUN6uh9mo/fCm3cLF3Y7WZxILZEGxIwUX1FtoWmTh9jgQIszrDX
qfIM6bNvVgDBvwrG0IFcqsqL1VdI+oksZMeSsosxzPQWRVMi0wXUC2XarN8lJf/wiOjAycSyXclG
CkCg1V46NU3nVdUmq7Yz+68GC1xtLwiQKaV5vGjy06RqF6lax4YsHysQZa6kJG9lKDBIGFVzq0ft
RwulpPNpQOVeKfTGHRWYTMZNCL0Ccg9D9eolGRgxQi3msQGbSirQ/FBizEPsGGPl0rQNzOTySD9I
3SlUPkgLePbnZHk2IgSZDI8t4M9ycQfti62gzfTZb0f9Jeota5/fxhzkuRUPOdEV5EJgGlgGPtQi
RXpiELXKWxg+Sl3BFCrnuGxLmsBLQcQlnT2kWP2MckQJunhVKMLijS2pRpCCMsPvSo32y6S0BWSv
IfeVYdAYqGMIG43FeKb2YGLc6RtJ6XddLaOzqgK193VRC3ZSWqtroxPSDbznge6HRKZkjp+0v3E9
aivZadhsjnKJmwtsNKD1G3KrMGGNibR1tDRNbT2JzHOwdOSiAQhZ80QsjKCW4F6GE/demBZEmwhZ
JceFzF8Wk4wsvNlrkQPXKxpAlJAyvV6DrjrnPgmzHnopV4McBjZQ+jIEhAMrsoWad6TLyLothi/0
TDgY6Y14lzO8d0IhtJxW19tr1lpbUkdKOBTToTSi93iBWc8wMtkzDLUcKR0VN0EtAei5oN5RAHr5
ZjzAMkIW4QxT+q5l42MVUwdjzUYmV/ebFn+u3wlqj99ak7yyne+BO86PUyScUGDTkDashz6WCzsp
xecBoyDsRo08L/EmHq5JUSiKY5Gpd7B+W/RMLYTJNG8x+PYYwwcN/5wSrgviKdyhLq8y2/SFQK52
nQsqVuNITHxCI0rRNpFCrVLcLw9yUV1QG2jQzy2oZsRurKSZbiyhU5YdKumREYI71pl6X/95cxSF
dlVQbeCMmxe3jDipyTIdKCuh02h3JpD/ZW7HldiIjiBSvsZQJaxeMQBgiN0GDWfsc9Zm2dEX8xEn
lspeVtPOK4XaJ4gEnLyeFjceFz4Swld9rUm0PQjVwjVD7AUobjtSzQzCZN7Rzxh+jAU0zIkBGcr0
IAqxeOx7QXKiWg24LvKMMbyAr4iv0Sk1TjTIQijLu571BgnupNTpKsQQyV1KjQtpD46GVJ1HuVZO
rYnSXgnnm/MSg/0jsvHRb4Zq2nP0apioCe/LEN16QxJ5bxE4srbmrDMnOX2l21krzCFyLMq419tk
/oun+Y9sfL806P1AdvhfDX+31/sfpOz/DTqs8mu0Q5+Fr038A8zh9hV/+fhk8w+dYECFR/NP2x3w
hX/7+OQ/QI5KKkRnVbqFM//Hx6eqf8iSjiVTVCXYsfgA/8fHp+LjUzRI6xIYdFM3pH/k4wME+6ON
DxA3+GDeHKxsiM/8e/z5d8BWdYwDyAPcamMYJqcBRNVKEzjD4wcuRVCcETqpCtMxIwdD1T9o8+B+
SZUeM3wsUqbrZq1LjM619NiocdA6M1qqYsWJXQqgu3TLk6QKOEO0psSgIaVoFJipdItBsIUml5wJ
pwZNfhbQdlGoBNibQxV23Z+jlCiSzEsvaIZgS5Osh/TYSybhhZwhF1esEF2SxIfDmW16TKI52HfB
wssy905BxVSVIW4MLTPIIgmYssCT6gn6QNuX1qjDx+LLkOceHseTrOSnSOuehCWwp9E8CBoja5re
Vt6iLya2gwG0hidMDic3kHM3qiY/KDAwtJLP30PYnyiDC9cR6apJAYfuTunOkyUqb5r82Fglw1gx
kg8JjU0k7E4VNC5OTZ8u1ytE72MgwMczk11VWwxbJw5V5BwISecuEl/ZGyOK4QoABKkGE3XQNIIg
RI15+8lFo9U0dmSKQBKUmS8BrBHQpqpwPxu98oSdxJuLfNPUKvD8nDGtggOnM2HfxWw6WaS9yPVk
PWds0jCkE2aNZTtN2qosKX91wQy/0KEMnyRic5AqK5nwMcozY3KJzvZhaKg0WXiYVU6iLDGlUhrs
KVJERpRdVTl9MAu4w0OMreyYmELJsCRU1P3M9r7uisrYZSk2RTnFYzWmQ4MbX4/ia6cjtY/xEsyr
FDO5brOQ0Y3QAWN4jQR7E8EiJ29c40p8Da2KnR+rULxDckJrg+2SiXqXX0S9nz3GE6I3zhyLxWa6
A4yWMU8Qg/GbGFvwBvQh8FOpCBlbCoHharJafJsjEli589kbQ5EkRo0RIdlCw4YAltYncIRSo2ij
97krUMoLGvJUTjbpKWRQ5IZB9R6qIEKSKSDZo0FtYtWq4bVBjqTLknKyp4ypBK9mTiX2Bfx4Meek
DlgT3Yag/NpRxD1F5LZ8QcXXF/7YBOGCJUixqP2TEWl+2fIBW7oEnQ0p6CMhFdkXZBAEbWHF0s4T
DTn4WwBmXug5Qg2ac+1tLnhpG+3yzDkraYu9piR0/8lhhC6AnElDT5vMGvOLwnpXOFJwj0Uy/S4r
HyQnzw1oBkEWtW9tuPSmQ7zKGLtJ0Mili2TOij0iYDCDxZU17tW0S0Z3mkSwwKqBspfWSbPH0heI
DuZcvvVBnGdOQRW+AkI/1fyDqc34bhCxER2lPC6btzRJJUYuY0viJaZCBNSGUPXryMRFeWMZBaaP
igT9ajHT7sdaowbNbmpn5Ymbh++R1Ym2d03r154nFQpNzDZOITAOebnP8j4hjUSEfLwpOyMFXVPk
GliYJQUN1jeYp2B6sofLPABoAg3gzMAhGBZxXoEXsF8SPHLrcepyTP9Bg/Yzoi4J8GlwgGOOKAqq
S0paFOAV5nR+m1rfcvOY+yLVkQZ6i0U2ogyJSBUh7xJbUbvKI4vWXTGNYXQMJR7rFZeqJlASUISf
KNx2W1WqOIappXgr+uVYdCvVupXPOvl66zg1zGatKsI0ev3I+R/ZZa+Qr9eGSOMj2muVi5cFpAQN
hPEUQwSQUKrn87RihSXb0lIbUfHNBWnpShoZgO0mzrjv0oLThPdSoahUZ5oiDrPftluNmcQQNdFF
mh+Ixax6X1ut2W2qPugkx8qKJCJAxTKerBL/jR8NMyK/ZjSD1qvrbJA2GJ3R9ABIrlPkPgUwM80k
UG6rzHTKtoIYFOM+D8m1hLbTQzXpW7M/Txz6j3MJwRMBTgObIGOOV/r6OCLFnSSmEl5TdwxRTCmo
ZFeGzS2tFZ7bWyUkZjLOjHBEJ6ToWrWfui7+QGTRkP8J13Q+GXqZw8wYZMJwmZkkG4yHk+hIQ46C
zggrU3XpGeqah6yCk2LSpJA5R2rrV7xDwz6oR4YxMrGjW+ChumKzBaDK5AsHiQZSi/acHMXh1hel
EgnYOpnSEYxDuFdDHbWB0dNnN+EbjsNcnwDJUMCoL02RkDdP8K2YEYs0N4xyCnx8SjLou36qEI6N
Qqrvx1bLyIQl7q632dRR4QtSn6LiHzBE26HcMINnAoWyXWNtbR2LfYffwWFVrerJ6CZPMUfZgFHS
mDedOExXG0ZQ+zL3Bp5AqwrG0ZNibHmOmQSpsaKzIqluoKK4I2PnlqszKREdAz0ghtI2SgjTbpgt
5de8rYe3XqEHhUKvv+UMtYG2j6mdP9o6xOE1ANKf8QkNQb9S6U+1knxXk73hSnlEF498WojTmtIz
ws+y3IeOqil0lrJ5Tzd3/KKibDAp0iZ0r21SrtpklN80Wlg5k8PxZvIepRhxVdjusgHJA6qooMjW
eZnH8RpcvXCZZWKrvCEsw2fNeCQKjiZmrvZfQRDPGZWxOj2wPSnUmyEiUNvUQ+tdRR6qUjZ082me
hS53on6U8SxJTcCgG34AobI9sy4usH5nVKryrpQdqm151EDBIR2v3s3CbBsXTi7xu3nAIMYexQBi
FHMjcRMhIF+woua0ylBHGg6eOnAIFvpHTtCm8k0LRoDRRkjrV6gn5UUeFQ3uuGrAdy9nHSsmpMaR
pY+ceog7uil9o7VOg02pBroZFP4EJQFH1ZFbIGKHR6fVtGiXtDSuZYvo2Ybk3b5jQe912xh7Pj7C
CMllpxrkQ1J0md0IMn3nQrJBVg8jFqdBll2Vpq5zAtUydCtlbZEwGhlLwN1kWAgYEOkwgJTzW13c
FlMNRGCR1O1QKQjC0RyEBJua6ejNlQERkw0aqPyolPUlYnKHFrxPoheeWevr0i4jYrhFv1FEAVeO
FI1AIVgPxyHx6FVP10xUi0sXKziOLI1WrbXgqHIZaVPUT6IZzO7CdrlFOMDZA0GKxIA2r/BYBGXS
cA/nuOUwpreE+S4iDSTYiYv8hlqSzhU/d/gJDBA4Wd6gBrWg5fwryekflVX/a7H0fa30378svv4P
llUgef7fL/Aoh9eGNkmW/demzeDm/cBJ+fNL/yqwWNH/gGuHkpOsnz8jOP5dYEm6+IfFiPwG5/k3
Eu9foBRJ/QO0Gn13U2eyAGGFsuhfoBT1D43OLgkc1GX/Yqj8gwSOH4OeTOo3CeAeuViayGtp0qfy
aoQ7jWsuzq/4qxCmATtfRPNuGNkaSFY0fxO/8WMx99erKYZi6WxeFq70T2E6ehKOExOd/GqACfLy
i7yEJ3SW6DaRbyksW8bvA3z+5jVBGeu6ziUmrvFzaFCeBJHc51N6xYJ/msihZCY/IReMXcbGxjqW
0x1029/kIf3NZVVFYm9uRSsu8c+XddAHizYgC428aIs/dOYGg8yXTjB3WUw5+t1t9zdkJEn7MSiE
6yoDRpJ1XvB2XWXlRkT8rkjWDYXqLBP1q3XS8NtoKw4yZvpVnKjH0H4mX2MyVoriqQ/vpOSU9Eez
OymFjy8cQyD8bxkzk/QKyDQJ4KV/NcOvuE+n+kvUn0WKiuGbom5MLBbdqou8LAFZfNKjXWYy0cWd
DAeP6Li12T7TpraLEEwAPa77vtkQ8afuk0sZubPydS7vgZlHxRF3Ic1RXVgv1do01wH9MWNVyRdR
vZq37i2ouxqs3FhdOlFYp7f5tR+jMGYAE60EGqDK1Qw2ytrYKhTLNCtL42Q9Lq86AjkAPVO2xXHz
JX2TKycVzov2ngn5Ib55kEAhlGciux0O9Kb4PJt3mvlaI3ueB6r26iLXbzWs8hZHUCV/DAF+Uxyu
tPV64KmbAb1pgnZZqZ+C5RIU2HeBsSZEibAy0xAU5icydm1J+SLEu2ba6oipsqWipEIDvsUm1p6x
rdyy11nDQ5AAlse9AKarSXcqijziGwRHV9ehsIrLDbPh39wmf3eXELVDbX87Ocvyp3ypOiEIMx8t
/TrGOZWzHrD9tnOwIvgDlVUQqJ7Zxsq+oN4Dslffl506/OY9/PRc8DCILDq6JLGZG9btYf3uRmUG
3DFR0NVrZ752c0fyyMgJQq8IvLhl4ax+/R3/3auRncOyZim3h1D58dU0KPZg4Rr9mvXWQ0BEro1Y
jrDYIdkjrex+82o/LTQmyzKIMl6R5968sa2+/96wiA3owqfsfpIVOE4T8qjOeIAVt+mo1tFpPsyc
k/9ik7Fv/n2CknTLAPoP5opHn1clsVwRVYUNhjPCj686B2EhqmBq7kEjoJz2YbCZD2RD4vo30xrl
T4tJKiJJuGXeROgf93IVMU4bLjrRrsAoENDlXVq6ZA+v9Cm5/vojMG7X+If3Z6kiKFiZO+7WS/yM
4YplCibAD3gqqoPRr/m0cbJ1pq/h0VcctKmq6M+pL3nTRhxdpA2YQaPKFT7ohtFQF3sbQIl61/no
ZBIvPzQ7aVtvtK2xXmabYRe0TuuABJKWC3+RThNfJ43Y52zJoUlF70bY6p7ICNxm7oVSd99uS59S
Tj9iirmLtvKuecm22DfXgVuTDeMUSNtpvoN7vWrPv74afy7EP18Nw6BrqtLX/LwBhpVooi1PrTvz
AQi+8h7W9CDBtoL9syPVCb4Zu/IB1J58znZciCm38ZdUDeMgDDR281jj/qid+q46jLvko6SEsI2b
Z/83d5X101Lx56f2n/f5KXmqCcVxpFNv3YEA3dOFG+kEbBqv3JW+gHHQrr9xklae0uPiBZfhSToV
+3nbuwjrgiPDMiKFgkO0QQoYOPIVMFjpzDHxm/DDXc7UUGiyaFVBzk/3iUqb6aEjngAJUI1YxMbt
yw42mHbqwqoyfPCDm/EsXabrLHB6t1EJj0RlUzWgzu7XNxPbclKn3aLRwjpY5XkOXsXyueuuJMor
iMqfsmNgY9nyq3VyqQ7lCW17edccsFN4v/58rdtx6fPnq6l0q2mKW4aqfDpOpQjcwEIM5l38KG6l
k7RZTsyXj/kRJokPh+YRWsoF0SwidsZ34WRreAIZR1keE5gEjPwLET8Z+sbSaadNM56bZp0xgpGc
pnX4uqxZ9yYaNA9d1E04TAg45kWw3cnaRCBBkH3h1BSlkdPuGSCmq+KFfcdAMxJt64qHzste0P1u
+435JXnRv0iH4Zh7wpmNR0F4eEkmZCKUeHZ8x6xHY242bCKNgTAbp6+oK6HE8AwmZYWaMUsJB2IO
aie/CQNVbiFsP19FTi0G11Iz/rw7v98lgBzJOWeeu+AQHOLHfqtsoofAQby1R2gmTq4gopj36BDo
8BtyOz8gKveyXbED+r6yLjgWXdlTPbGw5S8zou5D6f/6g/4zHe+H96gx+JRZ7Dm6G5as3SYg36/2
lYovcQnq+ZIRqJyvS2mbMJZu0FRVdpgB0Z12wIBpT7go7sNwW8VoES/6cEmKDaZFfdy11bNqPQDw
aFuyAg4MqUG3zIGf0IN4r0hKGGikbrtvSEqClUDReCmgpty4sbb6FbyC9Rqeq2+y7vboAucnszkR
5M6fowHJCJkiRWF0bgFN9EtGu5Q87EaxfLfQfKhX87glr0oBPgH9OF5npDOGfmfQ9+ACSzx2lgLe
fjuID0YOmic5LumhqtdkzN9W4/ZEj4UJ+bFTURUY1kouHnTlyHCEB3PoP3jzdbc2cNRdTQhVb7S2
FP0u7XcJ8r30MghrfX6bOSvqhQ9TY3VruNRoK3HiAQVC5UTTWuXN3Byk5s3qSSuKXgVrpMLYlTgx
sB9isvhEtNvaCumiPaKbb4x9Pl2N6Dz0h9a8QS0eY+MeqQspBVyt8R8eZTSVMoY1XJQUzaSE+vSo
B+CzdZJhxCvS/8Yep2QT6LPiEufc4mE0frNzfD7KQE6XLd1UbmBMNv3PhwsxT1QdWXRzDU3za9tw
dFPSNMGfgI0+quT9b27vz08gL2fSoTLlW3mIueP25989gV0s6q2miOFdoucQcKV6WcVF8a7o6u2c
v43QQjqxsSmGQdmHNdTAMaQfFza+VRlbekXBby629PMbYgooUqhytFJVSbnRPr97Q8KIjV6MJvGK
MO5LM0ZAUjjYRIa+D5UebV+Ip0lhUxXyi5UKx7g2LgT/ABwIxQvE7OwfFrKc8DjWaGiyFJpVhvXp
ZMnaNJHeLS9XuAFrdenR0OEX0OvasxZJWC15ScOHs/Bv9uXbovL9wqhpmmkabMsGBS0zW/nHqzDF
SmeYZS9e+7hqXTGlxzxIYetMFXfer2+Bz6dZTQOfKnFKMcRb0fx57iqEmRrBKOivXd0hfAzcbjKg
KC1RRGX5oigJcghJ/c3+yVH5p++Q0TFhpRbfJy/759bw3edM8E6lMBiVr2m6xV8GUTuCwZkpTloe
l8xRExhaRyN8LUDC0ejGR8qiIB5N8aBZCJLKZ62+V7trUD0WIsnyu2K6m6vHuX2r8X9E012U7cfu
LdZ36k3y66e4pxffnP2iPsyLXzHHVcnPwiwMLDlWc+cpJ9MJSniyMWofPSiLHxWeeVoQ8mH1T+yp
uhgxT/256A+a7ufis1izgKvCsV58dT6kwreSmgNIIElAMVhPz2DrVZ/08NpbV6N8rA0qId/gjZgn
IfRk5T0rH3E5ldMRPtKo++xxg3HJxI2l7W6BjMU3y0g4D+x162TeVFj5SsjWYgwuNNuy8hNvZsFK
Tx7k5ShHVypsQ0e1hxecqyhsZRWM0FobXqXyWCiXuL7PKG/1bpsQYYfTY5g32IpsgY0WHbmwj2kF
V6hOG6ANigaWyOvfo1JwzOJVwnLLeLaNiAVimqqDYWJgxHj2UswUO35DMJ+2AdYhqxvqZ924H/p7
YGh2nOpOo9y1KOnNxx4ur+LKik+PgjgrwkNYq1tYSclu1La/vqs/V0vc1ezakKTBSBOwrH3atRlk
jgQ+BOoVySJzDChITlWZ+FxK1MazJjT4gRgJ//pFfzpNa5qBkMJQZRZSXvbzWSFiBACgRVSui/61
GOwcyn25uCIObyBEaf0N4bwIZ3RiMw0vSrcNlW1QrKUAy+Bjl3ssKO30LJBCZBzy6SDnx1gWYc9d
TEoB7TJLLyi5VJUWuadzaMSbRV4krR19OyfnFjKVknBl521desjJh61s7At6/g+c6pZzEDi6heWv
dxm23hJdQ29QPKAvouC05pacUrsSt4W4ndqPsPBUzcXbVgJkWItcO3FrXeDaHhckpiPBmE8wK4iQ
a+waVbTU7xf1UoGLNJpHQ9kCy42bU6YA3sGCv/v1RSbd46elw2AjVnQQPaJJx+9TzWJCyAtxHcrX
WNkCMuW0MOyzjXYO3MwZvw2DXQIHtZsn1VhJPa4VDCyQCMgsCC7isp2YkXs5JelkHKpon6lvt/8J
MajF+WNAOsjATMteqhUhmSVIZk7sd/OxXLaJgZv8cCrptaXQIMgBUVUYHAlih48JEWaqPMGaYtjE
L/ty2uTgwhT0ftmLFb/OCfgYPgAG62siv6IYdKUvvFVnqT0YwkoKdyEZtvpjMD8MiKTNkPi5+TVU
LwxIKJQO6rIW9BPsC4VzgChBMhpZEBrGPa9mv7cQrnXGVYh76uj9QOKjE3RXUaBnh3263xYmDqxp
dTOGLatGX+PCyMN7MF9u0L9JTKUSAVtgcy9a8+2SzdSDfeqLbAPNAViOnVDDxyivnRpECyj2+VHa
9/KhVtbyCInpqMbX5nXEi3QeM4h0MGOFw02CGdYnLTgGhC5C/NCarwprW3SQ+8mPu8FBwLcvmnOr
PUoh0gdk93J1qjv39Tbz0vq3ctL2PSL1iGAqE6hcNb0lEuqfDxF/Vp1Xdgs6DvJcwdB0YRTfvUux
Y+QB67rHnPVWCgXNel5kV2ekMmCBFNT7vNoG82ZKV1VPX6/vzyEe71x/q7KvmnJPAvOAo3itYQWO
OTP7mP2Y5yFiUCZw2fYDH+a6eHmU30g/jYhWCTxRXCVX4aEXV9JXDFTMK5EFKCPONMdKsUgfyHli
Pxgu3ZFgM3PyEL3gcYZCso42c+IFxrrE+F7m0Ey2pJtVD126o63q4czAwIO1FUlJuBFX+ypbgyoO
GdhjpDnEmMsMT/cJH3RZH6LnWzjlS7izvPKYvgpn9OZYpoYr0TOb0cco2Z4gTq/1DWar6BqhRgZy
a4t+fRcTS3vBHIooOd5Uu+QL4caBM5MQvYIB8ZuaT/r5gGsYPLT0JkUD0ddt4PH9AQ+Va4hnnows
HMSmO8SErU41FEyVjUtXiI7tpRvSr2C4jzyKqW2/Ymy/Q9RBhnGtHzExPLSCsW/F9Dd7xk9HT/qH
Jl4kJG2apf4UPGDVwPwQKkzXJMp6J0QUtkqLIf6nJ0q+dUKTsKjqqoGG9dPOpHRk6JnJLJI3zqmi
0vpHMRLPqjhQ5C+vnbicx8T6zZpJ7PnnNZNeJU1LnTEUV54Zwo9XXdENQYYcKF0xBWKvFI1VLvo0
omIg86FXE8OB4Exxdckv5GOCCZb7dHnMWGPpwlcb8wNm0BvLT8XEvSQTdGdI1zApnUl4NuramYZj
rLFm7Oboo9fPy/gh5U9GuxOzt6E/18m5TB6L4dtieviEhgRWOMYrG+gZk4Y0WeEz4cwp0YUHd+dx
DyDYKGYHDLI1uSUnqWQL+K4wVtO4knvICQ5PDNozHl0mD1G2JdBH9jRH9eUdDQ2fg8ildSkmHfqF
K1pXa0QPTu0OHva4o3kJXmAPPaTfqqfSRV+2Y47C32Nq5NWu7g7P6Zf8TXqudyhDXuaLwK/aeQwQ
G6NHZ4wCnWTFjyL0F8kjVmO4ZeXB5dtP46VYg7isQOKm73N+mDBIDZ4wHMTk1I0boS1sFGl2XPmD
dpfUe7F8AidQI6UFMOXF9VZKdxZNnHCTxaSHeFa6ZgLMhl2Etog1Ev7oVbyvn9FWg5GmzV06Bv1O
pF/o3ekaTbbxHL/9esOl0P355iHngUCvWwfk52pk7kwqSITU1wgYY+1P6MyTvap60uQFlsuhkt9X
dQLqNozgbMxz3NjqiwXxT0WQeV8Yb315pBdvLoeOgzUhqdJ6wOkcudGCDNpGmE+/PKwcxOXPwhMS
eGClDodrOgTY0u/waiOUScA9n4K7+UmHFoMDorS1i/o0PErfoisUKO6GS7ivfN7Qtj5EHno2x3rJ
YLox+d8Hp94zXN7jpnisXrVHAFQekAOBIMY7lvtvWmMb3HAQW/RVLK36Co2OXfnRyfARs4mvBcwR
XwfZbDfSvX7SvWobvRQlcXx25kJU+EYnkI0TdPyzdsDWph2Ug+ZajuDmayCTq9YL97rNZuKIXuNS
wZBsRIOGBypxlBd6LeJdsA/uUQ7BNoSy/VXehOuEHk+CwsWuD+V2PIJO9fWvuAgHF6fRm/wl2aGN
0y6EMqJBH22euIXhlpsswP3dcd5q9FAlcLG+yMxq+FoZl3nYzMpdVC1rbdpbkQc1gz9DO3LbFND+
XcXn4kt60J97gOF8JIf8oQY+XNN8dvkBnpjIG730JsmBodDqTpQ6demMvNzoW+1uEAgaO5SjSLfu
qYV4Tw+T9f1t8I21mTuQD1I086TZK6sBNrIjPYxftY8BgilTDLvhXzLt/BaZ5dJBEga/waiC8XiA
vLZu8X93xzQ7iKZnkHZBKiwh1mjiPiIcmTWaTAf/qTmvxN4LtC1KySbZKZKHnSBQNpLkmeU2Gi8p
LdbQ1/tvasx56k5hRDz4cb1u1QOCYqU9Ec5L7FsHqbhe9wYolXUJnQkJPBQcbpfAobF9I/QytWB8
xyTyN1XEzy0Q2Cm3SY92C8kjBefT+VbVGqB/Qb5cQWb3qF14wgOAunY6MO+IUmPbpVep2etyfy5g
nGg5CAH+c3JRo8WrpL/ZsX/asHk7bBuKziSR+drnUV6jAEshVli6Sk8WgcCkO5D/WpWMNSbzN/sU
o76flhrY5JwMEKgwyvupGyFmgTIgt1yu0yr3621/JNLyUXYTz3LHM49GjC0JEWi07af7KnUa/EW0
iB/ks3oPF9s80yVPhjPh4Lj+oHRCUUghgFtkeToyAitoGO/Lwyzajvaa544Cp4XoCYKsoDuYXsu9
fZYN4stPwATGwcU8zQbVEwJYroCyMq8Rz8RN86Cf5ud+8JXkPlSP+B0VlufzfK528nPjh5t8j/x5
G67jtXVN16SQ7+YzytA1vdUv/L0Ty/tj8Truq6PsjaxLyhHrXp0cDW7JAM2YixsPQ/gcE7h3WBBw
p4dc5X2s1POUOHR8VYyTuRsojL9cwbhIbDmSoxp8Ns54Fh5ua+NBPPP2w5eSY/iDeGa+Jj4p3wTW
yGxHn5jQguCZLFbmMBRErDH6WbnqK/DRjmRr3rLnfOuBYlrJK9lbvqFAEi1beCjerMSpIC1Ayn4Y
ee5Mu/7gQt+WGn/Z6k/RFYpHfF/eUwoJ2+oC5iD6GIrbrml9tbD+OvBghNHm99u3gUWLUVJKgWH3
30q3ONSn+Im2ydY89lvL16/JB2DAHXTZfXavvc9bgovf/j97Z9LcOJJl67/SVnvUAxzzojYEB1HU
TCkkxQYWCikwj+4Yf/37oKq2F6KyQ5a9ftZt3WmZGUkSg/v1e8/5DiBell33hqYw/18bz9MHXPak
cJPXbjA5Mg42hAQbr/tF3t/K8ODJq8Ffa9usOs/7s2m8GPvbTkFTuIysLRz3joQyk5SEbeKx6LA8
rHNt50tSs9dadzYnuyTGUhTQxbDqwPlOw9oBiZmu8RehcitImXv0UQ6yKGgrYFzqpu4uhSDSfCum
O2FdZjKInUDyuyHhdpe5utYU3gX70gfvEJ0jxna/6Ov+xTvLpAIRkimE6+j6iQLAw1Xkh6Oa7+a5
qK81MykPfWGgJUOAuWmUPf3tNcIXnmEwIrGYlfDyfiwv08qZ0gHp511IQxniiceK2SJm07PXCfrU
V03iTx0AmjvUHEL3sUaxTpy05P20Nvsu9rK7FM4nnOzixRbY7k0SaYNJ/YRZESYTp6RYoSVG+ODG
YHNzctF3qcN2pQpB70kyqp+0nerRC+JsV1s/kj//XDqd3gauPN2gpbuuA6MFAPXxsjRjp6cqLZK7
evYrRjsdjykklTWHnWAeRLf/88cZp73c5fM8/D2krCKDcN9PAb81VbPaL+YaF+adBxjoQAjyxYjn
fptJDLhJMv9sHE5UU2omm8mbGbTEHqZqg7ydysrbAzBJ+qH4i3F8WOEZiXMdbb3avaghmP/5m/qf
royx6CdQUbCrcG3skysDpa4JMzKgjuJ7x+dBrOxX+b12be3sY7jzzotNdcu8ND5G59Wb+chSz1A0
+Z5nJLvQr4XksnXSG6vaFhRghBQigOiuChouyVZLtkiNKUnsEI1shD2E/f/YWVdWf+bfFekhMg5l
iI3mQJXXgANtV+XEwGnrE7Qyb2ygEnG+N9S2aykitow+fWwv1ropLktB8/ZWC+8Gyv2UIMUNPQEK
kenAXyKWTV6qzXTbAO4DMIryQMK+D3oIIAxRKJeo5diPHhWrHxorVLRkiqaIhzkFBvXwxSV+F738
PkNAVkhCL88ecwQXo9bJGpA5oP8yJ9eJEWwvyq7I1qaLXy+P2ShrbYS7CGS9B728IttlJwuC2I3w
V+pn1Z6hyM0XN/xkX3cM2wS66Ho82g7O3pOahqNw7PDKlkfMAiQORPm1ZQ39Lkx+GgKHZvkAE/8M
1r//xVKx/Hc/XgQ+1/LoFzLA1f33o81vb0Rp1oXvyKQ89r62VQairhra7SpxEEMLuESOi0Xnzz/1
86PN6ArTHAcmJhzvAtHfGxyaZShpmE2B2RrAV+seJtMJOeRRzadFtv3bH7a8SLj2LJ9mt3Gy8I4R
SvbatrmuafOUxNCRMtN7q4zuYcpJMfnzh50WZ/znaSIgbaAcXLaVk9aN2Zg6ze1oOIaIsRkLS2pt
GHZf3LL3zeLkntlEP6KJ9XRkscbJg5ta5ihhivZH75KmG63X1Xgfw05xCIjj9afoC7DCNMmZl9/Y
ch3pYKoIOuIL4RDeV+UBGoHmX9fjobYxBu0q3w6I48jhIRTrmgQvRNzNldne13KdR2tD7kaSoIg9
yNYqAbV8eA/X3Jf+IbI2k7Vp5zM/3JACg2nO+MVxkqn1SKmkAgwByX1xb3xzx0B3NiaGuitqL/55
/i3DaQfwLN4YTRBRfUJ5B1POyDC/WpLikrORDCqiF94P8XMUYA/ukd4028YkoXmXHlRxBig4G3b9
ZbnrvrjIn3YK9gj+x0R8jBYMpd7HncnStSJOcr076hm4dKe/ZsZHnocYg161T51dXce08//8+Lzf
uI83lpQX5sw8RsvD+l78//4yuvFQ5rajH5nepBwDR+hwbrwhXRxtV09ckW4Sudzhdis1/DQNyWB/
+2e7HKtMJNo2ng33fVv67RvoEbStwR7LY65Z3/KkIObAirGHNmWzUakQMMp+dS4svD//8s9LAksw
ekxBQYb4Wjc/Xm0JWKBN+ro9Thh8zpW309Di2THxO0akfdFf/Iur7FEDELLuCHSC6Mw+fpim9C4c
WsAj0+AdG904w65JMnLzKx5uKm3J5Taw9sw+I6S8rr4oBP/i01GemlD7UQFydPVO5vcV+31MGmB7
hJrpM7OY130ZXZod+Q92klxOF0OTpgwBo29M5p7+7mX2fbSHJpghoXNePflsYZEb0ZO0eZSFPDRS
cK7RfdYLPCMj7L4vnqXTInRZ2pe2mIWiHsn5aSPbH/QWiZ8tj0gr1BmNLAxYozZHq04430xAsAEE
AVz5ZuZ98Th90oIiAedXcotp5KJKMcXHWxzza/AgMgErigmRW6vfYxom/eTYKe1QtiQv9XAcLqF/
kXPAhhCgEPXgC+0dP0KCWef6Vs361iWj5CiZs//5Nrxf5w/vOe19zzLZ7Rnsm7xuH79eWucaYtxI
v5sa5QXgTn/FfSO38AclBlum+xQDLtJ1RpnQjViZFYfoJn5UiWDYZRXWFghJtSkcyr3avBN23m3a
AsVbnX7xVT+9mMhVMbA7Bpu1R6V+8k37ch6ABjv10a/Rb8+SiYlfN0ZAkuzPmOzIL27cpw100WQ7
zD3QXBiUZifrgC87icHXrY6TO5pIytGtEAGaf/EO2ssG+fH6exYSGvo2DAJQ4p4s7gNI5UqKPDk2
iNWSVeELWIfjnYxnnFwEZzsWarUIbyMHkaY+ODbfA0aheTl2znWoR/5NFfqYzcl1YAhjn4OJHa5q
OzEPmUFPwZmfLK9gtNumzrVP8NKKPCxjO4ufHkJeSOkvfhRre74G3VKawgLQnd/YdLtL3wrIm0dt
oFOoKEs717KwuvMh4aSm4gbMswXpQ5e3Hd3RUHn97UzEbij8O2QFk62qG7dR05VKvihPP5+cBAgm
9gUMPBxjLe/kzsjE8rxO5mRuK5jDESGbOINhfro5oZr6TMsvgXd+3nXZDYv5vY7hbKV0/01X+mUG
iNwcrf7REguVnT5AK3zS4ZAGf7HkiNNOPMYiZEggGZY6jFjdkxcf/CWpZIC6jzYMnZ1J8N21oSpt
Q/wKsVLkruRdCEipweLLgBzpqerOJHkQQQgDlxQXM7mJShDieQEWL7kogAcBHOt2SS7lhaVFBxUa
4uzPy8GnUoNHECcABDjkGDbv2sfVAH59q8X20C+KLjIleCgumK2tQJYzTvEh4OXe2K3//meyQBrU
Gy4io/fr+Ns+PwiAUtAB2zuRqp8Qjt6g+DzmYbYvPBJGNeZemh5/UYob72afj+8d9T4ftmjp/GVF
+fhLM9NshZOr8a5M1mZ56VhH1+9w5nwrSXoCPBkZT3ZxiQ9JwWdz0OygzcTBCebISKJgaJpNQuBT
hJ+HOAMdT0biybXJSU1CjnYBIS1Eo1q84I/syhcH9m5lHloafnh/yAzoRUZD7CwtV1NxJ8arHnVP
nZ2F043K1+4EBomzJgehb5IA6L5+KIyXodlIxncdgD9/68e/kP0S6AetbRfSUS+sB6c68x5LZz2U
T6Z5gIaYGStUUvLG9jYdruABwQ9jUmfjdIEPKq0bfxFylNEdL5p1Oe4z99IiU659COnfOYRBWcBi
ryO+cHsHVbKvtnUUtCOd2KupXuO61J5ZdRl4JfYe7qe7yEz5TxEwi7mC7Rwh5M6ov1iWP+8CPgdQ
AN06bXdqtJP1MtenYeocwQppEiATjjQ3w+SK+ISgArrxxaPJGvxpeebjeBN8dgN/+cuPj0liF4We
NNZw11nwl29hU8O2l4CZcx06rNzgnUYY/+R6P/z6MuQmVuExBsTQnUvAvdabYb2N2F3D+iaq33Lt
Mg6xzm4sUF7dDs1bVx1CnRnMg+E9kDS7stLHqBeB6hbytrNNGJNpaaBCJhqIKno0I0O2D7u7Ib6s
xC7ynjofiVT9KiSZJib9C+6QhPpqOFDFm5rn+dEPz2E1Qosif8ixg2mJTKSTMkq17wFLwZ4LJoJX
Aa0PHa2TgaYcjeWMINgeeQSzNB9g3QJRJwIH4wPWZeZ/HYGmmvlm2K+kfxMJdeM/jRymFkgV8EfM
PLsweiLtctfz1Sf62S3/VGBhGoA5xM43VDHwbqeVDvspxRNe9M/2d6wDA734dpV+6xErEebu3bb1
XZq9WgyPM+HTD9h7cb7yo3s/uk3a58q501HMxE8V2h3nAEkAMRAD2OmhSO9Cvozl7/1q19XPyKeQ
MY/r3EQ9wRPb7TTCbdCl04lu9h7Qh28Vex5BOPhxA/oszNG6B/HLOAJMZQJuWIi7sguBU8EKXL5w
vOnqW+2WqWD/Yh5G6GWocXcV7NB2M7AiECmMjIN+Deo1Afb2fNkk9XXmveD21vwN2ZDMgkg4A7bc
QVs1gyZeOySUpWc5qGfOxiE43Vt3+O5LWpJ74e6baZu222Fx42EvHrWL9P1vj9O1ahGh44+T46Me
w2IXz131PDLHRYW7BOV+G15nd804r/NANgcMaFtx7xPjkgclXH/1FHn7fP7u9j9mnkwP8woG6fdZ
dRdvMtYxnhOmov6uAjDprb3xgB6epZD/JWas1Y4Zyqhsz5lsFOdZjnDgAlZ/Wl85CEVKCZaDeTL8
PrkvCS/iy2v1a2/c9vkxHI8wxQNpbzCLeO3eWVIEsocyvizDK9PYiWgXF+dWtAvTi6w7T3PSMpfj
PZFOqCPL+dooD44BU2Bb2HfT8IiRz+wfunxb7LvqevJ2o7Wtk/s2wxp4Z3Q3HYP/8BHCIEiFve0D
TL1AyF7YZ6I8I8UZNHNz7jCQrL5oNFnLbn+y37io4DjjQbSh3PtUvS4mfjX1d+S6aQna0jxVRDWq
aTsZ+jFNc3iCjTNcWwq7uCyii3Ik2y30w3gX63RRmk7QF85GIjoFijm4fcbK7Rfso1OgYyjI6AH3
7vf3XlreK+Lz1AxkJXd11A+LEKxErKWKeNw1Y0QHpq/1bS/ZpsANEioRP/rKhMPqFg1qWSJWOYI4
IB+S3EHvOVe7rEea9ed9//Pxk5oIx+FyDvR13X5XH/228Wu1LVNyZPOjCPXhxomJjjPLNaFb/Wru
DTbjHjOLF72MnQTDo0fdV6fvT/eEL7D4Axfv43L6Pmle2Z3Ru7Nt50cOb9ZFVN/QDYBhqqxfUFzI
ryUTAnMPzeF2GoegzOZXTOPMnGoe9D9fi+Xuf3g6lm9i+UxJdA6oiH4+bjNECcR+nvbFcc7158ie
2bsnTlwVpe7OEVeE6EZ/uzxdPtIxdQbGus3x7+QAXhZmDpTAovUpByDAVTkEKnN/mrXv3RRWhHGi
E3unhezgVURdhFZ73Y6CKANrOG882EnSKR7Ag/DHPDIOISb0gVoS6cWbO7Jp4X4ev7hK4tMx3sRl
4FGdUvSjSTstqUmNTrIpaTJkcDwfPcGuux6CVDCEXQ98JlGbOl9QKhHHJQe1LoR1IKhILEArbUHC
9LC1l6A5HZa16KyV3UDrybrI2EYksIFnqfyd5y4emCJFjCEVlFKjds6mCtVVHCc/p9KVF5NR7IZJ
6F/8OuvTMwDRjVYtImgLG4d7UmrIqR7hRs/ZEUQPql9P3k+QDv/8nJ2Q2zzu9scPObnrIYwSIbIQ
IY3UGXTMbrFNjLZGR8P/IT2BvJRIbB0npxWbk9vjSP+p6a7LkeDd1NXbbc6JmwyF69HDHzT0SL6Y
OgU6Uob1nMJerlH5hiPepcKxMPdp3hlxhdgSas3d+mvurvlVKf/5LV6a6YIulmd6qMdP3uI68ZwY
ir525yiETUAu502j9zQHvGjYxzWHFoe6oIsu7HFp70ZRi63WcxBogQH58+V9b+F/fI+XyYWDWHIZ
YXBK/fgeE5AWThyTtLuuyXe2Mvtdo7iK2mztwQ9jUhD1tJ1R5VkZ8T/GZF77iaJIwCexiWyKMLtg
0pK6XwkZ//KLGQviAdCDbgKp+PjFynooU2gl2l3jT3OgouHOnJs99UFOOOSA+bdUzz0JNGPIPSSw
4EBoLjnJEyqpXhtlYGrxsSrGpz9fr89nZMYuHI15k7lvHOZPzptt1yfpBF3vmIdeeTVznnXgh4a5
NxzmMtw7oU+oR+ZFASwiPbD4twJH1s7Bto1Nqh3G6sJkSkqgoHYWSVVQKzi/Sj+etmDw9WDEF/H+
hf8/V+UfDsvN//lvZsn6h/rxX2+loiC5+lG8/esf+/ZtwanAp3z/m/vXf73/gX/DVDT7n0yZXILw
HAz2bOgWT9fwJtW//qEZ+j/RzdJcpP0JfPJdkfQfnIpt/5O2mk33G4Etf9TlT/0Hp2Ib/7ToCvN3
acHTPOEf/fdXu/n36wbj83+04388MmLOQ72LCIEZAnhE3PgnCytQNCmpmOugEeKZudm89esKndJc
aDu7dIuvFoGPm/m/P2+xIbJRsZmzGHx81zJBrUvcKBJJYMack8L3TgDLau+LcqtAIe0AC9MlMIHR
x7FjP6U2RV+qrGpfy3I6V8NI6EJN3lPeGchaBBK7XH6JKVje+f+3WL1/T146btkyA2XOs1y33+ov
H7jrzKpQYxpsvzekIp/HZuPDi2qaL9Tan+/A++mZT0Ms5pri5JMMWqn6LDkK9X7c7IZxdHYi9Uiz
Tr3quztSz//2cP7nCfgvxuCEzpRK/usfn++A65C/bVC30XhnpvzxlyX0UwsYgyjzs4F8y3S2ED+C
+TBJqL7sBkSYial9tfj/xY9kQsen0VNCGHfqhszTvJC5lbRBabpaoOWYHghroI/TTc2ZWWm//vwb
34udj7ePZ4v8Nl4seqGfxoJKtpGZJ1lDmGaJTlkmWf8QGxlctEov5VNK7U3GRmdoR9OtDZ8gytY5
wrG0X10dyji+ojrtV9HUEoroQJt3N7HWIXHlN8zjOsTbep8bvfmTQaD+vUls+kS1mL0jnH2jOfvz
j/mra8fyYeJrhI+PH+vjDWsTkKx2XC/idB2Sddtmu0KOMyA/IBglQ5rNnz/v86PvAdgl6YIHxF32
w4+fZ6cVneuYcCub7s5Bq0KXzneqb9pGNl8U2h/LuuUt44CBCIMRLuIZ6q+PHwXke/RkUdXBgJhn
RZxxeuZ5DJn//INO+pl8DEss8hwTTRdeXNRWHz8GMYAm8paP0R10+GlNyI+Bnuhl7E1jk1UJHaAs
HNdlbCObyStFU4RhvRKh88WY5tO7xwGXR8vi5aNK/zTvilyn1Tq7IJWlD82V1/OA1uC2D/lIhSmT
0Vyb1OD7P//85YX+8C7woZxnQBIzTV162B9/vTu0fZO0GpzzHBW2ydu/ChtNBBZE/5UEArzrdeWt
86RO/hcXXqDfQxeF45gh2smjZEzFkpPL740ZWWH3CkmTSmNQ4FohaI0QHjn4YPhTpxWHrq/GtZei
5/RC8dXp6K8uPM8YlAsuOhKak1rK6EINZEzK0bEgnIIgzosiBS8Xk8hF1etrRNl67Rfv7efrTu0N
q5PlVtfZ3E/qXaf0dLNsyJuCmFzvpl40wax0+5w4IOxz8DNxoJhzEPdR+cUd/4sHHpXespvbS0dF
Px0gq1BzmyF2UJY7OG/9oq0PqjPinVlGybeRk+h6ylCbgcKMN4nTwpTswBl2LR2lPz97n9YSdFJg
JyhXqHQofk7evDH1sgIVOHp4v6VVXg5jYDNCDdLBK77Y1z6tJYskC0IdnwKCwz4V9eRD0wtlYyTJ
Si87ayAlbjhJTl8sjp8/haeI14k5EC4kduyPL9NkxLHVjfSFG11v8cOhiRw1coP/7mVzlorfsrCp
UBqeVmXKGEao12i9IW57yGmKbEesHC3hvvyq0/T5zWBPWbgAKF4J6Di1zYdp08cdeRCB1sZ6txlq
C30ZR8BNkTp94M+gzLEuyK/E+J9fDjY0tPFgvWzWQu+k6kmaFg+RwNWJACDbYmSmT5yH5QXWAFK8
FXbhouoAFKivVkPEV6frIRoWnXKb6kdHUPjeBvittJttR5lEdmcB7jt5HuL+IpW3wYSQJDqIn8yQ
9KpJ9CL/uBujvWPm5lPvYN2ryP3hHliFmV5ZE8kBmPlT2EKWVxKVIzQnOdfSyJk2iQtye9X45fRm
AqGlSWBpxT6yovgypn1JUH0mLLmrids6z8iEJoF2MspvvH/MhmLboxNJqohHAC16ucsyayuAK6US
56AGolviRCAtSddJaKh7scdcRRCNQWBVld6N3byEFPT6D/pQFlWJkbcaDo82GXFUS/9OkZ4uNqYq
yXYQ9F2JjyGrzVuNNFe/+ZSU7aaqs4g4zgp8ecN+gp2xBWa6mtOwsc+srtZ+YuPAeuSLerHUGg35
nLO8yTqMuEHjJhCQGt26nVNYc5t+iPQzSZ0BnXYs8ueqUrVYeYnevIR56z1Yre/O9PojWCymiTel
cEPo02NnM0wdGIn8HMxGPFsFYco3jYgh78WTHEEqVcCjyZYcoVIX4cwMJYI9y5rutLgHemQFDDUM
2xg2VUPQ38ao44Ygh5rxkFu64qEFpY6TNumHaUUkFZZbuzSzaTNNA5m1U25DrRekSdFvzWJ3CZ/z
krOup1dDMGGWtBsrBe+N/NrtHgZRcziICfkAaKQS61kONGeRzuoT/H5Z98TLyr79XugGDCDoypLj
y+inm7h3q3ALnHiZFAqD3WiOm/qqBmLLlRBQigNW8kFfReWMUU2aSg3bVDHGooXjRvkG+gR5eZrh
JEXQUK1+g83bR+yjaVqsHeTg6EOHyuSvaQQ8+nU9D+vWb7XnnIBEyNkjjZ6VWXYzEexuZl6ooqOx
6+np+NjWw5JG5/lNtzInfXiGxMxT1Prp+MOtbbBBQ6mam9iWkwMzUNXeTKYqwrStZTXz1RTTDAK4
FHOYSLsRl3C3dM2bsKt6xHmV7NbOhF/amebJ2XbpIGVQ2w0oZCuRxo3I/SjZZL2CUhSGwNE3XZwM
l8mQZ7/6uSbu3jR6ZuGOTXt81ruC8hhAe0CfLboSedllwcRzPdC9rIoCbFWTX9eFMB/0gVIe3bio
93FhFkCtJDO4oh/8fouWbEgZtLnOS6zb831WWzbHgHZpsk92mby6fWcwvjakes4IJZZ4NsdKbc3W
hCpJ9A/p6rrW+Ey6vWbcdxHJ4ryX0KzJG/M0kNFglyEGe5RaStX2jOZ/MH5NBFLpQWv2GnOILseP
Nbtzi6UzM5dxtG1oh1h5RrmG905sM2SGGYpxnEAeEn3JWx5Dyb1w7KwnappAZLnWLHjR+ANyEge6
SNfUupiUjuXa1gZyhLTcHlZS1dNLatoDnlGtSW6AfSoa+x0tb6JfCix8jlc5T0LrM8aOWd6W67IS
w8bNm8Vh3Tf+a2d0fNkwTrT7JSj3thg4Ouz6mmyzYKiLs1rXw7vlfbZ2zlQ2Do6bvn/WrNp/lDMv
0cqIkooA4QmEcOCyrjHyR+j85nsqxuDfkeLXjIYdkcYwCRxyqH546gZB00BGUXUE9QEmAbp6pfGI
CnmR5XhC6AroQNbQKDq3shxYDdBG4V2BjovDSs1kqafMXF7J5lTfFWfhajf00ibKnlcahIGOoJH2
JKcE5U4jydRZ1d05ZVLWQaTKsdvCQi4Fcg8Y3qCqRoijsWzC68xKMNj3NeFFge3GOlY+e1mewVOl
O5I+TbUe88h8FEPr3ddTqJOyN4nuuz+7DUFnaiCA2Bg0i/zASjgrEszslkEoqcurKO6aSzW1bkKi
sMzIDY39S97E+jsQ+OqnkwoCeWxZiY4V3x2IHRQEwI/9oE0HTmHxtc5cm4mRU7ZixZJsv86wQ1Lk
IzXGhayNIzgofn2dqgZIAUrHqQwMGliXRufhaIg5vmfb3rERHwInGr1f3M6hvCMT3DbWIThF7M+F
NWFjVpF4TUMY5RAIiIAb7cLF5q7l3+fY1ed1rBljBvF06PTziu4XrjUVYyNFrTQ8cfbDltgwdyJQ
uAXuQJxFUZ2FfYJgIiGPLw/4uwyOG78dL+h9Mkw26tD+2XukRW/CiZdhlTVOKNZJLXoPF+a4KDj6
InL3XlG1NpuYBl9g1Cdt3/QVU/uhGRkONkYF8i+uNdIEwnQuL1JnkPqG9liS84Vi5tWMw+J5JUn5
1HbCqrJrGBLhtG7aJEecOIXhw0TfBbRR2TBtxvWTP7JpKVbewa6ZvaQ5Cat1OL+QmiDjDU/odCw6
veFqFORRrCYDgcJ2dipzhF2nWyQtqtxv+adOpVZ9kTXQcFThwEIr3WRP9AW0VrfI3BdMlhkOL2OA
nBeiVMD8Ercz+cK1EBeVE4uWzPblJ9ATgchokWxLAJsLzy+JwxG8gzbxUiK98lZKVvOT6cxwhUwr
B/ZuTa75q+hDLGIirjPASvrMctppefmMeIxZVpZX3k8DpVx8MQ9u/Z3pZFOs52iy7uBMofqAFZ5e
UFuhjhFhb/x0G1d/c7TSXLsw0UCCyT78hd61cgmXEoRy5sCoHltO0qQjmGZtr4ciCy8SzGCv5owK
Ii/n6nvRTQRsoCDFSJmZ7U2eaeJSq8a0ZavLn0mLH2+8RItpYxAXgedm1NWGBQaKc9qysegm1mo3
qvZJhWnPd6t0CBixgmKPyHx7q+pkfrbt2LrXKms4CJdMBHqksiUSnDDl50ESAYIsoejWRQjl+NIy
S0uepbM9PA6zwUmTC4d6ZXTFFBip1z32FEk/xs6XBuLFObsPq1KwrooWIvug5xNTxJyQ2cZ20ycy
JehW+E0pt6LJeq5hmeX4y3vO/UxrwKqt9YxIhLZ2GX6CaxLz2lv+nYBNd/oVdkVBUWSYmCnTvino
ZaS9AUmPrAnsP9P82FSOhm17tKerFJy8s2ozspmDjkcIRJUa/fZutMjthjVTuffNULMyi1E6mNzd
2K6gNULx8rdpGZIQQE8s/NEJk6h3osjuHYSq9YoAW4HhPK3kAzEcNHZC2dpPPLTuPXOn+px9LiLK
pmAeuiaDB+Uk5WCD4kRPHOCNeZU0a3fwlLHSRQPEOUzrGiIK6UT2yo/zJD7XSU7aN1Ifk52Woghc
iVyIJ21y2RCdAllx0Ghz5rKjiPhCxDpkTZcJ3wsNgpoBuk6I9ibxi/Sl8UaJ4KWdTGooxyYkBdxw
crAmfSRnM899hDSN459ZUlQI1HSk0irkD8LUiVEnzTaML73HjQS6CJoBw6w7Tjz+a13o073hqgnt
eJrAti71JKP8qt154vChh89h3veYonWFi5QcIBGdJf5Q3soEkso6dwtgNUTKmNdNLHGbhl6I90Yf
ItZ3r4+Gh6R0gKyO8USdptIOPJOgEGgwu/naTZtGlGgOUks40BFLEgmXqIUynYJvVlMNhikUOIYN
0Z/XbY2X2O16DwuraSf+bkTVRJlWDCGaNUbOpPoiLb5JtRAHbSLd+hWBJHIjogNDhpqJBG6LaN3Y
e5Hj4KzPMaNknthY7CQZzLfJIWeyM7gzXdffjFNMdR72En1nNUorw38jp2vNGfo+mIDvareWbZiY
h+d4IJixn403UrCYq8Rai0PXE86iIWromo9FWJQ46YZMru2hioezKhuAB1tkgBDFmjNqcLume25b
dzIDvde5piGL6Ru5Uu66tzoDIE+azQTSuWBTNlVhJM528Xi566gMmVHYWckMX4ms5Flqw+pHTzFE
GlaYcTT2TVbmoGyNAYhlG7uXaSMzgFGEnLAOUBFCedTHKdCMFlZPOC8tOI0Z+y3RXhOUkKSpsFB6
HQOMfFKTtUY9qS5dAlsgt5CAgrxY9nih2O+pyvm38VPbQ0gHzezfnMiCRR+RPFpSDRfcwrGd2zNs
7lAyY2JioSr02BsIA+nHe7REwwUhZBkJx9T6e+zpzDN7Dsr7pux54MK8tu5wrQznhA8aj72h46Ps
eDUJeVDN+D0UolgJ2lrNdm6oBxke1GIr7Ua1HODYqje1Zo23S3wDOYFO5t5PjqOBGq+IsaDZ1c0k
FDJKwW1csOYEGnUBouS0H+9Iu1lAcIll3ETVbL8pQ1HWNyF2qdYsil++qeTPLI688Qo+dP1slykS
hdglnYKgy0S1QYXLBlKtLMynjkQmF2tVbGkIcw1VQvHC6LaKdcmbE1U6mrKYPXdB+KZ6sw5lPT9K
1aKyEu3ILEqmo3ll5KWdB6TNsBLnLtGFcztxmht57B0CO13iFiU1L+FRCaFnA9hPsq/GmZAzbZza
b9ok/H7NzTeu89YglcruQTLlnYRqUevSPmfc51iBSPuYH85c9sKXUWUQQO4MVJUeC/JqMKryPrNj
h6w4Rdxkkxv+5ZiWkADhFiB0aloHMhs+hefBbcfbIQq1t9RrEONOJJ5n5zAI8HsPRQ8HsKJyvZyj
ZU0ZIFkZG+qk5aCSkf+04tDp7UTjymffLXN5pk9lslemHF9JkTGnHSoWzOXS05JoPdcGLQXftKMX
qzN1blhVloFDdQSLrPFyRSijgW0VoS8XtDE0l6Nyo6fM9dUCOCY0xtyyI/r6msahlm4V0n8YPk2I
GsG2sh8zb7G9nrSuuMgh6HPjiJS8ElZv/UrbyXqTiWgPXuK6/RnFGye4ccCALmbXJusyYr1wCAaD
vhuTsjtRLPgBNw4QQtmUGNNUglDVSR3rV5PJlHAcYnqi56m0LdrPgmjBdS9b/ZzehL14YiM0l51R
UDqOWTrtq2bMABFIR7e3fdrUY1AlEgQWOytyAUXiWrWKZ3JMSNdqGcKTnc2viuKUtSfpOSeTfpXM
lHD1TyXiFDNRFQ1XmZnN34lOUhcymbTvzVho38lZofdnjZVgVyfoGxxd05hUBeycCvJAjS+dkLcp
2nJirH+0pQrhb7fzJIJaVcACiZeKvCvLKPVjCf522vTegACU/r/+qkbPKlbKX47J5FiEhKHKKgpy
I4fUkbVG+mCrwXqSvMQA4JDdvU3JMN81wN0jgqgIA+c0FZFQUKWGDXnBDsEkRJiIUMHTljlkLML8
7azyHpD0FP4ugZFarc2qY0mBSoVImHFhzrNpkQK+H8zeu/DLbGGn9HG8N9Gfw4Gw4oaStOzMF9dJ
GVuIypIlAYSu3a/duk3PZVYueHyyy4g3r3KXMXY4woQqlW/4W3eg5YZbOWWgk/uQE7vU6Yp1Szbb
FcOvmMR1q5hsZCiz/Ba6sr1uEkLBAj2r8dJNubMoJxs6NGTjifY1mSg0CYHD87cqRr27LeZIQ5ca
ZdkTEx9OpsmgfHPf8jKzx1T4xTd6V2cN9FlJKbmyWs6XQPAMbIITmw3iVs4w6npIK/sFkVHPTqQm
jc2w7NJHEasSgNhste7/Ze88luTGsmz7K89q3DcNuNBTB1yGlgxyAmMESWit8fW9wLR6TfeIDres
cVuZZQ3ITDjUxbnn7L22Z2Z+OoD/mwimqgtRJFuVRt8vpmb2JfI4dp281tkrn7jxslEzciWWliTy
UmUwSPYjMIL4U/6xDhTDzD08FBlIolr18W6bun9b1SmVTRBLuzrQP4kv2FBMJHh1bCjdqtHN+VLg
xNfcqaenAMClbFrXKdHnpKuxd1QkU5xbvhk6LAlqb5E/1GommyPN7ojc1fpwWJuT7F/5/i6AAkuG
VyRKBsaeXHIr38dFalABkRVmrMNgeShjMw0AOsfjy38ZGd7uvBXcXLqIt2VfzfeDHbTX/5X7yTSb
2cCYNyXCEmBOaO3qlB7J5vN+/LsmOd5SVdPMpV1sSvkbAvtHy9isauSgwxK6lAidZkEH/0JoHYQT
K7muMuE/+DEm+c8P+n6Kw1EhrCGsxI2B6O2kR07+V9AEXVS5aU9YE3lMKnHIKJW2tV7Fa0Wk/l5F
Nw5l0ySdD03sRkvBnwWFof/TeQS/hJElAkxNZ1ZgnoyyhGE3hRYYUGHHTh6iqkMnGNnjg6m085kR
6bsBy3IoUM4Ofl6m0KcTI9nVpqh11jnS0uwL0rYW73FXnpmQfXgULAsMIRbZxalfrjFCnNkWlb4W
qPM6xXr0kBdJfUba8f4oFKIIVxlwcPdYlo6HRfQO6cIuk9eOSLBNrvkS3QtDh3MK2XdTtgVHsFwx
nEk4q4yTMWseQhsaYIS4I39pVy0nUgQkzmZLbOPnD+UHbwIlC05mGmTM204NSRPyyNGvlrm1YgaH
eW4GF/JyfIGfjn7q3DrwIGrrzBz5o4kNpG4FM9Iyc/utH//j9SM7MyxVPgZ0uNnEoYszN0Ncmdva
yF8rX528hhGrS35eemba99EryEUFcaghhkaafnIHFeEvbcV4qVokVpUgHVLGIXZpXKilol1Cn6BF
ZsaooMu6uygYyihuhUnAm8mXPXMVTvw2i1qCd8OBikJttbh8lsv0x2UwmoxxTc1lUKwEb1Izpp7s
6akN4/yTbOv+MhNa4zZznIBUbvt9rwP+dPRmdJNw2cDBqMSlVErPKqzqFg2O3PuByvSDNL0zC+a7
J9/mzVreKwv1Ipqmk5+qpoTu2WTZuJYcx8fUwSgyaUqy+/xh/Ogo+Ah5u2zYyIwSTy6IP6J3LDMU
o5m0r/LCehljUd79BwexwH4wUAeFfCpb7TveKTIk2cBoib4b1Cq97efCPvekvXuHuWI4d9H6wRPH
139yLp021n1GhiIDURAvOCLpt7K4XFJii1XDJGClOrWyMRs9vOsUGbtz0yXAdQ2YtmEc57vMkBGE
qBFqltHb3z+/CCcst0VCgxYeR7y0LEDyWLaPL7Xsx0j67IXcMjN+KVFQfe3K6t4c5uJCI4HwkGLt
c2ejowsC6K27sm09X6tWN1ybwRSuCpLUt1KNhy+f/67lsMfaluVnIbNAHYXI55QPVTvdpNNqL9ys
VLNNUMCxawDMe05mJoe56n8GaQ6PenJ+fH7cD+6WvjwSi0aTNqd9si6wAcE7ofJQJCalZ++TZVH5
tFwHJTunBTixgvy+9BxrkXpiP9UZmh1fepq7vZixOwMtzpinYnr3shR8fpYyOG6nBKR+EDnXRZNb
mCHAIaXOfC4n5rej++RC60h5QIEvMH+qoeMfkToTlXbLVKDXJTRSmch1irxnhce5Zlc7xXt1Gp0D
LZ3xeyla+U1zxl91a6rIfOgYVVKEN4nd5EQbV9YtmlMsTzKrzIdwooUVlLXAd9WVI2aeKTZoYUSK
TfNKOSdA/eCBWYjqxsJkQShyeuPopU5KqS6hM6re/TSCyL73KZ3XRmvk97Pliy8q85WrUWNv8/kj
s9ymkysIC2YpBhBAGtqpJifUlbZUaKa4GUd+JbRX2SoykPeIdZT7CmX8mVfjg8WRmHsT8Qjif75f
JwtKzrBVEpGeQZmt1Hu0bN3NlMPr+vysPngRMCZLgvwWyiOoruPnAh0HdhOH6WvOjX1Qcq1ixQqi
Gzsp1ZvPD/Xb6HNyBfmeQMVArQJ0xTh5BsfW0FlhakAYLXlBqpal7EGm7kLtBeOrNmBeNygqDX2F
dyWS5bYesmc18i+pUvwL2Vf/+ApbKksOhcHvokvXjs+9TKsg6Ui8d3Whxlu9QcxVIu848yl9/9yg
zEGsQv3IMoAo6PgojgymVOMdcoN0jL7kNVu5vnYGQq00cV3kNE0+v8zv7yjHw3DGQgPhypInckFd
JHhwJMfTZR5tGp0ZBF14fxMWhHf8B4ciNYPvHRZipHLHpxbRDk2rsYSj0ZG9aCwqpDmx8R5Gdnzm
UO/fBo4BbA+PFFJIJHHHh3ISpllWyhPTp1GxMTDgbMOeaNrPT+jDe4VNn8cUKRVjz+Oj2GqoJOPA
CfkMF7lNRn2R0wty21FnNGcm/e7z4314r/443slnyBorJbJr3MB93c0PlQnyDTV5vAlH8hL/+aE0
vnV8aAGgWafg7dpp/EFAXHFZqwHJ65bqNi2wPdEF+pnN2UdnxYeO5BhEdjRml6v8R50byKEc8TdC
tCtbfd+3Cb7VMVOvC6UV3udndUJxXz6uaODZUdhk1AKaO+W5ZUbO1LhFT5DDQnitzAI1rB7bt6Up
tRg2M+DejtTqJ4yljLibetos5T6GzAraklGCyMsr34a3tUzporYkaBvR+JlX8v3Du/xIHioV4ZoD
dv34gigtdWPZsciaY1J6o+r7m4D28pmF5v1ltwEHgByioEK0eiptpGGPQLu3sJajwdiGfpbuqwru
EXas6syh3u0iITstGcEU1NS8dFSOT6iIOjPFfpAym52hOTBOsZ5Hm9HjpLZjvlJSSw3c3p7OVbHv
309bZz7Hd5H/R1d5clwff9ekU0y7PbnfBKUGRBFxrHbXq/4FF7645+Y3Bx51kmh6vb+YEqvYhmET
rEsLYbgbW330NKrJrcJg5VGthvnMrX5/ExA8mya/kt4E3eaTXxg47VgSX4/QQdrdg1CC4qpT6CCE
gTgni39/MRw2ZjxTaP25CdaJlLXKEoXNfJS4qXCcbzgf7RWJw9ro1e1U3FZTOJ152d4/xlCXsRWA
TqO3Qzfp+K7HJROaqkSQTOp382QP2nRv17NZn1mplt99XCZQ2GkqKwh+PrBSJ+dVGr5R2Al8YY1W
62EeM+RrHR1PdGU2uNS2ZILYDzYUezq0xJowHv98UfngPOnGUCnrFubhd7TUpJlVR2Y06yijcdEX
cJeTcAwePj/KB08KlSSdn2UPAmF6+fM/VknWyBo9QhvT8tb6e9zzd/gfshcj5VPz+ZE+Oh+IkwvK
2+EjfWrPn6pARIMg7SBRHH/jl1n/ailO+fj5UU5smMtSjD4cmwIqfbo80jp5POaixJCTdtDPRQ0g
QbZMTpIWo7Q1+TH2fifAcZtOni5bBk3p1K1Hc3hrjcbelqibNozHkQrGEzR23CT/wUPFY7VswPCi
s3k4vtoIWXyKLsinIgqbmwbFFJ53Jhpzs9BreJvZiuOq3pQmTJoOQ8SZ47+7B1wXnhpWZXxNC93l
+PgsjrXfGZq/iuM+eQqFk1xZDSSDM/fgg8OA913Miotfg4Lz+DCJGNKGDzJRWqgYJuTXYbiNBx+N
Xp7S1TeTxN45MflTgYo8bZ2F83ddDfttghJvTWxPu65Faj2FzF+83z/t/9yl/1oe9P/dXcoQucgj
PnT/4y5d/oW/3aXS/ovPmAIZAZ8iLeYFsPe3uVSqf8GwJpaOP6ZtQwf6X//v395S56/Fi8pTTEuB
omfxYP7bW2r9Bc5n8R0vDwGxjdY/8ZaeNI2oVdit2cvxmZpgMDiNRZ1lKdtlf+jldKwurLl5KQOz
2QokM5ftPDmHSM3yi+WjsaWZYsHUmpjmWghMS4aoxHQahQ/CJg/ipz8u4e3fH4M/PZDHn77fP8ym
xcYPo7xkV3DyNlt+LOIh1RWP3Ud1kbcLsgcFJT+U18w1BKLNzw94/F4tB2RZs9hUWQYWJGsxAf+5
WOvKUEf0a2m9ln7nKrVdH2pNtM+fH+W4uUFhrhgsmxTOUNXk+z653vlMfCnPvUjrFFgus0aUbBWR
MSM0+ZRLGTwFXSVvy2kIz60cGmfwP1/d5dhsexZ+LzOb5UxPztC3NbY81histdlMvgVZkR4agoDY
KRhIdOtUy7dZaw5IrGM4SI1NNOwcdnKb6Yp5zdpi3rRQMb5+fkFOvil//yrqNtotdAepqpZf/cdH
0oKv4Gh+4Hv+qIkNaZXWDqlnQ36egJVdOnN4H4/DDROt5qKcrGQV4vDZmWavfEnyhAdQde7QISAV
qTWLCfSZn7es2qcXjW02xTBvChuM5c//+Hn2bKGXr3PQAoFjb9oEUL8S6/X3sSBazJoSFQmpKEgs
o6exVVXylp3aIPd7NIuLsgnaM7EVp68F93DpFf0mylJWnJJWzNlEmLVIHA20QijBUDeuyzok+6RU
xEtoONM/a+n8vj80xViECM+EBXr6XiCrTPHhVdHaqYp0w3TRAvZX1MpDXUMtA8CKPS8fhl8Vt2DF
GL2FrmYkawwv5UH4oUDNP54r3443J79/E4/yUhobrAy0m45vytigaJIL38O3TOuubv0lpFj2nh74
AH2jvnGtOjuXbHW6QEBsYTskDValxeJ7OsKTXal1jh/F68Lyg62tNf12xop65np/cBR9WfdU9tZ0
XU5d7TmjVSdihLcek4YLarYxuTSdlt1//ly/u4KYuizYQYzOHGoJY/nzPx7rPGKZSOIlcNWciLKW
ob7PTT9FWUIZtZ27yNzGIjNvPz+qeVz4c+M4LN87To0uz/us+lbPHYOGiO4V2Sz8HbBG8UtXxzDf
FFBZN9mgInGdmJHDfRL1VK/9vEDXXM+DJHjaFuRNC76N/TJpaR8SUVH8FBoCqsVZRRqqIYFc1/pU
3tc4iMgS0mcy1mIjuFxK9Jt4iNW7ii6WsS5bxhWravKbS3A76ujGnTEBMcwUUuZtvxi3HSezbZRY
FtdcRoNAwz4c1y2c9w3e3B6bzSjRbAagVtEzhWr7HJajeQ3uesg3fSiLA89JjJLdoip1Ex06gZtE
STGsZGelD8RJp1Ap1SqQXj50Zb9PZW/mdyPS/l2JPNPeaupkRG4y9ylxZQbSPEeb0ufRkZEPZlcI
oEFxSFoa6lR0sZoYrFf8UHXtiYz8GrOr9k3p+A8DMXDPqR6jJMlqiHif39OPniSWIw39A9UKi9Px
k5SilqNzLQ3Pkpnwigj0Ds5PKI0VQh5tTvvrMLXz9ecHXV7wo1V5eY4wXkrqfduEpnR80MH3g04L
0J1nWm2uZ5k56yovCdIUuXnmC/DB+VETLGFkKv+jkXx8qKYJEkonh0PxVlyoExM+PySLqtRK/cBz
PoEbEumZb/VHBwXbayowrqj03zllg6D3xzkxPbVw2qtkGtHRW6lHagKycov6xGxr5Z9fU9prOoXg
QlligH18ogWpiAJLACcaRfqGITdeoMjON1oVWGeaou++YrQXaJizTVmaABRCx4dqYh0IQ1cYXmOO
mcdXq94reRSRxejMV2qWjWeOtxTZp8+LzeSDjiDp05RAJ89LahlV0eER9DITd56T2c4vex7S1yic
o8cuySSY4bwbtkpRq1gda/RLim+N5VZJDM1y59IutuaiHPR4v5TbKsCq6NF3n/ZNjifrzCv1wdMN
I8xcvOE0c9EzHl8eH5vPINoCkVyVO5ddtxgHS8iTZtmcc91/dCjqUTS2Kn1WZEzHh+r7vsHDgMxa
DdFoD6hH97EQNrI79dxN+OgeIM5aYN2INRhRHx9qCmVjx31sefjK/EuUxtAuqVnLld1E5mpokagQ
jf7P+u+/vzgLE3gJ5KAXwz+Oj1o4ToTnE3xkZyU5TR4dDj9Cdiwao9x+vii9f6rZQSzkYR3xNf2e
k65WOM5WiofURLNs6x65Nu26mrt6q8fMg9WkPQffXn768SJIwwFtBdozqC1AgI9PzQ+1hMQRptmF
WRkkik3tpcMX9szD+NFZoauDCLas7ozRjo9SRcj6UKgYXmROhAyqsEe1LOyuNZPYWUJ+znFo+E++
Py9WBkDpy/2SVLvHR0wTx2EfliserCHCsuJozCHOq3pPqDe+F3jTix6WLn5YHpqxWjD4Q4vTym/U
qV/ZdhljaLSdet1AUUm90TSzR5zScY5gWfMTd0DJ6BbNSBmhZPMSBxz3z1TtVb7ypzJ9i/xi2oaR
Nvxqsqi4CXBIyU1ldXy5Uy0cuk0x8G3FP2oEwZrg2Ii03az+NsYKZYuwdLg/Ze0Eqxwi2tcqBhe0
0sE/kgyt1N3PsFhoJhjJcAsNmhxe/YLyy3Vw8bRsqePqgk2a8qbX5Qir2FSzJ6KDq6eEu/0rCRsy
juWIQLzvZ8LM7LpVME5VIs/cpLIy4LiNqscrQxmLV6PQ4Yg7VmosFxE2syEiC0M6lgt/0yQR1oIp
C+trXdRjuopFZ6GUh5nP5q+NrAutQyK8csh9+SnbCqNKGJjZd7Nsq2w94md6ZLPQf0FLPAU4zAY1
uOxSDdqyM03jq9/XZrpqSltHHGjOCLJ7rMhfMFPnJYEAxGfhOZBZukmiqpldNUS5u41Gy6B0GrVW
W/GjWJDGOs3e5qkR97ie4iVawl9MzYu5e4WHwNQ3Ph6lckVJaLwtfoFfpuwHziuJyAqtoyG4T6fU
L12JQeoG3WL5TOnWtlCtIoLvon4mVa7JKklCbCYaINOJIGAvKrCVY+3HvgxAoGnFqm9HyESmlivW
ZTqPfrfvTLt9SguUvC62aSLYNaBth1ZiWFgls+3cO6BFHHil5nCh4FQgHh2B3OSWjoO02omahnBW
3FkX3EEyLqk+Qf1NaOUx2AbCgkBdt/xF2EeE6Ma+1l0T+d3iNcZe80hosYB6WCS2fQWno9gLIw9/
yEKS4hoXmr+f2wHKQULayD7ScjT9vaYEd705y0cOpCwA5bp4HsZ8vue5jvCshGX/syqQ62yTYuTX
yoyP3Mqw/erGrKOzur33OwEKiKVlTX6AaeNOOn7JoROo6UI39yps3NsqNwuPT7C86kwxrCk7spWm
DINnkS9Ca+Lc/PJEqLB8FpB3LIpZOnMOW9uTLmoOEqGSWSG9MseAuFKzmQjZdPHoTUhOs9YoN51e
BhQoIvfKpnZuHL2wbiQ33LONjjxFVUxnKs333+JFRcy2liqFSuw0qKwVmT2IjFTYymZ3gRo/uRU2
7vQKuOrd55+qd30/zn/p33Pyi4rXOi0xSN7SOmwVGn4Kc9iPRT95E5SNy2VifjGZY/MdolaOKQ7z
m1pjumIDQvgYPlZeZz9EDjCxUKEg23z+w94XCcxlEDGx/UXI/G7sCLB3aNSY+GWlLtpLpRsIREPo
I0hEL1viG838Gd3ksP78qL+7OMefUiAuyDZR9i2MldOP3ByXSmSEg4lTtA+uy4gFnzZguc9BReBV
MbvNrPFtMUVi3VpRa4GbxseELTBqvolyzl4+/z2M60+/gTSMwQ4yndLURVa2XKc/9udY0UbsYxrJ
RHPfHfQwnY1NYrItXFWaD5oAw1oktzWqjOsAYkHiypLHBzOeggmFZ/hHP9EzBQ6TWyTQ4/Z0s5Rx
AOBpQ1fWVU196fpGUpd7tsysdTkZjoegtJ3Oq9FPkroaaMZz0inKToLSlHx/q95ZZY1a72QcBjgp
/CItSO5V+Yz6kkXSHSaw+6ER5BAWIG9i9ksksR5Z20XX+D5DVHhSxcSQ2YlCrGcmzLcyH1lk2qwa
xr1mprWJ/7Menmw8cNpq0hc1W6kPwV7lPrxopYatRhtgc3h1ldkTfxkKwlsVkCm4zqZOsQ/pxNgJ
17SwVUS11ogAUCepz5I3hlY2T+Y8zO1GnbXqpmPd1Vwf/Vuw0QlJh38+mvVjY9FKWHcSNcNusKWY
vdZQrjCmm/ktLDIgK+NoaapbhEr6XHWAz8MRyNSWoTgNr7BsQMJXOIg06MctCIxxWlzIWle1t2Ao
jB9xYediy3cxzX5m/aS0j1BsFe1pdkJD7qqpAPsO1A6Ym4a1HmR45Df7GY/n9aKk7S8rKybZJNHI
RfMmyBb6Ph7aqt5OYZtEG2w3tXrHnLjbCIBeFcAoWyFuHQkK8BT0oNiB0ia8WdAQJlaWeHhUyHVD
xxcycOBuBot5vasFzqCoVCvsX74iN7WmNG+h7w93fKiDN9z/eoSnOzJeKXpNvIdwdCQKUlG+IEzh
Q5lj5PvKfrKjeRXXPuGDmIX9vT0BOV6ZzdDTq8MxvjWcNiJpN2mEvh6qsH1sGnNZ+scp3TLitpv1
kGfWY1ENFvS1Oh2hoeMGdwtLg4GiND7p060g+3Iz5zym2F6TUluFaCRuYuwPkuTTOJswgrbhsMpl
20DwmRqF1EknsFdFHWWTN/P2qZsa5uJTC+eQrNthMCjvRF/+HCanCHelXnaDi8cFq01kJgSFp12N
yaNKQwOKfe2QWBsFtsQftRzHmkSzy0c97FZGMTGj0/XG3JZ+C/qmnbGmeDyEY3k5Nr4C8jDnAWQO
Il7NIbasVe5kjeXVMxqIXYG54iUwxmEnMnjA68h3RsWzVHBHcz4Rnd12Eym0nb/YFBOGCd7UYHpd
tSNm/mXXKrAxTcpU8Ujl47dB0Egk5SMdX2YxAzsLHJ40IiP1YlvV41LZkMkgCjFGK/xfTu4h0AQt
05eN8tTBjQCMw0N1GGc9/mlYDQm/Da7qVZlG/Su4xlpxBwsCeFI54hE5MigMqkpxl7UaBJOINs0D
r7rfeoPZp1+T2DZfeul0j4YaJ78GHLBXdVBi9RdNCfYh05v5SYIOf01bi3QpeE/oa+Kk1SGU1aEM
VrxnXbYGc1Gka8DOzDzpwFWTy8a6rVe2OUJO8P3JMlaDNYKMXAZNa6njBvOkv+CEtC5Vb1KKaggS
GHezLSRK7VufkXztpkk1Hex+AIXUGfiu9kJUfb7u8PAziUIy9oY3PxjWQ9Im44WF27Qnl6iZbv2x
Gl7GLDd15s25/QSgGytpVamaJ9N+JGI9nIMrtffhKaqJpU5ulQ526pVDI7FmJZlVMZeZNGPHh4Uh
9lAMGMSRFirRvuysSoDcyaLrLK+rAZ3l4prT7NRW1+RgzZmXq6Z/V5ZF8QwIDfVE5OBmXEvZNz80
orupcIJY3CCyTQJa+nkH9pwLi4esjjGlijFRnodWOCCHeCvrrTPT4CQDQg+fFV9q6Dln3HNuMZbT
FgVwUXmDkjC+CuwiSW4svSXBxUYiM21nxwl+aVOVmLuh6MQX7nRNiqnUIItW4UCZbQQpADNEftFi
cladF9im7QpwUAwx1o5pDaQgzkIy7DvzqfdJ6nODrkh/ROpM1oUmrORLqwTVXYUJhJiLLs8vqynC
4wrDQzdgg+mj70K2CSNP0VtBsoWWZ0y67GJ8DUxJ6oakbn7x1Wp+rUPh97uwyPmKtr2W5B43s7sc
QXEwY8K8oqywIE3W2mfOgJUXmIHdLtVZV3TqS1ajWdmFuUZMowLXxfdiPxp0MKrCpwOcMTz4u0P4
f8P2fy0ymf992O7OP9/Ck2E7/8Lfw3bV/gubCY40+JEOvYOFVvr3sF2Vf9EBYqLOYmY51m9/3L+H
7epfTHOYx1rM3H/LDf//sF23/wLFvagsUFQusy/tnwzb6XGelvjQblHu4QSjtuWz8q4HFiREVJvO
Yncv7IcC9zOYWMLHHe0pzkVDRgqwlCmme19TX7l1Z33ndbFvo0whnEw4RPjar4qe3EUM5AJiW8Bf
NZd9SbUkWv1qLoz8mvjWCyuLcxedK4s7lgOrCxVMrcUeKYyr91qJO3q8SOtmV4YqwB08rEZMLk3B
+ltcCUAHcVhcOUb2zcyUt2Lwd3pb/2qEg6BFOyildR/KftPp6zB9Dp2fxXhB0hMpfzvDPwQD9Mzo
kkAgaDjXTaxMq0rHpM8s15+2DjSJSjPenPKVX4cr4gpQO20XHH5ZlN22zsjrk6xtVqKImUWf76dk
XFPNMCG+aAzmevrkxjM5E1eSFgC602FliLc4UZ5mc94PznxtEyk0VtlOOI8D/RAmEzdx/XXOyT3m
HS75Fs6sAUF4CMbiatLd2oy2wMR07E/dc5CVzJNWC6DHibAYXMv2UBEF29qAVhrjpwjAaDWddDPQ
U6l+OwloVKJ5rIPv+P9Wqo8E/MEHvpLKeKdWI+koTHdM/3YA62+EEoSJchXq5NcrgY4jWDeuLBof
wqjf/DE4NNhwV/2Is34cLi1luAknknKmcNdH0WtSb8bkO+Q/bZUoC/4uZUQeeVJuowBUSK7unF6w
KpLBAtsGk327Z44Z3wUcNqROTTRgA7e1fI5pH9FuIAf6NiXYB2tc3vcbymfCrUMn3IddcdkTauYm
iPYNv76nVeVa6q2fY/21NA8Q/21g9g+1nXSrypi2jZYbC6GDAKYpI7iHhBbLnO6Cwr7QeiUFoWGv
cnveYEV13FEh0mZQ7huDizxjzKbYa13J7lKf1V+q8lNXW8tjcb6a4melybYBTKnGwlLQfynZQO9b
uJCxgQU7puCrJvnU+CP+HlrIAAyyCQLIvHda0h3b/ALUSuz2TXFjTleA2n7F1njdOKmX19Bk2mLr
Q+kzkq9ZWXt9N3iNnV1EXbPS84spfOD76lWy9Trj+9SlT3Xg7ALc4SlzLUPpbxtwN6vCBoXZYTxT
Ub5FWCx+hOq80dX0Syu7Bz/KATP3q362vWlqr53psYDCokfGHXwWwFjpPtXFbtCGq6lQ3pzU+Iq6
4S2uX5x519Dh8dsZAE+914tnPJuHHgRKlt/UhvXQafTpRidcZQqPodnv7MS/8/vsVxgY3BVspa4+
qCpPeceXzLju5r79bsn6zamLQ/j7ZrQbynRY4vAQRgFrAMX0wZ7ir3wJvzg2L4kwtF+No/xUpQLC
ze4dDEUsE360pk95IUW67urAi4PsFpXGWhntu7ETFVFGMzbkRMk3QFIfAIB8dYxk9oIqsW7ERFag
mO19SFaIOwUTfQdbBJsxTG8YlBae2tdPYG9cKB9XipLuSK5c5fnXuVxHhvGS+Pmu8pkcVBpkuTfV
nwAnZbNnkkY9luGralfXIcxISZVNW26OVkkKHCCCbuYqvj7fpJ0xktgcD55qTZdqzmvNyO8HLMi1
XYByseSFTK3qoQjFZaQrOrtSR99W01MHI2fWZc/sx6JiyIgzK/SHBDGENTO50lsYMDZ4pJXiNw8T
2J0MN/1d1uQ3VZlsoR+6uTnaBzulf2wG5bzza2gshSrMzRzyauLDI6c4ib4lsrmA6LjuCv/G7qHm
ieTSLvTp0ciUL3U63TK2v4gt41rNG7IWLzoRgCvpo59gHO/ZKOpUfObP2sd/CA7Dpk0ehztnkmyw
Ujs+1Ho2epkx3vadIb5qrUOL0wxtUIwGZLpmguja13G1MSHmkp9h0Yj1LxFb19dRVVGU97BRSz29
tAy/2vktwb+sqXl7DYAiuooyH3GI063tSCNCWxP9XtpgP5VSewKDle1jXzH3NjXrg6iNzrPqMWT9
Vq584GwvbYeRxTTH6JlqatgY9PfveEBi9HdBdAmNYSQlm0Fs0OjFzkzJvsntslqnAbGg+I9nr5pM
n69inGAdm6+s2tlUM7u0Cbyl6MJtoAkyBeWboQzApeCUrLpISR4CWpzrmo3yOgjLYq/OZQrG4kfZ
Bg+qEDutIqlwkvcQn7RLHyK3J+uSkFhWrFtgf7w2vWPm17WmA5kM2/4V5SfCqVSf1D1a7WBFPWKw
3sr8GlgWVuC5r24wIgG4NB+FMZb7MbZYH9l1uyMF8/L5C+Q3PVcUL7Sl5wxadkjKdtymtsdFLtkY
Vf5qGpNk31q5vjY7qv5wSr62Y6hsjIE+meWEX9IgXU0YoIOx7PYw4h7IHsqvdCtO3lq6x6tSDPHB
p1O9KjLDdplTEIoIoWilVxT/XZSq2wEG2YbrTllgytcsjiuITioPrImWVxTNraGLfm3kqe/qOArX
Rpm14DiW/xrqNuBRdXaT5/K7BkR+a5Ts2Jow3GWV/cjg48ZQ7MHVCqO67BQKBesZvZyzhUqnuXU8
Er9eTK8yLjtWiRHbLEglV2nsaZdRd20BmvquqK6mcUu+ax3Nv4I2Uj2a44qbmvWXOc9/9GZwhzFC
WYd2xmog0ytUx09a1OybYLoKM/VuJtVH0/Jda3SPss48FS4ZJtG30Uq+kZm0sBe3NZc9iojD0ciy
sjsodRtfv2Sow2x+qZmMQ9QYWyep3ZBtTKwOaFvIqGvCw5zZET2GbkvuCx+q6qowkoMzZjeB07np
cFM1xi7PcYiV5dbXzDUUT6AkFG6QxNYi4dXQ1fKaa08F8SD02DmUaW59haTSX8z9HIB5CXn+Q6Vn
EytE5zbZEM/QeemuwfR26AAour8HFmBvk0COmzrvR68NC6Fhw9PzaN1WM/bNeXDStT43JXyPpjd2
gcWUCAB7FLPPVp1DVWrWxYJPeE0EBWSo+MUF450Ex0OrbItyDu+QsPJlRPOSbpoeGYiY8U6aQeps
ZKbzde5bY601EkPSzIcpd6r5oof9dK+GTrzthtnYdWGiXvakAH5jB1fdF0VTEOgwUyU1sOseIA+B
idQmdmeQbzUdYsrY3xgSSFZVGsouTsfqS62jNNMHzUxWSg/tdRJ5DuC0nB7jeVKBcRrdAeqY8StT
8SMX7dDeOYr4bkDRo5qr4vbabhENkTBHPZOxq7yOaQVsOjuPHmlFK3uNU1/1oWLdQb62vLgHj5Kq
VrmDccjWVvTEWPqSUFEtJMFrGA13UIfsUEeSr4dVkc7G+qFpOzqZuzGFztA70YtsGlL+1FYxvqip
jNy5V0Ovsbr4FtYtvQb6QQA/TXiiq7i0/Sez75y9LvKZm7oYc2ufMoUmiKtmDZHcCbDkOXa0L1qc
+S+Z1qQHTRvAoWfZTKmIhPL7f3N2ZstxI1uW/Zd+92uAYzarrocIIOZgBAeRlF5glERinmd8fS9k
ZVsnKbVYt17SJKOYiHAAPpyz99ozFY6VqFTIabrVkORpZd15zEX8TCnL3o+qQRtPDhl1rTwt+58z
1LHd2AOOEWH7DTi3woSoCdcSnX6WhX0XOcbWoLwJ/yZya9PeVLV0McUcqqBf6I5jtmUkAVYG4oyi
68aux0c9Gd1hGm4kNUwepX4cj2zfG5ciC/2uSUAqTvxvmj5sUkS7VCPyU6SoJ9KRrslkp3ulKx6g
i37R0hncMmElOhGjevHAunrQGttTAEW6I51Nj+rNV9GpKuV7dUNVqvQqpZi9IW6uEsThusJrbBlw
Ex3mS9T7/jmVxblUw71DG0TMBbWgofQcM3hcsgjLzL80KMDYACrNvijC8ABDfwk27OE1gRdfZ4H+
NA+K9LpeMvhWvSZU57szmj3rAN0mc4qiQzzp5YOUlbJSqac9zGnUrbGYOysTMf9aj1W5gdxEflRc
f5nT2blLiFjGDzXjVUzNQ4b2uousYOP7aBArUlrILuPBX/isKyRCpTeW4hBY+kaWzt2kfisiytBl
u0DOtj7lE1YUz0Jbp+c5IxOPCtF3oLHFuB1BoaF1ad1edhujoL9eIccNKFvrWRPcOGr/E474AlBt
iZVLl1Q12nlr1VAEMbZtVPMN+cKcAYbkqMxd747gDdEtJZ3bsQ9lnRAZku7ggIviJhANAnKlu5bh
oK4iy7C3KSw5SrnhthQ1yFydXj9lIBr8eTN6aZ/RGE7R921YHaxz0hvsr2QQ7UgN156UmimhCYmA
o7hGKJ6eKcZNSlXKI96muoRQoD2wVhGdnsA+cpTjJYCymG0kjJRNoZBqDBg2PIgozb+MgqhTHc/o
NSVfZd2CNn/SsNJvTaWuty2NGLEa59F5qsgCuJpUML/E6CnvLaOTO/xn7aaj9Byt7dQxnqSBAiTs
q/ic5sK5z1MRrpHU6guJmqafEg/VXlWi7Gkop/phoSK8jFbafu/ZXxzauRMHBZVhs+kqtf0CX767
dEkeHwT84m8QroBJ90nfb/W8piRrOJlz4wxm+9wa0r9PQE2SHxqxEBGbyT4XJGT20GmT9m029TBx
sfuotNtl5buaU467LgbzK2VuPRh4mDZ2now3iVEqx1mNOIJZPJimlan3vqwW0V8tzjkcyX1WW9WN
T2OA7BKzZKqPU61FyEE26IlJfz6CSOfUZht1/tQmrJOqMU3rXqn1e9AW4TPUQ+SLGvj4p84xWrlB
vynh4abjvg5iAp0zAnWEEdPfRqk0BhHJsU5by7tRBSTKObYzXJlPCUPTszDbjbOmVBs+prGue5WZ
B1dH9uFbh5ZEXTWBDmDXL+aOR8sKkb0aFSEBviRgvrM4GVqinI6YmlgTnMRGa9LTSilyj8gQzYuH
/BTy1EbOuFcXK1sz07Km6wV9Z1jprfmQifrKOtusIIXUdNtwBnX6vZKFHGES3039Idqpo6B8W4kQ
wvus/nSy3lxpte9WiRatKRZnr1MXtTd9Gu8jP+u9nAO61xlwbnwBwM5JngtfpltphZvB0b1YY862
kug2NhpnFdoD267ka16MBkdz+Vxn2U256Fw6bIsPNvCZlWKgMu5zIsMzC41tmc/9MUVEm4VvM7US
/HPwypWnLvT3Tpd6g05ypQQRvqrljPzR99021Q4QlWm6DTO/lw6nQqabHrjeyuEAppWZy2l0OT/e
2laCnY8WyM70O4eI5ltz/hIjxJhSqg3Uk2w4o0UXPihRS3FAKwgdTua9YhU7o66hkKMy4cCnlmdZ
vrbyMhfstGiPrNI4u6HqYVE+JyQ6HMELiIFKhlXBV7VdxzlG1UaTVco7RAeqUYLXWM03cWa9lmOU
fskzcW7GofasJQ3GyXx9p8qGXbbkPJXE5YWT1J6h/CnIhMOr6AuPwL5NEowvpjSvTHLM8XiU+bY/
QVx7SvnsCxCyOMWoBPekrwLnWrXVciiLoV7baWJsYeIvYcakWJhCPNJd8VCicCZ1ymNXz91RSUx1
syicG990vNoORhcweg/GmyKh4XPvalqX9klLN0Ecf61M9RIk5Q8ROoOLfZdEApFMWEcxP2d5ocMD
ow5Tp3ni1UXWbcKQIko1lWBKCnJzEaGIdSaL5jYAjsyUbzO1ZLDKmwcEISe/s9lVJsVjHRA7Xdov
JKPQOsjzaKsqyblPdk5HVYJm3EomiDhrZRXCXQhj5xz4ioZFuyXyJaYjWvrIrxutpNziTCRMKCdk
9eYNc/bgBXlz1FHloDkoHC93JDFQkHMJ1zop1IE8cKrxSzDHPIRmVTzNxfimDq2xmZeDp1KnsUcb
7oYW0cEhrYJixktKJ+xEhOepa0RO4UxVL11uwugctPGCW9zaDgW64XA6FsCLuwh4GvbYNzDsLDKW
czZ5DvA73Tt1WTxqwwwpM6V+S/98YBhA/o19XK+UsKRtkI7GSVBxutc0xiYg32fd4oeok3kLKO42
y9nSa718nDhr09h3bjQZMF55NiuUZBriTtBTZD2w2iL4gkIj3UJ/NI8mWB8Yi+G+AVFmI4jx6nC8
qmlmPGSUFyMb30yQkTegp6G1LYrK2shiirfIKFLSMwr7VoSQSYfgKmf9wCd5ZE08L2qnbAl+J2Zi
h1edqTBmbfSDCLgD7UQVpeRY5opnCKzGPtQyiHBEmCTRluYZCmSSJbxJt48OO54qH6dvLFYqe/vI
6ykFnbpEpYgqFcIalKm+9pFaXtganNW2OZrLe9EPOvKTIb5NHGFh6A5e1T5MPDRKP4BYyxWNeft+
TGde+6S4FVrNJFmD9g/ICbtFeJiw9yhICC/U3kbONstDaZTGaSKV4lIIGe0a1Yk20YBUD1YqvBHI
Kixc19REDxaV5iMCN4JwUe9KqyyvLDzbvFKcnUpD+NIaNGtz5mDLiC+qmd3bBo3xXvvZl/NfqxJ3
xJ8qkMswZeFWJG4eV18Ma0x2gc6MOrUbhRZUBvqp7apHzfwWgfS4BKOiXcJuT+KFa8nbPqRxqbwI
6nD3dmGQ6GKCd1QhBK84een3NI+Trd3O/UPuw+2c7bG7xLkmYPQm+xqxx9kIO8JsYvtrZ1dsDCPg
8ZTEKLMz8dIP48g0pAG4IQQd2MX5pvSdYwXOsePzw06GyTEsfTdXLr00xkMsigrQuLWyrd6TvaBQ
WhFJUOgoZ3khYlNz2OJOKRsVirIYDBLH3yuqOA8BkkQIiKUNQj76ssScQbxA0FCL2DOMFkomB2LK
rk/o+RsydkJjpWcWlg1IhQtAmWB3fZfEqEF83a7WktO+lu1qsMFjadKveE6qNifxuDCO+RJM4ked
vst1J6RiwLaraJsG7m5mENk2sQ7G5VsoKncsyFclmiCkUTLHG1MC96XILYwDTUs6EoalbJo2+yED
65hU+Wk0A22fdMlzPQXKse/M+pAkwz7LgnIXK5m16nyyZlZZmbr0LIBJdY36aitpux1kd0qXYadT
H3COrg59lLaeOgF1lRpjWX93VD8uUB7SlMyN4TTYPOSRbx1o09SbzNZ7VyPe65CpzY8Ou91D7Juv
YQ5LJtAPHRXkIczFBuo1K1LgDKBSOxbJvFVUd0yy5ntlGy9JSchN4vTaQ2kPDzwG1y6DPFlqwSu7
H3kiJOigDaZxHA1xDPo4WysBJWAHXYaHsQWiw+iTe5CgV46BN3di2Aellq/lzAGyyLRzEo9XaakX
MwieRAcjPdOzrTEH8baK5SELonxVV+wF0gygezwc9MwEPygR7YLGzgjM4Cg7Yv3WU8PLsphspcFZ
afE57A5WtrOShzw500q9cExFmmZt6N6brP1murFIpsEMtM4tYa2qGulexumXmuEGP+WZdJ5Lr6u3
naCeSWiT19azYHPjXECWjquZ0M6Nk74KewWrdCAioRD0sOGCwwbeaUp7Hdv43mizYI+476IC7q2H
YgKwM910CW2jSvnpmxEzfRShVozaYB3zDy5WRwxTYrYZYDVAtqk2wYT/ptTKG1vtnSXsRXOMFmey
750qPuVTdGn97meuR9rJbnQHpWlWejIwhsskgiOKViKorfmpDQy8QWXBwn2TifTWCdoVpUISr52D
0KZd3uqxOzvN1oToNTiN4zL80VodSMSqptveVi74eE+D8oWwJ7Z35FpkwzZLGts10sDL6uae27pi
o5St/Z5NUuM71ylZXmAMjj0k7iCrk4tezMduwhLL3QwCCmIkmwQry0dqGiJhwH4Ja19SAE6LfWA4
TxbL5gpM141VK+gMruZSn1fFU2dEgHan+NIXsLVtjZe/i4v5grnYQgRd+G7SWcaemsozLsPboue7
jKOD/I5mVLCtZkKbQvB0meF8hbu+6nimBy2h59n97NGVEWbl1sYmNW8cB8acGS782nPlV2sTV1nK
qbHseO/Vr6nE6ZWZ34fQ/xawtpnl4M056gj1YarPZi7O+tgd6AevbUUQJWVdosg/Fr5dsRTHMVvA
aJ1BR/Bqam33mLTarV5I2w2rivKbyVE5VeZ7h8buQ4U85J78KngEEEwftGKIQ1qIgd+vKFgVRw7L
B50cPI5qQAKCjvMd5pvBxZtzG3P+oEKtN66sEB+rs9gTeRFgjLVfnZypkcgwcMpyJkWmCFm4gaWs
4qpGj5+pa6lPSHZiG/wBh6CS4Ph9lcWu03cXdNPsqJTJYR+YNpx9xG3S1QeRBrd1DC/B1i+hSJND
HWZbKFMQ/J32KKUdHhxdDBsi754gL1+mOtmrAQT7Mh0tj/KdtSKluFvHTdozPuORNBfrC7EVb4pC
SXVCjr8EsYVsyp17ixkQ6XJLkStP9S1+vvIoZLuL9dQt+vkuk4SPcVK57QlruA3bkAaaI/hOZcRm
SjriVIbNJkvay1xJ3MAxe5wZtdiPFqmyYtzlhb/rsh6CPXZVNtI3dlpsZCO3+pTf2XW5kq3Dee5n
Q2QF2/pdayfMLExd+yiONwhitgDbNhHltiqo6HKbGwelTqHWZN1gS0TxpfZrqzi2eemG+oOZNBcS
mk5BWN1EUrgjwGVLG8rlrulfEYE3Hloqfd12iUS7apKKZQacZQhOg+08d3w7KDibyHwIg2md1I96
Om2QZt4QB7MJ6n0Mkn48QVDc6sEPh2M4qSoAn1lIwD+zxK6M9A0XP6st5JTEIZEqejbbcaO1P0J9
o2jlMwq8F38SV2VYtAWaG/RLhhkVIPAQdXtKEwn4/AVE7brkuBkzDVftBliy14IpxZK5Ss2vWUYY
JYx3QJYO3sPogCLGLS3sFRXhLQ8l9iq6+FTuEl211maXKvvZ5qi98ktTuYtTK7ivg6a6or/hwmAf
900tnC1SDrmWWh19h1uibwk5S2nVMA+t6wb+PZ16LAgVpQX6j+AGj4nt64uWgK8K/OZclh3xgFo+
bNueBJ8iy/XHPJIc3saGqT5Gluo6tY6ZNiwv0K/Vr4bFG2yUU0vhNg3eGt0K9krCFB3rSvHUqS1C
6EHB51nHdnlH3qG5ntP4kgaqvUqieLFc6/Z0IHuDhCpJoh7bgYeRTT0m6NTV1IZGHmmCjr8jFuk+
rsUXq0UBRCn1K94SryTZwLVSJlGw3beNotssVo80zIttMWGV8IecNDiOCXkk1gA/MSTwOB9IAq7c
xE9/yNi80qx7hHy0l2H4hhOCIwbI+BYaXAv4li3LXWvbB8enrluOxsXB8E9PUruQTEGlCU0WfnHe
Jf+ZWT5yyc2iJqy5iExWvUEbEME94UYKb8uA8JEuhi6LAThBezsNGFnsIrvWQ7ubHe0mSPULWTjf
hDTutEEcYq0FdV5vYwPNPqyGhFs5k2yfxNeUlFP2hcH9qMSHTGufdVZXojpmVnA9ROmWig310WHl
6OF9NWrXTAGQLqhKF5q2Hkb6jR1tGjU5+35B0JTVfTeSt1rtxFphc7/mlIqShBKvRkjOipPoW4uw
kuFkaSNSCfVCiSqNP0wjm9OUXMhQhDe61t3aLQpvf/a32ph865wkJiOlfO388LumFGyvSYzE55uT
yyp20NDb1RBiMRfqVtOrjTUHB8ek7QPPiI52cCT48ZGN4Y2mErtEiNF1VKC4h9MNzJrV5BskPGbZ
KdZYTgvN5u2rA2oEy5yskkKFiM0fpmmVI5DdkZahrDCCP5eztbXD/qDq49JQ9Fdl7rgKKJ5taXBk
8dtvU5ldYr9h7bfDeyU0xbqCym/2/l0H8FBJ5bdcn/Z6213aPN4E1Cpwe7xJXSibQDoPS9rC0FSb
lhgIbPSKq3fV1s5tbWdN+bRps1Hz5liSnoiXcwWU42Zkp9hm2rXPmr0ZZzU5IcELDkJ7pZjiG4lz
2H0a9S1WcYzl8V9db4rIdncNR/WChvVGKsFFDL5rNi3pdc0l7+uNsKY7y/nudBuM0Te0C4mFaROP
TOqIA4zjpsOS+Yb6Uel3IAleDdqhxNBXKu+kQsybxBUu1DNJqCu9ocSSyT0W9jUS8Lupu7etPYr5
HcaS2zG7l4lw29ZcpABGQJvMqJGs1xzb/GQfOOOxAjThhYMkUiIkFoAI0YWNknqV6l/iiDRSMhXm
1Uyk5brgZEtFmc2t0jbokytrG1uEgqF7PJoOiWLKklEfZOZPMWcnpB/3Rhd5YlazVdH12kqhWtc2
Gg2ZeIIKSN2cuJF4rQYtmZ3TAV3pz6BuDyAh7mituVZsn6lxHDiuTvTD6GtyvlwVZl2sgz4D0FJN
rpUXWyAMW5KsCBKKa9WNWzgeCz8PZXxf8sjRgWQbBvW16E+drfzUYyIlde1LVWbffSs7Tk7/2qXV
TyH8rdL5AUGQLN+yq3+0dnwrDJI4WFvvbIPddm/uo5LYIBmcnLihDYW7qCNwKXxT8Gp4uvVKgskX
wnVuMOgtFa9M3tRpdSJM4xIOs7LOiF0peydbOwXzaAewmHgRiMQjEpcyTp/Z5O6Vqn5Ju/B5aHyN
PoR1HAf1ceqrt5xGLpE3maD8LR4UXm2VAtR2nl5no4FnUDBLBtJed7b5QvkYJkCkdx5Eiytr8UHa
09W2sd8RGrCoMqxU3dDUH5CnA1ebu2QmeNZaQgBPcZ5dKNlZJAxAvHeG8iRIbFzyBmC/qdNb1NG3
qtmptoPdualCZzZtSjcQwaluSsy8VMxWjWwnWhs4eq2OCl5ByJ1d9QqpKlypUsdDBJcFgi+VW7Qp
6qY0nQvgQeXkJ2G4ZoywA5rpupDi+9y2CKLCh05YWzXq+T/2cehpiR0eo3Bi+Eq6YoHUCp5H9ZjT
eFjXWCXWbQ3zxeddZXnAiYC2Z1ubvb72ZfRmxM79BKTGTWNJ3S7bOkH/rTU719ZPeUkLZqoZ6DCO
XIus1JyIP51zQrgp9clf6SWSDNN4RNPv0iQ1qHI0vTf1gqybPHwhzPCLgSr+mEMwcBOZGt81obyR
d8icqr4MA+esrCy/yogsOmwcdCOCpSH1vW3k10Kp1gad07g11oJ3ATUR2Y398+wgkxhSNlGazE5I
rxEyRHsyUK7crqNwkKLRUrrGqe6WZOWVkp5EiuYBT+BqCi9dc3bCm7F9jKxYd1vT3MeyPAQkNFVV
f2enablXSl4tQ/UfjNZEHNEhgpkgslfOcDC18dmIK5gPo8RB3Sr3czkBhMiO6tjf4KF8wGO2JX1g
Y4X1RqcithoyU2xbwS4n0L76xW1NVi0NunmDMxUufUc/KwvvKmrTlORWeujcquga22B8Csz0WzWH
2rYd4vtGJD96BIe+9aqxbWho8g4GYYzs92W7FcO2TPaTQYZaRNc1Sc/LaxEXmzSc15CaOvp6TncX
UQ8YvER3p5pzrUKTo4xXmFE22oTUcKJm1GaRPOQGQZD2kJxCC0mYrXhfQmetXoylw44YLUhuK6LC
HqKKjJpa4YsiSVUOcmqjVyzX8y7rNPEK+D/x0rDP72fkj29aaLPCSKw4CStRNkThTZQZw+RKoqhp
tU7tE37P4QYVLaJ8WyEwdO7i4yRaez/Nlbaxw7w5TWyBTpmRhN/9PKxZ0jm3aj4mIpV25ibzlXon
oPOtBnqiz4MZvMCRPtdG/GJV9JJkWzT0WnAnrYQlPeSA5akP5/qc4qe6sbRM2atN/wgiCaeJTxXU
00T+aJUJYadSdtpBTe2Ahmbysw7qNXMuuShiM6tLMrLphrl6KZrwiRBqRGzmYxOhMFWjvFoOUVcL
0pMrcuY3CBnlQxWb4rZzKHxqLwUbC8ALFiQW5RyXybVKjFXQAUuhALGjjiS2dJQzryJ9Yxf17bWK
rLs6tKO7wSxdDOTopWQ+HmqE0oSZNuHKSrubwlSfo6g9FvJH3ClEw3ICoTODGWdo6cfHyTaZEKrT
o8LT9mwr5wFSXz+cVDPYWPRcAvNaWP2OpviqYmNnqa9ioLcYil3cCYIDqm9a/B3FPzXkR97bNfVg
B7HQ/I305mnTCap9AXnJCwOAhWaaXzRrcb4iOTXMwiQYYijZLVoH8h5xJcQ3Qbw402jiTgGCQRk9
1Y7fLqeXilmFgKu48XSsFFgFkWOJa2FzYmDik5Gryz1pwtdq8WPYUedpqeI/kwmTbbSCjTXxPCMJ
Ee44F09hvu3L6FhE0228FJPI7fK9QdjNfmocTrgjkc91f592zsnvbWcVkMaEXSga93KOAy8AJ+PW
uOrWObrZq68I+5HKYLjRZod9f4krzxmUTZ8vfQB0a0mZIAXVNcvFmeqpybJnqYkjrmyW1nQ0rVWa
4ugwwnOQzJt+VJ/mtj42Ldrc3NhGU4BYOXZ+OpIpkvKK+GqpGIcnHHfn2CRZ0BbzURTDFm/HNhEY
4kUEMDSKx559lsT/hG8ZaZj/M5R0AFt0rsLpz1UXnqz2NWoUhDk6WyTdmOY1adAvLLm8OgPqt2J8
JtDTK3IkrjZLOq3yZDU4RbnCR+amGYmh8Y+6bFChS+c8WOz/O/5iIBldGWyy07Ju10SqUXFN05iJ
ZLC9SCvDG5R0K+ZmjIU4nwS5017gBA9TGxQefFrrNatLTEjU21zMyAfa/+c6Uh7pcIfrTk8HFNdG
hs05bTI+BW3av5wF/5bH4lK+5vdt/franl/K/1h+9UdB/z0KwvY//+Pd387RD1Lei7f2479690vN
f/714+C1cF/al3d/8fI2aqfb7rWe7l4bIsL+usDf//K/+8O/IYQPU/n6v//Xj6IjDZ7/GxnN+Ts+
IX7S/7/HYhPl6Uv+8+Mv/JfHQlP/hU3WwjgMzBCw9eLc/htoqPwLKhYEagUIso3PAffF3x4LS8F+
IXGL6VLVFi0Bv/R/gYbOvwjeAWWIEVzTJH7Xf8dj8dFgoRABQkV3IScquuboH9gRmgarzMmN0ENG
2tFFSe3hwD4v/OIUWrv/x6Bc/8se/E9E4UK++KdpmIwNTBx4lXVcI2RJfOBvQJVKE06PkYeTV/+O
Oa0xqXubBERmKhnphqDpNBMTjsQ8T5Pz/+DiUDIMhlk1wam8NwgretDGOYhP1gERHXORoFR0Ks3V
iYMlP41Lt7afHfAUjp/Y1H8xS//1vW3s41ildT7BB28yGkGBJlYLvVKLcGOABPGmehKAB8rhBrY6
2wRzRELfBFW4nTJk/gE66b0skoXUPaAq+PNQfIgAAl+z3AgHpKEiGQ4+2fuxEDSbE5qFocf83Z9S
vaDVFBvtjkdy3vhzVbxljgSJbitdg1glSTbSSJxbm4rB6ZOPsgz7h2fCAh8pbQXQDWjjD8/f7Kt1
xqkQaeUk4nOc02pec9Zw9qYS0qvsaKlfxcA5fUOjuPjqpGTEtVoUmCuk9Kj5LY6hJ2Q+iuPGaE7y
z4Zqgex8/HxAfOHGmH+hFz5AeEawTkhn0VRX9hDd6Uo/UmRbhAq1bXh1HjZbYmLqIynU+QaRW+Ry
Ymg+yQ/73f0CGq8SlKDDHGKyeH+/bLBvmInt2Av1erwQGK8DCqvTG6wXYg9a1HInI8CfPAV1ckrC
hB3aCGHjxTLR4v75hv06X1iWo0ElIr2NJ+djlhkmss7JQXx5eRPLn4Amkg1y7HbbIqvc/vlSy63/
OPT/uJTx4VuXfugHFEsTTyoVZoEJ9eShEr7/jSVsuuJEtT5hKfzmWVxGl6nahBVvfSSzRaoTi7Rs
Yk8L0QI3WpUfdT3XPpkFl7f9w9fiRdGBOmkaFcmP8SK5kUmhtApP1EAjuU3IhZtng5MSlYsVTtwX
K9GtT+6a+pvbxkWdpTzMFAT76P0TFItJRIBpYs/M0mzTZcl0jRsmwywV7Tcsy+HGKEc6g2T1cPCf
qfkOAS8TR0zrmoD92KpwFdnGIzL7Mvcj1fQ/3+tfPx8TACk8wPqhmwM4ef/5mKeAumJV9ZqipfBS
lTZb8WigOqP7n1zq18dqgSky8WksBODQP8w4YA/boS705S4b/Vrgj6cQbykPQZX27mxZwSeAyt99
NaBTYLwci+9oLD//B5kiGwus6aYDMF2ngZJXpoGLShn3Zqk43r8/itBqdb4bCy0bh/eX6pKaWZSc
VI99JLqbmq67FofpZhzGz/LrfiHEKUzZLB7ItwBTIrP4sKglemNFSljxdiYOYtZMF9Oh6JFwrxzk
++t4KCcOLvAebtSinlC36OU5EDSxfFqnb1Wmdk8oEhxOY9PwnDaSboRoR9PTOf5+kln46xvHs6+o
ZCSw8kkmr/fDYg1SdRDeJZ5fqsVmaDk4qF2QbpjegNMu6uw2R8r353vx+4syQKAOFW49G7h/3naE
Zz5Rx1PiRU1B+0LLEvvW4KXa1WLO32jXh0TkauL7n6/6u4fNBOf+91U/UqArW87Qs5cwaMhmx0VC
mIapuRPzaH/yGv06WTKohDHxlME+1JwPz5ptgvL1+Y+nFbHOIujo51if7U/wvb+ZuN5f5sMwDjSQ
a5XkaC/xESOGFdalQEO7rAY0lW0NSce6sgo8LzaO+SUnAUjVOJKPYIGCOChhUt2KERpxATH0RMHE
uv55wH83mwBhZk0EB2igV31/m3usmlMfFsiw2NzutA5adNna5n0XOsXTMEh/9+fr/QIiWt4704CN
jrAbZp724WEulBJ0W64mHuJb63uLift16q2lnzm2homPxhme2z7Mr/lg2HRr9G7cwzylHZw6yYws
QPrKy9DPyB3NSDc+o5v+bjzg7EPKXaYG9ivvx2MIHB61sCd9rGuH+2kehADqUYlHJtvkmJtT8W8v
pzbbWMskxg8EEgyk9xeEZKdZgzVmXhyoyHMylfUjwuby1Fr8qY2dsV7Hfe58AoRanrv3q7hNUBZ4
U2KQCQn7iONKQlUdpqzNvISHjkrC5HsVeNsNHPTiYqgIR2eppmtVC8ZVEVjqJ4/Bb95zLs9Z4q9p
jdTs999a4o7KGmSonrRz8podhbj6Ep8vgprxk4nsd5fC98wTp2owlj8SL42CfXHaDizNViHcpuib
Y9w2FqXnoQ0+mVR+M2mqmg7nlOdah0zw4WZS4jeJkE9Sz/Hpztu5am+SFMLqzMmBYqAPZLijq/Xn
V+o3X9Dg5AvB3kBiiD31/Vj2CNF9ylqBF9ZdeNf4lu+izJ6O6JjqzZ8vtdyWD08N7EnGknQam0ic
D7NFAgFRHXBQeH4Xa/iG0Hr4qexcIwzB2nPKganUZnsMrm///oWN5YLse5bEww/TKI/r4DOVC1ea
wficqmHznIcy3GqLtAheooQfYidflt3vZ0eo38wI7BQgcxEtqehYgN8Pb6rrtQ4bKfAE4sMLAXNv
M/zSDSnvdAVhUXt//qa/uxxXo6jBbMBW/sMQc8zmjOKrwsVMR2FQnaynZJ7LxyrM0ztipuQnI/vb
64HOUFRSJ3CmfthZV6aoNCkG4ZZj25xyFqtVo7O7DPrF4p21n5wFf32CHO6jrSlcbLmfy8f5x24S
HzNqlK4PvRmc2HL6bQ9tQqN1TpVuK8L6miCNzUOj+mRY/yK6vX90uTBRD5CdJbj1j/DUCM7i2DlK
6IGbg+hiphnqKKSm49aKR+e20GAgemPAWw1RFBH1GhrOlBxL1IR7K2YLuG4MhYKzMgbdqsZH/zMt
fPDkgxY7jxY+jEsXLN0gy9AH+l9BS18/rHKFjnJiKNcJ0R4sDriQwo0CTfmmlj6KrSqcqAyXDrbH
Pz9Gv9l4IM82AfwaSwIFKUHvB7rWOxzIMzLPqkW6m5ZjSfarXqItGmM3sXHc9zOVXVzHqdsvKiFI
JYBAIattJGyltUiy6bh0WDwhxWd5UL+pCPDZeMaJQUGGQbTZ+08noyGOBieMPMykct0as7wDEK3g
m1ONnaKGtHSkSXhkCvtMDkO3nbpRoG9DyP/ncfp18nRM6nkUk5Ayk3/24fHPNHUCF2SQY6RClYew
kq9bHHD7rMcC+edL/e6WmHKphvKVNYOazPsv3TgtgvleDbyGHmmzUietPgBnsQhSigwV7XxLw7RZ
FCQVPsofQoTY4oZxsF3TnO2DWbXkzs8ZHQbLsDZgGIih+PNH/HX9WpILTdYSk4xeyG3vP2GPFT4s
2yD0aIlJMsFkQmM3qk8I7W1PiiBc4TP+bC/w24suo8JuHDCl9uGiQWP3iAb9wOtG3k1KZmW4I9YK
lU1NEt0zsmnKqtgfP7nzy7z9YUKgiPv/LvthXjeFMoz4JJjkaOvsU1v7P5ydV4/bxtrHPxEBksN6
K1Fti9d97dwQdmwPex3WT//+6PNerLiChA0OkBPASUYznPKUf1kUZoG/vH1FQXAS2xm8mCRq5ysq
QVOhEci1E5fCOdkzxLAuHfqdF0Y23R0UVsYR3avrg678iZcCKRYm9JkxKCTD8daH35yjOTNKK9oZ
BYbIWSHTrZBdFji2Nn/0AarvvSW0TwtQxZB9EGwgQb613Zfvtl5g7h3KRC4tAoxMzqfuVyGJy/Ij
yjgXT5Y1yqMLl+Odkyn1gU/bP7vNEN3Z3DQnBQziVGZ2+TCkhUaj3TQfbXsq2hsr8zrs9Xl0kIQi
4MaDZv26Gg4ZZuNSOCIQr3bt2BRgBtxhH4+eC/SkUg8qyfODimlYdZRlgxsfxrywJhgLLIZOPILU
rs/XpDNG2Wsh47dO3e57Eux9DhHywW+iYTtr5nhfArvTt9LIkp8tavGPILDdJpjDyKLAUIkbz/Gl
6w/XXuIMgYQWFfXz34O8Zd3XDfYyKG5MRwNNnP0ova+ehB19feoXV55d+bcyiXb5ajeQ4eVi0kcO
Qprax6mxrO89lbRD5U/tCMcE+imUe3FEHjF6F/aj+f36+BcCD7pEWB2aiCxh1raeqYABBLKYq82i
+jfV4W9kkrvPYzN0R1q3yckE7r8dGpSdrg986Z6xcZsjpUR+mJTnfInzORpd5FQYWK8WkI+f3cPW
tm7srGX51oeNXhx6tkuXDq+w81GcknaVZ7RwRRcKV6wjDxC1dhP4pSs/iwZszPVZXbq0EaEnIMbS
AT7+8ucv4jhtbhcIEuPNsTnd2XMDk74Ia4TMKsQgvxDbZHs9T7Jb/kyXxnVYReHotk35ebWaKNzM
ehJpMYyoKT70pov8yqQ/OUP8R2ixcawd8ef6TC9tHF4JyyN7ZLJ/LW5ezDTSALNLQv5dY+lx4M8I
u6bR5Haw5Q3nGUxtT5Mr89+3eXPz0Fw6ns4SMFMTFZ69fo9jFx6266cxAmlFHnR5KQL8b6MjJj/W
jZvg0gZ6OdTqOSyKbMz7LgepuChBeU5jbxf5WyBBhdq3uA/f2LAXPySpjI/Tr0t7ef0hPT6ib6Bq
F2bEwc2MsHmF3iRABHg/MT6om3zKhsP1b3lpPRmK3gihJ1todf1amNwPcP/j3Qx5fQHvxVuJFdie
HH24cd9dOvZcq9yp+BMZiMGdH5AUQr1P2ERjkBIbYgN0JqdKJrvrE/rb01mfezxLqQ0jlkMBbxVf
oEVaK4slRNohbu4mswn3dK4XiFNcV0cASw+9jhye4YJudy0Ahn5dqT/owHQHE43SI0EgFJQeUnCq
GfSn0AkILJEPO9e0qxtX8KVPTh+QTr1rYlxqrwI9F617TDHqZDfDDUPMB6pb1dgCDDJ+3GgazuA8
HfHpxgotEfxqhYAGmIutDg471jrBnUa3xEKwiXc5rLQHgFzPQsXz1wm+9lab2OFGV2fHBvPMrTer
U++Yw40m8YV506oGNGAJIA80Qs+3gtaqTGIjFe3MuOh2lj5i4Dw28dEXmoUEkRsjaVSONxb7UopF
kcakwgZYAdby8qte3FstSksyasg2qt5rDhHkD+zP3QiyxlwglJL16YJdy+Hnqv6dZhSLjEwdJ/uY
Vq24cRgunDt+i+1jloIS56vMp8MFd0QkRe4KR+p7i7v7ye2lCAQi6zfaVcuGX3/uRdWTQhhtQogS
59OWMjP9v1q3hkoN6y5HCfq7yJ3cQA5CNw6FjNLfiXDbQyThjm2HomlO13fcpc9NCZAPR4iHt9v6
ZsNGQI1dGe1oPVn3RVeKE/4h8QlOyZ8aiT3w3n23vz7mhdubqhjTJuA2zVcQDWMkPQbFSLcGbd2D
SGR/wvrVO0HQy45dlUZfr4934VH0ef11KJm8jEj3n6+yO1phVdgoC8TgF3ayjIu9o9ATgOP1b4cy
z0OKYu+NF+PCJuKt4ABRFnMAW6w2NIrZYzIWtFJ4jNFQtgb7kAk93ovRTj9cn96r5SRh0Xnw6XDb
rkkadT69mj7bTBaPKrEGdpwMrcUpituysDS0rkK9vjG114eVrcrDhKEz9Vu40qvwDXa1mdcZJIXI
6qBYGIO9CzWY+ptKT2uU3IzppDAt20F9NvZpV5Sf4WWBCYWmdeP8XJg6jWxT53m0TBqOq8uqRQq9
1xVVqlJH1dHS22KH+BvcLK9s8v31ZX71Ri6zxpfQ5zGmFOStTkpSc2tJtOkCTPjAxEO7n5ztVAFy
v3H/XJwU+KW/A2Fbt/z5i7tQIj1DUqa0IEmhiU0SoqhW2PgYGAAWI0i42+sTe/0sk+GwVdmkWJ64
lBvPByx1A6X2RSzF6prqYDdeFTT4zT6CjIt+1y0d3MRMrPtRH8fv4MbUk4WrwPdcr+y9bHvw44WP
8JSMoYDWXvG9LtzmIS218nffN92Nzf7qLC+/lYCIdjidIHN9X/kSqfRF2QiK/VjcmZqIfs693n03
UinnbYUQy/dyKqodHE3txjq9OtLL0AJ7yOW2JklabXs7r3EJwmMk0JWaTn1Sm59RHbb3jZ/ceg8v
7DXQhkRkSOt79PdWWwDV5dQZ0LakkzrJuy7DA4Mqe/z1+oe/NArdrL+9PHfJGM6/+xwOJYibRAu8
0CxPJAvdfVdVt3rzF0ahyUQDBnlpDpC/vIEvtnNihKKkwIxHbW6J+xrTuI3Z46P75rkgdUXViqxd
5+VezSXGMYFvA2kLMrp3LGot2XsIB93IOy5sAVIr8mOc5mlCr51YsAuACe6opWcV5ydQuGIPLzEL
QAobN26BV0NRDge/uHQ5sNQmGz9fNqdyvZyaEIKi09jsRkvEz2k0F5Thcvnv9bVb/lNnUcgiO855
0qmiClpmq6EGC/BzJgeGahLjDmmPcNekdkRAjstiixrGE+TAz/mgzOD6wBfmiLQ5CQ7pPocat/Cz
rdHAOlYJsMhgSL34KSvAzltV5yHHYXo34pwLQ+FX6eMRt+B4ievPh6qkLj3ZGqjlI/+yTVSPro5N
Znzf+Uk67a7P68KC0t+j8Qd0z7O5Nc4H6x0A7xj2oPGDORxku8Qb75sQDA/mEa37AyXZ6tmGebrA
xOUtd85LM6VshFKJDtLmFVYkhXFc5QYSXo3y/olDipa5xEjEC8GnvH2ajs2Z46rCHHt9F88igSiL
CUmQjKaDPC++CgFFuuij1WHVsYUpbCGx4RfPMqyS79fHvjRLh2IjQC9hkKwsf/7iVontHpeU3lnw
/SQAKLu5O9ErG5IzPprXh3p1gTk6KT9Fajr79OX9VfgYAjwVqMj6AWogxmnU5/6u05z2xoRevfpL
iwnYqaDCYAl4o+cT8kZDomkpFjmwvLhzMnzrxkkU70BrmUc5ts5bXzPGI+gHRYzC6mKrej6eDaKg
KRvUIfIYhrYbgcSkW64d4U3YN96ZS1MDcQ9Kji7xa6RcOsRmpGsdOsfUmu9UCYkfuRqUCEqTmD2w
BtXHx+vf7JWFGhg0sveleUqdyOPvz6eHiha5Hfdq4CrKQZt+wtN5g9uesSsn2X/MDWeAdJZNczDV
wmugHGpIivmzgRI9Wm++U4qdA+vky/XfdWHb8rN8oEskBTQ7V9dQrzWiZf4eD3tU/KPzxPcBdrrT
YfLG+f2bxwIDsKw7tWSTMc+XwC6tcBoLlMawdQZ3UELtyYscIVyRm/vrQ1248P6i/ogIQZXiEHc+
VBNhJp0rpNwaWMD7aFFA4w43SoRK0JaNRNN/9br5Q+vn5e/rI19YUEbm1Vqsz5e79nzkDi/EypuY
5JwoY1P36H5XgH7Rze/rW3vqVXGGGpxOPM6nI2FGNf98LOQ48CeWi2JfDsiytlrjhGD5cEjRHTyh
jZXvJ9GHh9oCjGm6EKalbxVvf8c80uYFA8GthCXI+W9IZnxzKmUsiv3Anvp5sO6ywjACu+itb9eX
9tJHBT5DnY48D5vn1XQl7nZII2KhalounjzxBE2Z7jMC0wl6qfiWk9vC1bIShPfeHvwAqQV9B32F
Y7ImyjSmAmjmN14Q5tXvfHYH5NEZmUbLfKPcdWn/EMtTZQUoBHR0ufxfvCO15dcTHqoegQfilDNq
dsc+LX86w+Df+HKvb0FQANg6EuvQ+3C8VVAwAMyD7Y/mfZIDICwxOw3sobHQ5S+dBzX12Y3xXs+M
8SwXrAy5MT6Ky+d9MbPOKdOpWhi8amh/N6GXHfsufhprazxc3yeXBqKwAsoeDAe0ktVVixS5a6vK
RnIcJMxRl9ypxaIPX7u3HpKLI5F7/T3sOp2G8ykVky+gRyJH62QG4jqxjRx4nY9LXUz7D5PizSLl
dwkX8aE8Hwqpt2RCxwiqLITFE72GFHgjNPZYIU7w9vUjIF0eBN5jijjnQ0HKWuqilROIMImCtLWi
LdK+LWAG09m9eShIBWRjJsEw7bDVnqi0mrLznDmBXdNP2HRdaBwrsyifkO0Zfl4f68J+X4pudPSX
aQFJO59WBysZZQUMt6re/QZ0dnzqpYHdh7YokAI5OV4f7nWUBjr0ryczhLalx3A+XOYWSIAZmGT6
bhvi1Y4fSOJm8VsLTlz8fKr/IbM4WatJ+aSwEyVoh/IDTcsciz8+U9OewkSVR+CA9DKuT2tJgc5z
s/MBV9OCEoMOj8U+NFJUEwwLXV2KHDXiYrP1Lh5EvGv9orqxlsuJXQ8KBMKFncPbCjXyfC1h4oZj
gz5z0BW584jhNQ6r1pQdvTGK94gTFNt6Ht0TLCTrlBfT8PX6nC/tHIia1D0IJf7nk/Xy5iIN7NBJ
sJxAG+dFkSNFUsJS+T7nqx7B/Bo3wDXLR3s1XXxV6XdQDQFofz7doew5eWLiAOqN/T0JleYgQD/Y
d17ulbeqexcH8yGCOnAjYHWtdlBNgpqKlsmNRUZPZ5DjCROY6QiMMnlr25vNyplw6aHBQITgej6v
wu3wmJqxShlQLIZ9JMwlYGgDPfOajzzgKB/hH3fj2bn08aDfLA8P7w7l0vNBldT61ks4IfXUpkd6
RSrApRulq7Extr1K9LffnmR/VEloKFKWWUe5lsfdbMZMslJ5te8dtwb7aGknXy+jD9f35evC97Kg
C3GKAjDVmfUdUwi8EJuYjeJYmj9ue6PLYL3jdX5nAWl+52J/+GVsCIx0YBvH0WjUDgo92sZkGDem
fem6Y/PwcwC/eQQV58tMvpqGfS+YdjUldGzR5ivdSNyIji7dPjZnYsE9krb4q5Oh1W0EWqK30Y2U
XkBGlW6weu+xoJr6vRPafdDGhXvj6V0eofVxpHRC5YJom8r+agdZNTJ4duiQy1dYM1iJCUIdda89
wsraVk1IM0uk5E9+hCHJ9Q98ae8umYQL0g5U4rrnO+W8jU0t7MD2ohxV7aJGKmpanELpMvfIUVBl
TG+MeelDkqLS9CVXc9hg5x8S7yQNC43JDkAcyf1kIv2JVLF+g5V16dZ5Ocrq1glBZsf40FDiw8xg
hwVsj4+kP29j2d8C91waivI8QAICDZP+3vmEBlHr3hwbNmVyARZMD2esWAD8F5Ud765/r9fQQdYL
RjNZJ/cb1JRl/76IcecRmTwPb5KgcaJOD8ZxcXaQduh9Q6G+SE5JGpmHvDP8DDMqqsGhM4DcGBax
8uu/5NJXpBEG334RCiBEOP8hcSG60jAoodoCykSvlIuFjzc/Xx9l2fnrk7GEiDRPgUkTmp6P0uRh
KH1dOkGpKtPaZL0T3kOzQ41qUAOGDVYddT9Ru88KbAjD9m5EY7e8EQEtY7z6DSRLkPqh2CNgdP4b
eBezKp1TJ8h8zOcLNc57x+2HJgB4VR1w0UGnySlEfuOYrIflRVlAVEvLB9gtvePzYTHN1EqnpPni
9jl0Xi+Pyj+xic8HCs2BpbWuvdeM1nhr0+/vsEtblUIqNeo18EdHFiCNLT0MZoPQAG8u53MyyM/X
P+v6xKwHWc8tiYq5MhhkFKj6O55qkEiPJGZVw/Dn+lCv6mL/G4scipoJ6EZvdd2kbR6mLhYBuMZO
OHfJ0QdJ7Krsi4ku2Q9DQ1Fwwmb3UEMV+CpNGk848VTRXYvpOQYyejXveopp/28YiwQJCiHv/7d/
XqpVLFN8uav+/iwKyfRU+F0U7s4/L3YIorNmIwy6yEgOhoEfVN5OSE4ik4v5kbgR4F7aTbSMF0YX
1T/6K+fDYUHf2xlybwEOKxGW1I1qNSRCo2nuT8gJe+/Hvmqid6S8aLdc/wKXPrZFWAsucGm1rlMw
UMzYiJB8UZC32n3JM/gprrMaLfx0ugXivzTWUpDjGaXP9xrLo7nZMAg6yRoA622b1vpDVMT1DpG7
+HR9Wpc+4MuhVh/QSLLUK1uYOVGRY8I5IpSYZHq/9zVIo0XnGTfGuzw1QCu8mvRjrVX8Y/g18pn2
hLoT1ti7MTSsX2Y8PsN0dr5en9nFIwOakisXTBTV8uWnvHhkgCFJZaDjFGC3Pv2YxSKHSKbwo8PH
b0fnw/zEacN9CuGmjYO28MlIhIVKKYWJ1mjtAJrKLQjGpdUmUNGtJTsit149N4IUJXM1HYYgWonZ
Eae4/gm5SW9TENWcyq7Caeb6KlwaEWQa5QFeHhZ89fRMWVVr+gQnsVGpOka12/60ur7aweV+N2PG
+x+uRB72vyocKBS8wpJ2oecPBq3pCU3MI/pXYhN5/hTEIcpR12d2aSeRjMFVJ+MkZVlm/uLzFr6P
iH7Cjdh3bvglS8pvtOv8veHK/7Jn4XSCcwMTDOBrdfeieDHnsTNqAbZB7jeYzB8aq8ENJTb1G8u3
/JfW1yn57P9qjYRhqy0L3z2tJtzjsPsx26BCP2ATkkzfWLlLe2IJu+gxmKDH1hUehB/mjkxACyxn
ag5eOwzPYRKGGy1T6V6m6hYf4uKsKAebyIaQ+KylfTTd7aYhsbUAyw2CPTepP3RTgj7tWzeEjeIT
xLsl/2BTrB4Hfa7ps+OUtkNft3zOGip3OA9N5Qf671V7I497vfts+rQgPHiM+L/1nhiVOdpZXsod
kqvzVihMJnUb6e0ev6Mbydzyu883BUPRm1lATAiTrCO3Cqk1usYWZ2oQ7s8pH+ShqAa9hUlUI2VP
x+No1HaH5TaJ9rgJxTS8eVvyC0CrkbATSplidYkUhmZGA4j7wKCMew/51rjDBuZWZ/P1tlxG4Zjx
NFAPWJM3RK+mNmkwEkDSJt8Cm8m/AxIDdRzVlfYZ8Gj8VhyDoBa9VDzgg0FfetWMRju7R2lPYV0w
N/4pmeNwW6oaxyja1zcil4v75cVQq9sKIu9Q+lYjcUlKswA3A/VQYbK3oS8Vfrx+Dl4fN2a1kAnY
NAtKc1UCF1huof3XwQBEZOBAdN1+0pEP/Q8TAmC93PWCzsi6I9rRgSngLkmIV41/iOzqX5nLHoV7
PJ+vz+fS0pEzgWteYl9k4s4v+iYUsxDjQt2bYglsMdQ/FlWcwyeLERF/+1hLmkbOwKuJdu75WIYX
42OjwF+C4+3oIVCibaEO7Ry/jN+Y2i+bDzg9FZ9FqO51ASxHqhDpUQTPrCE/zgh2gA+vswDrsTK4
PqtLOwJZLB1tgqVMsgZ+6s4gjRJbnp3ZRmqn2tE4lAba3NdHufSd4LnSJWcyFGVXwY0lC9cKEWzd
DYvXT+g7FF7MWp5ELW/dvheuCsLjRf8A2Dk9kdWW6LEoHxoF72HmYD2obJj3Qhvcv1DVg+eOzvvr
U7uwgICdoFdSKgDs4S5//iLWoOyUwupDANBW1vBkmrl8l5aZuPGmvM5uAHNxbGGn8jdirUsD7FfW
osHqqgR7t+0a0W8XMMgWQ0btvZnIeBcTPt94XS4s5dmgq9tCpjk04MiNd4h9I8qZFf37dEybezef
h58efP0bULwLS4m4gusiqAcYl0j4fCm7wQQYg9Qnzpmt2PIlfXzoaUxf/2CvKkycLs8C6ieWZgjb
frVDkjL0Qy9Fy2vWZ20X+vjMjW4T7kpuk62TaOapLwp5UIVt3S2iBZvQTG+pLFw4EMDIyT1g5yDY
teYc+0mcV/Aj0t1kV1GQzWV/8BTS5w5KK9+uz/fSUGTX3MW8z0izrb5i1gJLrrCw3IV63pyqEXXs
2ajmbdt43o1duhzjVThCnm8vaFriiVf0poUIkpcRwstOj2cF26T5kJc1bVZe06daX0oPfYkV6ohX
RXhj7AublbFpVfM/EOzrrzpOrmtIO093mtScnZghFXc0lrei5hE3K5Rz/8OyvhhvFfjUiJVPtsV4
aCy3Wy8ZQMZIq7k3O3Gr7X/h8FPdIfyx0FEgnDPPz4U35EgoCBTQ4FXrPzCRaoPRypIPdWy5mAaq
Gj9W380P/2GCoOS8pYZj85afj9px5u0E/t+utrPhjn8uO2YVYFIftbs3Z/5oQ/O0gvb3PBrz4nwo
vV2SkRq6gzbEQxBKNJ3RfKgPTZx2N4a6tJbEPlAcwMXSAFld13AIcDKKbWaFovfG9OpyL/Gp2UVT
bz3NQ1oeFnWCG2HXpb35ctDliL54I1xlC01kDufC1as7R0kDwe2svCu7Lr7zeuXdiB8uTpILlHzK
Bf6/LkhZEVZDaYjXnzWWjzmOOgc8Tg+EX84hLDHAKX3vVhxxaUieJxppy5NBNnc+xd6cdAeJepRZ
h9jDlZVsLKiVDdzd6jG0KLmCDjGK2TdO/aXLzULJCYSlS7twfeqdVJeaj8b+ThVtt+ubXu7h08Oi
7+xfbz8O1tIrRJkL9aG1hqiWlKafoFW+003c4xPsEbbxKLptVWrt4T8MZcKhpnbBQ2iutovZhU3v
1jB+M2Shn2yMfk7gDqfj1It+f32oZbuf39gLhBruCxkBmA5n9dm6BAS1mt1kB1G2eA+DrnywVH2L
OfV6/7NqdI8WMNHfjvz55kDeqA+7OSwWycig0Ydu73idv5Wl/rOeYnHjZn6dFPugOCAPAZYyEaZa
XZetMeMJWrX1zsWqAy+3zNtXUnuyu8WLI+qH4yKEspGZwoPHGqcbacLrg+AD8F9ycWDUC2X7fK4R
DXpUFlSL4F5ooxnXT3dOYpefLL9TmxDVBUwF/ebD9c/4+hiAS4fGzOou8L61LpaXJi7Wbn6LikzY
45rbtgcflyksgiklvnkoOqkkQYwHw8Rfbc4x9KMeGfd8R3+563GYlmaIXWbhlxsQEskNHMfriAIB
Dx/MEVRF6lFrzBZfKkqdBkGzKRT13YBWJlIUeIqAxfSD3Cs+AhUX2C6PN2Z5aVwOHqBQZMIRaFzN
smhyO1Rmnu0Els2PvY4l1+DMTiAH7VOUY3lRJCYTntjKb19eCMoLr4EEBgDE+faJ9WbuWdhsJ5tm
OBk9btSm22EmiIicrt/YqxdnCXkSco2z6GqvUlolxtrp2hFpuhmkpJZ2BtaGLQI/aTc9pfVQfy78
HI+4Hoent0+TTgm1FQpkPFSr4MIae5Pyu5aCfELUAOa/ONThPJ6KRs9vbKELZwOsK9sIqujfC+h8
RVVic4vGSHzJxhN0wroCh+FGPll1Vdw4hpfWE0kBQE7wiNCCX988deJnONpmO2zjjE3pOe2h0vpy
14am8RWlJfMwmXaHFU3f39ivS7bJPM6vcoIotIkXOgyx1Jrw3/YDstLhCKYDuA4+T+QeBnZuFTZu
mzYycvVPF+phtA3FOHEJsRvqoJN1aYHJwjVYVrk7boSaR2dTJ1r9yaAfgYO8I+oS78ABWJjWOfUW
kY2s2rioCf1pNN7fXTFZ8idYBK/Yuv7o58DS/bqml4zh3qayXAUSvyvCYTvFEy+LmUcx48TROEAM
nuH11bYS//RZWucnDO+9ITBVJ9S2q/gnGSjFRjvKk87aDE0F/MjGe3abV9L8FtfoogVKYXfmxA2W
sJ3stH/syfaP8LxTFK5GHMgPklnvzC628Csuxw7Hp1xG2Hksd0sAVUgFlZZgFcEPNo6dzRKe9LaU
OQZiMg43g29j1dH2ofXYxpH1J0lj7FcUJLhoEyV9VbNpTWxKvFrT8PyM9fm+xwVHbN08SfST1iVD
vvF7Mr7NVFK6PISTl30CONnXYDWke0DXOMSK26v8XxbeZP/WOBwtxUCV3XWJcq37qvZi8ACmg697
aGn9Ka1EbbzzJkd/SB19EPfROMuvZAM4PM/x8KPI4+y7VcrmB1pwFSY6rYeoV+SJ9MEv6WntwtYu
iy0eM84PwyWp2DauN8i9jq7cjxa7TmwtdXijPM7xB73VQrkFmlQfLXechq2lYhyherPP66CvC6xW
9LIj5pvzRvu31oqk20QKLY2AYH4+1RXa7rgnNuh0a51uvldiwDBxnkO8R1TWCXc3ChcObjcknobb
4Yh9bmtnwsP5zVFfkVoM3xlTisdTU1nqG+Ir47hBlMSVW2/ss8eaPOW3mRAFbuIKU/NjH8bpT70b
EFSoy1GIR7OT2IdAyyqqDZaDRYcUZpk/91i8lNvJh/zTtFLhZZPn5akXhWNtNB1G6qaau+JL1ku9
3rR1OKptqGq+hMxq3E10otLfVLYytQH2h6mx0+Ga5IR1Gt7lDPbvAMIhR5tFYt5Lrkw04Dba9BP6
53yfomP9yzM6XjEcredq8SamyJCCi0ER2O3K9y3qDO6m1X2M7aWD8nVLmRvabmh3f0yqnr8iHUeo
wQ7T7KBrs/lZubk0t1pZYHddl5g7VaWHvTubGCObxEJfaetWeJUDEdbidi+jfmxwjsiNeD/pPf4N
uWUu1jIAJKcPc5zMzi4bpJMHpLbOQ5MNnbehDqX/kAMMkE1jGN5pECZEAbNKcYeqPeympjzX7oGT
yZ+hr02fbGVSU7GScTK2uK5YD20LBGCLZ1hs/au7se9iAtzPu4oafB9Ybq2wJLcqXLXmEC5agdF0
WUX7KcF4ia9Byr0tZJ+qfdc5vnic+fe+W5VmWB9CcxTjpmlVzKWh3GHITujjVNGnSGtrxEFLbDJ/
5Bj+unskFbPyT2Z4utw0YlY6Lpkm8olG0unF4mmP5Sc/IizvJE4PKX5eKhreydSY+00ui+HBbbD3
2aiqbJ3joDVN8s3WLAAWo4EBOkdJA0eb4zG36Qy9bcF+hWH7uYfvOR3KRnY42Wiz/dtX+OhYqEtH
YiOlMb2XKSHQth5aDWudahgl4WqWpz+wN4ubDYjILnlSpl5AbSprNzI+ptjLtdvZSeIvkFU1H83m
GLNwPzJ6kA8YWBi7uNKGnmUZVRlEMhMCL6QI4SJf9N2zjTmws3FT6ZnHcdaI4Hjz3WifT/Fo7OcZ
muB+MsrSfJgEVqS/+9mQ4SfRYIX1sURZ7RPwPZ4NPDSxdLIT04wf8bYdul8ZEmPFPYpQeJ25+piZ
35RMTO/R66sUb0AEHT9WVVRlXAgSu9s4anHKFM6I/I41pUl8aHUn/e1nbofkdIr7Z21w3ezdyu7d
o++WNWF93EX1thnqct4WTuLwEWOtFXD4B3UQUTgkezvFwDfIQ7f7jYCzLh4HJ8//jHFpz4FWOYgZ
pmHRmY9JPmdfKm1U4Z0jEZUPKif2PrqdbuQ7eml5s8ehrvzjdG4BiHiOpi/YQPfZFituLX6IVAyQ
0ef3iGDGUis5WZNRyTvdwcJpM2a1Fh8zzZqH+87DUm07y7a9F9gyyh8TlFUMnQp7RpAF67dqg6Nj
an5s67iI3rMB63TrKJFp9TbX2W7vXCKxEu8912yeIb6Z/sGpUqfeJI2FUmMTStf9CK5B0/Ghbrs8
3Jcq1sagH6YSwGObNlO7z5hM/Vi1i6uVHsPWzcG2tYPYxE3n3FMu7fOj38+uv4/1fOLa1MaOKlrY
eZm18yTWSL9iMcvvSth4L8qi9txd2dniS+bqQ/OQSNOLsw2advJTrDVOgg2hEwOvQHpGtGrnmVE3
j9sEq0jMqwcPxKd87N0q18TeR9ADu1jk6Ub/jyGySH/KMkPvn40Q6cddks0hbma0G22xd4p89vZN
6yCsjOmr0+zE5GkYzioJuGI/5MZUf9PlPODKjrejSPdaq/Xd+K6w6hr73iRJKyzCKKP9JmgEecf7
TFW7ztVQH2hGD+ozCo2L6mpVR9yKVjUbwYDpmhfo0YxDmo4Xps+RN0qxT7zOxc0ub5pqU4LHGjbu
7Fb6P37sJeUG4pCDp2w0VjgZJ65ZbLm98ISXnsBhfQThSAFahK67BQHMDaD03HaWEoqaHlSTJ3kw
9SHWgT3yFLuoC6fo0Ryr8r7R8LYK4qbOHgw/1fJj7naxjid7Jn/2MGmBgupemm3YalG4TbDjpUyS
qQ4vbi20pyDqcn+8UxaXHGLbcpi3Yza23yaw8089xBwZwMEdw21XxJ2OTZscTqOUgxW0aay43HpT
PaOk62PWSLglNsmoJoxVFSaPYAzxZJu4Ur/6Q4MjUBal2ZPhRly5OfgonOm4CrAi7ywzfh/ritTG
sNI836RSxT56o0Zn19xhygSNbZlzvletXqaB0obC3E9hRjKdIquEQYOYpqcWXRaxNSinxZsywgxo
U9Ae7rfUnB2TzTj38p1EUCD61eaJGiEf9GGKiy9VuWKLZxMBMeLnObu0S71kn5WjPT1Unt1aJ7g7
wjxmxRiPR7s1VHWQWqj47UBLcnxTxyb3nc91NTl1SgjU4c6A2WPtSlh0duE/1ham7Y9VgrAKv60a
fBMi4TxhxDzBwau/Ea7W1bNbV2X4FOY+/plbnTh+kBvNTrvqvh9MTIs7c1TqiGFA/k4C3ZCBW6eR
Olmh18om4C9a/LuJZG5T+S7aPugbRxY7R0sbvgvS1PhiSze3NhiB00AfbSRsNpOfy24z9p1XHinM
VFrgT5kYPnp5aX0x+K9hago2A5c+zWyaXc45qPamPnk/Smeuwo2hQG8e61Zi60oqGbc74Ydhfz9Y
fvvZnSlz7iyk5cF2FzLXN4ndquapUpmmb0bHhb8az8rRMY+12O1JZrfcRJqa/MeR8DnZRDwtfWA0
YfyvPboePpdeYv9jDqFdbwfXlx9aYhIT3L5jHTVHT7B3znwab6Q3kQqAK4cm+r1W+8D+C/EwTJJK
bHwaFE+t8MvxULT8WeFFVhqkmjL/zGliEvLRK/0YW8P4XQ158q7OBGVibO2m7CGtMov4o8aVmXrm
0NXHSG+hqWplCqEStx1UnY0Uma2JlgsA96o3vuAV6TYbmDYg2po+K56yxmyHrZZZjb9tCdve16OJ
lWQyC18dSMHqX/Os8nu/87zqOObZ8E0DzvSYTH5iceSEMRM9GPwbTo9w5TFO3X2bCu2psIqOKzgS
3qnDhvxX6kxh8cEbOvOJjSlwYLak9gm8gxsR4mXpHZCH8IuVg1TfpGQTH8M0lDgxxw3SPjqb/t6N
Cskwsac/jdrkG1tMqNWj74y6ScCL5vu9U47Wc6sTxTKVcFLHZIJjHbTCHog+4ak820bGiRc+Bs2H
tpma8FR7deZuxpzvE3gIWD8lU90s3pOJ7KiMYbyw0Xnr7vXB1P/Fhx2iUJdN7U8s7c1feLN4OA0r
P3kcVc3L5nW9jllzz/Wz4yhY35KsVggGSb1HrEDZdraNyXjszRQnaDhbnpo3hoyNk9eYSxUJ2Ph+
DkXWbv1Rx1NdWKpzd6nojYcyZo9uKNCGGK+3yB7/H2fnsRs30rbtIyLAHLYMrVaw5Zw2hO3RMOdi
PPrvot4fP9QU0YRmMTMLG1NdxQpPuAOsECssz84IgctnoU0zMNRUuiOfkKKTWbXm37iXwPksQ1sk
5NNLnvHC1Lwhi1Y63Xsisb50o7IzlFPHC2D7JHbxk8DtMHeLIU/Lm8zIwj8C51FyBRTujcCIoPlD
qgeqpJHnRv6gx+qaTknm/FnrbIV4E7nz+1rt+H+DepNzl61Qml62zPnN0q/u6iX6t+mnflDkv7D6
zN6LGoxST4XxLCVOKo3QtZaYHe+CqfxF8DGP/MpQCPKz0CwVEnoDNEVF3XLyhJmruY8nvZO5ShUn
oxtP8JS9vAJnTPFooMhqjqP5bZFKffEdtIZ+I7jeTgHPdtTxMCPu7aJy0eg3WAmpGGFNTToEvWGV
t3VSCQdlpCGc+cCUWc5xala4brZtb3umjp7c+ynM6/eFnFvCjerasd+FJLvnIS+074Cywt6tRgxj
3CVytM9pDLqZak+y+HG+vg1ar2qzJ8stYb2aUhfDONrqP5l6p8Yuert6elc2NP1cM9V1fMrDbj53
dep8X4gfH9I2Un6hq1LmD0tituubujQ1VNVc+6iWminhAWzWv1NdysvTQlT7NC08xl7OT/y3wluK
m2RerHdjQccJU99aJGfYIegip2iHVi6gZlX4oqkSfJvt3sSpN9GJWMrF/FWX0xDd5V2ZkUyOtj54
yFrAEAp1o7Aw0p06tmmfc9HzIXPnfY+enkU5h3LL42JpWe/CVOk+qlERLqdRnqqnIpvmwbONySGa
mmB2eqWix3/WjITHjRt7PJHuDv/wECiJLxllInHD9iyIaU/JyWgm8XuhHrD4RVRJzj3uTOoj4Gfl
c1mjc+/Jw9zf0tGMyZosK/1Y4vM5uLVqStj1iXqlSRt591UJ9eSPqrX6k5iEQ286rKubSWg8U6Rs
pOI62S+6Dp3T3GX2MnSuKO2U0gmG9CH3uTI/cfdjx5q1/fhLq2QpZ+17PCJUkdmPBVIDFlCquPhb
oUoxIvHodA1s5iVMXTMy1U/hUqmKO00LBAepmhv5RsuJBVzWuP1dy2mJ8MFg9pMLLKP6YtmVeDAg
DFRuyU54bKs0/57Ms/qUxAZEc4uEy53CIiX26MzbbFyaH+OQDbwsjUORAMIZeg2RFoZ0bi2B5D10
BOVOJHmS3KDigAO11VLidqVCmcqbyYm45tKxHRPkCHIs6ukLgaOphEwmIOMs9l4U1iy5AlODlonr
ypnFKCO/g86D5D6H87MZy6unfKE1GdJDY8Wud+J2IgwQ9R8KLpZMLBJNn1KC9/IUjzq0gHQ05X8M
WtuRG2OJbuOslnd/ikbPTLdGsFlzp3ay37dtWxmeU6TKZ7y1lV/4z4+KN4lW/Styp/qYsuEXz2jU
4Q5Jh9ryJEEEcoscYatSmzSqu3YGgeFJqdBP8Uxe687E76ObKTZmVlYdjhIB2ljMXE518gOxhvx7
4yjZjy6VKT108hwZJxHW458OG6FPTlpRv+wc/Gd9ozbMn2E85SwaxaaFxrIm/0n0THsYgcGNnoy9
QI0B9RD9Y48V8WBP7sQ9AHf7p6nFaKgs0YDmPLD07sFMlEoiUc+WB3WmZubBtQKXpTqV+UXpUv1W
zYbsR2m0WMmifGw+EW5B702kxvzcWcpU+7E8Z98p4aZ/lNyYe78i0v6tLKS9lBUWYiCzsRlTyD0o
L3Ncqj+zAkLbFcKZvgHgLISnjY7JLrWkQg2iulKInsKC3K3upuGmeFaWRcRcPzdWEslunlUzNREb
E0g/C9v1xk4i47HJUQGnVmbYf6e46Z6Gqkk7t8S/RAetSrHcs3Q1+rSQkuTejEjrX7nj1kWArzSe
Zq7lb8DEq2+J0alUHxKDCCKUKi7QPG9qjKmTTBqDRVMEe9tK+dVZ28k2RQi6datf7yD5k2M261No
17c1RCNKu72WPDpShDGxaYnRhw3Y4xChJzxCIwnRkyIIonxnLI3bokdtwSXN0b+JFODOe6zsEdTj
wRYWx0MUrT+LOJ+8grvHupWTZFI/lLrFHloGpGG8eByNR9qepuxpyF9gKUa1l+yuMvX4TqPImAci
TvO7WpuG4VTIknBcpZCNyevNoVZQQJFqOheTbg6u2pnWb8AXLZ9lDnuVkk0ZnW2FEvONkyqj5kX0
NUbES+LsPtdCTXqnpWT5/qA5Uu3aQqNu40SGDtoh0xSi8sGuqIl3afN5HOQs8ftKn4QrCqePH6nd
R7+EGqsRDJpMfBCFoQClW0rzsSjrPLrNeeU/VVU8wFaICf6DRo0rdJzKaer8iAff8Uul0ltvgTBz
I7o+zYNmHorPrcBkxO0ni2A+JOpoQepgdlE5c1nSRhTj+2ZOqRM5ZdEvrtqbvGtGblgNwbO2ZG7R
jU3tKlQbP6slxLWz06XpT+Ih8kAprK35XjgUZVwrKjouJHrSH6NSq34mth5+7edpNNcqclXfC/oS
tjemZDTe0nXGnVVmNcbvUUNTzCkdGEQTAVpxMxWGPd1WVOp+5hRAPkaSlSVew2uPcTZnP/flUUG1
Ru/D/l2kTVZ+P1N8UVykQ6mwlbYh/YTPGz7GiyG+NMOcfaiymuCqtCv7C8eKj1TbYXZfjSHZPQwp
W/0kO5KU3GZqpIHPFXW55hUmxlyVNGA/S78FhQmd+rXQyQl1koh0IIqbDbJKH7UuEHuIeNepR5/I
uNGjQZ1u8jLTK55Is/rI7VF+qFDCTnkVIFD5bWgogWY0pUYda1DeEb4NHCUIVYb90NbUSB9acra7
2KrwdDPGacAjT5l/9WUvkjtHdFyDUd+p564wUd4daWLUXhUa9pPUGMpjxFXDEUYvNgtya3K+1vgK
UoeFAPxzDhtAhqMjbDZY2Fufs64tU4zTTRh6JT7ZlpvgkYFUd1Zb8U0yqr1ykm3qAbxuTQTgErf5
kHoeKDdXa62+W8NY+yavKN/5U9ooX3pdz78aUa+/Hxt5TvlbMpXfKprmG3AJOn0orUxrz+mRZHSF
E8c/kJcLuzN42OhjQsvy75xAinCbxSIhgksgFye7DXM5MEvHeCxFz+GIp5QmjhnpE4VNYk3ZH8y4
/mjRFvtXV5shdanMEJhEEXVW144KgAn5Ehl/cl2kfxwLmKq71Gl/jpapzB6qsifTVHkCSF1MC9t7
eMSG20ZWl3wstZXgZpRtdQAyfQ2gcIAqrrQogl7a4BuAFIKvbVM1Ju3oXif0cmL5VMudgi1JbHxJ
o276er09u4ORZEAdUREb8p6hbKGYXS4QhFflPLCScn6vhXgHZR1XZ9ShDRcqOBqDwddui7wb/Vga
nFNfpNJBK/wVN38V80ILDmQ3ntOANjfgFDa7iMmQCtDdYXu/sEc+947I/kmW2hJB2aZEknHUwBnH
K4r3B75XE/kGVl13qPRTob2+KK+xMjRYAVStoqp8hy0zWSB+VcQN7qBqFJYPpPDVl0YrkgPQ7es2
Lm0hYPOr1h8KX1vl1m7WERV0liKQ8Vi/p2s5cgGYxn1ULvEBzuj1hED+4OiJD/EqDbLdVTHN0SaP
nDJwcmRo+7ge7+lyyAf99x1AzMpKRWgfMA5CjevefgF+qwqxaPZUMKGu5Q4orPypWpr2C3oAMFGX
OfFaqZk+X/9We6tIg8NQAPmuIjzrn78YlHr0CG7KLoIlbkavsiftrDtVeOri6ki+a/esPMMYHBaS
bbqZoJTb5gKCvgz0OPpW90B5tWHoPDp55YNQzfCsIj9zqkyl+1ZpS+vluVoVb96bbMoVSvH/fsPm
qER4I2mjQJF5mVKZfn2flw+xlKtvBziwTUAUwtaGNrlVNJQtVNtnaiEBY1GW6OT0D3XixhfLoP+h
GUM4kGZD/BNMjXkA3Ny7ApkcKuOINwH322ArIEUu3EdpGZS53j8kFhZh9Ry3oArq+peQaCBf30G7
462qXuCmEeLe6sImteKYEq7kQSvnc0ClfvRwCjIRh6UZ1+fiEJa+3uGX+A0+oQHsYlUB4OrdAMdg
aEbybORlEBZ5Hd9mMyN5lWqED/Nopu/bSROfuo72XBlVOrbBI11jLZMW01X1wUYDvTDuij5Tv19f
h71LwkGRRNEgpyqI125OUmloKI4meNN1VvZL6qGUS+F0JJmxu9qYlYPeBjhDTn45StxPggxQBVW2
UANIHKl6zJSRzjRZ3ruWqOLgvOxcSqu9IW8L+C5KxBv8UWw2jTGQEuA/pzi3at+LE21Ng6oZmC85
FMbHxWqr4QBv9WqWANmgv7CFUecE8bzBWy0NjgBErWXQlXX4ZBlp9g1S1Py+VqbldtYh5B5M8/Xd
9DwinGrkSAAGblmjcYEYQDLHVWAZIr2lraF/0XOH0pm9WF4Cxtsrc7b3PAvKdooFhKIAD3N9B71C
Ra2/YZXWAT0LLnILuRbtoKfpLLGxZctE7RwruUxfmW4D9fYyj9STLdcI+DZ5f6CWtLfeMDRYcnQe
+AGbXUUbTRNh2lVBWBrYEIgmCgCidG49j2OQDnoRXJ/p7ngQthAr4556FTXxgs5I5RVVgP5b+tuO
TQzELdKoPwviG42nLq04uBVf7eNnaCTgPY4MeK6tyMJUODQBQXlDYxkWN7TM7hGNuZGyg17cA22w
3oOfsA6uhFeP6zooMHgUgkEpUg69PKxJP5R20+tV0Nd26ToOil4VnUtwgvlRiLI3v/X5ZpQVr7BV
Gqdnoep0ScogseS8cQ2paIpzHPW4hGqLLG5IHLJfCMM2N9e/5PPBuLiNmaMFQpFrl09pbxmn1QCQ
BDhQHUhQxj4J0lhqYqgTe3k6agus0Kz7Rq0vDZo6sr+DRy7pNg1h9BCDxaIlAbAriMFzfI5jJbTd
XKXh+R9uE6hSa4xIG+IV+ZfYUxtiM6wCu67Ks0QxLQB3XN/YDrWfeDl0Ntnb3dRTn71sVmzs5rNH
TiMKnSw/qMdm9ow5j08YGOr3er76pUfpES/2efNuvwGv4Up4Q4eS/1zus9os6IQWog7CUafsjOzQ
B4KLaLoPDd14tGZzQYxrjrWfQlKt96lcFh9MdWhxbmoX/WPdAXp/+5IriIoSD6y8TNwhLn/RIOpm
6MqwDqKc2NLpqvpM3SUOijJXThZoh4P7e+ekKSh9AF/V9ZXVtMYML8JYqhVaGckjS55qyblvxR9j
NqPARjHndH3Dv3rmCefgxZNmIS8HFWAz0qJj8BepdEtSguXONeVEe3LwYD9YwNdvwbp/cB7kk67w
5g3FLxoxcRjKrAmyspZPIHxK19Y06c5e8tHVDPAZTWhpt2QMR9bRr7PJlSYCOJebBHqYvA0g4zB1
KmvUmkCjE0n6nIHJsKzYF4hdDkHd6+atwOU+UGPiHF049WPc9N0PMqTx6fpav/6qyqo6TtRhPFvl
rX/+4qtmSPhhVIdoy6LY4VmaxulfB8bOh1EYTX+w4LtjEVeSxFPwf+VXR8/RBv/MWHYjY5E9afKp
UdLFneY5C94+LUiVBIu4TREwb6Kbsjew0LJxTpbnTvfZYvmtGhZfM6VJD27n15t1PYVQL1dJcGBk
m4uBVokGztXhU07Z0rlUhYGExl1UH/mprz/58gZaB2LpAMeviuOb7QpbrBn1Pm2Dvp2/dcL8IsF+
8Jch7QLDrCd/0VbH5RV70EhNdnAk9z4dU6T0scr98OBebpOuAmIUL8xylHLn1NKhuQWMlJyzdqkP
hnr9zCK0Rv+Kc0FmR2R8ORSsAwUP6LgNrNQQp7yWzQ8zkVMg4xQJroYcyaDV5rQHtY7dM/ly3E0Y
rppNLGc241aQc+gQDxgfF7ZyUsu6O5VGAvhUsdrbInUcXhjRfl701v5dmkCW335OSPSoEBETUgzZ
Mmjw42uLOCux5Wh60wORLt9ZBdTcpnWOqHI7u3d1kiBcW8X6Xy12ERldTH7eotlnlD7VJnFfUd7+
9ebTuKovrMRRBqLucvlJTRowvI9NG+BPUd7UwxwHJUR/dyqV6eCVeh0YQC4moyF7g0HGFXs5VIWJ
fGQ3KqekydvAzpMaQpBWPk0cKteeUMg5+Fi7A6LZLjMHdRV3vBwwxlkBPIjV0mXCFGOETe3nmfEP
aALYB0aWH5yOnYO4Xp6oiiEfA6x58zaGGFIrgKI6NBIizUtKQ3YNqszezKIenIi9vWFgnwLTkNcB
44jLmQGXtnBDarugZbU/on0clr5jppC6ru+OvXGIqskbUG1BD35zt8w9DhFZFrVBLGw7cELxHiJI
e0BK2Vs3lIpQRaKsAcFwMwhOKDRawrENxtgp/IpmwSmy+mUVto/enAcBJobPi4XPan60Pb6dYoih
neouQM2Z1M5Bai9MOjAuQzK9y5Ej8fpkqA+eoZ35MehaX1wrsNZWuL+Ssrge0rELlILM3WnH9gxN
5UM9d8p/GcnCqIAjTfy0lQtQYBWWo1N2+LDKwx3WOowEbdgbbZpub94ZLCPKQKv9+moYebkDu5Xy
TfzUBfk8Nh/oQlmuLozhYJ/vnGCeNYXAhIrlauFzOYpZIvo1LTr7PMeqJ42r+FzSe/Mjk7YfpeT/
EAZBCKUcjCUal+FWXU0NO03J514EVQzju5cny21KwsC0iKc3Fh1IxHXsbzlUSPRrkEAvp6ZB9hQR
9RikSxeINUPbe0rsNBiyDNp0qlVUuw4+2XYx1xHhY/K9ZGShcTa9HLGs1Ckxk970y4qHu5PBDIwV
8sQRrc8ABHh1FBZtb4//DYiUEBV29v1z1elFACtJ0HnbRJj+MKmpB3akej86U/jGF+x5lFVAl32P
mstWWYXAW7dmDRnoFhE/6CORHQDzKjy7ypwv1zf93gpyczioY5DhIs9+uYIaBXltGNEnNkkTYOGg
AWKS3EPDSDW/naCdXB/vVWq7zu3lgJt7HrSEMiP1YYD2yoZ7BfEDn9Ze4ZnA7L2maRxPd8bsJCud
/a6ps1/22JqB6UDEMkWfHNwue78GtumqFIaQEkW4zXtqtlJbOiYeAktTNr8SzN9bT2pBMnmJZBRP
FRWPPIih1Bn+kimFxC5OiodaSyT8NUqpns7zIiBfXF+k7fXKGpHHY7QJD95ivbZr1GmUeQAGgOYw
UWUUw6dCtObDPFVWcH2knf18MdLmADWproZmy0iKpHyv2wzcFZSCN76G/5sOyturyyET2lx5SJMu
spZP+Ay0FCP1dkZFPQ9Hv4uSIyXx3ZVbm8XQszGH2D68iwGQtu9lvmeZrjj5urirs+bLQhfjjff4
Oqk18luLgdSEtrYCIzk1KE6MLqxWJ3EYVeska0N9tu1SD2CIpAfjrTvxZUL2PB6hBAx/WnsQiC8P
ap9Kdq0V3Dyjpdd+0lmaNyulDE7UbmJAqFn21ZJjtF+ub5Cd+4GLjiwM5xCknraWRAowCGsqUYk3
yHAf6CrMH5DVxDMB5NF7vTWWgxO5zTufp0m1HtEQXLXpd11OM23mFuwzfPNJAac2SdUSGG3f03hS
oNnaZV/ctNFsvxsTvfNiJ+8Pxt9d5hfjrxvsxQWfDr2oFy5EH7DzclYziNpdrtp3orXGk6aUCuU/
MGPXF3lbG1onzS5aDYQN3LS2EiLQ8SaUdHPLT6uuPseWpXqIQmKT2TjxuQu7/FZTMuArfakenP+9
6QJ9R56eq4YHYP3zF9Od07oF/lJZvp7F8Q0vUQhSOCHUn6v2/ZKB9O+LQ1GMvUMKmgC9Ylr9bKrN
9YZGTcYjzSFNbWRl0cAvfJGX6QMXqXW6vrL7Q1nUD58LCdrmcxZzm2vDjJ3PYkY2IDhDeDPh+Gkg
Oz1Yyr2Tgq7W/x9qc8vNg7nqMFvomS8spd2kyjlXIMPPta65BoHQwdReFerXXYPaG+AY3m/MfTbx
qhVB8IR/hGtCGEpPzWjqd07WOoHVwIz1wgXSiie3ndV76TwM95Um2b6ZIRfoE7qTHSd6+z2LDAMo
YLp81kbJ+nF98XceF7YVPWT6p7RPt6mWrc1Nri6K5QO97h8QfP87Rk1zkP/sfGGeFZ7wZ3MVupqX
O1iXm762xt7yQ3rFAPik9GYCNufWiXVYSN2d0Iux1svrxWlJZoEUNAwnH4lYqyLvWSzFl8xy/qvG
TveUAAxXHqVEobvqZEn20xw7PfJqgDoIksQmBsgWrllWUEwwikUNd+/NLy06CCRlq9EYD+D2IrEc
Se5DMkUfMTdxB0N38lDSUQKYg/aB0tLrtUCWC60FAysNZM/szcmS+iWTbbhL/iAZ6vsxNZfb2lnE
m29GFLiIGlYTizVQ2YSnEiTQeJFS/BcI0k425L9bojHYGFk+zUE31+UXlHo1X8VI60CT7/XGWode
wy8cB0kzNserFSaUI1zA/FDwEnSKWvsia6bTLPLMv35Qdoeifsz1jxkBycXlvkIXPtfg7xi+5ZT5
uyymobSEfeGRwXz7DyORUTi6QTWHnXI50tIkKXS1iq/mSADJTJSiRdYR1k7KW4UbV1cFigPYZq1I
EqiNl0PJVYVMSB7qALXL9Bx1yU/uM3GypjQl4s/GFcebBten9/oOvhhzm8I3M/XirGPM0ZAGX0bF
whuQ20SvCi59QvvhIJvZOwQv5rjdnsvkiBEoH+M1UhUsQCZRF9Ccg1O9Oyte6bV1RN657d8srQWN
is4f1NExA5gKSjivB1BI2TJBALSjgxhodzwwVc4aB/EZN0EBCgKIMTamDm4/zT8pc2efbJSd3aaA
dkMN90jLdr2iL0Nbvho1LAQhiTFRh7zcKb0o8mQYNHYKvP6TbMDQxL1geszrKfZUFQKUJJn5jdpq
6cHjsTdTKt5rPYZe16vMxGw7ilipQ88GweMzdEnyUEmU53aS21tlln5e356vQCnrmQCUsYpwcqOQ
DF3OtGkHFV4lFi9qLIUIpNjVXWjAzEvTET6vkffokyB+wNst/bG18oeSyUeONntTBluKCiAEYKxU
N/c2r9vcKtZE/l1bq8JhCl83sSXjtkM19naWsiP32r3LjeodES6QMhKEzZz72gFm3OiG34OL9xcb
Wokw6zlow+r39eXdnRoLTDUIrB4WhJvVzROzb2pqGejK1IE8JKU7WJMFd2HK7ytFPSq9vmriPH9O
8nSkG9cS2zZ61tR2glPE1Cww/4ESDfKpKGiFA9NQXRUptttcikxPmUf90XTS7qYAv+xpJlpe12e+
npDtCeKlUteCEd3sbdakAokWmOgZRNRWSAoa8S8hK4jUrL61DcqzZ60ypCN80/5+RpHftJEqIxjd
bKY86/MsUvFnoEHv4I/Uduqn0aD9KSiT/NV6SfrHmCfJy61E/6BaYX8zjdJwVJTb3WHPSGlUQkkc
N0GCmXQaKkA1dUcn689FlcU/ocl/jvJFOV1f592R1vIC7VfUSLcoCCUZqAaEhCOFsLVPIToIDz1+
PbcLBY6DT7o3FEH9ekIpN4Kr2mxm2YxmSWYodQYCkuQ2skr0Y09zciixvDvUevtiHEGgvoUgRrWk
d2PCrZSShXmxVas/liyDtmEOyd/rC7j3YK7dCmIP2rqvyvl5Lux2AT/mR47T/kaaivdFj82Dtdu5
CFDkRLseZ4rVenezdu2iCNpkXJ3pSIfV7Fvrpz21w4ME6VH00XwwqZ3109kQUHcNUjFu1stPpeaw
TxRJ1/18rpWbMoO+yjG0f0tVPx41AHfHAi6LcAZDGtuTrnfdqBdlwrboW0iOlWrdCUP/ozlL9vX6
p9p5lXmPSd9WgW8Mtze3qSixxbMsYqm8rzX9BLA8+mgqsADdvF9aDQElO8GN2wHCQgXx4Avu3SwA
b0lu8SLgn20MQi9TrbuZmGCUrfQ0pnqLBplAsc2WxJc8y4sbaFtd6kbcS3dlinkLGJfs+/Ul2Fvs
9VA8g/hX28DLDztVCJa1E9GykHQhe8iI1HepbaD+pcm06a8PtrdpKf2gR79W96iTXg5mWUhryWFB
qpM5hFnoVoFmN0bguf0wZL6xNNKRYufu/F4MuW6BF/nsFEO5w1/C8B19ELcYjk2BUGL7MURox7s+
u93dBHAMpLNFsLe1G9emSo4xhuKOrvAp8Ei3mptJKkUAQcyCXi3M7Gs4We03yRyVg7Brb2wgHvba
ICI82Loy0OEYq4YLw6+KRHlwnHEIIlUpPMeEJkhtcwwgff9Oovqt7XPiAyx4HJ4mLA2orm1SoGmB
HUB9VvfL1pJvrASG4ZBr0P+neQmur+/ep9Rwcef2IS2nNHT5KaGYS9liUo42K/FPaWXGh8LMuxvD
zo3/sE9p0svAElF8JHi+HEmitl0pdmX6BZerP3SD/gE9NWy5Zhk3isn6c31ie0EWxq/4Vyor5NPe
Fnim2p7RP6IZZjdh/Dvn2ruNm9S4n0K1/ONQrP0yQ/ZBiySR/EQajY/FjCNiViXdgVngM1x7E2XR
b8MiiEd+nfzmOkicAfYn8ATfJltwJSTtHurKsQh7lJ91vdSU5s3kvsHQ5LYM8Sp35EJmk5k1Nc4M
iZQopyFqoJx8fYV2gj+uSNA7yIiDjdiycMLKMBC74PnOpH48AZq1fFlGlahDZskbpjm6c5apO6iO
7DzkF4Nubqs6r4YupMbrG/I0eJWldjdgsN9q1LUeoNWcFgYGX5+K1uVeK/ArSMYxMf2kVr/1VmLc
LAL7S0NOH3A8ORIxXY/j9vtSr1gr4QxIeedytFlCFQX9JdOXw0rBSCVS3bYwx/eJgjJYJNdTEKWj
7GpwTr0RZYsP17/j3hFeEXeAFWksQf27HN5w0sFCVw6zYUTQ/LBLVjMjSMRGEpc3/2UoKAkr4g1s
+WZdlwhMj07JzK+reDrHBhQuMv7mMVX0o+B871nDFwGArYGCP5XCzazCrAbERvMPIQcaOmWkPjb9
qPgydTTfrKsjPs3uKr4Yb7MxVzmnbuxoWKG7jh4GnBSPyuISOJJ91LbZnRqdc20ldfG0rD/lxfNp
26gFdhT0/KgbQ+wP7Hxy0wYyupuXzfDO0JMjvNne5CimrSBiajOoh1+OaBYU7GJByb9AS8gr+kR1
m9VEDn32t8Ki16P3cqjNd2s6J+mZEkiHBYZ6gsKY3zXlcFBF3jtyFJjovlNFpiqy2YhdNyhtyoFC
uhcNby127B7pHcW5y9VIvjFiAsC8dsL7Cubrb9WZuiPbt90fwK3Oi7nizrb4zy4M5y6GZuBnIrdH
N80AXGjD4DwhBSYFacl5N7VBOmFDk/uKnWQf334SQdfRDOMphVm8eVMqvY8dArz1hutLlHjrGg09
G8Haz5Ap0iOrkN3ZUs4mFAEfSXn2cv+0qZKXRshoaqcgJRuO/eMCtdKPxdifzSQpTioViwerVsx3
izEd9Wr2AjE6BeAy6VtRENoMTztQASvNda446Bq78lj+7OVU+qwgOX5SRz5uNtTCa3HBObjwdvMJ
GpyELRbJk7qtMU5W18vtBFLIUfrl74CwxIlCfHW2q8FBZHNi0lLVumupw+uMFpHTxaiPuhl7j+bK
vFsxjrBlt7A5TUKfKITT6FPDQowkRAMHlODcHDRN9u4l+pAyZEoee1jbl185T/uKFkJLz17u/tXz
TjnFdZ2iyKmLgErFkaL57qyeHxIg2/Rqtlu4zO0kFJh+d3qbestE58lc5qPSy97WXSOA1SZlLZ9u
Xkcp6pxs6kl8GzWatFVNZ34HhC4xTggxtWh8digIBRx023BJkZXI7618+g8m3TzPMpVMimxruW0z
WQQF7TFRqLSFyhL9kHlp3GEcyzupsnIfAQcU3sy+Psl2pbl6kaMvWPfhAa987/u+/A3bS1NOmyTr
MCWH34iX3RK3D0pXqGdU7DNXtgv7fP2O2vvA3FBw/wGfsKU2S48ClG5aESVjvarGc4W08dlJ5vHz
9VH23jZKDQBz8Y9knM3DPcZULVeUug+9N/mLABeeeXaRox/lDOFwhGvZu4psvEwwq3wmSW7WUMEm
ei4X4ldJS1tEtkB439UJCuGeHWud6QqEsmO3NEUauQIi4FHFdne2xA1wm7gMkAm4PKN6Ow651LWU
FowRlw78oREGL9M7EBHjQd6yLtw2rGVbsluR0CCy3CxsNs5mudC78RdDLiJXyVCas6S59AVYziDJ
UzSSZhRAr3/O3VGfO8MQ57iDNpumKdFWKdbObYbm9G1lZl8qGKI38pgU90iZFvdlxEm9PubeolKE
AwzA47Lef5eLWukko8/FsRi1+3dtJC9flSER6KI3h5fs3qFYA1rK7ppCHW77AVVtGiOrNPy8TatT
Bavq3ahU0cHR29uma8YGFmpV3tjOaMhbvVdmOgxxpWr/GmVXjn6bI+Y2J6XuQ1tP7oRoFuBC+XiA
5t1dTIdcd8URcPA2j7XeR2qMmytIrD4ebrs4xw6O1biL2mj0/sN341UGfwpQmZvm8rs5SgNuL6IM
7DR1EcyW+I3s1hDAvhdvH4l8Ek6hRpmNkvdmpHacFAcGNqg99EW8YSzDu2FEjc/VzV67efOsDJR3
6HjB36VDtLliEEUaJq1KTV/MUeILXZECBATnd3FGdnl9qJ0XgaHAOLFF6LPpm29l6mkotJQaSVT1
0lOqWggPqWr8q28bhMGa4giguvMY0+5a78+VAECr+PKDWcqYJbLJlYJNdyk9joUkf6lDJ5/dfOzq
8S5NaryHJrvVH3t0H3FYmcb5x/U57xxANgtHkPyBF2Nb9rDzSCNYpvIDfzH9OqCSEaD1pD5dH2Xn
FEBVpCuyFlZoKWzeewhnRaoiRuV3Spjcl2JM/ja9VLkhYchBLrQ3lE5YiHwlSJdXVqF55XRamky6
b6NReNbsxvyADm0CI3V4q9cOyR2R1LPPNZjDV/o3s0x1GUIkHfehXoLICVHd6FubkClKDoKVnc+0
9inQD1oPAkity61imi0i5YOuIfuWTKc4ya2bxKKqcf0z7RwAgjGufjpYFObMTVFS720gJetrQ4os
AkXt6+/2MBZ/Han7Y6uJ+HN9uJ1PtarAcO/LcB0QWbicVGvjbFBRWvXzoqsfsY0fb0qnHwNVGY8C
lb31U7gYWTyLOugWhsTjIwxlobmEbqRytpuhDxr8Eg7Wb3+UlSSMhgMgjM36Yd0halq4OpEAjHpC
EvUBj463Omix7VY0O4eWu8ohDbxctswRJiK49FOiXBLoaA0L2f0go4Kf/n77B1K5duHrPJuMbuZT
yquJTEHzCq1r/b1czvg8zHHiZSYdzutD7dyFJqJ9MgVxhCi48C8nVZQlvZyOSLJUcsXVohorhhAZ
QCm2fmhSHuuu1i3yue2n5GYwOuLZ6+Pv7cX/2ZBzF6+t6c34UmrZTkl0XhamfONM7dcKAxzVjbVl
/nZ9qL1dwhg6D7WC19q2ryqHJUL1DVeu3rSd16blXLp646j5wZT2lvTlOOrllNAiHJtkIRUw567/
aSHRfLvMNs5KVpqfGmsRN0NRG0EsVaE7jfjdXZ/m7oquuQ4I5VWharOiIq3NUXTc+QsCxw9qZiMf
Li8z1Efly9tH+j/qzqxJbuTY0n9F1u/Qxb6MXekBS2ZVkSxWsUl2ky8wbo193/Hr54uSNLcShUkM
+TYymczaKLZnBCI8fDl+DtNgIoxk9kTdzo/O60rXJFFpwA1ZdlNWrfMu7sjS1TAxD/ZU3K1NFsB6
RF+RGTfa7+LbPitWzs5sV3lHry9b6vy7M+jyndHL2ZcIQMMds2rFvTFrR+JceztJU4L+rUODgof0
0mgHTCJPNc7mkmYa2kg0RcYy7G8ckAb+9a3ciZTF+yIqKyhHckQvTc2aUrerNup+088kM1k49Oek
qnI0eazw1PZG/VCrhfQX6oBHZZ29x4fXjcYQoCqGBzemW1WtRymO6W1mqnouKho+pQUzKG+EFnRy
2R4ElntLJcyjliGG0JjOvVyqBN3rYhKcA9pXjduxjaF5nsPWL7WoE71F1a16hqyTuB8ObsaeAxCT
23xRZPqg57i0PDKP0KxcPR97zH3Oc1y4yGc2B957zwyxrKjVUXCjZ3xppin0f6lEg00t9C9Vaynn
OleWg8hk70YQMlBzhSQKjMHGy7QxgyQoRHHN9eahKjLjXHeFdIbbBt5X2gheCrnvzfVTursyJlk5
pwxUQ25yubK+1uBmQYfHpyuIqr3a9sG4Ot+vG9lbGI8RJEUGrQnev0sjYyXFCH+klo9mEi0XFF0g
SoPlnPi8c5O8qN2hSo7mTHdWJh4/gfaFWtHewkWkRZErGXJ++POHYXStVK5ftUiH/HzfETMCTkzI
D6Jws7YkjqRGyqnX20on/aihjfug1NZRN313MXSNwX3jTsAsXO5gjGqAFmcaaWJtSjdmJMHR2gyD
fnACxY/d+GQIQxRZFYVa4GSbxejFWMnpQBvOsFL9vlSkryFUOG/qUIPvfkreQiD2WZ6d/JU6Qm9/
/ZDsuGYG1OklIfVJLXPbSlJqQBEF0ii+1UfOq7Jr7Bp/ggJdq8y69SvGVKBYzHXxBm07q41gPdcT
0eYpFucBljkrUI2CdrE81NV84KR2VyZmnoUiO8nhxj2OXRQtYCwtv2pqpGGs5veVsMUf1uRoumjv
mDDNyno4kgCFNpb0TkL7wAnpZxRNi2aANK3ustZoR13/Vk8l9BcHhSKTGNTFcWyHLfJJpnYHtbAv
txMqXYsavx5rhuKTxRpv8or5PR+ad81v4GrPPfQS1IfRsutTQm0+8toJbRA3M7X0iLpx9wCDJaaQ
IoPxVTcuVFG7RloHJnxUntbPWRsPd6TI9eA28xCe2A/beSPYURW30WD09sxM8AVc35y9z02JEZSN
qORCl3Z5V6u0aaY8a4FbQML6BvbTAbkKcz61k3oYa+94VnD4qEmCy6Quto21lcQIB42CBlXb2L6t
+ko6L8bQeiZH7o8pLmdPRXD1F84zOboAoRHJc6AuFyinZgftPaDCrDOXj+o0I0mg5MPngoTm4KDt
7SX1aCpwNlSnQKUuTbWAnHNDKnEKqk03LFRD669MzYvyPDStrJ+uf7m966NBY0JOyIgYYIRLa6Me
LSn6fxbFTUXNHnK7ro2T3ljLL4xpkHBCLgqAiAOy9QhDO64S/VdmxNb6rdUq9rdG6/S/rq9G/Nrt
HYX7QMw3P9WfN6uJetNpwxAfJ1MLfoWgm/IQMg7oxYmKQM00ow133eDexxK0sKL+QK3G3HysMMwi
B9Ag5AdOa560Ahgdkq7DCcnZ7BfuGF1jvjpckqI+cPmlaE2PSoH/80NJM2+7Xstu2rEZg8qOj9BM
ey7luanNaUcOxaraxjF94vYs6E36FObcf+ph5fOTaXbcaVVWCAbb3i1Sqz7olewdScB6EGyDB8Th
blK/Cs1k1aDd5eudbjwiI5CeiqnoD6LAvS9HLkaoROmSTyjczPNcLCeHnlKwFdkStTdLiBqNBETx
9aRL0+n6Idl9OhgqFkN0Tynt5tOlUQVmvolAFTVKaNy2OVmsp8pj67gSwiSmOzYR/nmOKB/fm2uU
IB81FxWkqIupfALRP5/Vspm+T8jlVQc/bm+3GdMHDMBcExnU5lt3DDHliibq/npRf1gqMB6AfH8B
NANDDSU0oE4iP9xkE1Fchwi0Mjk/tEoYWHr3pZIb6SZSYKu8vtm735UxRQJHEEiUxy+/KxH5bEwq
0Eh5heovMIsWgoNcVqqc11d1DhgB9q0JXibHwKdtIzh1LOdayWjzK0YTf0ZUVblJc1l9D7+/eVCa
3nv3BN0JlQMICPRtoCMzVxH3hUDJMEkaqGS8fmlP1KfVBSlLa5rvJDOWPlzfzT2HykPE5DDZhECq
Xe6mspQQMw74N+56/Ho20F3Atdal2zid7NfdeISK2zVINCLYXQVERGz4s2sZDgvNc1R0fEmJZAhA
FOdrYzHYM3Za/EdcaUcNot1dJY0WvCOwr2zLoRDkSM4i02GL8r6/z7Xe+KBIxXAaVy2H86RB0hIq
Ou0omty9dc/MbjyCwWRr39Tch3iSVa9NUAkaJ8Rsf+HrEdtxWERTY1v3LxAFUxFS5HUi0SDjNJSF
CloM+qSRzWT0yA1hMLtuc+9GmCC5YOYgZ8OjXH7ArM26EZQPLUsIaO+7pdCCaNKtN5ltJwcv4t4m
ggWF4I1Aid7sxhRSq+E4037yjSHJkCyVwXG5cCUc5ml7h4S6FuTRxK8MA20MLXSbSqVgvr1DlsZy
K7NfT6EyQUY7q2Xo2rkDi9nQ9H9e38q9Z9gCA2sBThDEdhtXhp5aEgk2LD9mlAVRkh7JszYFixEn
2itDk8yTCW7CUxmuYe5Vdw4czh7qm66z4JxjXoCXcnMX4ypXphUEDh3GJrJ9BmyqByNe5dStp15p
/XYdp9e9Xrezqw8TwMsJaPzk1gPK355tN9VRj3rvOwBCxx2JIM/ZzmivDAw0yJAJqqlcew2eOzqR
Mme+08tlipRWo/iwAlUH+7BrFewG/8EDAjK9PNFM2Y/T0BNUpposKoqV9iPN5vSVNHbrfQVRs8t4
ZX0QnuxuPu8K0HRqE8T8m49PJ0oytCUhMAfxddKSsvO6so0fYH+xvBjs8CcHjN7rkscuQG/EJFYI
kz/sDvqt66dw75aJ8SPBoYcf2QYISHaao9xTVCrHODyTK0TQ1sMn/itWGL2HRI9y6ovS1ZwD3R1I
45EeS281dcpfm6lxJKsg3Oo2PxCENpwhoVfxIuhLJU1rRX7gTHlH1cU0z+mczecJ0dLbfrAqtwpz
JTDTWj5fX98Oy5VokTNERW4CRG+btlqD0q96jVar1WfDg2pLshfmxfIxQvN5CCSmvYdzlmlq7Y6G
Pb3WEs71PIsPXszGg/5Em3v9J+1uBh0PSM5k5G1eSKOEDbQOnWURu4TLV22WIcQHuDYorlqvc3in
KxEcOK2mv55b5YhjaO+dJw+kNEoVm97+Juxs11LRonWwfSkshvReqrvcj0tVehvpWTN+kuNIP4IZ
791jkVWoME2LaG3TIiC2QjRuYr1TGDrGG7W3rEe1gU/zUZ0b9SFb+jbojEY7SGd2VgrAH4cF6FYM
6Ir79SyiwT0iIxEWtq9bSvo2V7m+yloU37tW+mM1xvLA3M6jYQsIKO0XSwFspl6aW7IqayhAcc4G
zXzIUb31ZwZLP8PlifjoMjr6KxhrlPdOKefgyiXjwHHtLZfSzNOgAcd8q7ew5C2s+blui1ZsWLvS
CG2Bm1FA/by2gyNCKnv9fv0g7wGLyb7pawt6M+PF3WoLVBydtrf8uavjj10zqmdryqIHpm/M70k2
FO5iomCPFrn0VVu0Ht3SVD1wkzu3id8AGAeBDdDd2iZS7sx0gRNloeJpleu5NWu4BZhHuwlXq3BN
k9E7ptGt4pShqe5fX/9OyEX6Rk+fuRmSrC0DxoDSBEBpTC9Fsrxr+tr+yOSqfausjv3XdVN781c2
dkRHQ/RrZLENz05zgXRoFkNu4o9Ond4TBjg/LLVgyMKJ1WJ0w1RRK6KBrL23pgiJwUUuZfWE8CNU
1aUs1DCSGplWL++KGFfXqogpXv+JO+8Vv5CTQOmAh3PbOTalIUaIJrF9FCQXpI3bvnhN9Vg7OOd7
ZiiXCUQI/9W25eDGqAq5SjhzShjHlb8g1zsGTb7mv19fzt59YrdBeOlU6F704YyhSntHg5cMuBfq
u8hdN+/lTg1RF+cgW2H07rq93XUJMm6BFYIRZHOOFS0rF9smqE7spfwTtIH83TKHI6zL7qoIXQUD
BmuyNu6/q0tdXixYnIp1ne71KqXnEa+N30hW/whdxdEV2fH9qLjp3EvKHMAmNr6/sun5pels+fU0
SLknw7lRnjQj7iMvXociOlcK4PUAecT4j+v7uWuZOjX5LLzK5lZDxKxtY3E6cgdbytL3ix5G73kr
OJhqbfLuFwoVw0paDlzC3itAn0dQx9AHfFEsHBuCcCklaK9HRxsARq3dmxrhyLcM8DF1qyD53Jwg
so9/xG3ixB6t1+UXKjE2VS9KWyDGhXDXpaswV6W0Gomaud4pDc0muYw+OWXmLK4+N0dTNXsHijIW
ECCQspQNNkF65xgDQRzhVZ/H2UmHoNsNzaV5XUbh15WE/mB/974q7F4Umgmd6D5tXllbmyaVpq7N
jKv2Gg339qYc5LfGUjZnNEJjtx2aI7znvklyXegAyAe2gythLpkFBULbb6EXA9+E+IzX9PYCS+Pq
fK7MtHgVRaNxgEDesypYgYBUsK3c1cuPqOZ2mi2xTHdJozxRSLEUSEbU30Zr6nw1a8P00LQ9JHXZ
+5rPrG6DZRNKYcjM6EpISyc/ODCAneZCXj4vpV7LHqHPpLrDoFLHMBPzXlIH/dTA2+gr/bQiklOD
ckR2WvvANna/R2m13Jf52j9cv9l7nhJuLehewLfRcNhsjSYtUVcBgvfjOVrPlVOG990w/yzNN3g9
ppQscZltnpptYoRAtZwZ9ID8KZpBMBel7smZKfvEcP3p+oL24gimMagw0l6jLi6+yrO3XZFb5Ml7
IlXFGXt/llLdTamAnSGfSg7uz97eAVEQSEcITSmtXJoqTIK0MrOB9KZ5dmrGUDrlqjUeHN7dBfE4
PwE3qUaJX/FsQXOaoRioiSpbsfwAkIdgdrt+phZ8BCnZM0Q6SVSlEhIxL31pqJaVoc4b0GpSS+Ms
zLTJ00v4nLKIaP+nP5IDczlcPxQGeFM2H6lcszQfBdSxYij0VachpKKCO/cYVWwPIqmdVRHjEd6w
hWQuWz4DXc10ZtgBz69JEgZlPWSnitL613U+VODbM0VGDiaOJgRtgs2XikZYAyYGeYlyLDSkDDtG
+xVWgy5Vjiq+e90Y8j8xhyOwKxDhXH4s8qBYydLa8nPEKs+K2khekiOsuozR4JbUmL05s5qgs8fF
DZeIcbpCac4xArxuLA/LbYec2wGiZsff0fAy6T+IaOgF2fRil3mrlixfHhL0LM2RCaxKIT5WzcQz
puGIcnbXHggeZnRMhqO3wStPdroqDfCMeJIk8KOKsQYLGo8fFzTCb8K4VQ+i2N3vS41BR/WBKe2t
aNvQadAejkRB0lRPP9K0im4nIoFgKpzmANDz1OHZFHkoIumiKCzknrbM3dmUh4D2eLIkpUIyrerZ
2ntJaTtYuOitP6aZZP6VqF07+BLuNHRXImvYXuCsapgXTOfRXRC66v1CTRg9njqrfkcsrCCptraF
7HaGsz7UExhHr17V8UPKFETprlHOhDvzOohB58TysVfoUnmf5oJxRJaHXkXkuYuN75Uyy4Yb5fBY
nGKC+oiB22akptc07WO+1sMPdW5zye1rExqzZSnlxpPbvlo8LW6yx2mthvoMlZ4mB2ndqZJvtkX7
e5qqxre1qcx3cRE579o4bFe/g27sqKfwMrIUPTzEgS3wEPyvCBie+VR9gHzEUEbgCbZa/9k1Sx8U
idGfG8Moz44FL2ftEN32aajwHMrvr3u/lwdXWOd1IgQSRCsb7zeE0RDWmbi7XRi9mZ2671zSUeON
aYyd7k2xan//BYsgi1CPRAaJF/hyvRmKjZViMbRs45DvTVAg3mJq1YNixXXQ1b194HRfBlzUWUlU
YI9lpRQ1Lu1VjhGry0ibr0e/Cw6TuD+hdtV7FdoAZNAKqhHMTR1s68vriVE6RDCMM94LTOPSqJOl
UYGaFaS6nZl/7NdEpRY5GvchyOGDN1l48svbiSn4fyg8UkwG+XlpKkoHaVpC8suYy+gViRS+RbzP
OKjZ752T51bEr3h2SpNFm5PSpHper5J1lzfl8NrKtNyLRxkBeQ3+o1/5bPSggPMxaMOzeWkwtJVc
mvDwZLA9Oh/qmnsAy+dznqL4mTDlepsuiE1fP5u7n02AMAX4TfSILo0yvakZjPTQl+rj7p2pIzU/
hGPxMDWHwyl7pqACY8YCSlKqEZtkrmqGvpMMrv2gl7CV6GPjwSVpurDDHLEa790ATbQbOI4Eo474
Kc++HZmFIL4A4BX1yL2Xo+F4NOXCD1C012/MdTJc0y6ORtv3DszTVDlVU7oD27AqWRutXVW2MgE8
OJ1nJWkfx9xWA7gCmt5rtBI+gutfb3edgkWEVxFGLnvjSeVEYU9tAIVNk6i3tlyOPrOKzetiYehH
Q4DjDC9Bdf4Vo6TkYkCXWunm+um9ncCBBOyly+WK4f3+8+AQd8eS1HvSkk1eVipHC93uLVPPzK6K
0I5Jb9z25uxAMsOEYpatAZXY0u+yKPL1sIy9ukDETi2c9aA0t32inuwRtDIKgP8kdr08QGHWOfIy
JmswZX37KHpO5zSbhs9ZuDR3YAftc51G8qPTVKGnKg0cP9f3eG+9LJnXUTDuvPCmVj3QyTBn1mvF
n620nR8TxspdU59uCy0+0nPcWy1FHk2wWSD7sC2z1KSma0xzKYhCVXfzpYnv0rqUy1PdLc3vslQz
i6cs7adwmPPX/Wyrn39htfSIma9lNI4I/nK3C7uSxrYb14AChQ31hJH5etznb8xBUVxpGY5GNF9U
+8XnhRAQPjIKebTlN652cmYUgHRmJrO+VG7WabW+i6Ts3A29EuhLMflSLanBsDTyK13J4t9jMGsH
UcHWHfIbuDtI25Gu0LA0Ng/mTFej4yOvAXrWiz8Bo/BSI829lBml4Pr+7priJJEfgNCibn+5v+sU
FWpF0ySAG2W41+NcPvWlXH8Y5/JoznHHFNeFS0p+Scd5i2Zc+8Swuw65D2CN5jtTK0gNpix9VWTS
wf5tfR/7R8UERireEnBFzsYljFEqAd+I5EDNzdiX5BX+v3mRvkaE9fcpVJOaW+pFdxAV7K3PJEkn
NOU/PJuXW6lRAVXLgq20OtnyQlho3JAu6G2Told1/avtnVIQRdwL0BPMJG5XiGxfKhmKtAajI6Y9
ZmteKAyk5k1B4+PTomX5t9VeLMh4DfWkrLUtQ4YDI+OBL9rZaMGHKsZywci8mNVA+WOw216Sgz6b
PkqRLt0Z1NAgZS2XU7yONGh6ZrYOjO7sM/GrKCJBhMg8ivjzZy/4Whi5KueREpCeKGcliqRTbMzJ
u5nM9+A92/F+JFP0EYAMUPvdjtQVJZV3xcyUIFQaO7D5n7OtQDqdFOoSNFo9vHZQ+PQR4ij9apiz
g8T95UoFsYbQSWUGmUuzuZyaVM0yOppK0KJt4s9FFP8ZOXnrL9G63l4/US9fFTHtTNIlVCWoW2zc
XlK0aYuGiBIUwJE8q8iHu0FW17u6dmpXa7v+w3V7L3cWnWA6qhQ4Ocg7zGot04QQpQdzwvlt5Wm8
6az+mzbU2YOhVPUrqXOUO5kv7a51mfvXre9srKC3JNpkFp9y98ZBqGEeRpU+CjVFvXwlJfFfhdFE
D1aXyafrlnbWSXQC1JAqB5JfW1aqxRwWe7FxRXOrzkHlqNk7yPeX28goKXgvffeqiqzEldS08vV0
cg7KFU/zGc8TIhpg+FrIWTipYFa3mJShoTPfleMSmJkaa2fNDDPZJeNTIS03o/hNRzHC8ZDpUr/Z
tdJNJ9ESTL1E7tPHnNSpeNuu8J+4sRo5tdcjWzs/TZssr3pi9frVYBY9NSzIqpLbvEvD1m0am0pX
Zg3hOS+msj74dC9dDs0JOsS0sVgb3YrL2093vFGivuL2h3Z1RjJ3DpRaFptH3SSPagRa57Ayf1z/
jPtWuYGqoFN8IWhUtDmc1jJWk2JQz0zZTed+QdHbWcr+r3YmbUf6O/5y3ejOKWUU2xacnzBpU5i4
XKo5SaWzoKYQGHnYuwhqaLeWUc7B3NnmwTHdNYUcPQzvVMypXF6aAt+ntWZvyUHS1fq5BgHt4YMl
Dx7J4uADCqe1PZFEz+Qk2AGbszEF0XJRVnEmB4VpZ56WpMvZDO3ElSXbfOuEjhSYSfuK+n0b/Px2
Es8R3YGzA12wiarQE42XGtxfIM+ME5oqX1OJLUTdFCM6uHY77zO3TcjD8kTRv9lqMNR4dMAzKREI
QzW3wOs+LavTnoqSXkcmz81N3/bt3ayBinfLNm088Jb9wXp3XDo3nuwdTDx50RZgmViRyRhly/GR
89VLh2K4S8Y0/tYCCXtdNZC7HDzMOwYFi4og8gUgBEj+8hBpdhSpWtMswaDP1fuoQjo8jKLyNkEJ
LpBIQQ/svbyUYrKRhhKRC73SrdZGZlKPo/MuB7aZRK+k0h6As2khdAyx2Z2qfB7fL52lvr9+jF6e
X4IdIZZnEffQuRQe/1n4oQ+9ZscV2zoAOPJEYcsrGBP8GJdt+Yqhkq9IUQM8M6SDhuDLK4ovoMvE
5vI5ST8v7WoZQd3S8mKqRuc8Zn1GgzZL8rsky+ODK7qzsRemNlc0mgc9zSq8gWOnBYA2WCrzyLDf
yq02ndawrj1FW/uDCGR3fcCMZKa1BaHYpmknV+ihxjVfU6n09E+Q18V3y+A9meLCObgZL02RT+Lk
BC8cs8zb6HmqzcjouwVRb+I+b6FQ9GZV43d6bUk/7VfBR3BcQHZzDWE2vPxoEGgkZteuQP/CNvcK
mDlPVWfrrpVI0rvr5/JlpCGgGPga7rygtdi8FnUCJSJza5iy1OG2nsbelay2OClzSjGE8+guJeJ4
cOYw/I5I9vm6+RcQVLiGZB3OWio/wGCYxrtc6jQUa7UgyB7Ia9Lc9uVsfoxHS3MpFin3ldqXHkFS
d1Pm9fDII7qeegYp/RG4Qe5FMx2PA++w95HBtisirhWw7o03siF2bkMY0oOiXicIWwr5A80Rul4K
CtPX1/7yvtgK7yYpLU6BLtvm6JqjGRbaGpZBZGilB5Hl98msnbt07LugGrX1Xbz0R2j1l25I2CSy
FPGriC8vt1vOrbDJCe6CTAojP3ck1TWlcXmzZPngJ0IJsFkW9eR08ZGi7Es3Dw8GNPt8bUbbaOBe
Wl7BOEZFqVZBlccGkaui3NapPZ+lAS3ElUDp8ed3l/QSX0/IIHCul/bytAyrXtGrwCgmO0hkK/Og
AksCe+30m7TN/qCaedRy31sjRUWGywUlJo730mZG0E7IJ1dBWM2ql1pNDM4o5jLJc+pFlW3+tPPj
5jyzt/ETk2F1TpUoVTDrdeKqTW29qZa+PMt2bR7EJrtLo8iFRgMPJ7nB5dJQdu/qsJuqQG/00YX0
kyJCWUtvM8gyYCd2fr6Cx9JIfyDlJRBhXOjS3lJ1eUyOwlbOWXRjZ9WPMatQIW6hpmwHwznYyb17
8YQqQAqCuHnrcTvVbLXMHsoAojPjY0TH33OsJPErtL/8rlGsN0bXZl6WasXBqyIWchnY0qSDdo3F
QPBGa+FyoTpzznnOyE4Qh3H3ltn05bVZjNlBlekFwAA/+8wMiJBLM1Fda4uyGGVAWz+BzbmPfE1v
u9d2GD2GSBPfxVYRBzEgaa+NmMuKU3Zbn4bpNTpyPWH9rB+MKe6dKPpDhH703qDW33zh1q7JtXsL
hvl1mYIm7Ztg7RAzl5t1Otlxf1Sz3LXnECIwGC1KpZsT3A0mUqYM5QStamffC3m0/qxVdZK9cemK
zI2Tavx23QXtWyRp4QUXhcWNCzLTridN59POTae7LbW9YEjC5qToSwQU3T4aZ995uyAZMkRZDdoQ
0tzLb9wvOvhfUy8DpbBVHxFk27NXp7yt66Y/OE97b5cok/KY0Cxi3urSlD1UM0QkNh/Pjp03+rRM
flNW1u9hV0yvof/C5y0D4LfrG7pjFd4t2lIwqwoyp82GjhQjrXnUqgCW3O62mkfpphiBy1YE/N5Q
mYqX0q06MCou4OaCCh4LeAqfOlRbpscUdG66OnkT9Io1UtHQwzdZqX83Rm3wkVGZ7mJDjZ6Eal51
k5If3JKdJUPkRMGJ14SMfstm2cFGtE4aVGbKFA5e2TA3MDkRhOjqmL23zFbxEl09Enp8MejFKw0L
EUUgTXDYvtjosqSyZmq17QMUrs2ATsoKLXAzGl+JjfXbqNfCJSiQjntbzOCGXy1pH/7pVFFS+7Mp
SQdvz3YPxK8R3hF6KSCACLldHrZFp91ZZKotNCaX27QbhmBtmzQw+rajnwaLaVgVR2NZW7+MUWJv
FFGp3AAJ2NKHwAYrGXGWh74Vx+VHdrv8Y2kPJ8O3h+vJCgAkELuUUF+A9JTQoQY2FiEEOIX2WpUk
/VPhOJ0fatFwO7djfuq02nD7JKlelaN94KC2DkNYp6IpasRCTmVbZtSGwUAaXnf8aKjX13Gp3WmR
PN7VE8Xq6zd3zxIREXUbgAhiIObyE85tpU2QUoD9JuuZXKOkJOUyjtl8ksu1PIBz7BoDiyOGp5+G
nDbGGseY1lUF3m6sWefpodl6E53R1NPUdXl/fWV750SM3/7H2Ob97px1WKQBRHnb1zWQZ7s9W8Bk
zr9gRWSDNEcIi7YthdJcNCUcBeKWyZqTmnTGTWz31rvrVnY3DkAIHWreCc7/5cZZU42+Krh5H5rD
4jGcog/g4YbTgiLvwXpelLrE0RPkmGB7SEBftKJgurDUtNYYYAWlSkFUyz83eul4PCLDq7qNFa8J
Yc2GhrY7a+1oPxAo/Sx6/ek3POE5wDZRM91EBFPdFIndgc+HLzK5m9VMcWWlMW8htl58JZLWO6nX
p4OXcxsUYJToi4EPAOy49O0AdW+meiwnKc7MrAe/kNtu8tISTxqGanuWSGkPPuqeQUJo0VykcApL
w+VHZawlTDJYn+hAh8w7NYyWst2qb6+mdKekh5qjO4cIa8CoIAIl1NrSM4xRXqeD7kAa3CvVjVUX
412sL+bJImo/2MtdU7xQVH9wLShvXi6tDMfcKSfb9kN1Kn1Fq2W3oRx9anSm/H76alAPFYTdYs4M
qOalqW42yQLykVWlzXQb19HXmmGAR6UjEbpuaedJYLAZUh3YpJBC2QY5fSqNCtovMAi0ufm4jGr7
B/3ghGE2o3xPGmu+KsM18uRoCql5T9GB+b09ReKZ9whII2jujQ8I26UBtg1StaCydlK6tjlPdtb5
7TJ/vb7QHc9JMY0SLHUnOOy3IJEYbSJrnvFpTsF8c6NLzic1c+qDx2Dv+ANF484x0ivQRZcfrjZL
02ihZPH7dip+79sivk2idPT0brBvFFp33vVV7X0+UKCiS8FcNewdl/YGBEat1aDxmnfjcF7qSPpe
LGb+KCulnqLgE3dnc7TLN6E5NH+UVhcdya68SPWEhxH8mGLelQv4otScTI5JodfxGcGXo9NktKEX
NkP+FWi5/KGN6/KUKtHU+X1t6jOCNl0fIHbo/E47t0D9x0msj4kTjb9wsCxSa4QDRD70gighpMHX
l6sD5+uqnZifWVxbg3mooSN4cFl3AkZB6sVkneD9fgF20iPZTmGlcPy1gXsAT1c7j0s82IprRMZw
X6edFgyNcXSgd3ceuBM4Z9H6B9Fx+e3xs5rdMXTt51WcfEgbNb6BtKp+28SReSYzqiZXm1WhlV7L
kRvJRvkh6VFrB/U/rpR35aH6KhtFeISh2dkPLhpFTfBBvD7b6kYe6fkwhI3j261SuT37drN2GIwX
Cp210leJ26Lqerp+E3Y8Cb4ZhRFR4BRVnMvdMOomizK6+T5TlSvZgtYHk2GMCAnPq3/d1M6lo3gC
usNEJ4bzL37Ks+7KZIBWVwreuCmR2gCZbXAPZlczXJ31Xk+acGvm5Qe9KfKgWOGyvG59x5FxzBij
xI+RmG47WFXU9anpxI4PYFG7adFwJ1ec4gPHsrediHhC9iHYZcgLLteoj+aqhRnvKqPzX0qjjD5E
nMFXyKQeDULtuEwAVwImKDhwCdQuLTVJE81lwR6OINe8qoHBpoJd1bPWTmh5N+lBIXzPHoPyPOCk
moyjbt5WOWmKVtY6B6xKXzCrnr3vULs/S01VenWeH7WSnzp8zzN6Dghyr6IDCE0/hafN+roxyvhI
reMPZVyekjgZoWS2Oq9R1fpu6aT1Jm7s0W2Rk3SFzK+bQJr7Jtc4ts7UmTeDYX6HYE/1ZpMiOtp7
08GG7H1q3IfF3eEL0Je5/ADqADbVcXKHscpE4zhH5mNb6LkLcDEMrp/dI1Obvch5NbuixNSUy8Vt
qlgFTTsteTCgoji4pDvXhFifkJexQfq9Wy8UR/GQTjB/+I2eRWd9LWn5rlJ1cE12DhM5EsyR0A/A
1rVl1IiA/PY1AqGwvEp813K1I9eKOiWo9Ym5pd42/7q+g9vSsXA34B+eCm4yUIhNAkjndQ1NE86q
EKXdD4pNPcoK8zdSnSx/LpT/7iFb6N1yTfKDle58OqI0ynxPCB3GijanpDIL1ZkMVioUDGy4DlyH
Zvq9HjXFQRVqd42CbwmDQiBQbPoz/xovC6VTNQr9EdKdHwxgwLYWS3LZwCLdpH8uRqTeW60U3rZN
356u7+/uMhEUFqNxoEy2wy5C3Eaz4AghyE/Vj80CzmixjTB3nWo8GiTas4XfE+ALuI/B8l6us0ot
bTFnE89gF6qLEqp9l2bZnb0y3vTzq6LwIjJBesqEapeWEGaYyTXrEBq0pJECyj1AE4exqAYvzsZk
OXii9vJtQA9CJwTGH8HgdGlPNhKEiO049KexolzpFEb/yVTTAcUvW3alNWOkJzQ/rn2TI8ZS6F5Z
dvXBgd1xAPwGAblgRF0U4i9/QxxGOoNgJWtGM+cPmJ+bDw35xb+W+l/f5v8V/age/uXIu3/+N//8
raqXNonifvOP/3xb/yiJ5X/86N98qf9b/NX/83+9/Iv/fJN8a6uu+qvf/r8u/hL//n/b97/0Xy7+
ISj7pF8ehx/t8u5HN+T9kwF+qfh//r/+4d9+PP1b3i/1j3/89q0ayl7826KkKn/79x/dfv/Hb08k
b//1/N//7z+8/1Lw9z5+6ZNvX8q/efyeF3/tx5eu/8dvivp3nBVEpsgjQYhCsPTb36Yf//kTsDfk
C2iFwIFBCImsRB//4zdd+TuAcsFGCksU2CQh6tRVkIv9+4+EthTpGy1BYG6//efXXXyn//lufyuH
4qFKyr7jb4tn7dm7LPJrMhecKZTZnJDtvEsPQj6aZkhHHYhp2uEx0R/D/gtoaNfq/a68WdBKn3+H
Vix1bt6eivqdk7xVtSgIY9U3oEOUivqkwVwqOY1rt+/L5qNWfzSWD/H0QV7v4+Zh6Bs/PTtN6aYz
8DH8yKNZfbOt+2h+bYXvDOX3p0v+U0fxfVXw3+3pujiR/z+dQZsA4f9+BE9f2urH3267/Ev5vXt+
BsVf+9cRlMy/q2SBhHoiJRcCJ/85gpL1d/D3okIMOkAQpeI//n0GTfXvkHTTw+T9UcWc7P+cQVPh
j5jLcgAECwYhPOlPnMGn5Ph/ziAIRSIHqknUrcR55m299FF0PWNFHyA0SKyke+xSR7lFt/19aPdJ
MI7L/+buu5Yjx7Utf+X+ADvozStAMr1S3r0wZEp0AD0Akl8/i6o+55ZSfSqnJmIi7kw/dHS0VEUH
t9deJtkEHYy8TTHDdQ/0mJXpF/lFkTBzmxdlFRudCtF8z25SvbTXc55d+Mob9ro2lFej4V3+8nL/
nkG/zphP1dDp3eK9wAgDyB5qn5NdRPlNAqOWCurwxOjvk4oZHm3qzr9trNpVpLbBWcJs2eBgiwAq
ZYv2OpNLkT94hbFBVwHEG2z3PC4yy19boFYTlrGhJkEgiow4+SwCUkzaD3gLDhd6y4eLovUS0kw2
zC1Nu5ivMhdyX1HPzk2DXnJH7UCzZgJsx2mpZibvi9+VT/wx+DEkyXgNhaUoiOlq5aVhJnBTZV5j
0qpL2HNQchSiv39Dn/GvX98QvinavYvrLvRlp3DWoNhsO7w1Qb/wSCCCfo+YPbmXBmhEaxidZjRr
cvCNah88WSS7L1rqLlPXTePVnKYVjHoRO+pFTJ8yI6rcxrzK2yrgRHMcHk62dZaAtHyzkzvGAQQ3
C1gTbmmnB1iUYz1ABOhQOyvVboYqYRu9dsw35FBXHelyJ9vqZpPc5cAyhgVCSddMpB826C4WBVnV
6GjBuoNXiLSFAX0L+29l6dO93lrDfcKbJqciKVVPhqTPrmXTj1ejFAIEbYTzknGSU0NhnZMgLtca
i+e5KF2ox2H1Eg1QPPjEGZTREQyY7F3MbilpIW00cxDa7FMxDRML+3FsrmYFzWmiNaJdQkXLMVRe
dutVKnkUllFQ6Wb8esi95kXoeIzCmQsznINGrKsxzUY6cl97ykwBG2zD79971kB9PjIcdEXNuwku
cW5wAFtYu0RfqTnWfGIwIUU669XvB9CyUH37HIu7PvBl7Ip4wK8LgobatEt0zaDKgu1I5yXojXkF
XonF/CSnY9q5ZaTMJCNa5fpRZaQBoG5hXxfKYg7VNLhg9iAZ2J28zL3CsyNYthm3rUzHmTDfao8p
3CF76loDeFG+SotDMCHoirRz0mWRMprpIJJ63YApqkiHqsIgup1IOvYipcqQ+ynpy4w6TNj4Q9qQ
03bKWJSheflSVZq4Z7Keh7gsa5/UPcj7FThKGUndsriB2aTlg/k+ddTSi6QkqI3rEg81TeibKW3a
e21JjMZGTLSfTDWS2EEltfQeVJjeRGBryvuDJ2rHBaXEbC6gLtbDQapsWys1FiQfB4jvZ2a3+4zj
F6hwc+syN92j1vtjWIlKZGsYCJii1VG9zFmsN1MaV03iPbgTd/rYrZ3sBnT9joVgP+70OhWwinKa
I4yziie3ZePe5ha7NuErd84gfPm0pzMRODwiqkDfB+5ysroycy5xjh1MKhgGVz51+r4E8+uiBa6w
Qlce+nuH9a/1nOlnOt4nlnbLNoQSGXskNC7Q8ICo93XU8XT2Ew7zKNqbDShsWjM+FT7Qns4xYZUo
2cYeRLsCmoacJSBNIPI1oZmL7ICzjx0FDYaKQsLUGSz9E7I7eSMoHhaO+nKCByfh620hAaYefTYZ
NFALMGF7cgW/BwRC5J4gc6Hm2IL2kyJyqyOVEfjE01J2l9bJ4hXQW8S1pL4SXWKFZmrpWy1fchDK
JN0rnY0c1br1huNBS9veOQfSeUt1cXrvuHOkZSxIHWCVr/c+CZt3ZRYYNNHsYo+8v2mEQMucqnVS
GjeLqUFPi6ILHnXGITwuyu5YNs0HAukTk5ROBl2ap4RXEGAmJv7NuX60S6MtYnds0qiozfxi0tt2
y3ltZqFS2GFIUsEXvTPA/Jnyub+wKreF0ePURA7e4wNzvIkagTIiOKvASiFvEI5Ud9P0/tOIPxsX
O51OOxaJOs5upymKfkp+aw5uig9fBt2RY14/KcOYob4pmvEgZoaNnotxZxU2jrTgll0g+hgjV4fH
GRYrUnepsdPcadaIpgJ/BymbXVCcEPK4B2y+7kqsVLbVT4/m4Gc3DPaJjzw34JiZm5lEIgFwyGu7
hHOJ1znjhs2Tu9eH/A7SgOEF7oZBaEw9EiE+9w2JJPL5TBn5T3s6KDFYjoFvLqefE3hMFDZCNPAP
tVSe3JrCsNesqkTYVUxG/QAkz5l7uA9hG921xYwulp7ppEzndpULUceM6y/TYBRx1iKFEchajuxk
JyNNMw3h77ePT4vNk1GHTsQScQemG/JTTmrePpWTJTId24fk5UPbWv5O0zixUtuIq8J1Y4wma6W7
kJWIzEUmT9s+tbJU28BXxcqc8wDjzbbooIGPXQEMgiWwbHez4ZOqT4vY8DP7rp0QPN97gRb2s9Fd
N1mhRUFHnKdS1sXFwN1sxT3B192C4v7+Ab+vVEj+wMa4pLXgzPxNvK/BhsnnrcIDGqV5WTeGT+t6
Vg/mOAT7jpcemPntiC0rtBiRwZhHLvpfpAL1hKTCfUcMnjo310/4S1g+cVOIxsZGCrY+AKKTU3zj
86RCDrFBl6bbpe1VMtKmTlAwuDYlbDHWeVcFZPAfXR07pWFvR6GCP8KtPu/BA1qFLjhIh0uW3Nf1
Js+LYWyh1aZNo96c3HbXMpBGzM10PrMsf3ZKvwyypXKHsBXtRpRU30j0Yz8VyD5jBu3TkV1K7gX3
eDCcvz0PY0gk2nOOZn9Jh8ppLnuYOj3XnpXegwGWdmEymj38nR1th+ZRPqD/x4zXshbrYAbXnrQM
nQcyT/pAZs7mVQGyXUXATy+LFceaeYAdVEU65OZAkDkFAAbLunupmDcwYgDa33qwoPUj2yrOmAp/
Bo2fPDUcBhZSHrKRQf2zvr5gFHFSzys4DiqcesJqRK8CRMVqrzJ/vhOTbUcIYlfXXc38zVykxUB6
ZR9raXs8RH8Bv+4U3QEYKnI2K7+ablqmwfnInZC3lqq8vzG0ZqeLrr7lXdX3BJG06AVM3O9eWnv2
73FucGKppfVADFbisO1IQZQB25WoUK5NgjYXoW00AS2g9j9afG7eVadp7wjVzJ9SUIUemSr9naWZ
3itiVHCqbkBT2ZfI7qmJVgt3B84EElf6rIRv7sBawitP2BBiPnFTssdmNCoWBfUdqjSJKMSsh7QR
fs4W15PIyXoz/zmk/wjP+I9gxRdI47cA3P9EaG1pp/1nXIOK7uXtpf4V0cB8+29Iw/8LsAX8rYCQ
4VyEsN1/Yxpu8BfIDfjf6BDiFIk+6L9BDYBxoJTC6QOqMDQOgH38G1gzgLmB5bqgw5Acgp1k/gmo
8Ulk+mWmLAs0ssNBgvgkxEGA9nWmTLlua9nsmiFYQtr73MrsouzU0Oxk0+nrEo5uITIk4M7R2C6F
L9DTDBXiTvajF1BrbpMZ1UIbTn5tBJB6Susq19yRzjjmKZgx9LBNsXEKvEkN2cV2lQQZkUXtrUFj
6dm6wj79ITFVN3MlEwfZUDg5ZBxwSgGc+jBk+a7sEEzfavn85NstAGEHbTYv0vsZhl6ZtbZrgzuU
2SioiJICDcEinboMxuFdGo9DIs7QihYs/Ovrgk4Flneg4aCXj3f29XWJGdQUfajMUBNsi1acwubt
3ut5M9IciSg/z/r/NyaV/NENovvxXwC1+/9CXtc7EN+6OsUW/wdOr6Wl+59n1yp/7V7Y8NL9Or+W
P/I3Yuj8hXYt+k6wX1pUop/720/UWsOPMLUwTpZAR5RJi7D7b8zQcv9CEYVJZMH/5e+Z9zduvfwI
iBCswsFPgFIHHeA/wQx/mkf8MmJAS0abD+1rKMfgtf5NJAw+VlY4Tf0Bd5lsM2+aW35tPC4w2kD9
kTShG72XW77N6Lw31qIl9UqtyrW3C3bTD2cv34cN9uWL6pZttCN7L96N0Fmz2xmGk2/qfkhI+wKB
HK02E22jYG3SZpOuUebt5o18zxTxTNLSdMvC9qrdui/Zpf2Rr+uDszdfgiyEc5MhiXnf3Q77fqvF
gPyOQ8jiKkThuCnvzatmr6LkChEXcX1tUjNil/CpuOoyUovQv+VRvrZTGsTVsb5SdwpIUUb6q3nv
r8a9uB827bV2tN7MrU2zGAr3vbsqL5y4XSXhsC4jfevFGXU/ist6i7u8sHbeOrnn11pAgjf/Q6sJ
yFKZpOlauGi5kdYlyMHwt+02wUUH0h2D2Fnrd+l4bLdNcPkqDvmW469NL7LLaRscp3u8wj2e4cOM
qjjZzCTfuhQC5l119IhHmpjdoEzYYHOkGe3pLadexKNmr2+tfRZKqseAaW+TbRWXUU3tEAlyK/Wj
Qjq0iLJHZ11vjTiIgX+txSG56gpszrvk2VuXK/tmZuF4BTfFwSFJDEeGnjYDzRGIpaM3tEZB3jKS
vjJjB4mf2jkbQbHCxqjOcF/jflKUU/9puEGanQWrQJc4j/Oer/OrZteuSk6KTbtGKDAt8FwDYXgt
xSbbeDFf16t0Z26r2/5Zu+AH/xJXeAhiIyF6lG1Q6/l47eUqXyGr9tpatz0p3tOAag/lTh7Vyv+Y
DkjKkw/BdUrGB2s33HRH3yVGtpolsfV1gBuFTG+tX+SxESFWa4XTcyxe/O20hSgzRGoC3xlH7Qbj
U9I8q445X3uxQeoD/nyYU1hLxu6OoUyNPXyRFQubp54g8PMKOFiLzG9iXeClQVaKWKZ1Jkinh8bt
mMSgZGg81nPa7GWsKAQP/BUR2iHsTkOYRqSHS06JTevrIgaAFntr9h4PtykObvdmFQI+U5AtbJ+B
mmTEjxIqKPD6SKPSw120z/ww76p4ONYgYHFS4q94LzCMdDpuRg+uo0e3hftltV9QMDShYsN9FF6H
mfyBYxqZgg+W7BykJzh0tNajdRjI5Vsfe3QcI7YDh4uSBMw6nVp38mq6ce44kLOKNHyH/+cgqWei
NaP9mwgzMt6xyDfouqujeaSTSV2MRbbnLQzmBBlBGnAAyEHvsWU6Gaa1/jbaPc0xdvUogYkFmV7a
7fxQ6YD4t2nUhtC/FNvkrb4Vl3DDzarIlXiMbbuB3tN7gej76Ny2sBl11xOkOhewVoyGeNpWe3uF
9q/+w7lDiFsf9kdx04QVMkGsuD/Kw0RkSeaDc2/HkJtQhuBFAt5kFdeoYT2At8CHcfrP7VCzS1J4
UNJvUkbVgAeGOd4tFNKhXFm3sC44Ij/wDulihiCyvpIy9AaQNBjxPVIc6kv73YcgNRrjvqfmts3j
bNx47MBe8htt464CM66I1q7GDy2cIBSLHuqaBgh4IOWVFmFSbzI0LfposF7wfvVH0JVM+wExggnl
P5ruQYtKOyxXSxCvQjbTGlpC0z9YLKpelUZyd43zDoNhYbcDGNU/AYUmPFLXLQVb2wjdbGcZqIoi
PScYEeDHuJKUxgNwSlrWzxmAUmikVciStyRnsRVbN2Je8+xyNMggt2ZU3rv4nSd7B+V4ddfyDX8Q
D/nskCYl/roBuAPd+ko/dL5Lnz13BYeX/r7MYte9H8o40B/6lNRrlRF9oHoeIZ1Gr8L5UQShA69v
l5abKXjBu55u0Az11+pG3Xj3GFO0wui+GK51ScGJAyDdbYerMrzxNoZDgdtVtPbjSb1n/j4NrlIt
VA/9g34FR1gZ6zAt0+KCDCsY/KwhearutEv/ul+/g8dTId8sZKRvDpr94h10TVDx2B5FWZM+dhJ1
MNJrRBocAVSPDqmePXEnuCJ5661M+MjWUqPjG+gcK7iGceJt8pDRIcyvVQTnmWSi3qEIgT9nt/h7
HmGUeZV5DqlVjMlhhFq2hRS/OZjBwX2FKorkISL5AoYdGOsGgWixch+sPCfWqnVlZLRRPRHguP5B
cTvE+sbRV5ahds9cwp8Cm7iIQ+eH/FGvHo1jNzwb6cYbqEj3/Yc1jKRt3pzuLjg65U5sebC39VXY
RoJgUolQjvRORpF64z2SmnSCmUhGOPc+pPO7PBhsALhkhikWyqg5SJ9icacY9kv4w6rED65EPCD+
ZZKlS/Jcv8SOVRH3rffJ7Ff3dm7HiEh+0OCNfADQVd4kBdUaEsioWmmKFFuxUWFD21f/2r8ARAlT
9kNbIpyLmK/413Bg22mfHB3Kw/YV8psNLoWP2lA3YnsfsH+Hpb7ZuNhd7OdsI16blqideLUu1dre
OTaO3WR0SXlZ730EYjwq59JYIzgzNGM8q6KWEXvjCv8BPE0HgkgSBKkgFrTK1hir6DghVt5Ta8eP
vHLVNpsi3yYzuobrwXlQ6M29i03SheOMVlFU8W1ihuUY195qm20xyDCa5cHmBC6pYp2HL/46G4lR
x64fK3ebDJd6vWUItB/Cd72juv2TqvNHB/T/jS7+6ke98DD6/xeO46hofnMcB5el6n984ZAsNdDf
p3ETx+oAVRFQLZB6F477v4tdEw188LHwz2KXDuALf+pfLJLgLwBULhT5OG47Xzr4dvAX/Lx00AHQ
WkDV5fzRYfy0X4egNvgEoXGKwhlMJ/8EdkNJN4yzl2KAdFmwc7WkvNdapHl5tZbtBJxeQjgKwmgv
bYZDoPf9tgOORGrnbAj8ZxreL0UBHhVeLxBRoF7BmwAd8WsZOSS8KnyzGrE7l3Ueyvw5ca18b026
/JhYgzXPN7Nnf3Iy9BGyFF5NqIJWnaPSp8XXFufGaXCu7MWvYJCSA4pzjfxaa6b5DJK2NJNObhQ8
U9j2I/vMR2vnpKsj3d5KlIVX1kpRxBoC6VYdcDscvxXPWsr95Jwo49Nt7/SSgEpA3bM8QLSnGgV0
VX0Ja1BQFNDQ5TN48nqd3WiGrhHdneo4heANMWziMS/dNARjzSJYgy2C1IeS2P6E4FDYlK9U6XQ/
Efs/mu3/f2JcAabCb2Y92HJvP75U4Pj9n3PeDP6CmgT9OnhU4mNB4vuvKW8Ef+ED2viEi1sdfgVI
+79mvPEXWGMg+kADAyX/Z2n+r/rb/stfSm/4h8IbTcec/6Mpv8BX/z2Y0HoAgwSVPpR88PpYUqm+
TjTFZF5pLqxqknqqt8nozsdAb7O1NgZDZM6LQ6mn5FWTWtpqECJf5wBy17+8rMufV/uVirN0FE7v
AczGZWU0ME1PZT8jlFgW79qUos9orOtZby88Q+t2YMr4P0co8NP/wJP7h0vhveJpsZLCquKkNzxy
rXekHmhon9Q8dMtKodna9mVBfv9I3/l4YAmCbuJCpojuzreOaTkkvoL7J/T1I3A7MdfjGtYuYEGw
QboXyuOFTZykLSzSVjns4PWJu9qm9cT05jhTcegm5dwmadVOoeV2DY7RIG3clpMxGmslK1BcWjWA
LJTWRrbQUWQProQnS2AGWhu4ZFLL8a0t3eZpzE0gh41X5dGIaPA+SttBvXuV60X9qNIKgOPSkcwg
hoBR4TQ6UzT78B0nBmSWu64a7DnuNLRyqVCZl0WdPjf2FoyC/pxMY1ksvwyERWMJg3DYuKHN/IkS
/0qVHi0TWgJNR4ZXOr657ZjGidTO2nmcDjfMQ8xGgJMgpsCQ8jSbpG2FMnMN2WsLtX0ND1W1m5LR
RhFp+HeBtLrI0JwJ9CCtLtZBahhH5XMcPzvQmpF5DuEpDODoAPNGHO0wmM4Mna8IKoSLixXXEhIM
Aj64o6fs5s4sB8Ya3N7cQ7bf9C7sIxtNlzHyJIBPsEK7/f1Y/Qzn+fW1L6mOIBZDmwm8HBqcE4h7
RCBpDlMCjZi1zO8MXvoFzfSZr9OatW9pCW9muPdK/uCZGVIXLV+KV5gkunlkFDlESZ4Cr8ocgoTH
suSo7llnawWYVM304ifw+Vo1Zom6EScGyGF0WGqcC1n4h3cG9FDHccHCPgzZ/9dVTMCOeyjnCgNH
53czXNBXuZ3mUNHah8YM3n//vr6PHzQEFh8NLMAIcdKXUfwLoV9D/5PNFqhhdmklh8Se7RVUINOx
0hLrjHbgU05z8mnATQSpM4AaD/SNk3NQViWl5gotIZXM4Y3EWRPkscQEj5zS0KZ167uJgGm/0Rdk
cuz0x+x0wSU4SL5HedUYDoFvr97GcJYoECAJYtNdH4zepVt4mQOIobVMVMSydELdZlYW6sj6uEi5
7gsK59EAUk9vCYNUuZSXtdN0NpHWCIaUNM1Bo2BP6RMOOrLVSJ1W5uVgu0lwxA9d5JpMzusIkw/E
Rw5as60rdNAJT3ssVINbg3OR5pl+AXLalK0l2ATqZ+nxH5f6E8LN50QC7xoCgcUhGufIk+9U+kFr
LsQPYmd10lLDbHiHY+MInMMfpXOH0OnuMeUwbSKQcboA74wmi1qQmo5dMBXvI+vBzcuF1b12dZA8
QuvjXrpt4V56roTu0ilUacZdNgT3XZ2XA4EPa/ny+7F2chD++RAYAYucCeIKJDh+HWwD60rJHIZ9
pKoLHiORTqLpmdRhGvQ51avMYwQ9NX81OC2I3rYxEuZAx9e5iOSbZVUAFE6lC9qjL+4st7FCpWHb
CflQGtmZlWt5oaeDFSQh5DF6WL/A2Ph6rwkUkjZa5Sn4P5YKDTB7qdN7RfT7V7IUIV+vAgc2A0du
HLaxr56yUpEF56ZJWyM6E0w3wDPeuIfnf2YRDvYuamSF/G4rtfAj3+0uf3/tUynIYjOOwxfOa1hn
MCWdk4WmXxybM9akdODZ9NqiJgmdrJkubCdL78CvYxWO5GDhT4hPB4fA0pDxhgamOHMf39c73MFi
MGxBbwD/heXnvyxBHqLJNPgEgIWEtMs464t2j2Z3Q+ypKkEnrQyX/v7B/+mC4JfDHQn0c1RkaBX9
esER7Udp6X1KzSkDX2Cq3fXgth2BlRF4r4PHb39/ve9DCaJQrHogKYA0BxrB1+sNGDYZCLGoolgr
w8aQFYU4+NxW+49XwTEQDWRQwL/5SbARKcNM4akgaLTXvdK7EDpV78zx9h+v4i4Me1ToGLlL1f3L
x1J+5flTgGcBO2+ijla2MMjHpf78jS12wph3oHR8M1/kCZZoaecpLVttDm0wYOHxgxS0/4OrILcQ
K/in7+TJd3FSDjhCYTlCKAaT4DNbbK0GMV7//jLf5zjoR6hH4FcEbopzKn/WkRfpuBwfRpVKxbU1
WnGDX12VIMZtMK2n+6Cw0VQpK+vMA34afX1dXmDMBaukhbeKf51W180IrnKHvATkYOIv14e5vh1a
TcQsm6qongP0IMphpvMgqljYbz0LbnEIgktAkp+TYy7r5cmtwEZ8oUSgbAQqs/z8l4HjgFyUZ7bI
l5fdvKQtWPiTZTfrwJ7GMzSoT+uUr9dCsYJKFO/awAHqm6FmnnajbvMEoMIc3GO2Bz2pCoEcM1QO
tk3dKldejPw0fet0Ze4RnxXJHjZWCaJLU5HdN4PykiPH33I92gIyCciHHS3mAlzqUHRixqI45wOn
gdUXyKGQYCAQzSiTniBlE+i80ekSkLFd4z2yIoDoH+a3a9uXKj2zT31/r59eu3DCh7ulDqzp63sd
uyZDZJUZkFTiWF2llgEH0UGsZ8s9p5f+vm7i+IDoTbBYECwCxObrpVAtsNE20IWGvkr/oeAwudeG
tAwHM/io22o4c+b5/mSQgSEmBy5RYHdCB/T1coEDJyyIBxIyTbNPClCfAWAPBXJbeniQn3mNJ0zB
5WyCh0K9jj0YREHoS79ejUsvAZe1SAhDDCdpdK/aDn7fbOeGJXEyV3qsmOXdc8QuXYs+6Da6Veph
aTjl5k+XC4jrTJSOi0uqCUbB1xuxpI9syRaD14MA4wFCuH6Vj51fExBiLAFsMJk3jOlOZOTcOXNE
//7Kl3XdxpKBovV7zVpOtsG5wCsfGoR0FTPq+j7vWpppaIn+/jFPNxLwJKDxR9kBmgSI5N+qnIRn
Za9Bd8oL8QZ2phYm3ln/us+t/NeVAIUGCJiwVUMRujhrnoyhonRqk9d6gzBELqHMgJxlNSUWICI5
jaMCD710rLVkE1hJmlspnHisCoHXoxwNBz1kP8ipPcAPHE3eUhe06ap238JTBcaYapTeFRYDdH0Q
uunoYFVq+cPiRJSSGWZ99WUq2hKkg5rDlPX3b+/0Q+G5UOICWAajBZqUb1PRcxujBf8X3rJzeYFU
MhlPY6btpeWcC+X6/qHAaAGcj+LdQK7Qpy7ml4W7sO0m5bPWUK3nw3rUNOjMpcHOPNC3AgeDffHY
AzvNsZca4eRLTRkwHME6tIor2T5B4FMUBLCTVqDcc9RRFg73qR5IcTP0VY31XGpYCjKW9Y+8HwQA
ZGuYAfm4uakTLmuto1qWD4y2tuLIvq14hc6YSDoLciarAr21SoeMirlIzp0vvx2s8SwAHgAaQC0C
U6pTU0xoIoa5hYSADqy4NQLevfRq4bRMubeFxTu23tExr+FRnt8mmWz3rtlYZ6D8718NEwzb7CLH
9RwUjl9XEcGZJ1liNVTBGyvOk6TBejGn4e+H4T9cBcdAPCE+23KhkwoilUNRqLoaqNGiZoGLqrOR
idSjM1f5p8uA9wXoGIZ0WC1OlsQMvjS5qNhA4RMFS/fUV/2EtnvZ3djSHp881csjpEH9dePl40VV
lONdM8LlddUhfqYkOJghIMJHBygFZVZX6176TbOSrNE/Wjl3h2ROmBuXcGxO466Q/DnpJNhNGTOh
vw8g8CspEsi9O+DXyJ6emqS5QDwUiOOya5NDjoCzh5pV4EirBEY6NIXu7TCXHSx083ECl79Xkj0V
PURQG2fUR4QwV6185Y01v7F6zGtiCNuF0lkG1R1LSziYpdw75/3zbYeDWSAimUE0XxpjiNE+GRLl
LFH4GGNHcRRTD63Hgw+Re6DAt4l/C3+RMuzMvh6jIA+yVziSZ2GFLaKFWBKuB2em+6lDkmnjVIYg
L2ztS/35jSiXGUjWKypnhBPjdZkQOsxEpnAcodO5Ky0b99ctAEja0mrEPECZeSoSaSbYaqYaA7IX
1I7YQwU6g7VTOUBmIfCEG7jKZFrRzrPhQ9KYwi1CV3DPvNRFei784ftjYx0F/xfVAJjq8FQ7OWWM
fZYkE5yAqamgCKKJg44FxosKAuKmufjoPacfV9igWBPmem7u0L4wgHjB78jHFqTn9+h/IH8MEnlx
Zu//Pj5wbxY6cMs5CDqO4KQOR460MlqtrGGnb4/gO03I1R4LX3w4TVmzTd4GzCR1qddBPE/guhBf
+oOIbCPRdg2sxs7tcT9PeCefDgsL3hWGrbNYsJ4uYsIY0pQjrdQs4E1mJrMD8DBgsxGPTDl5hArC
v7KqBMQjG5vFUzFUQ0nK0tOeeD7pd4OozQe7cosbjqzcaAwqdscQHsDCQBPqwdD78RY4VXKbODYv
Q6ubjIPJMqsmOFHjgUaE2NzaSa+ll3VfIjlYcc1FUjNEDP7WUaNzAHXYei5zQ/vgVgelhTQdASq+
nyT3w1SDfGU2lbfpjSF4w+nZb7A12SMUc/5s++Cd1ZZF/SDzYMG12N4SN+DF6yJ02CZojkxkQswM
ToJAwX7kZqtu5mKwkwjJ57NJVOvAn9vCqvKoApXOoGBl1XPrYLUBLm2ADip0BrQbluaejI12ct5a
aDqwgPk+BAkF4EQ3rpxJRyegDhjojrU/6rR3+KD2o9RZvvH55Dw7mVILLgf3WxsdDKxTqQtz2CBl
ZUukqVROEFWQNCtTZn6xLtoAUS2jLLuAchN4QZhARXzXV9WkrfKiaK6FVXd3CVTJIJOhPwfSGMTK
jNSJKC/KMR/uLWwiTShhyfmjMdXw7GdTsa+hUlY01YWfhS6fqzd9dKvI5BOfNtCzQbARwPkZ/oRF
2+0CqwpG2ta19qMdtBZMVcTc3qOjjSFsyVQzNz2MjUCggVIsIWbP/DweII/VCI4L3mvtzOPVpJIA
AZ1CqcifsPIDIRbiZTAwfkhtFLBetIaOvXCnaiZSFPN8qErezysp9OECgFL1mCm3eGibuhQUPHXo
sRuBnl0MxoSJet/V6oxUFmDlXZ21BR08K+GHuuPBGI6j6QoA2ImEo7Tg/CLgbe9Hc2Xh9KCzWnQX
AhyGKWQlg9Zem5KiCh0PQiNSwEx3oF3S41F1dw6MCAmNmR7WVoCdhffC+wGRvgY0vDYVXL2QlDQS
mBC6Lk1sgO9HWN94aNFZFfdWMCh0XWjBtTInTtvBRG1CdwBcrMJAo046uUE8fbBtUrLSktD+QpfG
x6BbXl41RwheGPSwcPTZI/qUK6RvQkCz0+rAbkHuLL0xHnky3Da5JtGx4UX2CJu8waOw7ZXP/4uz
M9ttG+m28BMR4DzckpRkeY7HODdEHCecp6ri+PTnU/6bWDYs9LlpNJDuUCSLVXuvvYY6qYQfud7c
Z1uMdZOrKaFjukzWInscTZWJp2HUFy1yrG4qNkFpD1h31SS4wjv0m2GDo0AxwZ2k/0ZcaoB2jFj6
iAuw7u4xz3FNjIzRtPgmV7P7VnkZ7Ts12vKbBE381DppVjuE6uNDWTdCwrOi1Ofn1M2LwpkzRYbu
ycvU9zvKg7HW9kbueC8V7lbEz/gWlEFqMJ1JRqH4sA0FWdRbg/Jh0BfXvigXV5lhp/zmEilBkO2q
kloU7SZ7b4hmaWFoIXVImMY8zC+In5cl9Lpxuc1nW+9C3RODTbweCXfnxBnW6kJPUzwUUftD3p59
CyokVtV3uekn7X7qtNmFt9gE1kXQBF4b0QKPFNiC/jvupQp2SivHNaznqpu20p0r7Id6axQxY4T2
aqlmJiTzVAQL3fdQG3GOMmIXGKkBp7vopiXy/SV7m9N+TTeNn8it5vbeudsE2qVpARhGi5Z0r/RW
kNISeAVkrY0dPoQue3dUYrL0K81g80RWp5E90uB35oUG05kr4u78zVKOsxWxTRTBxkIAPzPpbIpk
O/gEne/1TBEdovyx7s50vc4flTLtLCYijxGPlxB9FLGFT2WIIxgsbLSHKzPlOoeTvGQwGmJblU2/
tQOB3Coxe4vZcjfItzzQ0xZB7GSJUNau0s/mvoRs2ltOc+et/fK7ajwInp5S1ndbLVBkhtTi8Jhk
jse0nM2g3pQunqlVK9Yxruul1dkZvWbAbDMfy3iQpb3eNr7IXgev8qdLJyBn60z5uhyxKJuY8eQB
rWtY0CUnWCSTVFfqHLthNuTrnxVvj/vZ1GhkzdRJA6h5TKiMZY1Tzd+NxdDfr3rhIG81rkCi0Kwl
44VHZnzY1/p1jQRT89JXrfNea0fbNSkToyKZMXzV8NBxZ5zStLAuh4cm925n1Tz4I2uG+SRM0Zu8
714qu9zTNWK9Xv7GynhrElbmjHqELdsNVgDXiasztgxgqxt1XLOWfacdQncOdl7m3hd9/Sw53JEM
XSyonu9bHFSmZbxwXCxKPTw6RXu1Gi/t8FCmNW4JvwwFI9/w9jZ/g1zybaUyEvWsLSert/Vyv4xz
Wxg8VXy+V0s4kMu5jRCnKetHmnFyNR3IdZfoNwMyyTrMjGy4SxqP2huIYj5j1nABksp/i5uHhxV9
igJBr2/TxJtjFN273JMPeHNtdeSSxlC3V8lUse1mvCXP+2bP1Z58upU7PBjMimfqjQepleCLKpt+
6I0nzrDA3LXL+sPNnE0vg6vURJ3gizvLrB8drT1z8nEJS2Xe+V36rXC9vVM++ikGF7WIB3wMw5qT
7oJVpjbd9KfsU+hZSBZqqGt1qh6NLr2yM7PD12had9aa7eVs+Uwnp/taGrtp1Iyws7290K3HRBY/
DdFEvUL3WI3drpnMbcKQJ6SZ2ZK6+X3WzFsjA3vLmM7gGXtv5ioOggQ3Rt8Bv9ZgbQuBz9Jq7hS0
LQv2foY9QayRoRvW2brptSrlZ9ySFvd9NKZnrf9uIRFOteJXoao3mTDgmmVzZRbzZVqUmwAPAz+o
b5JqHqJKM/YFbt8//JwXPy8NMXfTfG5ksPuT5WKCK5+tRTyZ+lvLAtr01fqWWz8mZvSTs9xMqfNc
8T2FeE3Eq6ufpYPT300wBbEepYxL+danje63bwQxny3zeA0ksHP63kGVXQAWKPFiarKNmYfeVrk4
ax1WBeHckb4Or3z4Ny2RB/t2adrN4LHF9e18NwiSqBJL/SqHEu5+rhXMUo1aUCTNnojGtrmaVKdf
Cj3xtofo5OeMpWPv9cm5gkZx5i/yTE9QFPiduCxHhsyef9k7Nm6trcrDytKu3QKxAgxCxqj5fJZQ
x+wyWb7R9iIrqsXvwqwfJt948QT2KVL+HEcXirDsOk/fT+lMt+UoW09wWG+Ty7J25ie3sbQfJuyQ
t9qs0oXccW8ZQp0aJA1rWcAOqHAz+Rb4HX4HDq0iNSQFVhArUrzv5iDrg71UmdlGur4sXoTi1MDI
BL+1PMxklVtRaar1e7HWBl5b2ZI38Zh0eJ2IbCyvPR8+42ZB9vdcWYezRZoYRUQNGqvfwZS4fmwV
7TRGgWj1nSpSm4FFpxmxLY38JglQVEc1X0UWZvBtvGjwDxSkgN3gdWam/arrbW+HysLnduPX4wJQ
3xaCcrMz0Jsv2Dxp0WRa/UhnUffni46/CSFkQhkhsO/EHknokBVy18bPWrebb72ZzXe2O43Ftkwz
gH/VFGKKkP4miG7kiuykF77/hstl9kPZI+GbhJH037yRjyvuq9LPI+GXE9uX0pxoIpDHD0dwIfQ0
M/qcxFpJrO2WgrKxzBTpqbm3YgXcJmXbR7KqgEBs0fd1NHO43PnIkFbOwSzStUBu1jKfjLApLYxA
BvjuUH+mwckjw54pQ5zZEL86aaNEIGvavQucniBZmA5w3gXHCRq1pS0rsOfOIIN56iY7JGjT+LMk
tkWWnylGJ0z7arSh8QTeEFuT5RQcI1gB8RTLemHPxcT4ovdW6GCLMVp3VgXb47pngy3hZA8IOhlL
pRdBIXIjtvRJ1uGoDc6foul5fW0/pM/2CE81dLwqezUCzeiIn1XiSVOY3LSLhCEL72lh/JgMPbe9
SjTp0pTFlefj6hu6hdIENg/emkVtka5tNMGl7aPO62vWTtDJW9Ktg36Tz8b6WBUQomJ4F8mT18vm
1dFy08TVqTF+YuYT8K+D3t3YwOJXJeELiDXGtaYssyrIQXl/GOxlzRAUW4rNMT1v+5rQdX9IAzTf
WMUj0ggs/RIsRPlnQB6liFI3yO/KycA2p6/aZ6/sxmvsPLj5Bd/gOmYOqR3Q5GnyQ9nqPqoYk7ju
qF8ZTTltQ3U+lIn5g83bDEgKXznZ/WGkfLOdIQgiG0OiJuyTLt0X9Zh/x8TXQt9Q5N4Y+bULlW42
reFVt9P2VheFxYdtV12IC2T9NJVVW4RFdZjuwrXBfeWQdcxUJG3870UAUQcLAB+xVtV0015aRnWo
kPT6IldujtgJIAvNYpHk38ixQ5ACIsbcNneH4ibBWnzFHGZxrTNnFeO1sGo8WSfRTK/0GTl8FmIh
1bYj4OvKIDOtD61ay147/ofvbmmh1td730R2wKgdKL5ufWoIiW7Q42mrWyOpmp8E9DDsGwfN/Nm6
SXsFDWnApWbUwNM0Cu9fhBpiKGjUK52BVxv+rpZ2UdEvYS0UUXaSxZAU5l8HJlqxrVoHwwuFrVfW
VmsxSsScaDQwy15xSjhLO+iLt5bdiS72pnX4BTijq9ivreDeTafmlr92fKmMlla+hI50nwWUuTFK
5QFhjuzVH6Nvkru+LeSLEq6RbhZ52JsKQAOaoM7O3BCkKBivikllZ0I0WbVN9SXtNqK1qWjJY2as
EQQ5sAdWTUsXT7mtwTQ3V1VscHDNn400q56TAPpraHszf7Z0pWCO5ZLNrFXVxNdfUVBqXYrWowEq
QJBYr2IJLUWEUy60rNyMC0kuEQlLaEngh/O9jJQBewLBHGSL+oHCzpBef5s8PUfi5ejiue3sVoG5
VZ4eue6Qna9lgpverE3Kjz1svsBxtRn5TmnW7q72nItC1uAngoxZKFoNFk90qcw3HP+q0od84MM1
hl/5PDYNlkIOtHiWoLyQuoYcpBq0IWXJF3zgwmox/CUWd/6FmQN7P8LthMq2nIcnKlpNbgxss5Yw
XZ2ZUyVzUI8uTfqQ6q58bGWXcYCl9WRvQCxYEwSScXAHM3hHrLTFU9sMBb+Fzckc7Flz5Ry69Uw2
j5jKRSIgcDJj57S+fm4omKHxLD30MIWb+TKe1iC9zTxC7SITNz2mUKpcArR9Dr0IEX74oay2pi6g
PVj2pqppRuKOGMwr3S60dGMYvffSN26ThDCh8a5hPzO3B+3+y+CK9be5jN1rkia23K9z712pyc0Q
4U1pgut9HhySp4W616gk+qiSOUssEW5XxYXtYbNNE31AuPD/+m1Ug8FiyPp8iScJ+hTiCDy8Vmxc
BUYg7ZLH9twHOfYZg9SpJwa1s6pRYMEh10FufHdYUW4NdYcllObiidYmTfHtkMOony8cXYJPOSXR
pfcwvS+lnd4oMO924+sJxU2Wjpa2wR21clhXnF9xO6TprSM6FoMrwUTDMsitPCqWdTDDQVvXNsyE
UX2v1eC8GTqHDOfTYFIzWx0nuAaMPeOhs+I27bY/yDqprQ0JYnW0VNranw31Uv4Cf3SvyONV1610
WVMlNbEL0Cimn/5U9ldjGgAyQSf8ywewtfo/Ums4YhgZYRUDWegwgz6i1pjFarRJkRNPKZsC4eE0
X9Ecn+BGfBilcBEE8iS1MazAjujw5/9M84wxYIrc0J3SeuYbUfGgcFvMTsywj2QdB5oi0wb8Uhg0
oAlAHvT+MqZmZQKop4tEkXZXC0bAnATSfm5mkCgzQwbdFYF1YzXA2mDtzUar6gdzmMEJqI7Psctx
4kVKWj2bourrcdKH2enf3+ZiPHwwfscr5/1vmxucHGrK4Wg5wFdmI7Kt0yZ3jV/MJwZXRwZV/3sM
DmxEDHEPKRx/ycr/PG0YEoUpUBixfUzY4CxSeH+C1qZyqdsC8sjYxs6hwGsLV21dguciNZTpC6ZO
eCLBmEZ46Sn9UqYWFulz2Zz7SgfvKgAdWmEmj18/mL90oHd4O0+GtvaQiQitnCHs0ZNhFl6RbdNG
Gv7MZ3nRMyX1ArmdhTT3Q56JbYYzTlyw4Zy7/Hgy2HNSwfXkOajTIC4pX+6AqFIaG0u/8iV53ngF
2RmEfd8Pq9noo69/8SerGVY5q4ekKmbhx4RSqsJGMxZ4OGTG9L8l9vWvWWeo/34VEzkbXiC8QgjM
R4tZt0TdFblEkqqS/BJgV8VIFE6lZHycgDPGB247CFeYiiFae//0aTyC1sPmI/JLE6G4bwZb+MTi
zalJGIB4Hlw1M1rsVWRsql3rXvXzAXuvzRqxNVxZDf+5MUUwabQ7XJo8P1oTbb0A9MvOq8qTOzn7
zr3tErKZUrzGX7+Kj18Vvx6DVagccFcY6r3/9XlrSr/Re8wNcmoH3pcGXAk7UDpoV7++1DEP6bC5
0Pxhc6hDesL07P2luqkyJjWh8ujW1tu2eZpGadDyPZvur3ZAEP315T4ZjCFhxOMQZRFsUZyX3l9v
0DWaeWNuI5cA7uuCw3nT2na/gVcgyObzsbgYVv1u8vC1BCprY5L8xI4ZdX379S/55MahR6AoITMB
sv4xZ0Y3lnr2wKojxxjUb62QCeKWqdm6YGzA7o37HxlYPGi4pAwqAXsYnh6zk+dEdzKx0D8Fg2hu
XFs232t39C4nuyxOnEsflw+EXF4qx8bh1R6zTHwtA1eYAKaBsVsbh0HkwmUCDh42eXDKke3jtkFD
y2PUXR+DXW7u/QulS5oti4MJGQxiKaK+7TirOQa+flufbaco21ihHAHEvB0P3NtyKvzCymHO4E3k
RE3gJM8+NLNkY47NipCqtIwh4iyd5a2xDjlSVQdiSFgxhcXltJw1asBu7K/NFaw8FMhRbszFdx9G
WUiN2r9eh5DpQ/q0jrp7KiH8kzeC7IukOD42dDTHLGliK3LAi6yD+oCpoDnP2nXeGM1lYgzu09dP
6uO65q9HIXsIVkUbcJzx3I+JMBZ/raNuKsezTJTrXjPqbt9bzCNLqytO7FWfXe9vtcW2zjl3cOn6
twgqkjbpBnpA/I8XZzcNKT4CTEM3+LH5N/mKaOjEjnUoKd4frOSGwnk4FF0Qg45jiUZlTJ4hOacq
uNl0AWZyX5h+f+UJw9uVsgRWG1LMXwx/BTdtylPhscZHIpwLUQdeH1E+LEYEiu9v2aYDV5Bh68hV
Tf2W4bh1gcV5ADTca44dp0s5adBgZ2GGsin1NxGktrysOx81sMVniK9wms5kvWqd/+waBWpmLxES
0LP2GIn4epto9I2LAapeEOnCaKnKfnl5Bk9A5o3dYfdlS3fPuFPHOnrpyxeLYgKjlbxc5qsyT4Cp
mdbbQKx5J2aiUxSOSV5Q6F48lJ2WwwWf1VWmPHxt8cX07o1hhcAFC87FRnNpTP2C2vfQoMJYIinV
1MEIITukT8MQmH/WiYDrosjsZ5n3BP0kQyH/yGaVr7gkFsMZtJAZI+ISXWNE/Jn7G+WmUYSB5c99
jGtaGTyPQrWwIk2FbDw4WHHHc0OaFqPxKX9RZtO/gH6o25SmUI855dVTNihA2aUtOqjCQH7mtpWQ
wy5Xa6HqM4nBcMANGSbGSeMoPEcqu/ou8hIaaiscrwDbouU+m0CXNeR6GdYb+Tqqvez84M32RHuX
LlDAiO5q1pe5gO8famptjK2+TACipif7BF3kmAOY002Gi8/oO1yQYD6TETI9mvbBesNuC2aO/ega
Pd7KBs3zBFMG05tZw7Gm0mTF62hy49quGjghS7POaQxlvMK9e8ia+xI8DNwPkPKSuyv+5N0IDqiW
etQ2crDzP9pQ99iVzpgBq3TOHorUWo2wnPz0Ih8rGZadYJwqEpuBi8K3WIRD41WvBgF6ZFw448PX
283H7d8lXQg+qA7nF93x0Xnez2Ye1HmGoMeZ5YbRvrlxJ7RjX1/l7/b+/qOnVqSMgyTFhVz/sAv9
U/ynwVjD5mCmWy+9iKXmlj8Xno8IawaLe9rxfKPWqtvMWjIT6JyLeIT4C8OyayNgQu+i8OV8pSi1
IsILgzw0ZKpfIoGDGiGCLla1UOc06l3ca20f1yNwyde38Mk+SRfHlkXhc0iNP3pQXdJ0Nl9ZHdV5
41xbU0FaudmL89TCbya1WDpfX++DXoEaAL0VV2Slctm/HrP/PLIpbfXMtynlcHW5W8+c79W23iVn
65/qfFKMbE+8ok9OaK7HAkCdQ7gW//b+FbUF/krm0HRR/GN/9/tuv9+Fm+hsCuNvU3iiwPm46N5f
6qjmYHpW62LkUrN8nok3AAk8dTefvK53d3P4Cf88vSVlF9UPd3OxfdhyK7vd7s/9xbcTN/LJuj7c
CdxWxPw+p9pR/9xOegrhlsv0G/k4X/bRcjueORfVdsbDrI1kPO9gm+wZ9Kfxeqttg5evV8nHwoRr
oy+nF+MnfNDMAc0IxN14ydgAkXjWj/6eb6nbCrX6J+7140v73yUsFgjd2bFVeJcMliZ6nPSX3kyf
JWRsiv7gvwodKEZJp4bBh2MBy/9Yamj2NTNa8o2oE/PqoU8b526xC+aZJX5yXz+7j9RkroUVIusd
AQeIwlGTubrTbC9OT17B4g7nM2yZSIyMM3ooKBWjJz39gev5FBcoQbZFY2ZDnJude8LW/rNXiDTe
5suj/iaM6v1KZXzHzIAXCeBuqA3DxmlvF81TIDL9RAvz2RtkHMAqAVRzPmTNIRorWpe4hajQ8mkP
TRlTxnm1Tm1cB2TkaK83WJPgENjhoCA52kgg+vjm6B3SENaatFdvTbEpWrJAweWxtGHTaoHx0Koy
Nejua/0Fg3f/vq677D5LbfOSec8KvOB4EqZSdSCmOMzV8IpKcKNO2179d0gDzwj0e1jVYrYTHNsG
yILxGTykAwwowZUP+k6v7foTD/+zpwIz1SMrmb0CgOb9ax70QBoLYyXG9GN9mbiN9y2zRhwsDbd4
FKxPC6rDLE8srk9eOfJEXgfdC53LsUTR7z0tqCwgTicbnH3Qe128eEl94t4++5IOYE1Ajwyi6h6f
HblRMaCz0pLQbpt8BgbrxRyldl/Qk9WuDIAjuszcJFZaoyprVzjGflGNF0G36PLEZ/3J92QiIoar
FGBXC370/kFreSlxOYLLTLNcxL4JiAxFddn5psjir3eQTy4FOIiUkLoSUPMvWPLPIWNBMp2NzMDX
UXrethEwDmFGEQBCCfj1lT57wvCRWaFgfCgojaMCConu6FDvs1dZK836OkLMQibd3WhgPt+K0U73
5pqJb6VY3T08c+aMWhNcf/0r/jafR5/2AfijCWavAg85+hWdO8O48ek/ZlW6MsSwCQfEdrGhjyey
izU/+yPmzNqkaanvNHPKv/Fp2W+zPxN4AgrNPwjclW2N9Let7L1Y0X4aUE/wRR0tTjA4IfOINInR
ckG+yGbUD/y+ui+e5sX4j4nIgAkgmSgocOg/HOHH0WqJ0aMJNhbWR2stT8w5/HtmlmNoAX9vDH0K
HjFAyE48w0/WDKpkw4eNzQH3QQFbtQrK8cShg/EGvI3BKC7l0EOk8zP9BIudpvrjVswQhdEDqV3o
lo6re0bPZVYTfIDtHvya0DFGjPGyjH5mLCroZvrYMlGXtg65DdJ3+ZCXa7DRU6v/1mQygCBgxUsw
aJdiaHKK9xwTdYIK1+JhdQ+sREdVsDqHA6t30xdTJbEwBNuI9KS1nPOU/IefZtkaP4mFt15bVDr1
RlOLeT3CctfoGB3MIp2EiSNiMlnj62G0GCxm81w/LnldU9Z0OOuH6Im1W5UZUxEZQ1Bdo2d1v2tl
4120ZYd/6Jro83XZr/D1R783rqGHpyq2R1PLIk/13e/BHdo2nGuzhWC9eFJA79W6KuyGwn0YlGM8
kzzUfbegi/cHXWy33Gmej9ktaV7mEHt1r52rqWMkycSgOA+CbKFbZ+B7V+mpa4eHfK8EBs8kxhD8
U3Nu2hITkU1qKxOfPieFaIJy55zpHDTMPl36KxK28j6GiUPc5bL4kq/Jn6YA4b/Orz4ALz5SGEvD
1jap4fYFNcypiGMX6p4bNIxsHDPFVFGH9Y2TJ+TLGz91nDSUiyRLI5DTcj24S2ltF22EnF6Vbk8Y
VJUWTyKp0yVmKC1+um2NawahWmWx8SpEYiGZ0PytRHGuZowsXVxCmPK1uFoF+YMkSCjyiog9zbda
ZdPZsro6hL52h9mjP6tV7VaRQiyE3L62scG04HwK6mSJu84fH/FfgWylMSfrY6KQun3lJF59Wc8j
FlU1c+GwBFl9AyNYV/Ju9LyKS+VmV+OQu3jXohy7qvpgMXcSahYUuFmHFA0l1f+dgbTwbrm1S6/T
zW5DunfAWp1L6UBcxCpuA3ih4y45aS1UBrub7c2il/4bSNFcngtzESZ5UdBwnKFbtBgu+exsfG1a
X7o5JQlM6eOUxzljIcgDBCu4eMnmUGjN+ZBSA4QFikHwbHqjq8ViEduJRR7sJBbINiZTzE2ru9Uv
dhQQtr4tGy1cp8Ojbl1jVDtCFlS9IS1k7rYrckpMNDvZ92cJkjIfJrY8ZLf0Qb9ua3eycXpr2tE9
W1FlAddIo7NY+RnkdRZizXAta62LddRsFfd6ufwQwkjGc8fs1BBppVt55KocZkPkqHVduFpBhpC5
b2xAJlEFDolpabnulnEWBHRA2eiu/aGBMxnAqy7OyjqZoLd0moclpci9Zr92I/TelM932RTCn+5T
r02J+htBuMNc5NMlwQ3u88iB9TNDViM2JYckRKw66MnGgltlbLTUHaybYCjx0spnM0U8kadvudKb
h6ktKcM9aTjtpS0nNkqhDyyWwgXm2fijPUDiFknyai+LepJeaRKuN03e7566A7XbKMtp08BNvZyM
vNVfRp/RK0EcjPZQFCTBC0TGBEbPWNw6EGweNWs277J6ouPWcdM7sEmbJtL8aoVo4SjjvBhqYW1K
3U3fFsT0j/Ai2qevz9pPKjdKdeRR6HXBzY+TUhyUtg7hGHkES9+PKsqn61rTy7evr2J9vAx/N4oi
4EC6IeRn76sl1yfVbFVcBrufzRorDFOrK2uPFUhsxc22vwqujZ12V55hR73FGGgb7MgK2hibduts
EJiEzdVy5m/gMJw4Jz8Zm7//ZYdf/k9xJTpvIJSJX1ZiV17Fv7FE2/yGyxLel9s8RtBzqsQ6wL7v
i5v3Fzyc3P9csGXgMOWHC9bh6124f4k23759/bQ/nv3vr3BUPuVLCmdw5gqah61uf5libEVU1tcX
+eyNMsqx3IPxH+fB0W0YylLMijitO0aQG68f2VCs4JRC7pNboVeizgahCph2Ht1KIaHJZXgCRaVW
ib2jHH3rFnN9K7u2jb++oY8DA9wM9cNEm0CQgLLp/XspnQZePX4uEGdbqEWpANfuRrd9nZLVPa/H
GTEJ5gjyoddEip9ukWqnlsahZzhaGsBwHrkjcN8BC47WIjxD5mRyqqJxFIV+hxqx7iI5GMYhFNRJ
kPxoaXY7QTR50TLLPddGJPi7gNDxTYdWi9YyXfNTH8gnL5rp4F87VZ4OOsr3z6XN/EEQJVjBp5L2
4wLHBJoVz/DCbRvs2mVt27+moeqILx1GyjQ3NaogNPMJItegW/VPJ9OX7zbhg0u0LFnz8+vX9smY
Be/LA6BIB3pAHY6ADfTJi2eMkOqN0imaS2YecDOlNFCPNQs8aRi0uQN7208wDu8Xqd6cOfHxHe80
R0HWluXPvvbz23GU64H7TSodJaPq0Ikb67qrzNKqkcw6iNa8vscBXQvIBHL9xMdJvyMvLO6HvpMn
VuMH4y6mpPBXmASSRUgbdGys2axrOqCVRLZalozzS1VaV00ixzexiOmWsrpLopEApYG2c+l+NZLd
FWfBzr7XstlVMLyseWMRMqftHaMc7jIXRDn0e/wAowaBhL35+j180jqSwENJBY4Mk8o7uJH+u6+B
nPXDHDDhqw6sGez81nvfqoeo95ryXo4DsQh4Y/1ayzX/kdEqb1EYmfWJXemzX3Ew3iGaDtNMDpyj
odvQYb+T4h8DRDAF2gXFO3SnaVzzp8qi9orKoFp+zKo9eH136zxtajCYn3JtytcTz+Ow7o4+ZjhI
aGhpODn4jr1Uxgo/v5KBX+QIhR9np9rQxB/1IjXt+bywOhzg/V7flE2+3Koimx9ZEChzjFK78ZqE
sHgQkA3j2+WMTgoLeiNxdwy17SvFpP7Eajtso8e/FT9CuFlstHgoHH3jOmZgYGZ8QzAC0u3QJzWW
O5q1xQIgjUgolScezid7SoDlCkBRwGCQ1/5+rYzDVHh1MleRy1joGsJud9arZT478Qo+6NBdON4H
yA0XEsiZx0PutU/roEjzKsrzioFPMkusCYzU0eCtztqawnSUBKp5rkJHVuljsxC7nKuXdNXdE9vo
xydM9iXLAY4hFhFMW97f8epV80IsN5LTIcBZ2Wh9MgTU8uSsjnUOSTN//PreP6E20QFDKjPAHhCB
HZtyBkPDKNFiFNYIXyZbWlumk6rU9D+FP5FuU4vA/eVaXWPSOCpx6yBZ+IPRvUDR5Q5MiT2rta8w
fJgEg2EL+48Vpig7a3sQX0Hc6X+mlUjxyF68VzG5+rwZUPmeRM8/VgDcBzYoB4M1fGuOP+g+Ea2F
ZXoZeWOg/a4kPgoc08a3vgAj6LPKvqLo7FE52CMRJU6xT3xvIu8QfWuoLVp9uxrVcoZJE9DQmngn
gM9P9huOHhAzXisLGbet9+91KURgphmDTVm20FOtJNMI7WjTWXHieNaffNHknRym9EkAR0KAF5pJ
yLBoT+UufvKcTMDXAysPByOKmPc/RJq6LObFBNKeA+dMobZChKXsC5D3U2zOT84mmHmwZvFBhpz1
gZ1lWvmC+AR7RrkW7laffXXerG5173hlfm9gKjOEfP7pjtNgCMl8lDeV5aQX0nC7M68R4x4+bnNd
BioIy7xv95pG9qlB31WeGBJ83IMBwMCkGb/oFAnH82CVwU5Q2F9GizXpL9YsFTpCXV20BUZantQy
RLVjt4exap/IMfv0GdkH1odPbcD056gsGfTEEqtFjnnniXFhI8cZZ1vOJdAJG1/LBNnP5xulp/lF
UqyK+bvXB69jMU6PgT5KfTPCpvZRszXysiHjh7QRWXvkM40L5AvCIw3rxCHwcVOG3uYBuzIIItPy
eIvy5LiuGTtlZJV+dQmKkcauIZb/xyvxXViLoMOYKhxP3oKeFn0Y0SX5aTvel2Sj4gRpuG8zVcut
kv1MM5xI8ncox08Y9HxiBeJzEpNdy1sBTj8mobkQ3itt8ssoYUp05mAEdCHdYowUOqw/UAuLzRy0
ybxFjrzcVAFkuLBIrP4RCYO7y2uZfOvLVZzChz/7WczdLaIGsXhjrHF0NqRmIJjOEU0EVlLYcY38
574l8DP0yoC05swsXm3hIPqpTTYx0RgPQ6mX8wZ7Jm+f9HWHGi+Vp7jxn2wo4P/YQeLrBzH5uO7X
ZriVZYZOZy2G9b4Gf9mAEzpkuDJn+/qw+uRSNJFMN3DKwVz9eGjlLoaFNUsiozbAhEJg2UCgdl5e
tZN7iu/gHTbk96XOgWJHPOjfDQGK8ft9MksGmRA9rKK5q+zlBplgvQkYJZLtZaTdNWpwEnPKrEO4
pbUKzodwEwSkMrCey0KAz7REJjz0EAiNMNeH7Nby2xR6lccfxranHdR/5B6fE/+6PK+mheF1QK3j
oMupde/aH5XlbhXUlB/wWY1nXFbkc4U888nQjF9m0OlPSO70H8KV50z4qu069uW4WYMxx7yEfEhG
IGU/ER8tRbprC0/q2yRX1jcZSJ1EoVaHS6R61n+orBzpEfojbFa0CrZ2pHUjk7lRqzMiZbog+W1M
CCR3ZRXMBnFPgHzEPzp43bRNTZhPOmG5Aa72f5Sd13LcTJqmb2Wiz9EDbzZm5gDl6UWRcicIGQre
mwRw9fsku3dXhaqoWv0d8ZuWxAQSaT7zmgzzsslJrTcP+OunOGh03HWw+fghbGbPT8SIRU8RD/Nn
axpRQdByKFp+qcYK4UJn10D9hDH+znSOk50JpGWCWGpnL0Zo29ey+NP+J10ydIekjOm7O+3x54Xt
Dj3LpBjKdAYHcmdzbTae2Fappe/RLQmhNI7tlTPtvS22WFQk7jR4pGqbbE0ej5qKsZ/bhjDEm2DT
WcC/7ixY8k9zotrUZUfHXrcQOQHhKcNe0Nta08vsd5mR6x8a1Zu3gMbMQwhHi3ROrb073KatKxHo
O1R58ZDSqYHGsMQAEBouHrISqh5HEmtnJaW2ptY3FGuXpf7Wi6oiN65Nq9tEo2o8T1BhXvAcjXUA
mp6CNIk6WhhkjdaIoh+7wPNLr4ZqbHqzjAZbVRR+j0sBgRhUvXtDGxIHxDyOu2vNQsoCPWmXmBJm
fjxuzLqPvT3ktPDZSdLiFxzQKV65sWf8imdyNX9O0+SxmezgZ9sVfb8NPXt6RMGlvuEmxOZIDwzl
revgs1y7teXuX8yRLFFKpT8ZNizDOcMKcqWn1bBykCvY4B+brinXJpsCYMe3OHSGB9DCLpBMGjMG
oftjSYx5lw32uJtzPVqlWkn75PLpeGZJ010Dfi41okAGL0JMAI2hG9h1uzJnpV/XiO79ogykrZs8
DPyEZhtdregaXvfkSHaAbgCuoPIDattcnv5Bi4d2jQ7JqsmU/BA4SXsDT49opnKuRa6noRJjuTqa
fSqoBUodi4XJDUtbxcLAzS3QkdoEo1L/onGhvcRBlHxTzJ540goRhqfHKj6CmsVngnK1dR/ps/ar
0bXfdtOjQDgZ84tVO9Mb4pHdh6Rx58+Xv8TCcB1yEbgKgFAY9qCdTWy3zJM1p3Paqq5W+Ea7zm4O
uxqXRIHXxtbU6im+1xIIJetKq7APJP4LBIIHo6DN6fYRpVKkHOdVSYV/8vsk7svHfKiMKynJu9Th
0RrmIene07/3bIoxS1JLwcbg6xmQnicz/T5Srvo9WTn4XC/Xg8+ONSPK64z29DOskuTTMKsIHkHl
JtgpQM+bq1CDtrfKnKwGEquJPDyoQwUDQvQIJx7QoSSS995TyA42yI73Q7skNCtQwyjMpMMaHSS3
2uimNCZ0FdCLO88oZ/NKuHrKEXFwxaFWKyXm4PguSWWm0xWOSIHRtENuHnA0pu9i1ObWjZyBekvm
rhEEHDY9haJV1FO79KDRwr+j2XxlWZzEFPJJpJom1iPElksSV8clamTwXhkm/+rSDPV1q91FunIT
xqG204dxC1bl4EzoYdZzTlstu3ZyvZ/ei6/OM9igiyzT5J+L/C/g+CxbRz6D3ooHEYIYRBhZt7/a
oekGfhvmWNRT5fVDR6XhFCIRI1QNhxRQD08SXrJuo2I+iCJw9m0YqfeeSR8y6NXorhFWv42LoEZU
Zxx3WW1gdhJQ2qOhpkLjT7ONXZrNlt0dbvK6gVTfdvXWLdBDKNUOufLS1W/dpuk+XZ7400NKBxKJ
dBFJLxB/dRE4JwkCla1nEdi0XvAyq+Ow6cre2aItWz///VBMrOQVAkoEIXN8eaJkkzZdDJuuNwUN
58wet1UHDxwIe3mlbPWOljr+lCRgwB/Zwhgh8DWPx+ocZQrrOuEuLWZ0cWsxEbNBYcmoQ6y1NEIN
tvQK6u3ILfkDec4aAveIOQ9lHaFJwTBlnHzVqdWEi9v+plZZf5jLDAq5KOvPugHWP3b5nG6omU95
lCuPFL+1p9Bz8F5J4mpv1gPu3mneZ0gxFOrBsCeMTHETuaunsrqGHzkp09F4QTnVYGpBI9P4OH5f
baomByX/fJU6k/2mRkVWrFFfUp7SADzJlrt6UHbZ2PYwjimixXsSZGQrQ/rDSEiNYfiLwKQ2V8yp
th+7PoxwA7Wsaj0KU91XmgvLoBb4niNAklmf9K4yfl5eHSdXNG+AHxB3GNuPisjiiiYkbOZoThH2
SYb4QeuD8bHqHXHwZj0Fa+lRJJnja8fO2UGpnbIBJL9kKUiMD0cXmxgrgSsV3RNpXIGcICJiaP/Z
X+Z0nF/Mzr3qHic/xmJxUupSgbzBsUJGdFHXiEt0D6nzQTo00nKP/YG2rxpieh/EincTpGa5mvkb
CYaCDuEk9WyEGiFw0WsN5IUEf+HLc39StmDuWR0UlAD9EyQtDgHDRIBSZOh7WjFj1bT6dxI0emVT
nglSdATf5Wtz05zqdFthXBWeiQrHiLD/RyRFMRdWg8S11wn9rpspEkAW8rGdhm1UzhE6tEMkQO/0
9fhKQNEWG/Ru+mij9BUAmTl0p8CnnAiAkGwUREUUVRRcLk/NKbifMg4hv+1BhrB5/sW6pNaQpnQu
wYhPjXvXxnn4Oul1toLMGR06r7XWQZqbDyXCak+TCWgSHZnxzm6GdovU1PT18uOcOa4p+1D2p0j5
bn90vM/7ORYCIbd8pcV98tVOcoTBQzv4poYeIdXlsU4Ls7w6tyFfiv4ZXQAZ6f/RZp+QEmBvcKiE
XjBuoti+gVu3pVot0KzAl1WZ4q8sS6SdXBQk8mx3Zfwz+0S3gcqbHGvSh28x9UaWAg9FfGZVT0n+
MbHqaGOiQgP0m1uxmhPxeaK5/YgDTL/R2srczXHRIJKV6y+tsKYrQeGZTULuAAKDv7FNlhUWpRlq
rTAiPJI1UDmhrVh7C3X1a5tETuricCDuldq/tIzx01qc5I45R3qED/AqIeXF8Mhtn/VJb75oXkjz
UVO63NmqnYK8C6UDfLuF2mJnb6QZv83kMksLNUwoKOdZvbn8Pc5MAPc2pjsuPWJi+MXniHpXBUfL
5wgtiosd4qu3dlpbh8ujnFnhjMH8IkAAOnjJFoafMzlmjInP5KL8NA8xVnhZAhgbUYQre/vcCwHa
ITMz8Q0AHXy8vt3So0Pscezhk+DdkoEDa3Uh1328/EbnhnFhYniUNiBTLucN/wlU2zr4SOUMTtZt
Te8WZZprXltn5o3iJ4VyFo2Eyi7yqjIqdRdr2HKVaGGBApzabgzFxCRacWbtylY4RfyAJyTD565g
IIAei0i5sRD8ieifg3YSpAcKaqt5oxWPRY6MaVZqzbMxG/PaLUrnXjfwUkzLQsG01vQe6Sgq614d
CIcbr/swAvy6VoE4MxUg3HlAuti07pbXmVaBWYCnVaAF2gQYhAM6fdPn0P4hERru/RQQMx4SqMsP
VWKY5abLiuGZn0R/02HBBQg4qXnru86Icoqhc2P5DQDka1iVM+sCorJEpIO9kKLix8uvDGNqhsAO
V9QsmkOvw8WfjWtX+2llnAaTS3qHGDUle37U8Sh4uXhARPsGm64GaX+0ZKlbzlhf4xAIqjaO1w5S
Xg9J2UYPJVq52RqN8+grUrmfZ00x1jY17GtnnNxYizMOc0lDChNgqWwvDX6KoWxAs5roJpWO+FCZ
nZSgq9PfaDjPW1NM/R4Q0UZJ8jfMEYaNOXrVTlAWunKgnRLp4B6Q/cpVAnb0JM1Xu0ABE6pSXhQw
O2km/fZEXe6Qq8o2tLeSp4bq8HMRzh2qvGiTJsM0gYkXv1JX/6ALNHrcZjB/N2qNxgjYmI1dl/Nh
7CKkUirHuXIfyi91PGvQvpEaoszP/9jix18SqVvPqgo+oqIAg+3a0r1HT9W7zYwRHyS4ZTslE+6V
hs+ZQRHeZ6dDm8BjxVws0rkqhtbqUV5qg5lDHxmse9R4ul09ltOqDpRiXdIhXF0+MU+LwZjyskCw
t2H7QnldRMhDZKe62bf1amzy9mvEIvpYApL74lbCfEDtEVk0FOC877YdITBLtUXXVoWF8BXs5CD7
ZEdd9KNF4eUBFIEuMWfO9LXXC/vzlec8MzsSnQLqBrwOQZL89T8ipBoYRJ1YVb0yB7DPHPTY+mWa
OX9x9SbMubP0/EdlJtOTpoTj5wkhOkk9N3N3HVSdtYmB6uv7sszzZNMQvd40QZK+ociYo2+UjAg7
X35eOW2LFcRqB9FD6Eh9a/m4TjnVlSh43DgzmnWiQojOoHNtlSg3XkXRGt+cLkZNOgKJdnnk0yMZ
PQ5b00DyECWozmKiMihkkhQpewqqIIQMo4ewo8rRg6q9cqufGwopF9kIIxGGrHf8TVD3pi5oUMUZ
oLlvEFL0/MpNBn9C3/bKW535/FwySKwQpUqkyKJnEWF0GCoqPQunRB4U8Hrp/pgNPbxRPHVCCRgl
bLDgRqNec8U4845sC8mAI3ChhrqYTiS9MgQPVYRbtKbehO3grQuzSH3PHMIr8dgpONABBAYYBRgd
wE5CpeP5dIsEhA/i3UDQ08JdVSCy34oGop70PEXhNh0NEmgdfqK3HZ3AEhuHs2neV5mNor6iIITp
E9FhOwujSEHfNqdLaeduFK5QxWv0Q4i1IXLbYV9vvFCvg7WCfuq3yk6Kxh+A1nu4JBB9Xzljznw7
WsWSty291lgvx69V1R4oijyoVuloRZ+ISPtbSUC9szAjfAZdoq7zOUk+XN4Gp1c+4RJYX5J+chqw
sseDuiGVPfxakHCpy2BTUY30jUSofx+eMQwdASDFkMCQHDoeZtRwl281D9Z2POlQGCb7gz3OsNMh
q9CNpEl7QFwTlqFZ1TeVatUs2AQrYVkERlESiSJCK3+K22CnCZ0S9OVZkNvi+BgygVRRqAL2IvUM
FjvUzUzSl0qF2oO/wTc7iyAkIE20nmx0Xf0us6Pd5QHPxKvQaFWpIEdOxBdfFDgUHDgmXA6alR65
6oAytO2t8XSwPCR7tNlbJZGAYBDhLqv6Zmg4217r6xktvTrLUBgNnNAv2sz5Fql5+hgHbY9gZZ9d
KcWeCdVYZhIIjsyD1BFYzAvHfjh0CraqeVkbG1Tm7K2ugq1IUBz5RrQcJVBrGxfLZ7O+sbJRbJsW
C0ZE5sNngK72La3payC4UzE4+mV8Kb4SkR7p7+KoyZVCQ39YR7gHc58K/qTr/EyrKPkaWdX8VqY0
hLceJZpgk1aQUDZD2fcfKVzl5TYIXBwUMlopqEegW/lZaTrjF5D31ly77aypq3EGS6zRgPh55YOf
RpjEldQNWGf4tQFVON4BogbkpjaqgmDKgNvI0GY0mSZrPOj1lG6A+5rQGqNxqzW2eKg9p7PWg1oZ
v5BEtq8U107Panlugid7jxBo0B0/SoUkLzE4YpRtWH2H5Kvder3xU4x197e0f3Y7g4DKAREKO10e
Pn8EI0rkxDm2oQzUiGClaWlC15e+xeWpPT3CSPkAVMOLxlWRmPB4lFYPkqjuSIbSNmJRDIW7GUv0
ny+PcjppuAzRLIB3yNrjJj8eRR9KNCFsLV3FUdmsJGByixJmeNPq1q/LI52+D/0B2+BwkLblREXH
I9XkzVJ6HmvYtChuPdOipo8TwubyKGdOIADVJnVEGQUR1i5O/g47KkOrA/i4IvXu42oUbyFAkXXT
ItskWJqfw6xLfDi5uCb387DKtH5Yo75ar8KioeOJus5tFsbowqe9c+WOP51tQF0akSwaJii+LJtA
9BW0IMgyyKdm/StIMx0BzNZ4Tty0+3ZlHk43JhoYUv2ORh/Y5eXGNFD/4QhJFR9pwo7tN2upn2h6
ewP4M9mIZMSdXuFOW4GG1deBHbUvPTCdT4TO+l+rLNDpg3wO6ERDJw/c2PGnTwoSQ0GjiOsuxudO
nceDrYfptWz3tDdDdOiRhgPtl37Ki7UcKv0E3gghxkJv0lePIMCPXfozSC8DYjHVhAoFkvlpN/S/
DLLLNTIYw4/L8376hUFGQ76hE0ZfG4Wf41eFxgzfkSsLvoMdb6OJZJHiRo9Gf31tVs9cY7wjGRE3
GbQLBj0eCwc/ztwcD0M3KrEDsspMVuvjrNNuh9IqEOuNLOt3Vs5O7Msg5n6auJ5XgWoCnjJxpsWv
Sx1oh8ytmzhXwr5zT8c0yKj5Ham//OjFZARCa/OcqktP+DWgyLjT4f6+dKAtX5B1b24SdVDjVWjA
XnKzONyh0/3sFi4UkolE4hAaiBZceazTUwgMMBh7GgyEROyM4znDeCKLlC7NsV/pM7BtZn6wkeP+
26sIjDWwZpDs/F0uiONRtDHpVNpbxYq+lPKjyuLyllb6TLvfUq8U4U5eiKEkJ1Ie4pTMly+E/pVZ
FS6AFE9gyTckRrgja//rCi7NCXCwtpSRQPFxKfVUBApWhQIxdxgK1R7EFdrdjeusL28euTmO4lXi
danswqJhB58UvuPMmccA7dtV5hbja53GxquBJtknx2jVAzho2w9ttdmPyLOjcTmXf//VTMM2aUHx
yWS2efzV4mDwysImxwKsIoutXrGr3B6DmBIjp8tvepIUAQYhk+WzSWtMIqfjoagY5JHSosOh6yXC
Vblf6BoWVTcRkbLRXVNEBZh0OrMkXxAT+YsQaQkGcgWHvFvjCUJujm+E6BHdW1FNU4GgFLrwVlY6
4iEx5kb4aPc5JnYT6O7vWUOFzHdLw/wVh4ACd5EViu9zZ0y39JD7XY0cqr7KNVsHO58XXDFhZU2Q
/+l/z0B0vBlCtZ4B6pxDrX8G+mB3MEhq1fqIpURv+pAPAGpRF8V9K9Km5iUK9M5amaFAdCLoBEp3
TiOm/MZ0dHCaBQfeCjY2amxqqGDE3IlBg8fcmWm8juxSf2gVL0jQAhna2x69JCTwi8h9y6Np2NvV
mCmYHSUzYvjgSiFLD3bzIHWdElQNBYaLXtMb0YpOvvI9cWJx60U44kCEjw3WQxhimd0LR/lWopL4
OXQCnSZ2M33pndb4FSal8q1SY6tA0seKSr/XU8fj3O2VBxxyFfzVTVGhGEhEUt8NUu1mXQ0dCp/E
M0jypeqMjA9Yl0Q5zGoU70YTAZ5dHtrR7Nd6hQakW1aQ/fGQU9dKq3vfcvwGeEHIYl8qTG9NX+1V
zKyUCRbXYxeZHAoaOomA8fIRW6Q+m2x701s1XlNZMqPjjHItn2nEKT3Z0k2tvg55meuInrczMl1d
Mr50Wa2bawdRgVd8GPJi3XsdhiWgbxvHL8Gi12tIL7QcLG1CvKiFtl35Yqr6TzP2hi+oodNdTqq6
K7YZqyQECFiN5cbDQ7G8mSuki1DpLXL6AT36sngUUFxfDyhvDz6rzLbW6CrTncJFCJersagQliN5
1Me1Lelq69SZs1/J3I5sInTtdT8cXe2roQE58UPPwmUICFX/qffyWUVbcCCqo/SbuhiZifIX8Ih+
/Oipff0pNS0TTB8wKFYIWd8dBXpVW3VaC6o6JmCJQEQZw5PaIbm4KiKnkWR5FyGOfIoqaXmeIiLB
for8MBDOKwofSbkyIs99qOZmuDOYTX6cE0pTOWMw580MxxFP3HoWQMkzaVLAQnQk1i7F0Kwssdag
LsuRd/ngOT1iuZg0TUbhsnS3vJlMQABznxHsajWEmBV93GjrARO8q+PY/DCP1vQqsgqhEtwG/ZzK
ypUI+BSWKHWXJL2MapAm05vjk69F6smrBsp1OYoW0Nm8Ys2+zQ+1LVxwGLO91tNk2CH2a6wMF9cw
yMsUb1ygWRoQFZ84Pt5wRA3PlyfmzD1KCdSA//gvvfBFYACQaaZLbyK7rlbuY1lk48e2Vb0r038a
FfH65ACUjSSxBGDm8etTiNFzNUrylSJofYh5G5gepsjqixVaW6ewPoElukvcGVVITF8nE1hGHaqP
TT5cqV2dBKpgq6GOAwWH2aIRNB8/iKZXbid0WEyBMQU/PEwh1kU5t7e1jb/R304tW4H+Aq4CBOjU
hY6HEmYtMuJP6VxQObvKyILfVev8tXUB7T3ZXKKGCkGF1XU8iulNltPSUcI5s0u3wgzNlzhuwyu5
/5lpA1ojNdwcSlx0Exej2CM5bkV9pgmGFK+OZt5ibyZVT50rGdzpggSkJTt3IHnO4GEagw65gzH3
ynLZFGnsTNugApJ7+ducwm74Ithi0hxEXVDC7Y9fqLfaqE1i/Ns9NEhwSyqo26xmNZ3dTR8UQeWX
9djXCLPgS+ArySQ+14YtytVoiUQKzdf9oTf6bLiyUc68PbsEPCAVHc6pZQeljerMbAaBxEhT2BtI
ie4m1VD+ufL2p3ERtw5REdVRiqQni0aneRjrpTR/EjGWBmOUfkRXBqp9V9VbGrnWA8VC74M2Gthw
FxYUOV3pIrwnKuvJ0bLklbnBPY16vfdiZJ7tU2gXfz8VNvmsBjIHPRLC/eMvFMxj0iQpzSQvxOpE
VTuicA+2zOWpODPh/PT30i1xKUnS8SipXreYc1K5dTINSzmvFw9qlmlXltuZ7QPECFcl/pLF18Um
tfrUHkSiVdLwpkEdB6ydlcf1PgvM4tq3PamASI6+/LgAJwA6nvgABGXJfV6TTTiD+hThHPMpmb3p
tY+taK/j6f7U91r6IQzCGAsL3f5sDqn1Ug9ky5en9j3VPc5reBKqXuACpHvL8gtGFarfQQwez0Zb
LL6Zgln9EqV994NcJAb1BWe+9UUtCvcWVTDjkybqJLoZ7HjKVrnbmR8DOjWvWlpiAFikvepnetkf
ps4Zo02GWudPBFnBlOoUeW8zb6ra7TwL9VfaCWxRiVupqidVnv92A9Ho6zIsKSjG5my/Xn7P049L
owVwI50GTdK4F0uoS+yx0gAbrpCaTdZc7Sa6xYn+RYMxcmWo0/wJXjpaqCRPoJdQIDlerRYlZCgt
HUMZRqzfNKo+u36VlOaDa9A42zv8A2y4sOprniJnRoZpQmOVKg/1gyUA2G7qCXkgzIVGXXSfigTx
a8w12q3h1MY3PUrHrRnU6afLM3t6TFE+w9GB78h5pb63Dv+oOCOH3bKCEER15xbgaCAs6zOKXtZ9
G8QzoUR6jYx8KpMnpWbR/6SAQdeTz3o8wSk5j5qZMCnSVKs/5u6MSbIGz9PY1qHbG4cpNMIGnzZD
eY50D8qgm1bZR8creizJuix6ikVAtlNWCqpeGjjSjymy3msDM9EWsAFKsgc6P/XPsi2a54jbhTag
FcVfcWzykP3Ejeuphf6Mz2NBIwk7LKX3jV5Jsk0Vlml6NwaprfjYQdZwt/qqgRLmKrm2tk3ANGvS
MPO34kxtsU/wgzZ9ol00ZOsGo9J4TqcvjdI4kYQ2Bv1+DAkT/IJkvf/b0w5MBdteFk6kO9Qy2Gss
TEkxMMSbbG7bOwr9PXQFDJRNmArryyvkBHFAycKVaFU+GvoDnjze/1ghIVQrV42Hnpq2k92nOsQw
qdHV7PEmqfdk3CEUCkd/CMoUdcDLY59cHYzNaU70QL2PvvVircD3UkIYlcinwAi7AYEAB0/3jH9l
Dv/5c/xf4Vv59K/zsv2f/+K/f5YY18Rh1C3+838eq7fiY9e8vXX336v/kn/0//7W4z/4P/fxT/xD
y9/d8ncd/SF+/r/HX3/vvh/9B0WDuJs+9G/N9PzW9ln3PgBPKn/n/+8v/sfb+095maq3//4H5jJF
J39aiEvPP/79S4df//0PouM/Jlz+/H//4sP3nD+3asrvXfz95E+8fW87/rD3Twp/wHdRs6HQylL7
x3+It/dfMf7JRS6jBgAFfBlZZCooCUT//Q/T/qcFmsYGcYCCCv/K+dmW/fsv6f+U0HFKRRwAyKyD
i/0/b370jf7fN/uPos+fyrjoWn4wy+6Pm4+TiuIkP8imJSw1YRfhsoo0IS3KOFpFVQEYoZ2Sdai3
w5XF/47/WA5Dw89gClBhJbM6Xv2Z0LGbCtBcxZ+gf7b1Vv1U26qicsvVzXMwlv2rTj3rtrfKSvWL
rhhGf1A9bEATF/d6tCUd9XPUcm/h+Dq45PaTNPu29Uy5tQo7f4nSKctvUwsqNZ4PqvXgiYEuMUV2
BT/kfkzKjaEPrvAR9FS+5oGmfRRZDGMtxVZwNwkHvFKUd97HuIQORevbUtf4USa3dYqIzspsU/eR
YxWFpD9Wyr+/x5/zv7g45PyTaILoJuggL1qqytAPKSxgolTEApwPUb91ZvejWbyGFuvtPxcf/s+B
5IW7+AJHAy2+wBxxT4iWgdBy/DxVGLpmrm8bqG4KY0OU5kNsuelQLLs87PI2ZlnLyB0crksj/wTa
GcZxPxiFCmdsIrwaIHxsqPBjuBw4wdbE8R12W+dcOe9O2HxyVPoHUlNEFlWXEvc1MV7giTFAJrL3
pBBAvEkzB5rJlOtPNfiHwm8dmyQ01ec1TdxyN05mtc7YLFfSUXPZ80KXCGAs0kqkB3A9loCLNi/w
rs1Hxe/sEhYRrA3rnvKoPvqxMdaGj7YjddMJLPSDG4ZiXJttlt/XcWLF+3DIPMzKu169gzHUAccN
mulzXIrg2azT/oPSl950UzUaBpVDKm1eTRjE085EHrza1o0NWjGZJ+O+5f+/t9CVvHWiwH4aFWMQ
fm7gWsfF61g/5GmjbtVc01ASbkx7wp40mZ6rcKBECXs8h8MMHX9L1aulZDpkCPR4Vpt8IxdV6yuH
hVyJf6xUyE+GhAngKITGsTQfPD4rqI5j+Tv1WNdT3If0adefpkCZflSjfk0/5P2CX46F1g5RG/mO
BcH1eKwcdqsdkl0jb6MhmeF1rr1y2767M/BPeko6XKwgHyir1tHVByVVqg1sguYDnPd53yD8nBHb
Kf2dZUQlztMNgqlGkqzH1KSDfXkjLQ6K91mhRkNtimWkUw44flIXO6kU39FwNRWK2OWJlw4o5uDm
x4FZPcOOFeXm8ojnJof6I0xIWQ+kCbIIG/oIn5luGtB7ZI89W5njvgV6XgzfpqoJC59CGOLhtRpl
e9jSnop8LP5BKwPR1S+d1OhZDUowHeo5TnNfwMa20JrNh9eYfiOI9Hho9d3lJ15cZnKOpBEI4k6Y
PXDsLKAF8zR0SWDyNdkcz7WBOp1vWAWb/fIwJ2eaxGoBD6A9iYwUxdrjTzENCL5lM3iS2UT0A1+c
boO+78dambunTCdUraqxu3J8n1CQeDf2BI1k/BakGsXi+1vUexW9zxVfBVAJHSSY5mRnebXkOZR9
9dWspnn2ReuEBiDDMRt2LSaC3Cm2kbxcfv8z0ww1WZKkZamaFurx+5vTIA0uS8U3UN1ZjbjEbqN4
jreXRzkpRMs3lkAr2CK6geDrIoXMrQwsplWBr5kH9ZDZablJU3jjq8gInNSPQ9P8NogxOwQ6yGKk
oaCmDWke/aT6Fz+UmYs3XA+VAZIyQrSXH+7sFBC5gZugVk9393gKphLvt8jA1KnOom5tYTF4IMQJ
/34UWfGjDg2lVV5mx6NUYYMxkNcofpho3ZNTitynz2R8vvwuy8yEeZZIHHYNKjZ0Vxfb3IFdpM0j
86wZUb5V7DbdAWvK90FtzA+jnYZ7w+xxsMyd4F8Zw1HCcCEmkfuVuJMMliKqZPEt9quOGbSFCjE6
7mizIk9VRmnss96UD4k5eWvEVcp7RFKUL84knTJFFV6DoZ6gkeQjQEWiOy9rPzzH8RS3Ya32pisv
GxEbKwSysnWTgICMUzt5VnqRQUjtwl3bGwiNOVVzCx2k36eaPa7nzOlutExws4bImXcA+a4VWeVO
WlxP7DCekbYHTeFlwxttakQTYzdEfLfRHlPb7j+EQMBki3Ue7txMq5oru+7cYuAelAcbQdTJNTMW
Y2wUhgYIzEWitqaXeWuiPv6jgOMPks5o1zEudffQDacvl5fhmVMVvRsiDWpUsjq1WAweCqW5VdIB
N1BAXWcNBqQanKo1RnZNDMbOBiaMss2Vs+zMqCxAijYUjDhVl00JNLubIRtRaarVPPZVUYdfxZDX
2qYxBMgCC3YplaRhvmY/clK/4aOCKqBYhIczrgrG4gRp4HOI3q5RnZ9m010nNBi7vW0X9U1YlIEF
rVKtlA0tUe0GxX9juDHyXvk9ddJ1XOTwBvb1oKq/Y1CI4R4bIFdbhSlesqueriotUW+af6AaNOt7
r6/bAM0ToEjUjs06A5kazGKrZa774oZmPvg4y7b9XjN7azq0eg5AYMzntli1ht2Uty2+6NZ2KinA
c+J707rGm+JVd0cD90tFR4cqynoPT4ySHnhfJHbvd06P/uXoZRGQ9zH1Gn8aewtVx1xcs4s5ocjI
mXQkeZx9LAkIi+vI8JSst9SZLezp3W0QCrGBRT0YRLJlBGSp6FdJnqprrOrEHWaJ5a03jeqD5yXm
fkpRDHSnvjokkHce6k7VHwdDkGBeXtxn7gvJOAPiQfsSbPPiJJ90K2yLAaC/rhb2L5o0Al2FerjS
kVrkePI8BbbJTSG59MBsF4GJ6TXjxNcn8IoqUg2YBWifCRuYHb7T8doNyukOBp5hr13MGVdx6qhX
0r2z7wk6B9wtQqE4Kh0fp51I+3iaKPzZiaJ90fSpXSVoWl4B55yLTEml4AQDVeWsWlIWSOBylbyZ
ckJl2VszEyXN/h5RmsDMt5PVo6Ux5ZV3KE1V31l6E2/deoyf9Hb2DlWc4m+RT03xCW49EHgVHTRP
i8zQn5Kr/ZTT85RNjmkLtUXY80RNxxMyeWoadymXK24X3BHQptGKVpPPVSnCh3nyNAq1yeexU+0r
d+tJ3xC8IGGqDNwZmdLj4lqnN+Z5ZYTPLLQVa5/pofVYgJ86qFNo7b0Z2VonHuzftoL4B2TVFrBf
Ih6assfTvIjqawyh05XB49Al4xaT4fn74/5R/5y0KdAxxSFoVKxmnZegKvIJVNLlfXYC0pdvjc6g
PFyp6XK8Hs931OqVcAReqGOkdxsjFVijNRNCY1o96Lscn80nQcKPRbtK57ZJBC532J6u4ciV5jaD
171BzQuf1TaxcrEak+iH7szODn9Hk2q26V7ZsqfJLs/7nnrSdQMMvbj1RBrnZddRHhCi/GHCPa38
TFW6VWyNaXdlck7vOsq7NCdYEzo472VnJMzNErd15mZGauKxn5sshlFhvNaTar/GpSQxYyXx48oX
kTN+HMPQ7JeHASgGNGVPIqycslszQkDAx/zVofeypVHC6aynarHKphSdGbBe2kohpZL+a2bhG607
IH82xrBSLLu6Asg8N+Vk0BQ7KS+wOxY3b2GUIyAxwouxRO8wrEeKUEolmtIX8RhciafOLUhM4UFW
IPWDhoS92IZGZFMX8Jh0vVCM516M0OOMZKyJNjw18tJ9qSvICUtBIrEP4wCydp7TtcJHzu2aFV2n
McMRzIx3jj1H4xfccFCUgxnUJY9eja3oFkI9rkOTZUfa/vK3O3N4of9LCYbiCA2EpexEroRIivQ8
uzNo4gPSdcm+dCfk+pDD2JWNmd3rQZ+ggqCb12gPp1cZZwVljveSORO3uMoSbW6oStAN6l2wpSud
EOxTl+QdlrrKECsfcExv75oktKw31RDzyzhoSbO+/PpnMlAeAoA+LUzyI+6a48NkstJgrAYYHr1Z
xC/0fC2qLaEDN8F6ddum3Q+zS6qgGt0GA6XhSwW+GzdcbUpea9GOq8RCMXwfVAhgXX6yM7Nj4TtE
iQz1GFBai0UVT5Wa2WGIhVmozV97QWd325a6dh8PSjvvROU14WaM6+EQeJMRHyqSi+r18jOcOdAl
T4LKNU3wU2LKpASohDpxSOXarH0WCE4HU3gtHzmzWW1d9pDBHzlyGR5/gsLFHcdFh9QXjhdWvkXf
fUWY6eS+Utrjlejl7GBEUVQcICdiDLgYLLe9ji4jLchyKNEqTdzvuG1/EVDjP/315FHgZNag3XNH
e4sPmKJtbWmh3FkooR0iYLM482TxleLzCa2f2xCxXQh0lA1p+y2zGyeLh8lEaJdI3I79ppoFltZD
axziuGy/2YhM6gech7z1lGmZhAAnlR8q4S9d9D2U0y777vYa9TT43r/zOMQ5SrXjfsUPM6TvnR6j
BfS/mTuz5TiRtlvf0OYL5uGUoapUmiXbknxCeGqSGRKS6er/B38R+2/J3lb4bEefdbdNAUkO77vW
syDAPf79w6HegYqdX4zGah/9/9oqUFV0/JV04rBCLJrkY7CG2DTsdya3/WW+WZeoElIvRCOJUMx5
szOr6p6yR8ZVNFri0bB7LXNzMD5arfCu2McO76wE5r6Uv70gRTNewx5EiHz+9W31otQGNsNayDmg
Cbul155Mk0gRaxvUMZNLFubEGFzRDyyjrAJ9OILdKsKcaOu4K/PtQs1ol53Sr0/u4GeH3pdmGHA8
vmg168oORuDexTjIdzbbv/nOXaQiSCEZq8iD3wxVc2sXo/NSLWw5LHEslflJW/W/lSDuI5UuKWvM
7kbBF//64YhRasqpONsicXTOcnMEymw5Jn8eWb/7wB3MemBVqd3+sqBtJCzbM0hQggfSIJaLi72/
C6wdVVATifn3FwPZtCMX6PARWf76lpbN0WtZrVrYkWd4lZMcftEO1JLsNgve2ez/7h3xiUO9Y0Jh
YXjzjoAeoU1CFB9ujg/t3JDDRTXW9v2fb+g3+0f0LWhRcX78bM68vqGSAEGJxZYBnHtjxFZfHtpt
FFEzPCwDlL0p/1vQEq44NH9wYxFO/ATJv76ig1+2Q7sIno8DbVjaS3frjNryzgj/dVQgEwIMg9T2
56H1zXxjGPgi1oGVbFLQLHXNS0kN3AwvMTyRHf/8DH99U3seFE2VXeHNCvNmElAFIC8NaUW0S51j
JDF9mCH0fmdu+82ukwoeQXXUVxns+ANeP7hyhcLQpnveyjRo3ySEyRBTTnYmy3Q+qcLOw6Go5INe
ZsXNXIv+0ilgzVBuxhqSEcRUFi5ybqm+lXMTPC7oJa5tcys+DXqTvie5/s3jR+JJUx776d7geLPV
q6bWyuuAYTUQNBH28D3xlIxzQDs2NV/+/Ph/HcJUC2C5gRRjR47Y7/VzsZ2UmohBhWTQPdzQDZ2+
VXPrqLHksi99MnvM/Xl0wj9f9jc7ydfXfXOPeDLU0gLNjEgMTBNHWl+KroOcChM99vza+VDREz0W
QJmxMYzubTCVX+oy2LBNYAE5TCPe2LWc2y9//l2sc9zw60WJH7a3ljihIH1468at3ZWWcgCi19VF
390P66ZpH/Vuq6oz3BaneNyaiRwQM8uMfwj8zGUk89RFPEgOUXfvdFMDhU5q+k3jdpVzKISCUkEV
13+kzefaJ1585R3zLDM/FY5cgRp4i6RbPYGNY2ccOEmAKnCNWn0zzJBtibBCv0sLLfKhibOFHgJZ
nif4ZE5MOwtYPMpB3CTOthlFPC6lxeFgdvUfg9M6DyrgXBVt86zuKVIVZthksvk2tUY+XI7K2XMV
nc4uCc2wFifiV67kRs4M76vKo+LJWrs3bsfWJFwFRcj6ZLnYEZNAGqQYZ+mGA5tAwu6S2mG/Rojp
of6UWzl/W0zCvPD/qEXyBwPnCnHL6JIcM67smbAS3KNSmX9IvUJXMixjv8J019WQZLJMvXCd0kIl
ulJsq/R2WJ8cNgsPqaGacF48qz9awh4zJqXW7qJxsMwVsdgU3M8Gdr9E9G1rRcPEnt/wZ7Crfsdh
OtTHCTpx25jWi0dO5vdh6CozXpzJPmfp1IInc6bp2HQNqbaG3nkhNULJ1oMsSiR7w7h96y3VPbnY
e/JCWsRxd6mJ52XhKGiyYw3lbBGTbdSWVx+cpgCJahZytBEWSDsIDSP1HzC4UkvFy93Nx9wXNjkI
QNeto5B59VBjcn4eEGo8L2t9b/WquJC5K43ET2v5ox9M41s59e1TGmjbHei7tsT0Njrf/XlBNgvd
u+hvOjoKddyYGFUjW5va4ZxaHB2j2nRrGuRZNn4wJuWNYeUNxqeGkCHW/cZj7HhFFywRhP/OIAVr
Li9Td3JQ+gC3rEJpYKcjNHRe710j1b7o0l3Rahi+9jTmq/+t6KSNf87PxKPV7F3vdRnwpuvpbLuR
Xc7e57XxPQnApd3uPLc5goJHtj+P7tYkep7Xz31fAXEt06KZIs/PRiNkpGfo0x03fcTJaZqks2TG
1UysQRUWiz7eTGtefS2Ler6pbG/8Wsq1LS682SguenyA4dYsLuPTMIbHtiiEEfYyz52QeuzKhG4t
xiWuJekljqtMYoStthMH11h0NxGBDpbeRQnSwrZJka4ToCwa0oJzdJBz36Vf7GXTABQTdbJG2UYo
esT4qwGFdOK4QOFyw8DbnEdn0rIRiqAnqaZ6M5Rge/FldSxUMX1vhgLFSD8YuA07HRBbazSUQSh0
dZ+qumjauOoH/N8ajcqvyiOfkDzIXKqogzq9RUMNvuBIOC6RNd0MtCZZEGDXl7nek4vRB6hfT9rk
lPt3uBKwIYc2D2tjtS7XlM76Lhab/ikNr/lgKM6b+P+cWUUgeuYzenjPizdTzHgO5zr/0QbGTGSK
rqXPbpO1Vw1+5xmpVBp81ttmerbRiTNFbBS8Q6pbmICoreGSzjnuOZEeqPpWq+rWjjTKkB90tNDP
ai9TKHBBA0KJpiUFYzQrEQvyhz/p/Uzw7iSc4XYznBVn5eaYL94k0rucWRs49pCrBwoC232wZhU+
S2Qia5j3m7UekSiwYuMSsqdz79t5xyuXBnmCRhPcNkNbfRsHQ0zxXGxz4nQFBr4s1+b7TebO136q
hlt9xlkSdvakf517VXk7d6jUqYzv0OeBlYqk2rz8R0lHf1oL3STy2B6ye9RcRHZquTO4hODMDo+4
8/UtbNvNtWOTvszDDIm5i4xlWooIzoF3hrg3ytjubYySakzd2LGnfr5MNVUvsV7k1YfMmnv/SJXL
/mCYI7Oe25fFg+734itHNoroaWr7X9AylU/5qsZH25yW7QSl1MTY6FHa3D3z4xPk5/Tn9FMzqzNR
SI/07xAWObmMvqWl/7RY6Z4w/Fnlo2tt1TOTd+Bf6SD2yEXquvbb6KalOJHd0KNFnFcw+6NbffQr
oOuHlM90uXOznNTHFYWbeWtMTTMcyI+HYtDrFgBNnN7g74qFLkiImqS+IuRUXhEo6F/N2aJBr8t6
RPHSsLH6bs2OxtbqAt4nEi18hnmrzC/UgxtyJIs5u0xlOdRnVZiw+FM4k3ER5MbNWGH7DEfHGoyT
ScgFU4WVlreDQioWoyRCE0ZKkj2GgtpkgXiIqTPGYOFdK+Iz3BDh8UJ3VVuxOYP0h6C60EF6rPs+
faAPmlrcNHyTg/BHo008aYmPs79J85ii3pEFYLaK2zxnM9/aqkn6mUxpICOVn3dEXiugV3HL6FtP
mb9pN4MbCBFlqnG/9sKrR/6b2d8aHT8/MZQQJ2cUlNR8RgyBeovRj+Em5DYfdVgrDyUEnvzANJCz
g/AaEEl1b01VOFVe+i1jgv20cXD/bmseNNoWEzttR3c270bXbIvIJnLZTFiWejds6C4RZx9UiOqG
0dGQsWzO5h/r2fafTW+/G81l4QjpW3h3i2HQi130tOJfN70Ay5B6BDrjlNXiTtfa22y1gzzKF2fU
jyRDztlJGVPwPJm+yi+KXi7XPkOA5GFRtcFN1Rh1XJtjHZDPtAuGBqexb3G8ruQ2Y76cwwz9GxlN
nb65YVluCkye4fg1ntmxTw+9reVF6AmKniDP/EpdpbkXfHekN79QxbQJ0y5S7zHwt2IiX7yo8Gf2
PeGpllOZKB2CgRE92fCfDGe2vqxLxVop2OdpcNAXnUB1b3GMsNB8ptpUBWYXu0Fh3riDCm61Yhwf
ulSIGxeC6a0QhreeG6DDH8zVgmlRW8byIBsZZOEyFTbkiAkdY1Ssw/qZDZ/fhR0EkyJO9ZlFQjfy
csJlu6wwkJxpuM/WynwpSQBnltrW0o5L5Xo3FXkCUWCrmW620GPsCsE/xeBqX5RJT1PfVuGgfSRq
KzJYNGFoNllzMHM2SQfLWg0CduVMHI2pIW7BOWEePHrT/YM76EsRO6M5ZQ98HwJO2JilbdQ6zERh
mWn+y7yWojoTbtFUlxW5gBN0TLUWl/ABJDqVSq8kYQdVUV6U8CauFbgnI+q8XjmRxiaiD03UBfLa
gQtF5EFfl3XSOxVRXL3qm/Foaqvyj57Z5N158YvSpA5YyOygpbpTHINJ2oie1DoSkq6Wj5XUikeC
dAIycOgnkOw9aLYTeoBxPuotDGZiXZyJLCmjhCjej0FWJotTlGuspqB8QhGFBTsNWv2TU3vZB6dd
avNs4lI6t4tnbLFTduTMlwEq8JGhcie9UkhUp35xIgBtLs4+aZvXDWUy2lQgcqoQxYZq4hlY7BhO
i1epZHAHb5eg9QGKmXxbTk3ps0WzgoVxvTqad1UuulEnXkUE3VXVksMbsplS7FeEFmTRTDzWg1F7
s39o2Rd/n6Yx8w7bUmUV+TGO2ZxM5aBjblpf/DN5RcpvY3dyTWaGfuOk5rZfHCFDLGbf/MZyuXzi
Y3IWkujW6r61ZofaSFffdYYQ6UVnpvJF74LmFm12mSa1PvfHdp5KdAtEpKlw6IxpiTJ284lUGV10
+gFYRWw1TpHT6Wt9JTelZcmmp4ZMunEhldBtiyG2Z3YBob465naohtUbDtKtS9xdaNIcvjBVMiXh
xVDEE6zs/ru0WSJJFc51wlJVTPv2LLZPaOX7GwflunUS24qVEdJ6Wd+Xsyi7xNerdIL6OfV9mBo9
mApkDPYKjnvlz/+fbJMlNEHUPK3DbipkVwhEaZzIYKLjMpjvVDh/03KmpAE5ancUIGt56yMuK7xt
kzmzBqxOhwp5/K6EzdluFQilfCPlOfgOBedZ/zpIJc9Cn4Zz1S3pD9ddxN9XdYA06p5N03GXhO7N
rX9VkUm90BtZy4ympimOnVYOP7yySXHU22Q6vHOO/t0pevdr0wjBpP5W3uFYKdtpa+TGOYqFQMuH
eB6K4Z9GM52Qtrf5zrn9N7I1Urd2TRhCqV2i+6ZcCpDHLDubMpLt0ibmpNewUGpbQF5ctXxPBYlb
rtMwBRp1/7HU/O62XwM7UY45QazfsLeLNOj6sNLIYCnhD9nvPJHfFVpAou3lXOQo8FheP30kmnrr
DsDEVlJrEFAJDqTBUnSQP3ztjqwfPVJNu74zAn9tWKIYBUILteW/mJjXV/UyVke+KK5qtepSWwyQ
BeVYgDiEcH4YPKx5uW+pLerb5T261a/XZvDvOlVPJ9KJ9sXra5tEA5R+w7XlVqzntpz9E1lCw8tg
Nl/YBqd3S01xYNC0v7ZYOGCJ0XfQIaOpTV/w9YWXXCMRaXbYyGizOnPeqc+WnvbJRtFThM1aPdMM
L9550vv7e103QvqKAofWLMJUbOCvL6pJI6i27acGuLDOmFg4GWxsflonF1f8h3cjEH6tEjKxENFE
OxqlBFWWNxfUc7X0HVLIQWvbQztiNMxsUmO3hT0ma5qbGrG32KyUPudvmwNJz5kGKad4CPS+OWyI
dM/GotAm2Xkgotm02RX/7TSAJJqqK6V4ytV41l//xrmY/E6YS8YmpHPDuaRArrdXorAOem98//O1
9rf65gUwyPaBvusIf4mjnjW9qpfGQwI1te0VQWFSOxW2FhDzLeB3RWNgZ09qW7SM4hFIlRACBITC
P/+IX402lG/wf9DAJMWI48SbHgfaOsfNdkmJma5jfW7NzfUjKXL7sTbk/KD1vfF5SaetihuWHcCm
lsnGCm+F/13T9OA9GvBv6qw+JklaBaTPImb+GWf2r0k/t3yt+2lZmAppJn212ViA2GB0W+nf16Kl
qF2L7pi1vR8WPYFIlbL6Q6/S6SSLYnqZqP8lqhvS+M8P6tfPZf9dtJwQQeFoeauxluYSWOvIyCiq
uoqXDUmDR+5xkmW+dqq2/j294a+TEZJW+gw71WNXW715L6M26T0DkV55M/tPK+2pMB/HoWT3sB8J
spXddVFSXrQI0/tbHgInEZQ+OAMYEXvrcH8Y/3oJrioKq0tXpK3zKo8S0ja0fZJC/vqRMvL44DDF
YJX8RVnnusVm7FJDYW/2hxIJ9Z0kwu9AbMVw4Vfu+p4D59cZaG/jAfygBUYV523voKQuoWkOS5rq
ZXbrgE6Km6LxIntEZPbne/vNpTAJWzg8dw8blv3XT3CqTWmMEKwRAakt3sZhDxOmIrj16fJOQ+o3
GgGuwGBhf/sT6bb/ln+9rczDazYJnUV6EfWlq5ruCSNP1dFLbODqT9kyhykJsVd1oOmneTP/Mae8
jRFV6lE3UjBWHqgoWyKq7JW2JZRo0oOrbMzllGjnM5ES71GMf/t4TAteDQst5og3W7spWNB+ZnxN
FKuKH3SMpkujnY0DHKjt4s9v4tcZhWY075q0MqY6j53k68cz4Y8rod2JiOa0Xt9KSBA+VLF++V4I
ouSxp03VCwmrBbTExYaWBntLTF96SANjIjfZ15FfowKLLVoW5n0ngiw4/fk3/hREvFoLkEkAmASr
xgYUu9ab32iN+pBW+iaijXbg+pTlC6ivGftGEFWUq5c406a1OrpGI+bjuJgwNhAQDUiESy+NFxK6
FmzprqRVwRR/6Lu+xeUHOWZmO9kiHqfzo92AZTXlYSr7kdQjO83N0MSQ1IULGJr5XDuWvFZ1PpSk
iGRLMmS6WC40ler0HLRyWW+GxVTmOx/Kzyb6m1vHHLT3vHkC0BXfzDVpWnNcbVN2XWzrjrPWa0tc
6X75mdqD1cabr0gUoGDolXG52lV3YE3dM/ewM15j7FlWuFotKcekQ3uPg/IK63NFf+HRyov1G7HL
VAuLwN7ayB159SG7L/W5qFuTEgPJwBCillwMdBNz8fjnl7rP0G9vjHl0xyzyD+jp1+OuJ72hZL8p
Ik3noEdAqRd1cp3f0UL+epDYk/KAUoJA8NlF7j7zf3/9PCk/N8h+iwqVdldFrYLlODTrIMhDsOUx
33xt+7jKtKG2nTf1SfoFuIRcdW08dXQ0I0G0uhZny4gTm0pHaiaTvxTbO0qmX58GpjcEsvQpgYmQ
Svn6Z7rUto2FNl5E52Y5ZmqgvcUBL/nbZ86HzjTo4+rav6Q3g4maiFPwsVJEEl5GERzBQDRtZBi+
M2r3h/r63aIK2fluO+J8P7C8vhuNf28O4GejuetETNScEYIJWZK1Hpv2WGQLAHNpEDc2LPZwlk5e
Ooc/3+kv+wNsAjxPLNmIn0iYejO6Zr2ZrH7jF9hmqx0Gm1wGD6fZFd3ZbKKENxKsrBnB0aQvePfn
S+8P8e3NBzsFg6vic35rEQC3LxVp3vRT536LZpwn13sGwAOTjnEPNaSO/ny93wyd/RQKIwXIEMfz
Nw875StHTkuxZexK/WKp7O8rHvt33uhPJd3ru9pN25yEdm/mviN//UpTTsJjtU4A+9zaeSp9ibtc
BHtlX7JrEEkxlFkZD+SLTAhGVUMKO9bRtUMJNlNbQoDRWtNtmw/qm2Yb1RjaNBAvPWW36kRnoXpC
TbJ8TTWhmAfagar6YM7bA/o186byvNE7mHPuEY6+tdYQUnf2PsP6CbRElUSYxxvflMvHo8FD7/Wh
ptrmeK26bdcOxgLATp0ef6Npj0TMFukPv7L66YRrxs0O9bxYQUIfNsXFi0q4iksNUUA82mQUJRSe
azsOyiyzDyz0C+hJVqonM8VXHcuuM+85k8zth5byz3q5mOWGynyZxj5Bdr1wTBmWygibbiRaqpyy
4XlDjmXEAkzpEhdCYDDNXer2x7HcAnYUm9XealrqjUAoySGIBz6W+wyhlUVA7dh9C7C/pCdhYoV5
6Wg1XzheNxItLsQm/ztb/BXv5P9JMXlFPvkjFeX/S94JM9b/hUv8wjs5qSb7ItfXvBP+xH95J6b5
Hw4dEKMQ/fscxf7FO3H/g0OQf8/JhNMxdJP/5Z34/6GaAEEJ+yloeAoK/8s7cf7jUdugtIGRxmRq
NP6Gd0L+zZsJaDcTg0zamRT7lcBcvv5UW4qzqgkCgpx87TP7aaOvHgWZTidapc7JMvfEvbHWD/5A
R9JMbyZH6CevhqRaeMI6wG52opLqc1yU9ceUptsBfjm1Na9AlDzPepg2rXVgDZwTSq/WdWeZ4wmf
0pedlnnnFV53djeQpGPb+qFTuS8kfn+fvGOt0i9yMKuk7Xx1Cc1hu6MS0lNzT63IlI24NHNNS7p8
MGhk+ktwZouc3S1ZS217dMwjsKSLscPrgsT5ztGCz8Xa0NbtNsSHy5VmLGWomaN2FC4cg1QZ2mHS
NOt6cXf2rdZLWsbN1sapn5J6XKX1UehD+bC4GdtDFRT+h4wDdKJzjEx6Tj+flslPT5ZT2EZsDTnV
fYku2IxRCOsfOs2ssQG22ofOR94FUapvWGyy6akc2CNXOezgMGdHe/KVJEfa97IqXHqlbxedF2gf
FP/H/ji7caaDIaxE6aOjJ82ypXT9EHFe5hox08AwDREZOp+4lzHjrGs+13E2OPYSaqJpnwEEHxuv
1RLBVPeZIFtaK5BwByQttjaE7uSVj3Y22RBi2w09jvLpiKx6kQWJxo1CpE9z7QoZ8RCmU1Wv5OLl
eZKOvDo7d2mSo3SgCqUMEg3DzjcAninPfJqwO2IpXMGmlv16Wrrqm7VaP9pqQ2uyuUkFrPEfyuWU
+oWm+gjBRn89b9ul0d0b2Qm7dw1FAp5Y21e05sqxoQ+nIMF7Qq3PqyGGy4VN7RdN6ZfgOcIN4gDo
78E6bj0CHH+1H9esbS6GyfnW9+ShadrL4m0Xppd+bcvstpTbsVn0U23UDzLwuIFq5K1SF7hTEPt+
DMK1Q9luct991JGbCRvesL5wHjBikgE61CLTpVn41VEZdXDHWhD7qBAWRyZregpYiq6yzqqPvqH1
cePIr7i2Tltj6V+WQLPZbgqZURE28a/kk95csGEKaCjSng4rZa6fsIbx11l6qR3IpayuUDDKRC/7
+6GvkCPMnf9h7Yf6flkRbzcT2gNjmrUTnOnpJpDYA9gMWFQIPeSprlgvywZR05IdEa2aF3Ras6Qw
cz2pwMN9pGtN9IIz5leqo0whez29cIcquzDTyn+etNa6nqcW+UuhuinSx+4jgUwvHqRlAgRZ56KR
NSdUk+vFBCloUU+2WWEXz91ct5hQe+MYFJYf1zYiMizOHydOhTd0KDOiDmkKlntnq+VsFS6Wk195
/fRtrYBKhKvkd6XFKiK16kwVgz75UWujTuUgF445sYVBpYsobw2dFMPWvaYFkT1sQ7dcOQOHdXyx
zRUR3+4LBqJHpCgeASLFYy6as9ZZephRW4msgCwra5zEw7yL0zCKNBdsFiDsBkc4hGg9xjVMS5PD
/vVmiTy2Fs+99NXcX9e7Zj14bGUdJMhKBpiryDVs4gu3gtOhhiWknEz94PhZe5v2+pXSZ/dILXO5
sDbPe8ixZ4X7NH3umPsZg3aWOGXtXffjUIW5yzybaWgWymSeIVJO/gkS8XVg5Mfeb45A+5kh3OnC
b6zrdOR7G+ZvOFYspMnYlRF9hLVCq4RBZYobT1w53b3QbBUGg0w2FZQJISJetPile5VKJ6ZP/KP3
qWVyO+dplXUUNDMx56LqYGvTydUH96Hu6vw+aDYHXHZJX5hgn8PiWrCqF4xBVVfOd/AyixNQn+6D
o0uS7ZYYmEAeCSR0qFw+kU27hZImbek452aqkq0xXlZDZ6rwvUuOUXakt+QE4akKLmjD69To3PyD
qJcqDZtGHy96p6ZXjBWgKfwEwUkX6TS2AP779hqbk/dxaRr+ej/XEqw7vAMS9KJWDYLn31ybw5wj
nqvSk+1sbmSt36FCIbBQXX3ko1tOubU9TZMyWR0coHRrr56coI4nq50chDDDzCAOprtCIijIVIYx
fOySYhrzZNycSE7zchYp7UevqtGRdXWIbPNmpQk/Wpl2Z6ADuEt7yPodMak1tCs/FZel0fLD9DL2
hvxOS7uX2VpyuqliTVyzz5+dDBGcndfcJLNP5CEqMj00NqZi8FjDON262oDIZe1jDusJXWvrhuqw
BdnL2q6Dwlg+TVk/nqpqu/Dnojw6okCqoHQVC7NTZ0rkiVHpNF6vVn9wwwIupgyF3xnHdA3MUPRD
G3YswVDkT3t9PSzq7nkaVjPUxu6RQC3/3HCuQHTFuomZI72YZT4cW1WnzOFyBuje3IOiSShojefM
ao51O1QnUt308wgB4MNo3ADdnmO1TYiiKoI2hV3oSYvH+mooXjYfmeaqp54XFu34AHrEOaWoeWI5
aoDRShEzCI2T1+vBnSrxGALPI9vM9m3QrQU92MwMDnrDljjiFtyjO89pD7tXl6GjZQV/GmGD5dec
FNQ1IKjmFoD8R6vIj5Y7Jr1N5AcoR0LvxW2Q1d+l6cUEubBuiPRbxbNA8DO+INri/y2WGdsieC93
y9PnXpvmh8xn4UsL3YlcxJLHLRDL1ah3dC4nt/9MsNEEy3yTaQKeasuTgumG0k1+qrfMisTcIb1r
GU1Lpg5M609zPx7W0TiuuXa5dcXVUj5nNQtm8RyM1Y3rVHQ7h8Re2qNTFHxswnqg9gXN4Glp18em
cO6z8mtQo4oJKpKhAPVLLTbK6yAlA9a6KFv1bCoW12mIp7G9xUF16usJEw78ONEvfgL4n3nRGh8w
k+jnvqGabtDcy0mvdYvsycajCJTefegnMZ7ETJ/Dl9ZdS8WSxNdEmyw9GUlASPLuaM3BoXWrs50/
r71zUHogj3D8v5RLdasPZlx15iMnqOdOF2fHVjfDaN/Ktr8bGTDbnKP9kkEbD5iIEtx4MknndsYM
71xobFtJRVzzOJ3Q7IMZyW4qkZ22DjkPrcJI9/eshrr57JdIokXuf9bK2UyGgeHijywPUwuUpedb
W8JSR+PLStaGUzmkCfpPB1mTa57msjkStP2y9R0CHTI/onRJ73pPy0+22xix0lLSERb7ERcHml19
VYln5f1DJ/m73L7LvuWa/CzEVCSmWbFiy9K5dFTbHANFzIbXrBEg4pSIZHFdr9oPEXjX0pkZXEiv
rV5+X0VwTQw9zWURB6M4lDtztrfsxMrlEFn7z/J6+cyGjb9Dj7Kuj/MdbaItYn2ujJH3WEz1MwOt
phvePVXlfKN891uj9MeaY8wNjbYf7M66c4tJ6tmS1n2tj/wqlFSzEKGrPdq1ce8TrHbIzCm9NYb5
oRfGA1XRo2QyGNp1f4jWQTlLc1y50EnXs/YLYK3iETfvcpEXPxRSUbP2D3TRmuutYteDZyNSNpop
3Rb1tT+VkPW7LritqxJ6wVb3D3xTd35dfUcAnLQ2LtVWq/WLaS2XBGEE4qDJtOxY0ky9stJhxsRq
O0mvZ5ftMJRbiIb4cdR8oWMpW9eP6PW8r9hj/Ei0c3mVYrSM9xp72K/AltzeH2MxkapO6VvFBjUB
CghWhepXNmFQ5jgBXfdWX7c1SUtMFCITFxgEu6u2Lc0bTkoqGdvyRaXpA1XI/CWV4spjpR+7KUhE
xy7cFVV/WZNef2BFlkhj+I1GSwG0nZX9BbWyeapn2j2kemgXrY9iMTQQf4fF7uHzirm/BLr9QSMh
oA+hcNSXZlBNlzlxYfh4di64dNS5nTv5uIhtuJ1S1I8UXusP2oog2fX6egyzmsdBUzW4YLXsLzFu
Z4ecyhK4SS1ILFLHFCEwwWe/y7PDmJltNDCnH7fZbqOpLgjyGPwpzOa2jalKqzPBQhW1cvMLJJvg
+8r3MaEqKx6aitpl0RPmvnijHs66eBF+aQFfyowL+u7NuW4VQcyZp+SFlJnxcTHcLcaG3DJIA/nN
TKf+UA7rZQMkqgqb0gg+SuofyRRoCND10TuDfhFx69dr4vvbGnr1tEaKX/UJxRg677l3vNtFMCWZ
s+GdSm+wT8qd63ACEa2dfNNIkauvT/O6GHHmdYgKQeSp2yLo0HKWy4sANtzEPTYLHGf92l/DDkhv
ZYmETVbeelyZKZOx07brUg1BbGxdf1yHzfpMOcg8KHecz8YuCox8m5mYGBMoHDJDYFkifJzcOR6p
Mh1UM/TnIQi0czBxKobg8dEzSv1pnkwjcsDOf9rYbn/CeUzHY8O0yuxeHw2fUjWqOBW1AqOBjrJw
I4Ck1y/TXg2x0TQI6Lx0uK4AcMYLrqzbPjCx6nmF/Geyxjnqg9K8ltZ4zI3mYQmeqkZoZjjWnzy6
Xf/D3Hlt6Yls2fqJ2AMCf4v5bXojpXTDSJki8IE3T98fu7pPl1S1S6POVV9LmSQQRKw11zTvhqxI
eXRbjZM8ESehQcne6varX/fWcV5TXwXJmsyBQrd2dPXFvMlJ9sJe1bAe4OR/Iv7Vfm0mo4N2CmVy
4Dv7uIqdZ2079U0CCfOYSNWRpqTZt4VsX/LO3vUWln1m5lqxWqtPQ8X6SrolWomouzjlWAaip5Qn
sNW7iv2LxHfnQ2Go4nE09QUKQmFEcIYezBRiEjzHaDar+qZx7eWW7nx5aCfDj4exfpts4k4nWFI3
aioGxBWkYHRlOl9dRjo3+ZzkU1wVdoKx6pbDO1y3uxJaOOcstX6PlcKRE2STqCu8SVh3s9Elb97Y
tKfJhkWXTYl98BuOHH123ZNLYxi6rjSC2SEYF/3iRTO4l2QiiWhinH4mx8F5NFN/PbXuVB2blWo3
qtvNfhOtvz5iniqeKNTsL6bXDXeLPmYjRaA537fs6exE0vqm1QgjzGpPLFNt3DI1eqycr7LFcEE9
YHb2NUVuVrVkYj7JZgg952QO9ZeVM/1SbTjO+Y2qTr7btwcfmJyycyYExG9t7RGjdztIwVg/wLvL
Iq1N66+sSJyOPAgZFdzXG23MIkvLt6ec8KY3Hnx+XUy3+G4l1oILUGcfvcIvX/DeYGPN4WG3+vYi
sIrBEiNZPsjK8N/qeaBvmUX7aZmy+rwmZv65s2CObn5isO1M+ElhElY1p3U0oqLBUH4a2/JbQ5pt
Fg4MOHu2JWMrwm5cRz3WJISRIPFMAu53H9DActLhOkgzFbHjabpxHEhULUJrsbSnhaKWvg590Ztl
pVpB/V+On1I8LOpA6kvzVDt181Bwj8eyoWwM8UMrblbTmhGb1K1xj55LP2dmBV909dpK0pxL41Ys
yvzoZHl1t5RioXowgIqDsrRkF9ZzMj+PSz1vkcklZdy0zp2eGeUHTRnWuTK07anqezpTwy3VuTO9
xo8WiT2YnGECBITXuw/WVtjfk1EyEaQk5hDzYIHPfeEAkNu5eyUXPDs2Aq/UsG2lF9GIii/YXJJd
tSTaoSDX5cS+pGK71cxoNTaXZqGhZcrxs5rdZrjoaiSMAESjLa4O8jwtpIX3v6T+9lARUvXaFPQW
Vd32V9ElQDa0VgHHnO9GZCGlTig9p4uydqWrNsqtP4rEeyea6jyNPuFPY0OQAPmxoQUQcJEjNutm
2ajbVOXLGZOjy5LTMOXatZbmS9cZodUiNcDS7jDQjoxpnzxis6tO1q6gbeumDwmQpHPfEIP6XRet
3nbsrFtVITjPSk7IRDxyF2dhD2+W4yIjseJ89GQ0Ou3Z62qMJvdl8NbOJPG6xrHyiZJNMEzNvGCY
71JK16fVc/vIxkLBJsoB9xYcXTjWSfHNQzsrOWLmrBYR4owq7piW6MuHonQe8a6MRDUfkFa9WHoV
Z20yMRo6zeX3oudAm6w5cDLnyd765oXOcDrqi/cbmg80SjrN7eTZ6M5GMwMamdrt6kjHufhkWYRZ
nh88Pf06p/K7aazrjZUVJ3u15xD2BSFqArFNZpUfQC+KQAEsBjiIysD31qO9ZPXR9vwrYgF6RWlf
PdP+6vV7TTdlkpxxz6eC12EG0HpanAmPhdzMkDTN76ug+HZxTHviBI5dtS6hgWTw5EJIhEMC3iFA
LKUFEd0s76t9w7PhkMNay9fIqw0rcBzqPN323k1VRFkuDqB7ceXDafOIR1s64pgb0YaLSqKxoNFO
7SebqUwOhFLNRKRl/TexuPebZ9ySswVj3n+tIX6GGpS4p44W8MACfcfExQz29dggG+Ny612TrvQm
HuoLfWVV1Ey0zO89XsNiPZCPhpKMwT6f0hKXJjlhjv5s2U3s4bUtevu6+Oln1zu1mERsLUQj13/Z
tB0b867GjBQFAgAmdUHnquvmTVDvpfeaKPup1YyUEDEmooN2bwrzODbLuy6L2zTnjgex0Ao4sbUu
n8njCKgbDkvpcrhXd3ly00m5BH2WXOaye6JSvSssQOKmdPK4TrxPbWbP0bbue3r6NNUj+p+MCAPE
jOd1bWSA3jjKZoQ8wtpg6GvHOmeEVsBwDHxamKDpWuvMqf8hxzEqAXmMpgWnBVx3ly1KS3E26Pvp
EaNGt8mgQRXFyIqa0V42IG7LZDUS6z25F6Aa5NWdy/bT4bev1cVpSIeLQ6ghwCGef4MikkxjUmlP
4eo1p9mtEZJWp9V8AHmk7J+Xg2o4TRJ0autcowPj0YCBDZeyoL+FcBsMsFzDcq6XU7eqAKMYECwY
HiHg38PslYe+GPjWYBMMkw/tAZwNoOw8pdifafPTZupH0gKi1HmfZ49Gr0s4zP1vLoROM4dqXBbf
VZcA2FvbcKuju3zs+nWKXKnYWtupwDGLPEiURFbUWCI7qQSSGU5dKqAPei/FyGcjWd2NdutUbHjl
QmzeNEVoVxO4FkxGL7JtI8jKn7rug+Ehyvf9e6b2YZv5B7dF/zqNxQFC4S5xM0leyW78zIuaCZPI
2Uoi7KL82UC0+FEZ3+E2vFOcz0FvtF2s9d5DUZvJObWXK1msfPDtuF0X5qNuoj9UQ3ub20CubPJf
an25pwM5V/P8sV+6G3396Iv+qW5h0oEwufHcUxJgvPAxz/KjpE1xFC9FQQYpk+6SjQMH7qK9auKW
7CZmGnD79fGKxWXgVVC6MHgSOs6x1c1a1Gct805kG6fXjv83j2ckNDhhPVTpemimo9bdWOBUFEHW
xSPzMilfwR2CInlt57vJYUdxt2dDjCD9wyHzjxO4qBrQ8K4E8wGyLLobJpV3y0glkOM1bz+yFQXU
HIiAGGug8HC7p4yKdLHmaHUQNm/mg2O/emMfGuKTvX4p+lfGLTR7tIOcBz37brMt147wSFcdeu+t
1zXm6wbEieGk78XCUN8NGpgbnJmiZk+jn/y4aL0Rek153fTRDVTmLy+9tSJHIzAkFkxrwlJ4LxNj
80O9iCfLHdfbtu/oQwSanG34bi3upcIG2BLjfUmLd/ARLF8sxayB+iXSpGdcm2R+Uaq/a4lp7Nps
X9U1r0z6FU0jUYvSbbYbC3HcZhJ3ko/uSeq0oQys0Wp4j/lmObGjrbPiHujvVie9CmP8XNsmPHat
G91bs0LRSXzZyRvs9QY4yyofEXp/5wgC/XCpZCw53kAlREFZ7Dv5sHr3ST4sR5QtEOALgA+2XyYa
b0maTsSAbP3jrL+6Wn1H2EBQogUNe2k69xmhLmeSOIBwx2erAB12aGvalqNj2YxoS9K3YbDWG3e2
D9TWzOvwoFJrwEzUxQ+quRHiYes4acWxyIqVuJ3FP8AKmWNjcV+Qk0Seb171XL9X6sPcTSDc1Uuh
uUE/DREhMR46OeMy59Zhrpiw1du/QVOxppdsRh5tl15yAArPT4jW8OcYN3Vr6YtzRtB7m+k2YK6K
pC6fFEAuMAvMEr/2Hyuk3PQy9sLPUoppIO66iWomqcCUfNQjzS5b1gvmHD2aaDDkvLxNk2su7PFU
TmtKH5K0CMGa7tHw3bc8S7Nz3xPgYHQZilf4h5fMLULJUwgZ/7u3uAKcq6xBq3ZoTbIsYdN9afix
wBalftSmIglXOFJLwDM2TjXY6tHwZwetn9+dGiejAGIRulkTbCkEc9PRPtnUhoWvyRPFwxDvSTYB
84MyXPxpObQexRF6M53CwhuHu5Si+WXdA0UR/VCHutXTkvvviA2PhpiQeHvZEd+7j2up3QElvJIA
c0KxdDKU97iRrhgN+ghi5U+g+/Zlk96jSVk39sxq4S8HcjCzuGqH16olBwTqR2hugwX4m5FXijPM
rdEPIrateYrRyv4mKaGDLfe609YUX+SaUCHanFdTQV0FNecd2yt3ax9deEdADnxO+nqL2/arR6eo
Ab8fM5OqKcVx6kAvj/i8tc8VrMIwV5YMO9U+J1gGw9XytvLSk+V89Hv5tfQY5cndnYaTMNWfsU47
1xtj+IYI1VBfWW0khhJDwepOmkhPixvNhTRNL8AModJqeXGm/ALElhzmZlqPU4t8GBu4Mkwt89hs
Wyidjv+zQtZzxvmcNa0WbuWmv6aVZwTL7NzhmEt14yg/3DsU5NWo7mvcJCZmrWHm7SO39pGTNguI
BMtCnHOdY1vP3xXOj8HokBiaFKZx2Po0Dztyl+J0tbu7ojTvs3weiIlkzXaDV52HTlWXtDXZb9Qy
RsnYkY7Um+7JMYbPidzUAcBCRHOXyEjrq8OiGc98fA9dBlQDjkVsGIyiuN0GZrsbSFiiF8ubU1I+
krY706l17XUu9fyb01k42Layu2xk9SK5HC0QvFUcMoy7EPTpdpxtY4b4TM7ndrH7s+Z4pNzWVRE2
RbeXd7mBcUM+hrt+KDKXpUdbB9tBzwBfx6xu4y4lq2zJPmoVNR08+aMxwTkQ5lyGTkcEweCpt5SR
0YOg3Yg8wKgnb7HqGNgoD0VbatGMxfatuVnMK5qJJKl892Dy8+d17F5WN/lUjrp2sLrNv6E0xJhl
YPSdIawjkXJnHurObUMDnHldd9VwaTmjkstfcW/1bvpR2eduBM+GAwbCvOoPYp8lb6q8bxxRHzN/
aL4NSAJPi+j0G9Gm/pd17rWPTVEvb5lebzgyjSu4Zwr6X7WfDa12aHW2O+XI+1WKJw27C0BZ/gCv
2ZrnpTVnwE8mFjBMg3ppEVob/rdCmZH0pzp2RdeGwNAUP1nhQ1GgZKioxRHG51Z5tkocMVwxO09p
ZomoctWr41PP5MKDXWAlU9wv3nZKa399GRbctjzsbl9Rrt5Whp59ZohCwDaCz8BAVVw5PEMyJ45T
lqmzi31kSBYhKlSYLAn+roGJoBMQCpeVyoyhF1ZnOaxG1Jlzdm5kfoDVVeyo122TlN09xinvid2X
MdQHdrR+E304S8oGJBF95Kvu4us3a6q/D6AHUjMOGkTRwax3bIqvByb+gkPIaJoBI9jnXu/HY1OW
zQm1vvk7I/Qfsa/+llf1AwPrP/K0/g+yr3aG4n8mXx2/N6Cg6AV/T67a46n2H/ide0VsFEGx+EuT
ROxgcbSTK3/PmrL0f+lYTu2UJ8jEDqGl/8u9MnfuFabvJl6BcF8Fv67/76wp419k0NoC7QqCNmi3
7j/hXv2eWftHliSmVqhgds0Qcnfh/ExUr9rcdydzZPzuDW1x3FHD6TC7yvmAiYQ1HCR08Z6Eosl0
Do7VLa9iKr13/uLlnADeiGDaHGYuhRwtJEfOJsaLrrt5iUW56b/ZyQjcPiCrR3Se+YV9rNNiZsC5
TdP9IoDvAnyIFPwhRPOfh9Ixkff6KHQPHEPJLRGh9PHoxMnzpkpEf18VLgZxhQ57inEbecseziFh
6hpTcT9j2XOCuuLf4Aqx3qWibd4tO29/a1Q9Y+cu9feN6B262swrPpF3XaJLXmnMmItL/S7LgNCH
lmE9O/GcHWUic86hnDo1cNBMZmQIWnSKc1ltuLGnVf/uFIjIAE4oKbUtqz6KgVdN0ZqyHSWYwNZY
fHEmRp7sgdgMpBlvtnS2aw39wDlrwmgBs8t7YXVeG46z312EtKriSBqSdoeyGhNtHx7SN5ljBwGN
w1ovHUelzpB2oPmWM4RLQmgZJIa2GNj7rU6jc0MM2TNuTmoTmqUGfTvGU9ikdaxHVR+c2lS35HFQ
+yltFJ+tvjZw6HDK7hHtbqrFZq83b/nAkRrphVXaQSsGjzECRVZYpp5Eq1nRgAWLVeki1jSr+2g2
YGyQSGFftSZwRNBXs/E+aQZ4eior2vlCzoDHsgPITfQVSp6p8gqemKjZxMvWQv3lVuP24PRQ5YKa
E1WdPCg79GxohK0DPYM4TUszw2bT5xLWjbF5r1VNBm2oJTmqO9/aKzlMMQB9a7fOtOO4+K4WWZhP
tJe2VysXsjH/DgDe0ICoxoc3P5GEKE4DFdNhsfxmCXajvQn/HUlOfJd1wC4+wrVnbx7cJzB6KiQu
/LQkiyQeQ9Qmc0eTNZamGc7qbt9PrwtULhyEXGhCAeKEyqE+rDnMc5TR7wi99IyexHGvrTcmcLPA
QAH6vIS+H2Mwt4rtSkF4l5vm3bpb4wD5zq6HYYkiIi1ISoqFgNnQtp3oGWnsrKyzbVyAO2hPa23W
HhZAhczilYzNz/Ww+J9g/qEvtwav5Pn0FmQKPGgBLzDMWQ/62vlfum3gN7Xj6EPYUB2sohpKZWbk
+mmophK2T97w2ZrOMmNw6UgXBy5tWX8rFiODdrXt/c80DGaQMxZZz9LxM5tUcHaIYNPb7jcDugEw
XKNZRUSqtQECgjeugVOJhmBh5JD8CFJOXWFaS47dl2+1PEzL6j70dVb+VkIk+1z1A+Fcc6eS74NS
RM3xBc7o8DHBYySP8hkstamMkAoKVgQBB+UIh9+QeCz4Yg5ns3WMEGMFdFXDIMcxLDJjJ7xBOEuj
frNyOyTGFxX0alBsBcW+eMLazrHIqa2hFYE1SIpps5gWvJqsme8UnQUD32WFvtPaEr6D7kFThXSp
GHu5WJElUS17V4e7BsXlOOBfm4SqRIKATWMj5sOqpWxNyOYc87Qys02DZh3YDk0SNspdq1RbYWYp
uDWbmrXuILfcnYAJlxLqyFRYb40NFIYx25J98IbG/9Yk+vhGwKJFgadn/XQkyjAVB86W4cVfVkhP
ecnw5jSqQdSxuY69cUi03J0P9Wqkip1HN/Ov/DmQJeHNZwypnN76vOxGH9Tk5fgk3SKVcaUgkZyw
pt/MY1puxvBkdZIVommrDWFxYeJz5jFq77SrFqlucJQUnPSy/aZn8xBy+eSQV04VtSp7xLViYRPG
bcygUHYpf7xqOIkUX2s7gaHSbRmv1dQFr8/2ZZDaecJcqjpmS2PdbDgh5rOwgrZKzjav3svqq9es
Dz50Qz9l1J8Z8C+q8a4AXnD4jCs13Vut/rXn2rpdUJLlxqXoxqM5AvsnTAmlwx8wFXNkevXVwaTO
z3HvMP3tvletF2epuvad/YZM6BuBqc943vGRqsNkMFdOH+DS31ZYWwDXn8xenvshPyvoq+tE64DF
upGW90u20iDKtw7xfTTYbXtyu/llrBOYxHm2nEzGhwS5Pk1YfofMtYIy8W6ZKoiQ3i7WWzaY8atX
oWaYpiaafa5W6ukx70iRmxPvAmf/o72a8jCUmMrkeRmJhCghzGvmAg7CVpRgRusl2xRwTW9qF68a
X9LCqgKbWHuyEMA6i5NoYJk1a3cu0jWFi+ydsCA8lN701BvjeXL8i28o9h7sG63lC6FQe2/ormd+
/mPSpR/7HBvypLaeyyK7TK68MlK/KSZ6Vd1jGEHvR8+46PiL8WvxFHuU5fLV1vI6riaJk93MeN4N
7K7/UOvkzVZ8qDjQaoD0crL4RLdrrnT0jMZ1NjQjrMCGlW3dj3Jm1bDjMJc8pwgfyKzzWhJsG/qc
4nvj+LAuyhPOTScQpg+qd5cAK/cuXCsPxyIdvp+j7nuRxUZG5bx51S17kRk4S5XFck+uJH4XOKM2
PjBzwkHR2AuZcviaNeIJfaEXjnyM4bhB3tTKQ9u0LzDJ3thOQzSD8qzV4nGaIXoNQ8MekNmc0y3W
oQdKn+fWba5Y0b1jRfZxSQaP0FbDeHEFkXegbAHic5/RhzEGmrfc9jN8uRzxPDGdyyOi0S5QfEBx
M7bEM2lwL67V2H31mASGjTsZt7Nh4Jq1vFmKAbmfO9+5XJR7xZ3MMOGLhslm7GonlGiVcZsbkHZk
0h49yo1IKO3bptlRreaYJj65CNWp597CGcsRWzgt2kUrHqwc0LU2n0Djg770cfhqhLM2lCzWp7Gb
tputSCMgkNAr2xEkcn0U1nyo4LYYNYTbmlELXD/roarVsevuunRKz6ju7mompUobzl2Jv6Wssy9b
Jm83GCJbwrGxpHeaY58H2NIujvQUGAzblR7VlfksbLpmOc+RcFIofO4IuwWOGtUPjngF3lZ6O4jI
arBSBBk5ke0IUba4het7LQqH3rV6AsEinrKIbXZUhmoPgnPGBggrmNEwcCtOfsti89tjismNR8Zd
+VkW4qB1/StFxltWU0XIr7XybkAms/VOGzFaqpvncTUvTsLrt6d3ikBSVWG1m2VGqs82P4zph5JA
CFyXD0k3HEb/m9bgjsoQBZ+25Lbs7Ks+5Ads7VC0rrSE4vtsmGFZW+AUEte9XkLs54xRR/pGzBE7
EoXSPsbgUI+m/VJ9Vn/GfOjBUikDZnwad4I31LnC8Q/TXNzvzkWlDzLaJ+zMYvsKdT4LVWFvkSEs
vLg6ihF9GzASlAeYPEy7oOwTLWidfKe6m+3+Wi87WErHOffZG3OwDhMp6loYTT582/ad0no6+c37
IjTV4uW5+phdDZX87MJUSc/pprvfwHLvGVa1krZgGLxYarrog6X39PrQFGO3nnYjn88ku/hemDul
lx+6BkemrB9wS5QN1MoQv1ftUJEVxuhBjdmdNc096XRZRrpF61TW187Oq3cg7BVMDu8K+PRugl1Z
oirwycS2S0qtGvPDaBpL7KucSXdCf3E4EQdXuIGlGCcrr4JEpy29eaGBGb/zbIvpLBwaf0QYyQy7
SHnOYw438rcS5eqOInXqiWhtJsAY6s3w9UESPuilK6cbnGCM7N5JsuHB9Scp476crGclUsMjJdxH
9yUXCHFBvi7qG58WRn9MITv9UE3uRuxUPTJix+zRziPlDmgiDI6Gx3kWPVOEYVjvYddNQ4wvhG+j
JaiW+cTRg4h+hdbZMrvJ+QOrmgKJsbrDzEZ6Yi8s/VI42Klk2scZv5E7CpO1vRarU8RVv7rfDCw1
nUCpEaRsgWXx5d/N9T+CGf4jePADxPC3YMT/QZjB2CMm/zPOcP76vXyvv/0RZ/j3T/wONGgG2dXQ
1XRdF2BtAknV/yAN7PL/QgupW75B3i3kOAs84b9jrR33X+RFWqZj6fyUiwT1/0ENjvkvFjqBH/yM
EA5+3/8IakDD9b9Ag03wD/bO2IAgQcPUG63HjxqvtVttPRmbKXYhLHcNco81bxdkAwsw1rqVYamr
X0WW/Kgr26+5R4IKUEbgPk83ftKVjY4twX9VD7Osz96hwdcHYzYea8+bHjh/f+Up/aMJwu+Xs3At
x9jScUj1+UlxOugDUfFm28c1mv1jbwGb4n9RYqKpnF+oW//yUoTjGswOTIG278enmYwldq1GgVux
oaEBcv3dbW9cYRUTmlT8LqvkW/nrRHKUfj+9OgfzUrKidkN7w/j5MfYVFQj7Wh83ZkehYFIpZyDs
n1tIpBBWZyfqSkKegH/G7tbCbP0X1/+r17jrA3WSJU2f+/3xZhkRJM5Sah1RB151VbvUHD4q0uht
zBkra+Y/Mg36/T3urTZGXtil8NH8eD0fRoEQWCbHW5JA6t3a9tZZzOmqz5539Uvt/+tycKmg4BMc
Y/IF/lHw36Lwn20avli5mhvh0dpG0A5E2LPUTrPvlac/7BoPv39zf8z4/KvHicM40CMRaHz5+7//
wV6kX1VW7z4w8eotDpxZx3gAUfFvK5G297Mw1S/u7+e1ihcakCXmaPsORCjgT6+vtOE3WQVisZpR
7gPWpfkBTSV2BlgJf/r7W/vJ/Yg0s5+u9ZOKnkbfyWtI6PGI9+u5wDuF4I6e0KYiqwMtTUcmfwL3
UIplD4fbOzUv1k2iEgQlf/+X/NVNs2ABi/Y4INL3fnzIc76iTSSYmtOyqqPV1XYsT2ZXOIDzl7+/
1L4+/rizcs8CvymCmcQesfyzL4VnGyq1N9nGttwdiDPqUnszludhbUo/7If5a8oPVrFMMSr9+0v/
vDNgzmBz5OwaYQyZHf+nbUgZhQ/POK3i6kMWa3eWCMc3cLc12p7/4YX2OFwbQxE+EIBxC6z8j2s2
tQZkC1Dj42IuKH74jijo3FYCsyGVrfzUPWNOb8ZaOfVvaijH499f/0/P2MBeiO1g97sALxc/bQlT
5piZxhggtsopu2Ieo5+Q5Sw3nkT71KbGt1laA8Vq/StPpT89YQPDEZwvbNaSx2G8r7M/fKwI8Gqj
xc00nsq6O3ERgCUI3peViDhkEySCooOcju2E4sVMGcL//X3/+fKCwgAnIo40DtGfE5/hXPu4D/SU
npjxHkQKW9JMQJxMNThGLEogNc9cIVk51OWnhvLiVwZif37yFhFtqNQZdfA1/exg2Zc1judDq+IF
6AWBeP4ts/DWbx1ZHw0C3+G71/5hNvRf5Vz99YU9phUWIQxY+fz45FU2pvARFX1AbsBr8Rs/LmCV
HzcSCe/SfLRel3V6Qq2R/eJs39fSD9+zgV8dFmHuXpHpnO8/XlhfwXmhXeLtnHt9BMyqDrpX9SGm
lRiV4d0aKITRv9iv/uJuPeKFfZIaYWhgXvjjRZFx5MOEfX1ct0t6M0v0mr0jprOqfASZgPIYh/fe
c+3bWfz3S+zPV6b+ZAbGWSuwebH3JfiHFW7Os7v0+lzFZoVFbFJozadULz6o1dqV6JZ53gxUAalu
/yLK++dj0DKodg3eq23qLuaAP33Ss2i1suFIgEsMQTqfCbbSN9u8EnT1aDDwP//9bf4UisvusR+2
wuDVClzxEQX8eJ94Ggm/zXstAm3c3mk8cUcUcsDVNpv1k7fgRJ5oLnILxczpJt387NbFDODLAG89
bjOwe+yNrLOaVf/CzGU6ZcKff/Eu/rT0+MbJb+UYMUymj+Kn/RyVYifzBHKmozAF1yYoXBaEkpNj
lfkJfdYUshcNx188GUx6uPcflrwgmcPHoZaaiyrT/2kNuF7SDmlpONFO1qpC3Z667bOBgWv5m8Xc
vr3DNr1ebiqcNfVrOmS5iSIR1PyIE4RZHtU2i/y4EEJRPvcZGnkbWhDgbKSPicg+j8moky5s8oqe
EzlWPnOyXkE6ahsbp8wFjP5EYl5tf57E2tQniC5bESGE6bQBBoye6nHllsl28aRZARuahj7DU1b9
cNDysqzuzNn03ntc6J2PydDL9Bbj/k5FSWOClhQpMcc4dw/DF5hYq7hoMp0+bGuPvAarF4ISapZ6
FuqixT0G4B1gcTFZB5UoCitezHJ3iCYe66E1JbTxqqE4PNS+seovozdb3wvVYOkMyPWGszKyCg96
mh2Ok5++0iABhOHqvtMx1YwRJMkd9cMmTSiNmmx9PVJl5UBw2JR207IJYMYwMNn0rclUB2l3M5xy
yopzm2K1Ad9sgkCwuQj14N/ANG3xqgu6zU4+E6DcTpe00xYES0vn3i0eTpfRTC8EFxqDZXUs/EQR
wLFIgn6kxegHMVRZw+2f+L/xkondCXwl9L3PRP++WwUbseVqA4wtXDiIhq1WFBhDh0Av7/PlHcX1
dDc2rjMfZm1IpvtpWvbEh1HJ8UCih4FS3VAMLugbNCymM/vG2PCvl/w+/Ja93AVVlM1vGEQO9VF0
nm+fsS8cxpD7zpi54PZMWKSXEcmXdFt94xq6xLhb6qq9yFTXYp1EIO3I/G1ID8amYXBYi6yyQhsg
EqFfkjp3bomsFVLO0GaRIgokj31v6ia8sIVbh60EUznMzuIWl8zKkUxJbe0PHPrMa3OKOrxCwZ/m
yFgllEy9h2mEp91IQmubpwODpYq0ktFoyY8qKWvHs29AjzuIlTEZGq0Zh3gdVD73i26OPVNL/bBw
t+nFxLosCTIij2RUzYTeYSqgJVVE5EqD4hKicGx1g1GjrzCt+sCIoHgx6zTjNXTMCsO1T4aDuWVD
8yTGXCsjYxBp/qgTQBMLu1iqK8rDrDpWImd4PDRwy+HQNv0dKmczvbaUW8+o9DXMIhusUtHvMi18
VkPd3agNPk/sM/DnCnCrMPfLpxEma7XizVTLzMTCcjUQyNdj3hxH20oerLLrqxMVBCP7UpF7Fupt
3+4otmL8UXPs4a+85AMHDBStV6P3kw+cZ9h3bFIn3cr0E1TaSwKJh3QdB0JCycgcBrEADc7Ttfni
pD1nFBWqZgUu85bsUOt5Oz2gxMn1RyFJL4wBOcrHXUaiHc1GVweB0VUVl1nXDDwOffQfVuW0/gON
Dyw71WdM4lFcLc9IKY3i4lf6eJN1huxiAQf56wJFFOByGacksr0mOdfZgpx3oWTLQ6ImcArEt18g
LCp1RvigqaNGFgdhTFHtVyMDJuxzUJmiDiHrl838Wz4IfYvTzRO3Wmkh0IHPKk8Tmdg+ngCefj9A
P0tyFP8SOpsZMpiVhPPYNE8Ss4wh1EvM5UIc/IzuY6plDkoA1SMKxJ0dQqnXuoO8H5WBIQupakpe
yOtRw7lpmN7zol3fPazQ8fswFeU8H+xV4ZNRVr59N/psaK8FM82JEgRB/DH/L/bOY0eOZM3S7zLr
8YZrsQ0dkYrJVExuHMxM0rUwNzfh/vT9Rd+L6a57gRpg1rMpFKrIFBEeZr845zszkOXvYSQivQtb
Bt3bZYnS353Lyh4SBS3yvoqvcRgxWcYbW0vdbedgXJ9m6NpIOnvPHla8KogwTAI7Acs/yA7I916P
xDBbczYl5eieEdrVD/0y9u0O/EsRPCg3VK+JOyXuqXCVIbeqKJ/zdIl/dH1Hh6V7Kd0NXVF+ajz0
8xhwoIBtStuMGSFuKqx2hBmHggGyNYSEWUS1RL9D+yH7rRpX7h1jILgsVf/SFHm07Ku8r7/FU90T
1CVKdArsPxPmASLtnuyQLhygS+w9JX1ffMpM40qkQGRuFmMo+N0s1JNn0N7Dcm74nBeHHmdec1zh
4ctzmDUp4swy4U4nsYbrKK2K313RCMJ+UrcqjpjtkLwATURgbDw2majecvLeOiDB+MpWpTZjuxyt
nPtLjIUazt+Qz08kbdRk1pWOuVlZTLFnqPMWIydI3fVIsjjupX5InB8TSoU/rGEspt/aj72TWvN0
K6XyERj0JfYVgt/RHjJA6qoDjxTHUsFO/27NJiPx9eXOb6+M5kc4H8t4Jn8A91eQYH6tvdGFKlPX
jNyvG4ELFsMQlz92+HaH3iUVh7zO+WAYGRA2QHXGTXRFnF+NTAQJ7lJz9XCWcdDnm7DTjtoUFUUH
n4/F/zAlccYuS8iPqCTB6FDaHmoxxCFxQCFBRoUdOjwUTVatH4WnnXE7jChC8WkwFN8h2Y4fhC8W
BAZDrKN94rJp4n8u40znamCgdKW8lMPwVYSUFfsgGZJ7NGQShWHX/FJFW15kVPbujm1JeDWLRf1H
pNsRuQtG0DtuQalhuSzJx4BYAlWGQJu8tcpHFE8UM1lYS9PNyE/XtHFvq1lELH6WSd6FXrU+F4kV
7+2CinmD9TqdnpaEJKXjiFhNbJPCK74cVaTx0VGpV75009o8oFhoDSobf0UhThQF9ajTNp8L3KQz
2hMV7/M4Dzq8DkX2vPBYhxA23CjC/3IdvqxNM+2mWDefeX4VaIyEyxCzkmJvuwzaXuvcgNIHpRwu
EEMJd7MkSrXnLrT4+M2aNRd39uy7GRf/NALJZE0YYt/btrzh3W5c+t7Za+wpL4VFI+GHHC57g574
dz67BtwGVBCzY7iWfbOo2cvTyjqUIRRoUqxKiMOg+PXIwZAXVell6J3Z3a6TWzzis+bdkiniTlZx
6+TdxV4s5aFVI8SXdQqyAlBCisAnbL2+OHqxUyY7GwbBeON46Fc4ZDW+rgj1w7azltOrjRF2nAQK
P+gjfKBZOK56KQ++KsblIoo2ezXDuMny9INqMgzuCJy+St1LxlTBjPOxWoEMRXZ8g8FZvfZhxeKu
mAZ4hvOYyJqc4NC+ONgV96Gu0ud+ra+SWJFDKy2pv78MhSgDobj0n3tHF884l+RAgd92byu7+/EL
Gz6MpHBe2UlLa7u7nohB3CmYAUjzwxzaUN0WYr6VOBBusdZE44OOJnGpcxgWhzHpR04xkEbmvCJ9
SUgyWrrT6nQxJjmWiOQc6MCi7o503BMuOwzYdZKRyYJjhCS1wVYtcpd8drr7Sbu6PKQIW4FTxlKr
02gEi01oJ6RBLUVtAjhlYdid2zFl71V0pvVIt9EG/ElElp8t+ym9oeSdq1M9ZavewF4kvmz10/lX
tnQsdxH5QlKo8PDdAJN05bEppo7KJs2LE+KZgCgyBGRskW0ZnBwTDFzr+FZZYLMB/nAC5X2OM6tq
whWwX65VNAU7oxDTbzWKPrJFWb08E6ZVsSsnzxEhHWKiFTUIGiS8lEVr4Q6o7pBEGIgcnO+o46eU
BzbJhEEGE678eKVfZnxBd5WcPg1V7tafG8RqdslTxTh1rB9rMXMm+sIjk0VyMZ6Az40ayFzG9+wX
P/1CG5QsPJ6L/XTKED8R7xonXxKaudqV41Lba7jVQMVZVqLCDjeQYSK0czXKtYmZd6bz3XwzXbm8
QV/Vv3TDMOgoiWvFi6ay/q5q84wkuDGpgs2gg/atZsLSk5088QmtUmLkmFQZ/zyNwUzZGVLqUk56
IcQQEsFC8CkdeowwFSJDzZyafuvXDVGGfWZFTyHcT/U5Xb3k6KJXzzZB2ETzA87ZlPSWca7wToTS
oQoxhio7quhhWWuMy35ZHBwwAujFm+busrtyAlahQovr1PFG9rsWbzYC1IY682LRzYR7n1IPaADV
60YHjfhWdip5LqwrLwlKcBzJJqfRi11rDkMYOe4eZjM1pH8l7lGcOXO4wzaC0go52ql3pK83ylHq
tWEmkmySZES9Wo8gs46DhwV76/Oy8mAmVxckjqIx3o8gTL5qw/TxEjq9dG/qSsjgK03n5RRqkBaI
O6v+I0XBGB5UbrvPmqeUT0qoFHdFnwTjrjGs/pCCctPtYLr2zQbVBhFUTTCvx4SVOhZzXid8lmUB
L8/2tj70vsIlMJp5ODtL3K4nnXTOJ68p3IYo6WExTSO976ZvdXZZBrt8p4tVXOAr3AEvjPmUeY5v
6wdnJXZo8rus33iiWG9ElAJDUiJwDOGACUzGtrbD90aPM72ruQq8IsX7sYFcbSb0/+H6MEzE23H6
uuZF19QJ/HU8SPxIWn3zKDxenbiNJqRQTFE3g+djsw4hM217wvRG3BaAt3d9sVL6ljbvbhXDAxRb
7NZems6teEyKkOOP+a7a0MdU/sZvW7ozy8d2OmVtgHVwNTMlXTn2QIDB41GxeLAULOV5nB7kzJWD
AA4zZdL6aDYmQjeeog4WB3K0yn1pU7RLWhRDuleL1BgccgmgchGOvMgqyrJzSnAiSqrOJQ8In7M9
zGM5HVRhR8xYdvajvRdYbCIRQe/4RGiMyBsLTIKws2zQgnaxJLi8wMuA56H3PmJlS3MgGS15SqXu
b6twJtLT7coUKUdZWyq8YcksZMoU9UuQVNx6AWOR4oF9VPwcqnUxuOugZYZAuEMONn/ONhQFXYIb
j8HFjdO16Hpw1uXupmqd0uwRL2JZQ1Mw3kMFUujARrKHDtehj0CMgd0KfJCf4t8TZYIRYSgRykL+
GMJjV8clqIGCtAxe0Tx/SgnJujaoxJdsVd2F8hCh2pkeVOzI6ndb1UUE/FtxVu8UvxV7Hp/cz73q
FkLo2Iw22VkgC142E1AX8pcIOQS7UIeu2LdIjNf/SpzomLvBLYyvQsZnoRHfURSr5TV1G+MfIi83
53zo0bc7loJua01lf67ooE6WqCpk4UXNneRWo/odNnK9LRy1XmUiUWVuK3TxHqZBH09w2wzS21WU
HfYW3WuHFbtPFG40T7L4HlKOYbC5Q+6cx9QneAqNqXjMXYs+eeD2kA+9ww2+iQL89Jg4kxLPIBcZ
Oea1nxQnIm5YiYrGycShpTbWu3jIUJysCDPcbU44FaVZWAQHrZZI7JzAdn/C1knuxsxf/QOECd4S
dwphMYZaxLuYFgvpcsGEmkRehpQbHgP5njAOS/cp/BJs6NJoGKPZbGBzYhP+ma4JFZoNSyd+sWun
Ilpv37tYtRZIcthRPyZI70tIP+G0bCMFj3LnhRCaUXxB4brNYut/Dt0E9pOjuJ5wBA7gSq13hVTx
dyYE/1GFQNQOXOaAN2CBH7itIM7pOa/pKOaxeHGpwAiM7fUEDGCWiLyiJp1Zwq0mLY+ERZVgRrsU
yV4hHDNt18518J0ueZnsG4zPktZi8gukj01KdC+l57kJ+Ku7ujbqjllCgqXN5gaFOcgeu4PMOAEa
SP3OBw5RgQFg01ehZZLqvqSo5YM6BPE1J0/jO2C6QUhgSQQ9HCWwU68eAlscg561t9BcYCOAFEtu
19CZG2RMY/6n4uT96OY4fZkcyONb4h8rfoNQs3FZ03F64ltGy1VrNLwGQzlZJNpl/lUugEJPY7Y4
/gl1EjG4q4zQ//SjSB6oENflFOuqs99IyMWhxm5yHOEUACklK7KfOHvWlFjatp7lfS2LEr4g1s6P
xKuuvEwqs9/O0iYf7ixAsa1SMbWwKUp52aPcoqRm6nIzMLgpUQ9G0W1dsGM+zYgEqzPoU/d14sp5
CzVqsM1CXusLmDT3SySe9e9HgRthr8tqDnZuyF88r60pjsMoivhQtqLGGVn4rK2ZleH7XMNPVobH
kevG3+oiQAMPGaw6KhnQww4ThT0aJA9fAZ7Z81IvzVcACizjZnC8D44PJb5TQ5fxSeZLQlxqQgGx
Y87Q8LzTjpV7z42oRhgNERZMjyy+CunkdkvXjL+fCZmLKDBgYiOTlTc6XGPnp6Q1pGHOID0dkwU3
4E21gpfahK6GSZAZiigcjaPccZGTjWckkYGnxQV4OKpqrHdu0FrGicG0HEC9Mmtg9giabuz8hNa1
WTXMxSqZf3RB4xDfHHAbH7Sn3Q+VhdwQjDBZi0UoUZ5q0J8pOaUWl6IfzvCLvLo1PLEZjeRNjC3o
UAgFFC4hZPEK8E9mjP/IAIEWOZO+cDF1zYFngd3eMLYWLW/QPLTBaqljhnkamI1JPz/6aN2DQ1ln
yqEri+miNOPinxx1gIF4Hor7psmK34lTlBhdXVljf3P6mrdMJMoc8eljaukKPg5bFa7gVR2xOAP7
e8CdTLd0pnAgsJxqeBu3g8L1ePJEQD+FmS5v90LPGXjNSXktLbbAEtm1CWpeoYd3cjnD9RDn2qDi
hLiFOGdF1ieLFP4ggZ327M3dxMwBEWB3aiRzPL6D5BwCUDu+Fi67r3OmOfSfGNhM2R73Dxmc4HCC
8KBXFcFYLeaSSTVav+HQeOVSwQOQdO6cFB6miXAYYKL5gCW2ca4EjQuIMKwSWHXaIw/d/ODiR9l4
ZFDSGlbeFWm0EkMb5iO4w2UtJZPbdL1CLJwCwSsD3u6+HFXJKKqM1ldmOSzPUhceZ7nmzDXwX5kf
MhRMGvy4fFOZ0tE2qmNdbmf6EKTKIC36zdJeORETU2NsVGiymUgCCP6qObAYKiXhcoROgp8yiVJx
NM0kXnh1vBEeRlvejKyqMkwf63yTDJRAG0LVoiMHAp2MNqslIrpr02GHPxPuHR3fiIF2xEZL1FQ8
5exb/GQ4UVkgtl5WobyD9UYm7z3lMx1NWqcW++eKosBbOy/ZsgHV6nZuquXBqfI8OyytF8kDB70e
bqGzdukxXeMsO1ntdlQ1xZyCEYsqdLO+N4p35rkNHdAaR/6u0L04LQmPC3EPQ6uPjvDb5xm/TneK
ogL+APIfD0eoSt8bprlElzmufIyDKRpuyBct7njtZ2D4SEgecmICyALlUsDa0ZRkd4OT6pk/yzy8
rTDo+Js4ghIOywTE6p4pF2a2OQl4G1KW7hnuqi4PDy1hoXCDi6L5Ds2zpAsh9ORXCVCXvPA+T5wN
EAL9aivSP3brCnTNrmyDduOcTj+cYqDdXpg75ACWydPepUnUy129mBKdM/hNdZp5Pn5Oy4T3BjJi
39/NNeDDDSl8/qevx/JK3unTTyxt/nMI5QDUDbNeLDS+hZ1WF35zKJYy+J3ICf71ArTlLQbydITu
wigxyx1cx0jPl5oLEsnqoSqhPkGepmpFyWR+oG3QH9YY5iR5hZvckUa0x47EL7Yj4KhCqGJ8ffxH
Lf2/yto23g/9UBJe47DhOoJSrC5NnGALz4pVpCe0ptH3jM6o5hxVsfxW0il7jIPIwWbAvX6PMlmX
ewzwQ3VcQtQzd1R/dCxgmXV+EwLPzb9X7CfkDpSca/4IBwDHxFuZyOSFdQui2HZhFXkcgGIGN85i
6/LR7wBH3itr9fKQ1gTWfx/8qUluQ4DC88+oyQLwGl7NdJktpfyG2anDeht6Ix6Ev1+b/tv+mg0t
moiYmME0JGfH/+s+OezGJaZptLsgr8zZztApXIvXj0MuOMAL+WeU3v/X3f4v7xpX9Te62/lXu/xV
dcuf/4fq1ksR3SZZiDQx4L24amT/ae+N/wPRTsxGA40UJQJSu/+juQ2T/0A39d8W3mvEj/yHvTeI
/gMtFeuWGMVJAJks/H/X3CauFwcE3DFK4OdDsxT+i6hjoAFd5yxl9VLN5qZO3F9xZviIzH5wWnnw
AXJ45d3/eG2+/bu6EKXA9cv+9zY/cdFSJKgo0fgSwOIx+/zrk+ljYZ0o7V2ATjMHFXvnuj93RJ6i
bsypEXZAbur4dsiXcbyv63QAimVI02YWFPbipu6daLpAcWQCGGhoqftcUhteB1/Veoa0xGYESdyX
V0DEJPIB3OZ2mMpsONRQLt13ArLcgOqXmLuLK6uOWiioRygAQlvI200e3IwY+PFZjf74hiZw+XKI
phIUyWh5igYfxyZPpP6hm7rEDM101d/6Gfa2b/Xijk9xTWe602Zc4wsxq6jc8efnwblds/BHRAtY
HInpZlFcN9YowA6Mn4K9zK4Iob6uPJ9WDW7GFhWGQxwou5qrLwDtxQKSc6qSm1Jrkr92c9JOzcaf
ptCc57yz3XeZVTlxxYXOjgDK1GNdet6DT2JhuXUReL93nfvgCFuiGloLc0cuRX8ombnHuIZMcl1f
yZB8aBkO33JoeTi52sE6TzIgCWE/m0C1BHcTD0aEWm1hSpRe8268Pn6zrpPvsedwFUa4Ed/TMZ0e
3D41H1RKdCQRbVa+IzGJX3QwFUwdIsj97sMdMALvQxHxS7cBYwdmwgwctox1fe9ElAD/nQD7bEdJ
N3LRETKebNalADmT+8GTzpskOhBhHoD5Aoe4L8ZwBhRvCMOBSorD4lu1LFo/yS7le+ZxJ94hfjFK
FsvSbwPJbBDmU7JeahbV98210L5gt62ek3DwqgPFq+n3rLLrTxfWVLqxlUDfhMzLj482oF7einUN
cTItXd9MR5qM9prplq4BXFUKOPOVBhRQwYXwkprNWIhdZSSsQnXDYWZuggmDLD/5rXOH8d3VNf/a
OCHvvcbvJQ9z1bKu2Wg4NsMD33oRGFdykr3A12T5hFbWCxpkH2pugJ53FnIyWMYSJ+kc8Hx5JB7K
R2gXOHwwjg69Mjvj+4H55lLU1y/dyFr6NuKx5ymMm+uf3gwQIAIAw//4j4xRK32yGQNWsEAZXzlf
bcKAdmrSWLJbGYt0pVk1ObjWXZX1hTpHTZ7EP0FA4nVaCsZOTPvj0nmbmDXFx7XUPM0BvsJ3XekY
RaYwHcQgo/it+0DyP4sRiE7PDrzcKC2FfF8i0CQoD8gw5JMyRLBJmK4yHSuyHjx3yN/HMHWNsk2s
17zoduKj4o6WWiNUQ1u/snWemm8mxin7PFMyIfjvSBWGmYG6bl9nWVXt6riWz1UoHHrQhYnQTiyo
DT+pwOpkF1slXVJJRP97lk71pwU19x3Y1Bi9Y3pciZkYvJl5EDbRBjeWwwb9NajDBuFhJMPnQlTJ
/aA8904s7aksGJi7QCg5KLelmGoYQUvIujI5VjI519qffyr6QjZF6rAW0UuwNPoUFbxVM9yOQCDy
mbVKvmUg9r+JCJCX6tLKZXNQ2Zug8fJXTYretG98p0oeIao8M5T8QxwUnd1Q2ejotrN3BlvPPrmv
sCKjqaFhyOd2K7LQPPUeB2Fb+cMXpSd9k3Xjx3ag+bHVdEiK6E3XmLD6noQRkMevYzr87nif7xIx
i10ZeiyKjDwuYszPSa8++rl7wI1C8MFsaD5y58mpCYYykj1Ddn1jMtY9cK3FZVqArzj2xVTzccSa
dZAl9Pu0MsmdRk/C4wDuiF7MWSqPxRhWWIKm7ll7c7CSGgT1XBXVfVaXr2TC7asQwFBb+DOWEiQc
DalwP7wCA1zTsBJbblI/gGLkFRe1Uqa6pbjMsD2nuGEQcJ2UTfktGyD6rJC7gKxCAn7YNLLxrjcq
JwXFFcTziGC+CeaWQ0zVMG1Zo08DH9ki7LA/cozWK4hw5NVvzOyfg5ZGiNws91RKv6N0Xqdz6Abn
Ym6Z2kA5y3P9c1zhWKCpwG8vyDvGSjIwr0SblUEA3RQK0mIVb9Ys3QWD2jHV/MJRc3Y89geVDyRR
dst73kwzRMmSd6k0jLwZSB9Gz7n16+I5IFmamx/IfoYeabUTSNY87QRRv1VdNjCZUUe5OkgfhQv0
mIWiuAuL+FI0fXav8ujRHbXZltCywAQocieSR7cunY2S1e2cRSedkrGJzODer3IObpuxcQvrI5vL
msGlv4BwbL9FxKrtPMleAb16cckcxClck1xUTtNXZ2fMPmotyTENKZMZm+gY85rL+YhIf0VykVoI
35w9+8i0j960OvWumF0ByknOemvThQTveeVocug5WFNYUjsqZGioAoQW+xEu01F7Pf6JHiwR2iIy
iJQtUCd7SLuw28bFD1xHGEAr5lcb+MaMfUpfNZcpt+NzPyfeLxhlxc/MgTXAanIinMRbyGOsl+WB
MXm/Q1uT/kiwq6I7aPpfZS4n79CVcFORx5A0So4bY6OpANUNPKyIG9KTJmJ4cW8KoHqYEB2Ggbhl
IVMz8ttLQgnIgBLVHZrylrOxWAFwWC3fbTl7p4nR4M+R6I09GY/VI41GwDXRaH2I8fU/KC/75Uai
3aeFcwWIVkPbHD2vGOIPmpLZu4W5RB5SqgroHB3FAsSjVI9MzrTamJnInmJ1ygfhFfZPJip/l4GJ
ZxKCO/ktShGtNH5ex1sxkVW0U7TeJHPk4qoSy4NY72ScMyX33ZalAW9j+ubW7XzfVYWhpYe8mqKW
atxHxhdo2RwX3cd/KTuIPCbGtFvLmJJrnJKj0j2xcXT1D+hl5DH3DQh8SAen1TXuJSW+dgvyMNhP
cp53bQH9bospGz6irdkIw3YXHL20pEggosdkjCRjDhgFaF+cRtzhMai2bakTwRIarH00NeJJINI4
4UfRwLHzwTu7lfV3oycbbn1ggJ9IvpZjIGvvhxi9oOVIJLJk24ewjVl+qfJUAJH6QQeq9zD1Z7Cw
2sFa24nKfWV7eBRZVDN0JuokD6fu7HauBbbHEgPUJ3CoqDDhHSTa5FL43fCU2uSNAau7gyTikf6q
5YlNb39fham7nfv4KDkXj4xAyeOYAsd7niQBn1yxaAnzHs2isOaYUbQ/wvatTiEHKHQTvz5XwdAe
CCuJOA6B+Y1chzeJcKZjr4KMYqfVINKu8dOwaR5ZpK2PakI6ScpOfDNH0R/r2vZMGBOHsCD/jEmV
moZ93SUDUNahwCzeEOceS7XelySKdzuHZaq7L/Ku+xSplB2Bi7o/p/C47leghwyU82PCThi566rw
z0/B3CTfZ6ywBKLEdX6EKE2E1VA7H4wEyh/uhI+njLKxPSeol/NTAh19R44X2wBWUYg14uFGJp2L
x9aUv7lTJVFG82yOiYEaviBmvaRxTLySMQRyARx+5OjBn84lFAFqRFeySUss0qvHXE47q0qvEr1p
x/YfcZ2s7IUAWOdQ++v8MgcBo9emdpZTLd36hpnPfOh8E7xnNDrDb9zksct6Ps7UjY7X+aGRmXkd
gWGEh7GLGUC2IeZb1gVIqVIt0rtgSsBFq1Z/p6OE57s6CQrHXNOkpbYYmAcpDusF0in7JFfaZ+N6
moQYaNB/4s7lkUYe6/8srtYYiR6nAeBH8JIIp9EclNOy2sLyiMSnL1Ika8zr2UdCnBOBXj5G44/1
IWtKRoRT7NuH2Dgp0ugiraZTPEetQWBXDMkNNpDHdl5xG1qCC9Bh6im5lASjPhPIBuau7eRFNYG9
9B1ISQkZYt8m9efIuFzs1tnTt9FwlSLwrcSjAznlUkeor7IpaPd+xV6mcQmYYg9IdvQayqu1X3Oo
D8416MSvGOBjtweNu7+mXxYP+NvZt5mRiPulpk0HH1nivg9FVx19lfhXkYp3CpLolwRj8R3VYHuF
kdQy2lGKzTBxxvbO5L1zZptf3KoSsrzS1WseY9XiVPduQMNG9xpR5mbi1DxmqSCFSUX5Xcgp/hAh
b977aeVQAxTVS2SI1EvEChwd3PQdzAf2enUQfuKAG9+i2JW3GLT1owM78Ehe4UvNDPvsLkFzG0Vd
/zJZIQ/rSM7S7Bby6BAuccp9fyoOnEGs8Rm6gb2GTUGunW/umhmuTYl4c9gD6KTQhyq4UYnhcBL2
+6ptfIx6l0KjQlU47co2l+omoqHcl4zGd0HoeeOm4so/Wl/o8zWBdkbyBmj9Ou24pGxzwHbFsXMS
nRnQ4vakzQV8e75pRYU4ZqCPt4EaotdYpkxJe/ruuuBTq6LZ5xJf5bWrBKCK6LY5NjNslNzG8QHT
un/Xij55LfJl/VNnDvC62XXXh86dHmggQX8Ifto9eSGwOHTrEdLBeG5rZ0dlN6j65itieXBv0hQc
tlunIe/WyNodQuF3NKzRbu6p7I+tgUgRJ4PONk5YkDhLVBwHWBGh82R77pUX1RrAiRNai70v6nlr
8rb6EgOhKR2B6Qc48OF0MJ1TzodexIHeDhEZdLRRjIJNYpjLjrSWt87cJ+dFdvlGxIxHMejMDyF+
yI94UdHTYpb10kp5Haoqwrt1pcJl7y61728KGgzglhO5BHu8Bgyt/aB4Y8cv3kEOAOeEB/7dY0+1
j9AWndEsVJd+JKl+M7GreFZGss2KewQ9V45t9gcpev3sugkaT8ute92JQZqWOgARhs//SuX235Yi
Bc7s12PwOblzsgtmLjjKgJb+06KT3uq5GW/K1W/Ocqo0IIvyylRqWYoK8mq2LFXIOSok+BK+c3lF
KXU7/8qQCidWXE6k5BuXW3dGwcG0dLXzaXIEsTsuz4zPHr1vn7K6aO5aYBfPXbw09wiSxAYNyMqr
T8wub8slr6fmIILFeuyvG0U2JGc8F4Xb1F9ARpn+t6oKPhcVNL/azmHsXyCHrObFXsZoHI913w9n
d4JFtU+yCaambNgfcBcX5nGe8oRRcJl09qy0Fz2tifH1aSTl4W3WvOksgWDVmMZ1AIapvqIJpJgC
cwA5Btj1jHVCoc8+ImUQFfGkTfVY+/REhO348c8Wxo/aMrPpyp2/jtBJ0cfO7Skhbtc7tCDBP8CW
G3HbRGZNsGysNjiXsux/tf0ifrlOt76Qm3Hlyg+ky/Axoi7l1Sud6c6E/YJorGm6EEDJcoWnpOVb
GY8UP9yh7nqaqDj/UJyBFBsS2Nkbp3Kqa5pboQi95yNmg857ZzoFVGeODPjeKsjfRJc8c38TPeAa
OXwZdjMlmkjgQzxZi/zVhJl/MeDurjEV1/lW1Gr+vXPH/pN7QZdn4zjJIzRjPe44LaeXqlEg2fwy
qMutYORywtCwTltWrPri4Kvelyh6nisUDfuqi5BNuRm8LnSV7aVusZxjV4mKX1czNCeZk2PHQ4Dr
MGuwZgzas4LO9KZjv4sAY3lM15w5YTLQLKVleQ+Ljb3MHGBwYGvCP7EMgqyYSiiN27nzqp82bLlg
JjUwibhqZrj/uxJJD7lE3njJZTYj6oVY8snfpuhHfZvSqbXj+1w6+U0vx9zQOtTN2Ozp3fgiY8QV
tXMKAUOxHRPkwTmEvn0ou/AlResB3kzwx/hMBjy8mYZGXwRd3V1vLP47NorrL3qdnfhVF5xZqV+K
okfDAqjHb8+o8d2OZZqZuK03cd4pd8QORNLpqZVIMhGvAK8eHrqi5sXw2UK4CyvBeO1u2kybxN+M
i2HsBKrYWQ8A1xoSqiz6km8xGi309Zkd3xE28FqNGMXgnqdoE4hJ6Pzuhpm1O7wEfi/9K2s+aF8m
b+Htn+YxnU8A1biFcEMt/IDWAAG8k1Hmi4+uTxjBdDkT1n+Ocphf8SL5c80oSHVT1d6WNQgk8mOA
DO+zLjBkNRoUI9s4UrUlgFyM704U8AX8qOZl+sdsJ0AY190Q5M0W0EiX9yAGICUPoMv4M9lgRLOX
ERbO4xKh/yKAZMp4oRQpAoi2ZMDXn3mfrkSWsSfB2nN5/xm0ed2NAOEk31tQCBzPY74OLy5iOPvI
cVnURwndornDgcd7VdKuN6Sg2Ss9bkED3Nx7HD3drVaNeqPwl/NrH2Ptw3Highg2Q0KsmKuLfIbr
HCLeQuTJV+vkyg86mSFq70ng5afCJKdARBK8K7Z9R7oZV7rs72tsLuVO8zPYm9Syo2KuFTC2S+Mg
D7fGGXuFK2LgV7QtAa4b31fGUiBNxbECEcWdEXa3TgwyG0VN+Ipsw6dLTeGFR96hYTXePSOFBbT9
v13w74zbwmgzzHmUwB1H58NlV8vxITS9B+J4kNH73y8P/rrTSnw3zfwwRS8DJuRKS/0Xm3dtyER0
q4Cn1g/EQ2+DymOeomO7gVEyVYfAUwRO/v339P/tm/J3Mx/ACZs0tjLxv6wrKKbZzVA8If5wxnem
dxrRFE/D74n2buerNbqEixTsa7UDyKlVpLIfFkYtG7Qr4rE1XT1uEXFHBNj2Cvyw2x2WQEQ/hUln
Q6DGNZROrDAlULsEfU/jMqcvISqNp0R45SHzhHchl9lDoh3XU/d/2RNef/z/sY3hpXSzFL5Lml6d
p+yC/rqNWR1/9Lg+EB4z2eTZHqZzARxqdzVFfJtMaO6CBI0tSTLi+e9f2X9/YT12vAAtGCcE11XU
X7+z4KNGNBIWCI364dYlVubM1Lj8XUYjDQSLZ9LW/v47eldv9F9/WYrWNEuwy2Mad8N/MW1PfSWV
JvaNQ+I/2Tuz3rqRLFv/lUI/XxqcggwC3f1wZklHs6zBL4QkS5ynYHD89f3RdmenlF2uWw8N3AYu
KlFA2imdgWTEjr3X+lYeXswuk/6VMIJTsr8FwoswkEf46/6lIfr6tJQK+bAamTebnWwNrI/VYK1i
KHvdP3hjy+t+fF/Sop3MzI9pobT9T19F2Sg7a9jQwfjZ45XE0ndF3jLloiLYOv0HV3y5op9fzDV9
+puS4RvP08fvPZhCr0Jw2CHXLzhckZbrgO0eI/fk99/25w9l2T5zNt+iSWoSQf2ZHTz1M94bjCs8
nC3ddpNeEdDKKu47khPR8v2Dj/X5RublsCZ7tsOElDnAZwM1gMqEGB4WsfrHxpOMCbOHaaIJtJdh
xqKPnmVpQrEx0FmeqbE2v/+8PzhJH75ZZp2IBMFtCEaq3s+/f32+gd/W/tu/WP8nGewE1iOeber7
piPlNZ8NcpZd7TGBNKJLag78a0Yb1UwLyIB9Cmc85vR4mo6Gnq9MmoMkTWK2Y6h4gbIO6U1Y+rLe
ajvzgK9JskvWoUYzBFAxxBiSadYPCBNDwhkDiNthdNLB50AcA9UPWaIJ8DIr2zyg3THijejwyKDV
pV2/E71mo2WQsNSgyB2qS5veNIg9qtt0XUAp+yajyU3OSgpZ+4JJhFdjkPEmcGo5MKOrfBi5iPg/
rOorZws2VCY3TAfJk2XT1Qht8FCVJt98iy8MZL6ZLFvvEPL/FSHd2TarQnHW+I5/jSWNP22EL8RK
DY7frVxWPGs/mGLZidGss733BW++UjrZa0dzKVnXoueoJlFph/RTnhbo+dKNq/3uCLIweDcdUkrX
fMcJNQBM2+a002iHH8oAdPqKEKL4flZ6vvaNSS+8ZZe3IPKQqRRiJeYtiarZ0HO/pwjR0hjnQyym
qXsTuUsVXQVxZ9yOqRPqk6nq2e7bDuIr/lIc/BscrUmxqxzJ73ESOklbe27KCWkdJRWRfzFVVAbB
p93Rp0n2xpjyXYZMc+ZD2EaADOGtsUFjfiOt5mc9IhrcZKeooY1xlziaVipRCETCa2swi7PRHwoP
VUlD+7oLJlLz+h+/oUtcXgTMMK6QClENfhdg1cGB2d6PL8HnQ4O/4tUBaPNmZ2p8koEWwOYVdOD6
qZ1TdL12PYZ0msm+RY7uP9gOElo7NZlzTFhyLkINqX4b1miya0Asz2EGfDItmS14hMlcWJ7LATJv
08k4/VmljUPaV1xYOJ1G0xcbl87mu0X06PUUZZa7iiRhb5uwKEmk4NiEveX3D+tHlIFvWx5LBSVU
wLIrPM+yPy2ChHXVDkjJVYKbfFxHzBSv+YysU9JFzrW2mvgilR2X4Pev+3nxJdPAZZv1eX2bcuJz
NWEPnA9DOTDvxviNrNBYUEd45Mar378OGpGPSxGe5YDNLhA4Vk0UFx8/H31Vt9dppVYY6f37OLCK
t9R0VHNAhSmwAJUIkVdEbRA9Gc5W9ah5KN5//xb+8hUHgQvozGeEE7Cp/diM/7QazsFkk4XnMbgZ
5HhVTZTxtJr8a8tGUrlyxPSduCS+g9+/6ueqgk+MOgYvPoIJz/8LEIYZHDY42qYr0t7SM8fifMOq
tYy7IeQ89dAWrH+w7v9ln+Nzop8IwFcJBC1/YaPw7OLJZAw8x6TZ4LaCZRyNzlsA/tLZ/v7Tfb59
bFOwxwCcQa0DDeBzzVQiWgn0iNg/CjiKYE6tM+O60vVcvvz+hf67iwdsxQOphP7E+kyZibuodJVL
BMa4ZM4IskMbvBw5fxD0eA99JcfvPwUdv39dnvxPdy5kPBc5lJCuQ23qOp/v3LgqvTaEw0nriURt
s21PJ9dESwwyuay3tlt530kLGt/xPFrfhaF7krlA4TyTwJRA/5VT892uUmXDZzPFWcYEcdqA8Mqv
faRvX3FxFsdgpLu5COXTezxi6XOR2GR7VaGUHLPp7rHV9hONTDI64MJGff+cJ3KR7BCBdSq4+aqN
PQTTsyP6llD2FNrCkdWZEVPjVS+DDo1mP1v2eII2o5QAxXy2K+gpUfJYofvWGs9CQ5QTYdToBff+
j/N1R2FgrGsGaQWDHWyHJ+hl2W4CW7MMtaGc69Ohml2fcVrZGwcEN6zahM6DyFedgQMUHw2reaBq
/rz80VwyHM4V5JAwh75y+4nfEOXw3S5MXYU3GU5exrhYl8zilMSkVG5bqWvUQ11RcOa124LfWUJ2
ZeMkITNCj46sRLqIVWaC6TGu9P150ytysJPZZSEriVm9bNEHYORYGkFxpMitZmYLWqBcOmxJYF62
otB8EGQ69JwnioQANe8e/6uLYLtE12OV/Tt8BUEOXUbm9tqeJCETLYQz89gKEt+wbbiI5FXduQfS
GyY6nIYIH5K4LCEIYFA6jIhXHwF4D/eLnYw6BPxvfWpUjjgrVYRheopTmWzxbLd7lS4rk7Ytwi5R
5RNBWYVsgVPqatjp49Ar0iqIEg3qQZz93BOwjfLpTMzn2fFnUyh1k7J9quNhuVSBpCaooWFgvPqx
hzAJWjw0ifAlXmsl3SPw2OxxRBy88aU31gc9IaoFhNsaTwbzmTsXmQ3dI9cM52/IYrKz0jJIietr
A4CkpszdC9Kpd8MUDHqXoy8Gi4MXPzxPSxrQO1XottmiAimK82RAyL3OR8+1NgKBDw4YR3Az/5S/
zLAybNQcGgywV8hFSTyxddL+ronWVjwjoDF+XNxUkYa6Rp5dBWfVNI77H0/+PyUgvasK/vnXD/DV
f//XD9TWv8t2/fBD7b//+CUALDfP+vnDv2zh2+vpuntT081b2+X6xwv8+i//b//yV5jLHQCFf/uX
16or9fLboqQq/6wE9dgq/r5wdIOSrExen8u/3bzV3UuevH7+2V/oVk9+cWyB3SkwPZ9D27LD/AyJ
MXz7C1u0hR8ZVaVAGcp2+AvdagVfAs7zZMiwhsMYdPirpVURcxTxv7gwW+F5sbbT57Gsf0ZGilL0
w5ItBOXTQmVy8B1zeIXS8LHYqGlMppODCkZoypGztFMmOYjaG+ddluXpnZ1hOaCwarHqzGGb9jum
a6pBM9KQBGNxQNk4RhZVIA1QCGwhxCL0sUZdAeuJk+e5s0Hzc1RyvuPnqItNhv0QREDtdl/LlBJk
DZ2A1QUPBZqJqgFVfuKOU+VtsHnIrxwLSZEwMQZPDC4onFHMS5R/rQ9ogDzEySA8lAlVdl4ynyT/
pR9wWgSdHxJplbpTtG+rlLCHYsqci8zW4t7yUnq/VieLZGUVo8FUdG59evsw1N+CjnZYLYxyvFNm
4qObktIZCfL23P6iwSEcbRjbAqszgth8wbIdfk/LmDQKN9aEcPb2oG/bCH37eWm1BJ9lZtWdDwEm
l1NSV8gLnmpW6VWhWOBJW59tkgOZWcZLSM5UkB6gbbXTFsePC+5XOkxt0EW3mLYNcbBM0IeWPzLw
cspOXfUCIegGqUz6bIGOI2XB46fXyi3Hdot0uLLWjhca9hpgOkkU1ai7+FusS3SkDLCZDs50+daF
i/viYpg6d9i3yaAe2oJ9kaZcyUR3S1RmExyaus7u7GDMXKDaQcGZCEUFARywA0K/N5/JMEkvUe/7
L1lJn3YFICJjVM8uMaL0Sdmtp25KL3M30Pc13EG5djhsInAacUlsGEo6L7M/0gtv6eV8jQIxDKvB
D0G/WJ4iTa1p4gokhDEbTGOq1u6JvbPreRfRifOvGQ5X5Jv1cy/26K8a59R145i4NwzczPQ8H0sP
KtX2hha2jwHHZsJbc4CGC48s5U3m9ZxfuMK3b3TvmPKYupwHD3Xn2Nlmdmfie1ihs2IjizGPdjk6
i+KskrY3nJSGAjbV25ON8IVnQ29aPdYRIuxoQoJsNTpZWz26PPRmU2wgHhJ5tqkzJw/xpUj3HLcR
c8kIJTXXzZDC2Y+cB4odo6wKN2LVdjetFXOgbkN/eLWKAW+WR0gMRywzhiJe6qB5ogE3od3Dxjau
Ax1DJiYTTYo1AqL5pHNb8FqdN5g+8jiH+hnwU4jtdiRcdSNVVhEfOGMJbcqFH1VEFXNjDIC2fOoY
y8it5U34icSYGQ+65eS7asVo3DM4BLqfFL64l8NgPjCC4DDACRAbsBUVwuXRIgAHU6FP42NsXoOq
ob/qpiZ9MoTSqAYL1b/4ZdZfgUInhXDqSbRYWS30dFUw1F1PmQ2EJoLhezvo4m0KFWzi0ZsJd56T
DG1jDytzbyWWu2ERVcU6z8clADuO2lf6F5J5bz7LI+EcZI1USMewNMXJeBd3mbhwHXgZq4kBmIUu
VQBnKAhmXxM46TfbtqqjkwK0LLkF+OeJ2oTTVGwqyvWGkAmjpoAUKnB2hsUodV2wUBN86io0CoDb
of8H3dxO24rQ5HNl9tiqDF+0C1E+8PBE98k4rmavGJwzOxLmpilM87Wwww4sGt56ZHExYbHSzV0X
v9/cWfsx8dOvwHDKdk1zw7qlz+HXFx5ZceXWjET3YHozIcqRDoiFVPY0kpINdLPeJD237mpwY8K8
pDtEirI5Nakkoih6icLYPTc1U0om17ZjsHZmi+Bv9BDjyaWhsANCYFc7ySAk/Vkw/F3u9F93HcdC
NgLcVtgAZj+zTz0nQuIn9EAOcc0I2IZubSmiev+0J1/97Iv+GYe8QNb/dJJeNjeHtiGdJ7xv7G32
8jb+dIy1UdZ15FkN2zHgjlhxD5Fvbmoehq6DQxSnplp7dhp+GzISx625BLYBGaXe/f59fDxlLm+D
w6WD/4xWPW1b7xN7MW6dZmg8B2wUKUanskv7J1Gn7dcmKV0Kiz/KkP/mI3/sHSwvJRlzeCSFSLEQ
fD+9VFmGgdXmSb3Nqy4BZ+DSz9tm1sBVZuYpraNq8iDYxAXD7VVn8r91m1aouX68jX+qIPy71d6H
mvCyf1O6U29/O3+u27+x6X1/Rsddfq4j/x+sECHn/unaLLXqr8ry4rmgsjx9U+3b9Oey8McP/KoL
qf1sz3SWWYZHgx0jzx91of3FFo5cCjzHtoTj0N76VRa6wRcKNCsI4CVbIE6Xx+ZXWchf0ZaCwO77
Pj+HSOSfKgv5JH9+cKgsA8lLBAvW1JS05j8+OGlI3xh7M1GTDIFsFGtsuxwGq3o7uQPYvZxEryew
Ud2BKQVxPxNFi141FpMzcxjG7202NE+jYhACvyu7Y5rOmavu0vJBmRR0KfjqJzT2/hVBafZjaw3e
+9AYzy42x58PxP/EnVi/lbdavb1pbsX/Bfcf/qvf3X+3edW/lR/DK3/8yC97m/cjiBIiMAcPBHzW
HzcgaRMsyC7z2h8rNK24/7oBvS/S92jN0RzkyP7hBsTexu0qTAZ0cPyRef0zN6DFWvXhFsRq5pi2
ZKbpYLTCiLecx/68doMGYzjcgQipDCO773LuDIQIAzLwWcAByR03oYveCOT8Vho3N2as5mEvRsqu
FQqHnlArYwBs6nZxfIil0NY2amN1qRAGaeql0ntpIwAg7M6zcVFbcT8d6O9G9qar28be85QV7YrJ
lCIBC8LIqgBycdqCzF6xXe7dOmhtqDpZ8jWS2qpwo1Y6Rk+2cAsFaK4bn7b9LXKOAFkIIsgKso1J
pVOMAHnIXknl+cwMAOIXJSqjjqbCMtDmDiYJGJtDy4ghzC7hf2CyboXTWofYC8thwdJZFxUmbWKb
QBKtQ2lqHAuxiM4IsWQoyuUjqyztJeHGZZqXkIKCyjxpLNoc6zBq8J/30Whgonfj4Ohq6MSg/Ysj
iX+cUDI+JRAQ2CYRLofBTOkitlW7A1XpoIqMEqHXuZEbknfsZ3pHBpB+BANhGSg0vT46NEENpqSZ
0/HRnt3mxuE8kqOzMs0R1mHWP4ad4xZ0qwL1WETCffKtSNz70Th8y5qgucQsRCC6NXqAFAUOMmNX
Q5NBAz2mFw5nqqRHLmZXPRYGQBjAAul6ScYRlbwPovaMnN2VYzjY+HGBBQaplbVx6YePjGWVm5+F
aNTCKQKk4x54Fwj/0NEmJy0Nkm2w+CjIcs7HZxmX16Z1rHqEa3J+mGOC9WwmgxdzmmyCqFnZwsCC
DzDHdIoXBvFfZQhAVcB/qa3mUnCYa6bu3CIn3ivmy7Hr7swwOCXF9z5v39J6uGpIgPKSt8XKn0bm
Y9KVx6LnTDTLy44eY27gUEnCEws813ogcjuM28cmyyGephfNMO2V29CNFysPePfKCcp9g1besqvt
4J9WIwlRUQch0LN3hYLyIsN4T7F6nGWh9rZDVCNHB0DLQVJQN9p3hNg7t6CgqtfUbE+ckXtOwlze
xH6+HMsd6y7s/Rw0irVFauzfZgKh1xowKD1CDi6Idq3JePRcf4k7697tTJ17Mr0SUtZnpWhRHQ7t
cNcS/Kz8DJZVB2S3Vxc+Mmc38ldR35xo4qjtZIOs8AZ55ZZ+Fcev4CGwns3pYnLlOgs2lltznH3w
QHNY4bTAbLdwZQ6U8Cs7vJrsfDXn5I/KYN4mtr71QKsbXcEQG5u7WcFB/cZB/jqc9S3CCAjPYFko
ihvCpJEYbob0IvfETgJwJS31sg2MNeskmOxxl+lml0jvDCb8bhw09X56FgEUm0tj16TiKJnQkbtO
0k15EE7WbV3eC+fLQ6WJAjO+xvmr3YVnyM0JQ3+0iYWE6vjqI54zk7OEpl/PrhiMB5hxr7EHr5Ag
Rn/SEE5JenyCMweQKIRpcYsP/q4Zy2ofu8GLYQTP3GpnfUGGKMN5vH826vzseiDUcZ2o5s5vkKya
w0hjs3DWTKOvi9HfhV7Jic8bWKjKR0/rY09LBQoqDQvwYIWu7RPNwLhf0roNaAhjArG4FZcdyate
OLyJDg89C6ttX5NQSpfdmfCTRNkVVoZtOOTHvCfAzXTCfUhrmNZDVuysRGRnpEyONyO/GqD0k29w
qpdpfz6l3oUzZw/oePZVj6DBt409BL4TMcvbYqbz0w47G0DiPF8yhz4N8nlX5QYAJe7evs0vzDx5
CQhtbS3g+XW2hO5htYPOxJoe7BrfO8165e0gaGzN9pFT8LemGA9+WaS35dDsXbxrbuFcg7W7NIuj
SMxjlMl93ed3I+hOn3MZBubJ7+t13ahbP+1vbGM4caXeWu0VUOcZusPN4PUU19lpqZ/7vmQPajt1
y9DlPGLRB0Z/Pznqxh5Og0HBtvC/6ppeAMLWIsRGo/fwZB2YWMN4Fs1Hv1p8JACQrDS5hA91hLx2
zAVYOJencUAb0VzHqJ0rzzjiB0NMfZHbh8JR4P2lv87oXjJghqDaR/7G5/RnptrfVr65YIyGAA9L
0Ct7lzY1VrSazEa6Z3oNEmTX2eF7O4oThvAHzHtoIctAPRfCyzZmLw9wHC/9HrHzbBDaxwjhqzsU
JMs20gHMLiLiCSG7rNthP6aYanV91LmL7jEF/IpJ4DLR4tiGryo3jxaQJllipu2LLYJXKCbjVmGr
TWJ7P2fdSwPT2yT0z2IQajvzzh3GnahzVt6X2T4J5vLSHy8lQX9ze0V+wmYwz1xJf8SBVFvHh6Aq
QlDBhhs/O7MG3QAUqlp3WXuZIbftcrXGUD48J3V7pBp+nFvGrXP3WCTWWTdlHrrNeQPpm8qWBpRG
pWeNOCiLkwZbcRd5d4Ob2w9ygPFo+0ejzNdJVsNXWxbbyim+dko8yVmhqPBeG6KKU1O/zKpDz2hU
L8qdNq1/31Mq75GjrBjALjMiRjiTu3MgFXNSrR4RBNMATMwrzGwesJirwDphPrLClMJDBmYDN7Q2
262kT+kUM6tg8px46tkGwLIy28sFBW3r8UAYwsqyqnmjPaY0fnQkAWHTRUNwiHxza9BrEWZCgqbP
9cqO0dBY18QnbIzp3jSxzEKvBOI8q5ShSSPSrYH+RZHTGLig6aXgSYXW1s/5YWJqE0byjMC7E28Q
56Ov3gXbWmaB3B8bIhjdZC2m4VAte2nGYVdewpp2gVCyP94HvjyNGJPMcgqudXglI/9hTLOTJgh2
kIBW4/giraRFXDKeNWa9TUW3RnK2b5zkNA2iu7RDOWuP/bqY012H+XBN4dfQ5Bm2KqVFFSCIr+iJ
pPVBqfYCNc0qMXiSKn2STVClZwc/etB9j0geWwuRnLeyOx1qTAZkwuAHS+BjTtad8BqezXCYThzt
AsFpxTFywhPHZz+A/DyrA+XWoj+4tDwTMmZAN7w3ryLFPu9At7a2c/q9CnOPzZo4RgCVblqw5o7P
eIdAp/IBp9scWH8DDqXJvjnpgtopn5A+0fKabiQUX2f65mgG8iQLQse6TtoUpVK15kgmcBmPM7mB
Y3LRSBJk4mMOeieBX2XKAzrJ750XHWwW+Ky3jnlFQQu9MEGth3pnzfiCnGsHNFW5IyR0a9Uebdfx
irb4FoQ8AclAwaXHvlzde5iV0uQJ80uctvTzVFJcJgS1IkpfYdeGKANxLAPZnk8QFo3qYoCvKWlI
aJtL5hG4EFGb07Mn7KI5SW1zM4G2ktNZIv1H1YjbARbpg6jZj+P0QFVyQLpNRQrjwjMIaZ3wn73S
3pw2YPIJmP3e04CfJ8apVI9mDlKSzXV0JsZs05pB+LYMiab1PG5PzV5nzl85/25nsIpAsK7BDig8
YxM076RfFJ0CZS3DSt0453Vm3/fNGy6T/VRd9uZZUettEJabAOsv7DH04C9yHLdefPT757EiF0pu
whbmgWHtC2/rlG947E+y4rIFmy40VjYzjx77Mt63i1t7araZywhg0VMow2ZCSKhuQLGloxNPt3sr
H4AQCsm6o+tNk+ttJVK4uDP57RFhe07ECSPjPAMIPvE5Qjw6jUUNXF4lKS6/xtb3ydA0J8LEiGyn
G8VbgMVDhkZpdTCgtHOL1IPKaVNmzWHAO8VYBHc7769KxbPfItAPVojXynFaB4P/vcVrDXD1DkUa
Us+aI0cTa3bxvGYtZLjSAaNYzX77kuBfGXE5664frkvCnx0A0BNIJOwup67/5srpWwMPZKImJ1++
6BnRxueTJQ7J1InrEtSUOZ8lhv1WoHBvK2MzKhBLIaUQFPxta9o85DxBYYjN053XPgRITPnbpd4B
j7VqvXnXxYQwNOldMnKhsK3E48uQj4c8dc7pTux9RuZtLva9eovMcisSDKXhaxgPl9oZmDAMpGq7
67TL11FVnkV+vvNQlqYxcYP9TesfiuKG9wrekhTeIsYtxabDWfXaDnDNQKGqbCKsC+Tn0j9gU9rN
/buDHIOhwZ1qvfM+Mo+SxfLCLbq9cDh7giKx0mpNKDVdWAePHbClTWsZ15MXP1tA2BpzcDZCWRnA
6D7Ra4VfaAoMRVqucevM+D99cSRN+9s49cWBbI/DuNj50SDqjTMbl9A7KX3wCFvpY+7fkPi8yWNE
U5nYEErTrEyRq2enRFLryytiIdZFdmql6ioMTX/bgwExV3kBRbfM1UZG5bkDeq5Cc7JmVMBJXL3P
kYXNH52SQ9wwPvU4My9Cyh+oVUNCXZ+THtyk59FsEO5b4Dpy2z3xxjhpEaTCYxi+xZL13CYUa6ZU
LDgWR+ZzlqUsA05ubpXtMV3vKH+c8s7mSWfeQD4DjtGBXhZAnP40tzkFcro52opnUCfJIcG3dAhE
S0dL5LewrEK6sQYPMDgpF0GmtZmBN+6sZd8wg+m7D2Z0VdWhOrWGWZ/ZfgcyI6qMNyMgsyfBkJ9l
zWvThnvHxrzJcW0fDE689RapSdNEZ2gLwSq7SFpgh7HQyGY8AkrY+qQc7/tuZ3kDoL3ROROzeeJ2
wSZr5XnnqocSkSZsPYJVqmQ1NzGWLKQldtA+F1G/9xvb2ExWExAhn6NzWAugmQuXbIGJpB6uAKr1
AfzwAQzgplR4JORRh3TyADCvQZLcuKXpnST1dd3uuxgKcR+i8q1OcLO9A3Fcrh3oCon8AtxfQgFj
qxSdNyXPiBQtCNu1zmX7lDRNPywOQ/0e2m5oHwiJSVMkkqYKkb0LWazSDJ8t2eS16QFZ7UAjdGhl
GLsM1UQ9bU2keVcFZ6kc8Sqfv8RoVsR5FVyYSFag6zXWeN7ZsktOCmrWxxDHSnSIxBiae6/ycL3q
poFNDjzFQLOZW8ewBFSy0jytyWrAAWlsR2sCtoFdsVvEw3yhdlMEjwOJZ3KvtMDoqyqpQz7q7CXr
uDbVUvl1lb1tPYRIhLhI+6qkg8bbMfzM5GNm3ff/sV75/7IOJf2H33UoT5FPnD9Pbx90Fz9+5leT
3P9CpKwgPcwJHLT1lB9/NMmDL6aPEJO+JeMjCG8mg5BfXXLfohVO7xDCVoCKfWmF/2eX3De/LAp9
h3HQ0rv8T/XIr7kKwpO/O8D6IaL7LyW+wKjtuGSpUSQIE52G+UnqlrhR3TYGxD5UkqW3JqIjgv9i
uWSr+dkBQy7I0ahPSMVVhuouGuZ0yZlJbDxH1iiN8gNUPRyLUeiw6OlGAJGN9QDbgxMLLUDfD5KH
XgC/XleJP+A6jBN/F+twRNaXmgn1MIKACPhkRIwNWjYQK9UMl8uunStyDsZ36wzfCwZL1jiHJKqg
A8W6nxHXUsu6dfmczhp7ohmm3a0mnU2jpUhwe7bm1wEOK2EPjPrPMGvNakMTbkJ239igmcpswPSl
2vh08ET6ag/ziRRkFa1Te4xO69GlAkd+1917TDAK8NtNswgLOLvZppXvy0DfBWVS5DsW3k0zNvHB
RU61Kw2rSraAdMLdTJfs2WY9n1ZFR2E+kYHxPNap/laCtThUAzh5oSF6/v/HUE8n35EMuUwB/xgi
/mVQdXzG9fr8YVC1/MDPZ9CWX2zSZD3GBMQsc8f/8Qja5pcA4oAVEL2Evg5Q4R9PoJBfEDZ5Fk4v
rNioXhlU/JpTCfEFFfUyB2XChXqJ5/bTU/e7pxDry6cpAfMBTsiM2MmfRUSFGurDlCAb/QmTBZwn
skXL9yLQwVNZ4MAApdbtc8eI3rKyZ1wAbV0ulg1ac3LqxvMlQ8rdWaSp3HtEoNRwYgzlrwChROl2
Imton841tFqFln1ciyTjqGwB+Aaz5eY5SCu4zE/YVgWQfu5/7zQYOygPquvBuBR+Bk05EyHHkQ4P
x84SfmgDG8q8YZ0NcXbHt6azFbTo8XV08ZfsqWE0cs5atiZFvUUKnTEMU04E57gkNImkSbeoo3Dy
xa45IMgISX8LITE8OvmiP3A9TKcrDmKq3jpOTDfG6Q0H6evYjAhtPBeqdOUq82APmXEKunNaiXaY
r3oOMu8kfRinWVKREdaDF/DzWV3TufOB1Mx2O+4Kx86fiwx++sNkdWQMOJ0ZnNP+ni6ETU9/OQVN
99M0ing7dnV8EgQZDopESetpKkXPkJ3YPDpxZTg/qjiq8U8EZf08ZsglV4Q6EXSVob3RG5buHFtT
b5APJ+lZfVeDQerNTKQGstg6Eed+58H2aZrc5dxaqu6dwUdyH7m8zDbHr5aty9Y3ltTHCLVKjt30
3IJYDyduUtHXqXaVQ2LJMD/gDEEMXXaxoB0k27nYJJHV0XnXbXSvzXSM1ihRggYQhkQR4aceDKfa
qwZ9moCghjAxs0tsyzzOCHHKLAy74QwqYJhKTtxRn3LW7gLn1KmNQlKOKLgdfZ91F21e0+JqbD4O
l9fB9eQO4Sh29dx3p1NhdzXm6A7DfQb906VNUBAShuVJRNRzmp5yjy/4MdBIs1b0WBy6i3a/6Spj
8jmxd4UJSqTBPmrabXdkagOnmYE776H3MRsdOs+fXhyDzi9eIcYoLZD2F7c2GS1Q/RLF3aGfSjaa
9IxwrbuQW0mBUiI8iuDlowIXGG/ipG2uXQqiBwIvzXINMCn7vsA2EEcnvve1WJj/20ymNN4phtOM
qQEt0UFawaPu8dbT9c8Rw0z+culRyhQ1M4xONVtUY8aDO4FRPIAAiN5NmTHsKJkfe5vBaZPscoQ2
BGAnsMtmU471tAcOS+6jBaoLYpCt4vtwjoJ2nbppqPaRYjq0SrUz39eIhWmaTDamfj21iy5HqSGG
h2X78c5AmJgjh7Ogq3bpQPwNOO2UiMdBGSuvCfS3sWuch1AqFW6wJoBGqGsVtueOzPp0Bc3PL/aE
S6bFaVX4pXsSRVWnTpCEFoRi5ykDjMIemQeBXk/Sy2kwOpPDtjWTJNDOXHPLiO127aoQxJHKgxnX
ceKj8FONu6Q1SSqKdR0EI5Mwu53HU3IKwjvSRHiSzRkv+yapk/5aKllZp4nh5uIw4gMebkeyq6xv
SbkM3Xwae4t/2BppJKB7fFTcCC7xbQOCvkI56IXtKUXURuUzQd4HJZQpMMPgKOrLBI1MeB0NNkMe
RHtkVNlaBcOxg0FHo6Mv3fgic4LkHfEos4g4Q/fI0pNDMIQ85HDI82bz3qGUk9sgq9PXrB19vRvo
t9kb4IBO9OIavfsNwD3dnE4731VcmPk2LjuX0IWun0nI8Uzzvly0llXNOrJVnmWIvbTd7MECx69X
AttYsFLSix78wm6bI+i+xN+WtdAPJW3EacMZy0VGOo4ZcWBjSWScEHS7125F5M4WNqkXXdtEKCGy
gSxakP35EvSWMS7eNvhFozd03aaWgi4bITnO3Uz+QrvuTHopm9z0OUFXaa+gR+RmiPfXgnrFy7YP
jZu3L86Q6RAjZdP6Kx1WBhgBy63KdasNEBpKdLB7QnKkrK0fe1Wy60iD2qgut9ITwzT8d2rOEZF7
GnLop9p0phN4NoGDaIyzEZl+ceVzO2W4C6Xb+Khxe+JHZV0X4AjiEbCLiL0BYgcGm8eEDcDaGyhA
XpTJSZfFI6VlqWyjJ75sDjWeuSRTwQmmEf3aqqYjuUg3851hheFd60vZHgopnwwfq6NbuOm8z2No
c3OohhfRVdFZ56ExWKVYCBlNIdvsqrG6U8xNzgeoUe9L0ovcm3E5HTQUFtZPXuK1TkX9PhojRMuc
aHQ2kyEnAcDy4F+thjxlZAJGcfzG8u17K59b9FFo1xruDHyEN7P09IP8D/bOZDluJMuiv9I/gDZM
jmEb88AIUhFBUtQGJkoiZsAxD1/fB6rsLjKoIi2rN73oRaVVlpWEwOR4/t695xZalaNV7Zs72zSR
f8Wj1z3GBO0wZzcnDAY3SKxtUk4q+gVDsiUnoiBSlAzQfFUWFsanzI56ENnxwI6a7Qa5kVrdrs0y
EeccYoC/SFsskMtAgPee1JOkX+mq6j61MiVxwnS94HsMMYtEcxmpzCVhKlUrx3M0RLQSC8uM5Wh8
4XywKOC6c931wMiexPope3IxAP+DkEVgw21QBgNJxrHWEx/jw8iaqWUGzCnXPLUgrSOLtTlMvoDt
a+cN1vz/q+L/roo/lG9N8pnv8XVdzB/5qy7W/1OQaaypyPoRS6FW+e+tqYZGBk2UikMd8xUB6/+s
ixFpoUjkIwc5GWGiKfhDf9XFgKOBEmlIMxD782cwA/yNupg/yFFeKbgm+YxFVSw4BkW74De+LYyr
aoiJPGNI75WpHjxNKwMVFOr8aeTDRAazUkk1SypPCFzJEMlPJ6LmQG+6IHop33RhPCARcT2NGXqi
O4j/jejbgOt/63V68UQdxDQj5YPup17/gDHfmGOCvtCxz2f0/ZpF1cNsHZVSrDt0qPPBsONfSS2j
PdPm4GtHwMApgqDKps6/SZ1R2ahF3NMfa7MfujmQtJn17YNsaaQ7hVC+eLJWbiRqb3/m2FWxEphm
N7pKjT4UVrkz64xl7KGd6ib/G/QffMXmjy7K7tz4LjAfpOelX/IRgqQw0nY7smZbTWf+hP+ensGE
9rcdMS8NDFC9PtpSE8/+0Oqnxs4xGUeB9TUbVCopvlXpWkdUvEGVb32JEmJM3Naqd0hJE74kTr2T
BlMU4dJ6J1kI/EDkbLycAXshE2tV+sQIuE1Oo70T3leXqcXRMwuNRWFRkQa8bqEBruhPqjNaHCMp
xtF9A9SFIo/wwHYJ7LS/MQrZ7UHSMQZvY5Bcph/ckFbBuJ12gVWJHzRzm0XNN+Eus0V/aI00uwFe
pLH6MQxkbn7nGBItOKiUFUt/9KWL3Qegn3zeSlylTVpxCkmToDrAwpeTMrIAm7gjRkMu1NL8iSOK
HmIpgNRZ2UURiji4AX1ggkP6NWrc7KbXiTIFzu0/dmOWMBEiw6uwKus+CsVTgWr5jlhnjzAQ27jJ
/UCuvTBkeWf2J2dQSM31kBU/PNjes25IjU0sRtzHQeotjdLIvzfpg1VJUEkiKr9YSqMfOqPu5q1b
v0hXHyYjd6PdpoMXLzIrrw89v2upFGQxWdmo7sce5jGXoU5OdLCbed/SKbdjn8bs2MDUHQhrbuu+
ftDggD30LReujQf10QB5LiiU96qd+nvCYosdVBYSKYXSLfwkpyKkwkwLXSXtrGCJFyWDY71n6s/A
Vl8xSTS/EZxIRwS2GyF1Uj3ATeqXTPNG0jULfWkOlncb5U5BghMbIDpDUZotlKh/yvSerCstaW7z
zEb21NLbWbT18MiQ3JuPPQET29TAnVvhLNp4Q00L+HcEISaJ29KdovCYRubwc1FUEBk9EM+UDljb
dcJLe93eNS7iaIUkrmUZhh6IaejrfLyHvc6edkUEVfmjBluH3kqjc1P62j3BU+XW80JVm+EJJewx
kdpWU0tjRcn/xCRJnWV4B+cpETnLxI9OPcJWpnCyc3/y9Hx3IwUrz9ijBuryfGFUzO8j5gQoVhhn
Vjhjkbn0/DcVMXo/Wt9GZoHNRKNwlxTQGq9IFKzStij2KZkl204wRRJ2QZLKOKJYwG/JChTTnyfu
m6itTpbnNGQ+oNo5zrg8jiATtu0e/1a6p43NyKXT3IsVdcXe8Kn76S2Cx3EU+JGWpyvbpoOpo+dS
37AjMb8HZIyT1wYdHARHieh+Ao+SZASfWOpnJdT1pZ+YN/qYH4RjhU9Yyk9VHj8poEyWErvE0QYV
eRMwCt3ioTqPA2NNaVm3GDAp2+wSmSOvNDzVnnlf15IESeIXKh92yuVgo2lQOp/fk3MH8y6+8XRG
fKpv2s9mPAz3fdWDlibc+UyscQw1WPX3nucBs2lw2CDZsG7KFNGbxaQx5T1j9c1lqxKUzrxai55D
Hb2JUi0HW18pjfnNVzaWhefTAto1Y7+z6mXxbJq4eoHjdjcD1ooNMLmYqHSoZCfK6fHWcAbJKNXY
xgoWM9slHagtm5lKZM4iDlu5DErNW7WyK7dloqNLqbpHiMLRUlWRggiGjqoHVwIrB1k8EbN4QJAa
egrcOe3e1/Rs21gCJTtQwI07VmfTCW8HjV5+Llqa+EacHptYae+6JvQfVa+Wy0YnxonwhFnvC+cO
oK+xKq1sGbbe10zY2wIP16YcdHfXme6GRtZOFUjJbEQFWhA3azSlWxs1GH41dU/AIknEg08erepb
JAwMRb7yO2XXG+6LESGA0+N4WRaKRyfW/666bFkUrdOOJD3KnWmFxcJOSWIpS2fEtVJE6Al4TyNL
Qo9GvOBbIr5RYpUAbt2zBBJUgPwE7rzAnHki/dNfmuD2Lwq+2JWagMeGwfuL1jT+LVsj/dv0ks3I
fOoptELnhvGzvVTY/qPRM/ctAPhlTsMnQZhqwsdvBTtXr0f6g03KH+PixpHNoSf5fGezwWbO+IWX
jMFV0MVMktAC2ONRc+LotknimWsVKGxzvTW2RLLRI/J8jYK3dZJ131JzrywZoLhAcvDitl57LzRD
bhITBYw9GuoRYe83NObG2iepamtVnbG1gvKlDRI6xQG26Fnv5s45lrCwUJ2o86oI/b0C2mdd1XZl
zlDsEVyreOJU0Jc5+m4j75Axoy2ss4EhWJCeaLmpa3oFFpzc2juwd7HwljWS6j/J96S9D1slJJ8A
BPrk0YuUe9JpEXXm5JkPQ8TXrh5DZt4qePJ71w8JpEffWE1j7DEk7KGA24s0c27znXiOJ7KWTUro
zs3Id0rojTxEuHzvSLCnCwEC5GcmjXxSUplMC+nlH2BLOwwlcYR17Y2tJ8bKTK2NQDlLmoMKTbQe
5MomiNKMSKCUufkz7kwuLJ/sbYIO9aY16nZJbEO/9NQMiiQX30aAYVmoVBXvto8GsSkoshaBojv0
Vxz/W6WMlHoO8El33+vD3rJ7sjqUlVWoK9WwceqJAhujR3uw2RKEsCndaN/gciE+gcW7I+aCcLDk
IGSHCG4wdnkrwYJYRJgbCdrmmOCJ3EnNVVFl67jpCbTz5JehtewvDaEOK5TO+cryhx9sb7ceM90R
rrPaD3dDvQ+ZDTIVWAPWRsTmP9EuZKfb5wcMjUfHJwm1UgYIxozecx7kdSPKRy0eD62doRJK0caq
JQpudGagYmiWkgjMdm4yxilrvSKWK0cOpSabVDG3yTBO0UrYsVz3R4BqfhFEPMS8I6twSjpjhuOu
AyCZTdw9F8q3WmYB08SAESUgXbEwRuheYNlPJNmfHK9cWT1XsiflYUXv5wZ83H2LoX5uJfnFCRyD
Y1F1+fneGRK5DrNbdwgAU45iXfnMzAcYS3MQc3jbB5U5rt/+LDVshkbHNllVmM6Dl50NhgOCnBqc
TkQKBMf7gXPuQVi7QW8OKaX3LDOI3FPU9FR6FufQ7g3US23NdfaS2uClYaEJUM8Sq0yIocH0VLre
iDI8XJu+dokVe6OxHyciuRpuvaD+GSBQBFpOPvmAtAV9/UNtGstYbUgMzs95nfxsS//Fi4sl0vFN
gKKE0FBgwiEVyxAPBn368IuHH2Q+yhReHcjZldFS/DZkgA1DjcYXoIHp66ugQX1XBE24rDrq64Sb
D1NAOGeX+82OAPmxZZBc1T4GtFghR2nFA/SHFQGDR18Age1RhxAfAL8JomE25bBB1nkg9HIX9Yu2
Z00doBl86f2InEZ/S8Mz32kAkIi19btHnPiEWrdzVz4rtXFpUfrC7NBgNfE2w6bdSag4Q98gJisu
UoT6UqsJDU9DMe+jJDoS6l7ulIlTPxBBSyORT8pXIhDLWZUq+ksyRuJbgjuvByIVDKB4pl6pkdfL
wq/yGaYhXP/yGPMosr/owT/B/CYSwEfWIgq7/NUaLg5YqMHzvOBJ16FPG4U9Lgc1YuQYZsqxKwHf
15b2zNntEkU5pG1tLXAltLdg1517lFx0f9NePdql8CiMRmdZKDgKYv7aRemUDOnTpnrUoqqb2257
m2pkuQV4uddtXSh7RZTqHPxFeihc37onix5ft2XJtQ4KcVnL04B1muQ7FjtnIbQSoxnIHh2zaYRE
lnjQBJ1Uxy0cVWu4cTpkIQM5eqZ+zL1wJ0NgsRgYwl3lhOuhjZ6Gss5vo1roGE3bXZxNq9PQxgQ1
+0BUnSNqI3UPpKsgGKfQDtQl1gwrscZL0K947w6D3XyL1dZamf14qFz0GT0Mk20Lz35TjV20bQrn
js+APsPNu6/JR8ZFV/SPJkQT4gy7XxnQSnY8YPZxTexoaVPslwpmZSgjlP1lv84D40Bz/FQX8HbZ
SQKW8qXJexJ+TVpafuNkUoef6qEjq62vRGsTh8OSivTGrJaBUoMaCC3GAkiF4sSwV67lrwidvJhJ
+gBnn+XctV5azT2joDzxRVxkYUjas2JvHWsEAqlbJBLznM8awpXnQ4L4jYCEiZfietBC+J2kJxFM
WY9f0q6LCe1Nvus+8y89GJRFDHJyTqxquFRDwuPwbq4zdvI0rJN5Rwigmnm7LM6ThaKh2vUd6S99
IdNHBvVLGywLEABBPGUj+RJjnLYj+0HXkBAlrtgxPoL87N4EOtmgDEb6rdSYS9sjCyvzpxPQlmA5
CnFIHHvJAuYtSPi0MCMT21N7NsM2+o8dfbZDmVvDsg31H7VO3LZa3zLz8O4IVvyii3AvMvNJj8jE
IPpt06aEAjqO51GZRNo60NRHM2Yyn5gZtbmje+jFICTGZf5AXB6htEGgHgyLGBCK3mRN2Sl/4cYf
dpOFk4vYDGzqknRSSzY/GxqOPMW97MlHdRNnO2RK9DUnv/sg7KpBq5P4RACN+PsjOdjfs3TU1yUO
hIwdUZzs9Cj1vipjazyOQ8U8zgqVPVLMbu4HiOojH3EeTfFxTXihuy3LUd7rDe+Yl1YISSGPxJjt
bIrModUYyURDOCexQzymStKRF+6GX4OopjEwTi4oGkb44G11GI5WgSoyVxPrItPmR9NX6daP8nRX
5LqYx+DHF8BmYDApzO0cX0fgHNhgsEPT3GYNRGm7BgSFODOfqTG+Ila98JIJK1qxy1OO7jjw5bVr
myG9Z1bHGq4s2VCq8r3z4voLyp5sXpu1eMFx0ezicdAOYHz6S4EZa6P6aBp1IcZsVvCSzloRFY9h
O4HSkK5veRnbW14o3WRMwUDLknjiZ5WZemdNgBGYybzKlxaKxBNi7+hbU0Gd0cdSbESgRzxllXJi
ojfuHbYDc71iX1/KTCyN1ERJG3vOylcRFzlRpSzqPExWtmZHUNHkGHxx6eevu5L5ogs0b58Q2juv
jMp6LiXaX62p3B1XEZVkYBMvblYtBx0rXsTWAIDfFCOf8T4z03ApnQGLGJlpxEz6er/qXKNcFU3n
gHzuiYJI2w5ijmLDpQ56u5nX9H5vnWCiwtmOoswyr2r3SSisJ2tI1UPpYxcaWpEs7CIuAPuj7i5T
rdrqWW/zPYq9lWPq0T1jiu8F/bsvjMy/i0m+n5u2QoZFUG6FB6QjcQ1/3gUsV3GRmdMtNJfCVSeI
xcICL10Y6SGlQlmEKm06b9zmDC7aepwz4ZqjglnFacuPDS5YC5HYxsFC9g2UJ2S/Owp9d4ENftyE
kA82Qkq5Zq6jMikWxlNWNPMoI8VYnZSjChmmMX6dUrnLqqB2UeelwY6YznBTKqb7Iydxa8OwUHmW
jJ5Wda43a6sMSCGtXRMj1lCLM7jbX5HislrZTLbwshmnEZg1DB4JII9AgDvFo8XA115ZaKlTbgrA
Gne91jHW1KXNcFhPoBqI8OIHnn1U1R4xrF4ZJ6/xWQMSAixOke6a2zHUkgdcZEed2Cx+QZ91SII6
rzvDRKKio9+PeLZLCPdCRRClR0ZvxiMMH+3QO0UazELfZAeWexEqwKzQ4HebHfMDf4hvYgaIDLJN
JVrbDPrufLXPke85KW0Bcj+fOnCCJBeHwv/a8dlCBMCScA6sCA6CcBRVo81EAviS6OR6n0zqwL8/
G7j9SJL2xuj9L+3g/xet3faHipnjr+4/5t+TXz/zK3+tNv25v/y1E97HwUCt2X+JYP5nQIA8hu48
bB/aMSowVzQrf0nXFEIn8YSr0HjcaVDwGvyj6Pp/Mk9wwMzijKV4+XvSmbf2Wmfyl9voeWD3OnSl
4Z6+nQ/kjl3D0pLeKZXPXbSw1Mcgv3klI/pLM/cav/BWm/PXIThPfrFA6uNemcjZMiUD/TvvZMAX
iOTX2iVTyP2u+Ze6Nf/xLP5LPd5voc8/9Xj/OBgIIxMPPHyt3yrC13ZhL3Q7DPWacqKxyUjgiL2x
L9YOnUkUzOYmW+v2J4f80+npWPUn+zSG/WuqA5YqDc+vqZyal/xbfm+eA3pxnx1kukbXpwWK0cHS
qCI2nIRZr08LTETnGJnwTjKaBBwUjzQaTRGRLhf+/fNxiPWcRF66Kyz36lCkdBq+CjLoVKPoUMx7
mXy1JIUhbjELWPfHz8bb8dTv24VqlhGVw5DMRZf99rzsss9lDiDnHDgMNcpbA3PWx0e4fsAFoznk
QqYBool/TC7211euq+Mg6xmdnqWHxl4/MnNYKE23/Pgo0+98fX+uj3IlAzUL3WkH4rzOXrv0EIqg
ELm1Vq1TUll/ckLXl2w6FKNGRwfyoPJdvDohrfIbD2F8cK7YUeOtWRV0Fz85xu+rcn0+tqVC98b/
L9Qp9Pb1Ves7w8giRtjn8icp28B2aDmB5Oqf863+TEeSMOmADO5HaniSjEDKfnw5rx/33+c4ETJZ
5MSUa/v28LoEok44Y3Buk3tUTGfmAptci390pG98fKQrNoxDj5DL+epQ0/Pzig1DbyWy+d4HZ3Rz
IwXyibHbbbHSb/pDuv/4WH+8c68OdXXnqrIVdhpyKM1qtzhYQD59xqa9Xow4G1sF/4K6mY0t69/b
s1GtRiNYu+RsCP5wBrEXYYAyMZ3XGuAAsEwfn9H7l2u6P8DcWGgNdnYThub1xQNIIAdD92FF6ks8
bvh+Fq6x+PsH4b0V7vQ1ZI290nY2wQi7AmT0majwF0XfjCK6D7vuk0f+/c1BXq6jbuXCOehRr44S
gbnWtUAPzkUtootJk58S3iPN/uOT+eNhTGDqfKFcpLFXzwAtzRLqmQjOE3huIOV8rtlosT4+yJ9u
i4vqkNICQSwq96vb4iInaS2fVZUk5SY5Bkl41wJR//gofzgV6MSkD0yIQuqQqw8FydMW+/QuPGsJ
fDPkJ6WpDJ+cif5+JYBu+OogV6dSF6kE6MlBFofbi4G9a+Y+trfGwpz7m+fTHb2NhbrIF0xR9iVG
6LO+H2Zf/o3zpNJCtgOjh9rr7dWMSZ0LAtL8zgbZBshU86Of1Z8sQ3+8lq+OcfXeBrCaXHQ83DEz
2TgDFuhu9787C+PtWZCrptSIq0IwajiXgkkYUCK7+HcOIibtimGx0l093R0ZbJ2TNuGZLOVNFM7H
IPuHPP9fFnh/vlD/PMLVhxZwcp7iaOMILHAVQVVB9smFmswpV9/yCaj5z0Nc1yR240Yd2QPncqWv
aRmuyUWeXdK5swh/eWD1TuH93Q973S2OgByfO3XmnZy5efw3rqRB/AKhHiZaj6uVlUiAtkZHE56J
mdkyhVv4Sv73lyJkrP9ziN9fxleLt09nVUH1Fp7dW4feagXD4uNz+B0D/7aK4ErCgNZ4Fli+telK
vzqCWUj6Jp3By/tMquY63chVtc4P8UEc0awufzztNvaC+2idkkO80jeI7tbBcpj9/Ph3/PGZefUz
rp7KAFGSH8ZaeHasc9ZMZaz45LnXpzXgozO9eiwTTZuGnXZ4ps+69nbDrypewpShf+Yv7Tnty0W2
TJZyTdwMnj56Vvmtv/osG+WP5ynABFEDTJXb1XmOdaSEfSfCs28V664p0u+KXni/Pr6Y01/y7kxJ
dILENJku3OlHvLqntWwg0atWeA7zI1IwCDV74tnmOc3Pjw/0x7N5daCrh0fLFLfLCU4/Q3+eG46E
mPTZIf74gOo6ex2T/+hUMG9Ppg+yZDT4Mp4Pz+kO2+dee2Ro3m7sJVmWc2POyG2O+WLZ7P1FMsfF
MfvSbYKdut/8G98YCnoHzL5m8WuuTpb0OWqCERCJmVdHg/4QzcXlx9dTTH/H2zs3keQM1+GiImX5
fTFe3TkLEuAYYWg9+1lr/6qYap21qK+x7RoGox0BWeOpLcT4Ivsu+TrAZfxeASm9lzDWD4Ru6afQ
j8NdaRCaOysHxcgmibP3A7AnEF5nzFNCV6O6ODR0sV56Xxt+tOSWEvEtk+DQqcJrqHg0ANS4aein
BmXLLA21h3lJCuYYjKiV7IuVCfWgWx7/LsrRcOeMpvKCZEKJB6xQB2w4gEt6JCKhlh2RpCXpDFm/
eRppox0QAlgakdhObyx7OqaM5pPSRkXRtV46w8fahQtkh7Ta3KYXHiwKDwwx5Ob8K4TyngRS3i+V
oFWF6avTV87Lxzfh/XaDV8Y1eeBoFGDqMK5uNCHoiez7yL3ERHStqgIUOEyshEZw4SoHGn3mLe+s
sk+DiOGUwS+SVeo+fvwrptXozZOAU5GGFHNsXmJGQVcLRToZ/wg0ac9AcI+DPOWmeHGTAXnUkc/F
3/2SkXHAlgRvExw3G1jc23dsDJGIdL2vcrDJbU6uZ/nr49Mxp+rozflgV+Td4elmf2Bydd8eQpWm
7qfIGS8O1h+cgjUJfpbTGT/zwauruYPX+aQYpYL8vDdKbWYlwt5BJYxe6Iv7d41bUNihU9KZlCtD
Ut43fgusClaA/eDVHvtdRJj5Tw/R58SplS+kaas/sV803zDqdO6M1Hf8N7VAajXHrEiPHpI70/mM
HuwJ14goUBkYGmhj9Pl7X+jpFyd2+/tJAhAwH4MAiiTfyJKl4mV6NitjmR38MpumoykqTtivbMZn
DWWi+sky+3tL+Pbi0X+02L8BDf3dV3x78XAq0F0v2vDCKGI4qA66DUwM5bxByZjPwi6pv1l2peyI
ziafmgnBicDCH35XdMvAtfL1x/dSnwqb65/jYiNkeyTQVdtXhY8tc7cpijy+kBMsV0Wq+Yve85yN
MgB7yQmYxYRvxHOk0Ma5lNLGWWeQWohaHluC2VTLivDqI5Nswpwrqc5HEFFnF5DWynXijGZgZ589
SFtKN+QHbB7NSu0LAjsHMexYF/NF1TVoRxIbYWaHX55shs8SQH7TV9+eI+ZjeobEQ7DTZKv+9pJ3
teqXJLarF9dOpqUICepLi/4ZoUmu6fswV8ynVMJtNrRprpwntfmlMzAGbEq1zm7R1+iXzBnK75jg
hjtSjIMHvm7apRokxDtkq9YAIbuTd9hj+TYPFCbk2so21y4DosYv+BipJu20iQ9oY7SJLwDWYd64
vvNLM+z+a1BWJcjmLAt/tTkGG4xAxD/OAwXD3a1ixS2OA1XpkSRWo/9LermLWi9y7wJC0knAjVq9
nrXYH7/qbVj8GHrF62aalOoDBmf13ClRfdDjpjFnrcWYitBtG1XDxw/Su04wD7Rr0zrSUCEJE+XD
24s82MjqCDp0L8zkfBcFRJRX07hfkgeeNO0FvBPq8iKo4AWNDV3CeVOQcbweuzJugAN6zcPHv+hd
QaO7JNaB/6U8QuQvrhfC2JReY7bxhXQmd8Pnasowtu27j48y+QquXiAcujoFDY0t/nm9B1N9LVRE
mGYXz5ParOga68aLlHYhfXVDgDvmNneZDr619nSwIc5YI3lPvQwLyeDh6OrEXcU7uPr4V/3hR0F5
tvEzTD559vNvb0ZeM8sm9zO7ZJ3jrFBwiOU44nL/+Cjv6zmmJqZpsZLRWuGzc7VVT2M46RZygkuC
NX0fWKp3BA1mbZxp0y6H+Fyj/7nRfEaa3UQ0BCWPi90X6RybY7wcQHzPCmPM8MZhcu88Nd1oqkJw
QRqfnEqPZk3Xp6hfPbFpqklXoLQS5VlRzJ0oruYjoVVLKg2oax4uxI9P7l35Np0bX2yA2UyNWDbe
XkLf8RH8VEV+6QrfX4AXUOaVqdJgjkXwySL8bg3mUFw8Wno8Rcw0rtbgeuQxNYsRiZpVR3sXN/TS
lio208igqZ1kNsPpJL64mufOpRzK7cdn+u5hmQ7vqkyjgAEwg7iqyi1EOjiYanmhMIU7RrrqUQ3C
5pOxlP6uauAwjDemysQihul36+lVPSxlqFZEMSHbGgmF7+oAX1wMDYG5txWs9TSsVybt4xPGFosv
vHYoSYWbw3ZQNjo4q13aQLeRfaztkhrS0BiH9kuouGi8JotaRhVNvE46KbhVdGy9zPrFx9dpuuNv
PiPsrHnQ6fFpNk+WfvVEKEqaKVnYFhe3b8a5JkoQcmiL56IS51oih9aV+pOL9m7O8fuQzj8O69jO
1a0JDGjxrhgLJIHCmOmh5m2cejSWeEy4RkqDdV6CtR3iRPvk8f/TydomY08ByoM23FXNWut4ZIDW
lhc3RsdEOo/j4RkYyV4uM7mIVbM5E8cgPznqHx5Fri1NP4ZvnO11ua6Wqaki3iwvUZUjr4CAOTeH
QHyybr1/tdlOs/10HTjfhF1cLVta45v1FDl48fsIDVgfPNf19D3qYu9vPzKE5XEPQQnyftliOt9X
zzwY4VZagTAufsar5boR1sWyQlukpNbcsmx9IRTD/+ShucpsZcZi8IjSCJrADES2Xj+ouu80qtXl
yiUK4aKZithWbRrNoAgtrLrb1a6z14LmUuIvqT2nmPWtOAErwhUbB8uP35n3N3RyIhA5ML06VJnT
ovDqApRGZYaG1SuXoGawpUX2Sx/i2P34INOz+PbFJIsXYLVJ8ppD//3qKieGmlZ1EPn3pQ2hCYJQ
M8t1P1wYSKCXLf66T9br9zU8tc5vSQD7OgAJxtUBHbi4iipq+1KF1jeyT9a+V6KdMQOytc8CfV9F
1wmvCrE5MfG3QifUp/jkVXl/0oKZAxwMPD60ha6LWtpSbDlB7lyMzBWwTIcR/bFqMxXIh3UEdPST
r8QfCzxrgoLzxSdN+rrdlaL85FUynEsQqoO2CEZdf8rQUtxV+hgB+GKkczLJ5GqAhPdinCs69viV
Fybmz5rv/t9up/JVJjt2wo9wCQgufPtkpUXSt7aQ+Ib60J2pvqLMgVG9fPxkifcfLYbZOmIKSzAB
5tv89ihDib8w9Mz0PvRky469TXmucIhtZDlq41wkbb3FDKmZ69rELz8nChkwR1qhym6TEO0PSW/t
sypdTZuTj4OBmUQQN5nLUGfWxdb1Vk1ysWK3HH8dU5voX9FIetyBJnwFI4rn3LE5yx5lUHZYBEow
eItOR+Y/EA5zF7EpudXHrAR5mQwNG2AlbLd6EwW4uGNPeWALrZNEHVbuU2gqBmkUmi0BRwgLTJkS
F8rJLEf9HhEm1NvSzVQifQIPTHHjSVKXMEWThFpFU4C4jF33FopD1M95B/GsBTI/4Y9Qf358yf/w
nNmCtd+eADgAa8TVJQ+MFq10UcspkqhZFVCk5+5oYKAk1ssA20laivCSfIMGcyfaocX1JuP7wqs/
G+tNb/HbZQVqFaqgaU7pgJq6LqILmeJIldG9aif+frB8OUPFUX62mEx/zbvDsEchX0xDZnBdF6mi
UrUy9qL7zrejTRHiBPXtSTWqRQjKTC/eeE5YLcNGCU5a09kQoM1q8fFFf7+YOHxsaGEjTcI8fR1w
PYFRzTG3wnvVLd0Dw+z+HrmeeoTEcjGGHgTL3z4ePXMXFRQfKvZoV3WN1B09zjFP3qexpiwUqOQY
pqYvkcAaK/zgs2nce4EF32HgSISB0g1k8He1WrDFJ5055F72sO82Q1WDRahMDP6GBUUsK3B1jB0v
n5tb4NvdZEWyJXhyr9VnpgPxt7fD7Nz1dbUNfD9YRGwaPpmDvS/1pl/IOj5512kUXl2SzLQDwDVF
dO9o3AJYv8ipOPycUs/c4OkDINI2xX0WftqW/8NzPjnmUTqxWUY5Nz0cr77R4IWLyBid6J6WVYAt
CWcgncXPBv5/+GiSq4vm1WEHQN11PZ2yArU3W8dCTGDTxrLUWlsxJR1WglbB2m9CYyVb25jFsVXe
DKKJdwKK5iILVGPRodz45ImfbvjVW0e3AvEG7X80N/bVKlPAdSiVLIvvw5QE2nh4sZz8Ynn+k2dH
xypvnz9+4N+XnNSBxJnhQKel/W5479B+tsM8j++BIMq9pfjipDjjV1qY2icn9n4zifyRrevE7WNX
PvHBXt/N2vdEmlZ6di9G91vsq/Ud8NjkGHXmMAc90IHwN7ptWmvVInRC65N67w/nyY5hIk26U5Cy
dfUsOQ34zJhJ57092uouLWkBStWCv5kCvPn4khrq9Eq8vYcTAYKWOlIV9AL29PF+9eBaElYkxrby
XvKKyo3agpFVHVyVRh5VKdEgCkFheWZ030YxGOoadwR1WdFE+fcsT6Jmb3tJkq67sIXfjwMbVK4u
c3HWnMK/GxAb+0vLGPWVYeXkiOjk9F1wIufLVm0CY6mYWXK0Qu7EQi8t9bvWduZLlNCraDVZmjvE
2wGsLcyvs1AlvJQGIDMICCdN5vEuUxEs/NIJn9y8GXAtdGj/OnbFz47egJuHv2ne9c1gPmc+2SPz
gRd0mVpGWUICtbsbKDmwDig0hpMX8P+btWzxT24WGZeEbQZpjIlX3Fe+iuGc13ERTDq2HWJsBVoP
p1Yh9RdtA8NQ1ta87RL7XOWiONiiEQ7ewgqWUA+W3jhYRZaSMkILYjPgAVBn04iBzhVzk63dNPrO
p9N5yXHbvrABjjEk9o1qzygu2q8j6FzY4sQRLJu8UUf0czZh7mGW87+oSGa6mVQnaYHajIG6jjXZ
SZC/dQCCeOgoaMZ6CCgw885euwrDJu4C44FIi4fxFrSX8oQpW63nJGS0DQKiwnChu4oBh1Me6Uxa
BGGFC+ZtWOyoGE11QQsqXlqZJx9H4Vn6cmjZYE7eMc+6U4qceQkOM12fmB0NnAVX4kKsQJF7iziw
Egx8bZk9slLX+aLRe4yeDpQi2ND0opxZ3RXD3st89zmkofvstWZ6AGtAKiyxK7m1FIoPtlmFN4l5
iNTZcNGYItyGbqMgMwWgd883QgdVmThEEbh2axwxKMJKspOcvSkPRvaUjE2E+p5utdpPkZO8hjtM
8+FldDU8rCLsF7B1BX7a4L/YO7Pmxs2rW/+VVO7hwjxcfN8FBoKkKFHULN2gNGKeZ/z680C2k5ac
uONzrlJ1Um2n22qJIAjg3e/ea60ngD2Mif2Cm0+sjnqbYkEymASsyWRGij8zb+Iri5HetSxiWiG0
YQmJICryc6ROM1GVqao78jLl5jbRyESysUcoMAX6Wdq0UpG/m1oeQKqhv37TWAERIaIZRqeOG++x
TzEPVb1ZkzgxZ+99n2WHBus1MuFQLc8msZaxJuht+FKT/HbPyFLQXbMqxEso0FJpt218q45qSg53
jfOpUZDyYZA08zujVPuzWp8j36yrCAgoziYgFItIEHxNPMVdObOb5xSli+40kUqicCgXuDMtyMn4
+afmPmmr+oogAPGpbhsybzESN1d10xitTcQmC+wSDGRrdPEaH28u0aZSdaHwkk71mrlLb2cZMGkl
xaNAMmfYEdJFoFhCBkI58Qr6GD8Vgqkfw6UIX4pY77n3BV3JcFPG6wdtHYfC1B8CpuENJY8grUa0
ZXpiisqefTEnvPt6qJAZjovYopWFZRZrVzrodjiV8xsc7O5smBJ5a7Yjp2GuI4fg5NAdByAa6Sjq
b1FjriCOslfuRWUZj3wcXHkhTTfNm0iaApcQlsoduBeQR5YIYtuJM72/WSbK/Jt0XPDetRCs3yYJ
G0xvWtlbKFslER96VV1bYWZA1sFvTc6JysRNljSnK4bMn0MDc5qqFLRo62r5GDR9dV5eEA+2s8R8
3qZq0L7pzC1gf+CkklED3IdqSrw+F7aMBbMzlXMhZGeDfjyo9zncakJZwhgUVEc8WkmAAIZrRyZM
/kMe6uCSam28DgPACblUz/i+qdbBTgQkruLrsWgjRfX8npjWwumrexXzJ14yvypl8tYNFDt8ZEGG
nS8s61q0qV+S0FUXrj2ecTFBeTwnk1NhpvFBHJNSIjpHL0w7Njv1vsEANf+kffPHQtDSSDEyLNpu
n46Er6tal3SCVKdzfRuQ77oPW012MLdB/rYYoCeZYJFWPszbPtR+VpV/dmO+LagW4kI2O6zckvpd
otRMWHvDOetvUzbXhHax7G4jtQi9tJfxxomlQcB0EHQED0zzzJJWjclMZqaSV1jt2/bYBmJ6TqIH
GJ4RzuQe6+TyzFrX7majNYZNAblDtemtNqWf5Vp3tHhMwwnXxB5ZAdbZ22wNDnBkmfqzlQwCd2l6
ZxEe8EkXuL7bjBCEiS4yOW5SeOr1Nc/wz+uKPwrSOOu0p9kRIehlA/ptr6CqKR6jXmpuZbkKSCWc
9dPYqc85hrELzSJTpWywYCl1EfsJznBsX/nkjLmRedQj3Ac6Wf593SkHdRxYPrM521atYdn4COQL
vCyDT1aR5A99InsjqNtdN4XVFX2bcK/SX/5JPfjHimzt1SikMltA4lBDfL2cEla5Ce55czssnM10
xkcdR0LvEO2o/eTMraXlt8vnh5f6Q5ELtVREs2k0t3MfAUiIR821lsX6Sd33L96QsnYSGbppNIA+
B3I/VH2Yh6O5ELXiNhCqZzKu+mNo4npVBEH7SffnX7wfBEK4GAjDRqj8fQRUIYvvw1gvb5sOT99E
e9fWUjX7SQPgX7wKFey6IaKYpef7bScSB4lZQ3CrbqOJJa4jcNJOdemv2hiI5tY1pCd0KHiCcYd/
vQxmAkSZVg/1XcpK4ZQ9UJiqQ4Dx5/fO5ybux0uAV+BkqbBlGfVgaPl27yxlp3WzHAx3pf3k1jZA
Crt0SNC0PyIPGMr/68t9O3fY3uNg0nk50cHB6lCqObEneDzLea3E24t2vPnzd7huYL6/QRr6yLCh
vfKc/jY7oBBAV6OG451eWcAqqMzJyXgh4PhdaMuftFy/Xxnryfzxtb7tb4IE1IlMOOfdkB9U7TVO
bv78vXzO5P/szXzrOcjSSBdx4vSdWXZtWzahZt7g7l5UBxCdLTlXkePzaHOJhbAhUdk/MWh8bwmw
exMZ9eCDW8+n+AetElaQUi9kZbrF+ioSk5aWM22+2TQl6A1yu5fSCklZVSSd6KVlLFeIyWZs1dok
ZqrHnkE7ZmK7FD/ZxErfluDP4+L5Qi3MoNL4g7JTbGKSVst6vg3yeHroJTL3Uo2trCFEwL1rFRBK
qQRXRhkrTHGsbocbNrBDoR2Pc1HpuMCb5giq4TRCBT50RCi4M+lrbqym6dWff4bfrpHPQ1XUzwmT
hGNC+n7Dsb+kqtOnW2shn6mfa9QlE1vLP3+Vb1c9tzLZiSwibOpx+5Ef+vXp0aqDIuRDb9zO1Nqn
OIeOmFZt76S03baBPla/3tj/Hx/799WB8u9D4f3++e0dRnT1/mMw/Po9v7EZdOkX+nQoW1YfKZPZ
9ZYa39vuf/6O0PIXINQ8cn/3qXKp/GZwJRwTzBCS7FXZvg50eWr9loApaeRm0v7Co82IUtJU5a8k
YH69TqgumI4zc+JK4YbWrO/jEp3HozUrJKZNuXQfNPJn3B+Zkgj1KKaFX6+Sf2tO+Pxx/3x+/fpy
Gq1LxBOfbtf15vihFGjUIijzVKYEC0gdYZYNG1BWrfEpzOd+z9ZmTY8wE2mytdCI3mi0VAWTG0Xa
iSgPRBuaCXa62OjlxwaNwTYuAhIxuPEhPABKOckFzFm3IKYzdRLesk8bCXhRqBENRWA0uSp1vCf9
pthnmSzfoLkhfnHCOx8zPSfqLCfVbV4mMi+1oOuZ2awRX+xc8ZMucwW/ORigRkYRIkrFYpPxw6Vz
+et5+NEI/OlS/X56sAJwkdALXCVwX0+PEASTVCzr6bGy+qlo8upWJxJSIu1KJFgcUlll60zRSnBt
whO/U8ONrGYBmtGiw3+aJpFIUlbCKTAmkS5Eqifwt9oyvMWsCNYqjeMVTBM3M0jOBaGnRhYCzKqB
an5YBlBmAGPe2mFIYMP1JICBhJp3GehO6vdC305ipzHo0BPzTIzbajvOigD9NQeFY5CEZhujnBX2
gijxBB83fUjItFwIPmx+8niTvjZNPy8kHvMGImH2Hgqau69nalnWDEXdal1xWjm9QybZmhmS6ihQ
Ww7giJPqoNWknkkjyflSD3WxJ/4mykUi2ZAQFtI0XXdorn2Bfg90zB6jZireCWke+nk7ZT9bodYy
49tHaxGizB0mAy1AZf71gLPQgJEnZ/RsirUDs5jBdpish7gJJlo8Gnl1ElhbZSLHuoiXbpMvluZn
aTOc/+Qa+1fHwZiMIRmuTm77r8fRZdoSpxqpgkuHblMTAsUppNb42eez/pg/vF3a2Tz21mrhuycs
SerazFJaVGkYrlxmklHNqZHcLFQJ7eiUacusif4akn9bWcCcpTTxiJDT4WNlwc+k/d+mSevlQllm
oQVCVg4H57vuja5XYZD/2LoZmfkHucyqXaiU8uhEGhGPYMzyExhWTfYKqK7PicxoXtLksz5twGdC
HVWgGxebhJ+OmXcogvOxb+qf7WPXa/brOVPYIclophgtogb/dk2TGW7ITSC27jLqMjEj8fkiFftO
H8V9bx67pZN/vSj/0qL9nwdTHIf3puubd1hEVfu3TV+8PXcAEf4LCPDSOj3892v4oZ/e8xdCQsIf
1/DPb/p1EWcxBsPC9pjWAlMhbVU5/bqGa6RRE6Rg8T/kSWzW+MpvS7gm/sLwDOoL+hZ2WJ87q99D
rK1fVhEma7jBLp/6zPwrSzj3xZcLh7ksEdkEWLNefM5MvxtNZ6RsoYJGCrUxcBSln2avAz2Hbjpr
XusKGPhUEQIdJbl0IqmawOFaULxETOAOSYTSDOkCJTCgYQeKRPbpUMMIl7MXrV06n8YieXrEP9tW
2D3Huf5cGcFd2aiP9JmdqCZ8y9TiD1RbNyIQUVuPWAGkqMJT0igVTcZDF2nW3pjDK0Mw31QVHHSr
VvVuWmrDrqLIcHV6RXSQcEoV1gxnOgpe6skaHzupmWFSRvH1NMbw4cIEknQoGucdIzFb1+eCxD+S
ngZgIF5B/5j32Vasje2yMUNJdCMsN0eiiqy15J0OVkNiUBjBoG67wjeU+dYsAkqPoduncnqK0KSu
UVEw2y1tqP1Em9N9L9AlR7mo41uQngxLPsHMm/yB2GUjmrK91WUJU53Sm6QA7PXUEOipmJuizF+0
eFT8mHXZIXe03tCjCuxxZS2KC/1QPhyAkOR2o8APe4ccRsob3XweOx2C6QhGFTZIt58mIpTbznyq
2oYRgdHILyXQFRA0jaFtVTlvznDCoB4RS9kOR+O2WAklhPDN59ncCcSXiwlEVRIQAPfQOM+WXW4K
hzFu0fTXTX0xlmiDOjMBizDPowsv5IowEo3+PKtrVaBroKd6nq1w8qXEG8JWS7dr0rAcrWruYFIi
aaxnk3+x6Yqt+lZJ2BMSzDOT6Q3osS9vxCEwHVObFgiKw11Vdd0mleZzbWwlZyT86ILBCmTUDuw5
Z7qys2heobPzNg5wUqkBUpdIGu67kRw3Va6vW6kmKLYdzpHwdHZZFKWHEJGrt5o3VQGXdT2CxMye
A9qBtB2pBDqVApFuTV1HF8sQZG4byC8iKm+vrxPOXlUyMhAfe8aHdkrdK+VR7vIkOMuY5NthuM4B
LQAQQwyHr1iOzIVuYShs0pIVgb50xxp3nzFSQ6CnT5tZA2HYDYBKympqnEYmRi1XesaRlbjF0mLY
FMBv4agRS1iM93qrAs8sifaM2mmyM5K1PKvpHxslvKmiVaIm1MM2DhPFUyLmBwhx3FmV93JrbhF4
FbYQVDqxX4Y8ceTQj+KyKzygTaQoVlO7I+XUssnffGyNTCU9nLiXuTGCbdKTDd50BD0P/bQdOmUn
Jqa5ZUfgV1qR+APX173YNS+dLiIGLMreLdcPIYyAfupCPW/iwXwS+/DVHOpb4tNlhinh7Jrw3ZF4
g8XNrcXyQX6gPjI4zmzILipripxF5USXrXGW9iQ3DnK1HCZ8FPu2AHdWsJtyE60kr3MlpJRS/MQz
AQINIaBkfcHAlfT0nuTFbMMGnSD+drxWtOQxjkevW6rFNYnXhdjRZG4QVVCXJdAVPBtlX20Bf5Sa
uThWXkeDSwFjbkyhu8BK582kBTjdYhIMQeTsVot7kNYV9rmQDRpnLVWvaIprN0ZRmNQ1I5ZdBGyk
YvD0dyVpPiNWfEcZ03Cr6UDaMhisctrCoyVNjFbimbxS1PGgSk7xrI7LdEVU/S5QKrJWM6Nxgxxi
k7Uwih3J1rfC+QV+cuoL3bKSloPgLQpjhUcG/8TGLdpU8Ek1Gmo5ZAMQ98ttXxgv2PjAygPmrstQ
x39YK5sgqO+z0SLjfYy2RWqFXl6LLwsuGT8zmONA3Qk2QcLdSdvULoV+PksMQXNHerXcPhyPRMN7
G8TGe9r0zHYyKn1TGc4necJBBvIliTNbGWmnKSEQGSMYzV83jn+pUrkpc359LzfYe76WSOjjMOr+
999mZ335W/57efGcv7fff9R6NP/4WeDVfju6FQT35Q8sJeQOn/r3Zr56b/us+51Asf7N//SLf3v/
/Ck3c/X+P39/LfuiW39aSEH1YxGyqrj/feGyad6L1+hvfh8/F8/fv+23/oMmwdLAFkGlwXiEaoUt
92/9B039ZW0yryp1YozQbrMn+b14+QXhC3kf9MJ+BdpRQP1WvMi/0PsjAIRdKrkmtJakv1K8oKX5
UrzgRGFog40BT7RqELH1fc9LGrZMM3HU7Dpkc73rBfa/69yYADoLQg9kebkRW0fOtIlwzbgeHxVm
xL1PcBEc7GAghrecZmyr3VJjwKtKEfJNqIShr5kznEk63ymMi67LvU5boKp3cq16bTObJK6mujA6
CCf1Z5acKLU7qGvHBvZ8vGGkETKAhaaB2UmukARAs1okOnaLsCvHpv2wzDa/g2MTlzB0q07bLkaA
+3YAhwbbLu+JSFTnVqj8JumJEWyDKJiu+0liV90OGCE5+c0jl1rUOVJi6qe6nJSTHqZAFvK5TN5S
Ya6vUtFKHy0pBAgbDlH9EMqdQQHFtE+4MIpx2o6iUjeQlhmZ5sxzZKadpfHal3L00MHVudKULAf+
XRqLfCChVVCcmK1/4JStpt4SNDqAdEoFUrOsUcjfJPLT8zsx7HTzrs0WaR1jqwSOmtKg3AxFPmlO
aBDXDUsLZj0Zm+y8GaChEcdnKIB/ZTSjx5diHmLWS7EiwLFl4eNTjAbC+c2kF+rztI1ypodNujR+
XzSogS34l3uUaPUbgkCIfeKsJPWmMWYCorokw0md0pwi9N9ayou8J7XSJm637fdokCZAZFW25Ht0
cCNZCUtPE6nLdYBXgaWlx4Iai4+TXE9gXnkB7pzUDRKarUluDn0aCsFOzpXmgYmL+VzIo/qmRwWx
13TN5js1EcJ76HgJ78Ys8tqT6ZiRf9rVzMKV3OqN0KnGtq2ciu3DuWrU6juSkSI/pnWrEgMM3NwS
qVCn5LZrEde7RB+y6gu5ApUefQjlQ6HHKfA9WjXUT7S4Ny1YDv3KMCri3EVBJ/0RqB1jbKKySaCL
VilwBqMuumnKxETJHUszWuMaGIvsDMiRH5pCxGseNuH0QkgURpB5mOLWDeK5echrFGxo6XjUN7lu
nsoIreVGGZYsP0kdMAu7t8pR2KmZOn40XWDF+6xNouiZB1jHZp3S2zjLW7GhJzZLHZA3g9oQLHqh
B5sizwF7NZgoUidfJljrGvVxb0sZAZXMUwt4gHVbQ0BPkzAkahTW8INY6NF7jdMPJqGOgNfGkQ0c
p1GUMeezUsrtpIXFqVsaddqQ540Bd8aiPruxoS6dS8C7anrVVKD/hOQ+RK4wWOoHoAhS2SSG87pr
JabcHvQhKp4Nqa3Zw6tKc52OiirYkdLgioH3QlFQ9JaKPT9aMShyXgWSK4RixAaD7Mz9uGax2XlO
0rAkV2K8nYQi9ydivxs3ysThtJR18ABurREA03XmRS6yp3J58nU3WbPWk+wh0xvYVCkliTwZ92Eu
WldVl8mXoDqaczSdKzybitnlcKLeJf4LHQnT6lGHsIwei5u21p94Qsb3VtdOzwHCKXNnWliRHZ7U
RHcrE7095jJBcRxNYQC0Pcrcm2GRjJckqEuKTTo1bIB8TlHWiQ0+SWcRNHYmQz6aEpUT4fOA0wpj
G4IGQfwzk+C6z4J+GlziYEnPpBfSZURnDwASPlevv7TK/2dL+H9xL2KVx//7Jf28LJ5fyx/XcpSZ
/PF5nRgYv6h07Rgk0CFCcvzZ9fx1LecrzOPotRmYiQwmA/9cylXlF9wWgNEY3CEYJ7vrH0v5+iWU
1Qo6g7VCWKcMv5cyv3Wr/wwyC1P6y1KOFxLthUI2B+mIqFKIDeHrP3T3jUjUaJDPg13LpxYKm9uf
nTR3dpZN5CTusCVZ3O1pS4fX4Ff2o1e4uR/7xnGZN0vSOiRSnt2FKKjz0vEVv/MG9qsP7Kj3/Ya7
J9mMD5B99oPX7cdwS3y/yNgCIdnFHaZ2m0WTWBJzsyBGbkjTx7eqb2XWMhBUjHypkBlsE5icn2Oe
wuM8cGB0FzZc1pI3bTBgh0+a2zunnqM4seZ7lpv50U73Ij92gdyfRSdldIhg789i/Bb2XW9HB/FC
PmU7kbej2QCO9tVB92W/crXHM4FElMATXKK0t80erclLvAm8fnuH/uZascEd8goQAY0jceXKIdgo
sRcbtng1PMrnyD3sU+C0nnTEMK7Zd/vT3Z1ln5+tf0AXfMh2rfekOrjU7ebQHJgI7FMIJfZZbuf2
w+bmJrRfoFEd1glxfgVqzE7vapzcxC22hn0m+ih++DhidkIoMO+iTRG7Bj/bsJ8Ic+Jc2cmuczv+
2+Qar5ZNZqNDIPhL86i46VXnlnZxYGd0MePnjG8BzFyRx46+hgZUD43TwJKinOrXxRd31bY7UxM3
Ve1S2Ui8CN930E7xJUun325ZHWhuDnZIsHvuyceY997u+aWbx9G4bB6WTeaSLXUId1wHdxP5R5qr
P2V7cMVKtZHYy7uG4RTjZe1m2SXUEKF10lP1grunVO3+vTpK1Djv2qY+9T60Y7d71SsX/9cZqfkA
gLXd00S8hOBQ7cx81iQhL+/DuWYLqb9iGX2oLffFGlFti7fQWDpO3DnAONlrnsLdlCE03bFvinaX
RbR7bKZd9NGzJ+ptnabDhqnDmbhTXOXQPM5PY2tPMv56mwrGqtFqgZkI3S50pdGvRdc4tKI3DPcL
JtXswjoltuBWvnlfnUcH+Vy5bg6j39/qxqXwYr3AMUc9HTvs0kQCgKia9ukFq9+RxHEnEc7H0ROd
Jj2QFCNqG7TSUI/4fYOylhjvyh8Pxg7PLQRVKSJwFpiiJ0vnSgsqyMaj2n+Q24/ghNbBCHX3pn+O
UEweuiP6zKaE37vvaQdEW8UN9tFlsksOGkXgR3DiR7ovhJLbl5eHPcdfO+J17Qo8AsrJBicRPRCu
UN0Ug61QjLL//NCfdMIkI9/akS2e1Y7gKft0I3CBrT1JwdNe4dRyDUi+G0H8dHIngB8Eps7uBlsf
ySu1pweuulqz43vpEqe59ugKsx1ci6/JxqZ3Y4M92aoQ3hw2/eymX3ljUFc30abfXM5b2bKdMD0D
QMnZoWsyuOGFcgxuhU3qrnewqNzO91HqQp1uXziuwMGUVT1oPDcMZ3gITslleDa96ZAh3oWXHqpP
ybjObpVNPW01vwjva/Lh5xuGk9J2Pi82qrOZvTWd3+52i3uEh3X2gpXrnNsmPqP0v9D3sOz058KV
7PSd9AHBg3VtPmYvSLubrfx4GZ5bz0BLSWRJLuUr5TK26LzRSXlc5h0bipNyLj+ah6ohYau0x95+
FXfScm4evcUxfPMhsAFdHAYH+tqLfLlTrnzDkS6iD+XCvBwcxZuvlf1FvUvIHJNq5JxXRrrDb6re
qQ1vqLmoIIJuU5fHsvf8HG2TxrF2on0dbcvLfeIpzr1X2ZF9MbueRsfUe5Vd2Q2d9k0+8DtbdNWH
4vlR4WFO27Kw503n9e64iZ57t0DJQgfZmbzJy7aas3jj4ULeSM4FuS93beSqx2XPW7Djwcl35YGg
Ps88ljuRvwIUz67swYHfQSuFv2P5mW5nF9p+dDkgft0fJLQyuNHoOFoKWeIOGR+P6U4FQvuhaTa/
zT4eDf/zKC66uxnu8Fnm05S8M7ye5yIEC3Agh/owbnoatTb07OEjkfety6xTamwSFzd0X3r+r/Py
Hb89WP5Af0Rjqer2gmYHx4wCnqmk38+b3uV7KJP9DFNh5sLvmrg8xXP1NSS7oNI2ihdeav4jeG7e
AxQycCy0Q32uStfwIUm5z8rzbWIn+2tn+yGAHnDlM/3M3NzCRLQ14OemrT0DLNg1rJvGuXSB4H++
jDlFePXc2lX89Z/OE04GpOcn1lgO3/Bp5YU3xXOaO63ltwcOynygf3cxHoDV6fYy2tG5VT/NsAnf
BhXYAdn3gB+OgXeyXG1k+UJbHB+HcKvCMmM9zDhkOL7I0VtzUwlbZdgCselEgMJ7Qk7+L0rJ/6Bh
9F/UCpJ0xF5/Ujg+Z92XHtDn3/+1bpTUX4hwoCusUubJzED/0QPiK4iHVTxO5ioUYqL+jxaQopPL
LivkaMhUc0yK/1k3KkhQEK4wVV2zh9fU6L9SN35WoD8MPvn5oKwVIqgNQq6JwvquQRTHMBewhuBz
ISQqBmvCJtztNURben9i+85k4rlTlEspe16iS7O/7Uu/I2wEYcYJbqivJIg4kkMOl7ptr+Fn0Fkm
CeiOWnWrgDoEv+qFdek0CQ3hZWtKp7XHpGsPS3Wug6JYX3qsbuTJ76gUhjOhegUVaAmeNG/DW306
iZlvNFxuwIwNcp2LXUdrSKkwrYM+LgO3LImryXzWVAxpThY1+5L/ZGSiq8c7M8+BRTNYAikVN+9Z
jk1AYzFuLyt6JJ36rpaX4AKRpjTXQ0GdVH0stMMC62GugG/l9QvEtWMnQl1TGKyktKLDbaMp54CE
NjHwqil/MFOE/bITl6FjsHRD+iTEUXcl2jyjhQVCccT0Va6qA2YpMZD9aHielPIOyYQ3BeNGm5kg
KWRI58GdNRQbqQo3eRmdhTXLrcJ+d5J2QjlwEuGQS8OmDBUPi7ibGkhAytmVpo9pzP0hsivjNMdP
ar0biL9Wy8c+PItQuGkGkEgMLHNzQcCzo9CDRpXujMErz5l8Ru4jbzPxXVpeTbjZZN/r8DwaxZNy
TELzywoR78L4Elr0TW9GXmpstSb0mjT1xZYi3niAw7ObhdrBi43PS7B7rTsPmK1lkh+UkRclTkvb
wyoyh6xQfwj747QutWoN3mTapIrk4BADn1Q7ld57TTV4Blgphc1KS29fZsCUEeeFS3sUYGwz3Inq
5yILHZKa7DFWHfGMxsM+jlqfYZxDgBFwmPisEtldl9cKxobkDZY4II3QKYzRVbvdZKrwDJ/EKXbR
IziFBi6DVVTg4TqGij/RU9G1zCtoMMFDtUlfdpSw3emtL5SiO1mFDwDjoOfDmcFstmBPT2adv5hH
OpGOYnirVauQs32o3w3DI2Y5O8/OszbgjXIM3AnrK4bak9TTVljho8Vjui52mGlEZZfEr8Y0elUz
uwN4qpq7zawU5g2LO7AuLfRK5wDBBgi8lhGDGi/bIoIGiMVtDENnkSY37iaUWK95Gm+LnMbcVMyw
hkKni2aqIrRH4+RisXYy41JveOPiYZCuq3Q65j8N9fiqRvntAYNaW16H9PgOmdL/uDFVwElbUUcf
RM4+YjYnbX6bUomPQb6helzky1BhvC1I7tKYB7VOMD/knkT3pFqmDdlcfpkFmwkE26BIm4G5Sqhe
5kG0oTnOt6GWll6K6WpB62S63TsMHSfme6TakSwQe3OGEWMzJhSXqYWB5qyMrpZ6UxJQBHLamZnG
qURQGMrTTMGtgM4S7yxcizJ3Mz0rZ03Jn5i4LAddfYsg5yaFcKa3Z3VeAjrdJdEzJrp2juyBYdF4
A4yJHjCpfjh5dP3YRlc5dF1t8n9YXn7b/v8oVpNWrfE/5Sp/PKlrY/+H3X5vzHlKpiAj+exW7NJL
tUzcddqGI8nOi6e5YswlPkCWXExfmhtvrvOfqIzoT/zxEDAWrOBuQktYpb4eQjEIgjm2KWJfyfAU
HdAcvqrJDdvLDMu3/rLQ7mK+Hhme1njsfjT5StV3hfBQG7spQKF85FEhyndifOCuF+bdpJ2Fpp9Z
bqrHtqhvK7HnYXr88zP3deLxeeJWFTDX4nrkdGS+HrXEFQODLQNnar30HVNEkSBc4zCny0/Oz1dV
9O8vhLwTXZGMTf37JxT2WY93sbe5y2T20BlUDMec/NjchvXPXmsdTX29HgjNRBNOHUE0AiATiowf
r4fRFCfQivj7auFgFvSvA2kXt+OW5MntoA8uQGUmuxEtWeVhrABwa4ovabu09LRctNPxPDMgvxW0
aNI5uTXZaklpRlYEu4OMKXQouORGELG3Bujl24zAjiTM3VG5i7h50Uu8CQ2jVviaaCd38UBPZn2a
Y0mtwouxfZVgNXYaaYCS25rj+QQLfTqq4qk2e09hNxjOpyaSCHHAA6N/zBqYdsJVQ25MwUgZXLAp
BNErLpaDguZpyJVdKU6HKetsVeJRMq5I9mwrh3cZ+8s+qndVExKUIGzDzEuWj1y4DNN23zC9bw2H
q4KZ0eR2wwUDZLkEMJ/Lbiwhe2BBNGs8w8GNmO1iYn21bmsUp1KZeapXG4QbtrTaHjkNxiOszM1Y
3Qva3boMG02K4PU+Qlqr1HSB82ULtcoZ1OvKmAEgTfYsno8Tm+X5TcJ3aNauvhbyAqmHSCOyt9nM
92LuQUbaz/3A/ObDlN4MToEiggWPYds992nMKP9oSFdJfhy6LWyqtANKJ/GoWvjo75lfuWL9uQLk
5X3XW25tao4oYZ0VKqeVD6PkKgRlCDM9u9WfaPbkqs7+oszMNkhS5G5VKdo6E0bX5LblxNNzBpU6
OirbLlXkrTOWZnpSL8oOUiChpp0fhSbrJ7nV6jAyHFG3kxqj8kH6Um5n3rySVit8GhVozyX1Ktfc
95l0trCBkhTHirdR44eZ7CSB5BvzK+M0N6HgUbhPVopzyNpH5KcWHjKiEkuVfgm1GS9XRGDqG3VH
zq9tNXe45/ajji7DLxSoUpqNb9oO9DuoUx5hEFtDv+wYhpmLsV2XVGVEO8RMp6KQAU68FQXilDPd
sfQLLX4LenopqRfAemOM4XPpbcR0k8sPpoSwQOPb+nCrTKofaiZzn7PBpHico72GdVPLURGYOi6I
xI6g7jYB+Ubt1SJr15lyO2jDuaLixDX0vQRTPiRoFZ+9qdhtqDjtSsSgqyWDbQyuAEj6pnAZBZIj
9ae6fx0ntBENpEcxsVVxDwTPJdHPHo3NaLZ7AiSpYRJXzj/6kWh4U/fMUr4q1MbLqnEn0TqRq49S
3OrdVdXAMScsgnsrUIAWqvQ6Uvbs4UPMuBNCJyJIwS5LeRdZl5R/o/m+6CQpR9R1FkhNlkjprjaP
vSa5INMUKq5cYRHPLRZq4UaL7/vpRlTEncAIzBojWGPE0A1ITIsOTc4xEAVy+xqiCl+Fks9LfYBW
7kRW5M7juI+C8HotKUfEOL1VeHlL2Gk0bKLqtWjvq7TaytSac3pEObjp+kcxjm4JSYQBKzp6HXrU
d0q7FQIyNUEo3g2MbZcmgv77IVeUmhr6qNhwBAlKamlTdM8UpDMad0z9TBZ1Z5wMLtXLDIGLMnGt
zKDZ6Er094Z8HvKYbYf7QNJtNea6lBCuqIuH1wnq8+TO8kMp7lvBqzTuedT9Ubkr6LcFQscg9FLa
pkyXVNWTo7taiLCs8owt0ztrHLwRvJz5f9g7k+W6kSxNv0uvC2mYh0Vv7sxL8nImJW1gpChhcAAO
uGN++vqgyOomqWixondt1pabSJNJwAUc7uf85x8yb7u0Ep1VXAXIg32IPqS37xumth7RDs4Enta5
mzIl4bLIViPWyIiLrxorXCf+eMDxB9nxmaOoW+CP+T6fMVCpmnawbs54W4i6H7v8wap+VtRKRp6s
PL9A1eyexRO1U/6oA3M7o9zN74rxlQk2bJbuMJY1l741DH/fYp6VlsAmkBnNVN0Y+rYR81lsU/Mi
N/KVu/azQzYPMIUAMmCJ2RWUd2fchtUdRwM2mKuiLe7N4TxVrNLirA/PG+PZGgCCuZVWthvLuBZw
fAL6FfhfW19xp5KkOk+v0HYNg7cOLT5buO0OqxUgYxrrLTrVVeMZOxYS8apqnaAL7DiHBJ0tfCVi
QJG9BU/edFei6g91sZ6FPObhq9UCZobHLrbOOdj3CSMG1AkrwkFfwvnYR4fBBcTxLhm7nMftgzAP
3QDypPaiP/Tm14FhvGgvmgzMKKjOPPeK8fdor8Vwo4xN1h8Sc1/HR7e9cMY7DK+a+FBQFYTWRaDq
jd2Wa8ZLBw0ErY0fevwS03tR+0TEJWphsxec18Jb5f5+aL7N1WO9XKcsTqR/fzNikHGv+eaH0Tru
MK96bCBah9DmqO53erxXQXIBt3DTs2gjc8T+FsgvwU53vBLeBM2oWwd1QoJScDLov/Fk2M1Qp1Qv
v4XZQfT2xhgbcmbzbTHvXHpYsU3M8d6SZ9I/9eJrH3yz7OLBUv7atX6WIEzTvKtzuZlSh9hR1ikD
qJRYV9Iw5tTezN/GJRhq3gGrxjREaXbmdDMcum0Y6lUHEcstN5PJnCVgAxfsRDVc2puZF5bPAGdW
sMEYZ2WzVMcOwSSta+2v8n4zWhwyuFOHqt01IMAB0H5qHRWbqVfvy9Y59NbDHCFTwd51DFM+FrGH
4r8b4aLUkfHUsNXj6b+baK/S+m7UF12HqILkpSKuL6ziTnMqtzgeh0O6jYIvNPcnJwQnQXs+/jCM
6aQdAq4ZfGC/AkNS/DQziDUYmszpWRVtQSV4MV8Np1u1UbStIDN6xbgmyOwyKuNVzKwtFt3Gi2nn
7wdIqmXpAS90W+3Qr7Csax/fODggy+8PJ/ojlDGWW60wByJfOYHNkd9nuNFPDF7CWRyRaWyiFtuT
Pt6SIbn1TZQqJM1G9pqgx5LnY84xs2SSX+Fvjjxdh1/oxYwQ5+rStuutn6ZbQsc3Rc88Bol7XpMC
GZE7YB7IrTi2JsYc9cQIJtuig9868ryvOHzluhAuxQlYJ0nTpTmeDL7lFFyljX82Y7nRdkHeU7zx
gusxOtYLc8UREIL4LcQauPM+cY1NAOQjbG9fwnsNpYewZb5w6PiNOP/Rm96670OynyH4MBVydbEr
zfCULlWKo6+wcmRYZCIhPFhTuYOuuqkLVo9ZX7qJ3MjYpWmXG9E9jjH2ujrfYllSzsyD8NP18/FU
QBMIRXlZt1eloPwo1XZcutaxerbz5tSp5MzGhmxVpqgsegqJ7lWzZfZ+cex66yyBp4B1He2qWo/N
9TwREF7mu9yfzyIK0RRCKLHE+Ja9OkG6gxK7biqoPOobDNQdhnUrwXuUhbeJA06H0loLm+qTZ4SH
yLo3dmzGrXnumPNmhAGYGNnO9b+W4V3Xuus+4firvrCaUV5aEzwo8koJ2d0IyBgCO64i/qbx30iN
8uBOtMpy3gzyEfnZrnJ43/Jhrh5oCuxaQ5b2dm5BxEy/U/UzPhb7ql9C278kCna2a503+Zck/FIK
Ssqh3w/TJaEA2SrSGHEP6jQwz5rbZp/Zwx4QznOLI2m5m7LKbn91df+IvPDfQJz/e/yG/5dw6aUR
/D/j0qcfbfpDFc/Vq37Halj+1n+xGjCHwDgDUg+yYjiF/MlfrAbnX1g5eh7EKVBr1BLeG3WF8y9v
+RP+ovtLHwnk82+CIsILLCYRXABnA24vCSz/gNXwwQUZO8HFPhNbXXRbJv/cx6AhK5z1OAkFwlI3
NEq4e7B5gsYK4KOGybNofY5eV7dbHcDNzl1kFVs8FcA0BxsLYHPsgB8H+xj6cfR1zsfqqRnHgjyR
1giL3VylkHWTOorvXQjiZ1Ft9uuKlmX35qn/DVzzXjD362dgIoASCs0cFrofuRmmO4WNE6qQTnbG
uM3pYeubiLFWTgKHSxcl/jqji5ucEYkzczbN9Z+v77x3Tfz3DWC87jMzwAvC/AAPkFIoSzUgFCDh
I79QOb4j7ZDRxbZNm+NR4qDA00kfH2sRGoegE9MmTYy7wgf0rGpGpTMhv04009ml+mruRXNlR6Pe
D6qJ9nWo1dlisutupSZHO61q4yEysfDNELh+zTs9u5eusnJ/PQWc/N5AMP1fj7qcP9Nx/ZJwv0HG
liWD4prhCQYTzBjcD3BjBV+8DwQahS4T9S3KtuikR2wjd/NcR/4uxUjxNIRRTns2olYEtB4pwDDa
gf4VRimBykPxHKiYQ8kcnQgu4sI2p47F6gtPlTxnxf357WDD8R694Z7xT0Ehh1wPlRMq+g/ojePC
5GwrZ9V2TXGyrPFHK+oZLN1xt5Et+vNSDoxIo/HOHt35EJQDLXrSei9T2QMEOGNVbCSqF2YBabNH
nFLUp0xE3TkE/eEBDU/4PcHraTHeUmh5JlU2D+5c0f/n0XCcMqfDtQ0zqXCSuzyu3D2vsdkZZetv
qlqDh2eieRGk8VziUqmehO1MP6UTGbeNVRbHAEcueO61faoxHWOk6NLZ9SOiFyX0ORKI4CqcqnAr
u6G6C7w+epXx/KBEOD/KrqmeZFpVj0ZQMBS1OOL8pGjOs4TGLe6a6VoTg7TgJ7LiVCzHI6e0f6qn
Wl/KuaqusGVO14qEkyeohPGFZ2H9GEXiNuhnfYrbbBAbGZT1Tih8j3Bsz8UmhXTajB4J1ZQUkHL6
abiEVkv+KpOBRM/Zacz1VV/gJaVw5o1cptmd+dWumxTgKAwRB3HqJuh87HbrFpF5Y2UTvctY9f5+
hC65Kccwp01M6o2PxxTOQDA1Bh8m/apRYBKhqJ/CyaBR9vv2Gt98sRVmd0QNbO3UWH4qwPy4/VgL
3Ok7jB5dJo10xO+XV41z3Cg91CY67AcG3iOiNE9iG7tnKqXgy9jmYWoXa9E8m64GZkWXkx88tYZt
MD0TPYLlsUFRv7EIW9r4TsKwPZLZoV++fjso8deFAPeJsdMHZ1uEdWxXzCUxK4bsS1wk09G3kGYV
9g4Ov0DwZW2Ym7x2Fpb0wts1p+gwsoLwOOt/WKRo7IvEcrZmMmHOhf/w1z9/nst13m4oy30g8As9
KyITE0uY9/eBy5gk5JNZQT/2zX1EkvkmD5psky7GbrZq/Hu3tj6LXPxtG1uiV/BAJy8IZymazgV9
fwPwm5af2CQBGwzo7LTfpv3QfHEDlXzvhEMH4SMxHPZeTqkmhIz2semVoGxj18Vf+2ZyofpE7tem
0/rCwKwHRp4VnvvNiBd9SXv35yeE29XHZ2RxunG8YWcDEfK3WA81oC9iGgp1iQnm2uuCK27+JcVD
B4tSO4j3UQqBSDWTs6ozjwFy75/3qZ1IsixoxbCvswCu7OfaZR7rZYU6CXsKaPvtbG94hbUZ3Fi9
4Ap/yJAHHPu+VevCq54cjELoOxsLk0Qd3/m+DemjKc09UqsHZSTAnYi9p72LCGsTJ3V4p+IUDHFI
rJUGb6jWKYz+U2jyf9b4SNgrSxvuHsc2FFE2vYYLlDdOwJtz03dP2nZIUHYBxDwLG0aFygAjkxgZ
02zO6bcsCqaj9MMQR/FcbUl2iXciEYosXRoYQn0a/05PwG8Giqq9KDUlcearbWTikAYz2v1KsqIH
Rb7gH59zy/8ySoPBViNz0L5JDBeVwXx1Hfhg2YOtrj2v0TetUfWvboLwjO1MnMwaSRJddD8fy7Qb
51Ve4xmWSAMq4dg4l6ln30idD/vaduovfsxoPokT7+TpLrs2ECsek7iiYaT4O1uMHrejhEAzShu7
T1GmR+2r+agwEtuXTJKvSAKCkuabCZBsPEhIXHXgyQNjEfcFvrS1bRN/DpnjMLX2cqeXu86psz0a
r2GlICagNjH0gSyzaRtilBkj0afTsBJZb1p64NCc8zNcxLvTlA1YHmJgdJG30K59AjDK2Ptim7Fz
7jTpo5/kxspWEQS/PrsMJyrFpsRSwxwqfSoMT164s273wpsjaFxBsa/8ZsH+CskUCEsxCZLU8Z49
GV4SQvowTwXooWzDq7Bn7tCLqrgM+kqsY6v29mBk16Y2vqU6G28nNcuVkWtorHUPYkKCm4+kN1cs
eXufW3O90Xn8JRGOvBkGmJWFPxHgQi30gHrTeqSMts8kAsNzMxFnDu7CzOwQpuB0Md1jxGmsk6Ku
b9tpFOcw7RHj5v5TRU+99oEbrpVfT9d9ZGRHowrdAwhsfF/IcB8X/aKvacNg04ddwr11hFOkfVix
wtCX5lk1MK4b22+8w+Gu8NpvMV0yqtrRvu77zLvw0NYeOeaCL43Aziu3fbnzfUbEZWLkG6crfkzG
ZOxL2Y3BOhqdPmA8WtjHuYn0rkQ7ufZz0GnVpD9IkQKcycsg240CYLTurfu4IjwxS+bmsjOpTnfK
lsZNyweDE9AsXiqZXKLyJm7WVfI7tRjalD5aVlDoh0fHLRkoph7GnKHqHqvGvsvrxD2WtjYbTPVp
mm2PhTxn2MzRzNKol503HQpewKkyUvfZYtN/Mvy2PEj2noewmOurGvfUL5Sq6XZGSnuhnURQGQsj
yPfAAvDGhmKotpXOUogbTQB42uYWAywRpfEXo/URpeZ59kMFyik3OF5Ul5nGuj6T7nBWJGCLrLHm
BUjte9BU0LqUHa6NALluQVzZ3sJPEEZB0p5nRTZfaVt553hGYogazE9O5v+UfPGgCHrP0RjtEtxP
11YOBbHoSpKTRijNheXvO4Qsz33mH2TEVMVEBHugmhHBYxAtfJA+Ao2iPsqGx8DuGgc+A0gjzbnV
QGkR7dWAfPH7JCSIjsvMsNYDvlJz1c/7LmnAoDwNe7pu40OUTyndvsxOKXFGfHliME5D01d3KWNy
toVaZ/uC2oH62kTEOHeIJPwcTYfVEipHlPDL1CWAv7WsLo3Mw4A4RH+LeHcsXjMfHYtWc/kUVsm4
GpTvvnTx1N2lncHGP7nbWCMainp3uMz9Rh34oCHYRXW0HYKIN0OgOYiHxibVP/ZjRSizCLp8nVQ4
v8E+GVW8D4ZisdX0IctMDUmhm8kf1NFiH8vXkOwNvoDl269rGJd2kY0H9OzlVVYIOwfex2xx28cO
0qhsrOzxIWOqusOht2w3o9eZYHuOab2S2Catqz7HUP2vK+VD7l9CesAzgJgE6x4ZSXIsmwX07DrE
+1jZToN9ozLfl69dBDhEAoF56mXslJCqnQK6tm/OFxTqEypYQjw0GnXAPI8DOM/7bF9X3Xg9VJOG
9OJLiOHjbJ2CsA7hWCz8Eo/NF0fDsmTOYY3XVSBtNuJYpd62RoREEK4akUJhkNrgY1lQo5zLrCtY
ry35XBSIGTbQEF7wug0vOMejRy5eNLemSPP8JR6rxLl2/cbu1i7FiKAKtmrkwou/BqB8WJM4kpbt
a1+bWBaU2jrVeaYOv24VhazL9LbN9pM9WPe1WUJ5rQoL4RnL2FKJdSJbbIlm4DCmeVPhZmo5qmJO
mQurrDS62+XXkzVLkhgGaLcqmjAnDXEgeZAzhsZIdidKIEf243Xr8bSMNvD729EooeDOkugEykn3
OSdJAnx1nCCzEgoTW7uchpJhsxiII46Xf8isCnXQo4ouPE8nm9lxiq91HHEfvcjmVWCq+mvUqbZZ
KxnWt3YdBbBS8OzE46DPWbAydc+6rOOH6GrmbZD2BpfTNgLmrbquQYXzXBq4t/KSCkVH1BXGkGwn
ktMPStvelaROZGppRSXONVUkz4vRxFEg8IzoMUokj24U+byqla1fXRlEj9OMv+vanMNleDWN3nMR
W+aTFfV6QupNeuQORVd/nQOJ/JxDI79EBRXuPDsJVrKOWKApXjJ2eaxVzJy8w1ziuopmY1t5AZrl
wB3kVvhtsYsyI93qHsP61KxuTDW7zwW0hUuPPK7BqKytnnV1EzUjAzBjHk5pl/ZwA/oZgvAYxPcO
7jvj1s09yIAtwqmBburoEGx1iFQhrgJYhzddYbuXc2SihyhAT4vWUcehsLLtEEVLp6ajaONSSezC
IA5eLJRv7D41RLsGjd+51U72JiBw5VUHVB2NvRepGeUXzhRSqdQd4WpWwIxskuNlGbcmXgBpJ9bp
vLgU+C3BhLuqqbuvc1sspUrNUGuQFidILID9s7KxGHc61bRXjXMAVSFD0A7wkcAMby4YwKbxxAnq
ZOd2wzEdtNI6ywsXypJfW4qnbcUd5YRPhpU5Vkj1tTH+cPEm2LiFbZ0pxxyPVt7DBHCVTSgDnf9B
unNy6Qq+7HXRT4+x7T5RY94FaQK7ws7WRlOrcz2ZFknP7a3rBKD9DtPFLlUviQS2bwNw9pQVf1WP
FFKTVxo3SxQltOhM7dHe3qSDCQcjpZc0fG9iNBF3XIuDvrW98Spp++5cylxeaQSIB1CE8JuTVvZ1
2UZybQ7CucqTsCIVC1Ko5WWQGiaVXGJTG598xjk3VUqkAxj8E0pi9+DoUJ5wFX02+hiA2iO8a22k
OIFleZZtcNjIDqQ0PeJE7H/tRoM0XjdRryqDfTDPoWYdtIiRZn8IKQxDd28b9W4OIQwy0W9vsL02
oXJIKCip5QR72dkub995zSrvIbKny7lNJSC82v4H81g55KHrrTwdnmhekq0cXKglbfhQUXZmk3ll
CqQr1UjH5ljqRTNhDzuUDsJ6qnr29Masb1Xc3aH2vU9TyH8ie7ZT8+FXJ/b/cfBPpPro2N+0rIsV
wL8l/ovXwP/8HyephufpPQTOX/gLAnesf2Emi52f4wQuSIlLg/8XBI5E30W0t8TMePwJzn//i6Ad
8JcC0qzA7Pz/Uvb/FwQe/AtXwcU4kGEk9kNY1P4DCPw9+gAiCCUbk7XFIZAYKcv6AA3GvqXl0DKi
sUdhfvcNq772pReolWHXYFBt2ZYXi1/PJ4jxAmr8b9BjuSx2NyCoAZrGxUfpA4o6O8Fk2mrGd5zY
6wdKHX+f2pU+e/MW/gYXD97TGP+6zCKcdHiMRHC6C3L1BuWIKhTpVZqgU4zL7snSrnHnoca9klnR
gTFlnn3vtAMs3MZsQxqisnXvirbWDL0bjRREpiaVQtmAvm8c7UfzitpN6q3q7OS7+esJ+YqNYlOM
Y2uvdcbhAT8yI24blbZ1mWHJ026SSckZigmcsl0AlfhegFTQcRctlCjL7q1kLU0SeHBS7VyxDgCZ
mP47iRUvSGH3amZZCZF4kJ3eeJm0nvN0zu+jLsXShFZbJOeDroa7VKV9s20IBHtsQ0xiEKEA2mLo
J3W0In9UcGb5JEccY1rDO6fIBws/bxBn3rIZlddywk0AUo9Ig8OMHTlUpZR8R6UD4a6badTFtuwF
CeZWViRnU1NncktEhDoZhCpoLFE8qM5l0ibu+j+qovboE5VPede415XIwD7KZpDnYh4b0tnalCeV
mXmWb0wH9trmz29+WbYf1heRK7AjWd8m2ogPNMzenKRDFKyzaRzpbLvYWOwQFZIYlw47g5vzyUpz
3yNUv1YaHxAeF0R2gj18/I7SUMYiwJh9Q5dXYQSYyyKAfjHCM/bwJL7SNGe4Bs2ucRv1LTr6hBou
3bdd7KfrznGZkjeECbmbCoLkF8/r0hes84Icomo3DAeMy6yfYgrbbIczT7FT5FWjWKx7+7bXIeQI
TBYC+AxaO3B0B3WW9KWKiSuKFx57nEvYXwUp61jB1OlZAaTO0DuY6TidqIEB4VjSeNQ9hkKIEqKo
2zRNq46ibHLgtmDqYg6qJIMdIqFs/uNXhZEtwDHsUiwff33Db7/RySIYkKnFphz6eZsWbrLPitHY
2SbZUBlZbZ+YJP6CNj+sDZzZ8HtDbw1m/SuE+80FLbo0DwSMwBfcDl6gKUJt9qhOjKgeTpq2CClU
kostoS/JPf1QAvmaERr4UVQ/Jg4RJKTOAuDAkyOBxILfvmKYORT7gnSML048I2KMSmlCmeNvkZNY
fbK4f7Ft3/8CwqmY42AQi5Wg7Szb3ptfkFRBmGDz4TDplvACdaIhx1Wk56xQ8kcEHrZTfF1kZY8J
Y2ZCuo3nmQFJBr6maVp0CXkff/N6AyNSeOuGSgSNq1xc5pI6ZbZVNRryiweic+4nbjisetKbWzR1
EOswYcamtQ01dKApN4Ci/rwe3g+rli8JS0nGVJjUMFbAUv79j/O1W1mugptQ89MvsSiqtgI7kgNJ
3+YnD/JXhML7BxmSs0s8OE9zAZaXY+rNg4T+ESgwTIOeyDRg0olxhkokApmTIwtiuu6McXglnL7+
1hC0cx767hCthEOQ5CcH4u/nMKGZnMFMojkSf83J394JCTIQgx0D0kZjNduE5gtI2Fj2TNohyP84
xLd18akP/XIAvn8A5GVjEkRYtsUE4pdp7ZsH0BJn1JRBC+W1n1Sxbkt3GdG1NfKY2FgcSvJBiI1H
H74mpAbhQS/SCNsW4LoLHObqbN3ZnSE2eahxnJ3TAt8IFUmUVMJOvCunpURfVdgDWavOqESMczp8
bJjCMUU0zJfkqccchJmuaefnTpYU2MjEAjdb2Vk9SSeib3aF5tQ6KulkT17KNkRO/JzP28CcfHNj
BxksqiQyDJOAEcd9JPWskmeuYQAMFsReZTf51GUHuKkgfUORYA5KSDj+Jjkc57L2ENSwo857HVWQ
Zv0uGl3oWd1cf7KsfzuRLCYt1DEL1cANLPdDodWmGKFGKsUqoOyjH1nbkC44W9n5mKcx1F/3s6nc
318PP2b0E+SH/MrSfPNmR44FG1ucYouVb7ILVDjRVjaRAZmY4Jx0KrzPMlB/+3CZZMGi8MnXZbJE
Kun7j2ka7cSnHS5A9cgJn0Vq7SedTueGK4b7P+8RH4Z3bBLLtXw8MWGAMBX6WD+WVqGloA7ZWsM4
XIxt5uzJ6SKPRnRd+1RHPfYRJMED5hMudTenPuS/Nh1Seqm+s39+cjfLNvHuK+JucPrh1MfBA9Pv
396tz3Ra1cWWb9Vqzwq6uxMqCJBprxcXdWLItcwF8T1h164zT+kH20NOPrc+sbiTlVxIlTX7Km4+
i03/4J3/13OCXsO9BahDvV9ly5tVYJCIM4Ctiy3eMbHYayGtm9CaqPmyqYU+HosJ34hm4HxYD02G
31ZtFeW32VAZInIcmfx1PMWW2toeGPW6Aba/Jo68Dg9MYRIorIVRtOfFFBifJXH+zWri9RJwy5TW
Wfqn96spHhusrocMtY4xodWBqXvON2zemuSC/eNjAHWLz8Nx4QAxCY4+XMtvNamzIyKUwtb6AdZv
dcjdpHyemHqdQrdNvqX+7J/VZTfvem2HL0SmuZ/Mo//me136QxYRr4sa8sPXMwfuiPgMmmDOicsQ
w3TlfeeX+d7zNcK7OSH56pPKazGO+bhu+dGL6xbbBBnK9J9vD53cdBphAANuiixl6NTqcqHlmy7m
G1WYlQ+VU7ZXCbF83abwsEqLoEkhw/R5a8gKy9FeDVEf+JukayRU/2JqdlOHSfi6djAxzOdupnGo
TSCXqkRg98lX91tzt7jKOZzakef7Pj7h7+9e4uO37DjBRrZ4q6+yWQJx+rEC1yJvKu/Ws6qDYcX5
4vaIMrMY6wzT6S0atNL/DpZjlLvAHBzYztFg95/cXrA8vA+bAsUZ2xP/qAOYvyzwN5+eWydTpuoe
VxxDzDEOU2oy0P/Gw9UQDxkaXlbjtedWXo3qcjDOhy504WnOjlAYT4XwqNPByBbZW4REP+/RjGJc
W6oNGBEKT8NKsbfLWlWfiknj/D6ISv0wRqvlgDQclDWtPcPmZLJu9VsTyiRW3RHI/YOTqHHcdF2a
3vtmWqOq4wr91wEWR3qZzWScxZmXi1PsF8N9p1v7u1uGxU8YVfjkNdTxyHeJHsxwZisde1eYUTGv
dG0QQ1igVrmarGi+i+1+/FE53NglCbL0NT3GcqyXPmf2zMC1gTOg0B0sS0Vdu6KNoc8F/a3Om9Rf
V7PXHzRUKOZCcVJ+zWrDfxXOqH9YzNzMrWmmGN0Ec1c8p4CtGOToiqMNsWybrWJVFizmNpyQSjFx
NvYBoYxfkky4t77bYeDx54X4N1/uwh7E62uBeDz/w4tOEgelrF0bWMqa+jKLIaZ5i9JXpLo6Y+Dz
WVjq71UrvTf0DaIWFrIde9f7ldXWfV5lU2kgzfHUHZNNBPU18+p0imwsklx8FZMpcHa0oPo7weg4
61jNZ/FSf7N34FMFcxPqv0WvvTyVN8ubagb7PB/9ATCCuyvqUq1U1Xtn9uhkG2uKXscpIyJZI0Ru
dJp+smX/Vi7zCJaDlkKAw82xPjzzkHFGJOww3qgB49/cCuUmrlCYt5A/wOSnM8fIhk92aL6M3z9p
H9op5AL+x3982C89ZWAYbfDg0yQis9h2YQLKdVc1TC3UXNAy0Vp1IernYugPVs4IbFWarrrv8xKi
RzjGgb8nLss4F2GOtwhBNba/wahvJD9nztx7gxFAjtnlaL6QyZnjxoGSTh+8eQHrZ1exBzhpbsJI
K0WEBt9I/QMPN7PXsRdltwIJerq286gy1k0ZancVFSbsbKaMTYXOW8wIBlJL31segNOqKkZcmAjK
eZBN6MIJbMubtlD5tYYoYa6SkJQN5s8jOvtayfimkH2d7gNjnl89ds9i7XmDOLlEYb90hTPlW0uM
qQPLLqeSHtpilJgA5PZCG5qLS2swOdcgYWCfsoRi2cT6QfpHAUEq2bEf0uEbrtcG+Hbpmt/iIczh
19uiBbRJ5fBiNjEOLeOkwttpqkZ0jjqHu9L6dXc7a0s0a0wP4LkKTLlXdqOzbzVjV4sWtYY71zl+
donoPcSHOxdo9gN4QldSYxANa9+c1SYZsdBYDQU2gXCiIBysYAsYKCdb30JS08cQY/zOKS5CqVSH
WicwvmRxlr42XlCKNQwz/yTIG/ri9QOxA6kp2x9mP2LV2EGIOzCb9H5aAikehD+3vIZ/4T/UnYyu
lds1d2R5Do9TRHTfym1xulznqahGNuzBDXEMNgY0/DVulROGqtAceoi8aw3JGMNqoC7gykyqpxSG
lN5lLcnS65apmV47WRXe55WPanvOa+PS9SCArqyZqovUUYlsqMwjcfT9yTQPuSxz7Mo8krfdtLLO
iNqWhHCLBatMhiHpnv/pvomO2A+oQJYeHI74+x2EuONuQEMfbKYePgQno7+aOjmdvBQBihnhcPXn
6/3+9S4MdHiw9GGAgs6H65UpgnZtlBzIZe2zZzjztcdxe6MtS33Szf/NkbA0XfD6wOdJq/uwPWGc
Kjyil9mehAofM9IyTuGAGjBRkCLB5/5ZCt+vMn9BD0Lo38wTKPTfP0r8WztGaxrmGRzkdViq6lgt
2Rxl5Ru7Pz/Fvzt9OOeoGXFcgDj0i1P/ZuO3s8QQEhnqpo0ZOKEPjLzLagyNM9InrW2Qte7D7CZa
7KshG86pavXNILom+eTU/ZsTAMo7D9dkSELP+eEQdKTrzW7eR4yLSVQ8aGUN89YWhga0SVskSVbb
VfgENlPS/19cGrcdBwTR8R1u4f3TRupnwU1T8SadRHkcSr/babC/sxFmynEuJ6zfjFHs//zc3+v9
/3rF0GsxFTBBLX/rhwylB0+OBUtqtJ1hnzJD4OBDckA0ceNxGES18q+IBYswpmizT86+v1nQrGd+
KzfATfw6Gd++dJKDYBZLZPpwSr+TxAvziwe8JhkZLkFX6/rrn38u/cfvhy2TKRMkAe9JJ/xYVkHD
LTMxNxjwoKTLdpaazedEdBpqiZrVdOijaQw32KgkpCCNIQQKK4X6ftMrBy5W5EqAOwI2gzVUPflM
4k6g17CIoEWH5rKBV0bGGUh0dVKuC9QcGUpQHIiCWOUvVdfTJ8CVri8Lh2OKcPYW4TLVvtwODIGT
lUTBq3YyavwvZmAvtOFw5KQbzFw77C0RnndU6WinZimeJDK5bsMOGDkMmNt8Wg21i2XYlJP/0Acg
MlufCHlYJ1ncHq3GmZKVxveVnXnI4U4bFuZ6czmA02XAPUiUpzjHX84evg2VHzI/iwsMd/j5LT8o
5bwj0kQ+B7Dk9c63O6vcGLogoRYmPsfbmAikZQ26ComxV7gw+KfmqkrTYrmDMM7XGPgLjGUhaN9D
7KrxJKvGvFmXTRszSOhS45kTpMXoL11SnPU4o0hUeFyQ120qomErkbY/5NB7t8qx8p8UsvhoD02S
JHdZbrb5Zkjj+mc4ZTjsFbroMI+RznDnt5kwtrBEJpTZ2nIb9G9Y1q7KNkXtScpVhtGgHlRyUQ+m
eVPGUd1tjLjThwGMEKgCqJB2UIm02M99oH9EmQUhzZSj+VQxMgG+dCdMLCXVxTFucDpdObBUceyd
Y5uZXePUzdNYNMN3dp7cJWKrIFYPomF95tTULDRWcDEh7ThSrexRuq/sOv/J2Zntxo1kW/SLCHAI
ksHXnFOjJcuW7BfCg8R5iGBw/Pq7sp6slCChb3U3UEBXmckpeOKcvdcGsVMIBvN7u2mq8tYDho17
ru2CZEPaPH9KlcVaXDH/WZyjk+RdAP8hiV3M/g2ABgQwhdraBlkU50l+0LoB6ovBKFHDz7Eqqxox
KMogshH68GnKrAABUWZFfPMpwdWKL2sJ5NGuxd3gaVQRwWhNv7OE7KmNtJzpj51O/p+EuO1s1Qor
eqE488MLiVi0ARbSh9mhRBqmLjLaPIBAG9m8eAsxaTQiKrCPLvLwNcovKn1dx0h160XMP0i/mC5b
366z6zTzEGIhNcofjazFH2eJ0f/nymIlyoKJMV+kGt0f3Ez5ZofWGVRISA6Bg1jGX2BUzYO1VT4c
qw0ibLSViEUTIqUZtC7IyxzLB80QE4ytCRiB31HU9QO/pGw2bpaWJXkMy+QdHduI7FLndM4J+zDY
ED9ej95+bsj5cxhJsKWXtojOvrBzji6olOj9Mg0BHNstvs91y5wVZrI958cuadJ90XSffW7fWwU9
tAH0VOnjERr4+luDJdKf5HxqTVFBMa1LsS2Hg5j2jcHEb/kMC0J1ophVg58C5aJR//GJv62abHLN
yNc6tTipMM5+QGhsKNsoVEku8+sLf2ic6yReBEr89OfHR3rnEttsrSTfVLaTzjkpzrREz4eTkBvU
ZqeNx1CrLanuyV/LhyXvt4gfhznxP/mYvz0/qlBsRQ4DICd0wrPza1TXCLsPw80o4+XIp2GmdTA1
d4u0i08u5dtPOIc6lU4iIsuJtubrezlPXmmrgYaVu9jNdRFAQHFruj2EtSE5q7iiFN5B/9Tl5Sdf
03dO0qNGEoGPEzMM/mun//P5Rv2YOLm2ubTBiMCxQVK/pEJ+X7ign7wojnjz3UbNRIUYuQzvTqqS
12fp10Ni98JEG8uUCXCyObM3/WCSmRl1aZ5DnYtsn9VhsKw1++QNZUU8bvndJl3LpbU0QOdkaAiK
F6I7FmmtP9l3vHMx6Hm6vmSASoSAPBswhk3DOoJmbzMW+XjtOgV4s9IyGxGpz+Zr7zzSAj+mFKhs
qBfPH+k0900+LCLehBpimwtQZIPsuVkphZC5Ni4kOp0Z75NH+u2a4eDcOzlrBVsQZuqv78DsBeUy
W0B/PeZdJB5Kl352ic2b/bRFiEUiLfAKTNhYZV1j34XaztpPnvX3LjLbH2ZMPA2kM5/+/3+eOIYF
lTO1dryxc1W91DRTftgzxBWYXYtz9z8vHAzCyU0lUBAVwfmoAASFJ4KC6KK0mVW3S6dIwbZnsc53
jgDhnCGE++6bWH1SFL9zd2kvs1YFWEL5m9Ob8M85tokv1DS7cqOjvNmawM5fGrY+YAUrsLwqGc0+
M9n/GLl+2gnwHbLZw57G4yjTzvaxUxBbgWJ+ykcTNjxEIx5bai2CskgwM5+oJd5ZszhDmm2UrMDY
zq2jtR1aXcuLss1prOP7tyXaExHK7ZDMMKVmI46ejzB3Rd6JlW0/vrHvPESnmFjHZmnmIp/M4/9e
4LAYUgcBRrpNZpl8rYeuP9Ldt6+tEq3yx4d6516yTec7JzAxEv9ydqhCSuKuPdQ6zjI3zpUnWgs4
k2QfWdFIBhBkF6Cr8OD8z++Jy+n5dI9RIIArOntPFNpz6XuMaZ3OC19CWzWPtpT5Ed+hf/j4FN8u
zK8PdXaK3ogXm8AIJsIYO0AzVjmobqis//teEQwtxD6uJ11xyobXd402ZU8u3Vxs8zqtryTcldua
ideVVROUEyIy2318XmdextML4ToB4j77lKrsu+eKkZ6dFsFcRbmNBoVItsmrCC+E4kPTbsNFtDdx
psevKiIVZieb3txh628fGa7pfczgB5ec5Vj5rqZnlCIYy2t/VY3gO9q5zI+4MBjffvyL3bdPG3IL
vo9s5Ulnovv1+hKx5UHtK5Gwp4POauSlSfktHfEQ3Sr6bAxnY2LFcIKJyGxHKsuXPqxMuLE0ETf4
a8q62CduChkVAQ8g/yYfafuqJvypy5Z5h1dgVoRil/603U7dTWiFcviUkDp3iISGb9UCrHdTVUIi
Ghc+VLohi2Z31bp4wD/5GL19h2kRIfbkHgF0QCD3+lSdsPLYC0FwERPMscKt5M0ki19xLNyHj6/q
O5UHQp6TlzYiP5uq9ay+IvAurEKiYcjRa8bdiPED+OsgvxCA6N3Qy16+NLYa73u2TDeiQcZS+Fnc
sb9r53VYODUoh5o4QhOHDHM+/m3v3HBAExCXKTGRCJ5TA5YWg1SbZdxwR9d7nUItilpcfXrIl1uC
dpZj5i/pJ4/Zf6LD1yNIXkPnJJGIKP8QQ76+9jIb5hwztrVxhhlxeYSv6Dqzy0WR/Thi+ypqR4m1
h4vf25UFaY8PfpKAcbd7FZ0Iu4Ry6WikhRLPyNFXyNlC+HReVu2rPkii/cfX6G3ZwubqRLCm/rcR
rLhnvzZ0kqRv6HFgmMi3wswVUFU1lXCEYNDJC9/Lh5VT9163FXWU37A3jJ4//gnvLJH8BPqKaLH5
739P2D9fdD7xspBOgmZzSaudrq3hGRPf8vjxUU4L7dltIRYeVSrRTi4q77MFUuGbEmaJ022TLOSE
lqNjbZdiJqMj7I1F4cBu/+Mjvn01ThI3KU7pbmhzYFi8vrbV3LqN0qDf7H5uEnbObfngL6G6RiEd
73CgO19S1EF7f27BlNBwA5mU+LhtuyLUX8c0sa8M2dL7zGGO9fFve3Pb4ZfSzkQiyTATiN3ZW6vy
3h6UDvwtMBZaRz21/9NS49vY2p2nnH0zKSzcFBrJy4QdNYY+GKBf+fhHvHk/+RFIhV1pU1ZFbHZf
X585MVZVNQMQiakekcFVyxE5NWIdYwFhGsiKTfIh33580P9ywV89CGwH+Q7wZnrsrJmmvj6qcZMR
u3lOcEwnOvpoQoAOpm4F7o8THHhqVAe5t0vK2Lt3izh9Rm3Z/QnSavw9ksBJt82T6mUmbJfl3bMI
esqkpOF18hb/Ii+utdG2LQGEalOOL+GIRJ71vtQS9mA83I2D0HcUsRlS8XwesXhVKJvXmNzlXmYT
Pspy8qbffkB66bYzifOlHOwyXC9A3ZfjIHIgc2TBQrAsAr+GYF3G6Rcq5cG/KMPYCz6pX965RwCB
0ATxFp5K0vN7JKxBtZ7WBOnk7aaeK31rgEXsYBxcsn9Ld+yoo88ejDcrAisovWfH43/O6evy+hbN
3eTPqmm7rXLS7tDQNcY1NYXoSj5+Ft6OVU4VkxtE7BX5D9+w1wfqxwAXqLNwdtJzrns+qmsL1sde
5FpslaxhlkYd9rRUYyjwyfGir+d8//hHvHeFKYDp7/MGsAienSwSMU/JEJqnduyMhk9GjEkLDXSa
Ow/fnVAHJMVEpn181DdbDN48m9EcPQOWfuYHr8/cQSeEaHPqtlPdecd6wYxS2VZ2DNK43KbYF/az
7n7purMvPj7w29M96coQbDCFhL1x/nlMLeXWfeEQTcTt+OEyTVoX2Ke9FblH1bKJO/iVeLUt8cl3
+c36zwmfHigWZP4ivOv1CesFm7oPX2pbQbC5mcgf3w9EGRwHUzmXY5X3vz8+z7dqydMBqT+4vAH9
n3O1hBZWbKol67ZZVNjzRucV5LcqjwmArB35Eia4MIJcV+EaL6QCwBqa+UaN5FCuMlfb/Sc3/K0t
5/R7AjpgNn0+8knPLkBjka7NN6WDsDo3ZFPpWHtgNFXVJ+CDLWDq6aJR0GB99PEDp+Au1n5dEWfX
VCoGm0ln6NLWgCMuAF95xRaPSjeusIfGJHoBybNWrJzAb4HyMM12rSV9Xgg6DC4Qe+e3I5XiT0sg
9afEdi16T6WGPJzQzd2oyaYcLppMLFddv+Q/rB4lBgjqcCBMLEYeWLjjDIdA2Pyoss+C27Qv4wce
G+/J86aCoIsRXIRtFRO5Mt0yANcTTgNWMbHVsWuQGO5bsheecFz4N8tYAc90GF8dCAc+0YkUes0t
lgwPfKEqm+lvrOkRbkekvHuX2QS5TeiGmfrlhYqyBx1hgQ/LDERJnY1pQ5Iv0JIj1THJDlk3VUeP
7cG3eiQ6+mQCWrwDrgLEQYNnTp7UoScM0Crgp8d+Nb/MkdZqK1SGfO7jh/BUa77+1uH5YgvAAk5v
EM3O64e+TZgmjVnbbLU1DwdESyEO+Hw5+HTrP/mu0ht4ezA6fDTq2X4yELPPPqz4/bH2Jm4F98iW
5mmwRP2jlDUI7gEWTAdM0Ap/s0WFhNpP2fSD6shzv9adVZJ63ZYES/mksKJ3LEmdbZZBvziuia2N
tK1lviQoEUgrDdXwqE/axIvSsifY13VdISbXOawPlOfDA/ZQmI06mAOxycGu8aE0Rf01L20vXQOc
oyU4TWxLN2Acp29RFxCkcFLgyy+6RfK+nfwAykOM4EdvlO1h0+lD3DtD37X9erAxYBE0n5YdmWgl
Aigx9j5MDZ1qdWDDG5GCUai/ZVaDrCrcHux2idzxzplnOwRk5BLlMBqB/NCPeutrw0pgb8Mkba6Y
cyao+4BsqItQLZVZwwSoceny3BER61fNz8IyqMx6EzT4iODABGt/DMJD1EB52xUTk2jWHD+hrE0d
kHeoDMVaM28dNzOu6mATVOwLdzHcS7FdFgXEO6rH+pARwAlRojLO3yxMVfUkksHzN5OxaQvTTraP
wRD0iHomP4d7GjAMWhVw2P9SzrTuFgZVcj2URj6Ohk4Vf6aTiRshuLtrgQoH3r8gxfBuTlQLktoU
4QniEZkf6O/FwAzHy547t1Dy61TEZtqnc94FSHlGMrjLXgu8VczB/AvgMnFEmie/aKfTjkyaPoHc
8cCj3RW3ejDjXZmETrklMRHhlcmjhSHh1Ipdl2cj4YRQgMZrgn+L7xOp2mKPVKEl984K4LyPGpQE
NWA3ru1YALN1C7pzpKwG9M0j38JvP9tzlwMJqKBXxe0cUzryF8ldEaOofdQWC9464lWI8MqEfmHm
mMsdNkws9UA//V9ZMUUTnW+HEWecestNEofLfads+0kj4ujAKiREUYxulD35VpMnG3/quofCmTAX
OUXPj+piZk1kkYbzDfKW5HeAe+LEMYuJnwP9lfxNwiGPGFUhv1rhgSYHWASOae66pNTlndcHi7vy
8wEttdGFt8nLcX6CVeA/fLzsvLMSnAwu2FuQxVBju6+XHU9pvgRu12/pMI73IyEzxzmu/0oMd3f0
ED7TGL1Ty5xaeachIbU9H9vXh0t8Vc9l6vXbOnbBOzDlOFGzLFXQfyj6LaIatcPvWR5rFGufRE+c
H5tAby6hjTiEXRTex7MKMrPHVIGD6NcBHtO7rCW1AL9Ru55VyMx60QM0jpKYu4al9+OLfBYXElA8
BXh4afazm0Xx9Oa0a22ahiID9J90fvVukz7H8RjMMCA6sVPG90CkpB7Y+0ov30cGfdEqoTNxA8QI
mz8rbgAxl0Td+49/2HmF99/vQjJz6gpK8GFndz+UDCEsM/ekQwHxQIuOSgQHbrZJhhq9atf6W9IN
4Cp9fNhTxfrvt47DRiTR4ChjdCqic+lKGBdEI6RcjqCKi8e6lmRPjJZovc3Hx3nn9CJ2kMyxQh8X
23nTmraI0jwMHGey830pADqtqKQzDy/HLL+VM6OulWX1w++Pj/vOk3bqKYFv9fCqsYF9/ZQXEVkS
g+G4S5ICZe9AYmM4JgI0dZZttDgR646E3YwQ+5Mdytsri/PxVD4wjpY85WeVI9UZ29Uw7ddJHvbX
tGbnryoz3SfP8/miwV6AaT/1MleVzd/5/evTfObEWQe7PEHK0A3i0PnZr2UxwyE94Tw/vpxvbyMl
OQ8LnTo2gPb5SSHdjXpP0InMJC5OWuR9tytckxxyz4/vY1CzF9rK208mO+cF2ekk2dci/6dxznN6
tlwAVpuCzkckunSFu0saTKFNhQqKj8Nn7ad3D8WKxHyOBh87kNfPixFQmTOZG6wjkf87bab4L+g3
5zZnK/r4/7iWbNVxhTmnzcXp0f2ng4crYuRSN2btt54dfquocsjJTjIyHmrKD4rOucz2NILq6JO7
+O5JMm7lNtLoZjF8feTZ4lsjdMHLiFR5j/i4uCQdLtx7bfiZrevt+4dQAdAv7zzniIX19aGyqUUn
7TbdOh5juW8FVvJ9pJdh77F/fw4Tu0FbNvvhtSDC5BOVxptGxem5AahwelDZtrO8nR28yVONlwPS
ktZA+ypJPhTf9l5Na520y2MmgrHaJRTNDz46/ZeoZ7RA4m0/OV8/vtfvLAaMP5nXgbBAm/LmXsdp
MU6xSyBw1VW3vTXHAMlLouI/ubPvHYciAv5K4NuM073XZ5w4DBYQsPJMiUpfJq6FzcnNut3HZ/Pe
ovPvUU6/4p8nFz5tPrQZRwknOECOQ3ah7GJ0sw3KmB2cruH54wP+V/u8/kzRV6H3Ep6+2siwz87r
ZOi1ECF0CDMq96HMRpECeHNDlAly+TGwBl/gCQDlPsnRO7rBbK7KyMvuq7iuLsLUI+n441/07iVA
GYMaJ+QDei6sbSYLewCeM5KMy+57YDXlxUyN/kNJVNuoGIT55M6+985SA9FP5LXF0XH2Ivm9qTR9
bUMha2UHwiUh3LVMLg3ti+PH5/buoXycKgFTedyYZxd7MeECGXDuKEIIalnCujymM2yp3Bk/G/S+
tzyw92UkSrsUkfbZGhhUVp+bBLVjb4dluPFl3gNyPxn4LcU2JzTVcGWzGwO/7+X7//k08RP+t0Yg
evHOR/ZLPs8efgNDTIDVXNNNs++SMWSOYKb6kxcGsPA7byYTDUoBik86h+fiLUgGFbZ5QsUhZ/Jq
orqWLRvXQJNQi8DxXqeIfHdJkLrLXjt9/7AYF4qhltoi2isNT7rixpivVhFYv+Z5ir82OsaHQG8U
tcxsx/DpOqlIyZ5hMM/72fGTYZPBz8A60fvtXzz7ot1hCCF2vK6naYU0OWA7NmTd3Wy3TogEshV/
pZqKv46ZToFVCK9ArkLa+AIVFC1QU4hTkZ575R9qeud7LTXYlKBs5dPYhUMHF6vJn9jfuISO5IIN
aRTFxX0mPOpWmNTZF4AkXYqRxgj7ukMS3x4QMg9ETTIu0Ss6D/rvMOigvCmD0NrNAdpJdoMBItNo
CeN4M5UZOTljj4608wrm82kExuoQR3FUrXNZh4R+uSQYredmBgIz2rQUNlbjZNMOnGV5iNpyNBg4
LDKmKuTvyZ0eEoY4ykt+1brun4K090+RhxV8uygfm2IDPta/HprkhCYbg+FmKf/jQ8c9jW0rcifn
Ms6rVpBBFeV/at+k1rUMU+deL54iKzML46+Obik0+7zF+6nSEl5eZ4MSuB+WUeVbOTT4gGD4zo9z
GEKRROnUz/wjKv++TMvgsSOyxc5fGh8F55B21/VilQ3RZjW/qWfqD+c7XLJnDCoJuc1OAaWHBKip
I4NzGUPS7pK63SVjGxE3Y2XujZU2KrvoFr++ycIw5kxTrDWJb1Xks0sef1LRYvHUYHb5BQBSPOXw
4PN1nLOnW/tDPpNEol1vmzlsIg/lBBqHSO7Ep9EATYYy24/1NaODedwmTUiX2sscou2TVPvJRar6
udqb1mvvkjqJH4dqIetulN3JmTZiyNqFeI1KOOd1W1zLionv6tQ+uFB0+ts1Z+HsAL6n4gKBWEAQ
UmKAGhI4k5K6PYTgN/whtK2N6Tu3P8Symy+sNJbPWbYwH2jThZvgLCaCQlr0QOTGxA5/wcpQ/i6I
O5LQypNMboXYronuexpT8z6LsJ8d69l38k3ki8bfe3HMH2ZZ03wxisy3Di7gmjuJsOGWWAHGXaWt
u6ucjsX9OGY2YeF9Nf4MggzptzvCm9vj+ylh6LE38S8cSe4ADTa2mFsU2GTDLZ0EUuEPfud/mTPJ
aZYhJNCjHTSeuaTWhpAf4pG9960E1bG0E9PsyhmjxWroVfynD8K5OAgVmz9N7NaPk+8u6Wa0RjGv
TDtlzW5OZuclzYP8aib7laUoSBXBYlgFiMwJEwGih4bE1y7BWbZCrFbgGPSq4jDxLIL4DfryDoo0
KBmGAv0FLP4x3JdLwE6ybtz6pcsNZKg5GMj8rEr4pXCPVXcMw9LzV5rCu96VJJouYBTLqj+MTOE2
kTPXYlukMnaPxQw14fRSDH8CQhAx6dmg7KMlCeRm0NV4xL47ftMDIbQroJbxj2DiUdnUQerp45BM
6TNtgPkHsrdAbdCXjHwpZ3+yDjF32t60MrLwUsg+ujfBAMfWTdIiOVrpMsIqrSykKm7dkp7mydEm
+MzvbYzDehT2oYDFR4Y5kTcKEA0av/U4O23NIKq2PBreYJq3WAYSuenspqZZX6ckCAx20+ewYXtw
013Wz3TWELkMhyzOp/gyqhtgq5ntJsTZhwp+X2KmYTg20iqJPTdd0dFITDAPWfPUYglMbWv6mWbJ
VD6wwxV/HcmQAjd1qptrR0m3TFfF0ujlruPnjFvpzVrsg6acqis8G+G0J7AQ2iwX33EPIJjp8q0j
Vebmdpa4Yi+BeqInY8KWN38DbwiqpyQtCUCgVlfWiTIUyCI0e0BVUfg7IKJA/k6c2SCbMTGQfLmN
EzcMH13oQz4jCX+hbasEVqznmXKx3YBzxuWwt9N4cqwVjU7GWqvJcbvR3VktqQAz0Vx03mlp2wXp
VEsYdumvBGI4Pkqo0MtfyxkGRSpUH7TqALUbLudlLOG55EC/ImM/mKl3pu/YbWOQU07jjDd49Inn
hHyVuo8WArny0uKrAnG0DZL4RXvNmPa7FlNJju5F6Dm/w43oktE5pTMJzX4ZGWmhmHToM54GQVbz
nEWLW+NhYXLRf62LKoMaNo0qJLZQLkw0dIUZp8Ejbrc8Pnaf3OSjasUBq9fUXOFQogZb9ZXfeQ/S
tUipCgfRk+FYj5C47k8zdDRCAMe9nO8VlhbZbpVwU+sr180G9MZQobuV9L0Ta7V0FckWAJREImYC
/VK/GR7xBJXuNgerPhNO3rFjzlYzRpr4YILCpDdQbIf2uUL6SZdp9Hj0b4QaZ3/n8G7gcLB9U1hY
funY5M8eq2miSWKeM3NM2UEjz4iD6mZwJ2MOempsGG6FGNpL2VgJTL6oihKQrgFTjvh2dpsWgY4T
LjNO0bplxo8ALhV4ZVvRlOZaLHMbXQPmgTM7V30XR6vAmyMYbKOuouCh6jJuCgRwC9LPykxR3+6n
IsqnQ1H1ZKw3ZOIJglyZg18FdhPl5IQ5vAmiPBWzDbHl4L6rvrdPgahRkv4FKzYkNy2jPwClflUN
BEsjP1rZfZ/xjbZSDFIufOXbjhez3CwxsNBVW3qNu/PdsS02XhMSft5PjQc9YownX63yxEACsUVB
SCFmMMcGj1fr4kvtpCTCxQIxDSSgFLSA7/TlbTzqHMMURuTvqdEeeL3B+MjilJhvaQcnJPc0FpAz
YOrm0V4cQwZbxjK+sexkJGjQ7XFe6xDs6JIx7NlkReDdzuXUPXlTMC7rXliOXrEXiqeLGsclmOSS
jt+qyJSbbYNKppDJQwNxAV8R/zxwsOR35Te5vQZNk9SH2V/KK6/IiIv3pra5NJZjp9cx6KJ5uwxx
ejuw7nHhOhV+891cUlIujAEkHyyU62tTq5IhVsi/u2ZcTHEQosWo1+Syn6w3Gvv6uk16qNogSDv7
Z1t0FZZkE+ExolSUahWhcfN2diCHaC8NQ4EVCEH4zXBiWZk1USTVWjk9+esxiiHz0FZmJGcrq5bx
N6WjS/xlIsr8GQYFg5hKIGjfg8se+ukmGVOv2C3JMi7WamSso55kXRo7JCEH1jtJ5VALtoppV4mo
AnLTb2fQ9o8We4JDPG6t5qM9apiqQdoxs5yBsYZbW0/Eycypr6r1kkvXXNadn4PL9rP6YtCwM1YO
eJj+zrFxhlF/I2TaJHZcLySvtbO+nM00T6SnKNdQ2IaAwqnGjdhkSYXtAuYdzdmgmnCwBQ5ZGKvK
l8uxr7t02URN7Tu47TR1GQSRUCc3LMZOceOOQVrcZaZ26tu5QaC5zTGGgbm15PS1gqNGZDAO4WOm
yrRdt3HWLnuR0WS7iriPe4LPiH+xGZQRSl+wd7lrgtnztmmr5EWXW8tz2LrWHXhz6tKaOd5N4Vf6
sZTkM6xCZVOiKJQowVoJPKgr6WULadCLV/7mrTG/fWfkPXHV0gZX7WLaftvYVfASgOrvtl4wqurC
K5rwZRjQHm0SFk8wRKHP3waFh2uNAhd6CEzHbMOQsvo6skzciw7n06YLNM9QU2U1hMqohqDS9UC7
NqEaXFRE8I/upzbLG2zjbfNlqfi6HbvU5Uvb1jksFL7DmtzAtKaKNTpJWLJCUFEb6adquo4wVV0X
bQ3jX2trwKNpUlIkkGvUKGCzqvsp26q4Yy2XYLZNXX2fioKmHm9C+jVuff7QHvyLWU91lVGZDZj2
tmOedZRxCfi5bWBmDt8R43OwXGcMVwyQyKUsiqiuNxroe7t2awIvO0U0yJqYAfsuzXJoSX3qjHyM
8U1eJtNgV4+05zqkrNBviAt0Wn3BOxnurR70/48gLZP0UAhAY6ucr8z3YcgHkt4nfyFHhikYwDKx
ZD9NoAxQx6gG3z6AkX1YAkkUYYcCPVvTBTbmopz69vdAPhY/mDFeuEq8VI4HI1gFqrwhHkmFGjFE
kIXLEWNwVN03sUzhhLMybmei95wLXs24PtLtaKqVUCRuXwGOV91eCkYIu0LV2tlbUYZYzJ/N4G1N
GLXVU+eClXkC3QAUEXhynX8fKyuI1tbChH1V5DW572ntkQsMGcj8Agph15hICbIX62rs23ANO5Yg
YW25FLiybkkBHJj1yYtUe6T6VW1q66ecRGu5SsIsfnJZW8NVgHPomwASymR2GR/lItR3NYf1zVy1
yy/GW3l5lCwdUH8GnmQkgf5Q7WOSnr6FqYlpgWZcPCbaqfll9aE3rjwdxA9joOR3+DLRcEhMF/2W
sVm6Pe7CQdxHyMX9rZpd8Qda6BRsInTg8sgyfkozgqLI1r4onSsf/9BVGlBUrfhQSMVT0tr3Q8WG
/VDCgPNuoKcbHKky5kqbMCZ6ABlIXxDy2uYO2uu+1V9QHUl91Q7ZtM8JiSbIKRusC+7k9AcN4NDu
hdWM9ZeKwtS7Er3oX9KqFBoPJDE5KyFNmFEMNR30Echi4QruiTVjxSx1uHUg1Dq3sSut4oiLRP61
7Sl6KGd3MUeaGRkUnrysbUIxovk4ZgUUFd8SctgP4LYpxYxfkr1Sj8kha2wyW4ZqnC6D2jXjoZNO
vEtpyZiresx9pvEnZUsyYmi7rLg64yoH4UFG5+TUR+GGQX5Mas97IGobH6jxDAHjEBG8R8demnZn
Ghq3K8vQSVxr4Zf0CDrPLTi6j/aXCSubigbQyVNPHB/0MZ9nNMdU5G6V67T37qi8es0307pUGrk/
gHhPezzdHBimmdLPbmXFVG3kdIkN7rMMXEFvxA9/morqCLFN0/kLtHfhYsoO18hEJu/L1PV4XNxQ
xnt/qVw0yAi2zHaIYk5vqHiY0Kh2LG7UfxPJ82lWbxo1wB+Uicyem1zPyRZG1nSRjRIX7qp0EpJm
/BSRyFXZxFiHRW9oFeG88PmgQFRtdvYMk3bPJs9IThy9ErIlp1bm0s8GIOXQ14rpAF+dTho8mZDF
JKgifV2iOrh0l9y/xEoe2oT+Ob1zlzedWnY0vVx/NwRaP3rQ1ue1ytMs29l0CpILN6/NspFkoTU8
xln+DFUJPpZRjeXsea1dZz9Qo1SHSUzKP4qEiNHLHAZwvALMQrxpCTMaAFFlpaQ2cI/UQeFN3fcz
2F3ALrGDKiWaBn+XxD2JAJLPxnKtk3kwW3IE3P67sagTtws/B46665FzlMZ0uIbWIxGFeW6ILslE
CdZmBaB+3XFotcqsMPwKF7kOV1maYD1Pmp5Oi0wTBbG6qGPCDIDW3mZWDSey8HxP3wqA84fCLonL
oW/lfGERL5+COUrRwk6i/p0SwnQhe5e0JKtConJsR+pEZA4oWjZQ+8R9bkzxk1+b2/DynKjb5/Qo
fuix9R4q3r5hX7pKlVuBmOaxjuaMiG9v1NdG8HF6GY0tvrXEICD3U+xW0TdLDNBDQO+HFtr8E5uI
IHV6mIgAG3PXzq4szcUiSKcZj23jdc02Tl3nrs8L2yLKvg2JoWMaAK60aoLLWpPKRDofcNpdJBEK
y8rSEWIwNyeKLbBifcpjPt3bZYysv3TpWoCI0mm721AUNkteL5Jxi6KOJONeO91X+GLqeRmoVNdg
eyv/6JXd8M0mK2vatkWyRFvJ54Y491wOV1PbEWsueU/2iEpK61tTF/3vxQ3HZmNQQigseCNwAri+
y61RbUcad+iGZsX30/teOTjAN7Lq0/jgzSK+W1wE2JvGtqiRR8tWGwLaoOT3eVx4q7RLI7X2zJRM
q34xp9wDO+G29SB3b9vQ0Dvk8YEyVipC5TYz0NfDOODDWbmtR4dyqm2UVKJQrFnwbGsP10cz/xos
32rXeVyOqGbCBqVKCXDgfh6LuFgPSP7sw5hT2mAX6Yo76Fue2NGt1Q/aL0qCNrnNep2mFvPNLNXy
L3ub6QglqTIreglkQ+O6JNTAlE3/20QuDsWms732svYTbQGmmL2XCBdovO7KVFzFWHj+ShrD+Kdw
XXwjcS07Lm6clFtKBj9DXpgWFSHRjf3iFTTPtmmPEnKtVTcqYspipvEr7n7R3+vGnZad0b01bBZW
iqOgmC63C0vgQxQ3EwO7/+PoPJbbRrYw/ESoQg5bZorKWdqgLGuMDDRCJzz9/Xi3M56xSAHd5/yx
dOb3LOjNs4m5eloLTrQdi8l7HYgxoOzIiPbJWE3uYsxQIA+OqyE37Zqm9DU4NCEjZ+TE4mjtH/Dh
ZxLt4NSfKUGgrd6szJB3kenWoyaLmT1hJVySYvp6+fB7isTPrW7be9HOeb9JimhRRw8p2ymlDay6
6a4CEpYc5GaAXS0hRyl3BK3zue5+LWC6BXKeOn+rloBxnlA9U266eKXxFE+m+UgbNpRNkybBoxNX
BByvJnXvRjLWlz36HfOH2bSlhmdhdaMMuo/aLXFn5pNqkujRGca6O1LoE77R7ABYp+K4Xrd5YjNg
YEKX/2DQuv6q/TXax47pv660B6q+ta9RujlyferDjhUOE7Jcd6ubl2ozr8X46DlllzMbJZIXQXTJ
IaV7Tt8r3BfoheZ12a+1jOd7SaUHA3Q6NneMNZhD5qryqSFPcHBvaKkimrpYR/nejE3H10Sn2/zi
soB9IchPr7F64RjRY1nJ23BwNAn4Ka3bNUeeQMbWlNP6rx2g2Y7WkiCoUvptYAP8tHqgB4oHDrBZ
UMhVX4fpgsKmY9HPNF6EKOX2fkAPzsGvG+9lQd7cX6KiymnjWNYXOjP928Ef7DUQRQ79/poCvz45
FKYcaiIjffKCVgIEPdcR/l0hnegHcDASZ/b46G4dh7g46XV0q03V6eA7UmPzk3NigWKPorm1XkuQ
CAPX/N4GFTLfkAX0Lta0z/GmJtStLnYMEft1aUVNfV64BKjrjveTVxWxV0JlH4uLNcktjtIkxHVp
xoe6L6LmwYsoDNnYTLbXiMs5JeuQlj8638p0fRVTxGQxWouOIHcC+BgUfPmWgEsaZQpPEJEC6sHL
w6YFBsrMacUmCYY1ZXyAyDhHtRUovIvVr0+A1OqFO9rxdo1NBruPy1VVt1QxcO8Y5rbxHoTS1rdq
yFh/0FL74txhSwp2Ue3bh7xeu+96TJYDworS2wapo937cK752nrfJySlEUu73pku6D5UxAT23nbx
8qelcy16boNg9nfuEknvNh27/saasFJ7PeQFb1QeIEecqz7+balKQnYo5VDelTQp3S3zDI8yT5n8
9As8GCCQc/DU13pNNlM3jxeK1r0eW2Fp7oe8VvIFJWSVospsp35DjrqAucmL+qYwBLS8ZaQVyuuv
Na53Cpn2V5CMHepWNmFnH6ioeaVKGQW6X4Ui+wkmwLjCANC8a92mH8Zef+iqKyL4sDg3+U4ORpJn
Y4JcnMbOJObSpk3/ZHlA7U0gRE4DmzeFr/TYUpNUQkGbr1jU080U4os7oL7unG03+QZ8TqGkRGw7
qoV5iY/CidIKtaUIxslOOTCxc0IsHDh3BKc2ZAgAJf6J6yA2x2KKGUsUPW/rjqS/Se+0ipTdOwRR
fgdymZ2N52R0zeZGjdVh1LBpuzUMpncgncw5LY2dfrweOuNeBN30G5O/8bC0+AO2XO4cqotv3eaA
FFOLLTH+4xNEfI1oqCizs63Wyn/F1QiZ5NEbRgaySpLsw8CiNScQZaNuiV2bX9oO1uxnJgyzvuY4
DRz0cUcID1uAZf+7ppqo1cTRxc94n06FqorwtlpFJIAds7I629DY9pXowanaMMSMJQQPeb2bmQUv
I1BUBcTuqMQCZsfNvY50SBsTPSP/Iq4GQZ2d63GaUvM3nRZ4QnHKZc4H4t6f+WqQkUUn5CfIgocp
qghAQm1K8ksCzON7eX6B8onYB6o+uwsRRRIlXmW4N9xsHP8FIRvHLuiJKdrHKzpTiqXl8JQHxjyM
dTuZrcCnmnODiqzaxVBU1xRB7cldkQ7+6ar8onNIJNRVQrk2EgtVmP912djnLe432vbmhY7KbRp7
030VL0C8pVetf6B/oQhzI6N8MwMvgm3DJV+RpMhchlgNwWkWTf1BniYnR1evxd+5G/Juz87NH9Zh
nFPg7cV0SgoJen6ouzT/XXEp/xdWI8O2JvCaOb2PnkICQ8Z74pqB1mcMv7TtxU55GKuxX54ipQXd
UmJeQR/p5NiUJRvTAew9Ekc+S0K0iunsS6DwjD6P7N/jURntvGftQiiPVWPmHSufWe2MypvRtMFp
9JjCulCc5xNndWBPt5qk2pWVBTRpcffB6nEOrvPs2c/AGnqGi6wn/lGmbT9vzSRqs10T4z7T75X8
kWRQ1rjIrs9HX9AzuTPu0sOBr9prdgpp3ieNXsSHk/La/u29PNb7wRmWgIIWNz6qFBX1jv9l/VKM
zui9ZL3qFWrluZ0P2TQG89FfqLgDlAqgEchRjOIDdFlYA/O7qHI1Mi3KVoZc9DfQT2Qu5lNkpkMq
qtDdNcVQ2DvsyenDGlikOBxO7r9+TloS78Hqjq1by13exCbe1xwpVyiSEk00K7zmZSauU8CksQ6Z
lnrvw7Ug87aJUuGcA+EN9PqBCIg7Vs9Copc2LPJBF9NhJ9Dd3WRNCv3ss5rCVae+GvaKSwAAuXAA
5lS3/Jnwu8D6pv0i9lRfkXThSZ9y1F4J86X0NHPvETRzRPZZrByvXUiLVVXU800Iv8n34F0f2FaY
guwvRq9zhPq22gaJBh+bh5yiOXCUQm6DgALATT1cSznzEu88rhhyeW4yLiiUJMHKS+/0unX37SjF
/dhU8JFoS8p0w2IivpifCTpjUW/jjZcwkmHZG4bnvprz9FLrhC3ImSOjd1l1La2PJqKN1z7RZE5F
o+j2tNumACiRKS5Z5jT21lFFdTvMekW5u/hQeKG5mh/mYpTDiWvKfRv8zv0v8q2SdJuiUAXJIRP6
Jm69hufNyekMT1hoxB6l/3zI6Vztvwy9GZKChci9x+LYTWhp+wkFvD954KsI+nHCDjjEcReNzrnC
EkTuqo5a3A9BWL40Fb2WB2pc4LIYb+QFKluXR8LLoO1W4r6IgJvR4ZwNIl4SRG24YFyYaPaD4bTq
uYCMwnDVFZJ/kCu4+GC18sZ2SV0dmJl1DIbfs8SxZ+lzZskd3UKzNfSOdev6rBoCNnfF1YB/asuu
8s6UyETvZKfrG70uVKsNcPUFI5PU7cEKCn43LctEzFrtiTdiDsb3frUrvhV9lSioNG6XXV7N1wYo
ePvxxoGgfiHLZAzf2AZn8RgGZkz+A3cvkQnQvrBsOgAhs2vJnwPjQYvI1Fvo4aeR0yyORTb7jO6B
m5+xnBXJZraUWZwDz8wYnxClUYpZ2Nz+i52VP6hYgl5QahCdtwbzGmwQ/7isRmOWHaq0jBLOUyqr
T20rmpe6GKvvQsIjb8t5KBAs0DS4bonoqv+D08CAMa5wcRXHuUnng13FQntuMSKEYB5HtghXFZtN
mS3ZBcexAVYvR4tCqovQFKlBiB82BUaBNU3avwO8mdoY8vspl+s8tV5s0wR7m/paHdbSH3cRondx
ZteQ874tpHR2OVDUjU8ihjwoqv26LfILyw0XUb/CTxX17ralVo9GKou1C2ys9aLNIDjaxhbNwUnJ
gfOagp/+ETXPGD65Pr+n71is7XqSnOXpZnZVGb/UqfCTvUNJsfk2LUvzPbwHZx3MMiCcP1ODsxFN
3k4UDzkhb2vc0voTdfRSM/8E7zBHXP3dUhfTe6w59j/akKgQplbufO73wG5ltsyvRT/lzd5oLy7J
g6vFx6hlIu+qngKPMygLrH/3/4+yumkb8gtm1nkqqgCxgRFr/WEFBZGbpjNTsctEUY+3dO3Vwa6n
ceNsDCPPVWrdpFt/zKk8nCcn+QyBMniyEId0W9MwShw8XFLeJuFf/hk1KcSg6qn7Gg+m+nVtSTcr
ohP3Z5iTuLzk05h0FHTN8XLwrBCverLdf6lop3WPO6zWt0J2kqy6IB3HvQ5Kq7ar1FVw43lz8a9z
ZuznhkiJZVOnnfvMDoT+fAHvJqTRZclS5FADfEbewv09c6Rv+zwXet/qa5060qjXBSW95gNQub1L
MdfJzRQSGb7Dm1Lob5HMw4tydIZIacUeczCh9dEVlBXZ0MO8oOEHX7LuzvUm9APrSLznrgzXsrqd
28Q3OAHTBdq0mAHvR6DJW8IEepRFuKT+jYnSzWGpxPhGfyXFjzVNIC8dJZDehruHWghW5MK/XQVH
4i6hkmK9WYCH87txmoH459E4yV6EsaO/perdcKvqSbp30O9Ez4W9WKu97+TtQzr3vgGparnFcpyT
6okgwjjeTZPV401tHEYG0nDDuzgPpN0TlrWUu9XUmYtXZhIugU3REu9G6Jo9babTSr0xErcrPmtv
+3T24oOyygu31TAKu++dOo7h+Wz77ijkgUAEku+80SgAn/IqyTiwpYgvOXPCSx6ECL6CDNmqAqfB
cJKPsT5k2ZQ8MIYMXxBewXSfzk19Wlzf6BOxcNzmtiG41wsH1e9xjIkHGmySf/FKYe0OwjXtD/Dw
4cPE6PsFWUC3Jf4YBDZR6/vjdsQmnm5orNHlOQ9BmJzCT/V/TVCudlOjDoEd1cI0O6ZMpC/zCgUi
uvma6zT2yj2Ukay+I7eoUwgPl5Vpg+6GGdQVSL/3EhKQqPvcLkyiLWQNFaldgQIMOv95pIyWCGgd
zL+55Ri71AvyjF3utZ7aiesmySpb04pj86J6kLhEp1fSirP81gmE+3oVla6bNLTrKQZVnvHAJvMP
VG0X3C9tbjr6zBGX7B0m19t1gEfdetpZb7GbmnCDHiKj5RN8X94aY6aXMooidOLDzBFE6QjHX6oi
cT+ssSUefVwsZXfadt8x/dkknhKZ86PJ+r63cWRe8SDGDVdlhNoduUTzVpa5yrehC+KKkslNH8H4
w+WujLl4NmKi5nojZax+iVMHktdOUKyn1i+bO0vZHCopuHyADQzDxSYdW1JFppzUn9KDAaGduehe
tSJK44AienIfavJ5Gt4TM/321tQPdKo5PJI9pz0hnm1z8Ej4rCEQQWI/LMXM80bR9pCgh8/t/aBX
Pf2NhtU8SPIcaF2P/ZzG+nxRGRpGJ/teRROxELZuCqqEqsj7mwRoBfeNCoajGy5abiUxPox+OsvK
LUeRni91UJgF9kBDNau4Ch6EE8k/XLvabhseQLP3af77KOq1QX80Z0Aqfeaa4kaQngvjOXbZvSdk
HFLJnEItq9Zv/ROJ9v0bu3cHJW2q4oFDYEx2JRrfH2GT+itQBWD8FRz7CLuxfK3zIUi2BZgRn5l4
Nh7GpkkPOfWBFalLbvHWuuXg0USL5Aj1UJtjbhUDB2ph5vEZ6iPb5GR8wukOM5W3/KD4KBeVlp+4
qtt536SZeM0JxI13KAaiR8SxCLk8Pt9TN0dZxFFREFEhpzGc72TnFF8ArNTouVU15JuQuB3qnIpm
psl9NXZrhkrLg56ppQDVaxgpFlLpt5KivmrfdHD5e28kxOy6iyTucyPbwUeuZrxyu/pOd79mTfAp
8Vf4Nyr19A1Lm8+dxq2ijn64BusTDY79n5rScWcryGsC/8nSIj5UUiXvKyb4+t5Uq08dOB6Fr8g6
idybmK+EM7Za2UqqmZiNxCYLwE/Z1vJUS+y9KCmC4gwWXfeH3ovrSxygPIYTb7lSW2tB+de19f84
JsycY9FS07eHjvHvakBmh6dUT2K3lmnA32N9/5MohzY+ouvXJ58l4LruT+Mj6eQ+wTtRxJOZIsL6
WpoOWFQXQY90vC2fq4ne+O0o6Zzt4gTFUSf76I1CbO+FzF7loJKLrz75TOF2GRNGj4PTLdFXopb2
b1V56p1KpzjexgNfL3Oas4Jg1ZnaEEa7/lNITeTRj0fSNWYSfm5bNIOfFSq+8UCrL1Of511pZ0g5
iZdxxEuHwJuprepDwpsQZxWMxb1oL4Q36X47Ed3wFuaBZ7E4J8Y5rt2V8s9gtp86tFFwJ3nSvqPg
CQfUCB5flE+7OpQxe8RjFS0FKR9Vpv8ot+a0cZAD3OYuCsuDtjqlUyYriq+8kS4qWjJYO4KV285u
nBrmneExQ+1RVKLeg5F2nx1CRqRZi9fanQkHgaR8XpPlBEBKWGHkzT6oYV085TzWiMsrB6BinvoU
SUtIFMzWyMA/lZKI39Po0YIcQ2nU2wWxT7IZUR/WG8ebp+lkei77TRFZSBeXVK/sMWly5xm5FKKM
Yl6o4VFwdP1GsbXe5AN8GfoqXSF6Xlzm3ZJREeLIEeFxnRa635cpIWa4iArkdOgfKCgluzJbNuWU
iwPg/wSplBHTyS6hCvWdtfH4tw7z5D/0QMklmCKAZE8z16PTqWKS2qksXfZFYHz/mPAdvCZZ5Yd7
RHDyLF3kofczeOdfPTqle48YI1I3M5Hn8qH0RPoE3znQLKQm/7EmI0HcEEXbfZMK0iO5Ct2FmGhH
y3sfm6TeNDKobhGZLOOGLdJ5hyEs0R0jVN/6Iuam8IlWfhoEMQCaIqHsL2LDYDnUqM5D+Exd3yGY
B3wUMsx+yQUCVgpQlu0nLKXlBu3gUG1TtYTOqaG9YEW/alfScZfcmCO5Y123m1AXhreQIfmjpBxP
Hsx09XjboMjdA90VkPvOODYHomAq4CC21hcX/Wt7YLGID5MtKYsl9a7AIbKKVKFYkxCLDaRbvzcp
UpBnNUrzVcyDepBxWoiDzOUIQRBPY46T0IVNp6UvBAmg8Ho6sIZFl0Ij/du4czbIQ9Ny+rzrPmym
H0IeuecsdZ/ObkXW1twFhB6Oz1FXaUPNKMMCwn3V0OLXGLmLR5ZcmiGcilrVBUb7IGt0FwfstQlM
jIja+yJt8bwjinMPvq98fBBysZeiVxz15DgjDZuGrvitaBKKGbqBZy48F8GeFADOQghY4aM7HrnC
x4mG3Y1NovFH+ymeo3zQU7iNXU0cmE6VpIwSmmB88xYKTkgZD2EX9dVrgJR8XLojJcxDc6IItX+m
FTtqbqewkj0zda0vaFzEu3Wi8WLbIvAArK7t3O6IJRJKymrj7cJAp96eLrQkvEuldvvj4kmyCsRQ
kaXSL0zCIE0AwRsvjhMubNxzpzFCxo3BOGgQZg1e88NSRCBrPnl6JtQY7QtS/JKMP5SW5SVqHTih
MilrnoQ0oBC+nwIiIa8aareKh4F1NxX8KK2ZvsLZovcRqhvOmU8wUccTAR+u+W3MT7MoEGJObSju
MsFtsSkcW8YbhKNT/pAqEkG2XW7D7LHMwiLZN7KMqrtEsQttPTtlwZlIg65n3IhbtStNzDbaIF66
hW4mLpwNVj5FMkSfVpD9mm28PPWnM8fWvLCqDcN/aQKwheh+WTjI1yylPRY1U36I0uHa/tS61NBL
0IkDowcniSrl+jpVbfObJPBke2FAYjfJOMtPB5g94DRk4dugwizsYUBqpo6pqGe0Wp5q38j/1uWB
FknXI+OFy3VPe3sEMT0qzU3TFyvlLrUg5hjlBAN5FtP/19ZkWMCeypx9YkCYWyHPBTLLiS9AzOA2
1JHk5HjoyKqHhc9j9rjTq2m7rtJCEKilb+96yCNBBLZfD7tmjRlvV753w3vdWHNtrUGLsTixc1Sc
auow68AvD+UaXjUGRuf3oaFJZx87oiSH39Xqo4766UkP9Crs234pq61Aek8FqMEos4m6pjLboJGk
kmmeZsDczuafEX/lYxAky0s3E5C37/kiYAwThdB4apNJ3AQgJXcgWZLGnXAaaSzi6niY9NrUh7QU
SUJbQGWw4KB+nLaFcal/u/r4oU05NX8STAPBPhaLbrYTxBXruDSEBqdDgXy4CgfEsxnhgbxK156G
lqoPrkY0OBROkR3/4qgqmc4yj9zb3pcp0JqHk3FG9wh2EA1BfHETTFh4G3T9LKuA7uIx6eeLaVTC
Sw1K9dPk7hAfAKD5dzlFBNUWcGJ5WZg78k2wZNUDgEJEta2JrhnakZAvug9c81EHZeGfF9kg8+pV
bM7tHBBv74Z56f5amLLpvp9MtexQv4eC3KOmXY45JehHH7F+/Z+Xjjr+5wrXDAT0NaVzqf3ZG7cI
H93HYEoB6sQ6Ry/rFHTde8yaPAHHVtP1UV+vj4ywHdC7M6VHfsrAnnBCyJs26Ir4FAetj8g2Wbu9
ByJm9rh0O6qzJ62ac4HNyfB5Jth2Wp/az6LoOVsclPX/+iJ0f3M9Ij7yqX56yPEwAbVTU7igX/CT
7CgpCYGWrBxngaZtJTJytw4/QM/ocBSJGAw0rIp+s0VgJ0E2iXraQxD9tQhB6dI0ZfHd1KpVflBe
XH5yjazZjugU5EOoOQoKYVG6/eCMAaaddDRV94qNtdjX3tjabVBGTsqvpdGnUEAXoYgqm3jXjyO4
Rz8L94W0lNAe+WFQQrKwiI8WSfC8A831571fURaxZxFo/5uxK9b/nJiojqZHwXGs5yRYdkS1u89R
BdtWTyv7fwBsEi1QzaV9d3ms5ZZap4Kth06phxqZr73h7R7Fe2USRFwbrQb1DUwyLscQgtywoIYL
RfBxYpe3VhZ+/byIKJJMpTHa+nDNuj95F5IHPGkgoiZhcN1RhguwV2jQZM+6nr0gQWxXulha+bwk
PUYP7k5904eqlxvrdEgkYQx5V6cs5EQOZMvZM8klfizj1iBld4r0bg6GJb0+MAtMjxuvdbMtgikr
P7vaFvWGEbJB1TQSz4eykd9G5LvFpUJSOJ0XlYxo2eeYhSBPe+bQkCIFxmTRWb1zQhwqm1R6k2Vi
CZgt+CH8RwO7tBxV5ZpXXq5Jnep6qd0jvT3+CaYMIdUyLv4d2dCe/SENZs73fMkIRcM5dNA6SSlu
s2Zulp2XsA+dDVbDEMVPT/2gGYh6vdS1t65/lrBGdO8Xts+PCpYuvBWmSw9trXzv4M91+atxq98B
NSHGNiBA+6i+Mj18vS6kcaL/fxTXBN2kySD/LW66vjUTUtaNN8nqJWxiPqPbztODY+kuPvZxC/xH
Sl/XbVM6NDD3rbzoB7mgF9itiJIJQ/Lo5P7pk3kEg/TG/B8gS4O5xB9VcxhnHCPbpuIhY8Jpis+y
dSHRmFl1tu36FbylTsCdt8WAYOVGW3Ai2c2gtMarXWgGAS7PXlh37amGywoeJ0evD5gscJfpJbaX
lh2dK5m8e27t2S0XGqdZ2PdIhTFTVqCJ8b1RmDxw23EgpKPvPiOMIMjc43ZO7pSY+vFs6bzBWhby
SO7Zr8wDM2ndbOoK3JjFGjci2G/LokBmekBLio91cBctQMa7ZinUK/Vqi7nxmpJFKdBOfhHcl2c3
iOWHmHM4uSBGaHNgxUaAtqScFIfc8d0P4onol+nqUb7QOlM/4oQHP+lV3n6RCZW/0u6CnKyxC814
4zgVv2B7bFPNQgzJm8tM8NcNQFeB7pjkoVxb+ziuVvHQN5hjjqnbuzE1mUnyBOwSAW9L7LvHNM2j
N0s0s/OW1UHOONwl6ccwiPVzYG5EZbFWTF2KnKItGwGpto5ykRZOXjffU2GDbTUpsECyl+m4uiXl
1sIZ8TMBSpQOewYhLu4hlKkr39qoS4qz2y7F9ffTlVhGShMwwDLZQYpEQUtKW1K9AEbm1YlUifIL
e4xrwOH6Cf4wwrJ04Izo+4e+c6P7qtYV+tHB2NeO/MhPfjW93SKT696GK6e7HYIi+U8p2fwbJpfx
XgaC0KtlpWjqV/ZLHV1PUPpQII2F+zb5qotu0Dav/Qv8e0RX3ErxyltTO+7yO/FmwtTlMTF+Tl16
DGqN628r7SoEWdapazieprnkiQrMM9Lb4EZObsZLEaMsOPW9cMYT5S5Bx/SaShKrXPJ+YbxQDEGl
1hmM9BT+LG7Qcs8kflydmlIvj8Qy4/KssaW/zpXr/g3mwt7MhdcAarZw50gEV/OI9Vc8IVcrBmAN
8mWewjIc36rBd95l107BVjJ3PHiz6+QnMTvOHRrPfHmjJWNl0HJadSIDExDb6VT9zJQYjPz6CkVV
6lWBnI5Dgiw34wna+KBPRAZExj0lnUyGI+XidjyGdlRmX9QSeWgqlqh+zEzeVF8BcdDZA8CAUXfT
xHC5EyY+Zg5pHov0v8O19l+gddyZmXu20bHMXb86zRgbhivZ5f9bqioHQxX18gQ81pQnRI3VA+1S
qnwEfEhL+mlj/V9rGo6nEre6cTaUBlXyEFZeMoDT9dVKqlbCDd33uMO2IqzC5GgNQNMp6qJE7Fsb
hMduEU54KIu0GL98P4tKGgrrCc65RjsGvgUUsJO07MRXhQMr4s7qoWzOrZDjfxzdxesaLI7ae20N
VSWCGZ9M7Xn+P4cp/IJs3urLkLD1bsNKJ+Veemuw176Imh2NksSIrV5T4aag2wEEhu/VgScl8zCy
HeHMSUekGBpxLzjjVK8+0JCkDSbLFK6QASgfXx3r9D94NqB/qHE3BANYKQKMIhM+z4rCwUtbjB4p
TUsSB0c949V+t16iF6gwMGy4+6GKGeKjkEG5pZnQ78KMRx096N8C9NywsvcN+nJMy8DjvoM4EY8B
ktyR6kTyqUxaHRzS4iKU1yorwMpcfFqMo/ITYrH9DrgEPB4wFmpEyHVxiEaDzxCFQPIKDVHeG0w5
Jd2ZYzgc00ggvlUxpb2bJBXhrcdk/s/vE+sd1hR+YTMSFPN3Zr0vz5BzzX9+FaFKLJRSPxwiwqCx
Zww9YJMb/lRelaT4XDh0iG9z/WljVwyxu5a9ECdP1OcQy4RKf2OTJad8qLqUkjJujZ8kwTM9gbcm
25qB70JAYVru2imc/jIKoCEbdBhlpFz0Q38OUEo8940ArktbY+gTyprhn5Ju+hVKLA8EI0Hq+oXh
vc8ob+ddmGeRHifrImkt4t78QGvX4wnxXHyP/7yyD+uC9OTEMg/BuCzuStuZu7i/+M4Ax/ApFDed
i5cEIaRHZRMtocbbY2DFlJkscXrxQN/aQ7tmWA1JIEDjF3qp/59YveRDTkLew9MCkfdpr95okhk7
3vK4o1k+Q+zWS1xSdRfAWbi2qR70TDnKwc5FyFFCsiIEL+LuGyfixiH4PJoe1KzET1p54T8rxuay
WvwA0GXhAKOH6fFfJ6+eBfZS2NI0pNOpShb3eW0UKKNPaXG3UzKcVvSKBeIbfkB2WyQT6yNv9fQX
xWMeAWPCRJ0aT8QnBgCCFPrBwY3kUFR8pQb9eleOgR99USkH0FoXUU+Ycp+V9hQsq6/Oum0ocYzc
qtwWDhXWJ7jvoSN9kVRcYD93nYnms753Rk4O7066QYd4CcHcjBSEB3+jk97csuVV2Y3HijTfKSTI
T4MJu5gkgq7iPk+ZbfepG3jppq6VvQv0FYLxap1RhzSHIf8TJ+mb74r0kvwIMM5jnjaeMz2TSRQO
2zCvs0vpOFfAjcbth8jR/X8uIhKX/7xKLm6ZFt9sAtm6SXTexmei2vr2IlrQ7GevIgGTuN+pImoX
RT8C1773gIiwuSR1LZrHqdG1twGmGb67LIN2CvseFlF7UZvuiaNW5a7BbX6PCRS7ImtliFk71uYW
jyXce8Lgce006CSSVJk05dPcdCGdS55pIi5Ny30jZqlu/Xyufv10CYcvgmm9PwZeqK93LlmzPank
YXmfAm+1Rz3YDFVfMjbZduGgfkCMEfh/eZ+6/EK9qH/POVlyOA+RXm4HDgQMjS2fz7ttgdaCm4Yg
Khol4AQfdLmoPwlqpF+XXfJ5mWCE94TTzp/pXBVqX4ZLr597BN+7Etstrv0xDXc9fW105fq2OLlD
p2E9i4lOQD8n0z1BUV0cgjxMuzOYa0+wfJ5x+vLzT4ZxSzdvMpvd5aFtqvqS8OxYeKsRrCFXmZsf
JSAwgVFtQ6Uaino8eWmK1VtfhY8o0bO3PsXHS7dxMn4XqgyvHHRNdPgQ10TrZbDI1SaMmuLP0EPJ
oJ4A+9xkLnTFjkvFvAx1zPtF2jlaGodzbTrnpHZ+Rsyrj4XXDkwPoU9nozfpV1PnGAwx9AWHDIvW
dz1Vc7dDPOac3H5u/qTTwkLeBP2ygc3yze4qXQ52JSS2OlCNUw47jwHwE8XT8MeJ6vnCEzFyI5Z1
8tyJys0vfqP9C7EmJjgXKSmdB5SzWCKJCZLPfZgIQqhpFWFgJE8kv7A9IblJOgj/jYV4mDeTH8uA
PWiIviDlsvLk8dhzBTZJ9w6MNKvbAnlee4gt6vwD8Qj/4+xMluNWsi37K8/e+MLKAQccjmdVNYg+
gsFOFEVJE9iVKKLve3x9LdyaJEM00nTTcpSWRggIwP34OXuvnb9QuDtyXfieJdilrLzf4HbQ9qHm
BISNrqkgCiPZh4Aax4taDTS8mZ2hz/XDLvFayQQ3T4v7jCkkrSEz1sj6R9+Zr/OYEpp6plPwsyvL
K6harMTfTQ6Niu3gmtYOZpfmXMwMAnGcn0Fbxu7bYywnZoFjrEV860CBsh1axlMrQX8ERcFUhIAm
+qHgtAUpqb5q+0UQbpG4eiKevHGRU/nYwNBnxrez4zDLkvFYg6IZetc+EzAy7+wAm+tKpHBfViDn
6u/D0KSf/QZ++ymd8um2SfzuhjqYYaW0LZIf8ZtXZx/dKBZrwyfnfZBGd2vh9LfwVTn9VZMX3vwF
9/9844q2DDn6WyinKWZrGm6zxkjOJ/FpdAEh7QwF+PqGp6JdEC+sQqdYs9vvnTZLh53BqJHNFiFd
vETXZrd+lPHRsvXZnzgr2/nBL6GawOCq8q916rtXs8lyv6Kwzb4QFZNd94Zyig3o+3bHKUxjZKPJ
c6TQRcGUFEWqcRUQmuRQhisOuMUS3+hC1X0uCxvVRDk71aaNfP8GoEkbnGkVOiHY8Ux43FbVfyHP
BOAsJm+eKiO0/ZhOdr9tEBF2q4J2KY35yLWyZ2uwp/CqizG89SsjssfiKQWx8jOrJOoxozVHC0+7
md4Ove2Mq7yQhbujpKP4iYEIkNLI+I1xWTKhS2RAbwbbrPfFVWGqxSqE0S9GUG9IZAiL6hGcLbJz
PHBgUDdRC2lwVZfj5GzcpQ1DY8b28c/hU59XFUqk9sYgG3u+LRNX/SjbUqLRp0Cot7M9euKJHa7U
p3FOYJfAMcenEI5FjT1sVIRKVU48n1TCPCZfGUPfGruyoiLctKJiBc/RdK4F3v4AGrLfYB9mb1yP
ke5v6Jd7fFgVdd2OUFAMPxCBR3mFnEoPYAmCCslhFNfPvura4BHlaNjsHN4jf90WFXQhzXQLc3/S
1ThvMRCGd51vlZ+QEfX4YTkL6jWsDu+nPXQ6ObpF2D9n4xRed7pXQH3KzLk1pONYfydwkFBHhyhV
ViXTjQ4ocB1yKAgTjId1P5Giq9xhcZFNgbpXYuqQs1lGSSPU6prmPktwz3Mxgk9QHo+w3HVU2Z/8
xQpLxS3sbMsZ1sadTDasg4MpLMQ94gqkcb0IipvFd3QcM6QetFYyOhxZHWJvAiFeNRy9czfaUzbh
a5BqelAE8OXfpwAHWN97mrTygkTwY+iHdf6LHGuEylgoGO5Dn46bA/pc9xo9e8tkrLLwNni01WgD
+R5ffoZ08J7pP4VNDYQaRThAnqfaxT2ykpMzfaYXbt/XXU1oKVPQb8qfS3kjk3gGZsMJmOZMmRPN
GrvpCwEx0y/BDMfHzdY1D0RiQPcwW6a/myTEnchZLBJfm8L1LVjNdq35NGPutmdkVmYeg9K2cBDt
Uycxvg0SdjaQGUwk6GRszUChQkK02+5wDolTMCszKvasGXV4YikRzjpExKy2FjpCdk0h5x9oivp5
E1XEe5yShBbk2rbr8arK2L+2CQjgCjgV+OkHlVZhfdK53/1dMPnACwVQ5cviaI1AKUTjDSsi9RZJ
rxRm5APRdq4bTuvQNtBZbFFbhdn30ChZczsR194xbgbzPpzALh5MvptgFUxJf2N03tStPdALHDKc
hsq/qeoOAne+WEeZCQxYN02CDtH6F/kvMwQ5uMq8hARimVsklMeYBGgGgLym/WWp4EwMp/jmMtBg
KBCRXrS2Wzf0NgGsFPKnk3i8K4hteDKyaW4+t5I3hLeULx5VaJl1jxzg4+7JVUjTscDO7SPJr/0T
rZ7Fu1+FxZ0fJNwNY9LuDJmjEmsc+ih0vLx1HuASwiAYonhmV+Bwjx4S4wFc71joW89sawzgxMd2
PXODqGjOcO01Sg0zaO+k76p6Z8KoeHKZQf/N45bOwfZJ3gSriG91J+pkVAcktvHJ9EO/WMvGMWma
0RwADNWi9l1DL2eAHHDs1ddeOnIc7gvNn52UmvRVVUzDuQiCqjkNBBkzQSNB1F7TRNK0Rug8YIHl
f6FFxIy+2OEDwCXUN5Dk1lhAOlxciZiHDRUs6I5wsvjapiXTd5M0IQLdrg6QANBKpWQtwSajFYCX
ZkKFF+YetUWltgZWPooCunxig8HSylZzbmMml4Ul7qvGx4nNElls8b6Gxrrr0Ciso2aeLXxEOq4P
A8z2cBWnRRD/zDhbtTB3TMtZ9dNQfgun2SsOaPtstRJtFXyOVB889pjgmV0CTXe2QUQ2J60qnpcO
k+ZbkwrBdAhTibvCR1SfGcszFWjrCRCXJcdQ7/EWVj+TDkw1MA89+asuyvF9+DhFp11X9MP9bPMw
VyJHsQvzJEseoMrM5t7TEkOar/gZTqnfW0PKuiYWvDH0uRRdkuGcNO7g8hSlLgiCnGq+2XNqjx+m
huV9HaBha/kDtJK3LlZ+otByoCsrHQGD28jQ8x+6TMTmrVlk6ogaoIOuH1jBDgJzkh6mPGyjK0R3
bGgNSlZx8oDaFqSuyxZ/hgc/EFGS2jONrOuzCWDNXOu6Lz43g+19NjFR27uaD2cxvRfGviujKtjz
ei6rfGfUrNJdmeyY6naoh0bLfWpUhsywGQ0ETL3NN+l1lr0fqg69RhpZRPT0RdOpzYCldLeMa/G5
YD9dOpQ2rVAMjqLcje2gPxl1gegjsvM2Bftfdd8myF3uJkUr/AklOtMmH8cxUvTJRuzelZaTAUQJ
0TCPdY2nx2BS4iEyxZZF+RVxUCOXhm1p6ka4bIuYMKxMEohacGzPPXvq41jMsAYQIFnV7cC1bswZ
/8QWeIYRcN20OUxYpowrWrRSrUdc6APS3MQ5+hhUu02ahzRMWTkGb4V77Z81uNLRXRZbND4rplMr
k1mjfzVMXS52XQrDf+HjSPtX49r6RldtPTCOh56DZi5uYP3jXnbFOvK97p4fr08ZZuTFD8+LnK8l
gh735EqfpHVQyZNH2WxZ+VmO3az42hzrO/Yu9ws7fGJuOxSfnHYj0/th1ob5AByA029TDPQ5MpS9
ZKxnz17VzNY6AyfTnWY/MIM9TWzvV0nET3g0pQgAn9OEN9aD7Mp5W0msCWegEzIiJ8KiDiaKqn6a
a98OV8SWFxiYjdBEwKIdavYEDUZ/NFXW8vl4aTbuJIG+zaYM6O5vlQPVA97eLKmiAt9wHyA1YL5Q
Aerb3UxrkaaeM9okTLp9ySDGBrzmwFI8dTrgXAxvDM7BODajv7KErVlCECzex9VIlPlMC3REqDCD
y9MY2+HB8oluYiZGgPssY/wbwor/KJWREytua+sHwyLAnJRnAxjOzrKWSISSjCndED4vlIN5OCHp
io0Xnwx7uejtZO30C4Ma4TAFn4veO1+BAM5fCOitipPrUJut44ytfwsA2l0ofiE+Tb4rku5c+CPd
I8UWv1IxjOO8sSfXjL+JSjUjorUSIEoQztmd9MjA2o9Uwbzh9AWyTzA6SR0eZ5teQsKy8NVI0Zwf
kMc28CQzl4aipjZFh51biswFpLH86IPJo75Na0YTRwqT1DpymhqTE6Id0WAH7BPQo04aany9GnAC
pmzGf3NWsZOzWMzzlZt2hLpg50j1DdbZNr+hAa2+uRUjuc8GFBi9nejbcUEDWRdgi7nEGiXTeN4r
HKr0yrooqH54yB5PGeat6YzMTcx7OeAb3ve6rvtb5qn+bVeo5IfI2yb6hAgc3SLv4ESLEqcxp4hK
imktut5xv0ta/vEJxxy5QE0WUFEk/IAFBk8LKRiJ2a1xCi1ffEmm0FCHpBvjz6JoQRz0RTFgI0gC
fEJaR+kVD6a/85qiiLZsP0X2I26oebaNEc3VvnOi6Ro9OejxyazV1zBBXjjyffPZBnUTIoF1g/E2
X9SVdKD0JwGeCruvJeNdRbd/YOTCAOFTHpClvcNHkHTnxJOjuxNGlu9nwQkIj66oQFLwa1yZZtlX
a3hontr2sd3rXQ9LFb2+A60f20Xc5cdB6vob9M+SEYVkfnXIR8iQ26HhYHOIgUJsyYJvi1vPafOv
TjQnTxpkIGcg058+T3McF2drRE63pazR1jaw0C9vgnEO/A1BsqgwQ4BMfBsBWi06yyaTIg6CzPdH
bSEjzPJgHYIPmq9GAELdvvCCxF7z/JIeb28w8rIWdf4pNeLBeERe3LAFxWp2z24UW/4W9XHoMTMT
HJLMYcjTA2e4pL5ujKq5E6Ms+y3pJH2ESiEOna0J/vJrgjIr2rmN13YkbbnhCW4dB66xtFB5MCTJ
2AhnI+63nVeVZymL0oYj484pCSSjxVfsoOLl3GFk3d/kh6K+Kh0YgFjQPb2fkTOGK84TFufJ2cwk
8MekLZ5G9iTkHqbRZisMQjnTM3ryIy4rO87AXrhduULSKsc76kGrXMOEpJFLSK9zsmIE3se+Lobo
WPJb0CZA+lqeUYIOw3ZGxXSd6D5wbgl48ZLrgYAfhtFJM+6Rj0bPg2G4Ypf6MT+aac3Wke4ZsCdL
5csH3hjOSx721XjD7Netd02aNd5pNHACMjwYMIEzWmuDrQnuExBWY4svRuF0dEJm1bL9uxPNHrg5
MbZRFWncCk62eNQMLdaaUBp4gTPTSDpvVmDeNqUXDHDKlOtsSzjfLAktVdfOLOkZQSwCzDdLY3hG
reG8JEWN/1oT23sNLa+YrvG9hc9UIWW22N7bjTeM6P+WtXzD0WdkKhuOwaeijunvIt6gIyhqIWOG
bHn9C15Z9INDFgMkn3pv79IDCM+4xRpvU6A+60jlaNPuIRqI5GTKJv37pDKL56HFfwzJAWPhNjEb
28ftN9PUMLUJE544c/Ku3YAAsK1m0WAjwt7wJcyqQp/8oOi+zPk8PwDRgL9ANf4Ls1TB4uN6TQmE
ofEOskG9Baxnnj6LpHIWMcOEIlDxdt03MowPkaGCO45NDKBUi3H+lDoN56SFOlaswYOBUbBr04hX
uu1N91i2Sf3cVQMWSavGVg+PtsK7pOk+TAeBG6H8UqZAaHeZnP2/nWRsuxOBW94et7LfXo1tnrzQ
UWwE4rLWvnKQabTgR/GgvHg9bik6eSh9+X4DCu9eZ7LaAqUrPAIZ/WzvxV5Qr3HZV+lpjOPUZOg3
W/RtiWnyUM2UyQ2ssiC9AVLDUlz0CVWukrR8N1XKkXE5xPb+SQsGi1thzW6xFbUHs9bJ8dGtbHCy
6DNxt7c3BV/ad7v22ufKLfwz4B+Bqnlo0YM0ZWUuHHlONtT2Kpm3sw7NezjQSJ9qLy3vUUcw4m74
mQ8NKDAG+JwRvwv078kGGS9gZ8ix4NdnvzSTrZFI9cKPVRM6BoM7PNrRSJb9XIJBJEcsTZwrtrou
2MMjssM9Lkp+Av6f/UHHecrO5Ei3OftIohvG8uQXrTn96qeQGqU+BAKMtZnnxi9H+Ml8mPMusnZj
3M2kVYdFdo/ilV6sPRjt3wJCkESm0c4vWQZm7xp8Sy13YS/an4Dsw1+cZ8abCGnjvT0U2P7y1Cy/
EPEqH1n0vJuoy9qvHj7JbhsYnsYin9m4tQbrKaCQ/OLM8zCsAjgILce0OTa2NM3zY4KqCUVcJGy2
czG1zSbhnIGrXWtU/23ZgWX2bd+5TZHZGyyhcfeT8zLTy3SIzL8jNJrf+06630TZkxdhxsCOOGwH
zkNqdQijCpniJp0SNVzBx1JyndKYKMQ3RmKZfyyKQA/bjLaXvY4xL9c7ulzGw+xH83dL1HW9kX7r
fKNNzmtO+DQnJcCz9d0ExwCEAcAWRt/IkW7tgEb4iiLGolQiKevGqNBjrrw2KIatZ6iUzhmzoE1T
R7pjoM4EArmqNfyypzi9a4rYR+XMFgapyrcbhHO+itK14w5jfIbFKR7bnrrA6FM/XWO7oHUpNHO2
wXFzY+170lM3evZMqJuNI74pfA73qHfCcJ0gR9XoNzUCX43j+sBEBBt/Xhn6ieBK19wY1IA7mpmw
iLq0BzZCrvsY7nJ2PHQDaPHWuKPqeIsnjD6mk4Fi+4TcXuCVgyaC+6zsmFyPyygiZ8iL1SLFXzTM
ltnuQ2QFCxGgSTlzRcyAV43DbBByGOKxE/hCay/TdKhuGzcG+IA8x7D2qTmSr+TTgJSow0uVfekU
6Cw0zVz7vlbNgs7N+BdNVd0+BxEAHQZ3g1meqKWKczy0JoCNcSh/TcoQZ4seDa18BuTXMrHKbqcn
D2V1wgcrz7QJ53jjyNJj1ZXs2DcmmV1iO2eRke3KtNNPnA3SbC1qcIsrBkvspdE0g/Cr4roFFkMF
OOwyPVN2+1IX9TJbDqKNM+Bo2NixtYx5Dcd/nNSUvrQ5VfoLGezo1iGRmt1VVgG4WQH5g5HfV0wR
VwT5FWqb59wSMwZaJ6swsp3HISwL5g3aorcfVxEWcuZB5fOk5myEzpg0wybC7NqvoJFVzpoKRv3K
0Phd1VMjXhZhUbAye84ErD50H1YddMHFc4RkHyTs5D2YWdAnd4Ohu/AqakqFkQ8TP59jjem1KooY
WxS5jvusELjrlO0RJp0a8/wjoqUD/K6ozV0RqNampaNt9IEtIOVrv4Kjs3JG6AOHwXXoaOFHE/XK
bw3nIQIX/NwqmMggXLzhNvFqP1g7smGF9SO+350TIlXYpbVDMu4ky+IG2i7zewM+C/zYUTypRjY/
WjDkKGosytC9Vr34FZNmlN6w2xY3mJlIWW18YXZbo/YFQukUgyI3EMT0P6F0n/TQxp/BnzCPAplX
P5Z21QLon+L+J4Suqlj1tit+1XYh/A3YCQYZEM+IQk9VSHXAagvLrrLjF49PEPqv1cdMnexBnQcK
YDxKYef+zEDY9vCmYOesUo6C7goKE4tAnophwHFf46fzGLue5opyg6PXSGUAm0c9qwaJdxPXtb+2
Up/do5C1e436HIMLSiTvCU15eLDqCBpPnQ1YkWMHIPeW3wNJCMDyFsHOqN1lzBaitjBlleS3Iiut
nwWagPLoAYzMYJQ34plkD0OupyCXWEZz1cZ7gVr9xtZj1u49y5/7dVoz29xOJOmIPaq76UbpscO2
MgbmuMkSp/w7DYLom4+Q8dFW3gjobaz5mJ69JBTZHvZT16xUJgKB2Kbr7iPyIvxDXCdJdETrQE2N
yK49arswgUghH38a80g/adD61C99PyJ7yXoo0+bc/x1lkmp9bhvUe6nNkRNBpPN51rZLMxMsFzZE
h6gVZjBtEt4ahuk8Gl6KF9hI7BTwsqbH3UEwUGglslqhJ6bltJQBBWr0B6edWRTLEqcd086mb3aq
z51vXVAq7OXWLD+rGUEhiQmB2MbMqVFqwNawmD3bnE75hkIH3ihGiw1yZBfTJdH11kowEI225uTS
ZrJ7kLerIGNp3YT0wLYDfKaO1YZJ/bp3EX3foANp4ZUxBIJsTaypsiICIluv2opuSNLPAaQRgrz9
keEj2kmv38LbxXfgq2RkHOfrKSOVFGzFhnaInR6kRE23La1e/oD9W0eHUoSIsUO3lWdo9n2y6VDw
s7rb5EHwshnyq1kH6rPP2VZvZWbOKRIl7G0b6aLl2KDaoUzFwVicR+JSvmToIX50RW3kjP60/Zg1
Uw8lA+817YmgNL/Cnk8/6b6euH1UXtcEZKJ/LvOrJJ1OlVBLiA5N+JectXVC8VaEGphiX9JzB4FN
roarx8es78av1YzY3dBxggSZdNirOhrpMUtbRLBw0Xc/pujwrKuRDAJ8YdRYC1YAm9WeTKb6zuwt
XpABSd3nqZSFecUoNOLEiMPnBkjjgJ4KtjgWDIWS09ghMIIr1brSfAA/F1jfHdXQMx+I/roJWcV/
2mZgTTtFIHBxbeAuoVc8eZrsxxjCO83ATOo7Ow2xH3QYOKrtbIXYKuNwktMmQIJ5ZEfpUoCkBcrp
xrCdT13mdOxkKZtTiYe0W0VWZSTUk6o+qT7yvE2chy5FCoQYuXXHtv8+u5P8YoZTbm0aprJkdPWV
5rUOCLTb8KQnusc5phqJ7Ci7mhwhBU0Wz2+/hQP27TP1ynTCv2y1u1rS0w9YErDYM76HB46dt7hD
+8kRldFt+NgPLsuZ1wUy3jAO0jTmfXoeG45UyVcD3ke1Blk5ubuSGe/XPGzUCHzGGE9/VRxMOA0x
ZXJTh11GFIA6+roCYv5XFXrDUOUpSTRaZuJckyPyQ5phTBc4E8xOeh9vAmjuSv4MWkyn2NCQr8Ep
GIJPpcNEh1SXmHZfnsFooA0jWoQuHVzA70ucpL6r6jDvrhllW9TwRR34n81uFPPGimb7iNcoynDa
VGG++ssbpJxyarsN2pr4irmCBzecVz3Z/WWWdCxKGoSb0PXVM7O69jGXcbQUUMiwBM7kp7/mGTOj
6CXuX9VYPmWtQKxooG6lF1JmavcX5snWEy7x3IWyQrkWbJ4nkRDCc4jRME8fxEK9kWdkLblq/BVX
AKpYopX+IxnLFAFwF1m2azRJE6QpB5HLbhzaUR7GLkjPMxq775OfTEdN42Dz3//1v/7v//45/k/w
q7j7/3FY/5V32V0R0fn6P//9VsSQzeybYt62hWdeZB0O1DQuax1HH9wdSJdA0tLO867ev8ob6VAW
qDwbUSMKE09fJOQF8VQTGcTpybAYrkJhfDG6tr7hnDF+EHq+xLO9Cv1inUB1bgvJ2cfhgb5+mEMc
BgVMLbWOaiO6GubO2rOZDmvbIBfCyeTfNTHENzUBG1eN0/18/zaX27i4+PIbmq4tHEpFcZFxVoV9
kODDJzsir+NjKSLyKkF17JqgxSFo9yEMniTdvn/R354tUz8mf1xOIKizvItfcJ7KoQ0dVG9z05Vf
hASMnZeVcQsOP/rTTEVuzHNsqSV8H/LLLn5GhmVjS74BBrOybHa56+UbrKrtZvRJVfrTu7JNeiqm
49qQCZW4CPmyfasvYeADm3TVQ+3F6fUoqxc767ObP78QZ0nbc1yTxygu8v5SUzkIm6AFwMltViMd
gVuLVXXHDBx35vvX+i0AjpuxNSGQHjl7Gqvu65cThy2BK5lnr11oo7CkJ6LYZcHAApXwikCM/k8/
7uV63vJzsa5YeOVeXy8u2wDQGderUePvYT4aW7ubs/s/vityPYkE5rZobdgXP1VWBTO7uabgJI5s
7Rext8MwChm3FcBP5KAe3r/e7y88aG0Xb69nuUyELj9x08AHmwk0eKnomrXlKIa5FXgie9Dzl/cv
9cYPhrvScnjfXZ6hffGD9UtrIIuIm5jzVD3GZcfAwS3tlxZA4R69avin66RrS2Gh5aM9wAdmLbf+
H1uBQR4AGyQqOgMY72EOiGevkFCt2b0/ymN84ynyWhBhB6LJxh1z8avBOGgX4wLAGTigBwJd+ALo
zqzxrnV/GkPIXSECY53ivx5v/uu7snycKXiIlm/ZrlaGFYmjj4CwNmL7gwXqrd+LNYO1EKktq//F
71VaiAzHkFup0THg0OWAPQRjvA+dAeLaXMW799+PNx8iU1NbKcfjUV6svWR9DGnv8SrmpCDvx0EG
G5vMsH3bxC//4kqWJ0GNaOGyYb9+hpj8yc5xMYYnNWP5uQv8bV3IfhuPQf1vbkpipxQ8QuXIi0sF
lPS2GY2sUoMFJw9SwNHxsV0AfnA/SI38fbfmzQDryVwNgSKZtq/vCik5ohsfpDAsnBwx8wA1ZxdQ
jzOQJy70Zahr5HqtZTAFmdElnyZPcuD9F49WC+3ZptZSmxevZ8HhPa9HOA+Wb1RkIOE2p1lZH4Qe
4g8W5H/+1usKAf+yIMRCCaa/lnlRnoggawsGYnKdz3n41aiZ4KzakWijEpXZrQjT5C6qa/uK4Vhz
JgxP3LLlzltG7fqIFMf9NSVl/wtZdq4536PNYrqfHOLIpLlrYH/5YMNabv29f+7F72MYyFQTpeU6
YV4R5CETWH8k+oCgiy24drHOpjaCNQwo5P3f5J+6870rW6/fDMgoWFwGrtwAb0TwAFku07eKxtm6
MlV/5S2SAJoEL34t67OIsvBQdf4H/4q3Pm8Wf34vtSxc+mI5xjxkxxJ1D04/2JJ+BGO8Qe5/BBJe
fXCp5aP67X4BKPCFIwNW6uKjo+USd1j37LXffnfQaO4ZyuSMdeHIlkCE3n+6b11MLsGiKD2wP1gX
NY9XJq298G8ZO+aBuS5MuzwbblzvnWFM6cXbuM4+uD/zrWep6RRQkVjKtS7TjD081lQRZHACcGlg
+5JFgALbL48u5fpxIu0LMYqlduACh7uSnYIJF5kAW1oj8aNheepqQvVdbfDPiF1Fs3z//jNZtoaL
HwBTsQk+RdPrYwt5/cLly+MvQGihisNYqSv09jajt+37V3njKbAteRS0bFCWEBevtT+PTF/BHqyb
SYDUtQGkuI61wns/7d6/0htLK8u3ycZu8cSlunh300H2qO2o/ZgO1cc5zP1jyXRnTRtlGUGofN83
ZggL0jPOJIfUf76oUlCz1il63qyqF69YNuL8jIbQWXtGYdy3SuCtEFNZnLFcp1/fv9U3XmeHiGOb
kwIvlnl5gEYhiQe44loIhZcUAElOLX061NRzhbGM6LMPnu0bv6JiZ+QnJKDbYZr3+l0hRAeYp0NL
H9Fac6qGBPZf2epzbWnvg0stf+riteRSnmlR1nByvoxwJqWnIRjIZzNOXUZAaRN1IEqjEAg4oWrb
wRbWNclYxgcrxJt3qC2tHDQ3jmMuX8t/FKKIOOsYOhNENEwXO/qcqEhKmOi4OorDH/96TCbgkfMN
axfc6OtLKQOWPPZSitzZFw92VcbMDdAdH3BVJh46vL6yPliM3rw7T3GqZM83XX1xd45sTdZAXhgR
BG21NYCKXUM2ceJNhLX8z48rPEV+QqWVJamAX99fy8EJGhyPErKKQmlEneOS172tS+Sd7z/Kt+6L
lUt7lk0crCsv7isBo12gP3bWGM4cAoagDxspGbUd4sMPXpC3NujlC+DwQEsHr+fFbeHVF6rruC1C
ntxgXeqid5AJuMUBsL4BwzgEOZwOXj5wTpuGX3Vd9UeyfOrT3JkU539+54q9jOE5i6rjXCw3TUoq
lDvAySR01z10OKB2o9c8dgOm2H9xJc+Dh4W+h91iWYz+48vg9EZAKf8CqkWLQAHsYaCOLHSvJOJ9
8Izf+vbd5XxGqhpzX32xWTRjjUSrQU5RIvc9wmNkykZ61aZmhnMCHG0csSbqf/E5cr7Af8vKTY9C
vr6/wIXzOAHORlGcBjhtkWFkoTK/TXZ2KGfP/+DE++Y9Mj5ybUoseJYXP1yBx0FbE9wmPyq6ezey
4zUZPPMBokZyxiVI5ASswj8/JrJ2y0VaZVLWqYt7nEHQoa8D3Z6iVTW3i2kUnWDrWjce1/7hRGH0
7f235q3b1K7m3eQNVax2r58qJDTbH+F4rNXkNI/jDGi8LpCzxiSSfhlCnZ67wZie37/oW8sBfWWI
oh7HOdu5WA5EnbuVPUBKwAozborJmNYqNTAIMC3e//Gl6HvSk6EruDSBLp4oKduL04zZAfZfcxPS
rTzTVk52aeX3H+yIb9wVbXJsTsLlzEiN8/pRdtiXMGU1kGI9IXYJykpmIakCf61f3r+p5S9d7L3Y
/HgpqZ/oxoiLH20Uvt8kpdmsJbKSm5rQ6hGvZ05G5/vXWd7x364jOQRjlaNN4lwspdqt8iQGbYve
pfYOfCvFXo2NIndcApyalfsoezQLJdshIQhu8uP9yy8r1uXlXaEQljAoU3RqXj9QXeedE7iSL144
w4Pri/kTqm6QpbrPd9WUGx90XN/4FlyyTumQ0+OS+nIF7dAmumHCSFHPAc6jrHB/FaIJ1hHjfQAm
SzwlEshPf3yTrNngX6SUQnCQeH2ToI+B9qPVXvcecLoCSsStYjq9gwcJ04QT5Qe/6T9P7eKpsiny
fmrp8A26F4u3lw4TY9IGsFqXJD+cMHN/Lkv8D+Fi6cQ7VcNnN8MxxMI0Y/pAzRV8zuhAqs37N/77
03Zc5VFRSKosksUvPhfMHOCbIhqlQhnWPaGJ6QsjCRJQMSBcgUpw3NWEwcZevX/Z318qx+Uz5f6x
hQBtWL7i/9gmFXzhSBOqRH4hiWNJvqBMiJk84mf5xUsYfXCXb17O1MuMyTM9Ns3XlwNZaGJdQuS0
MAA/o+Oxj3WKL340RkzZYQFm7o/vb3mi5Hxhgje5x9cX1GqhEhdDg/3HYCwZy6x9mDtbHWPHHwjQ
LNoP7vCN35FAN67pso9Qtl5slLLqo4yUJayfXtYcIllCryfaYWP4fnIIQ8M/zoZh3b5/l8vK8/ol
pqfPes4Rh1Mcx6vXd0mDtmCMxKdKpgfqpnokZDCh4nHNsnxWYVU9x21DfgAmow++n99X+eXKisqA
87hCfvX6yjZkoamuHDZM+KVbRs/usZbaOsP5KT4YGb7x7tDBNSVdOVq5LIKvL2X4VlyGto3EoYTZ
WI/TvMVbjdh5Lh8KnyTv95/pm3fGL0hfCXWd7VzsKknmhsYcIT3B4pzvCipIZP6+sQOdk37wEN/6
+UwaPJ7yGDsJ9+Ilja0Rj0e28GNmDIB9bQRbG+4OhG/5hcGvtQdotMQkjMYHVd2yqLx+b6ivuKT2
KCN5ohcvazJMJBNldYsFhP6SQUrRLqLx8cEn8fsPx/mD9jHvJUvNb99gb8IkwfjdrpsmBqmDKWAD
hKbcQeqEOEQyzAeP01zehMvbcpfDGZMni+r44nOoRQkkuZUtQ6fKvolTTpBhnBNqZssqIrXFr/ei
bDALKJEdqioDVRp57bbtAwnWY6iuBVC1x/dfp99/YwW/z6KVx+SZHeTidUJ5HWDB4zdushQ6RM8i
+zVI2nEPJ0g9tS1OzEM84i7coONGZPn+1d/4CTzOmVR9/AffxsUy77lqxJdbMdhv5u8B+GMGL4RM
T1iaWAJ371/s9zqJVchkTMt340jrcvy8hOICRCSdQiDtPhDIBWTHnYeDnxGZS2PNPRZBBkyya9t4
6yBF+PN+sMtHxPX5VyiA7BffU0qLVAB46tY6iZ85EDXXJLT7gGQT+/79W/39A+JKFGRYSNm7ud/X
a1JXEc2XOOhtrDHHcVyF7T5i3PnBC/3GVajAOGAupQEziYtfrzI8MNrC54HOHrZfwn9OhgUq9f17
+X3Bc5cW5HI32Ft4XV7fSwGzFpL0CJ51wXlNoeyPyoy/ymGe9//iSooKT3Kyo2t2Ucn2QMtwrwwE
uyJGJs80cE8Z8GF4HzI9vn+pN95FeuccQkwo1UzWL3+gUBNLoxZ2DLmPDS6JztnZozVcmxb9+lUm
m+RzNuHba9y+emoG9eedZOhzSIYsBAqKSefFdw+gl/5OhoyK8ML8zDh83hYDXMpEjPb2/Xt96wf8
R7Tg/fPzXQ4EYcD0ndtZAzieCptUgpkM73t8B+3wo8nE8ther7Ck43JHi5Dl/3F2Xr1u49wa/kUC
1MutLdne3iU7vdwISSZR7xIl6tefRzk3sWxYyIcBBoPJYGhS5OLiWm9REZRe7Ug3xKRKk7AtG2M2
3qN3V3+uFVv/rCvge3eidz2/qMrqn68rRgW5xoNSo3a2/pjI9UxTHpliPwGlfMRYqfa10bP+h3OA
wR11wAVPQCP38hyMEmNo1USiHcYhuqCzgVarMbd7vPz+vUjFVHhPEj9orFIRvBxK02EsA7IG9uRg
WeIg0hrghGftIgM5ln/fHEstZQER0AG3VmdObztMgYQh9k3YyePsoYwd0yg+5GL6cX+kW9GKRhzX
zAKvojl9OSm7NwpvznHbaNp6eOhbXsilC9L//ii3NjsXqmHBrUUV01pFq9oIKf2lcC8bF9sQVPmR
gm6t5jT3ldi4PK+GYhJk1byEMfkCYbLKkmZ0ljp7wNtVtYRzxB5FnppxoMYACym4P6urc7UMxcrZ
FEnJdM3VzaVg5A2vCLmjrCyiE/DnCAmiPn7Fk6376gkTSmqKY0e1McMbw9pkudgL0UXgmllHSVrZ
7IMaL0yuALLq/gu2idoxLzL9F5KrboUIlNX86znjwfD3oKvNbyGFU0TxNKNlV0FO0zHYQZWjP8hk
FKf7y3rjC9LJ85ihAYRGvYIiJTyBdDQT9jXCm2cQyyhzOvi5AQA3N87ZVZ63zAroJO1a1hLAxOXu
DwGXJMaULcac+YQ1G9KupoEAD/AF5VgL3f5GHpa9n5xu49hd3XSrgVdbB00XYPVmPO/7XhsPvANR
L0osqJranNZn1NZjHyUvGPiYDz/RWC42DuTNPcRlwMGng0Jl+nLiiOzNfethdaLGmFDtEhVZSz+K
8/IpRCIghaLRoAwikbjYuOJvD2xY6E7RRSPjvBy4dTQkWHHaosuXiU+ofjTfdWyIjlBhHL9RnfmY
YQL57wd16ZFTDeT6Awi2Wu2xVjytDKtltoD495SsuuJp6Mty/DmLUnkVcZcqVHCr9uf9rXwVXYEV
8QqmeksBxQBedzlbu5rNRqKAs0d+QZlhkwyg4nEsdj78+zgknQbppgeYdN1747rQG7eFP21Thloc
dWQbPsYxvJWNz3drQoRWKhccOQwYVxNK+tkx8zBTF01kzFsr/BfmTmz1Z29EAOfvUVbHMs7QaEf4
Q90jB9IfHTtExT32FhUi559LInwhknV6JJAzadCsrgt0pJpCxDqgG7vSv8aK1N7qg0O3CzyRf/8j
3dj6DkktrvX20nte4+gwynG9Mg/VPYpvqO2hWYkq+CgfWqG6pwhn3Z1AnH3jg92IcOQrtk37QEN8
015lEqoTOwomWxoSc0X7k8rLdxQR55eRmPAIBb/0rXnxlvMcROXvT/fWR7SXChfVBOr9662C2V3U
Fxm7ZChseYSWjhFjCstPR2tn43K6tSvJ2hdAJOn7FVjWo9fTRhYSIRTAq2OlVo3vUFTYiJlLlLhI
o9kqFAuB8DmwF91159AxkfxsZlzcgFdL1COd5mHxuz00i93l2Eh9o6F2awGXisgC7nR4Ha9itDdh
GYfNl75vrbIIqniQB5y/5BFe41Yd9OZQDgFEJV23eE5exim1gQlFs0nfN5ASA6IlwoQYlKE76WxB
ZG+uIrcfdUVKg7QqLofKEtD6hZPr+w5PzAdIDOZDjXvKeYK5+Ga0jOh4fxveOnV8MiKjTqZGe+ty
PJwT0r63mZphtL8y6IqnpIc1l+GQ6/cYRmBePVcbY96aI0+eP2VzaipryEAN4D0qJ8K+9Hp1P2tN
lvqyGYsSDj0+jIhQl0/3Z3ndGWFzelxtoGcILvBlL6dpVTaGANIjMKfekOzy5I/k9eRphwz5ZITr
UA0jzrmHJLZQo4NvqB3CSoVmdv+H3Io3zJsnPLAvmjSreJo5Gj5RcQL+LXX1VwVDFhWMhj0eKaeN
P8uqt6AuIUsvutbYgsNdj835J8Bi5Ec5n1rS5RrUSmRPQobYdVVp4w+mOWXo5O107wA3qfMbMx6D
vuiU4P6Ur6MPw1oae9lcMFnrhy6Efepay8WOt7oZODINnzO07073R7k+ossAoL15SXNTqOvJZe4s
MZKbwNKGFoEnwkwLuZfDVDef/3kkxyQKLG9qcrR1MoEvOkW6ydFhJxp64GVzfBxdrzlq82hvTOr6
cNJIX4C7rg0Y4wpkFtmJpZRdAjTfQ1bdKCvUw1UFWarSDQ8AYhWkBrotoNL16aTvDCiU9y6PUdog
l9tkcCBzDxYgPribycls8LZtsZk7TT3M2y4BR/yv67mUk3jO806k17Rez1JkWYf/FDJZ8TzA9Z1a
IkPFw+OpAF+zsRmvz8DlYMs2+qtFWA9hPI4Lgshpe4So3Q6tiGgwfHW2Rqx64e07FSG+wNV7o95z
IwTpwL4QUwB7viQ6q0hbqVZvRfQ+6binzjM2hmKvxOaXUrFwK6qRPUWYFPvYCQnTpsXx2Cp0sREG
rz+tzYUJoWphlxAAlv321+yrxHPjXtWkL1vFOyujjI4yd8JTVjQzCkNyK6W7PpSMRx8aGgsDUoG5
HC9HwhEJIE/ipKN7z1ScJ8zQYsOPzGGr2HD9YR2VIKNrus2zGCLG5VCoyUwzWhmjb9WtQNVQdP3H
xEOzXRv6bIAyPFnfMF5pHyPc2Dc21fWyMjYfFWSzSWVlTbHKpYae6lSNvotV+PMIg+ZUUpBF90rv
jrGqDRuZ8vWyLnkjjWDSHxcMo3E5VxxzJsVOnBFDxIbg7aXTDjkNjE7V9sv9s/mn5XmZ1DkLwJWr
k9ba0vO6HCqPW4+KfSR9rGORaRwL8ES71sQqFaifMXwSaGa92ijtvAGVK9H6T2mO7BaBaDwKMNjd
jXlhb/ROry8URycAqyTNy1W2RgEiHjWowIhRUQlVTAeR84n3xljK3/fnvlzFq6nD47KWRIUSwFUc
hCeO65Zmoq4QdSgIQXVX94B+muSo4TsKNs0A4ABTyvWR6+yNXSHRzbv/E258aIouy+gU6xCDWDb9
X+fV9EK0YzOXTW2p2RMpQn9SW0s9A5g3Nh5CN4einwYFh5gP8vdyqC41yEI6bfT1WenxQitjzdzH
XYfis2OMw8bj50YwpFjMg8sACbe891YziwVfQkWyBCWkUSn3g67Bl0ZT52xAWd2LXoO3bsjkCEvY
fenmNnqNZm2L73nrC0NjpUPkAuOGEbSeMxqCulZN+Atp2pPUDXxiEip3ZTGjV4gbLEqXuuLnOfx+
spjhw/2ve3N4zhXBw2I/rx+8Zt6FcUbg8DUts9Cg1GgoZwJatJtaE3qJ4OMBWQ+oPNTYxCrOP+Ot
Xb4BjeWFFLS8DlffoLeBdgxTO/mRKOofNY6FRyMcrN04NMPGkb0RIbl42MtwQqmKrEktkTa4vT6P
EzIpGVIaOCifxgmQN1I3Cao3en+8v7S3djPAIzq3dDI1kqfLL5tiipmZDturEd70wWYAH4Zj/5jW
yRaS41Y0WoojS7oE1mu9k/tBxTgyAeuYGbVePcSli9wSRmgYD9yf0xJqV/GIGgX3NpxXGLZryquT
S1FHFTdc1RjuI+aoVhBWyBBVQz+/7y1Er5Hb8oJ/G3RpioFyACYPRJAa3WqPSL2fVMXmfT2XZXxw
K0qyCHL2J8T/NSrOk/4lT7GfvT/oercwqEEEguawpNemvhrUQma5Fs1UBYqLwLhOMxdZPNc+uDQ7
P8XNaG3slvXK/v94XKhg1tg03ioODIM5Dag7VKgtRfOxto1wl9jolxlp1z84obDfZpRqNga9ArMv
owKS5XtSXecuX8LDX8EdJkWrQgooA6VXeieATTP+lmaTo/efjUqGf1OZnWU9o9GmGlh+f3SduGxO
bp7ZX7rMHLfg7LdW3XMXqrhmklSsybmdWtilxJU1cJDl/9TMYEqwzvFwUuhmeJ+TtRH+1meU+cM8
g57ASwPpBHdVess6SsupYw4Bzev0XdNM9QOuVt6TFmvJ1lrf+MILoGHhfNI2RLjgcq2TOnbQBU7H
ADSNcUpCLYeYZFt+CBk1EFbRB9zrygEMhxa4ZYRTX64177vOopuZOhliS6UtD42tj4ufqlv7WJAU
B1XvLde/v/evbkaWhdoZ+CISSp6ya8zdAIEEt0z8KLh880/oRUVv6rxE0x/3T5Sox2j82lSxGqBP
Y733BtGfsiHcip9/Rvk72Cy/gnWiMq8twJf1Zgj5XWTuiYDsk2fZ0eztqPhQRIYqg7wCOes3mWze
x1qHXLbAU0UN0F0sPg7GrH2ORK0bfmMU9cs4yeQnQVc9z5SW8FbHqqpBRLgSn8kLwvcmdqsb2+rG
p/YgZNmAJNhY/P7LT10lSKijldUHFbqpj4MqsVoUiXhU67IOwDKW53nOio0wub4EWK4F6bvQ+HgJ
XBHbUSIoWrdvh8BxU6xXcR7+VGGcU28ExlubgxiMBMEfrREy08vJ9SouNoTNPrCrAXV3BG7Lr22n
Ry8umuhvMgfBy1PR4Ai8aPjWBxS0k6dQC8v/YY1pr1K6I2ZSJViO9l+hyyvKIbPceggar5VHc1S1
x3aO8Zgy1PSp7Ob/tNLcwg1dh6eFv6jRt+byc+lUXY4pI4ppEZZ7QVKm+UM+xBJzC6T29hId5yCP
Q2Prwb78Hy/PAPVQwi6vHqD4qGdcjgi+30a+fh4Cb0pyFN5kYx7jmKaOz5LGr1rsZiE+o7rOHQzO
uAGSF2svTeeE35Rs0H79c2CwFz4AuepCzwRgeflzskEWYSPFGOAAHH+XESHCQIr0pIzudLK7AXP3
UhXPaYbfNhCrZIeMUfT1/o/40/hcrwklPJVswENSZN189jzRdni7j8GgIc8X1DNynHu9KL1H6dlQ
EmdkDHUfxVs6GY7Ztm+bWcpiV0nXfOtEFv5YOk6pmBEgqvk1tLEFWxRblckHBdN+xfQI6XsbxdaH
LBny8STaLMn2mRnr3cP9mWg39hNvdWpq3Dz2koRfLqfA1g1TsGYM6sLA0Kaau1PhSsybkcVi7SQa
/rGCog6y5YtaVaLhqLgY7qDxh9lupCaLGFdSPThdXZyTWK0D9J3q0/1fuXzT1XLrGiUxsGWEFfRU
Ln9kjehXHxfDBLKw7I4tbjm7HtO7oMkq5V0SJtMrhsjqQ4HxLEXrtN045zeHX5RcFnwUMXV15mLH
Tqe+imRgx6KfdiI10MSTzuCET4VTKe6+a7VZ7qMot7CHMNFJ3tHHCpUt9PKNk0gWSm4NlxskzHoZ
EKPKKacjh8stVONsXM5p/JRow6C9EdNSOoyAPr+GpiK+1gq49BdLx5aazKXwzrielNnJjg3EyeJq
HOQuM10xB7k2Q7duZDMlO6GVyN96Sum1e4wiVP3BCC38HEaKVc2DqSTK90XSq9+VKt5oCPaYKACP
YYV1tDYq6akpMpf2qwCLqqNpqu1ka8WP0ZjzmkItszIwI2yiE1rDXYiiqnT7vYNWPnSBMm0DNk/o
7ZCKnruz6O3uu9tP9ac2FOY7fHqz7OMYmtlDQy2o2dmStBg2s1kfJXjvJ0fYpQfNQlW/3d9519kZ
PVHeTsANPdhj64xJyN7DAMPkoNsyecIChaZJ1bHJ9ao83B/qqsgEsmRpSsCsAmp13Q8avdlThRqi
kOvpdCF2VCi71K+NGh0OhDp0bOBVIy5eNCVCKpNbYMBZup5m56fWtY36UNpDF39gK6KNff+n3QgS
FPWgQpI2AhtYP9HLxBqartP7YEB0/Ss+kaU/uUrzYxTdZ8qrs39/OO06eaGa55oWgR54J62ay/PO
c1gFd6EXQRYZCoqjI7qUEutp1Ul9nGry4eDwtDXOYd/Xhe9xH7S+QB5OQ7sNBx66EVYl9oUQUiPL
smNlV89G+4GA2olXEU7hqyhGXMHv/+zrvbLQUbgrtQVkQbS6/NWOl9Avz+csSNwQ/HOKx/ZhaMfx
scYjYYtbdGMwhlogSUuOSgJyORjIP2yQ9bkKNK1xzh6Wk4HrFBU+u0Dx78/rRrrFJUcSvARAOL5r
ESHEuJewVIByRYD2acbr4LOCVdDBzO0IVWqGPSGBPR3AFUT7LE7ij9QT3Y09eL0nKMupFOWQsuOl
tCYAOHgbFoPtzYFFdv2zGEPnw+RVig7buXYCBUtJse9Dq3I27p4/R/zi8oG0psNW5TGuc/3oqxsy
rgxNhE3K4w//tf48RKr60nZzlj1bxYQTTtx2NTJHjki/prEwvpaiTD9YWoZutZqP7i/kUOPXOiOV
O1iZNTvc8Ri079KhxsELD88O/TFHynFnhgRyxUjg+sumi3Aiw+u8xqm3sHB9qkyk8G0KUz9NpXe/
VC1uej4lpGY+J4U6vcPrdzEKt4e63jX8sl92C/4ZqzSBiZWjjlH20HVO/PFf98byMqKxwXsZIOoV
zLClQCGSyjUDEfNobSNPB7Sp1q322KVxEqKQKkvkfHD30kazPqfJoMaPtFjrL/d/yNX24CvxgWg8
UFhzcE66PA+y0GJTR/06CHHcxJW4KuqHtu+0KsjGQXN2/ahEBxdLRXXjdCxVmPX2gIdPF5vi6XIO
VgOXFr59KEsHk44rCgAF6IUoRkSl4reDlX3ETyuN9oKy0rgz4kluzPsqDiyUSiCsS9sX6vu6pJhF
yqThkMXDM8cCQLrW9CEtqaDObrSFu78xUwpgnHUOAyDqNbLFMqNIj8t2DnAIZ2dh2y6xgrOnMYhb
5J2lyasE7VSDekm4hc8wllO2WmZQnkAQocVTK1JX3zdJMJSt0csNLGpiuFhqY4UJGqZTT1Wola4/
ZaVS+riiWac8wYRtb46YWpPFpml84qKxMiRnVXV6EGE0PpqqnCVoMfzNgngyQ7Gz29x8D9I9RCQ5
ntPeR7w9PBSOVql+r1boDbhg/Os9WOT6zaxL6xusKkwRM62JftehwLi3YV0iX2+LbuuQ3fjIS2F6
wZ+x/hQgL/eYNWq1MYSWFnjuMNZnVdG0/ybDiduXIY7GaOfRIo4OoeXMP0SJYe1zHxnUbOiBTnXQ
NtI5Fl2LiyVauvMJX27Es9syp7L1z2dwwcfSNl+YM95Vy7xOyhBZcj2wOizNdkbSznmQdJj9Pqt6
A7ojEgNUAlfHUWDjFF4nTxz7pUdE7xPwg71moY6Tgzd10+uBNpbKjFx54n4Uope/B20gLmbJKL+4
5pztGtk5LxRzEUKyhJ19pcFAk7nHMPr+YlzfmvyihYYMV4TACPDm8qO5RgS4RWXH0p1M3lWlkA8z
N4WOnXLqnXg4VueejMGfyzp76wms8+aOLG/jm/yB9KwODuo1C0J6KTKi53n5M7QMQyaZ0BbNStEp
51pVcZgE4SVqH+Bv+LN2IlwUsFeeT6JsLQitPXSDnTrUGAApYdy/EtI6Z2dgy0LnD6DGv/KV6Ymj
k0mGYRgQbJGGufyF+oALCEx0M1jQ8y+VK7Fjd1Lt3dDM5cc8r/Mf97/MVTZL/wBNDzIasjQSzNVp
ypIQy9tRGChNmWG5j0z83lJFyb46mE/LnVNS3dr4CtehExYWBavlOyAosg6dY4WuRQRVLWgHLYQz
6SFPqxaYCWBUiv9EmsrCx7N6PmBMMc8bHZMb8+XRzMh/RHnpoV6ub5MNwCoSywzqYcQd1uzD7x1v
aNTw51yFeJMAMt/Y/NcBCywLRQU6Jn+kXZc//6syJmakos0msvD5S+WZUt5Q+lXeKo8tOmvZ4Z+/
56KXaABFsqHBrHVMskoPgecXDOYO1KW7SsHUII+eJX55LUD5DcDlejkBynLTI8+CSC6dcXe1nB6+
YQC0m+iQWobyDs2N8CwVU3bwlkLrHPcKjgz3J7jObf6MuMgI8OTmil/3v0vk1Rt6ikpAyLZR8bLB
XfZN9VYVuHNWtNv2nTt4x/uDUmnnI/0dOZZhgeYiBUz7iRrRaqJCL0NnSiM3aPDgeSGLxWIyn5rp
izbIHB4avuH/mWqopLT/K4oz2TRrZw+l9h6DidCb9hHv6leQeAnmpDhTqLBDq+wBQ+wYp51h4hlf
GoBiZSejd01slO/tOldTKIPZ8N/YDeUI9jCqs51AK/17n6jD52LqERVQLYQ5dsTOIdpHSqfmWAsm
sDQrqpAvs1s1v2a03jESGGLnsPhlq+cunYazXjYO1k4iib/FSVlYu8qtF200XH3rvSdHavQVOrB7
E44OEnhKPWP/OtOx5p878T2yuNH8qVcj4S/ZBv+r2Jt+sUuGcF/MJNd4chXGQVY9OhcxThO/MnS0
epxhFrPXNpRTGmRxysTbFvNTP2w65dWbsIIIQumkT9IS0Ywpbdk/eABMyiDNTK/Y24qR/uSBoGUY
Q5s4m04o3n+kad5VQdjoNdbwFpyBnTO21O3GwcieFTT/46DCpw+VglzXvR0u99LadXgX6DvZQRl+
QWgknfeD3gheCaaBblREqRJp2G5+G0I3XHy7hRLhplIu2R4mSBiuho3xdh6H3j6ICjVMu3NJxvBv
7L5Ujp396kXF64VHr9ucCtx+vujFQkg2Rtk8Yj8S5n4UUajd2akW/+ZRoZV+Otm1joPs5MlDZoRu
t5OYu9d+w5sZWXsAB5+dQdWiU1qq6SnUnbHcS61QFaAocR3uilblfU9UQcEEu7gemT04hRIoUB6f
6YxEBqPRMsQ6ECfXT7JFBmw3CHozwF+nEsH+yKO3mOr4dD8Yg2ajW+sprYNPsJicfW0V8r9ZDVv+
NW5hJjL6SY4Lt2Z8GOxh/p2GofWf2+XYsyNmQ8nNzpLJJzKK+IkqbvYttVDrDLRitCX8jjiBplTU
9s9KwhYPpC6cp6by0h8snNfsLCUhLm8c5OtzzK3PWkICBsB0xSgYlgZGOnrFQR9oX+40iYPRbo4F
r5VE6LVHFRqKU8Dbt/6tThHubiH30U/RCMg2ZjcWr0mTRLGPhKB7qmGy6/vYdWcbTDTGzhu/9jrW
WVDqqe/zmOK9v25CW1lXJEZY1wcagOAfm9Q4JI4zfh/y5LMAJ8gk1Q/3F+iPFsNloCOMozOkgwmk
brEGrlWuQmyp2/qg2gN6sEYVVqcpa9QqqEFkomgYa1icoOBoFYGpLGbGloIZu1/qPTjGTuoNjh6R
k3/ohxKJOXvs7fCN3Qj7OIYT4RHvAJDGoZO7H8HL54VvT1pT886w6SC6VpO/Jpgu98+G9Gb6GPjT
+51DMv8OFz4jeYMPgnxSStMZ9xP2tW+zQsEUhT2ZfcJRJPoVDZH12cp7N/ETzHnlOdPz+vtMO2rw
46inQu+4PYVdVcT0b9w0Kl8wdOt/FLOIFKyR0TTcYU/cf5C9aebHkiV+Z+dLvcLTsqJDMLp0PnPZ
j+JsSamO+4H269dhFFTQnHRMnnHqwZrR6oryN87zKoVkICI1xV5Z+ni+VdQNcSA6FpgUKnsF1hpV
PKxJcRtuhqiHRR2KL/WkIZkXG8B9HrTWHuJjouUgfqPGyz/2c1tlx7HEa3LXa2Gx9Ya/3nTQQdAE
oe9PXZ0L9DJdsaQpy5FO7dIpVA94SdLK6miJWz0adq1qJsd8Mtt/zJG4XlmGpVe6tJeBGlwOanZa
t2gJJwcV38sjEFxMKNEJe+pndfp6f4eb1zc57VCqI+AkeSOtE4g2irI8itX4kOHMQsPGtMSTUtvN
P6pLMSPakkjMIga4FOtWibVLswi/xj46GKAYtECJsvANiAenQfsM7IyQTfKm1ewtCMl1fGNYAi6d
euYGe/hyIQFTK/RukviA2EcZqCDkToUcjBcKMd2LHsbWVkT9I5twGTBoPzIadBvqvFfqbo6BNFdk
GmEAYtHpfgzz1H+l+la3gZcoqffoNlF8KoxSjTDldasvvUDNbKdqraHt+yYM808OJtx4NdK8eclK
T+9PVoUF8V6EmCX4etQp9b7rNe2j5hU6Iiv0E38mAC4QzaqnjJogEAR3Nya1hWtoolDwQrPPeFQ4
GmIXlbN8Q3nYxPkl1I0SizdLfQJjJ1z6UjlmZIrajAo8yqI8kPvP6a7Aqaba5bjPYCxWqJq9N9Ic
J0NF58Uc5/3w2UakEyPbZsHf0UusaRiqosc+rIkyPcinCF/BVNb1+8FCgOY4Jb2H8IwXax4quLX2
A/uUNt5Ni3Ui/13q1Du61knnq2ajjTyASodUICqixzaztX6HUT2mcnWlly+hFuHOoC6kEHR7ijkN
aH2M8siF6f3Xgg3FPNqiC7KfIy/7KdW8fM5rTx1O98/QH92Py49OodOh3+8CPyMXX6XDTmNNoaaK
7DAbMcKQRIz0A5BZBWkGCweu3IKt1A6oCQ1xpT10M3brsFfhmeSVa6UUmEYV/GKT9L/K0sB0CfOQ
L8hNJw/Ypcr3GM84j57bSkpRapX4SCG5qD6hXlNGETIktjm95JFVSr9ow98TYqOH+/P7gwhZzQ9M
HUxUOAgWyOpVPGqLGeNt4aUHI9Xj2Mdo2eCFoZrd4ksrfUdMjYOXtMhPxEsDRDkq1h+xvpnLox7b
eHw2SqN/6/O8r5+E0erFy7RcCaC2SPN5kYnKeg4RBYUXrhbkOoaUk77Ts6IYD3wvQTqthiX2xyLq
n70Ygq/v1kYq98XkuBHnWnF+9W2uvCIMYP9n2EW9RZm/DiRgvLG2IEgucj7rGtIk8E8rTZkdrKkq
z3KGGJRGVJBLeOhH6nrRxg1wHZYZDwEYooiNMfS6rCfGvBWibrKDXsSx9lyQDnfPXo6N6f1Pu36N
Q0QkLFKiXmiPqMKtvqylReNcsgcPItW859Rpq0Outt0b2epyow53Y6iFtbcgRugUIQl3GYujNFmE
I6f8ANfYPFpz2ARmZ7uv1GGUDTDtVUmYaQGbXgo51PxpiK+um1CPpFO4SXLAzH6oH8vBjs8R3X/v
ZRQTfRebmMrDAm9aoMSDzSsuT2rsIlVLqrtsttOTxx2Yv4Qpaoi+avXGq5flA1F4AArns1Pa+Nz3
OBD6raJFD6YtrN9C94Z252pDOOHR7A2fGsssol1fzHR2JA3pHkmJrv0oqw6qbj5R+HwKO2gKG3vn
eq/aC4NmacqC1rwiqzdK5YUxDtoHRVWmci9Gb/Deh46iPCr4QxLiXTFuCg8vIe4yRFB+JgrC3oHH
QK/68usmRa6pHU6oh1TJIDV0vaUfIS1Zj8WgqGcj66xTkSDBg/Hl8AtLBCn3rZu0e88orZOXa1jl
OVn13JazjgumsHnseUWufmm1hcGgd0a0EbRvJXa4SsDyW/DtV2Sj2DATexZufuDbOcexR3uRLNSv
G4uWsNMWj70Tb0llXR8BD9VuTjapEH+tXzBh7WYFKW57GGFC4FKdWdbH0slBhNW0wu6f7OsPgvQX
1BSQYC5Be21aYwo1t0TVYSg/115ARhl4VY7/amqRbRXeSxWp6I6Ehvr1/rhXc6QPzMwQKbagbVN5
v9wI0iZq1dPYHFrpfqS+kFLVNzO8ToXRvLs/1NVGZyi6vUiYAI8g0K5OueJOGnQirT7Mscx+GXjZ
HCkmFT/o/VOdcaJ5C++27jQB64L/S58J/hQtzXWt1iQku21XISstK7CdYdEtUORJ+1R3zXgsLOQw
PEQT+HMujDMtx/KAPa67Ed2u2gf8DGQYsfyihAruYg06KnJRD04Rt4c4TZSfqSZcFAEUO5BWPI3U
yEbz0axS/Ekn6ea7QQUOJd2y3ojn16tPp49zA/QPitUVPEwu2ryzNQ8HNdfk84B4hL9oAz9oSN+p
/AoF1N/97321pdnOPAowYOJeXDb35dbSRDMXYZJ0hzCr5hO21d7R65r0WETT/Gx5kBnQbpz3tOjy
DVrg9aZG559GKlAfagBXzH0xGGY71313SOwh03Y9Y58ri8c1CVC6pWd3FZmYJj0B9jZI1aWsezlN
zqwi0RfuDm5nGN+BF2inrlMr6Mc6HvVt2T1AUs421vbmDAFywjwBYEOmdzloKwxa5GbeH1wKOL6q
R3HQ1J5+ynEl2bifbg3F7YS6J7LsQKdW/doym0nmda87GGps74ZBfNeTQXw2Oyd6vb9hbmxRtiYS
lNjIkbytRWqMBs2KetRJImPFOcN97t+mg/ojTmO3B6VH4eP+eNcbFGzScgkScQ2DzO1yEa1hUpxe
9kAblDH/6YRZvHfm0LV3rkXrd4cynNGiE9/mCFZb7vv7g19PFtXmxcOEpIeYvy5VxWnn9SAOSVG1
3D3GHPtPRjUVZ4VI8Zp38/8wHKceTRBvAX6tsS88hNpJaEV+mLvZfDZnHGinht4V8n7Z11E0bXB/
etengnIAnxEQ3J+UdbVrloxOxLXN9Dp4NvZgT2e1HEK/GWD4aJ2mPJaTsQWlWj7YRVaDMQQPnwU8
AhDAXGP8CrKPCdgh9+YgscAq8AmWI3ZUWdug2DFVi9fIYjRvVvkTsoPRxpyvTwrDs5kWGTxa2GtC
U+1Iz63NLgcdpGdvlNp19pigIh1CE2Ujmt9aXpTIeOThLcYTdvnzv9pyUevoI3W7/DBOmngqM95f
IcTU5yIu3B9l7o4AKUdv47xcteYB8AEGIP2i30o/fI3cAoTjzMps5Qc7Gqu3UVribQ/nkWr37OgP
1mxMfj/GIQ0Mc8qfkzwd0Dj0rB8uVmD72U3V7/c32fUBBstGsRezP6QxWfjLVQDOFZXDyKb2CrV6
LWWo+IPBk0Azkd4o3C4OnM5QfK9q3X/+1Cw8VHA0ppYt7q22d4zVtCv7DspMnWWfREdF19Kr4SFJ
3C0ltiteFToffGRAQfTy/+yry1lavUZSgqHaIe0d72ThO/xC72h+hSKunHJhGS1OzIN7GFMDkogV
QnPKtPxTXqpb8JWrmMUvYQ+g40KBXcWa6PKXOJnm1IUlHNDiYHEqffpAlzt5K7vIpZtiWhvX+NXn
/SNvtShgLJxOMC6Xw+UpvpeRYU8HCAHNOxAaT1Jo5pdszBAGpqf5alZD+2NwdOV0f19dz3NxllsI
VvyNMLb8sL9OF4s9mGk6Y5GFbCfwNx5CZtL2b5ws+p6V+hZK9tZwGggGUhbCF0fscrhEuhIFk1o7
9F097iov149hW9CWGmnyiKFWft6f3nVGSjVzkXYFhU8dGeb9akCvVKWtzNpBpQDzanpj+mZAm+OI
6BZiDTIXzS70bN7JaVZ8kXEx7TvVjLaKNFfcC9DRQNCIYotPJ22b1c+IUH8vOrdVD91g5eXHrvJ6
+0WtU+0LtBAgaN5oxaPPi6s3dw0SIYcuq2T9RCMQtv6QG/Mn3eHQB01oaPNOadQR054xaQBcSwg3
u65s7H5f6npc7AlLebIrsQGvdtOQtuVGln+9VykQL0wmFpWXxlpBOp/4TVY3aocKfLkEteQ4HyUQ
rzeZYocnQ8nTIKnUxs9tNBXvf86lEvP3rYdzkEbvAU1Urh0I0CvUTQ9iYNAkHeAMfYZ9hIT/Oa1F
tQGWWN84yyjI/JCoIEtBzrn6WBjl6OgSqPO+1PT5Z+ok38rJzl/6xFOeKTbTrI3bdCPKXl04/z8o
3U64UPDE3FWYHV3snnuBMFVEHo/HFKppX6vQbfzJjPQPWLUnQV7DgNwDCkveI7Pv7mZPli9mWbXH
NhHNRmC4uQgkT2Te3Lnu+gI0JxvDKw+hOrYjcdbpIT7ErBc6MqFboaEtjGMDiGXr4l0nNqwDXTrk
yMhWecuu3T6sImyrMuznvZKg2xai4XpcbC8/lGYV/Zc2QDZSvKP8TqjTEaZvSQOwiR5yvKt2NpXm
FyBfzcELQQ6bTlmctFCAzCr6/MuiW/V/nJ3XjttIG6aviABzOCUpqbvdztknxHj8myzmnK5+n/Iu
sBZFiOg58PjAwJSqWOELb/Dj3E2Ovpz8MptNCVqOE861zPO8VZFOq25WUfObg9bsnWfboBkeF72T
B+jnQzKxWwf+Re5hxtQl0xkBDju0AHmcHD1VPgGeJKDp06NC4w0dQa6jxBSCoOPa4QK8vvg0paJo
FOsSJthPP/S8Gwd/Wkbcg9bKfapEpKhhByw+DhNloJRoCr1V/KJWh8eZuictFRJ1nGNx7Xyr5GX2
pbaF8Y7SoBj90gLucb5/tLcRpfy9HG2yPNJnYvfNoRuB+pT9mC3A6ET3bqIF/DS4SRkOtn0UvN48
Cn/GgpHlqpwzyl2btZlymygtBxqSFGv/SVec8pOCqdvrOB+Hn02MuQnQrJTtXYvToqATtw52Hdyf
r5zPdteQaEqYkgwxtkJqdtxxcfXmjFzS+kvRBA2/Vs0bZErS5LtVZurRNpURy2ZAGVVR+pJvEJyA
6w3RkjlDeebuNNaB9n63IJFBWeGBvmcmeChIru0qcx45cvqlAHDro3K9ND4Kx9P7F8/d4HNLUhxg
u5soYPSKgtPcrEFB44UZ92sYp2b5pKrdEiq4mB2kEH9IZtu5a3QrSLThQtAHvZ67guZ1xHho0qZR
86hPYKrfWNXc0e+HCDr4bheBMsyVjgB/KIfUxtvIMP8ZLGiEvmlNmXHKjLRF9S5Slp9jqsQ8sEMy
zr5jrMpl5rpRLkNrtj+0ejLfx/lcsGniun+07N6aDq7mna0jcYNsXgqZ3M2bICpeOs/Kq3kBWVEi
GD/Z2ZvFdTp/AgOPHWlkvrBFznEBaUCHHC4jEdQ2RmwGzIZXFY3Zxsn+GbxJPRcafc0cx4pQL3Iu
ibxZH+9vkZvrgPoL4Sha+ahzUCPevPTNGoMLU8wyjAfTfTWuBQxAN4sf0ESvD07GzUsnh5JFYZR7
Sfa2OhnY0U9rpLgMpXfKs+7O00WU5QJxzbLD1Kvs01p1/cGa7s6PZAqoNa8dDKHrHRm5gqQe28oQ
IEvzD63pJOxatXx247E6uGlugibm5+G5QfAJxp3PeD1Um7L9Z7WtQqeyq2+p6SqBLQDFHb3cu+MA
+UfEi7NN++J6nHoeO33k54dFFK1PFEOou3gsbJitIvpkRFkZoA1d/7DHYnybaAvItY54u7QLYzhF
vWP92zejec7QdT5YgZsDg1MEfCiQzNQPeKo32VWrN5Me4ZxD9dDwPpL0zSeoLgtUz8W7jFWpHZTj
dz4uQGLsO8H30lfc8nrGgZUWFUCipnKcM0gscGgeCPZ49Y4+7t7U2LR/pscR3d7qmUgXQFOck2hA
MV1LwWx2cVIHfdXll3rRlIOl3Jsa+bkU/4DKDrj9+iPrkZrlFryFcKAt+TEpkhy6St28Ghz3qPB7
Ewny1ZBmYE5g7OkBb1Jwlwa9aiKhEkJDWkQ4pU1xSqPZ+MlhMZ67ZK7f6ChtK+dGsdKTmvVH0rHb
RIe3iWcStBPCMgSjWyxx1auRE5UFiiFOM78G16G8LduiecjqaHqzLrN4mlQlS2gHzkci5rfhmxyb
EFiWoThOW34BuWzVazac1Sntq+pkm0M6XuBr6C0UUSN6aJBsW56oRNDYRehNdTAAL6biYQV+a/7O
1rI5Oxoe3a+bNTc/NwulWYzjlORHbBtOHwgoNwev0s41evWLN58rLkolbsntQ1Pxuo+OvYyPcMtS
WK8mgMFidT+OJqH5/Wdib1AaTRw0UgY2pTwef5UvbCedU3LhKhy9SPxe2jbCJS9Db6foprfgeYZz
DGLhdH/QG3qK3BhsS9rKXKrQZDb3CWoOlALxSAiTRvOS78LL8XxXO9TlX1lllXEYU8BcIWqG5mOe
dNmPbrV6cYLkPs/vplZBJi3rmykNjKUEZ+5CDvt4/yfubV3Wg1BHZlNEC9frUuUpqLaE+GacCuds
utV8cke1edRof/8eB6DxaoPyvlvn9cEX2buQAEYQKeAxw8O9eQW0VOBZsuCIEjto8AGPQWWGD2F9
camEv1205p8Xz5RrAP4y4ZB84zZhbbMSCyWAocMuaxCec030iMcqCtZ8UE/FnPyqVCP91nCHHuyC
nYnS0UDlhzKE1BnZ3IRo7IjUohgbFrFnB5rZF49Dng2hrijmJdbM+eB93XleUeSkm6kBUiGS3zzj
k2M2URXFLCwBn34eXKtMHtFbOdROkV/oKliGMEl4TgJOiwpg6WagGnmYyJ3oykaGRLquS2pfxiHq
nqe2m9CtmZVLo9RZECU0VP2pHPrX9jzA/S/jwvapVCT+pOnp+/vfeeekA4iQKSJ/saU33zldvLiH
FFuFJuD/N4Pe49IBNPahbKPuAzhf47lNq8/3x9xbcqIBGFyyzcJzd32KpjXL9VIVZAlTV4Z5nNuv
HSVpDuppNxsJEDeZKEIF8kIhA74eJa1NbSrMCbp0nKZvNC1M0YpKJSRZH7Xh4GLYGQz5GSTowEPy
ibdakSKlLKjQ2eGzliIAFp4iFV5BRZ0H9WkAnhTeX8K98biBoONI4yuqateTc2q909XRcYNKpTtF
gOdd6Ivar1W3bIJGTIeIx5vdC7BKMvPYwGDxwTtdD7jSoHD0WWdAXYHOo+SJ8y9Akzk+dZaiCAhP
bZVgDVB3VPVj5MESWBh6oMEz8E7Uo6kvVXprnBSRSQgwd9nZEkNSnp0iS37PQDq9QJ9iDJIM5Hf9
WtTZ8yREPV5wEew8X4md+khl42bvMycSIURBwFxjLrJ5b4w47sqyLtzAtRTIbzqQfeR6YBqeyqXW
L1qpibNhHWrr3cR6DEvwQ4WClhMX5OaGy43BdpUBDIe2GBjTNmhyX7K+NIBT6NORe8rNWZODIaln
EX+AF95eb8WijmZqMZhZjFby4OIfkQQdavPTS+9RBkIOhAIjApO845vFrBWS90YpvGAswbmavT19
qCqr+PLyfU8nB2lDeY+yjNfbcLIrQ82XBSCx7vQftMllQw54Y6wIqj32DdpX98fb+VaQJWH4UT3m
rtrmy20yjLDPCjhdZUa9cSi76rlPRlvzK71qf94fbGc/cn+wdn/2JFZem8nBABJpxiNrRVr3WjOW
36sxpb6J9fojPiDFc86WPQgvdy4SE1yGJqXtKGxuuw4LAmkkN5YXVO4IYW5ubOCQM4+Aboif66gf
QYtvC/L0O0Es0P+l3SFZodeTnK2sXiuKvljBKAJSTFEEEZFF0AwFAV5Wqac4V5JTj4VFMLdOAzN3
9S721I4PSCG+2DhT/hqCOflzuLi3KBgEjBAM1ZNIwjaGSzFWkOZkYRfDnW/E8uJ8/wvfxI8MJ2M4
Cj8kHxSarifvqDhK4gfiBkoZWfoTcbbzJvOm8TlFTuPnaq7qQ9MZ7qOwtME4GHtvd0GwNB3MHgh3
trGriWBKP2K2EKSRogWWqPPnRsDCK4u2+zgU6fRhEtN8ROj+09W5CnuYMoxRdhggajrtm03d0UEo
UGeKghLDleUVkjTZ8B3qUMlpqpS5qwK4sws6Aahpv3c7YOfBNGr9v8qKkwlAC8WZIRVC0by4DsJb
OHFG7oco0iekgMl+yotIaG/7Xh/3TVB7ileErC0cvyaaE/3nWqjJp3TsS8rrQEjGwMSrQHwzUQU6
1XZlg60YIq98lSlzm/vpCrHw3GPMJt4jejY+lEKtJr/tiuKzHVkNlUrDjfKDxtjumSDElip+5BS8
RtfbYlEjgTjujGpVu9hoZqDWiDt4VTw1QHnDTl+LH+jboOk1ePUjfl+dn9be9DFXaM34ebzUzsFl
vnMrgBmAr014gaLIDdZncJd06GYdg4py+Lo2ky2fxHR8lVa5FWRzHccHtZ2bqgTVrf8HYiYUhdl8
vQRNWTfV5KV60M+dGQyrPQcAxrXLUgC19Eelp8qc1hhQ+wQhLfU9Aa/2/uHcmTQpB1Ew0TnixVtb
2ayXGPy40YOCVXmojXhhyC5XvVNrGsOboVig1dwf8vZ5ARqPzwzHju4k0IjrWVfl0tJcrg28T6r1
ecJZCjP6LoczOhxVfm9nBzCeUjODSIX4rfGAnugDmQ2NzjydyKvUcjk7Q/ozdVNx0rX0pQJYXKjQ
77nr8DIziVE317ytTKoh+BMAG0VdYR6TS42J1ZdFo+D98kWUsen/Bcci6Hy9iMuot3FV2/gDZY6X
+XMlhp/DUNrOmTYVJMb7o91uVJJEhE1oAPJc0NHejOYsgrwiMQgaMyroVZr/tAdvTP0s1dTLKhKv
C/tMgSOsZXX1U88n5ejRuo3pJD8RfVUaCKjTb/MnrzWdITYn4L51q75a89X4yKYZDia6t2HQbaVz
ThkAI0f573/VgCZLtHGdQzpK5wpdKnuJDAS94S+XVJ0+rx6X7v2VvYEpyT0jBRXQ5ABaAhrhekS1
bdDLEgXsodpzq7M268OpHzr3yUo6oDqUE5Ugt7MCP7yx+RrR6CDtKKPvcd7o7+7/lr2DCUMakRR6
daRzm+3bLf3YzBOk095OXJzMi+RB9LZ6MaA6HqzzzlAY2ciCwB+j2G0qNy+GoThQUoIo1fK3Zup+
JBOPnrt4/nR/TtreSNzoFHUQW6BBu7ljPVNPxzRtzcCZ2/IDpbb6U0T8UxMRLAL5IqDQ7wAnmMsp
a+Ju9mfROoMfd9CW/MTulMhPnHI4xUODwaZlw+0LtAaW/svPM28gIiUS767TXLzeBq6uqF0+gman
sdoYfgpE4Yz2RDGhHKFX4cGiyLf1Oj6R2410ATwGpgs3BRALTZS+G4ygUAu2g1/V2rD6wtXW5IOb
LSaciTRuv8+5Rw8ADZ/pf4VLQxKbxgzDbnOqjjypbtvokneMjy+3NH/zna7nT/+qVYs2xWAwSfIT
AgrGryHWi3OjJcq/PdzLDoJFYaJh1ZOSaDCpz8vadwcLI5+ezboA6OfqlgEyearcTH8d/6RcpQYl
XlzVNEJExPYwfUSeKG382FNwd8/RXvxOV7Y46ODt7VIZCalIX2IfwBV7PbBA2VOJnEINojKfnlSz
T1/lqdp+tvp4eaIK2r4HllsFSbMSAuZKrP8YVbV6yGc8Qcu2yz+C9Kl+TJWaP1mVlf7v/n7ZuXul
JROCwxRhWZdNqOaaCKAWFXaWdr22JwMZcjRIWjs50Hfd2wTk06hnATNxJAnhehUWN6qaJa5xZ2t0
GxW/CaRE28Pq8GP8u+DPm/OnmsxNl/oS6tt0hdKHBGx8EJruPAI0pCB4SS1SWQ++/hmTbY6OI1os
6aIi+YTvavPV1IX4gliD/WoGr+rfX969Xcd7g/ATzw7P7OZ11VDP8Wp3ID+BLP22dJ34NOCX86R7
U/3YGy24Lfqcj/cH3d1yMNg4dGA1UQ6Sv+qvvT4xm3olYwpsnrx/ZB/sqZ7y5RNQ7PJSumsukCqI
ot+2vbTfCvoCJqB+D7AC+bn6xoxne/H7WC1ACbj9+6mohpfX+wzeewAmNMclRkFuy79+YbXSbuKx
xq9SUePzsNTeOxhyaO4hMNG8d8y1Pdjnex+ezUfnC4Q4d+Nmn4vMGyZMqrVg1Ks4CxxMad9nMPYM
JCtt0QT6OKJBc/877J0tEIiSKmKTd/xp3v01SaVz1Br3Wy1QF3P9qPTJF8PMpu/3B9l5BAmB//8g
m+slKxO3nul7BUsLhSqE0LaipefFZYEyZj//l2UEIGtT8JBt3c35idaWV78ctQDlWaM4kQQO04n9
v6BJ2NBe65Ij3X35+7f3tpQWwzqYUi1NvOudoqymppQ17pWd0IvHeliypznrrPPQ1NqjUZe/KHnU
TyX47oeXLyx8DehLFDjARGwG9vp0zZwOoRYQwRBAsSJHtLQd30Cg6w42yu4cOQc8SwSm0EOu55gC
klBsbv6g8+K5/a4VWjQ9z2mlPdNYLg10sJCROsd4ApuBrs1x9PIIhXgB9gIQM2De2ypkWuGqlrgk
qzpqV+d4Qf+lVdfyXYOsw+n+qt42RZF/hpGCUxCyXra2Vair6ZVVSVPowWrb8/zKxl5sfoti2xQH
qMCwyE1kAmYu1axVXmezifZ525UksfmiKyD8DeVnZC4apsh9MnxJ1NY80lvcuyoQBKZjSz+dzH1z
VQBiEhi8RVqgx9DJak3gFYIP7bNw81/Q3daDAGHviZDULuRFVBkfbY5UPwA5sWZKWIhew3MsjC9j
Sec+GvL84k6NE0IB7w/29l5qQo2QtgcfgjzT28yxdCxhjBpXU7m2Q/nVzebkycQIbj4BTK3BfaYo
p+MLqwz+IErFeJq6bCp9JQGm6JMpJ9V/2BckooAsyejJfrfsL4AHWsXuU4NEmSvlosYWFrzAm5vs
G4Bmxzu3jdPlp7421umSxAICHFF9yvKMufkt1bBSJDcHH+2rMx4/wN61+Gjz7lzo3AO8IvizQPfZ
8lZ7XSnIljuVMl6DW4SI9HOeu8v5/hGRF8vmxuP/jsQoqgb4Km69/2irDmM0Wjo1a1t/nKvV+lIM
w3sV6+jLS0fiYmUHyO4/FlDbV9jzorbt49pGN2AqLiJ2kSCiUP5P2ozlx/tD3e5yhqInxWeUI27f
wgQAg9EZnR0UDg++KxT1zGbCikGBfrDgdX6erWU+WMndQUEGyj4fALqtikKzmg4kycEOeJZ6Chg2
hXhqAO7ZQ8H6WRTm/Og16pEs6e39QeBCHQMkGa8kV9z1bZ5jT2PojWNTk4Z/yhuMGNSsWheUxoqL
U5VH2K6d2BoiKp1+CRDUZGfnekA0caYho74TtMuyfk6KmiY7YK/8I3zj7gSCOHqtoex3SlvdeB3N
zvKpq5aj5/KGuyKxg9TDpSWPLAJu85xE9YwJLTqbCKvWnAwFH6mHE6fziCgBzO7G1/TeeIoHZ/7R
V4n+Nl+lZpAVwSPy9dRufquV7f6wyrTuX1vF1HxFOQFBzcSal8rvRmX+1TQubphebrpPwrRa4wmK
ifL5/kaVi3V9+pgGFVOWE9DsTSdaSxazN1D0CRytmdSLXWjC9RVTr6SL3YDB0AI65zxwhWWnbDBE
FVTUKI5M629vGsoF9B4pbSCMjGjL9SdtdbtTIwOOoJ62ECetVLzvkPs4iDtubxqZD8Npl+A5yhOb
UVYbsQNldc1AnSet+tCMda6E5mzMP+uVNPrg0dkdjSoYWZdUhbE227SOmyGLbVyHvanJ2ic6R1P6
etXRYQscu0OP8P6H3BuOIhRiB8i1Sjmr6yVEaUySunAOWXvh/rDdtDxhDSy+Vfqhh8TO10K5G3YH
vn3Ma1vy6nGSk4YWDkl0m/yrIRD2pY7FQZywc61IeXCCbjaGdBe+ng/gYxdUJYOsaq0YuC9UGeaK
cwLBZ25X+7FATeLH/SXcu1muxpSB618ZjKcDBHHH0sGRAw4VqIbkhDjRfO4h23+gshl/XBfNTQOc
PeZLOifqq7Gbp6/3f8XOh7z6EZt9Y0Xtao4LJ3JBlPKUmY3wi7Fuke2Lj6TY94ZC8J7+KXAGMtPN
UGAHu4KaohvAX2l1lGfW6ElZGy4oZV6PagM7Nw34Z+B3RDwyR9wsbk3TsPbyGtyEMubGpU5y451p
datx8bSiyUJP6CjI2n22Tg+6PUGoBVYbFS9u2VCZ04AhkxeDpzA320qNYrOlL83ezTr7F0TP4h+S
9nn0U0OfjjLivT3MASH9BrNLXWQz2EjbvoRKwWA5woPjapRvtImoN8nULtDdZTjgy+59Txz2GIu0
lGdps8RmLEQ6aqkDNMVRtBBVA3fyNaGKCAjgWP1zf6P+KWJt3g6+I48HyiFwZLdriVga4PyBI0q6
zn/NaRr6oOnFAEYrz/WPYhWL6XNfYbUDm6a8jK1B6aUEgJnjRfteiaYxvP+b9lYAx0fiSIgL8Lzk
F/nrBK+osMUJOr+QeMzhcxG3Y1DTTIeWbWmX+0Pt3YLIEbHU7GbT29KlXMT5RU4NNBDp1P5Iqao/
1SioJQf3utwjm0UG3iTbq2SR4Go3eyhyFnwrS5AxiYV/up+vjvoLRV/ELHvFMPxWKdQfadEciZrs
nFYAeMAWSNFkTW3znJiVsRSEAW4w1aZbIhqRNOeEuNI844a3xv6y2LjI6Godf+rbOa/9fOod7eDB
3guyuC4wo5VcbEnEvv6czTpXA7JbXlBHqYM496hoa9g6wIb9eliVD4lSFCKYbSdWUWeq+V1KZK24
S4tefFKndf3fkufVdzC2LOBga7UIzMFxYj9zAG8FrtpBMHOWtH5UmmQCtmLUqeenLRDPlx9NS7r3
ciylFea2K6IIYXRjI5V/ZsMLaf/j9ZCr6y87bbSD4vPtGcA7hJGAbNDiJJ66XrRuMuZqjPokpDPQ
PzsCFRqkW3OekqQ82Jy3FxxD/TF8Bn0DQXGzObXeyeolbkEOjkNzyWwp1uwa5SVb2vw9SI0jEMzt
maOKKoNtqqXAQrcAHIWcCn+kVAlKD7XGOO/Q9h7SI5DT7QJKr01pYEuaiIyH/BV/XSLNKsq86yGJ
KKi6UirOePEpUb0x6t578bZgKKoA8PBlCrUFqHnz6GKDNtMYrUC0tPUwAGKRCiWuUZ3v31e7s5ID
sXxgNbbw/Gg0GmfxFmhOkR2d86JqAsTy1JNeI212f6jbbYGi3Z+8F9YTfRDjegHTAVplmmRKoOs5
inqpZy0noUQLiCXnbaGav+8Pd+N8SNqpAhQmWKS+DrVoc02oCKmiXgbMb824TnzaKigl9xF+rHgI
IFCJxrvay7ZgAv0X8lrrDX7fW+p3FyFo3E0cY+l9r2utBvJTOkxvaClM+gUdNNxw/LVqsJw5+MkS
4Xt9rdMFIPGiMS97hdsCfUQgOdAQUYI5quyPdjvPH7NKzH4zYEjITxvD2HOqBzs1nnTEWF/HAsHk
+7/h9oqXFAE0iHi/SGO3iLJksSaT6hKqp5ONMWUlEepJo5/Ttqgog9X6o8O1e0LmN33OO8hU94ff
adswPqUl5k98BDL5epc4iVdOwEAR6c9cCQGDnROkyOL/0g0Fywc0ozu/iNPqe7Jo7YfEXMWZsu74
C0+BFpS7MVwsNGnPVT6O0Sn1MNK7/wNvX15+H2AbFOTIG286mX9KcqnqKPTwPPdkZlFGXqAlmAMl
wwWxiSXUuqI9GFSGaNt9ATDEBEJJjgpM5XpRctG1mIUj0U6WZX2N6qrifWrHUK+dPlxUe30chFiC
VBmTA8D93v0gtStQV6RRRch6PXIDGRi8Zo5crKahbJDqTugVkftkWOVR8WRnKNmYJlBFd0vuvuuh
lEQX5WKyspCcidWcKQOqNVfTHE5VWxzts52jxmBEaLAw8bTZQqdwaBb84dGIdWdxv4u66kPalEOo
DouannI9j3+jmuNF58lEmwpGuOX5yVweSTbtzVoKEcJmYPbc9tez9rQ1w9kMnik2dCIOPG3WcINM
IudV51rF5f7m3RuMzUsrCREbsvTNYFXnaNEwFHHo5YODlZ+KT44/4q8KGg9h6yPUw95w8irjLEt8
6ralMla62lQtbI3Gm4DCKHn1rVCB5CJS0X99+cy4MwjuKbsR42ySHEq4Q+wBfAkUk5w1N53iIe0E
Fhwzqu//YSjaf1LrSiKM9esvFnVTjcKVEQXxnHpYTaxGHHTpWPxPSe2jN3NvBem/4FWP0BGLKP/9
r6ADUntfYAobBaYZj0NYQihvL8gqY4tYuEX/8kSJSi1IZgTaAKGxT66Hy4yGDzYpUaBjnPY6sacs
qHI8D4iMjfhgGffeZx0gqsTrUaKCNXQ9mNAR5Rk6EQWpSSXjFe9h/yWybOWjUWvl7zXKmg7FnsZ8
Q6rqUClHYxYDN82tUbRZ538H9NIjbsB4xsCBYAKTGNvI3g4YX/y6/8F3f6nkJruQIbj1zc2xwU5t
SVAgkcemqNExyF242EpU96e0ccwPRHCD5sdrUr+tGzVZwgUVxpMyaKMvom54YwmULQWmz9zQ2Bae
8H5cHxzKGEeAgp23W6beMjMCnUnkfb2icYfKWblYBHOxo5w6L3Oe4T94iGVMxonypxmiJYi/czN2
lp93kEbuL9ROhAf/FuE1DjwrtaUBxKKYPDMF0Fd2xXBuB2UE+c6zGM3zG2gjL9XjIsADjcqzBNcP
buE2z2ithbqtx9WJRfGTjlZUgCk4IVKXTxdtfrkoiBxODoQvAONuH+FiVfVuUnEeTPtenFvqZyc4
D8mjN2OY0hhZXWK9Yg2f1jGvv8aOVz4m3Wg/tuPqHOQH8hhuwgFAlYgCUx4H8XeDq0Y7YEB/WgmM
UV+fpN8tCrVm93D/a+7sJpJ87m1CZw7qVqOA2Efx4khPwgHbxIdsTeJ3Sjp5SFEWdVAAFDz3/Gh/
6VEME9rwUqMYvi4ynEQ88q2iRb7ZzKWhDK6xALoxal07F4j/YymtoSjXJmZoNZbqu0iOHIQFO/ct
3C363X9gakz7+gT12ixVfUhdGy1yTqBDsxB/OucUTcf3304EghgBlU8wipyWbamo5RL3OIlJqK3t
KgKwH/YXs5nmp9ZUk5PuZfOzOYvVR6aYssCUQWvoY3Gk97AzYzJ+m9TZJbCkBHo9Y9F5DYp9dhyK
ddIufUVASeEk/zkQqB3d+DJM3exbU6pqAGGh169u1awFFlAOHf0ETlxePdb0kT+1ttJfSpHlD2PR
Nd/yrPfkw1piTQ6B99Fsa5giuRX9MzRQouceuslBwrNzacFlkTgH+ZMopl0vQAvIwTRSABSKJ34b
HegSI07ck12M6aXyuvngjtxbb/IbMlNKsrBCNgH12pggIGsdA4i5pPU7YYXE/dxAgklojf6HuVHy
BHlF3ZfmzGYwaqod4vEDg1WdSuY6e89enrqPVQm/NmiNfj0YcC99ozoCwtyix8XdtNlOwGqUwkLR
I5yMRLuMveFcHFitYWRFF0xO3oKBtaWpUP4YE4D4NUafb7t21MIOWban1ECrcoxrxPsm8/v962xv
4cljIC3R0yQk3TziKcali5sZIqzUyj2nq/21RZMt7IYoPvjEco7bbY5eMdEaTlcA2OUx+Ctoo6qo
ro7FJUJN+q2d9MXPHmNdCgpV/+yVmv3ecmD7e46Sv3vxFGlgUAGD5sNX357lSLHNKIrKOFRKZPHm
eUWpvxOw7o3xP0SKoOgBqdCcleTozWoCO/KGvm7isBrL9WJhzv7KTiAuZV15JB6w89pRnzI4mn/a
ftvq/RKhxl/IWbmxFr02kth4XVVr8vLUCL1uKZlI+QVg7GZCsIOSvLGWOCzFGGN+0w5ec0on7Oc7
oR51CXbuHI4ln58VpEuwDX0NfGv1SRC5ULm2nr1i5EVbyln4ovHGNowUsz/Y/XsjEjNIg1jJnN9S
hrNyLvTS4Jpfmiq6OPXahNAZfye2Eb8CN3RE+9gbjqQPVQ3pNINb8PURaGN1HRvHisOuaZSwbzTz
xD3U+8mauJ+zzhX/4evJLALVA+hQkB6ux1sR84m6yoxDeyLKzSIqMPaCYz3WQv8hqQWFqUlxCQdt
1u1GKRs8DEdT2gI19RqKqGoDpxDW+4jH6eXRCHvkj5UtVxaU3utZOWsP5ao0cuSL9dWPo0F5UGP8
HxKse15e56G8xGDSRQasxWaoRgjPKVczD5ep6d4aemE/Yfg+PaerMh28ETsXMW0Bm6QWOgBv0+aJ
KBq3AFsvslBPanQDsh4JJrNpy8bPxnE+WEL5uzd3sWRcSHtc+Ac3SEtjHNzVoTEWZpbafAHV0rzq
4kN9E/mO3oyCfhVVbYRVbnh4gJpoSIk2CzsInpcldbHLaJCzmlYXQz5Y5b7TaiixZnPxMWmdlxqk
ESpD/pMUNrn3ta0vW8PnrL10ysLFTqYLqNX3QySKTwiA9o/VnEYHe+VPZLqZLp1NysQMR8K3BUDP
9CJyQ2vSMCtaggu7j0xqw3Y0hXPkFa976okPSl86p8EUzVswhOXHDgDec1yapgiqojH+Ma1J/Hv/
9dv51FTz8HUCKEFBb/v6aaXutUZRpeEqRhVMogK9JMmOqCw7jzvbiO42MHpEJrYtu2ghiBqwLOFT
L8BDge5ju6eTlKBvsWb2ZZ4c+5U9EdG4s9McFYJ3zg51NC4DUiOqwdvQAkbIAkQiy8M8X9L/lY4S
P8dTYz8JtzwoqO3Nk5Y5qCsKCUiSbN/DwRlLPjQIjLK1n8hLskdiAfVEzd44Tej1P0dWn14IAsyH
+99x5+3g/aVvo1FuAYAm1+Cv8GnoErW2UuZIH1P87i2rO02LMeIxbDXdw1BMRwiwvalScaa8I0la
PHvXA/bJasM7AuGcDep4pu87+l0qoMclOY6KaeO+j8a19nW0rt//h6nCUdOISoEzbTHvJDsCJR4W
2UQkwkfGevrcucuPRZ3ni1t6R55Se7uHsgFdYHJrySXYTHQB8mOmM/IAo1V+m1srDig3Y42V9Prv
l89MunUTasgIZ6siWpfIBZarmof6VNpwzErtn7LPi3ejRgfVsHPvAKV1e/ipslGegVhFQZ8H7Hpq
ol3bbswUrFfFmgU461RvunE9Uve8XcDrUTZhBk52WVnlqBG0eq59HsuS2ppW9u/miZbBSxeQKwaU
Gy8KH4p0+XpCmtIuXZKvEjaaOB9Rav2hrJX94IFaf5WX4xFe9/YFYzhpeEL2Bkh4Wzo0J0trMjUu
Q1caZVQkqZ2fQVJ7o85ri/ILvsW+NcncbcaOlucsE+1BXHB77vkJHrUB+vgAK//g8P4693WE5Y+K
IFAIws3tQr0060/W3A1PkeEplxyFmhcLNGKRI0UzZO8Fysc2Sh1Lkz6Ly4gq3bRTVgvtsrqJRwPK
PJJC2Ns5DIY5K41vIBhy8n9NrjPrlvpOU4aIz/T0melXvIZ51w5+HlneAdZj7zCgdiCTGYS2SZyu
BwMJ1ruxNyGIaEJ4pR9U+tg+i6MwQD4B12GAnJGM47i9aNttTkOGlCLaPah9iaYzqU3Zo5/bo017
etXD1Ji987Lo+anW++XiJhHd/kiP/nf/mNze3bwC9PEAMFCovNFdUp0scStXL8KxGj3fmMikSqAg
j5jSp0Fkzssjm34J1aUYD4qwe9tVKmITXJF0AOG5XmR841cnqrkL+sxd3ljp8ju39LHwkRm1A4xP
ptP9mcqUabva6CBIiR0ef8B11+OlORjlWGU81Vl/TdpqDn5VTuXznPROgBBz7Q9JnxxQRfeWV2JQ
/pjdQVveDFohTtLkvShDz6Qr1EWEU0giILhSWNnrYdCySyY88UVThvjl9V8H0QCpM4wqlCzHXs+3
FHVPiwhhWKUeksBQyu7NkuAN1KMUFealVQW2nS4HafIOJ4jHmE473RC2FPXQ61GV0q3t0UMkk+Is
ikmlp+RmIHLb+MEVEfenGABJ+aigHNr7rRNhJYQjbwseeZRiq92kH4Gb5DbafHbgIBilSYYygL/t
MhAEDqmKlt9qtZrfZM76hKw+2lV6Hx282buT90x6fwg1wLzZQritOu4sE1+TMM/sKazTIqv9BOGC
2ieS5UG1xPhcTcn6FcQ5URgJ4/h+seLh0pipF9zf7juwa5gj9JKYO90HPEevv8SS9QVlNLSsCydB
QLFfi++j/BWzFokHF0N7om63eLRQIAkrT8/OrW0esUp2LlKZ4QBPpsgl46br36D1EZLlCr8BtMCE
IcKIG3NXPbx8pvgnMdAfD1ek665H4bYslCgjzY8J/tTXTWJNr0138dAtaDPWmTg5qXyLQLR9VmyR
fInytJ2QXjHJM+//lp0wgFaz9PNg4eFCbBZ9TpUFo+g4C1etq5+GSXcfMq2YnsoKiJhiRMZT1Y95
gNLD8HmGq3xw3dxudpCJNIRpiBACUM65XolFmFpTj8hZrUsBFvr/cHZWPZIj6Rr+RZbMcGsnFTRP
4421PT1j5jD++vNEnZtKp5VWzYJ2pdZ0ZIQDPngBS8BgMpTYH3qlPdyf6e11+kIqofOCQxTKc/LP
Xz/IeV9PCQ63AUg+DyavVn8b6mw+hM1UPCi4tnw3J1vN376rqeeggAERmpSd/3s9rKhabcK0wcMv
ReiXDm7PIYOQ/g7y1njAW5WrbbH1L/ArLvPoVk/a1BU7v+HmG7Owtmyr8XICBnkR93o1cyXvulwY
2hjMWgKsLEsAhaIHUOXwpQbF8TV3sT7H1ZwICvXtVB4pv+YPb1x9fgNtalqXpCEktKsPPSrAK3Sw
PUgQWNFjNovq7JhNeoxTxfk09rnne/OumerNi/0yKH1ZxA+kzOAq/em0TkRDXSNkqFQ1Widxfwlr
sz92c/FdicLhfH+Ot2USOZ5U2oFWCKpiHcLD0B4MpJ1HhDUL71uV2/Vj68XdY70s88FADeoiPHt8
JGBwPrZ9Gn7CB9W69MLrn6tJNX41kZitnY9/86DLeiLAOlr0Mm5ZgyK5TjLUFltpWq64p7KqdT+O
ShGYbT75lpeNQeYgSqYP2LDeX46bsy1HRv7hpT5DsL7a+Raun14PQiAQuRcdm7ZpD9Dn02B22j0M
4+YkZYFWevLIMa8PWUGH2MRcbwgcu1XeI7+o+pB5tUtbpPVp9Dzl1OpN66t0e3di4s2RGVLm80T5
a+EZz15KxauZpGsN0PbaqdHelaDGfs/6Up0rzW0/YWLZhvisq8ZO1L+1wPLbglGgn8tbcj1rvatF
a1eMTfwytEGVGMbf/ZzSva5ML9vr9N3cnySlPBA4hUHaQctkdYKRVpjKboJJ4RZ1cV6GGCBmgrHu
l3HsxnNlFM0nZ+4xyby/izaHJTYh86BNfyOniYa84bVTNkChLZZzaIz2RS8nzFzTJTl6L0YtRdLu
bN2Nr4qwIzrAoBGAYa1vTPDXJJI2IoZd1qbYLbf9ARd5w2+gZcEqGMI/hjNGD2JJh9P96W58U2gk
6Nm+KLXAC7/+prTItQEGATq2pVo+wPjPPrjGmP+j1Zq+s3U3bkdqubyHsFdkh2h1aLK5MQTR7hAQ
AqJNM2C7hM1G3T3nvWG+K6uo/Xp/blufErlcCr/EtxLYej03XY/Qw+maATfM2DxG6Zw/5IaHnoZa
tsekDVEMnJLyrUwvtu0L2oESGDfE+k7mPnY1YPwDSKx4OoXIzD2OdRc9wfiO/8O3oxMLSweNWZo3
qwqOynLaHMQhaJFBPSdpq75zx7YIErcPf95fype1usoS5LSgk9lUammVrqvSorMwd3CiIVBSrf/Q
K1kKapY3xQogtXqxj7Bi0p5mU+ttv1G88KcXDdnn3PTC0U+jtIeB1mTQUEJDnw+IbOYfDUVXrKAc
1dh5FHnneAclD80fHiH5u7TMo18Nmv84AAq6DP5MGfjNYDLqsQShnDj4njxUq+tMy7pajQePq7RP
zefeEN2584bs2Gle9wQsfK9r/2JRsVpDKaksN4U86Wuspa3N0WI0hJwtaAoXaxC84/+haJZbfpqH
Y/S4iDH76bCSy2Uoi6L4lDZzPh4oniKq2Tth8tEdwsLzLb1E2oMSrJi/T/k0oWNhIWXsL/0yfMkH
bdyJmjdOLjgSyaHk/HITr1aKNmxux6EyBSRscM5xoov+tL3V4EyZeHHko+WRODuJwk1mxNdhX1Oj
J1ckZpe/6VUQqeE31o6dhmVaPdefIs/7LfRK39nWW4Ng5UpFXioIUGu5HqTolkQTnU7IEOe9H5em
DRmmzI73D8/GPUTVE3wbSAZATWug2VLXbqIKhVhUG5YLn3R4MBch1QOi+bIUaJhnseftPCkbF7tB
A4dyoHTrJR24nlpqzsIrFuKwrG3Lf4d5iZdTqDgG/QYU4HaCvq0ZAqJD24Z9QvS7quKow9IZaUTE
X9cJtmnFbNafBMJz31ukH9G9SNuT20b2p/vruvFqUk8G005DGcXQNdor7UZtrKCTBFOlChFEpZ18
SmfkHwfMeZE4y63sWTWz5F0uRmXnm24tLyg+4IsQeqnwrbYnaL1EKz0uD9kVPPbtrEZneh7dIgmB
yrjzqGztUzaoZNmD47+hZ5SqN4FZiqfAKUv7J99c1301tfcqjluTks6zMGOA98LOvt4zi+c1rUU/
PsANb8Zsue6ehqk2HhHbQNLx/sfbGkvKvjv0eKltrpv0E6+zOvfAnHtqXAcrngh3Ok1tn9Os7f7D
WZDq8jxcxDrOWrqjRDISXCMGBK2GenjI9ghmOr2Ps6qlOydh40uRjnFp072V2MvVsevHZUSHlJNg
qAiQd7UZPmVlW+/sh40LmQIijiDw6STsTv6KV5ejYZbCKOaR3dfEdDLGWnPoHlqi8K0hrprHObft
neD/tnaHUx94YCJUFAypha8eAUonDU+SO6CzVifKkdOt/gNlynyHjtP8L15+4Cu0tKtBWXhToR6y
JCrOaqN0Omy4CrGpN+8fmf1CNJE3K4Hl9RLERQTQqky5uimj+Ok0O2AD+uo8ooeyM/WNrQpyi5eP
pIvC+JqUnI6TnlLnGLD0reyz1Qn7a9+kBlS5LN8ZauNKs6jSmXQ2OexALq5nZVN269seSyIg/ObJ
64s/QrPG94qjTx+sJVMvboNvARq7xsc3LycdaikYgqWglPO4HjgRLGNoMEfLmuP3UV4bhBPJWOe+
WhjzjsjG1oKSz0hFeR4NlAmvB+sdaMn9jNRC6XTZ1yyF/KwqhvUMTDd9uD+vjZMide0IWinLgE9b
DWU2ll2rGBLA0VTG93On6acX9GjHDj8Y7biHS9t4CRnPkQ0rhGFBg15PLfP0zqs1C43bsh9OERUy
Xxmar7YWGxcn96aHUt313ZInbxVXcq3x7QiXME1cA09tRUXANBn6YLbMrPAjeoSdb86e/T5C06P2
K2Movuf8s7Yf1U31l+5m1Z5v48YnpdoGdISTAqnTkRv71Y3Ue6EGdY91jqys+Ds2lezzrHrzO9sV
yV7gvrXGFL3ocdJbRf5ptcZ2a7lJZMbkdRiYP/TGZB2hSA3vUly5D1JsDkB3vqcXvrXIrwddbSSh
pdoS2SRAtV3iGLY480O+RLCM48zBtTxNnhS7/FOQ/Eq1t//wgtEIpd9K5xphmptUNlOtLpajI+5j
HqpRq0/Q7RWcYsvudP/EbH1JWB90JciaeVpWX7I1o4haEqs7xcN80UryrhwWykGktrYz1AuBZr1z
pZoWPWs4AjcBB54/ZStQHwycwe6OS1unT4uip0+tFme/KgftAt9Lm+Zz0+uBlfaXvi7sxi/MNoHD
kFtnGbwTQS/2H5wQlpScu7f+F/doqt5fE/lx178TKp5kHEk+p716+9xp0W1g3GjfzaXyx5niSfdx
BW4+dzX0b7RHtC/3B9z4CLAluLL4ECzNOowAM16KLOU4wUzDqtLNu3cFNeWT00bL9/8wFNwmCU2i
JbM2MDBG6n3toPYoVrfKZ6PMwEFlc8G91QzGTiK58bzxuIDcZxUJkNYpN+2CpiituQ8aF/1pxaDh
2HHO/+rLVEERs6wvNWBKv50w6Ls/y424jJGJyqQKD/XLVVymzx0Fb2vqg9ywlQv2p3bgQSDY2Se3
PUVAEdQUJNzDk6xfeXW9ugabmkxjMdnQSqEXj3abfXScZjyObqQczUgJP4+Dl/qTCt8pqk2kHp1y
z7tpc+tIjyqprikrqNc/wZsNs2MheA1UTq0ZueZBcUlxwQ3Oh/uLujmUrPEjqQGBe22F1UUqNKnU
ZZd6s3vBTSBDwzPTTtwqbwYnyIWlTQ+LSApor5E0rhrl8UJTMPBqJzwmA+UiEevROYpFHwjyZ6TF
qz0qzS0v82VUgNGIG0qHydWuWWJbLeLS6IMBLfXTUjjZEdnB5b2LGt2F5rEzn+rKbE6ZmxrYK1Z5
BRg3HJ5DNR9Php6O50EZUeZzoj4+5uA4DiXogj1h2Y33UAbmsuPE/3Cwrr9407pRGuUap6qLhg99
Mqc8E5X3CC8w/YIQo3ew6TRe7n/7jfeQLh8JFREc52mNFjHRSQBKxTZr+2l4gG/S/szSZX6nLkt6
Hvois3w97MPntEVGQIl7fc9HfGvWnDKJWjeoc67fqSkVlHVioh5Dmdxz3rnTUxuR40Vm0h8aBa+N
RVfyHUzO1jUi9wFKBdSk2IvXS50IvdMryvPBYFXuuwi/Er+Pxj23kK1zRc+dapG8SahPXo8ymXqN
cDiXldk03VGry/Lvpuj+CdNG7CSSt2JaEsVFtkHHQyq0rAEIfciegZjXB3UXuj7iksqHuhQ/bFuU
73UlKuldmvpBjZQZrdcSzL5adbjCN+ZzmRXxz/t7anPeEiMoC2X0X1ahRzWM8ZDp8nmwQnEyhPIb
1dnhLxog1U4vYmPz8ARZKG1QaQWEvDoyZZfpxOahCDKvUiO/K3vlodTTzvTRMF8+JG1lfMLkYg9M
tjFBiaKnBojHDWI4qwkuqdcP1dL0wUR57pcWNq4/WcL+MBXTLvt9a4poyoNYpd6MaMEqZomR9Q+5
h8l8etU81XU8fUXMhMKEPtq9JLk6B6cpu9AfRScwvkL58JQlTvMA/rw8e2Y1T75bpql5HMzee/AS
OlCHSKmU42g103/Y8sDroM1JbD2Zu5zNq4ezzrW2TkYPM+SYImzuxckhT8P02R7aPW7U1kcwuS+o
cr006eWfvxpqUuaqV5qahWkgzSVTHf6O+zp5sp3K2dlmG9eFzHFlRMCmvpHfapNEKSKGo2vCinmd
XRy1UOh/3T82G9EpUAepMAyYHfie/PNXE2rmEWfMHiNpoeozYr9j4T3nwOZ/1pNw36dK1v57f8Ct
FST5kgwzgiaYxdcDmrPVjnNlcHrQhbuYpvhLUxS8bpJuT4ptc2pUCOHzYO9MkWU1UpzXTTMyEvpq
BIeQ14IkCtErytXpoU/LeOdV26pyyehQxsFUDHB2uB5wjs1IdxrWkg5LCOBRjb9PKFg+GuaAc0ML
tOaIs4P6Q+0t4znrQ+W9wut7GbKmV99e4SL2J1iV9CLSsdVn7ZqxHfB0RNtwbJsPeVgYhwYn+9i3
+3TPz3jri7pgs4nN4WQgyH89bUDzBikt61wXUVwEaA9Yj12FcKJvKNn0+f722bqZqBFQswe0At59
VeSalDZXFppXQYUQ1M8k67MfDaCUTxWcLXEY7WUufZ0u3M7rsnUYPQ0FeFk2gIG5+rSm0/E3W6YI
iinER1Zk4UnpK/V0f3IbcZE0ZQP6wvToDqzOhpH0jp20jJJ6YjyEY6r60PkgIs+FFUAwzZ5DkSfP
Y4U7dWgNe3WY7eFpTJC902ZcR/9KNCkh0l7cBQXM6HKyakhvs3E0FiEeFkcsj8IyxNmbPIU+rRnu
nJ/bTwuok1NDoA7I7kbIpB2nJhUmcIJMW5af05C7xxC1vvRQTR6V4SJ0RsUfKkfduQJv9y/ZDv+h
HExUBp73ev+Wrl1VZRyPASY7lGjmQv3Y2e2H1uKo3v++LxHRdS2AhiGnkgQLJCGVvuuhZiWfjLSj
PoJlbWsdR1QsPmoJdqt+PLfZT7W19XOoO8qvaUnLD7Qx9UcvSeMnWQP/UWuD8oz0rfulVMM9qb2t
xaf1gPwo6Zisj13/MjAkpZE5YU+pJITt06kYLrXYPVc4UHUxBpGu5Sfdsof4ut1yHGZKqxJqxw2y
NqAVmFs7Jp5fgedlReNXizsDUu/s7ieYQ80OkFlIz8ZQD7/iBa3MU2YsmFHd/yq37wS/AbkpCmTc
ljcNsqXoagc23BDE1dCcOzUf3ieRqL/pNK7/ok/zZhkPWeTkn4OeB+4OCv71Ui9OXOluQpl3LCg7
YXCUHeIWZzOQLfbOkdrY2swIfAeoL3bbGqHTo5bstDl/d85zHDTxEIFncW2kmso9gszmUIijwbsn
t6NCfz0rJRWl3ZiUglQvfl+50lGp8LTyydb7XTvCzbG4psADoUdM6HI9lj44eVTWpNZUSrT2abLG
2rtUGab2qlfO3968PWDmSkYpIGj6tauTEcdeog4eg9UNHghhbL5PjSVMDvHoFAdtHrM9CvLtW4Oa
HuUsgkx8OnkMrmfHK5AYmBFT2ATA8R6WIwjvmpvg/rQ2Drzc8FJPgK4m4IzrUcw2UywxkU7MiAJP
h9hF98Kv4ya7zJPj/ZXYrX5M67Daa/dvzs4G00B8Qsx+U+yPdHvGyJqLJlTcMfCSKjmD4VD3YJZb
e4QrlpIdlxp4R/k7XgW2ag8dh8oxBR6jBUXbAeItkP0IEkpvh/tLuTmU/NvQ9JTx32qorM7DdKQr
FRi1GgVESdpjMQx/m33p7tRAN2qEaNXRJSHh5qQRsF/PSkEfQhYRuSzcrglas6v+VOXiHvLGzB6q
RbGfTWF+joZR+50myfIdZ6Q9Mt7WByRI4UygesH9vJotqtiW8FDqC2JYVEFkL8sJpe50Z003HgZa
fHQQHLTXaEytjjiOaEXV5gUIzjleeAbG8GGw5uJoVG7/TjReh1mfoA6Lave5Mbw9h6GtTwpylNYw
GHTK26t4z6hbI7YGmjX9kqSnScmaA7oAtFbtSRzfvnsAbgKal7EHT9D1J+3iSXGLssKEukytoGvm
9DBY2P1NZvNmSiF/O9EHfSBo6Nxnq08XCTrPjQroD9X17rc6dPVXL06Lhxho2M5O3VhAdgekNxNb
F+hKq+ulmIVZKktNn40s5GAWcXNUJmf0i7Hz3v5+o7JmE5yjPsqdttoqoxoOyKNQTVQXXoBEFwP6
2lL/1qXeFgV1honM/U+2UfmStB/UShBcA9i4xjO0hZUPqnxXyxRbM7/Il8r62CvjqB2rbmr+toWZ
CMDjfWlB+0udT03haNAru9D5MGXYhhwju9T6/+38rI2jCVgVBp4nefE0K663UjpZkWK73A55OTUn
ZbSz5tSLEVc2Lo36H9sCThJAQIz1b1082u8yLJn6IM3j8r2Z4nDwPFmxQ3MwL9Qvwpiyeicc2TjU
sm6CKDw9DuKR1alCKGey1CSlegIY+mBTIArQhTePXpN9SBpcFnmmtMswNz0FcMPcabBsbUldN7Fs
ovJrALG9Xp3KscjIbSZcx3jPgkNXnpJI+632trZT6d0ayZBIF+BWUAq81TlLvTxSGpI09h528VVF
2RPUTRxYyzTu3JMbz7hMFllWyd0FEHE9KYNoK0boiWAybuanuo1mwtjWBXqRGNG50Wectxuq6Pd3
mvxbV3kM7jsmjysPHjnDKiZyKKp2ENwG1MiSMRj1Kf9pW1W5A2jZ2C6M4khMIBcjBI3ruWFPpKWD
CaBFwyD3UCxCf4q7zPifl6bOSRFmfEK0yj4kXqT7ldqZn+9P8gUDuJ6l5nGzgMaQdbjVhkkGz8wh
1Q+BGHDAvughhJzAmMNwhminxWEQNhBjjk5fK+YxjCsx+bhOdP+kMHvh2/bqr6aMm3OFB9FpCMP4
YUT59WunZIl9jLLR7E7GGOuKn+RxR31o5Bo9JlVn16eZahg8Qisf80fHUspjbkRetTO/22yUEEJi
3GW5gXLKutyQ4fYlbCIjbMy8b0k9nL3Qlg1cmY56ikdnqsAkap6hIxUgsTR51aGX/6NI7E+lQP/O
Ep/uL/nNbpY7ClW1F54/wdTq1UitIUtoGVJKimbrSaAGlflq46pPEXWnkyNcqNQEfHsaG/JDXn3o
l2FpgRHNUFxfS4PWDj5kOQ9HEM2eR27udSezA+i6hLMDIDTrdt6Pm/vh5eAAJmEsYBLrQ1tQtqrR
Mqdg3TjeuW6G8ZKHfREIV592wvytoaCrSQERl5h7Df4guU0BptOskNbNB2GZLclEP+M9re2hruXt
vV5FoAD09UgAJQj0+rj2pW51STFA13LbsIKqJcz/FZkWfoeU2R3wykRVMU2n9/28mDvRxubQqJ9K
iAtQhHXr3LDGKlXNkQ+42DG6t7rpu3U6nN1pjJ4nKV1dNG3ud1P9Zj8iPiUEe/5L1Zd5r+6oTOkw
OelAEKcQ53yR6wva4PZ4DPN2T9p5a5fqIEPhZ6IgBPf8en0zo7VSy5sFrpdd7lNInA+ThwRnYVn5
YRlsfae/tzkeJV2b0QjC1x01KpF8ZNoAgaoq6rFIwbY3pokRjovVJk2+PTr/5nhkhKwlHBHuo+v5
EXGl07gk0uI9Gz+LvvEOsCKrh9aOAJi0854TyG2Hnm9nOKByQOaQz6wXVFeqhnJ4QQQkUNc4qQqm
NKdYgdMUGL1jfShSu3APhuf0vDueEn2oVFOMH9W4X1j/NB5Hv+yM0vXdrHexQCihavKH+hf499ab
MxL5YxG7fzH1JR9erQ6556ShU0HfhOf+6E1u+j5MyJpJbPMf92/h2yyTsQAOkaCj7k2iuTrJ0ZiU
xVIrdE4UVfnBma1/ZOZiXpx+1n6LtoQBqxUtXS8ugc+m4i7/aGrbuzvx2tZ+IKlmN1B+QTRnleuG
MzyEFNn0QM3D5ZDFyfzOFLr9XQ2T5Eftqvm3+9PeGg9/FtDJ0kMIFa3r/Yd0Yw6ZraX83Rv9hynM
BFr3y9DhehOm2UEk9R4M4SaMYp25sCALGlRcKXVej9hEWa05bcON2VXKX9AgtU9xHO5EUVvTQtkU
jCdfVDatrwfBr2VZRqcWwejN9mPXFF/SDgialSkkANOgX+6v4taD83o4+XNe1V00DTyp6lYiQLm/
OMSJ7gUxsq6Hrkvt4/2hNmdGwUOilQy6l6towe2LwSloQAeK287P1CTVTxXh+I+aeK7ylZkr2H/7
iFQDpAIFFyJwmevJqaFnh+TxInDdZrx4ruh8ahS2X0aWfdSBFe4cgVvqHDsEcUUiPzAjZLirKcJn
s6zJ4E2Nh8mIj5bojE86NR37RJe7/aKMtUixTmum5Igp85wciXAix7faUnzFtG52fHQntDyIacBb
D1wfMOZLXR9iv8pr2/ATNdc+pnEHEMrK9ewhxevN9AejSP+MJh7C/oB0pb7z3ba2CHUy7jD0/KUY
+/UqdnwYu7JYRc9ZsI2mnHsSRqaePdrNO4nK1hahZkspR0VlkWrE9VCOW9ZOadHSKqdsPrZDYf2m
QJYFo20pqADrexnu1tQksYfONvcIGeD1eLG6GIkWLoynU9wsld4IBDIhZ9MM9/bi1lAIrwCeQwEP
jvNqKC3KTYqOtHidPEzQZx6b53SeIcJ0ZbKTz26EVxQVyCUhNQMqXXfSB0uxB3OO+6DH4PyfEDX7
yq/NeQhsVWkewV4Wx7FWq8No9U20c+Q2pknODiDeoFvC2VvdkW3nZklVl9QM9KL27cYSlwyYpO9o
Y3a6f7o3h5IoQXDhNKPWHi+ONrdGUxJsJEn07yAq46TX/UA7akx3RpLfZhUqw2LGtYbOF7KY6/Ji
ncXQsVUe2KhUqmMqmf+mVe+ZAmzNx+LeoIzKa3aTZnD/ejCzmY+w0C7146YdfzRCHwdyzTr//fbF
4xmjbwvqDHDU6jvNXqdaWMb1ARp3SaD0Y/eY44/wHnFv7ev9oeRfdbN6kp3IHQIfYU2TnrBMtNOc
8ormYROp65V3NpahP2XZaAXoT2uUpsc3VxmlNDElRuIRKhKkUtcnGwnfdql7BgXbEj73PAMI3476
aQ7hmQ4Az3YSt61JkrKRy7D3ZV5zPZ4eQ3JxkJkKels0x9Hsx8+4gZsXtpNTwqNqq4cE/d2dRGrj
vpTq3NwpPHCyOXk96jKZnUUhjvemaZ1jXo7ug4fwDBbPKOoBRB2O9z/l1halc0ITiuebsuBq12Rp
ElXISndB1S/lMXN69VIp498AufcaChvrCWObhisuRtQA14R32WUQnaN0vHOgmuOw1r9nZo74e6Wq
UAUctVWw/BS6+ev+DDfuTql9K/lDjE6r7XpFuUzDppUx3tQa08FNFcvXprx6VxXmIs0DDD+trJgG
TtHs5G+3Ei+onZKWymeIEs+No0GLOY7X9hic2q2oPmdQoBsqDsP4QQxUoHFBMQInVYtT2ovqoC+t
+NR5I2L36Ef/Xc9qe4yUtPoPtRauJH4WmgDyOVmtR21MRm9VJMzAX8ajYjX6Q2QYoV96Yn6wI0s9
31//W1SWXAWPfxNEQVJYR4lG68bUnKkNaApl+qBTKgKkTC8S96IM/fJZm8vOPPWpFz1Sn620w6hk
QxqY9dz+O7gDscP9H7Sx5fk9nGrUa2WIIP/8dYDcJG6kq/yeeOoJH+vSwvlV/0mp4j/Ex1IzgBa5
NJcFc3A9kgGam1pLSsEA0Yr4vDRkl/7sGAJIp1XE71PPyPdg7xsXCF1JigYQ44mP181rRyusGpJc
F0CUbU5Dj/fQLLWXCx6qz0uOMNr91dwcjzdUNmJ4ttekR4Q37Wh29S5wpsr+JcRUB0LJdRoeET2F
qXizEj+7SYocUo5GHOQGheuKuOlzYXVIvJihb46dGhjUes66UP7LUFzmHj4skrmwfuaUxcljq9E6
mEkGLdC0Sd5Ns/fH9Mbo89sXkfAYwXgeOerccpFfbUk9XPKxxR4dkQE7vlgdwo24Uf9Q7A5XKUEu
cH+4rRPARSg56QAzwXFcD5eg2zh35BXBFFm9D7vGC8wqEb497pbnNgItPpVEOBAAIQe0OgJ961nw
mWMKyq7ZYfecaBfU3dudm3ZrE0qwJYgu0FO8MNcTqpcETzyNjp9e6saHRsG+RAdQ5jt1pfp0dcud
eHzzTiN+BAsOxl9yU68H9BKrS3OXUwaZpeQOoSiYVMI7Kq2WHJZs7E+zcJUDlLdSaqzYfq8X3Tlq
HXPnl2zNXFKykGyjqQxu7/qHCLeFLaHzfmtumQXNgje5XjutP9GVOjQN6tj3t87W98T+gqPHQuN6
tvqeCY1ekSR8zyaPtFMWOVbQep798f4oWxtUwtEwBUSTgqDvelYJuYXmikwELf7nR8phf2o3aj7X
oDx21m8rOpDNUKxEpeXhGldKWbEdDYN4y0Z/Okgwt/8Zjm31TLmjoPiULE9ehpgMsUP05f4cN1eS
Q8/VKVFb616sPWWICwvqNPFQaN/LKqnBcsCDuT+K/B6rUJ1UWFJ8yD+Q2ljFk2IA5WTXlGhgEygX
ev/Jz8Qoa+Qhx+lojB2KAAg+XdRiUANt6pOd4GvzQ0qs3f8Pv9aJb+sxsQuPSRZGbdP5nqyPiDe0
ATS35HJ/pptf0qbVQqiOUNWLgM+rO1TTY0XXFHZmS+5wqLRIPbNH0ap0U4KbcDECum3tSbjLHg9n
8wwyR+JoaSe8TluVNOkX5o83uBKlANRm9WDGqhXERHjB3EDD/w8zlaOBJ5T39yozSa1G8rIYryri
/L0XF+F5HiT10y3yKTuGnal8TpdefF40t9p5Ol4gDOsNRSAHYJOCPTAo+cVfLbMtBKAFN6K8SKtl
fhgbY9DQq1uybyAfVP2BDNRBcE1X4o9j2sc273SeHfMhDpGSwBPIDkTaqB5EB8CQfph5XeVP06SO
ftc4unKczU797qbD2OLLPhjmztptbUibGqTELSIivibxKLNudCkGowHq/f2RiFyL/UldEDar0cV/
M1uFYOX1aKvbcq5SrUx1uSeR3zpNeabSZk6K5DFZHHOvHrW1DUn/UZ7AYhFrqdUjOIJ760aPaoMu
miUgCysuKvqogZvP1cnr6njnkt66WviiMGN43HkMVzshWoq0mBWatgCklScDjUjVN+15VmFzzkMd
NKjgjYde6+NvaW65f0+zCaf1/lHYukSh2MnqM5B5WPbXuzFL4lixs5bCWB6rT0vdWl9su9jjr94C
EfiOpHESwAsZC8779TA6Xy8NOxfSQxUv2TnB//RP1I6o4CvsfGR/7fCvosQnCe3lvDgkWh7/44Ru
k9AswuiSCmFEG2WcpuKdUhqhOKCfO8z+qBhL77ttsfyq+1oUgWsUteOnnRKiKmZbU+zrilbU75NO
12CS502ZH0ZXNG9G5rA36KFS66B0hE76KiB0mjprC8mMnPrC/jC4YQ1VV81OQqg77+3G+eNZlzwx
mrZQnuQHfXV9NEuD305NVSVrLNNH0MK6EGKFvp6Cir6/N24FCiTSE/dPvhk1sRsyNWqiBDIumb8X
pmkZOHUNe3dBHuVXkurKJ5qrqeNHKfKrD/CFeuuLqCubPWxFY+Enlo2pwTKn2juXIljrp2rdJ89t
146fupmlPNURjtA7uelGkURGBICcZdsNnsL18iyggucupdBrghk4JbNVH11FLwN70bs/cxXXiV8X
lW3t3Ipb8SzKCFTzZA9fwj+ux62d3G6SmFS7NXLzvdKN1oH+Rlz4FWURaMKIQsPsH4cscDMo8cOs
eL7dutWRI75nDrKxRUgmdUo1FN6kPfT1bwHfLhZn8ZoAWQjjdxIP+lFrXPCu3TBne2/pxoLDDgew
x9sNcXENMXIVSg6aO/CWhk357GbCCIZuiE6kfMhc5nrxCy/zfucrb8yQQalxc58QAa4bq1g8oe3S
LkBoxwZ58r7XH8xeVbH3Fv+h1SMdlKkE8FxTvJePxuvzhrqb3rltF3TmUBzdmhbqkE/6EW3UvbrK
1lLKUw0kGQDKDbh1cd3JKnKyvEFHEALcSx50kJbOdg1EuEZr8Mkx473Ya2sp5RKSLZA/Q2m8nt8y
unakY0qGDmSjBWaaipMpHLAASSd2AszNoQjw+BevwQ0fNB/VxBqSsgviQo/PkVcaZ+HV46Hsyz14
3xYAgK4q/BToMBAR1jDzJFErOv+UHsqEk5ZBEw7o/8THSZ8xscnRlbT6CoPppJ4OnkeHXB2zbid1
eJG0XIV6VD2A372IlYEXvV5b06nVekCENZB6682p4rP+RaEi+rq0tYPAf+ZyT9aZkkcXtxvgNk5q
Xdd+IUTucmM50ZOjTfT6KPXZD2PZEpa3aH19vX/Nb4Q9OJITiL708qmyXv/KIW4qZEH0NnBRUqaf
Ey9Hoze+dq2WP4aeFe0U6Dd2ASw5DE2o7BETrKGllToDWrGpP4HOyXH0DitYlmH0XNeLuveAyQVe
fQBJi0MIRNLAsZS/nhrB3hAaE1WGuplC+2jMTn+gyW0g9DU05WUqsWP3tTDE0NqYlXOKH3Lh24ql
nN68xNDmZIwA6wHTjdVGqKnfOMlEeUUdZgyJcbg/xHoyHy2vb5+qsom+3R9vc43By0kKjkpbYnVp
1SoJwrSQlBtebwMpwwKQMod4HCgJvDkeIZfxDO4tFBu4P1ZBczXNmi5sAxOjKPcumIrg86XF6qlo
xJ7B8e2s5FAMIvUFqdWsNmqHOTzWzXYb9Go5nSzYwb46hP0pD3e5YLdnglI7IBC6jrykQNWuN87c
OJkZVpGsJy4omZtD/EATPD4utt74tAWah/sf7KUUer1TWUApIkrQJJs8cu6vnhnEV52KDhlzo5hv
BOXgWtVpUEjF/YEz8iEtTeDX2NtmBDCWMJ+qzPTwDjDdqENifiR1MEYcNPzQKYvsiFKU8ZgW4fAn
dQv9FIaJyA7tNGnPrB1OhjV6zB8jFDzi4/2JbFy8VCl5vMBV09onv76eSFgps61mShtkpjn+QwG/
eKjQuXsoCzhnvqMIccwmxTs32Pg+eG6ofqfc3kY7J3/r+0lXEcl1Zqus2eMJmk5ZE2dcMoqtH5XI
UU5q11vnIdR1/Ox3DRc24j9kJqjrAWqE8EPQdT1tr40NQ5G3Gj7i1rtyGqkmGCJVLnWOWeX/cXZm
TW7j2J7/Kh31zh7uy43b/UBRSuXmPcvLC8N22dwJAtz56edHV89ci1KkJiccFVF2LhBB4ODgnP9S
5ofUtceHgsi365LJizrWreFclT86TyH4GAjvmcDNefYtf8KecU/tO45YK7FHzGW8/mYq0wGx6pbM
ncrjsbDza2X+C5NNtgkUmwIgfZOtLEzDxWgqW0ftAuXD+vHE/BBbWftqDIqih/o9oC78/Co7L1Uh
1gi+EgotW+YsaRk9vRbx6pwmSw0sgNTnXTmayJpL+l6Zpjn41I165A2m/PD8yGvuvNmnqzYNpib0
TgzSwtP3TDlwasaGAtycTvauqUX+6C/XhRguDgOnij9cKxCFOR1G9m2xxFOgdrotkZWI3Vnc+u08
h11sFm3YIYyW7jWkDffJTNk1z7T8w1hlRqQHRfq284dSHFScpocltfwrserS64aPu5bLAZ3S3jn9
bFqLTqWZsbeWXJgfLBv6ixq94uAloFwiI6bGFz0/6ZdW9arwBDkExSW8FU9HlLGrUyVjRE3v6n2V
2vYu7XzvdRcU6M9pHN8O1bErg156zN8H3VzpHSmWytVT2u194dKcyGUUaGQOthubr4d4erE6HDO6
pmG0Olfz0e3FXtfHfEwKnCXcOZhvAZepUMZK22NStIS9N417ipb2DdbP1xzAz56UPgT0G6pA1ELJ
zTdP2mTe7NLghwujZV57tG2VIIKxWmAg7lfqxU29TMk1+5Z1BZ9sJO6lJERc4mBJAv/a1NXjJc3L
me7ZroddXd2YvdU+OCo27mvXiK+pwp1tp3UwKDCruge111+J+m+n69wWXWMKwQ04WczXVT+Zh0DW
3ofnl+nZI60C4AxjMA4kte2ttIYmxxtMxgjt6NGN4MeIqLFwkg1VK4JrF+9fN+uTGVwNUGjDk7xT
pkGt8nRXzK3pVLU+D1FWd/ZohFNcBzQjl1r3DoscjGU/cuwLJriav9GjcdqDU+Z2EZqS+LEfpQ6b
sdPzPj4UOvZvwhtxEkS93EgOI0CZv5Y067/06AxDC8h7ka8x1l3eagZSfgA0k8Hfu00ydXeEA/HI
gyflLuNgunJhOFuePCfFSV7crzvKtgVSwwYrPacfoyCemve6GO+SUWse8r707krbETcvfourrg9j
rc0BusSn02pAI2rLsrSjIe2DT37nJQ8CkaHPljksVy6IFxYMHWtYLbRdV1+8zVDtKJGbSXs7klbl
v7cqo7rvdKc+upNxre1wFkI5smhWUzEB+AvUfhNCcf1dJrdnKNxWpvvOSfzI6Jb0Lsd57UCt33yg
B2pfeb4Lbw6EDJIzzCRgmS2v1VpMPPxEbEVV7dZv0fK87WQdHEo1aniAddcIBpee8ffhNhuiBq23
ai1Y0VKhpXjEpFOfQn1JJGXl1i12AzDDKWztl8MUmVxAcxTWOKsBO2+Kjtnkm7Hd21Y0zpP+uZhS
45PUE/lUFtXy5vnVeZb5kGShbEO1hmMU+6vNM7aGF5fJivGR86Lv20zqh6m3fi52mh2qSTORgPGq
n0iOX1MAvjC5DIzY4doz45KyWUAOHh1wrFsjKjpP7pfR1D4MifVT4On8aups99adjXr//MNeWD/w
vdgX+qoEeKa0NfqNR4WZMYcYDNSuxljtsQrwYg9bExpYPfve4fkRL+zIX9VuCn2Ua+hpn27+VnZp
0C8NEKousT8beocrJuaL32rbqq5cnC9NKDXM9W0SxGEAnA6llZqhV61Plio6vanCTtGYeOvh677s
IYoCwFC+/2ZshmuKNZeekZsKICBKA9xX1ln/7TDM5DiPVm8akYrj3tp3lsw/kEcrL8R6WV0BgV4c
DFHulfTFs25tJpVndkVGGyOq69j/aIlZCBp4cjq6fjZfOX8v7Q06kzRhCKgUbTd7A5Q1BNbZMSIv
iBVJcmcM92gwOceGG7cZttkaCXDuo3g7lv0VVfc1692cxpiuIYZGvo7H8hYQTWxdcqlQi3ScRhtu
ZzpWRy9OynYn56QEwVya9ruK5PhDNTj9z7oV19qXlx4fSDE41LVpwwc5fa+OxSk5ttKK3AKjgpAb
WT7d2KJ0vpaF0skoR7FPIaFF7Zy018RzLj0+GSSqglSb1jk4Hdwypx742mhFTpzW5R6MXiLDPDbl
+yLwwC3Bg72Hco3BtWkPe1ezr1keXlposCRoVtGoWg/T0w9Q+G6pNIphkQKeEQ1+p4dZE9hHrVle
XIciBq/6BKsiERow2wwhNYo89QImuhrTJCpTv7+pyqC4rcDaX2l0XIqADAEyEIDLaj50+lQohBtJ
5eG2MMe+lezGcjZ+UL8RbmiSb90PWre8fEike9g/OFcCPYQ0cTpk4ogGPyW1EJfG4U1PGW4PHgLf
Jf51+trE1otxzUg3oBdEswq+nmFvW3ZBUii3HdolKg0z/ySleY8cjWaEhT47ZA4O9yBnnq5E3/OC
DXKvpHn03dgp6OFtdstk6mU+IA4XZSKB+DENk3E/2k78dURa/X0Zz+lDl7SNt5vR+T0CIRzhmvkD
QJFA/+ulhw5ZIGnDSiXiTW8ZuIM7l/5YaDMm2571QUdg/VutS/uxqWX98fmhzrcpWSDNpfVI5dq1
TR9MjAKsXOVL1IuCZkiFe08a1Dr1wtb5EMDg3usjOHlOV+/YohS4f3748+W8JqGr1gmgKXxJN6WD
ZPZqt+jKheNVZfVOSoRow3zOcCAeTCUfBmQKrrzo82MW3iVnObkdpSJStNPl7Oe2O0BumCMjqNrj
ULqK7oYW7LPSW74ZWSBvCtN7+/xjnkdixoSISQuaiwvX+tMxNaTVp17CblZtlj2VlfkGeWHw64Gn
HQ1kLkJFNS0ChnCNEHweBAH1AkEgUlBFoEx+OnBSlUUdpIUelcqYbrrJxHmvdJdD0RXJlYP9V+g5
PfAYi7iEJwzM6jNePoQ7VY7OtESWH7c1sji5Tm8bfYOVO/+KxTNiVy+9KDfH6dYzkvldRtn4g6qw
esMAuHg0pZccn5/4Sy8bMCewSmCPZACbTd1OVS7sklCSLViOhUXsgwSQwkM0rlqgfM2mU9/WgZMV
Ly1IEk1IpUBDUHQGdbBpTeSiSPAEHJeobZrxIVgM889iSEpqdlb11zwp/SC8ITsYBUXg5x/50pYi
fFHgWB1zIBmfvnIDu1mUlHs9guHfvZpaQ/CshvYRbml3p1BBvhJBLi0xNvHKy/BXV7xN2lqBkhxh
9XA8JFV/mCaOPFK//kZMvoief7T1bW1WGLGK2Vy7ZnCo1232W6IqKisTaPpOUVVM3dsM7lCICM34
9PwoFzYr9Zr1ToXyMvnwZs9IPStmv83nKG2qCfc2aXm3stat0NCK5jCMGb3iNuvQv6Xsrl1ZNxcW
LJkaOmRc6LhabUtvo1bLofXKOVqSpQmXWspbpxnNV71MxX2z+H04GZN4eRQmneBs5/pBHdfZvELE
0A0ny3CLSarWjmrbTu8yM3MO+uA8wVU0b56f4F+Vy+17BP9F/gKNh07sJqOwqnY2C1fOEcz1AqY4
MgyZMc2HZXTct4ggii+GTb1s1qp6P+kykXuldPcmM+PiQ4bOiBnSo7N3geRSdOWjXVjN9IaJtpAT
ILJscVukct4i2g4pJ+GZb4pAW269oZfvXULat0TV8V5HTfWhGFX6qYEG+R0bGLyh4CiLgzna2Z4m
/fzQEYuOeoH84JWPt76J7cxR9lqjK6uT8sLpDpi1GUcQa8Bs1MHKNbKacSyjzO3Mz61uad7B0zJV
3Ll6knwfq0QmO5HU+kObuFgyX/koF+IMO5Cu3np1pMqxzuRvm7HKh2BKhZgiZ2jTNqzIPw/Iu7b3
Vi2qZQ+uw7qb9XI+uvU83mDrWH/vEd7JcEcG0S89rX50y8m+ybymeihAQn1E+VhzriztC/kNUZBE
atU2W9Pz00+ZDdLL61mfojwWUwOp0s7uzVlU95yVwRdh62gOirzumMoaVSC9m+M/n5+oCzt6dfSj
57jCi4nIp5/AkV6pJ43O5sqcJr9L0ri8k0M6PLmlr9W7oevaYR97i//yc4BqMENCQ1oF/zbnQN5J
c2hwE4warW/Kg1LABH+kytLEoTZtvGUy4VXm7YsfFiIDLANo8D6tg02EpgNv1/XaaZv0TDVf8ElI
j7letvLGL0qRhUkrx+UuT6z5xZVFqomEbSonBDG22+ksF4VhT+DKqAypopFR28KSCa1ClpIOmbYc
0zy2xLVgcWE3rqpv3ItwWift2RzyRV6aMN8KI7IFgi7gRsbiwbX75j4Y5m8WBIdDrvdvpqAYbqbc
E6jj6v375yf8PF5RnoChzDkP9xqlzNPntq18QXAraKMZWNpHikVOGkJG1N629TJcmePzVj4Ib4qa
q8w9RFoOitPBUiRaBn1hsyzm2Ir7igBVR1aZep/tHhjnY7XMs38IbDXbGJ+NdrBr41az76euEtf8
0M9zASBaEKCAEJPf0qg6/SzoBCxB3Lp95OWEFaDuBnRAIAVXdu95lDsdZv36b1GuGxvLyH2rB54D
/y6sAr+/bxuQF3JSLbJtg314/oVeGpANS+UIBR90HjZrClux3pmqYoh0txRHnHW8W62ag4heQBrG
RtIfnx/v0jxa63AwSlb6/uYs9uvBsAtCUGQNKnkUS1t/MJ3p2pF/HoYpVbjgMlfsHa9rM42myIOx
rvohmh3ZHvwiL9wwwLngDZ0q9WZxgviNLDTrUTQJaLxBt988/5QXtgljk92QoIK22pY4KW2kNuSJ
IUqrto7yooUe3bXt47zMcv/8UOfpI1UvBMMcAhGZ05bjmCAEbKK9NkSxpO4WFk2ufcwr07tLDKOs
wnZROemkGf/gZlBcq7qdIwzXmhulIdTm6VedtQOkZmlWgl4oMjVZ6+xEG8T33tgW97XeuXClM01p
u7kzjU+pSMtdbDf9n53sv1dpZ31os6XcF1ij7IQxeA/0iLp3z0/OpXWwNl5XcQ8aeFvyIh7wENQR
uYnstm+oaCPs+k5zRXoza41lhXCQPHBjw1iEVW6h2Ek8upJ8Xlrv5AGgDQliXJM2x3Hs13asAj7B
6CS9F6ZxBbY199sr1d9L2xilA1z8ALsgIbcJT0Xnz4PZJHg9afrwJIVemPsZ6bj5JlgWWMS0ja8c
vRcfjMKZi6YJxZQtZyrPWhvQBcBZ0CrWR30y41eWyyXl+Rd4aSPBcUfrn6ABaHcTLppBq2FsEA/r
stP3nRZ7EQJ5eiQFCK+XD0XThblbgTVnKIQYsHzgpwA0tcHPb8Q4YtyF3Ok+ToLmSq506alWoB0I
NbgoZ1lij5BfmQGNjGAhgLVDYGBvpmYOADa9VpG5tDCgebEuQARQgNpOYNcpv3GI73M2Wfem3uVR
XCQ1VLrczRBOuGZWf+nROCNXNhEie+yX0wOMxkbd9JqPu4YRWLtYVOpGTTKJDAUd4vkXdiHy/RK8
APC1AoG2Jf+xNSwkd90h6hApurXjJVjFYPKo5IZwNJOAS4JmT3vK1fGVTX3hRomcKSEPeOtaf9ra
Z6fmYpS0gfrI1tL2qS5mlCFNCzKKkVGnOUo8qD9PaaO3oe4sC4KyI+VUbqF4DqalVechq7n/sjYd
LZwIMX2Jnp+aC2+BXinbcnWiWGUETt+CmP2mpZk2RraTucgWlJ+b2lqOWKheCbAXosDJQJvX3cZc
4cdUjNECbmCKllik6P3B7r9S7Tu/1XAFXT324LdQktkKXvV6J9HVYhmby4LM1TAobr6Gtle2pkJf
r/VXmkqdK4NeOt1g0qBkx6WTiuqWW2LSFgAWJIeoz91U7BZt7t5iXSApNI61+U1rKr1m9M6Kcm6a
Y5ihevC2tprmXSNn8FNEjr4gi4qT+5xr5w07Zvr4/Ju+NDHwbNauGxHF3gKFi8YoXLsBYZkbmvuh
dMCnYX+goY6Lw3Kdg/ScOBivROVLg8JXxyiMDc4Vc1PA0fu21HIvHiKfxXzMU/GlBE6773A2vo0l
EmRJnF47CS4c5ZCCLUgCa/eAesTpko7zdmm7QiPTCJL6syuGT4VqxA36PvWD1g3xbWZ4Rdii6nNf
xMWP52f5QreG7JjtiM8mNBW8Tk5Hh2wddwYOwBwO9dBGVavEq2z2kiCcxezcIB1Q7qpYHw9TZjTj
EeGYMRpbNEMwc/K7K7v7Qkxf72D0a1a7cJAfpx8m06YyGUqDd1615S0hdno1JubXzlPznTvJa+7H
l+IsOHTgeb/4EluKJuXJONfkNETL4nQ/ZQpFEn+jxtk7o5wmLOOm7D6pe+fV4jTBi7FXAGao+9DS
pmFElnL6qIul52JIAviWcg5uglSvsxBXoT4MAlXtlRyvdE7W93ha8GI8Wrj00FfTly0qsKia1Ah6
xiM1nfZoVy9HzVXiUDhef+WOcGlaIWVQ9gW8zP+sX//tqpfXy1xUHYsj88wx27e+g5Y7xVAMw9v2
yEWl+4ENl67t2twzXx41aFOja0ZXCvzj1s/VNBNRVAlj97XmHnqtC4Z91czjo8+/yp1d593d5Ep/
//w2urCHAe/Q9CR4rBWEzdtEiwUXHVN1kUgytz4WOqTx3NaoIWSxNr2bPGuUN4OpWe/nVAUFdkn2
tRvLhVkHDUIR2F2bclA5TmfdHZ3CX7QYF03kKQ7BXL73oEjtx8XsD3oTNLe+sNOo5fC+ef7ZL6ws
cBF0LCjzrlo7m5gZZ54Kxq7sItQG/C9K1+ybcjYbmlR1f+VQNi8+5Ooqum4cgOKbpVXrix8v+urm
NnnONyW69I7OlHmjhnK4Xbo+jdLETXeekdV/9l3puqhqAdNYdHvWd4Ufw+tHzWu8HabJimq0khF+
nmsP2FNutZ9kY6U3wFfd1yP6GlaEd93wpcK2e2Q+l/GuLzOJUxLXhpCiVI2ztSuP6YwLyPMzevEp
V8YnxT/oXFtcpu+nowjasYuUo4kP2jTelV7lzjvFEgvprc8aTItpeaTmeo0us66STZgAvcTVh9AU
QK/brCKzzvxUeW0XdWbsfyZyvpcWbB3Ar6ATnNR8ev5JL2RZVMBo8FE2gau8tezrZe6n5JFd5CIC
UO5gcPZmWNXTt+eHubREARDxXKs6Nje7073hyTYe6lTrIl32EwIPRZUlodO0813jG9dUKS/FAiC1
6ynmQ7cz16//Fv46TeRYgCzc7DR7flK+req3SxfH+g7hQ+txpB41hwOlBWs3c7vej4Ujrhwu5yYk
2HzQtkQsG6lR0uTNPtEQix4Gy5BoHGCqukMIIDbzMMCM98FdavAuKrHUn6Yl7OrRS2dz35QdBmDS
7IzvRTMXPwwo6t+ffwkXcityXNpBJO5gHbcBCj2bUpaWUih3e+PDqtCAgqzTHaqknveZajFNDQbU
3l48KuzpFb0EL5Yse/PqU7PAuaDQZDQ0rftxdZKzgGnH9nu9Me05pGkS3BdpL17+sPSNgaxSwFpl
XzZNA+WrAdxqyrC5r8NdaoP+oRA0cHaBnlRwSwqgGpxUty9/WjA3dJGoo8MHXjfCb2vP0lFBcuOl
iYbaCT460py4SNhxHqEQnzQHvav7gzslV01vLoQNUCckzGuvFfbQ5lqm14YqfETTo6Zgbz1aRltL
pIKD8ttMDf1dHih8zEurL4/9bNcufhF0FFYXS2mCdE+XO+J67kXGgshqaHmtUGHRDa4dLkJLfjw/
RxeCwa+749r85tVsMyHDKdKxCcaGm3tt6kNol0E2v4FoGSxQVONeXQsIlwYkjNNm5GJNaN3EVBBs
DUX1sol0RL+QZG7G8l6VTXZXdSq5hkG9sMvYXNQp1iXAkt+sgH7yWz/luI/iOHc+tsp9Es1SPfpZ
lUSTHJpDJpNrGcCFt4/LDJner+o3C/501c00Ku0Cp4xoFloMOLFsPQyw9TIJM1eOH2Uw/n+UwVf3
O5hqXBTWUsDpiFWi20vXVYpCVjoW8CfypTum6CTCkc2CIA0X9JYePah61d24SFvDvliZ5tcXryTk
wmEB0+dec+rNXGd0H+JKSRkZFQDj2VNWCCGSOJaa03B4fqxLc+zRUOey/ivF2yyioKQgwHaWUZqr
4V1ilPNToQ8VYvu+D42oSa9U8i6sI8TNcNdziNgQ7c3TGfZsSh1gULgRloZ86zbDpEGiz1PMu90u
fy2bmAzPH4Zr5JsLGQEMQAAjgDfgpW27vOjs547Z0hrLQN/sUzczI8Pncvz8bF7YknCCKV/TW7BQ
Zd+E50wPMi8omjZCKljshLLnu7z1cuToC/nyiaTzRROBnGodc5MOLGLuqsHquyioHSnDpADYVYjE
f8cM/IBT5B1gOCT7Fz9fYK9cYYzPWTJbwDaAaR0jUdFFELiXN2iiTHdxFWtgAY38ypFzYWEG0FjI
rf4+2jdT6ReFErZsSOH6Lv05VpXaG7muP0AB8t7VwlSfnn+0S+PRbeB6t2YRVM5PF2Zf1kr1Bo8m
J9vr9hys+XJkjoN7Uirz/QQZ+Vp8OyeE0XyAfOas5bJVL3XzjEbhZOUwDxTpzLLRwtGbx/kwUgev
8jAbDJFHstWtJyPzluLWGCjqHpJZdjfJoJNo2lKPrRDne8f8ppzJU1ANnfyHHztqPlSNjkR6Mqq8
eruwH8cQUf/4TdLWyV9p13RBmGuBAL+5+B9L4VcVkkG1mdz4JY3AK2nj2Z5nJ3CCgyQCZ05TaRNV
ubpNPWLOPCa4l7c5R1Q0WQrRrMZejhgwfWcenp5/m+dDou9MWYK9Djv/THQpXUBAFrVwIpnjFHkP
KInrm136SxBSI1DLQStIc+56oDzXMsOzSEP3lN4LV1dOEBppm+jd5rqPgVXiRG0uYIMmyp+iLGYB
vHQvruMQSLkP0GjHSPl0wbZ+LEpTFg7Ke+M4h7Oa1G7UcNSbJ7+6ctE52xyMBeMFRCIHEjnvZizs
wGoPyzEnyq04vvGtxvuklIX9YBrvRdVzDD7/+i6Mt2aaYIC5LyJWsTn5Ta9SmpkxhxSUKq0PJR4Y
P9MUD7hDVbKE3wdWDVP9+UHPrscrBpfWPt1nELJnlQ4UGJSR1y2D6ol3q/S8jZYmryKlsj6agevs
nMKqX5uJ5R+fH3ldEie3Y0aGibLy0VhwmMGcvkphgXpts9yN2lRqT0MCUO2Y15qD7VKTqMPzg51L
uzEa73I1GiWjowt9Olpr9qXelAG0k8Aom7DtUvtBlqAYQ7KO/K3uQ3IMYzMxuZ5LUzXcz3PttYF9
xrvMzqufpqyCADOPubIiODIYI4Ap6tPbIlekvUHvB496kRpNiP/cdNcj992GZqcDl/TiTuShrqEo
t+P95V9cUcyfn3+888ozDQ99VS+mbrZCyzZ3VDt1SNiC9c6QZPoDVAFzDAN0mgQfU+UqHCe/d/Zc
7Zr73lGO3Hmzo/JQmzIP+RVhedWVt3teXVo/ERRx+g1UCSiAnE44NoEp5ihwiwPQbeOel1q0B7wS
F20fGCAtUV1duJPULciEcFCy/IE9e7GgOyHyDNK+jh6OcmWKrgkY+Dp0RVKJaJl0Wz9k0BCKXdbm
+Zta6iVii5Y7f6be7TRhZ+Iiu9LRgw+z6WXmrizslPuS4Xa32TIGWbhkjgG5Jy2aK/fU8xXtIXtO
tEBaj7LhtlgxlxLG1Vw3Eew/VFCFWR5V1YF3WDBpeP6Fn8cKGEi0c7gK0co/46xKBS8Ea27k5H3V
f04H24XA5Ro7F5ucNNS5DF6JExdXGF0u7ghrqmCZm1upQgy0WlGwkdnl454THoxsqYo9iRGczqFW
kSZ9PUzzxdkvADiONQaO+OGI7G/A1//6Pv1X8kO8+TtEtP/+b/7+XSD+niVpt/nrv183P+r3nfrx
o3v82vz3+qP/91tPf/Dfj9l3JVrxs9t+18kP8fv/M370tft68pd93WXd/Lb/oeZ3P1o0x38NwCdd
v/P/9Yv/+PHrt3yYmx//+uO76Otu/W1JJuo//vOl27/+9QeT9tsqWH//f7746mvFzzE1X+u/zn7g
x9e2+9cfpv3PFWLzy3nqb2/AP/4x/li/YvAVHFIJfqvQDFdnQl8tVJf+6w/H/icCdT7YgtX3BXQG
m7QVpJb/+sMO/qnrq+46QphctvmmP/7Pg5+8ov95Zf+o++qNgMXfMuZaGfqfYA9kfO2NAl7GZ2zF
5W4RGrq3GEong9vhVbyg3MX+7g65kdRo9iaa54WV12Ic2BRu8GaRKSJYRWFNN2YPvfRF15VfH2U9
74Aq07tZ2wyngWmw5ShbLv1oiap5n5RevO+VejfjFnBlz5zGg/ORNilgKxKtqRNT39WB0d5IfaDg
jF75u1x51+hwazTdzK+FAhROLcjjQc5aP8pvtarSM+airZCPS2Dd3CxDO+4mAw/BIBvLfZ0OPdSx
Flgi+eO95gfxlfPn0pP+PvxmThe7ByhCwZn9nmavLQtLwSrph3d4IExXJvU08v09qTTesFsAfMOt
YHOQi6lVsSNYSYFW+A9Q0QRRzy80E4pAYGih16bqmjDaaWL995jUWdeqE5czNL1OZ9fRlsJ2Uh4v
54KWhprUONA0LUW6stVeaYVuhrSylytH6EaD+e9hSQRJCtfWH73V02HnRM4kDJmxWneJj77R9w8J
noj5vh1GNz4Ia4qtnfJqSNIolwaRHcSlfqtm5Q9f4N1X7tFJuJ/sK91VMhJ1TdaCe7BfRxwSqf7Y
qAKdLtDQYnjjcUPxdr+Fp/9Egd93/aVVsUofUbSFMvkrup0sSu4iA5AtY+fZhTmHgo77ERzmOIUW
B8mVJQi79XwPoBDJVLHECVrbfB2302CqfT/YCW1ZhrBFPzwgrmTZW+HXKW2mPm3iaLBLrdzRCfce
PGq6Q9g1TkNxbYldVGI1EY+7ZmrJGAxujA+GBqgtGr3OkyCYa6s7DqDa60iqzk53FMqmDzQhDSNk
zsXTMHlT9bRkdoYIWtJX2S4HauGH1M6G4YitsfxpwtOkOY2M/5s6hTEUOUZNfTnyMrg9s+VrJIwN
lD08U2Il6LhRZoz0PquzN0p49nhspD8iMqAkbnNaXSxfaigE5aHKbdN5VH4PmMDrEu29cgb7W185
aXOIrXrhZlbEmbuz5DhGetxkdDAWzf+Ofnpdc6s2lBa2vvTfGSt9VHm9A0bdIDUP+a/rIxfJdYS0
TUxboqk3ik+dLoM3vVXFXYhpc/PEXU/3HsdhEG8dRH+rm1n0grheLt5T0CHAsuPeb772VCs/M00O
Muaj2f9F4d2bD72dZArn6biMw9ZLnB+jjZlhOCKMCOeyLNvvrj17H7Oqdz9Rp5mMUDS5e4fE3PK9
NfNlJr8T1id815dXCoGiH2SY49tBQOwPFxkXXwrLF36k6mXxwzYBoNMVk5lGlWicP2fgqBjwCXd+
n6sa+Z1mEfr7RdOSZM99c3jvF43/bvEGJqoczHkMp9zvbNQdyuWICUtZh2ZZ9X046utVG5pW51Mh
9WQQagFyUyGT4n136ynOb5ZCy352+Uo2oaVdPNixrLpwLIsA4MSse8NrJ2nNO5lnIwqbHAHvOCm9
cu+amen1oUDqa/lzihN9uHG1yXbvUsrF9l3mD2bcos8+DvkNbOn8qY6V6e38BEgrzhhjMYRCeOqp
RU/cQtIzsBsUlKheoEhbueLgDa2bhjb9yi6Ms9zprbAWdGdTOu9tZr4CJ71QfDHaBDMWRY64V5Wc
3ia6Xpu7lgNGhg2BzNqtwlpQ4SZRfrfSIpv2IIu5/qgUBZ8wmIfuC14BvTxomrbou27wnPk4t4vD
VrG9nAJN53VPuIy18w7j3czaLR0OceTsS+HtSXDar6WME+NBgpgIx6aocVFc8rHcDYGpvUqqNHaO
JiZ9NezVxIUNjVi4G9VmY443NjZE08GvGszMpRWzFADEgu4IcwDa9b0zOk7+JCRJVNhhWQQyyl1k
cDPDqJ4fY+pU2qOpwPV/nDBcG/Z1Ix15aOpumn7EbZpPt8mY8if0cCbGEcD0pvKbySaDFIaG+Cth
Azb/s3XjdHhtdmaRvqZ77iD1wka5t5M5bSmZJL3+tgEw/dHRu9gPFyTV1I2mJ9puqrK6TneCxeoh
rq/ydIfGoepesQSCj3ozN+6tPWsxFHitUfnORKBquW3TVBW7Pliyd4sbT2Vkean9vsZGwQ4BlFjp
TmsC/RGbAS0J4eTSMuoytKlRhA60/ugmpTPvB0MnghA0hWN8dCAOv/GaZPxmOP0yfIorpLm6sKjj
WH4RrqtwZRRjX9T6Y2oOkgu1aSinuo+tWHpH4Wbu4O2GoXNrzA2VNBsjpOXl2a+rQuvh0gd6Wybl
XiUZ1fvbWKt0tKNAgnwoeweXQBRDPU7A2rGb0Epdc3w0+wJprtFuWIS9SZc/ivMEl9zRmLoPEi2c
9FjlxtSE+KUO+Lzxy6zQ9qbi4+zoqD0ac+OLndb1rnuguJzcINpXVI922xTmsZ27VrzvnZmrdJ3X
7p9F7w4fXLzLHzRDpY8IbS/QH7Hf9sLFsZN7kPbTIS2QwHcTq9hNOqq96TI0T62w4vd2Og0iTOTg
RCMmQH1YTlX9NU7L+DCNEg+nsZ7ftWnTPuFLR6USG+rIHf3hz1ibe7ZzEkex5+6V2Xb7UZsey1RO
r/K8/CrsGPwFGnQKKCu817ZT6GG1JZChNBgOtjl6GC0kZpR2GoJaiapKkPXDoIdOb+j3aG3sZeEX
e72R4TLmn5PcTSLbKrnS9WnnHCl4ZQdNBcGnog+0EELhW0XHOTtmjfNAaSR+zBaI+KhaHJwhTSg4
6O69pmCnTGIZDgQgGIB9nCAyvLzH7j3ya29adY/nMQ0b3d3nAYKgFqobg9fezIGXVaGNQ3So+0kZ
2ulA8aAo0wMiNMfYkx/lkgpCUTP5X1v0aQ6eKKsj967+tlBx+TmYzOk4Cnu4qToC1/S/mTuP5TiS
NM+/yr6A14YWlz1EZKSAVgQJXMLAIhFau3uIp99fsmpmmqie4vQe1tqsD9VlBSBFuPvnf7m4wSEk
5mRFzrKtSe8sv7dh97mqUu7oXZ6s9sARYPXVD2FLv/fdpbwul7aH1Lany2rqbQPxZPrqzI6JbxBN
SaQCP/3KOHNqSQY+Vq31ezAjoo5FY74O1SZiemI5zaeyOqhmNKiCLWcj6tPuc0oH2ed02vonm10v
Zr4M7gWqkKQhfATKVr2Xee8lgiztaRp+X/x03Omhvu9a9xSCjxyEVX5GjHc3h4Sn1A2ndHX+rKq6
lmg6iXfZxlWFcWqMY2TWrT6lOebuws0vpsJ8smrbidvOJP0fK+9+hq05lk7qXqwVfFtbDDbplKh7
FLNBEyEDMb6khS3HXTpm68Gke+mmxLHQRaQ7lbvRmkElR23VEWmmr0475I+tpVVx1rwOLvk9BE8l
ftbf1d7q7eWACpMp9uks5b+ZC5cTxxra28AzL8YiPDa91cfB1H3NMRhTS31hjZsg2c2cToHstgta
5W4Lp4P7V9NVjpshTv1QxG573lZIOllLVMbNVY9G5Z1JMfjqb5sAkdkAI7xwiZFUbZfl5k0ev8Fa
yToOSnYDzPdOKxqEmjPnMcfpVb7qNFprJ02cMT/1xbY9urN9q0r/u6H4GWrIrSP9ULHujPe5RSDH
3fi2J/wx1m2AQM0m0Fk0v6dBOe6cLSBPwXZu8znTXxZ3Eidny+8r7rpVNJQqiyyrEDujF939ZlhF
ZI5Lu/O2em9P/rhvWn+nAnTh/jQkylvcqFW0Gs6TFRVCJkyDKFvd2dp1daATTNP3HfGI+9xvXrNJ
E9rWmhdV0M9EU5ICkyOBDdPgOnXrSPr9GyUEXGDE9Ch0eZLhSv5g/kXa6dOqCOjSw3hJv5a16/Ps
jXThOQKFoPplSG+aWiRe0Q9JOw35ZU/HCpQ1CwPhyzQwgg9zF8T+YBqHHBDuXOAW7PqyM7iWOiIO
J4v/WGdOesjKkh6mtSu8L93qIy1a13dwvWKX4/+eVLMRw/21b2w3slKLaCCviLuewh0yIV8JW1Zw
myrZRCiv7GBlv127a4eBeI7Y7IOo3rL5U7AUhZfIVYyHdjyblQ1vnuOZlG/NuDKKlsc9lEypoURO
Ipkdv2RuZvPLnHz9aqkBKHeRK9vekJYBGRJjcYQE2O4LL80e8U20n/PZswgPdouBT63JCKMhvzio
Ij1bxndf5uZG24dC9garVQ5xXXjiDIM2so04SvnoW6IqdswnXnsy88kKIpfeAvUlHPytOBBLP4Qn
nNbyptRr6uzN1OnuKmPsSRdNQ/vYGFN+YXECo/RIvTMqOlrLyagIvBaLT3jJtqmSJwdnux85YW5/
zUwy5mMXK2yRlLY9vvMx1j5HRGuAytOBN66BSXJtqojprQjCADxFBpDv0dP5r6FaHPKq2tXVpx5Z
7s0EwsPHKIz0qaRp6hw65FsPwVrUHaGdZnljSDIud6NvB2/m3JocBCBQFg+1OxUxsuoK6LJwyzTp
R2vAIRAaEs9AkDL5Wu6GWzN1LHPaaUpLnrn2PvZNnwVxCHRTRAYdC4RGtnmpI6zN/LN2dGhGmIPy
9z41QZzV5GQ4jyfRwyZ2A1UXnhLFybR195rZ9prMbmo9y9CVFl2dYvo8hz4Sq2Vt+ZR8C599RFiw
v8W0lHlXRW1LA9OpHvnXeTvypHN00QluqubZ89fiucgaHlTTIsLTDBaOMcSkQRHlKMRrTBDp+Dr1
U8lntTbbWduqhrgne+YuX4fQSTKV5pwNcNz8cV/Wr345BF6kW7M/mla9qhMlqgMt0X7x2sytvkcu
M78iTB1OtepXm2e7HezEr0P3sxxTWcR1O2yHiuwNybC9+UvczwBldLKENIIUmzK/6rwIPztpyH5U
u1nJvluJjOyUdfQ+Tb3wGOR5MEntsuv5wfGH7lulm4ZtKRvSOlbLsF4pgopoMdhGzXVFOe6QVIU9
671h4wDmmrw6r0aTuk+21/RT1CH962jXc/s0qgJaVHe+EjM717LWPWuxnb95qiW3fWvPfn7pafPB
qX15n6Uu/UoTf+WhpmIKF8+cCn1wXFlxXs5eHct8Upgt7GD7mjZud78KPDTx4Gb1c0pD6++6Nrbb
Crq/Oy+z3uVhyIYnBLCSm6+Xu/NukGGIUFPMtbXL1LSVzDIeQ4vctswm59N1Xj3y4lbeuFX8Liay
2jly08aBx3YnqKBcFu8tjqp7ZSNWihzpT9OOGWH7EmzdMHHO+Ei7JqnX9jBZff1pmVITe1DbtN+E
Uk7JTjwODzR5cEHF49z1UcBWmyV13RrfhhQqOU5XY/bjyco8J5nJltuSZV0ZSbdtpq1wc9f1qqBN
fN717iJeah2MZmRuou/isU7TLdLBMlX7pRJLFzVVHZwT6VZuVS6pvlWSzwqGlaIHe8/Vl/Min8vM
j22rdh/sZiuDSDDif6pXqOHInALFVU2ijqchiba9Y+4Z7ZAI+LSTVnrNqEvMTNTc0jNPjbueqwXz
Ui77DRmMPFTaCtdrtwagjsh1Lp9FFzZ+5JdOfu8zt5qRcCntS1z4lJ7Ww2CskME3bQYCMXI1EmQQ
fw/sSSE87tKWIV9r8UAt7RJEBvkl1CyllLLsyQ2bP3li9Lr4nMEnmLDb4d7cigwx+QyQejwnoTYH
I7Pr+1EuoRNvy2SkyVjluuDBsgCOdSVlGeFiZT9POcO5r+n91oQL+We9F3xOC1DKGPoDeCOrU4Tj
k5lWb3+PsH2INwIiJEshgO9DJg0aCvb7M0TodbT+pXZDr3G70PtKlsOJxF08bhsnxEHYlFtH0g7R
q8rgzO1yge5u+kVke9PrxZM1VcM1acO5uf/7F/YXlJbXhU2crBJgv7Mk4OfXVYTuVFUVjjXLXl90
USoGdJIWOpUVCQOZcfcv/znCLECELetHAucH+LvKhtFTi1fsQrepdla6ErkA+nDEKvROGZJ9+Ps/
d/5Uf0LbkQF7YHRERcJvkvDw87tzLFB9BGvFjmzadHobOoI/n5HedolDUdn66s/CrN4GTSYOZhjv
F0jnP4FVQWYYj4FZHB+F6s9/vTWaDpgRWmFlE48CzpFolZ5xQK8w/4Ir+cvXiCYQ3TMRnIRwEjL8
gcHQXllt6vynlnHd9kNjVzu7VDahvN58pKXsX5Na/UC8z28KKpsUdc/7GN/iYxkz3B5w3/JHjnSo
9EvWPTuxEMsvvsO/fIoo486qXkRPlo8o4MMjY9uzP+Z5zZ/KAi/2DaYaZL5LbG+m+//AWP63PORP
3OXf8pr/howl+vN/WDl/YSwf39r/df1GRl73j6zljx/6g7U0rd9YRoS6k0KDQBKzz3+yltZvcJZk
BpxLeH4Izv+TtXTs387aaGJFYNsZ+M7xIv/BWtq/wS3C0LDxnG3MRKv9C6zlj93zH9Y5L5S9FaYJ
lcpZZ//RACVpFLa82XFB9NYtar2lOITBukRuOwW7Dtz4YOV2kpqlvhXaPZhDcXJKiTTcqp7q0kpU
Oz+6RauRoeXD1di5z3ZTuJHdrCoRwVSTaojpedT2ePLqFJMPIM4OJ2kHgMQdwxfp9xpZTGQRhxj3
HuqSxfDffdrhCh02xyBsP/v03O30EiyML+aj9owjJYZUmnHmRoxmx8CdXvpMndrhlcmMGiHpNTvh
0GOordsf3+2fxPiffM8HJv7D//0/T13D/z5y7T894/+zlXD43p1Z7+njr/q3XARsi//7P56zvy6C
/q34iebHCs1y+MHaO7+BYfL4Q7NjzEXzxaP8B2svzOC3s+cfOdg5dO2P4Pw/aXsWwPnZRgBHCwPn
61mR+ucCsPzf8OUY5+QrzGN4u7x/ZQF8YCDxNJ8TiuGToe1JPf2LNDz33VwsHsjwZpjUkmFk9p1j
HhbF+jtjrqufeog/WF8jbNJoEYbxtSwhDPajT6RHMo+QlbEJZlESsVIs1SlVYq0veRBTizIMqxE7
p5qG5a6jwhYjw1ra4heK4Q8mfN4CCCxqQT5iMlaIbvvAF4ucOsTVdGpQ6LTyDvmYc43jqORQ07pS
ViIrIlAOflY1Y5TDH45oAswaqh6v2LMznbHlbRQYW83UDccE8terfzG+/LMXCfFJIhYuaesc0fjz
kc7dUyF/H+rIA7nXh5SSHpKMiGY8+L7I7mU+F99DTBw9DPTGh7w0WKJCqIAxsYbM8pK8zEiLRA6b
rxHh0tBQ//DI/hMq90PJJl1WRIWSoxkwZ1qYUz5a66d6gzwdoIulqkP9gFyYb3yyJvBHswesvMFi
T3WDV2CWIpN3XL1TtkwbvcVtviwg06uEnJ+WakMnPrTnH15oh96nw2Kulw2Y45xFcpZe8Asd7g+b
zn9t4udXjm/rHNfhESfIaPHBtNSX7laH+QA2wMXROdoVObavdTb0OjnXBIdvDX5T+lZF7lTXGaZX
cNTOysubbCUD5pJEncw91nUPEzlaeVHv0zadMpJaJmeL3DHfor70rXoX+n0ORyJX65nSL2/kUlJ7
XNjAf539IJgGd1yV6cv19RAcRNA1XMFYAu+uOZYPDGBgP8UgSytetkC89fkczPfzlHtPISFidWRL
ekt/sTo+iLHPHw7a5LN+jCsE//RxwNuyxWwA6DJghXzJb0QRhHmsJGx4XBDg3yWt2zn29TTKNEvG
orDWyy30surChfhbL53e9283a5g4GFv2q7gl9ro/+p5flZeGtwbOnnYaVwAFO9a0G1AzkKfTZPyo
RRJnMUR+a4QzYayqDN56r6m2k9H55Re39o316e+f4Q/6AIZKVEykE54fBoNt6cPUns/mujpVWkYN
uQyJtMoshqCsT43R9BdeMboxukmcoXiqicURBPH+ahH9/ArYi9ATI9VH03GueIEO/XmZz7DzWT4U
LeZ0zW6D8gnnOJmDnh0rlLiHLasmhC3zao6RrxGQ7xbvbH7MMNePiVTpeVv6sfatH3uRUzfwNugM
2LQA930n7tYx7Xcdt1e0PwR/Bw9//xlij/n58sOboNQBOo6Lzw+dsvXhTfSrQbVSrd8Vk52+54+y
K02YlonXkxhtI7/ZAIIpiN4SU9jbFRfh7QDX73xPQ6vOXlg+yj54Y2OruAuwt3/O/GEzd5PVco+t
VmSypkYg8qYYAiEWBnDBeLTXzovd3h8X9ACu8vZmQW/HY3/mO0untrs75h7TPsCSejoBmXQnZFBn
PcGyobyKLA+haNxSloTovxa+m5QeeUtFAzAfF2Y/3AkrD4M4twSXR4PqdR3BWS8y2krgzx1gi/iU
eythyFlTpONBBm77boNK2TICqxhuCrMYXgIiRM1L8v3DA5QLWBHQQthEwHcdFHVa9gThKaC2pJjO
e0bfCXL++SVXUCuOldTtvD7M9Cykkb3064uwOgOr2aSVeNwG7Ph7nAOhd7EuqN+TuiqLp4KLfJIB
986HvM1WO+ooms53gDctDnW5DMsrPy2KSPWLnp/ysPPEfTgsvaJ6yzWK2Mg746FsBtO91iCW696W
E917egs59zH7Di/SMC0VCz1xcsKKjN8GaHb/MW9bQHuDJoHtGFCwscTlvMwvblvU9T7n0M1Q0mT5
hkrEHKp9QOQHhgw2G8aJwgxBfKWZX7izlipSre/fZIY92A/+NugCCrfgXbAb9i8dMbPhqZpT635G
wY7FCMXoRX9G4RIQnnzZU0U1OvGQ6WW4kTnJKlE6T866C7JwaBJOJANM1PModbCNZrvwrYFtqDHq
4IuaUP7vtD4P3rar8s9568Pk1miRncRN53Y6iWxa5kiXbTO8zEVTvne4q7Ooa53M/Na543IHtM+c
o3SHnBoE2nkzB/zgF1xS5nSfTrIJYoQGFGlOk6Kfa+QqlCdG52b5J/jC+StBdGigO8uQrKR6MwiG
rlK6s12aL6zbbcQIecFGzS9zim5aERut2O2TgRmrOdsEEJTvAw29f9mR62HQyD4H5r4NQ5LswoFW
i8GftXisHRk4p0CYLDZpBvAzXQNqulcrPeYYOJfljrz5ipjEP5YioVC6QABSan5Fz51neV06QM8j
EMdWohDI7aXLYml3efPNqex6o6gJUoCsHXFuuSij3s3D8JlAVm9xCIRd+MNbuPQvAU1X1i29M6Q9
/fG4coak7hcFdI4oR1RsDX88dONM3tY+ABLASDNtbXuVVzO+ZturK1DsKXjzSWbDDlKIgYdeZ+4X
i75q79SSrGdFRLnbce+W0z2fic21KV+dFyHT6ooDRt565iyGqC5z5+siZkdGbdp9K6vaOHLzLC+J
pR4TPVnuSSH0i722l/UuCyx9zJr2PQMZ3W1cELO9J5rqxq8tTG9OZRQ5tdLoRCKdShtRjuHOSVtS
IbloU7H1E7pWbiV69T7wqbMy2k+hhk7iOMi6Vyoyw8t6LVC+rKLN51gxo8aqTbFkdF39jHQrPA3u
3F27KFHmqMn68s6eZY/ghEjIY2Yagc8I6Oef6sV9pCwXvLcjdw9+09BS3gfWrJgd+Q1eNGY+40bv
Tj4YdntWGnou9kCrq8NsN6VWsWE9zQorIiBx2PWmvz5U2HtA9Vbt3nlm012ZQc93YAv1RBgAXd7p
BI3sL6SUoUVD4CGZajJ3LB7WPq8WPsNgvd1aNVxlc4d43DXR+dTyU+XL8ma1YP3KeUTq2HWoyN1U
lGg73VacdNOln5eqfFTbmNHPpMYr3n1Ng4ZSLwvyGm7ERXqqwrmK+1p1h77i0dWyt6eztK692M4F
gIXO5YzpITChD8MetVIYsHJLU1N2vlV5zW5W5++wns0jO3aTwdaHXhuVPVmxBhUQ/Au/yW/ncAir
ZB6GcY9cC56vdlAKxTlnghWXQ1NebaGT5SS1Ter3IK8R222kkYtdCPn91m2QdWbTWq/IAqhTdoQ/
fCUD0TMSgg3WR/TJHmxfNghIGCusdv4qJTSXA6LQZZ53s9V1dTKmJjiwk6irZq4YvOC2LoiiHY41
1TyvMAoyzhSphvuB6dyOMiJyvnI04gWpBgo2EWXJI/K3cXdGf+GBIfSti4LxxT/WTSlQQ5BpzZVC
Vvqb6Bbnu5fr99TYxuus7rKd5HL6aUVx+hIYlf8qsAsX5Cf2X2U7o5qgLSGNRyMNmijztYmwaXL5
U3QLXJZlX4aXRq2HB8dZ0x0z21LsiD3pv680Gb0H5TTcscPj7wxYezegy/J305T+I21vajfOpqij
Lt2Igmwd3PljbdVQy1Zw31ur/9aM63BfCq94YMNs6J7Kts+VObuXMgDl7oI+vQ7qCtmgsZmfFRPX
3pomeY+3LYR9wyJIWV23a6iM0y8yJS867v1wnG4oA9+eNiwQIDGEnzCOTWOvjxVZVOFLxx0dCp+8
qzwpK7NFPVoQWxAZMLXXCFW8F6wtLHZr02G0EQk8JwIpK12kmarfAzkT6FPO/fQcjB5nP9tBQEkd
kgPOk3TroryAkkQvqlVsSYfDuJx5iECkWtvfz0W5LHtOg+pz5WH030Ng60vHbbW/642wPkxyopeK
e4fbxt1Aj9P92gXTEc+3+70ps+5iy9ncI2wtixdjlKm3Q45rLI83ay2aBKeacs4R76YMPkGprhMs
lGoM8un8jm0uK93gizXwolE7uSVtKO7iOcfUomt5JyadTwlDULXrHBYXBQBtH+6gZ8R3FI1UMM+w
t+kuq9eQvmthkfIQLnI/I3Lc4rzXRchx17N3m8IPoXaV1RiMJURAIL1Uxa6iREkBmlmeeCDyH3q4
06guk4BzE1bQM2vztSsc81XZ/rrcqZDwGtoDnf7gFoxCnAEGIqh21kOejOi01J3HpFRcmeliVqz/
1ZIXmavChW9C2tVVWIbTl2J1+ntO5EBfYG7q6DNm6sBORV4j+/DY99/UKt36wF0mtA7V4igklovN
8VETSXu0S3LQD6Wm/Qedq9/HGFKdPJpn1+OObBtMreRMeOZ9PTi1GRUk2d25s98g88FidlB2FV5S
4xMGicWAN5HPNBvH9XzvYDMpvMs17V0jLqqlPNppVj5YauFcdXrHfWc4uvGQww18htbgX5j2tKBZ
IMgEaV0fTguPZCGavUiX8pIKH/sSdVXvHAyVqiqus6mi1JnKFYAQ1HToSMQMUp8zZ7ygCUSx6Gzz
cFNxhrox/Me9k+ZNiYDZQEpq9wZDx6LtBS+1YBSLzqkuNlqKlcVeg4Ql3GcY1uEc8rexzeQjWQQc
y9s0VtejqbzvGWjSfhX5Gqcu01aylJ64qeqmfw3NLOR2BKLPtzEoDwrS6SmuL6Quq6haWzWhtOxX
lC5b4a1RPrk8pC16X41AF5o4cmHRq31jbMNwsPzMsiO1ueLKaMtg2G3KFeYFFx/pxdigiudQl0TZ
ZmEbfJkbmqEL11nx2eVF8DzYRt7wotl7YumRFlXq3L6w+iBAcUU1hYpHr+Vl5nZnPQd92V6F7cLn
v9oS+ZiPwujK02esKTOU88mWVffi1L0+VDIsX52C/lNEXd3yzZLmcB8M2Al5x3nqnJTw7BPyrGk+
GbXRVrGrlPEKWlHDNf+4BOS1uVhXa1U9E3cewGiG27Dt9YZQ5yiRr8GZCifH207bvIv+On233bm4
NApjOXH+B4glAnkVTjQKU2mLzmDX5PZm79AEEnLI9DfF+WbZ2+ccv/GzMlflJMgct0dfj/4E3t3Y
l7VbFd8sO+1kRDIc5XGkbPRRWzsmYiw2C/AQm4ZAh3zO0crGR8ZvHQmWfxSsc3FEy8GFMO+yMuKD
r64BrTpkruCNgBH5Ke/zb64nSc3fChpdFns24zrIdES7WMOXLIV3zIu02ougz+8d5CbfR6dx3pV2
xUMTFuMrDQLhY7YCeODxs3eWL5qzvmxD82WMrX/nsXy/p/MiEC5yZfkiFU68uMspMd4RM18Ph2Fc
/Rdz7GxNFpOxRoidUcPNJlIjrwuG9RaiG/Vu3sl9UPmQ7WFNSEu9aFHFdmvro7ac9mKVxXLgsJwj
nH2XQY0IJE5tPEWRZyx3BpPHgSyYzwXatU+msLxLa4SEL2DyjluzHJne1ttzzsUXXK79FjXDnF+a
3YTMkOFkPHir1d6RooZEkKe9yg6Ls6gTuotpn6+m/rTUpg8sygA/GPa+a1x9O0lL4ZKd7PBqq/1v
3WKKjfqa3GCJEvhyGbRFeZR6Y40gZCZKJCys4KLoFuvE6fMd7Vv2zQMJO665aScBm2oLiim8K6Mk
7wMEzSu6WLplaMZkoOUP7JL1dUNHTDL3dCCdvfPC4awPofzxYIb7eS1RjBVhFqspK3d2bzLaIk+L
Gy5+8VDq8a6hQyTJUaBcz1v93UXSsderFKfRs+tLpxTWUacUJ3OgOclgiuZ7UPZ2UgBa34b1RCuR
S3i2uy9HCvGQsbXyxumm6R61c3Xwe1NcjPgEaqIT4G+E8nMfKWRmuNEoB2wldbihnCArPVbpVOMY
CbryAmW3vieX423L+uWC8UIeK7qNr2rlG9EZiL+1iGx81g2y+mQJxuLMONn+57lc1kPuphPjhSVl
PAbYu/Z2jduExqDtlPa0yh2Xdg6/Om3RPbSTIfny7VQjtM5reWnOVJZFM3Wc4Rn/0u/1OHBxMZlq
2Cfp5I7GvqgOs/DWrz4NY7dT3/fqAleovpsAotmyrI3tXmzl+M1Ychx75MdtDLPS/jxK7oQOcRLt
ofL95WtatcgES6YOVu+adYKgXS4oPMZAwP7oZAYi4UI9OkEjTgzjKClzw01ju89Qd2quTUlvt7mT
TMrR+yG1XpxhoHi57Iq4aU25d4e59PaLEK8GtNjB0n4bm2UJZZyK7LRw/yD3SPQJMwpn61hKHQXo
tE/DmnM3MNFvHpGimZ8W6RfIhYTnVoknec0L1Qqf+6BNZYz4YwGOCqs70NDh1c1aj2qTauqe1iV9
GqdM3taL54+neRQsHL9yVPk0trqBMwwVUlDllfNd4WiR3qKTC2I96vC5NeoRM4MxH9Ypq7b9ks0O
yi5JH8ewlPUD8+C2N2fbAh813fFr5bbjm6qyEcRs0L8vs6zGnbK3ZC1EfdBNjdSjzEUQBeHsXCx6
6JOp0eKGA3D4qmgIusvdbIjHVHdcwWhFvba4+ncHAVp4mut6PnVcku4brfe+T14ErUlr/XUrZI8W
FCc1asTmEgvNiiw1zY+m07BRqC0/orrm+GNYV3HrqeD7OBsrVeTEYbg76UNqxBqdjTwgBt/u/U2r
LwOCpGOn0K/frWO17rtcvnIcN48oipckqJr6rlnzk+LdHpRQLPTAq9R3Z/Zm92Ir5WZcZH4wzclA
j+zrhpX9S9DIm760mgR3ghcvtl98KSiYeRiJAYndrbIA0IziJUTEfRSZAi/0xWOXUrJbApVRBSOR
2QNjCKZt7sldJGavucIrUp24TrYHe0y9V3Gura8yO79GrreTHdKInfRSvSDup60LrIccxclaTyp3
xANhnLwHYghYCvaD6St1AeiXxahDxv0ohHOdOnK9Qhwk8sTaJCqwcLKR5W4BRs7Yd1VxY4zEQ6eK
yY5aixGTaiW6y7DTC9hc3776uc0MV6/vZrPM+8Gqi2d03SRqixRdSuiWF0uYj/Rdb96N5defNsH0
j9Xsm98FxpM7TawglPPtLdknkTMv07N02ry4EkErnyfHFRdDG8iXoDVS/Go2lMhdyRyxvLZugJlL
+8qodzJVpdpxH/KAu+YiQ+HaNzBBJI0gqbortgYw1a85eXa5MUxPJC8yAdpYtLZoPSNBqVMYwyG3
NcDlYGPf2YWyM0RU1ML4tA6O2tFKg9A3w+J+KZC+gBAXuXe3Ekb1xIk76r3XFsxSKPIzl3yGDHhA
cxlpdibmkv5Syi7Nd13OUBWhxSVC1V3MBWMf+niSZuTINvMHmcV3GgA+YcrTv8D9/xlijtUY6/y5
hgYS4GfYf8CbMUM0fce+tF4EjTLcI2ZFBLlrl0lKR1WKqz4d1xu/Ev2Xvwfs/0I5oKoI4b4QYp2j
+z52XASengaz296Cbmqvi9BWh2w1kcgDuu4Kc1DHzq7Vg0grp4nRvBq/0IH9kEL9F/vmW8AASKVg
3uwQzy56+5/f+5Yv7tqW+ImoaZ+6vZeZDrveFjAE/4FBwiz5zonWtPxLIWjGjep85Aq8mJn1u5u7
fRvXvVs4Ows0IY2tmsv1vrFn9dqWUJCMS2l6EnpOhwRvs3NwVYUgYmA6K6LW3USjKYFKReI63Kx/
ISH6Eejwj28Ohh0TMi7kcygCpbbWz2/ORclrpJ78xlE6XHM1aOuYnBFePSNteM3Yo9KooEXgIvWr
/I1wIu6/vj9W9HUFQUpaZdhK0DkqyW5XrvI7vZblo7UgMwcENd3HUK3lJfpXaFQjddsSFaxF0AKB
uOZ1sdBKAYYBzhOsdlntevJIei6f7pSQPzE+OCmn9y8cvR9SIAimY3gyYFKJrYenRrbw8zuuRefX
OB6/4Q4ACLaB6Tj0uul82UOV0MYBdyW9h1brrmudoZdxO4ACDhHOYTnY+ZL8/eP9gY06vyASXaht
OwvxPIs8jJ9fUOM4BU89mn85MzidOgJ7HssybPHyKhoHyVzy1k960KhOXVmnRTK7a5BehWFbFFyP
JPbIGWaljMzMDd+xCZcyKTFM3/h2ZZt71VfN+1i4YOtuPzTXSrdD/WjMwcJAcEbk4Vb7F6uf3CeX
njEMXIbBdfPHv0US1IMuGVpQz5rpQu8yQeHUfsLTlkadHLLI0BPzhjt1lU2EasPutjbm1MckFGCV
Sje7KDAbLWe1q265XtacIjm/cnbWuIE4lV9Ces3SqP4BmVuNY2dHQouGIzF/5j6Ap2LycVNFYBG+
CE62isKxxC7rodu1fhM6p3Ytz9yQsKorFNfmpylcgTDcjsM6ItvGx9TThNdk5xAugtG8DhNb4sgD
xq494F0+XRGtpgIf/fHF/n8TE/076oTO2cN/oxPSb/XXt/HbT1K584/8IRWybaRy9NNgmCecgmea
zebPgA/jN0SgBpdRQpwodPM5X/5UCv1fys5rR25k27ZfxAN685pMpqssX7IvhNSS6G0EGWR8/Rns
DdzbVeqjwt4NbDTaZSZNxIq15hwzNP8H6jHqHdZ/5JQY4/+fUihAe+RA7EMutImM+Bf/G6XQ620G
ghwSORRySC1g5G3f8PVriDyTckmYVrIGQoFNCtHLBQaK3V23EJhytYYhCw8c0gw4AIVZy6sxN1bw
6R8X7H2Vyn++BllDAbwBJLJh8GZBbhHt8gA3fI1xS+tNl8WNzl2I+Ws3Fyr9SkeVmroM+vrzNPj2
sptGeKWMgitsyFM/pPeQKdmO0oxLF7t5Ji5+xdq1M9dhLvkX3TZ7eOc7b7KD/7+JbMhLFF6ALBAn
bGJeh7v3T0pCWerIav2O83A+a7xV7XosUkw+nW/2N2CxPBRKaf4kkJsnxlT66BXwFJWDa91ksy92
Y4mvdhfkKf3md77ahuJ7+9X4bqh/EWIihnyjmJhMLp1lcFT3lNXcBKu/YOHOymShYDsIqR9LyN7n
FhnQXhuWdSo0Tf7amhAy/fmbvK6g/nONOGVi+MEQ5LHdvr5GFaOW1Ro4C7pMpaud26Ttz5UT14MH
igMNUVjUG0+KohLd+zt73nb9f7sIAbULxRNInPCN3mFMC8RpacD98R1t0r5cMgweEL4OFd6Jchcy
w2UgMTBV+/OPfrPZ/v2r4S0REs9mS+X0VrkkppGsiJBuBJNBvKEGA7adAarnJMISzLqk/XU221Dt
RjW5T4o57m6l0/sYVGn0X8cKOhAbEXxsSC92cjABr2+Br8PR00CyE7s3JF7SwMDWWFoOu1hHmxuH
jKQpeBlLG6Oy9pf6W8+g2Yn9fsjecz38fkvgQVNKW4xheX/8N685h+VWp2Cgk3BwOdvTKRwOzG/S
W5pOWbPD/ZN+KVCxxZnq67vCTSkBjGJ4mT3zUNN6HVDUrv2X0V2M61IW3n6NjPw0ABb/9Odb+Ptz
+/e6CM+fAtiHIvr6oklICvDYVITSLAepQJvCiwef4wew4lu7Tus7d3LdZxJI38uY/v3hQQaNANTn
Orls9v6bx7YbdApVTRSHUJvmwbL7FXYAbVq6pkZvfikaYX+yplr/qqJ8OS1dmN/QACwOVchg/M9X
4W9J0KtXiG9A34pb5RFsRL38+jJMZVaay5ptQyrYnwwgF59XFR4M6fXIBp7aJmrXi80Kfa9XUpDP
0TxQmNH/DKM9HRn9KIiOKW7awbDmTwTlALPJPOMgRl32se4mjoGOuVpXw3OyNensZpFHetRUL25Q
11FcrQtggz//qjdMK15PzBfsMbydHACQRL1ZlMqaU1dhVZjrPSlP86Smk9VyBAABUeznoXMOlJAr
2AC7/GvBiQT7ZgEB9edvsX3I60tLKU6EA3+wM/Enry8tSzJohG6ZDrbfLxov2dBRspmldRvJ4EO7
tYb+/IH/cjPZXLFn2AjBfMqGN5/oTOPSW2tEqra7qi8mZwCC22v3xTbrNtwPVKhxL/rlOuiuv0YM
oi7oUdH52DJ4pFj9IeyF3qb2h9264vHqSSlNaBLe5NaKRoooxObkgbum1wi+0MWJLtOdT4zwX3/+
HW+0zdvt43cQqEtVxUKCIvD1lSOS0F3DKp0PUuBE2I+uKRO/m8Rn18iGG7IGvRNGSEJH8A2eep1h
RMZ484z17HF1x/4Q5Rn4htT2n1y2vcTDf70baJLdpxV9/54V9J39wN6u7Ot7TYeANW9b+3wO1W9f
I5zJZEuNCinVWPzCg1fCFFDTvbfW62Oe5vYJUWV0njy7eQoM9Rdng+hqd6Lci2zwSYEuV+NK5gcS
/tCX93ZHu0gaTgOMOtXrJ82Un/Fdu9wje/sQZEZ1xtt6azglvRNGqzR7jXm+WyxdvVMD/f4Qb6+R
xRLBPmtzQ17fClsCHipbaz6kk7leBRyQZMaUe08lt55Txy3feYZ//zwAUdRxyF6JyXV/O7dPwP7L
1FsOnLXbz440flB0FOhTR/XdzApZvVNC/MvngQ7DSsI+gGnFfbNfoRMAA1lN6kD6pfuBlI7qp6GX
4Mbzhm0uNHjvLLhv9OTbs41tBeWBDyqXA7L55oKivm3DzMzWQ4/pJGbyTbN96JpnVVQDvrE5uEPt
7D4PkzEnBDRaFMJT6zHN7UzrYYIf9eJIFzyPXPzTn1+7tweFv78Z3gTk7pRyvFivbzVCpcgQRboc
otqpjukaWR+JAWuZgPnT3SLDKGkAqP+UEhy7Y7finX7Bv3186NIHNnn7efffLF7d0Li5LTpS3c1q
+WAavfWVztnRcIHOo+ggo20x5I9QeP0F/mvwzo//LSpu+/XcHP5/O3JRvbz+9WEoW4eoQHUQHTXL
jgmY9zK6PSwAUBrTvtTiJZoZMUpYvEXO8XzckFDO6qGtQN3FGHfqmeD4ZS2PBc3xD//lzfE4QRKJ
u3lLOGi+zW3266lQjTk4B59S4DQiOLrvsi6/glwePivPAXDSDE+4PZxDWwvz+c+f/nvJAsWcP9hT
TYIdeEVfX51CDJ126IMfymK0jScDLtIHRWNR3ZWCt2pfjx1diGzxe1DldPNLNOrdeLIsrJ4wuYT8
r0t/vlBAKibQdx8/69tTbZbqyWxATLFOKLdkQAMgJDU7eQtiVn0JLHmdjNY9//ky/PaI8qG8vRT8
mNh4GN54QRrtpguQb/dQZYKgjzKarV/SQ0O9Nn4Aw0o1fwWI7RnXl/y1zrD7d0qKrZPwep8Br09K
Ong8XNsYA7aq9h8wyWXjWOQzNCSZOnTWmPAhkqsKVbTn1TaHy9iZZXNewXjRjecfuebG3KkHR1qE
3rXl0G4Pb9p077y7W+/jt++Fgj7iTLTdlrfxM4yJUDzYE5D/amAooeth9uIoQP2CWnTWeUIqEgOu
lQvT7tvOb5xjMQtUGnMh/fOC5IK58myH6ymiJR4dSOTk9ODMholQSufec1GokulmMen0KJTdVDuC
jhD//vkG/74KwIQHhspJFhMjENI313fsiIHoEVMdpkqU6WnrlsCGKAdaDvmcMwlJ2wygb+4IWcZp
BEq969rAjJkuMqJcV7nKI8MWcW+hpqzjnmCGHkbDOrwH/f39UcQC6QByZtVCzf/2/B90vqxh7gUH
g+bPvqpX7ywn8xPDpujWLtb6FA7W+t0jYHEFUHf482X6bdPcIhCoME0sIyA332YTAN3J06oogkOk
HOOparP5wSdV8FpZHB7MMR3eCUf+u3x6VV7xgazLbA0eNnJoda8fexoMwrdyBHV50E7fewP+bM2Z
lyg217xiyXK7JHU9CIwjVBuk5WZSLURZkmJQYtWUzV2ng2qPqlvcOA25Cc1aDEbSEtSESleHn/Og
B1m3CuqrtZDvlBhvSABs+QB2zZBcLvDfbPxvN1Z4niVwn8I8tDzhdw6krherBV3VZVb2sVk489Yo
Vpo4LVYEPCuDdisDLtYvqGZ2ARm5B5LBs/admtXanuXXF9Vh0+N/+LkZQ72N3x1pmXS9dvQBg0MN
/IJ9b90Ndtp/KHwXFNbi5mZ3Vismsti1Z79Lmmn0r1I7wUV66aYdAMRY7FDOj7fRamfpATj+qm7U
EKHbc0ZQG9feZsD456fvX784tksWWjihmxn99dPAk2CDlDJWOvzAc3YDbpo2qSY/emgDP/3SykEi
QgOuRfvQmUIrKS1LfZ1Ei+iLrdpB6W3MaCgL0VrNDnNKcJrSBRXEAhkDlZ81eZt5xjDf++K/r97s
VhsFNWBxIRXzzf6hekkImWVpwolMiFGZY8lvxBneW7WTPbYw8QgJC42v7iiMx8zOxUvY1WWszKW9
KyUv9jvX8V++znY0xeOKbwg6+puKSzozpw5q/oMfkPORpc4MpG8pLp3vidtU+H0Daii4hJ2KLp0h
l7vaImKJPzkH9pr9x4mPv/j/4FBvP/7N48iK65v4LLlCxK2/vqtr3SEUwHmIUbE71k7KsB33l3pC
9JZubQj7xsmq8SDlAEXfH6cPC/id/eSKOdET0gZREgHTwcWDXjXX75Tt/7ICcQIKGWlFeC1ZhN58
O7tts2A0EeSh1EAj0NG+BoSSFv2DsYxEC9dOkQefjNWQR882lHkIjdVZvqJ/ogCqm8bAOL4EnXVL
u55ecur5PaGNaWiusVHpvLlou3XICAgGyUTJS/PuUOuCMrPg1PLepf6XG4/jdqsmaY6wALz5MdDG
KsaSM0aUNiLZBWgKx1A/PCxlZqS70RP6FpNFc1Zz9mJwTR6QBfgnJ0rFEXvZe1Fe9r/ceZb0jZfi
MatlUvj6zvvcvRwckXXI/UafS6i3d63kbuxJQNWgeRwrkSvIthY3dJIuq6SjJMyHsFnaQz7MJnJp
NRARxVrBySQD0IT/ZTSRFXp1rEn4Q+zlTMZL4AFTE01efh3s4YBKUX5HAFd+qZvA//jOu+X89jRz
hLX5NeS+wFF+e5wYS9Irq9GPDoBYrPvcqpxbfyQ7I2rr6tsMeZCEJLRAtlmgBDTT6GeRqe/ciH6v
xZo/SbN6D3n+L9sQPTG0DqxwW2fsbY+ihC5PSqBODxmNouvoi/5a8LzuaCvrvT1b6xHkGEgzdqU7
1oV1v1DE7YzR8jFgjP69NpFD/vkybXf29TvPVwqxunK6oUP2dgWahTMsphVgNVo9/9NaNgVgV2Ii
qennJDc644Mr3s+/+P15o+XLs8ZcjMkBJcXr563yynlqMFXw8GTukcanfUIfEBxL0WCZzpvmBsFE
97kYy/KmF6b/SznVt9wDZrvzMd0eq1COt0YdVdCFHeC0tvDvDPRIu4qYHyiNUSSOXTNbiVEa9Vm3
ffrSzXb5wkZzFYYeg3euovV30+Cf19Hltm4vMoqOkADIt133qh7tbUs08VQMYxQ7i/YB5TE2eCkj
e132xtxvzFEmEtmeRbiHFTPZ0XlppEBWvHLk3GHaGjSYYkf1H1u7y7K93ZYYRXE4mvbdajoGdEGc
hOPXxSJZeWYccdQMvkU8l9gJ9lXrvxA5uH5OoUAzemmrj91iAlSd8jke8Ki1pFBYsk+mqKZ6L0lA
xAvIa1LtJPXxRO3mqocKfjX95zxQRezn7vLVa0NwXboqLLqaIEEvjhCZSuZutoYYU3ITh/5g6L1r
LUa0b0cP187gu3V9Tl1T3eHkNMZ49Zz0kUuHc6ssx+rniNe5RAi14B5FC5HNNzNVTnqygfPDural
EPxAY6rOVAjVI42c8Vdh2wqCND9u36hV13vGAyqMYX3rBOvfcAcItdwypIDJxt1iINefiDSBtAjL
3IrLxag5KzircTOlcvicpi5BJGSpgRzXhsKR16Vm1MbT1LHZN+sIKxjd3ngS3jCfsR7K8QA8Ghla
mgVuQmCBcx+J1TAvVseMLal0nfukAoeDuc+HxkyPClO6dXQqUT9x8VgOx2q7UGmVmTFvI+HCVucH
Pxoc/6hD//xe/9aA54FkObc9qgpIMZxQXr9i/eBD/WJJTxqrsC6lWbUHIxh5XwCx3Dq6qbvdutT9
wWITv7idU505P1rvHNd/67XxAfbWbNsG3xyb3Tf1lumOGu6ZTpO17OW5rtLs0paemdRhcZdNqj07
mf8cCkCDM2vzTbOMyL9AlgK9RIabydWnD1SIn3++OG9PT//5VtQ4SO+YTZjb0e4fZ/h+YPUfdIbC
f23Uz7pa+niZgvFhnrL6Mwy87vDnz/utdmGF46TGBmtHYKex2b/5wGrOW3+cgXRHS3QtVVpdYN7W
X4g1tOPCG3g3Mre9w9qRnYWGZb0zsXNxzLKQN/uVBeFgLnP90V/H5gm6T/nsAQgExh/4t2YzsUbA
1A1ItcXr55rCMt97mmD68BVfLXAUhoiINkkRWwV75uufELmL16PfAj9pTdpPOjcYw/NQD8AEw1FO
Lqb2PL+kNQva0awd/Tzw/GW7YNImUnTPUrdLhjT1WKlFd3tr5lBLIE/RfSGpCPyyFTRnmbcVtkOU
2d8yTDLAY9uiAtcTAp4npbGXH8cWoWPqZc0xDRTA3kGIscXL0+XLY97ATMAoPCG90X3Qfs59rVj4
pOjbI807tERZb6LBFyqTIunKJa2TGWOyPmdh3cqHKE3XMS6b0Lts5+tob5uj5cGPzbr5jGus+d73
ZdEfytqudJJykviOmqitTwuZ3tXeBzfe72tE3mLnF5Z2L6VObRDD4bhedUVrDIks94um3fiDBaKW
LzRhxu8kQfncySnLOU7ljdVcWqy8kEpmxnoATx3vDsJgz4tgFogyylmrby5UTPvgLiVhZB19P3Wc
/G3AhNKlzc7M5hCh+oxt3aQmwIdU4CGqp10P/6NAVw4JbzfXRahOVl/U7QUKprveIuIHXtYq3R+V
qdJb22ZpX81eb9fafkq7iIJoFQ5cQdAB7l8sQOGD50Xo6iR+9L2ztAZoPc4Q2IQa50RfbHh2Hdka
p7SDZBA7pVd5qGVrca+Mpocm5lUCy39kuuU+JyfkS1gY0YOAoYja3eoqM2ErikaWYaFfWrxU+FBr
r35ACTmPFO3zfIueX44x/GUBVt1vxaleSq/cQYHH8gJQx18SgfnGPvB3iSjzchrDuwnAJ6H1Y1Pc
UecHJLtjgTkG1pi1zwUmuybRSy2GFztAu/UQBF07HweXjSlZu9z4UZWcXc8ZWu0hWbVw/cRP2+GD
kUlY4oS6t0bcNfYoUN/LGgn07NIlk0Ux3oDlXbukXl0/4Dxf5QgkOhEV5q4g+X14cOaitmKnWDE9
l3SXrlBAKnMfpHBsAdGW0Ik56MtdMbqhPPZlqeYrmB6Lv1lV00hXL+vSA5K1sDx0uq+fWrbZee/A
Ed97zVy1D+iafXb+cCLlw1yAr+55GmECqinIbltycMsk1UvxhOGjwHQ5helytYWj+2eiiXwYXLyb
6lyMOAN2NgxN47igeCbZOJwCxmNLtbl7V0LdEl7whl/t9Et91DZw8iMGn3mvaOg3Pyuvh8BrKjN3
L00/+wxT+OeHUzTXm6OgMCYntosBQ/jG3XPBgfXVFCsasvqeRw8zYYPIr8AfWI+HzBjW4OBjqb5a
Asf1qYGzzKLOqYVDnoq+QteAZ93gWdznRTBeuZFQWrliyxnZuOHt0rCInjEvWcEDC8q87hGeLhmQ
h20Uo5iCvtTKHtm9QgilWTYFxG5Y7Ju3PRHPkNgzStmD5Y6p3us1h2u/Zi5gsnQQfR1jwLW8uHDX
6LnBrGFd2mb1nqUo1A9vnICWDh0iQvIcQkccbAWv/NSgf4eUTvdR7IZRj19c8Kde3M8warHc91aL
4wsHNu6iDJ6ANCMLT5tdTlOiMBx+rBRuAxWYzke3GtsB46gnNxYFsoCboW5BsE6NCj2ywVvMuNUE
uyLGOQdPxAma8nvamUom2unER59x73hEvKE0/TySY/ZzZrjhse5weidWnUncEzwxWDlcAACASPmh
B8QuVIyLXRUiKYNlucEQXv9Vkq7bJDLqvBKpg6fdR5PU0YtC/40uytWWYto2Cv82d8scS0GFisee
CtaJzsupVhisjzIZPB8ovcgCscvIPOAF8hsV7bNZ4ifx6lA+msMkP2gB1DcWcEjL24jETwS29Avs
D5Ej3F9cXa+9aThg2WQl5O5HY8UKBrfV1VelhPgJ7VnQbtZzWCdOIKV5JpCDYERd5KP/hBbWSPco
2pV9XBZe/eNCRTwnZb1kH6axx94SMrVzzn6WLmeDAAK4+9PQPQv6ABZ0Btmst0thiImH0vMrLFCW
mncZJrEKGoWkSAtN8lN2A9ntiUcvDTfTnANNoockSY0hPzQHyEGWaUXefHYqpAmaHlNZaO7dNuQB
zkXmXhwASu3FoDqFFdyMXHvSm+VxRQmrYGmZ9kuFOrl4Tg3s2OepVtF4wQtAvnVLbUrFJqeXPqr7
G8bP2eNa8Y4mq19aD1Xe+J9nGXTLsTLNdbpdO7E8Bw5xGlhrMDjeY7JWfmzpALZqJVyW2NzVPtD/
QUI/qIdCBXtsOjm130aDiDUpwvWutGR6yf2gUezRhf0pnybwnY6OCueG50Ag1PVq+aTmINWxHwQq
3KHCq0cW/cUKEmtxenzully6w2L10c+8DLkuIU5e4Lah2QvMK64mTCW3+K94suvPy+wtN3qe1bQP
t9VrN+qMXVBSEdjoGkcHiXBT0HyLJnrfq0JSt6/UAKy3xOfeHSR/CdvW7GJdj8YSSr/dDoChVF5/
XHunxiZM33s9j2FQr3FlE14KHAtDSCFrap2wdkktSH2N+sMgci2OsO1LImhM865CXAjmsHFsih9K
rJs16DiqzSXG8L2uNSbmEQf3DT5tzegTEMty7fuQ2ayux+nQF9CkCQShwXxJq4WNsGUSQlVQ0PBy
hPafkB3JOfY9oBovTZ0r865hbJbfTNnkf0e7FvWMvG1wwzkA4ZJeRDY2yJwH+S2XLnY4b3L4NE75
+gsu0KBP5jka5zjsNImpOJ2FjB1H16A+lmF9Kldfy6TWxvJjWgLzW2DVjxlvC99rwAobs7rQYJqc
mvCeviM0wexM5zFdNWaIrcuNpI8JlHVrlKZX7KBskTfTGvTLgwhrKJ8Rmc2JII1mPixuB7mkwBS6
b4Z5TXfpGoYXGWDyJUS15tqYVpN9gPzMRkInbjopV+QZrN8WyYFNV6uJrb4jDbOUqFrO9GSWc9dl
tnzSpF4Qo6YH92cAFMw6UPMZ5qM2xqCLed9JHmucXD66ZJNsGGTBk0pJQXXU6pxyWIi0jDip66yL
iY6KLuyrrtwjU21a5PiWNZ9aOILzgVXDF8lYzzC3yC4nqpOIJRmeUgXQPQYS5T4OYOHGHd/fOElP
DVM8sJDjz1NqA6n0BNylXo/sP2hTaEPwcIiPjUJpnKYx1PIbjU/ztvOFgUadoSU2olCL7iFrSCI5
ImnPGWtaTmXuhGdhFHH6AtwD9U90KGD5QK2qC0kDQojcOwLb9pvEYCxanvmBfvrUTaV9RoCW6ttB
EWNy74azNyLrswzzWK229Yumk6MuxHOZBvSV3kjm2m3IwpALA8pGRO1H7E8yOLVAnBre0cL5VnHq
mGJhoCHYy6XW450yVirLrnez4QSOkDzEdLCCbs/L3gVJh/eVqL3YWRsYCbmf198ykG4f6iiEBmz7
kw/g3a0H+yFqBWs6czQCaXwCAb5UpZuFD33fluMBuh3rEF70fD4Vw+Rnn01GZdnJU21+L0EADzes
4PRhgtxe7lTYRNXFIXIHdRsjQh0HC2bMQ6Uzy9tFmZ7UtXR5Ua+Ops1xr3q3qM9FA+ghsZk0POTD
QIWR9yP0fzA6HXPtIszVNY8mN78ZCijjyKHRNx07McGksAXhGEO3sqYWjtM88cijaCmQxKK5AuvH
IawY3O5gdeAlLZuD5n72Vj9I3KBXV8iPHCLYgy3rNlPmnNJ9IYJA5htlBn46zJ+0xh1REr1wTlsL
Jiv0VugApll5T4Mz2N0pdxGMJRxYUuuUQ+Jod4xXMo3jbHFA60jIV+AX/UrFa1Pq7yYRtZxDijy7
oDeNZLz0JZfQGNiyVTOFEqu7MxO147SGkRSMgBPwdGTeVDIbfmbuZppdakORtIKnH5aGbr47i+JU
uqg+RChFpjApcEYz/FxG6rdzV2zUGw98FQf9YSG9RQHc7hOD0J/mEBnw/XatS6DHIQwCb+eKQbjx
XKUC03sr9XSp9KaL9Rp3fNneBhUPDfaYmDC1/iPzyuGZSDVSyzzdl+R0losierAJFxMmBEcxYnqK
UuwqC0M9WCZHHmVH4EYic5SByrKyX4rAjOpmmIZKMG50nIusg8ZPTLfvi4tRRgoTI94id++GKEB8
Vi57D6OpRbEmjekhU6A5D1hP2m9WKari2BeuWd6w9spHUnB8oj3KxvsxtMoysr2pHfM5mt3mppBZ
e6LP3cbUJ1bHANIxg2+Rp827YqHyJqBuXA5k6qjwJZJo/fah7plXCJOjQkJHn2xZf1lFC7zLAvtW
GD1ub7JY9MucTf18ZqKUXonsGP24tK3R3efIYMXBsgbOs4RY1WHil1MwQ/HQQXkoMp6HfUog4bcp
6AcvDq2R6MbF5t9xKpsf3QQh9Ig0tN0fBfEUHye3mf2N87Q807fLn8ahM//iqaig81MhtTsMPr0+
U8rL/C7rhxaYjjfXPwRJDSdS82oHfoBBfRAQ9LjuXZD1yyNhh4G5t+1OIpLG89jFnjVY9hHLA9Sm
igIuuOa4zcJrQJ5PswN2PEdxAbYg2o8BM5HYtxW4/DKiTL13GigXMdtBOVN5rJa3X2jbEdQAlB2r
oQ5ZJ4ohBWhE5kvaPFAFVdfWDY3pmgfwGCLqOPsWCGowUT0DYXgwlC1Js5kNDLZE36mnwSTVZue4
mViPHVtL8IEpTzsmEWpEjBkZ2S+Jky2Dc99Xq3dcyglPuwkdsDjxxkRfHHSgSYqcnE2AokWfI7sC
EdjZRkR0Mqy+7EMOE3S3IQp7SswmuORQ5VZQgF3mxuO68f8pr63u4uZjEUDj0hHLE4M80gIgdtIW
pgvkgB9x70Snuy4uC5RJcVc6Wh1cQZaTuebmN5JTQiOeqHQuKI9MBcuvq0GuMcm+bm2pbGepwlqT
IbRr/4nEPCsByaNQq/Q2q74X9ELeeCZW7qPuHR+KmjMacOctdUMymB4T/KQW/L223rq+qCj9AO/L
TEYE0S2keSH3KwDGj1UIRYhYeQtITrkO1blfq6jG5RaZtMmjFkRhV6Tp44hdLTykufLOowpGuS/T
dP6aa/oLh4GB/4oRHcTifd4BsXiJhsmI7pw6AO9Hqzqg147+ml0yVF/GqGWzosaiagB5GOzbnMgd
Tpv1LHdTH6TtQ2hQMJ/Hsk3tc7C6tYiNFaTobtiSKE+L3pZMA/NaS/XBefkcVhME1p3fCPPjwlF2
TaSi8klmq+/1oQfFpHbEuKXfypL46sPScJxi5IDwfm+EaQkeDSzgidGzjRFWg1vBvULX7MbwCse8
5yIH33PwnGnsp2m5xhiKl/LeWjB8EFaprb8aeBqI98xVz49pnxY5vFRQLqeyLrxjAD2nPGvAWJwR
hawvpdtWpGQwNyHaXFvL50JFaowXDH5sg3WGciDKeVhjkpSiWAH1yUl9Qv6yLwJ3/KT9vCDokhyV
cbeIgaWhI7l0PE4Ia/PDiEaOrclbJnknJ5C3MboaPOl2ZxS3SzAr0CBhHg7nYOQ0fN/WZvVx6ary
mzNXXrOzhzLPTnbph3Nck4A4nGdyH0k/Eir/zGgKFILjz3w8APQXDfmfuQKH7uXCQWdigIeJOWmX
znH2NKrySxH1s7Evppz0VzLGSHeBzpnnG4asvMWpk95A/Aj6q9mMnNvTYe7di8e+8UUyMC12wG/d
7xENvyxpyrTtb12yo5Dh9UW2QonghA/epdI06+hOLjeQDl392FcRqvQA1y+RlDTk4fIE5XjDg6lY
jw3ywb44Ymw+W2vOQLLlFXXvC4O88jiV66TOVtZ1t1VuNOHHEToGQg8/Hy91W/Xg4qhkAYfOglag
T34POCw0oqC15h7ryyK6+ucc+AQTLm5Y/uJc37XHvq90euctKyPYtlPO95mMDhjTnhXe5RH/2R1f
zQ6PoML4PsSgVykIMc94RAHojkc6R0XCgDqlaFtqZd5a2gzXPTeFOtwJDOcRu35AwJHKop9o4UBZ
Z6opzdPGVxPHeQ7qh7z3oHUtNIxrDoZqot7VU8TxqZ1vxkbbtLuCPGc/W6NUHkB7DUBM+EXgSroN
oJcOqMMIhIFAgPc0aH4itNHnsCYqiN4gMpY6DbGgYUMG9KWhKpXYzD+DcK1sTk0w4B7ARttfynH5
Ow9RoFNbJgHlZkobuXDAx9tBrWUIcclN4Rb73he/aHWr4DFyigW8XqiM8clhcyL0EHlIexh1AOwe
660DKl8wh7+YkwalSqkbAq8ywia/dVoFm1HVY2bsjYITDuGnrjqT7hRhwIYBh76cWEC9WzisP4uV
fsYllMPSXPp8MG8hWhbPCg4JZUC4lhx3ug0QoQ37OEKXBMhXkMUG0rw26B3285Lu3aziFMmpJn/I
+qCxd70AQLajjRHcEjJQDBfG0z5kHcds1V0fjcF4Zwar5+3qaSU0a4GQKr9NRgVOeg3VeOxylOJ1
bxpfG9+tAMkhMDhSIbaSjkjf36JNXaNziiy1pGIwVu8AkKru9qKG6cKrL2d361kEYUxzT3vHAbl1
cA8TCheO1N0K6SBYVv8TPcy+SQYHvg9khWYYTvzisofOENoiSfFZzZehNjxc1alj6ou0rYnQx7ry
o3NQziWm5pCcjl1YiNC4FmIeyddRSoGkYkXTNzPY1J9O781U2jhVByqJZrKPxtptgbVAlskE7ofc
PFNXwmaUQH3vFVWTdVKNTXROb0XU4BGtT/F1EChn7lTtqPqyeF3/2a3K4DtqYDuP81bm5tGvB+sl
dcbscQY7rGJzNAVHhrEq1xtMnpKYpczx4nFkT98NZo94ax263IzBMU7r1aPa+6RNn71JZU5p74XX
hUyXfc0vZFlzq71L3+wL0KzwU9Aum0Q+pQO1bzgQgnmyxJpUVMPfu6rJv5uk3XxNwYStp9BQKRoc
vyl+0OKbzq6arOAA0WDl0YwGXe3yqJyesQtBH6fgIzZMcWf+l7MzW44by7Lsr5TVO8owX8CsKh8c
gE+cKZGi9AJTSBTmebgAvr4XmNHWcheb3tEPWZZZERIc08W55+y9Ni3fmBQ4h2kQ2EZSfzvPbKz2
oKea+NJk6vIzS9q+PXSg8Mj0zLDab3mfa3sXJXTIfW3sjWnfZJkUV5W7dj9pDMv4BgbYWAUxZ+Xs
yrFVX2mymuGLaNLK/sbsdg6v2T2axcZNtYGMphKUz2ONJslgoyem8dXWofX5ehK5ZMFIE+FqypNo
3C/NUrReZhAs6lPMdeY2tUV+02Uj8z/Gw9n3yo2RG1lzXPr5ZIod3GKnpA9ptAYYZUvbcTE4TKOF
bPF1q6WV0NYuBoU0nDsYqdyc/DYWtqy2RGg538YJZ8U9TiEgSIoYM3FFKUlcNd+coIWCpGwb+myS
0I0mDAlEj8fiZ613VkwIBtG9P+eqHxD4yGIGUdFGRM8gl2JfP5cFmCXaAJl7E9O4egjLzK6ZkaH3
8FzGIF+gESXzdSgx1e0nai2fTxRfBEmnzfyr4IF9JsxrqAMVu/3eTYHrH5OhZ7xvJCtbLsrNQfex
2Kv5r8la0syDQF/UW4skSwIqEzeOF4/+uBkiVmrlPqkYlvkS2ftPdtNrWLimK7/4GrOfqhWCc/wE
taL6aUVcJ7cLJr+Ul9it90kC+P2azEMkS1NDw94TeVa5XpEXag3Dpu8+dyQHzZsCZhQs7BhOXVBB
Xnb9NAl1wMbxBMlqAluB4NEximGnAIsaN1o4SlyxqKVFoBaNcVQKeMteAgdC2bBgt75FoIOxA6eA
7lRFNSn8tGL8DRyMt+tFtkuss+OMjPCJ+Vt1h1qktzbx0PbZ1TDWBqBG9NzJLu8z9w7bmB0SP2jr
iif7qCWMfOLTk+Ia/uFgZXIB8UzmPtMa5YtsWLgg0SyZ9Fmjw5Btl86iRm8ZCDh0n+wxipk5w18I
jYNC6mLlYRw1bG/ojOg26Ys23Y5z15MZzUhk2syhVrp8DPDa8YI5dOcMO6q7QzhOIDlzc6bR2dkZ
Ohc5JAPSX3O2bZ/eoZIyJkISTzBnUg3+Yrf05kZtgk7WWknCTqMtqgfcjlqxBUA0iu+TZnefG5a+
l1YDlx/gIGx0Bka9QZyyBYY4d6bleY4bRzuiB44zRgrEw6CENVQlMGoRE5Q61HHh93B5tL2VLNUP
2gxcqzru19cJomvh53pSy11R5M6OgGDZeCCpcnfXo2NmO1UlEQCNLpyeu0JUP8LOksxTGVoS/RaK
cC/RF7deySYPRLgjWtBr0jGvAE8tTGIV+mVkHCuSQk4QYLDjbR/ARlo1PrtutOxXdkLNtEKxK4sd
Ry6dIwYsJCRhlTJvgxVIaDpkUqQwkzakAVMlZ22L6tpdXvPIe6g3WSgTO0ZksG6AboALgc+tpRbF
lKj1vCVReYw3E//KQ1FoIxGKVZ7FB1nl8bUqAAFfW4nbvk5wb5rNOOZKfqRyy2lbYMffZqzEwxYe
vZPui5H+DZ01xqh+vEhZ3sVCRadUcZ72TiBhNbdOzgyQGULSXjM+pE9YzqH+K40yg98jVhBz3hph
sgUWg3zBMAuYacnANH2jGPSvvVaZQ9UHPGoAYpsdGjFQWA32VFALgmaYuOLFZIXHbqrVKOgaW/1G
rBCZhfQdp/GCS+kdKQeuZbjnYBQQO0KPONVBRJnKnk0b3KAK6Sl19FT8frSGo6okI/7BKvoJ9mZi
Uq0B46TxoW2nCsQwdZhxnG0HSLxc9OOwLPY+q1qo+2MfP9W8sxTwUfRVU3MrMDuy/TZFmHdPHwtR
zgXnfGww2fHDLR1JvGqfiTjyYs5tAhMnUL9AdXNidQ+xEC5jndE45F3OEIXkafqmDO8uSEjEuR4T
Q/CqtLRMjekw//3s2AypFsfMKoCalt7dDRYStbA3NR24pavmW5svFvGAKdPvdNeFjgz91iYTeVcI
aRhbzA0gHBK9sAFf1qVqoXR3aO2zy0YiJyGvsuxQZCdXfOiih04W8nMqdLncakkKnJJ6VWYU8TUC
5kkD+sI8wy4iCj1adMFKEG238Rg6zkZn+MOAhSGNFRDPXNS34HfjLyBMV492sySHSRmRh89NL58S
zNkGyQn9TwM5k0dDt/yCCHa4Z9DRAjJKJ4Dc8Uj8dNT1Alo20lJA9rHKpeYm2ckDJcrSfI/T0HZ8
lfwYSTqknn5fpkWv5g3FtlK+0HTGGb5yx4QXW1X2s1hK9OnabKj3wxgie2F8m46PcdSOy04zkV2x
QofVN2tycBx3lVS+oVxBXa5GMbRimLWyosmaKzS0jSzUtsXYNF9TG6bFJcX9H7qh9bYTuaSvgIjV
1nj6vpj0eum+C+ydudJvWWOdTYYd6aBz+QOjzzVfgtP5q3Wzr6PdJK9mWIhtGS03BBcxbi7M8U4m
/OaPX4Q/pLjr00huGRAAE7QIGvzTnxXTM9FpHU5bRCj1LR8z9dklbXNnAmeBf9d0O2jkzBeJXSX/
ZQiNZ8uWELUQ7Xq6HgP31WVhXJDLnYtx+VG8GlwjQvdUFbTI6Y/q9boZVEz6WyWvo2PrAmdkp9Ck
h5hFcSPZdB4sFDeXXAjrm3ci7QLAgIkDdRpuWDKpzqSCtugpnEyGWV1NUztpOyrPzGxv0dIjJ8Hv
zASN3fMnpcmTY2OOX/hrQOM55bKPbKHC7NPceytTu2BpM2qlj2/Ve78OvAdrLRwxbtjZA6Qhhs6Y
gmpbVtg7kINdt0myormp9XwYLxmF1lM9vRS4cJC54THgyUDxcXoHYobMsTEQvYp2x/xr6BqT/NR8
7oJ+VOHyztRqTVLpQWLW80255o84eS2YTodL8E9PW4Atwu6JalIVYCpOfwmRr7UkvXvahonsHzO2
7rSbEtf1nGZJf358rD8/C46OEJI8G301H58vzTQnB9QV8bI1RM3GXCAP3ZQjqO1NhbGKhSeLXwaH
Hf9AMXDh2H9oMVHog997E0bi3Bdnt7ebnJCpE8/8kJgr1JYBgKOPBUlIXd4FxIFBEv74bHX9/Cbj
paejrWO5wvWgnr9m2hCD2Ks1qJFDmnMHARzFLEpqFfRGQU1vJMN4GCJbHRH/ZQ3U3VKrdjSw2OKz
JVIPpWNSkZTqQOo2ku7euleVLOs8iL+0KTPKgTV1l4c2CKkV/TDP2fIlZt92R2RkuXLJTXJ+DUlu
05hJEKCA5puH5kzP2mcTT1ETs4FH6vwX+52lhO+HfZrlv7xqIkt+bZwGlWUxs6YVIi5RjLl0M9rV
IMvn19oMxkg3uInUm2FQjG+TiNILcVrv/ci18MCvyH/Qep890OjDi4Ix926oKqFt5zwZ5ie1UgQp
O/2kdUfMb0P//eN7/YdtmkvDI6oTIwgJx8F9cXpU5EtqS2Y3mRck5Rzo/NRUZqb1SI0WBgsD8xsD
UOm+nRmebGS5bhgloWZ7htGX7H5v5uTfFxdbNQBZsb6sttE1cO/0t0SKnlQq46ddqKnI6yrUgVfg
kvUbCxCpuK5tvUiuFvZ82S1vRKjtcOClAhgzMkk/E0wxNi6ueIDiieqO1wheGWKgIWu1q7Emos6b
YTKjq2s7lnEl66xb5iv5srUNp2sOUmc52xAPpMZ7vavB/CUIODb20tE2rgnpbm8KRA7imJmsc8dU
y/Tw2lposPmdpL+zWUwJHyGhM6czZzAIQGIDuuYvSPZY14jvuxcLlMz8NVpSNb2r2pKG7tTNy1VN
UIF9ZZitadzqPUImwOKqfR3xqOWeOcT48Spwtqg4htF+Eni8Q1+6hSXvkbbFk0f7EmdEixF2d+Hx
OF8KbD636mrYwNJPSXy+ys5gKek3TiqAZGZYMAZc8kPpe2Izi1QB0cpo8P55jaU6I8an2FAQBOaO
9NwwGfIrwrMlmp9GbccLpcD5V491WDcEGKYVBYF8/qw+weapAl+L5t0C69vv+6jGmJrxtkarU/XC
AsKH9GxJBL6BFwXACFsb6g9x9t2rAB0Wnd1HO5RrolkFYFp1F1ZN9qswlHoODEwRSLlS1GEPA0Fm
z+7gJM5xoEEY3c0jhpRdNkSW+i1yBvbbk4XY6IH+W3zrFsjqiAKIYNRmaJK0r5VS5tPnJk6aPGgo
k6egrrtWDSzCTQzfkirlfjfDQroJK/rtGFneLngFBOx2UcNo9AaufhqISZIBGWZS0SP+mJVpz0MS
TfO+68x8eRIa8u+NbEyDuR5AE23vZm65MxUsbf46Hn1xtdB5BYFLFyXSBCC7iK4chV3Zz0oAp634
pheRtlM1O7SPuTajwsWkFZIhleFbwmgP0YTa3+jukHC3FuNzaqsdEzFQlV08DzbzqGggg85QxvCp
Y2i/s+m75541F9WPyVDHcosGqQW8H9fNZ7fVMaQ0jTL8qqtCbOrFlfkPvhp0fArgtMULYxq9IWI9
0SBsJ2noUQ4Z7Zc6s6JDxPapOJiDNT4aVW3zWQvDKjwYIpx+GqysLPEVFnnPyIbhs2OUrjxIpoeG
z5S6e1k/Vu6mQWEae1YqidirzNghctPJjV9arhNHUSX9/Fqiovxk5FkrfmaZgxxdiRsbQPMA8T3F
2Q3EfpN0WsoQgofleqYhmRG/Iyd7Ixy8pQFym7xBgBUOW1MUJfPVdqKvyPCHXQzSn0HxdCdRoadl
BYlos0EmC7/CUg0+o1xx/CtOGu1sNqyLp2pD+dWZ6ANvBJG99LMIfP/GB3Kp1rItVtJdNZFmR5qh
Zu2jKZ31Z8yzOI71pSedRGuTgxiVxQnQ9Tn4qBnXsZ4Nae3sc2hHhW/FTvc6pSNzx0KL2Ec20ByU
DQI45g4I13p51fABiqGUQ93aKOx/qz19CVFexUMdERJizc2RHrvAkJWIeNpURpz81adlWmM1ljDg
NC0pCi9rtYrpxbiIxWPN5jbEpWUiJSasSPcZX0b3eoL4nb4OIVm+Ysi0C5TCmmvPsLviEwhc+rha
OSVXzpiZ2Aca23pdUmLWGHiohGvIKpzvCABkyFuxrDp39MgRwkSLcj9Vov3O7t92187UzBNQdH+Z
2WLpW8oo9joCx7lXm+aUe7NZ1IIBcTyCPBo119PLgvJJxqEeBWlrJEdby7QsKPsRuZ1SlJ9dO50P
JTKCn2hKmoOdOQljYT0j+bM24KUcSoM7CMAkR3OJT8apfYV97OKlZjU7GyaFxnWiWy5f6bFECNxb
XY1SB38sxTdsheNIvNkz7diB+KW+nh5VLRcwLYtau0bSqbT+3IumvKZxCS9SLEKEj1JfYvcqHTsS
eVC28JA67aJ/JaaTjlqXYCDc0FDjcpfIFvGUaZE6+S1l7BTY2TQxvIJU1zLzDrN7Jc/jeT9PtLYQ
sqV6j8iLTgcWHnwKpFSFPVfDWhKERm7EKuSuch4Rmt11WSezDKBekkxAxlX5gGq/eTFpkolNtVjW
YzJOdusZTlRdLat7fqNSIhi+yNCObJopk8QeEMt2dJzR9EusAC8FNWnpzcSjLX5Zp9F0GFMnf6Gn
pU4e3RczIrioKAsP2xaI79Ylk2nWaQnIWocto5XJ1zzD8LJ3iyb5iokRC03oRpLUl3ypn6MUXSDQ
NjGx8jFNLHkqcp5t/nrnSSYQ4hkIhekXUiGw6SHznvJgQfmzXYjmbAJRZGRE0spWQxKb0mRBbamn
80NvFq0bhLlt3pd1xIijNOPqsQttS/dbtVzlIQtaaW+d5fRElLpaQv9eN3/UGXV7MBaLqA+a2S8v
0o4pQ8jtISIKmpf9JUeQj9wEyVLq08LHlaj3BHjFo2SAX831HHkAhvXtHNIK9bTJtQKF/0fliVog
yI1Vq/lhxxY10gSR3vARzYsHmU0sP2Xch9+Kglm9N4AoYvkhIPYOuZuFx2ROl6cFslexmcxW/0Td
BqLaHulEHCCFrXp2F7+St1ht5ROAniu0r3RF30yqqZRESagiv2LWND2nE9NS1vFpih+JNcl+tnIh
/EitmnhvlxA4WbCUgSixKdSsLxpzFXJ1WyhBR/gLCr5KO+JzxHTti5aVuPRH9HxVwKjT9tWZUQ+B
zlP9pa1jffRbp0SVzjLFtNmESQjfY3bN5b4p1WiruAiXvGVRk2Q/95RKG4TcmrpVaqNgc8oUQN/l
IzY/aUyOvY3NPrYJ+9PIEI07vXrF8dYhiMlrrnPcoIlAbpPbDpJEEWBhOs4t/AXclQPOsEVPprWH
XTU/HIawKi1f3ZCePU9EsI22EZqf684xJvTWw6jdT/ri2E+hzaPn4f3lowbKid6WO4akRFgIMPw0
DaNHPcXMgwN8nHYt1UPHQo5Va812SrkiPa1PURN7dp8z97t1OwRAPpd2+GbMmRLmmyxSRrFNWCX4
M1JzYeBFSh60YsIbqk662vE1bYiNGImeSK7iwtSeNDm7xYG2Pf4v2vX9jwydVon3ognVB0clWEUM
Ljg8xEgxsch8O8sNiatfeishlC8uEbNtNRHj9pgdQFjoW7PV4eEWDM/yKHrMWJV/oP1OEy6iYdo7
2eHhQL5bJts5mYZnEavhD0tb3GkfckuDOCvq7xkbxWXbJEX1KiIHkV/Lm1l4NfERCpaFqiBbAG9x
yeKU0QuTMhEqag++XfgwrH7xRoyd0MFlM10JtjxMg7VllHuFQIvU69n8shsG6HWr5+B6nsD1hsxu
lakR236o7E99lhZEQ5op61huGx1/njC2J7HMkoiM1F2uxyqDzwkMqDyQHWkSgga+ddf2ZYSqtbLs
6zqEJempDoaHbbiYeCanxMHq50w60mcl7VPQvHU/Lw+Y+Wqgg11rkomYTCZpkVkxM2e33ZQIdkCK
P6c2apzNnNS6uUunTLQ85x1N/UUVaDt7h+fAjepPWpHqEXK0oXsa6zlfqBgt0yv0tUME7z5OvGiu
GYcXaT+hO6N1VhL+00zNlieFNygy2PKR4zyP14xzmu8ArnAeaJM6WncKQ2XpOcms3S4I6lh6Fq2e
/LLUkvi67Muh3RA+F36zyPF8bVhOrM0oU6u6KudRv8cMx4AH83Of2WRBGOXkp3UzpUcnAfXpZwWL
9TVcjLpeEadpHfA9SMxAl5oZ3vLSLw66uXEK3J5F60ZhBn+j1XNpXQ01xfyDWUWEcWgxMM+jU3KT
/HUrjYwkdsbCM1SUZVs9bS2iI9Rl9t1MNdHhpJXzokRTrLI4IYHYlIBhnH0cZTEO4DlZFMoNYEDk
SaPuLTeCcY17G4fsI3xN1xbHm2TWLHeZZU8V2T/h4ARU1WTqUKCHBNvF1YDvH/SD5qc66oYAvSRB
kuOUUyhGKmaVF/IukX/kY9VofLYUxfA73exvQEorxZFw8+T7og46beChSX6ENvfaw10z9NeVhkz2
qimM3L4DeWSPvzorHMcgQ8Y/Hsp0MR+UNDGtHRVVx6qPwm0aNjPajyKgtHG/arFZ7qc4UZ0Nf4uJ
x6kDenOfdLHDCGLUSzUg/45/O1UU3G2mlfbRdWJGbvqY25LsP5vVazxIJ4/izwIz5mqHrI0oSLJU
Le6SBT3JTQEtNt/iDonkizZGNdvxbnbiEg006B+Rx+G4Y4hXRY85eGzsAc1oaANDH7ubtzZxiikS
wyl3GM3G2prQ2rnkXdpkqEqE/Iq8h8/a0tLK0+oh6jtk7CS5NtIzJLMrYkrpl34xY7N6QP2I132J
kQZQXibFizpHiXspJPzPHhKVPjoWzRG24ULROO2glFFiIQ+Ihh1SteoWCMS3GgOf3DAzVv06mS7B
edfG2e8dG8ghzAngiDgAOyBunXXGXTbfuZznYZfO2fjckTjg8SVIH2XcD1umFeHguaV8gTMz3FDv
XvKNv3d4GgDAxWgd0ak8O93Bsekwk81E4KlEvjRUCoiLzjTbJ2nG3bOrddGvvK9QTlVJd60Yyq+P
2yPnx18nNvRHEHNzITCur92T33zytE/ntsUstaNdUzkbHFx0YajHDsif+gCKRxMsTjWuajw09dSW
jf/xDzhvS6xdEOYzFDsaXWliLE5/QE01oQJ5n8GFoSZHch0dlaRWv7ic+rVjD+NXi2/xhc77H+iE
9ai0gsCF2YwrKfNPj0rEY6cT5QRqXsmemdgkx1GSJKKjVU18NcXkEKWOc5VqwDVyZN+PoCWKC/2f
Py49FDzrDZ4Awpj8m/Wf/3bpHUdiFubO7GLK0IqUMaBuV6ocRukBQGyWqwZyVPkYN2b7s3Aj9Q6k
St9tP778b43j359/iiqgJqALmMPaNMnOrgRclrLSSCPfp7M1m+yj1lxCta3l8rO1Gjk+IlvRhdfS
TrFWj1z/S6cST7Y5sKb+pk87Lb/JTakr91npVt0v2dc5JuDEFtFVZIps2VMCzONmdHsIMGO95KT8
1mJi8Y7RI5kxcfWZ0s5DkDXIYjyl13L1apkcBLVTE1dyW5uqHe5TYFbFE/YLs3pBJ+7ot046YLyw
4nCI9vSAa8AXNniqfS4GaXoZsVnDdqhcM8dCjuNwMylmqUoMw1b1hcH7rAXDoBc/sY6S3ydb5IME
4GraZ9rvGtsdqCn5VUbUp3WhS/7HYJKkFlz6K88fNo4ljLNLriKinUUmcZaBdfYnlDHbsCJ1zGr0
5DlFCEI6dzUdh6qoNhXV9R00eZK0CJP30mFOvEqtq/3Hj4H2x3PAIIwBHBGpZMjwf9+gmL89jf1S
l5ECh27rdg6cJ4nTTDn2Zaopz/1cwAVwwhFnJDrKxosMdymDQVAZ3bb0y3hHSlihzxMJFe0BWdus
7lDvaM3GHGl6/MRb3T072Oaj/RzSMApkqZCXSswDas9psl7qwXJsalfRfFG6Nie7K0UBnAPKbbZR
oS7h3tSxFmyGRl9TdvUScQacDBQvRThTGxKsXAZ5EtboBodsFFfYNWR5pPthmQ/SSKd6m5vQZT85
vR01B8pOomddwqfNLUZ3qWx6JXWuM/iHps8k1fqiN0ubI/RtppZm+RCWX2tNEI8x9+bATheAR7ut
UtonGxcrHFtkwn6oM/veQnOh6X16P1OoiiPbHwbegKeXNJintB3ubL0t6SCWTftoprXKBxV5znyw
AQHZz4MGNytSUgPxFPoM+yniRj3LsTK+d4o11FfdRPslIEbNjJHA6mG8LRfGKyikO3S5sV4tyzZH
Xpbcyr6VbJC7xflsjuZseVkdLY8dLxYhyEBEbD+lNoi3RajQVRNWIRP2c4OLhzjFp4CYgWEYc0J3
vLXG1K1Irm/pmMOHbAPuwhL6eAznbNtZzvC9ziPCa3uQK8dJixDFDnHabYeJeEqPKo5TiIfYRsEk
4XUiEDC7jRsWmhJ0YOWTuzEFcXOs1ILHnHhHe/REVFfyB7xT1PsbHgDYzNBW+zXJdkL6fR217rp/
1Tri2hnj5Tv0q858X2edWm8SRXQvbMkohJG+oITrMj2e7qLObexHbajyI2ImDeW4YxNJSczosEP0
VGnbUMuieFcqk2Zd4QTkpBMgcQk5gkX4gtUdBrqbOWYLkgEaVdFq4asZ9/ih8lkiGJNQG49dPonu
OCstUibFLuVzkXWD2NAJVocLX7HzUgnAIXWvtYbfrOEpxpmWAOJ5rcbJEkHXAo4XTW77sLSkvFDO
LIeSB+0fznHX41EnrFAv7ocmzj5YFKPDMOoczygU4xP84h8zPpfYQ3HyV2y18q+P16Q/hrgcj8w0
xyU4At0CDNbTD6RQ3DoHEoMbTlgYZ0Q73cWRu23xQX5NC8gyQK3G/Gpwx2rjJtLUCODVpx2zduer
bkffM6GWbJBt05eLADELOzp1vDKU5G27KOU86qHqOqvH8jrGFo3fNDG/fHwO52P39RQ4A113GL1o
jnpWXrE/C+Mhg7oXTWBfcBtoW4EvyrfFQs810gGiqbQBrwdsCbuPD30WPcfcm4AQRPXg1/iww2I7
m8ZW1YAucgjtbZlguUG+mAHI7WSJgyxUrcG9LfURPxFyY6SunR2h9VBkurxMfWMNvt5DAfcoGiE7
deyxMeoZg75nk4m3AfzW8sPObZ41e6ExgdOTTYyHv8eNt441IGaOCJO9qRNB8LlN/+lSpuAfzz5D
AK4tqhGWIM04L1uUcgyjshpr3Mlz6tv0e35FKTxXTcNoihJdSS/UqcY6jvu9UFrTX1aIPSo0KkZq
5tOnMYI1CH4oanZyVul6hxFxM0TzQqnDecmHwGwJiha0I4odqc22vkkprAwfB5AxBGqfZDNRhyoG
E+gcLnMduy2eyy43exQICaYB9mP4kEVsYDJaGFY/K8UwPUV6k0QHpEQ065Mq9nJ2xSrxZlbBntVM
+0OGhuNHze4wkOv0mNW3e357kP5RFNld/Vp+6tvX1/7me/3fJ+Fi//pv8KM/SA5vsej0/7pJfrQV
ptD+/N86+UPdv97+MdRS/3v//eR/MDZgzPQwvLbz42s35P3bAf7+N/9f/+F/vL79LZ/n+vV//vNH
NZT9+rdFSVWexoux2/sgkUy+/nz98w/8O49MN/+LMg7RAUhNBqvUJ7/lkfHKaUyc2VkS2GQiSPg7
j8x2/0slhhHFlMmmhZkvpV8HEjL+n/+0LPLI0NCxJ2BY7ayq0/994vf/fgy5Zv9X0Ov5urP+AORe
bG7Y1qrqG933t2puyA0i6aVrekq9mgLrQTzkmeh8M154h/lw/dLxOgSdSg7E5rdr9PdP+Q/oQPcV
ZpuOH372nqyHZsVjg4XOTBC9c/qeME9t3C6rLU+08LgYDdc3CV463wFqc/z/ORR9XjIo2R6d7+Ko
Z2NNX0pMxNJs/CKbIDE0dQOJEX3yx4finp28/etZuRTHRD+yT2W3dnpWWsRA1GA2gRIdopEcLJzE
hC9dYHC/d9voeZgrL5Nthnu2GYYNF6VhTWRFvdjuvjfmEJGnWh9Jp2iYajh86KauJRBrSOmdf3yG
69/9+/r2dobIEejkwh3nsT09Q0prO09THNmNgsQVF05bErUGKA+lFrgr2sNeKDHNfnzU954W+KB4
/mjva38wDN1c1rKlGeVBS5k9GnqT1wxJCagy6w4fH2q9RWcnqFO72ILME17PtwX+t3fC6TUar7jJ
vGYV+aGqQYRg43V6sNts8k0djhbz8DDAbDXdhHVnXCjX3nmEeHDW9QCN9CrkOr3AZRLDR8q5ufA9
0yu9comJ52b21oXjnH8auZEcxxJUG0j+8OOcHoc6c3KjNEUHAELmUPeIIxTH7q7rMm6xbcfO/uPr
+s4t1BEvqryEJilx57EEjgIylHhhttyqZuztCEnGPJM6ygzhEvLy3UM59ET4EsN1dM4q3twk8qt2
CouucfMjb2uxi5y8fyBQ5hLI972HxeBA4F5xcXDDTi8itjW3w6HCRWQjF8CH12ClIhW5wbPefS4m
ZEGetOr4WUVbfQ0fufA/vqrvvI50ZjSakra1ijbP7qJQSi1V9NiCEqIrn91wSDwB2PyAD3d6wsHs
oP5w8wu38p31hycUoSFtCYp992wNqKaZJoPO9a0gsmwask+8wjEsqlepHDNsVruhda1tPSTtr49P
9707S6YkS4Am+Ka+RQ3/9nIWDG2GPndMtAb6whZ6sJBFZZbvNK5y4cq+e5IUxFRyiAUZW5/eWq3D
b84X0PR6mx2ehtb2MNmT9lfdjfZNQYPlHtW8i/mtNqFo/ePTZPUxbNivaH4d4+yxwouWRmrNQInR
eL7v9IRsKhyeKwElvnAv/9BFsg4AHxeE/Fj0w+zz9a5DoZhpKseKWtwObgMeEsnAsOVTSoDEnF8T
B6wzS2zsT0ZRMXpIxU8FRcOFZfePXuvb7+A6IwhldWA+eXq96fWPuAH4HbGBpIBd69MoSjeADUND
uaarn8YWsgo3/ZYSr7NVBvX144v+zoJIiQb8UXdw7v+hfcbgCNqAvCevYzhFwJGVXSGRiplNwjbH
PRX/828aHhyg2+paIBL8fXrCdbmAXrHoQcKAabYqrgwfrkUSRKpyyXvxzjKFLpj3VVhvBd/6Wv32
2iyj0qpWWJgeSAdUDmJ09I2pzfKTLYf2EBaWvW/EWL+KWuZ37Qi37uNL+85rS24ZVEYD1AVi9rPn
mbGk2pUK/I7IGgpvMBUbtm+M1ZfA2N3Hh3rnVElkoi52V5EtZfTpqdZ1P5YqvFMPkbR6N5tGAjZz
rDepjLst/ScdvQvmMKCQCIpQ7wUfH/6dr/fvh7fPVg3Q3kpUzehWOrSgPm9xtm26ubqwNp0+qm+V
OoIXbZU6CP6XdfboqPYsaxJwACbk6F8MvFBfhIgMv0JOE4T0tC/JQrlo/6cm+vt4xjoGYUfLVT07
Xg0UF+KvWwfITDrfbTvpY73idsrkuxsDMv/4Ip7ew7fDOfCF2LfTDUEffvZRU4kvUYHb9YEK8h35
VRZtSST+ntVmuAWBrl2BNanwAQ4RHM/YvLAinn5S/z46XzcGHTYbrTff328vizJoapesG26Uoj2r
0WxsMt3ujoNKfmGSSy1orc64//iU3zvouknkyUUT/4fdRBsiZda1tIVvRdhDXso8UDszDVwAHr8E
sPEHsQzywm09/cS9nSmKfmwPfElV2mdndVKY5qkDJqENlMZaNjQOrH1SzyBLmkXQNQPriIBNH7bR
UhsXLvI7T7DL26lqOK/QXevrT/vtIg8hm/uCnM+g6Omw9WD9rvsaT4s6Ci2gra4ePr6+750qfa61
Hlznxvb63v52PEFTONV1wL3o+kB/YcY4ClB5yN1t+zqv8gatigFDo856/cI6/+6pYrdkv0Y9Sjfq
9NCITwsRxtzaWcj0ClAU5u2+n1aJskByN126tG8zmLO3lSdpdYGQ3cKif7YEqqNuM0Mx26CuDYBI
BfZFVEALzkPmYk+VsBvHg5IEAXox3fg1Lh33PiXl5GCQUoYRW4pLBeNZkfHvJ41eMF2G1VREz+P0
GmQK4yt0NC26P/nE++VsXYhYfpRaEHNgTG2mVrev08jAKa+2YAykNLbYti+FRZ9+iP79O2hOk5u3
9oupXk9/h0jQX2Do6ALiBjKOPC/HTEakm9hVcuHlOv0S/PtQuOno7NimSlFxdtsVt1RjOaZ9UETC
vTEhDO3GsO5fPn6u33u4yHkzjLVNtG5DTk9I40sXz3bVB26rFaAm3HwLZ0l7Ugd78Ce1TP9Zafr3
aZG3Z7NO0eE8j7fow7gRidr0wdTm5Ram+wSgy0BCboAh/OfnZlMc0Rpnr8rDfHpujRGVczpwsxCK
N0GtinK/oMgHszzAw5r7Zvvx8d57OGwaboxJaBO557mO3ZoBUKGhDpp2lNtBWP2+XoltDNAuRZ2+
txxR9dlISmyeD/1s5TUn9X9xdl47chvbGn4iAszhtsnunhmNsrQVbghJtplzKvLpz1fawD4im2hi
DNiGAcNaXcUKq9b6A9WTOMZMs5KIOWspP1W05t7mZqRLXTmUQtBURk1FhEf0641l13+/IL6JECkx
yKV+tNmLSw2kZrZR23IL233svAXBiwRt1dkZ+wvAqOFTMnfhrzlBGC/OFw9Pn4jKs9JXqOPFYO/f
oiHT+YUAIvjKznXaz6YSh4+mhgC7nTuze7CTdtIBHmHQWW1WAztqc3aHehc2ugd9YkIY7DVGf88w
JjSUOhHdFJEY3qqJYvxIuhkSRSm8h/urYuc4pUdFwcuBA0H+ul0WuZXOFDJDzq44Q8oppldyHhss
y4NEQXEfdB6Y/BMFd+9H3Sp20A1D351cM3WvXl62n1NrMf5z/zfdzgiXJ+9umdGTLmx5umZdN2Pv
ZPU5dBGkcuLBPcWp0z8tKFF/b9TZ+Jzpufu+aLv5/Vwn9rf74W9Xr7y7baaE2i3JwybJHc3amABx
UPCwHCSlmwwuKuSlq94NylNTVe7DkiOfqs1tebBFN69EuXhp43B6A0GSvM2t3xx+tKFjDgqhPcd+
qLHHunJhqca1qaP6H0dZ7MfOnqJXwgvr+GyMtv5Ww1r+8/0JuD0pIKqqnOt0UCyDEuz6ZIqdUFuq
EgV/KFFOYOY6PUWhpW+duZof/00ojlBPMmON7epjF1dVHxIKTZ3+Z6u0KER1LSQ8dqN9sNH2vivW
2aTdNAQ0x9lstCnLLCM1IEZCkusWtIQmfNqNHg4CbNHl1wK4/tQ0SBuRoXnt0cG0t6i5LjmBaYRC
X9XXkyqgmqCtGCNIlMX6q9COXSiGEUpDRoEsqR7STWtpqWUurDez1A7gNrcXKeg6HhvUW35fppvM
AFpY4/R6Xp/TwS0RCB2RZVliW4eGqVYPWp69PC30SLpp5jDT9Ca2D9VxRnXKNRHCTzEje8ADE0XB
Tlh4r6KT+SqJNJCu95fS7RuDiPQlHXmSosSw+bwhqjf0tIFujBSX0KNM49fYfDnU6TqEBhESAn2V
Zf9ix6JzwTVnEpc33ea6Gas6dWEOVeg59+HVyK3stTC66CIsgAigVZwnLCql+EOELW5a9dkbu4+n
v+4PfWfDctPRlqVUSxthy2vvXL30uqivzq05aj9nbSyu8CiKC9JZ7cHZsLOQuJ/pAP1uBdGjWS/j
RdXkMm3xZ4AH+Xene+UTOp3ihKgSUk9dujQHn3XvTJQ5Ju8aWeMBi7mO2OVYhM0ujhDUgEcLa68+
LCj7Zp9CSwnnk5qb4/eGs7Q+J9SArp1lh31gRKGTn188y4asMrn/xat5mz3EfxmV3EqaM2c39h25
19IDE6aG5ldDbfF+sJ3VzFCRZrDQRlC5itajXlxUTsEuNOds7q3XQ1Ggq2ZP1gPylu85/KPzqCTq
QS4gv936ZUUXFz0IBxMOmpZbcqxloe6doPJ8BiShvZtGC4QIUl+/7o9s5ximrEMM+Synxr0ZWYqe
b2LNoOGRPjIAHhkZuv1J5y8O6RiAa/7bKRXQZ66LG6f/YvmS/nJC0H2S+iPraS0Nu0Ud1SHfNsIO
xeZk9EfkcARELKFd7bgCI3J/uDsfkixCdjKptbOCt8PtR6dC9qlGxbPAmqjHp8SNnelbXod/qd0o
iWSjor98qbI1QURJAQJLNTeXTT5C6CiQ1zrXTiIei8xz3/TTUn6o8TL6en98OwcCq1PTuVpYp8zt
ekaNutNqBSIJ7aEy8+sGQbUyLJRXWuLC1bKr8iBj2LlHTcfTwAybZEsogq3j8a0cQMlIZuhpXEOd
ZGPwGJ0dzJGwpevtanputbbioulDcV7m2TmoZe3/AJdXDSVD1tFmwNaIuJqw+AGoy5bf2zAfnnXo
kdC3h+K5BpF3Qo0oOg2lU31NW/3Ly6fbBcpgISBukKhsoqdDnoKOxjWQDANRjtBt4lMHwsgfR108
ceAX1/sBbx8Isq8J+kkCGfgXd3P+OgUVNsvKPTTRM+cBo7IUlJ3QAlURn8oU+5cxHvBbX/BXAB6e
/mdGrxwTQg9zWcUdD9xxb44ofgw9XZS1VMxxoQusv76KJ8ngmb0XJM3Uv24xwQpmNzQv98e8F4Vn
ovQiAhDMm3kdJcRvc84mhKoMB1kJGFYLfJL2qDdl8aesjltdJ+sFTUVHmEb89j6pGCM4Qh3lYKwE
fIwYi0etheSBpWz0cH9At6FAvlFB4SIBc4Ot+XpA0N042mwVkqkXld8mdsZnd+4cf2oS+6AeuBOK
bM+kV0umrQITWYfycPqk5DbrQRNGy4wqJXqXJyONIBaIypzTg5NOrvf1JPKJUHmjZwq3lz71OpzV
wiAA9WgE7Wz/VIpwPFvTXF/wIKQBUkzKwUTebH4iSbYEOSYlFE6gdTgtmyNjcYRO1yWOg6S0mzdp
WvZv1ckaX6uInDwB/EEWIezi5WFsW8U82o4ywmbAQFMcDmrPAhcqcVWrUm9d1VYiVUNHDtjOj7RQ
OqeEwvwSjy7azng3GF+AeUOArnCFyQADpTNJsdCK+GRkLZzu+2tLXmA3P4gnlYa2FsXP7V0z1Yi1
anmBhR+GJd/dGiskgHjNOz3KP8wIQn8ERdL/jYfMkZvzzqcnFQWB60EioEi4OZjQ8eiUvqEPlVfJ
/IQiMERsNerR+EW9BJy7fXD23JZ5OfJRIIKipGOpSUthPfUe0oaDGPC7pYxGwaTVQMv4xdKye7HO
wWgZNXCelyKcoBjP9HhQ2yzNXPHh0rT/jKpOde/+3O9sNn4RSBCDzhVyjZt9PWtwN0pO6ECf5/Sx
avD9qNXZO7PL+4NQt3m4hNNwzfOZKb9z/61Hj+2v1kZSfNygO3dOEUY4T1U2vppHs7xAzYlPGDWU
52WZ0CcfYcei1dsdHC47n5zsFEsET6Kzbr7AiMUh9kAG7GpHax6rUEPyO0QhHfHo+jyhNX1wuuxs
d8kNMz0pnydz8fWYky6Hw5NB0zSAuEOwjpvXmtIoT51bKn9rHWJUZ1PxmvcARQSqiKS2R77VOyMG
tCDTHSrSlOc2pdQ0TKimYhsWUBPLnnS1hzkfdsvnEir431PlQa2/v6R2trPNk4MaBfUYDfbhesgI
bmfowIdakCnqFD9lkRE/AXXPLJSrrab1aQS5zamsCtzmBzMcjirwO1PO04MbBIQxygZbGbw4tUAJ
uLGK9MaSXlTsiKHHtLl9rVFGxcPQctqPea2H10YfFx/Fyn9xV5JgmEw4nLzbCTDztAWZ2C7BNA3g
l7GJPlUafHL8Fabg/lzv5FYm2G1VYsY4W9A/Wk+2iEYYvLVrIoiP/WqQ1Ytxnlj7z27chqcozZxv
Hco3gRsr7kOWe7lJjqVZb+bWgZNs9fGBROLtx+dKM6g7wqggW9iWPmfKfCgVN1aACCjy8oktcAEx
W/TwlvypxO0QHeh2vFKbPpqK25SLyhTlXi5yumiwE9YzkaFkYQlPYBqDA8ADHkDjEwaM5gFW9nY3
kQJJ2LFcXXA4NmdYMtPaxjPICthWaFVEjX5Nm9gM8Ag3kdTnADk4NW8PaMKRssIupO2CXdR6WErc
gXbG+xmTzawIylAsZ8PokhNfur7cX0y7oWiUUehzbMismxmc8sFV8Pe1Ay5jzXcHl32DwQo0b+fo
WNydRrIPDiTPADWxGdUStYmixaEVICDyLIY0uiRGbpxH2HF+naDQcH9ke6tS8nscnlsIhW1JB6qu
TIut8brTcdH4BCAYJjiIar/Xu/RDvSCcWGhGeK1slEfuR94dqEOtS0qT8XrfzOlCN7U0xok5TXCf
HWs8TwWU9ddgwvMH+iVH3ZjdePRjVMhFv6kd6+WiuWgXRdTBAkRUpgfHnopPXmTxrsvD8tFO6iMy
0+1hS2FNbnZQPdAntlqFaFNgspARb0JqBMaGdI+brfZ5WgrzEnmZfVIGtLpcVGsfe0hYB0t2b7g0
Pilzcd5TI9lsx17UhZHlTK9ez4iMhJZxBdIUUZTH0WMR0VF/XH6udaoKS1a1oQJB9AV9s1m39Txl
ZjS2dpCFafs6p4f9Uelsg9yxDwOj651LZEdH+fFuUJ5y8BxQ8aRksf6m2HpSFXYrOwBxaT55EZI7
Mby6c42s88OsjHBp6l4/mNm9D+vwrOTNzssPYtw6qCZSw2um0go6pLpbf8Be5tKBSTFPWjza/8AJ
LUZkxZIMcExSIhzXOvGnl+8dAIAS48lL8Ka/3cfztPSo1Qdq2EOaFsaIIiXmg7Wy9MEw9Ecvo73F
RB2KVxnXCMXwzUvQE26eF5QWA0U35l9qkWoX0J7VNw1kvQH7scp+3h/gzoFL2Uvy9qkRQC6TP+gP
0E2Wq8jXDZgdTR3yZkM8JxeMdroz6nq/7kfaGRqlAgOoLmUfLpLNuk37DH2YanGCGpg16hY/YMsl
5yRJCz9t7KPu/U40MNcgrslKAG39Zm7/Ma4qwy1hQf4yUAeDOpZBScIZDC1oMvx0OlS+D5KO23ic
QFBkwOnLuoG3SXHRFosLW0mis5jxLHO4oP0JrRC/wPjbF2iRHCQBvxkx62PABq1Dh5fcnqfMVhcX
ar6L5gmPhbac9V9oQLm/sAQt3hfTqL7BNdD8XqCT/i6O0+gxqTErxBkeSp9aJNMzrQiVRkMpLRhC
9wsJLO/d+19bfs3tz+N1gxoHej8uX2K9rjxDoSdexmFg67n9wM6sfX3Op8f7UfZmnZ1icvZzkZPv
r6N01SjgYsxhkKQTqrFdhURg4XwqHK97xADiYAXfHoK05Lhg0FZwNDBD8tf8saYMen9kjp10sepG
XwdajrJohV1AVIpLbDlIpMflEY70doNSEiJv4CtLM4AtssI00i6N7SU6m2qOu89SxH6aReaFNOPF
7RpSO7JmUhSQcLLQth5fNXoLluwd7+I8Fk995Dgn08YgGTdt2NqT2rxaKu/oZtkZH3oPGscP5AgJ
CF4HTUUs6LrZCTA7C2yLWgxAVp3hY9H3/UH/eC8UvUXYtMwlIJFNqKZwpTOZHlNQ14x/6tBuypMN
V4CtYIrsen9p7m1QixuaOLwE+ZfNDuDlZ+MeVSZn7JWqv2t7bN9O0zLk/kiP6qoWRs1Fbc6xL1y9
/aUOZYW/OcKUKJPCR+17rhpvMofPc4TPUQO+5nz/B/7OODdb1KIYAoiWXYpK4eYHVnluhBH6tHjB
zkjctRpykIleK2/TxFJTH+1rCPii0N8tk16/CSHFvu7wIbo2DSrI+GzNbz3kSMFXgEkVKJ5gYVMi
i6ArcflNt+Aio6Zl0MtsFHFwuGx0N4CY8LrjaIcMQSmdBthmJ9YmqJ4i7OPzoJYfq1rNH3EdiyVN
CitZBwhQXHQ9Ire1jkB01l8VLlXICYP7JkeWBiMjGq33Z/PmJOKsg0tIL5BOOv/cJEgSI4aP+GJi
H+XEj1GZdcjZorHzLkPh7gMul8Xl5QHZLlwANK5kYWe9b8K+RIVZKKZPCd580OPOeKoHXQROXlaP
9RgfreebzQPXjTDgcyme2Zy363hOswymhRWZbybS4Ba6CvAE8AjL5Irg/tBunkqy4SejQEdAnmBL
dyfpVdLRArs+TniEnTqqRP/gQmshT9Djd5dlKoKXyhSUldcdhN4ZpYeED6ctv0GS7dejVHiMdUXd
mDico18GTSsP0PKF02IOw4f7o7zJbonA/qMMiLoKwlXytvnzNulTVHlaCBd2Mi1nJWwcKhShCOrC
wT7CRbUNB5jqQ6wjjIHl5xGw/LYQTHxHYk1I6h36RJsFFBMR3FBKfCg9QReqQ4Ki4Zg+1I6NXkhN
/zwJ2Edhd0m0SfuEkPT8OnPq5iHKwsm/Pxky2Ooskj8GUA+USgobtLXXk1GDgtCcCPZLpHu4NiDR
EpRd2b18k5IssKxc1MhoPW5OPLWJRz10KtMHyz9eUOWr8e0bAALWIz7vlXH0NNwdFW81yeJkTW2J
uDMEEZRAB9PHP0tHwTkqnwdkmw/m7iYtkXPHo0GC3DgRt6mnNhXARCZMsDlzw7+MiqTLSOzyZ0bT
RPEBy5vvZhBHBwTnnQMP+C0vfCoL8MK2NgYpyZ+GJ7PhJ1pvf+30skDBya7Vy2I2WnrujfaoNrQf
kc1CbY9i9hZm1+rNiEK8tNQbl+lUmFV2VqMmPxVYsyNFgx/5S9ekwbXIW4wiMmD9bWsT00Z8WUvi
6YOuoKrm9o+0G62Dc/z26xGFHiNIFY+8a0ukQUAiiilPQ4Zaouyt3rrp2Wi9+c1UDznAzVnBwrtS
O+sAR3g7mSRduI2a7AQOIHuzFXgFsacHtoIJnfBhCNv0wVQn94wOr/rKwgXsYJi3ZzrxTCo0SIxx
cf+2W/jjtKPrXnh15wGa7s3ybDqifBw8tGQxRCRDCqmZVpbbnarCPCK27Rx0hJbiLfJTgtfbnC1z
ZCoTOGrDt/QMZdIeA2msFvVz2zlFMINJPkUahlJodEyBVSAvqdiK8UHFaujg+Lm9XAyVTUGqC/GD
LHtz4vYjmCc75ZBTtDE7h02D4I7WO2gYzUdZ9d7nZV1Rlie7Q8BhE6pLIoT2Q1QjoqG3Aqc2hN9q
s/KArwB2hx12gPf3ym48i7mVjGP5MF2f311uaBOYUZYTC+scKQUTiFXv88BXhSHbzQfP372pBDjC
zrTAJN0Y0Qz2ZPNcQMQhc9XhpKlpHsyom54HTT9qzt8e4mjSyDOcYju2RtvMLsHk1zZKQrVONJw9
ErvAKN0jhNXeBIJdoIBISkt1WA74j/0RTXMUhw2OkhMc31OIm/cpNufQb8P0pzM62sHZtnfqAEAC
X0WDiEmUP+ePcHh9Yk/haBBbu64hw0o1XKRKBbYntjcdzG6/08ojA4/bjIcyHmNjF0AVoSu1DopE
Lc1fpzdxzcTR66Sk3vBOzGJ4UB0UM2nHiRbf9Kb4j5kp9ZPIVPH1/irdO4QgDpNicF/C3paz8seo
UXOZvQwMmD8n2Abn6gApHinZq6Z43ifeuzWPmdIL0KWd3t+PvPd5qdWS4HBdoj+0+byG6MrKRr7X
x4GquXRm35wSXOmvXtTjGI/bRHA/3m+W/TqhAoxjQj+gk8It5m4S2TK31MxWIzZk503xSY9KG7Zk
NLh/TS4P30DHrhirFCW0i8A2Iks9zUVSvlHFWH3VwhJPCBPVNfNkiFKLzpWoHR5VCaKyJzFU43jy
4nxCABlk3pcusbV/sFGPegzS9aJ7APGPv5LalDVVEttO/zacXvzIbFG22GzjRXmy0mUo8cwY6wN4
w84Sk9wgMG2cC6Rdm3XdVzH96wWCeCPgB8WZbZ8ML+/PUvAIHfMBtX3Pbnzk9pDw6ssj3NDtm5qE
iPK8aaHVw+babmPP6LzawloW2Rc1+TYbyKqfCrtVf005+q/+gG7gx14DlIoIf8Z0YBCgf2q0GU/T
pU/Mr1g9RrTJ47ZBJrIfwndWMjSYqVPeFicML0i8QXNhbBrReoF7FBfTUUKyc7TSGgbz9FvcgKfB
epMgcIhFBFqKvqOYItC8Of84CfyDeJDP5/urdC+URccYVAI9P3A361BGPtS1xoZk3QC75NPRqtG6
hVsj7w/qszsHnuQG/S/U5kIsTXnaYQngW9aAA5Ne518X+TQ68QqM8xOIVvGAE/dyuT/C3bCWA4GM
t7NOfrceoWlGyKkkjNBtbMzRTbMzJXNywD9FrYf6q+clyjk0W/cg7s7M0j2l0CXViClIbOJihFKK
mN/jq61R4F2aNKB23eY51NVf90e4GwnRLJ4ynN6cNesR5kXV9WLOeDHHTgkgWDgXz2xaHecyu/l+
P9bOVczN+P+xNlmGQCaujAZy5bjL1Y8jWjjf0di2D87O3RGhD0VNhaQRb8H1iEzUk6dcr1H20KIG
FHfjfRgqvXxKqvCIK7UXCic/eluwEWBfbFZlUnl2FoIo9I3ahKDVQncAqpM96EMRH5TKd1YieQWN
EFp4PBO3oNOxwIFJj0NeM3ML6Akti4violCNaGJ0zdJG+zCLwvr28g8Gtk0uDJpavIHXU5lgpOFU
Ix8snwvWYjJC49VBzd+PsjeLPK9JKKB68dE2H4zy6WDj0CAFHVr9W9SWf9eYnnywm+xfrHWGQpKC
+BQVrs3nMpwRgOooDL+Kx+R1ZTXcInoU1cGyhMrB99obFOk0VDrOYt4vm1i1VIzIvcnwY33qA0sF
dtcPFDWreT4i8co/apMr6CTTyLoY8L7p16y/UjxrE/rQnI1alwrM6FFOdfrwxUhHanmSswvTmlli
0a+j1KXl4vcyc6/07U+yvuaM/uRywTh39kd7DB/uL4rdQcnaKHm7fHZuBmUr3mzW+Jv5CaXS5xI7
vdgPsRpSg/tx9vYVDP7/xZHf8Y+cUt44uqEQx5jgaSHjWZ90sxlA/3gLkhhe/pSztw9qhzvpJA8f
ntG0Fvh0v3sPfwSF1YJSLmZmvtFBND2FYZd8GZO5vzSx47zOe7eqD0rue9PJ+4RqD3rXpPCbxAqD
wS4dVJZ+a9XlY7/UP8pI1Q9edftBWCSS3QL5f3NrzdhTTLrdUeEpxv7Ja1Kg+nom/Jd/MUkwUymb
Ube6aXNh2lIkvW74AJmSZ5RnEDLOkzYoZwxTlNB9NXnhP/dD3g6MSotOcQf8o42ckExb//heqdbr
Nd4yhp/zPgg8q7Y/aKPhfrof5fZ5I+s5SKhCzpQlls052BWjHscQbWGROPkVz7HllZ4m7hvsvGof
VejmVKE74ZdVeqRffLsJiIxIJgVlDiuYY+vxoRZRT8DK+XBuWbwzFCP5Aqh5eFX1TftomGF5tgSg
5vvDvd0EFJJk5VFiaCFiyUn/Y1KpbnZ5zOaDfjXJp4zlwqNzlMC0+q8lt+jl34QDzglD6HfdbB1O
SyIb1R4ZrpI2X17i+RifZ4HAJgiHkyO82N7oOC09qHqYPbMb1uF6XBxae2GLZ+MA2wpYXmDHWYws
bJJ9zoZCOajn7i1ReZpIXiSJyBYZnWAooiKzYVAQtCOfjub0oMauedCC3Vso4DEoTP0u3GxLYGmL
GB4URJAmXpe84eE7XVEqTn11mTCzTho3gDp35OW6MzS6SAiKINDPCt2igYFRej2EbL6cEk2vcj2P
z97IKXN/fdxe2GC/eHqCcsbgkCGuP5jZOHbR50QZihmgrVPGp8S0u7cIfmUvfsyQ58gSCv8v1dRt
L26iEDXaBRtdT/FBVQxkm90Y2wFvqStfM8vBF1Z0RE3eWZA2bXrZrWKJ3DQAy2ZJzLrkokNb/hvy
6u4TTa3yi6Iguu+GRXaQ/8gjY52USL4sSAt6VPQ4tyheZOxp2i4zWmDuPL0z0wkzvx4kKMowkZ83
9eQrBa5AIoqLDy728MFLvybkCHIHlR4NFFZrk63kOCaq3uwAzcf48btrh2qDu9NQnJdqjo4M7m+X
DsFk0YIPakO/3rxrimkR6rBgxuM2WYsG/Gw+t8tsX3mlatf747plQKBAY6L+DoWe8ikyDetlWiqO
jlvmXATxhLtHgrsa1mR6fvYwpHgV9SJ7tgQaSCK2IAYr4tkc3fbd/d9wux+JS7dK3lJox2yBB6Bo
FNtY0MJBi1c8qolWn6NkiQ/O690o8q4l4ST9MzeJGa9x1mjuFsGkD/1DQpYLsoLa3/2x3O4KmahA
pZHFPUalr6fT6FuhZCVFNKOj3G0ky/io92P0lNjTXJywCe0OPuDesDjDqElDGLpFf0dmh1AycIJg
aYz2Q69l9uuxdruD7HlvWA6YEPArutS33ExekTro2y5xCV4uMx9igQRAvlQ4jqmiOPVadBTv9l5g
Bv+IJ3/PH3f5XNFThplSBs6svM7BQ31BmHV+SKwK39DF/d57sXeQ0d4MEUoxvS8JoKNcd8MRUcNy
qIsItVeht+ZpTAfPn0ynfTAl8lxLqiPY/s0mJx6UAKpQLqqhN3Jq+LgvXZ+OrBQlxqCjrWn8GMAb
+JX9weG1MQwAHyNj4V/+e5HAnd5kgoLjsULItwi6dpw935xE9JW1JN46yzAiXYeBG003HDzmAv+V
pvaMH2qS6kgpZ2r63C+x/nnBpuU5n1MkcbO8oI4kRvrKZln8QPWD318U1Rce9d2DZrfzeyrYI5Jt
RoPJcNUeJHq7M8eZRQOGG5Zu6XpxlDUyz4LtFCSFsJ8n1RnO1shjx+065WBR3KxDOXGEAZAhVUa3
OIRBOIaYeHpjTjx/tya3/DGFxXwt0z4GNd906eibeXKkfLcXVSLEAKXx9w0JEMtUckpDYMamaPPZ
W0QN/8FSTiGKOZeiV1Rg+vqRc9berFIsgYCMeiNgv83JtWD5HDa2kge5hQ5Zm+pz0CHASZ2wPAJy
74ai4QPWDC1B3nfrDzgt3exEIASCHkQYPk9W42fJFAYxle+Xnsd8QBT1EHgHIyALT+tQCF1O5uTi
HdlPhXt16KoFI+6HZwUrwIvhFeF/7p//t/epDAhs0YSCgCTEFn2hCEptOtCVQBNR2p40s/KkEWb+
NLRK9Yxjc/dKEdg/a2lW/ZVgG3521LQ6uFF3FhBRgH7AW6PxsBVw8QrQg1WJbxBaDE7QJgYmP8Ks
TxZSGG+80GtOdmGWB0F3vipHJzkhZXUuvi26pSt6yIp4JwdoGCbnECmiT4vmdLReQErcn+XdUNSn
EB2G30Fetv6qTcnjcp4IFbVqdO26PLqMrj686aw2f/lhA2JHqopKutNNkx71wdE0SoVQY+OdqnBx
LwqCSn5VtkfljpsUl+xHatkB65VWXVsiV1SkEqYUZgjBFF6gRpl1rdEq963R837ZViPOI76UD61E
LCAqdfQs2ptUgNlSqounBIWJzaSSEeH0GuUBroH5aRwUlFtrTIO1OhwOCjs7dy0wU4APskPAIbA5
wRcnjfEOHfJgMUYVBllbf8xDlKqqsC0fNGw7r/fXy95+oHBK9mcDbaH0sh6aMVAkwfo7D7JIr58K
x2rOVa2XF3R/Fj/TcEBO47Q5OHrkIFYvFvk5/wi6uXSTuVjGFhXNQIQGPqtDkc8fIXXb16rMHNxd
jPjiZQ4Wa8LUs2/3B7wbm3IW2AvufmCT6wG7mph7DJ14rojeeLWUan8iMwQx2Rmx35bDD2zVtKdB
2EfAvb1FROVYyuGi2AreZB3Ym8vSVZIkD9R+wROOt+/nVKWAwHF1BAvdDUW29vuaBAi/eSVR2crL
Wi1zKAXa+6XA7LcaHQjLgxoeVCn2IuFYCnUE+hESEJtBMWnChK2XBWDrcP3uFuU8iTI/p8JpLy//
cLzFoL2T7IFI3OyMkrpgaqscN0iElo9zkbbNycuLD03TKlejhrHMJanQBGjF5/uR924uapH0Wwjv
SMfQ9acDdopA4WRx0i2KFuhealyaVu0eXXz9/KEVc3xyEvfLiHVje8LCDuMpamwHqereTqVZDsOK
Y4FbezP+OUwyWTfJgt5MvcdBj9HqM8vYb/Lyh+ail00r50jW7eYJxUaVSBMpDMg7dNuVqhO9wH13
JmYC/VOY3fAe3R/3oKC2tyUhpSBdJOsYcD7X09sX0SziDtOsFmmZt6XJ93RnEV64Lb87oVUvftM7
9ZvZRs7iYFL3LhZp+wBvDrCks0UxT+WIjFFb5IE56m3tm30ynUWXRQ+WlbVf0r52f7geVs+n1i1m
H2NB9ciZYe/Alwx8cBjIe5CVbAY/ZE2M+CiOYVxyPs9nsCHxkAaTSvUmLc0jwv/ejpU3KNk7gGoq
++t4SW5rUa8Qz0qt3Hdnbwm0xk4vsdfmBzt2b2jQf3j0Ux1i225CpS2ugEllkPZ4iX7yKteGyh92
D7ldzuepW8yDdXQ7NM5XKeJJ14zq4raVb5uttuADmQWjmD5ELUbnvUqimYPieXFCBwSDkow8i+iN
bPORXIp8YeiYBUVaD9dJZbMDlR8vRTuaByv0VjRAwj34i260vKa3557XlSbF4IKMVUnEN73LRixG
hwThKZTrl48zTb2/JpELv/OGhKa4Nbwfq9I+6ah1XIppqg5Ow9tziB8jdVI5EmFfbqXqclVxzH7J
OIeVJP9UldaU+bnVmQ/2RLnqFBZ19zkacFY9SBp241JhQWnYBWuwbfMOelS0/ZhmATqov4SiJGeg
B87zYFEK57U9B8VgGR/vn/x7Kwo2B1UCKQJ4A7bHvteQNuNZYE5aDldwyrAynNTXs4Gfxr8Ixa2G
Vh6nAO+k9b5cpiHiD+Uzt6AbL5abLOyYxsbIpD3yn7rdl/hAc97JG1uC+zdHTtfFvTWYhJpMvTqN
GVz3vonnAC9i9QG8mf748qHJWwuEDbBQoJvrobWJPehl3rBbSustNvGVz11eXtw+Xg4i7Y2MhwKr
Q4I1b+6ruUwMV5kYWW4nUpsI2sLSFNFJJEn3Ec/z8gBEd3s/SogIWTOEDF6V249m6nOkOJWDGaPW
NJfRUbq3jdvqB5DIvVUI7EXK/Usu+7ZBr+kVNf6iTgOkTccTlQ/7bGW0ugbOnPP9T7U3oD9DyZ/y
R3WxTMy+jHtCuVWmvc36ML0i4D3+i63MO4pGJHh+GOubHFxwFWoR5jeIhmXilVf27uuwRVrUGkX4
06Ej6df9YV9+Z21ImxGpvsK5xXZeDy3qykLluk8Cumh/hSGlm2IxHDww4J/NcHpePpO/NbaBlPLo
R15mHS5ElcqtEDdBB6DpLl1si3dwpF7meybLl7wnZCGMbJ9mxXYBtp5emJilJ8FQ1GMLUDis/Kat
0+8iVsQb4KVHHYmdtQgvgboCmSg7bVsLQ4HPJaIh16JofShglm/HMZrK6aHsyF4oLjwKC9Qzuf02
x9QwqLWg/YE3vZHUpyjEmWWMtJ6zmMLR/WW/d8nKOiaMKnIVst3Ni8mIM9jeHLpBPoXqCesS7ZcW
4p1+ChOprpLjh+ZiThDEwlOvEapJPgoo+bUcytKfCnv4cf/37A1dwhJUlilPq23ryYRrPllKmyDK
riRvtSUPX3PooVGkRkf4x51r1aFFSreSViUU0c226DC/soulTgK8UvKT4TTtJasHsNZx0o5IFGnh
ucq85eGlA+T2ARwA3AjlARTN1rsj1mnjuWoG6apNvLMuhhaTaw4EK03Sgyfq7b43oBYDD4P7Tid4
6/EApN+p1SxJgkJM+SnpmvEMYA2vlgpWv6ehrXt/aLdHKOg9WVml2Mcgt+80mMKgxHoE9Rek4r5Q
6y3O8AaV6/0otysE6SSHtxKbgxbzFtIxZAIrYnZeIPrJCIombdDK6rDYwfzloNK/NyC4rDzM0Ky6
FW2fSsTmSk2JAjJ2BdAbTOWJMn9wf0ByN69rQkSgKoz/B6uQ1bxeEWiO0hYcYxGUSFK9V1svvdgW
ulMtb8Nrxv92ciKlfN81s/vyBcIlTnWRbEi2nDbPFJjnjvBwjg24gbFy6b3h0hnd/He5pLhFlNl8
sPZ3FiTZkGQ3yA4KpIP1SDFdCjurJ17YFjMQqir3C3WIHj29ma92Dqf34APebnEeD2R69F81qRKz
qfHldY++UEGGjFd9eK0h7SJyuuh+mLTWE80q88lIhvQgadkLCkeVM4yXPSJjcgH/kUmMmUFmLoQI
YM6XZz0bnLPT4XGl2YPybOtR9T7B2+wgsdjZFYCD/z+onPo/gqp6C0YCAASdUDv0q2ZxX9GEmvy2
z6MP99fr7vhI0xH5Z2fckJL7LG+nsWa9Yo47/9S0CdsMN1HKS6LPStAVLKWycl7MHuMdCBGRLU8t
GonXzac0ERWqRJyLILNgqdB1mwOBJvkTOahHfc9yX37MEI8UDTMB+ZDffMV6WDxMs0oRpM7c+KQ6
/dlEgdKfnNQ5uIN3DgCedr+FAOl7cRetv10YKt1YDbUIOno3rxb0Fs5taEAyStNU0x7QwlGuoaaW
rytjCg9i7xxxtPdkN4wyDEWRzbrJdJEOjbdM3HfTxw4npbeiMdNP91fMzuLERxnmMfpM5BrbcghZ
k1bi4ToFQ2xIecUhuXK910GWzM3Bu2RncUL2o2cpDzZkCDbpjJdk2Vx5nJ5uSXe+zcaFiqRaPhUW
/b68TjuM1sf8IOjO+BA9oIQnz1GNC3f9AWdVWSjNJFNge8I7xWWuBmitdw+pM3Wn+1Mpv8f6soDJ
DU0cgjrlF5QW1qFsqws1b4Luz4pMvisA4XwTitQHqnhFkFL4P6gs7cYDtQkSB/AR1Y91vBnERT21
5EPmbLlPRS6S13Ee1fCNRVT8bLyhOAh4uyAZIL1ZqdPGo3nbcercuJmEtoyB1uKREjVj/yrpRH9w
E+1EQXlOAoykJBASGethxfGSGXqjDAELFmozMIgn/InKg0N5Z/Io2kBlBIrDqtwWjJbR6AaNWzUY
Y2MyyKin8RpOUfZFaYfk1aK14UEVYGdYkiYllSKoT3HProdVWVOV0NQdAq8y1WvtjMo5PibZ3+4x
0lYaEciSyzhbpPLi6lnj2csQ9FaXvIv+j7Tz2pUcV7LoFwmQN69KZeZx5X2/CG3lvUSZr5/Fepgp
KYUUTg1wb6OBBg6TYjAYZsfebR8+Ke2c4JlHjXLy4LyH2qQ9OLG9bwkDBWEKZE4ytVxvLUmUgXjF
GsA0Fe5f8P7mpyidpod4hnY7FdMR9c3tnSYDo+4oSToZD9hCNTuvYearLgQ6UAVCOXHSPLUmBkP1
9gjGu3Nq9FdANlFvYxRzOz08D6m3dH2JyZeieWpSQ7tmMSnJfc+xsyFuMXAwye3MnjYmv1ip0roa
G5rCPH+vp21/Ts0KdcH4iFz1diXwIuCtGagHJmNufQbNqtjp04pYxFXbd2anWp+9olh0hhMbLz7Y
1s+x8bVHZLWfpwRRMi5483pCtyUSRPOmYEjiSsAFXkqI/pK4jg+vBenVQpflYYiKWVwtYhrYf+bE
gkGqTFVS2Fq1cj9EmfjvflGs7pR5ffVlHOf5b8Xtks9zbIq/iVs9gHoNTGgPMyVmw89H3ViC+wd0
e62YAaTAAFWG5MzYokQEgw2ZESV9kETUa/x4KqovGW2jiDE51/AhWWcIyxsP7tUt9QEhOdUhhgog
aMXkN4+Xh8ftirjuA8GA17cpXBRYj4W1aOd6GOb+mgyjfTGlxu6lHRk+t+fQ+E9x2tr2lyw2vQMX
dnvPod0md5QQDjjWt3rdUxzl3UiHAe7xLnnuyJTPc5SjXyWy/jlLnOjgvdlbj540qBFa49isvJy/
BM4mUu+ZlvYEX4Wlnwq4cc9ew+xtDHbSH9DPOngTbi87ZW70yMlKcDA3D2onaKvkFXFl4iQNWIeW
G1hmR9Hy3irSVdKxpeeOq17vCgFQYNqAMQNRpt61QgL3QkuqPbDY24suaYkkqSEPNvHIJjgQS6tV
EfKyQaS7yZm6W/vBDJvMV7mDr0aHyKWIURkGpxG8xRCkM2D23GsI/5EX862lGP8oHMRYCcmnBzus
oq/3L+Pe1qCpgH4JvkvJjL7+gDXca0wyERfX5uSeWkjJU18vK/jLDDv/+/VryUAE86N4T8lmvVan
1AMGA1nV3JnxM69feKb4lL0RylweqUztOBkMglhVajcRKGz21U5TiSeISN7UQX1QJs/xYbur/BoQ
0mMzW9NJJ00/39+g3MDaRUNmQmwMHTXvAsDy9QZDrZm8XpUuemoGwIpJ/KnIxkGKCbifZhjDHutQ
OJduFtr3+yvLv7xdGeZmcEUA/Wj6bix08iJvWXKOcWgoqsK2BvUI/n90/7q/zp65EB3D1SVH0iDL
W+/QzR1ngKKLtGOhQlzQR/Tz2q3Ri62ng4+557AgGmId3lZy081SNBDmUZlDqM24fH4Kq9ylTqEv
SN322c5G8eP+znbOjlASnhgZ7RngB9c7W6YsQStWJqelpaETCkJzSLy68cWyaA9zjx5xHA+eL4zl
iGhtx1Zl4EXawbVnx5uQD3SGphdtRhwRLRlzkkaONEECVsDQe+U7LcLSn5x6ut7f8M5RrlbdfF8j
j+ZlGSk0GJD/IFOYz89aFE2n2huOCF32NyjLz5IyFLNZf1s2rTTqjFOb1Ci5TKY9A2WpqGkMvMFo
po/PbqYd6VvIP7q5ErKpAFmxJN62tjhJJ6wmiDg0WAAzFYLoqI3ehuPyejw2TyqdSBlRkSFsKUnz
aVQhkE145rzoe5+nzsd8ccJLawz60djpz8nB7Y6o71HsJoBCEFF+5l+ecIgLwqWvQMjYnVu8s+J8
eBRRaAIdTqq32jQp//Rz2wd653RP8EFXH40x65cTziH7uFgWnr3PbQuBDfufKDbDE5FG9x+9Vqqv
uTUjDRcNR93GvVvFJB0pGo1vRL42ldAwGpcqr3k59XiRBFNQg+ct4MoKkFEAj3N1joZyOdPXVw4e
0lubo8SMS1Rxx3Q+tjY32r3VZ44DjZVaJ7PfuFn9QS3VZvQp2CfvtWV2tceBcZ/oYOHbe0U5Rk4w
URJFCWKLYhDCADIyU/ztZ9u+LH3jPZPd5/4iwvDVLpKl5BwfpM50kbaE1XavhvY04bPSWSmZ4XVE
HSjtaL+zlKrp/KwzjmiLdjcn80TAIYBjtjTkqtK0ULYMPKu9NQZJ4tmXAhkNP9Fb7eG+f7o1HTZH
XxXmHiDlGM/G2sNBT014kIKid8xLry/Zv5lSuu8Q7O3OtWDYz+oZBFXV7Aiif/vysDKeiuYcxRNq
J+uVjchoGtvjTs/1Mp28bApfqoKXLg5HSA7KrG4/3d/q7oKILdG6puIFZHW9IKFrM3uJjJVdp3l2
GOHz8yqtTkU76Zc4ARx8fz35lq0diQuXKB0smhQyg9182sjUEHqp8ccFMuhPSWuMT54GA8+M8lMA
P1P+qQLMca1Evfjm0v756tVNR9bTDX4AHZJNIhvpeTPQEyT/s036ylFC0dY3Chcf5rX9KWO+48KI
WfkmTYb+rOnNEWptx4hXP2D73o6NohWj0wd9QxOP9ggYkr4QL501HQ063T5CBBW0rvi9AFrpPq9P
dtIyxyu8cgjQu+4C6CDNk+pC3Hr/i+5tCG/HhaSSCFfs1mDH0bJr0QxBY9OyD2cczRwOKMGn3qsF
NChCUEWnNUG4IsnW1xtK+I+1Zg5DoGZIpoaamfnlCE9hPRfqKVYOWaT2tsYoIYEDOyPm24Rlomyn
2qrVIbCyqHxwFRxp3FfLmxqk5un+V9R2rqGsucHNQR8QUaqtXRiyC9rqA5g/RpaJvuhh+9msOH/R
0vIWHy1g64Lq8lxeZ50x/3MM9847d4itgk7bAMMQaAltOFNhrj5lc2i/OFWSxlAQWPMR7fPud5EK
jpDwGdTI5X//JRag70Y1KO+HQE/69mEQ0FNNbfw5iXLvwDntFE6IE5EKg2AATCCl6vVSk3Ajr9H4
LGpVd5e2qxCpUyjp1m1an5s2/pQyL3VFNmfi7qruyfWW/omRrfbgfHaOh99BEEG9jYRg+/Y0M2O4
A0R1QTXkHiqryWL5ELfZJ1Jbg3nFyHl1ssM7Z/OByQYIXbdd1Rg1uLpIozGY4mR4dFxBvVIIim5W
qBzsbccjMzgA/hx3Qd64bXeoRQUobx5FUNoGSgTMiD0uaZEGSI30AaOFQGR6VTw0S7wERpEcIS93
rIk6N9U41pZZ3cbyB5tR2qRy6bYkkfrk5sZfBeI7X0V7eMl2HCLpHCBIbhmV4C0cu4GipVSTEBrn
sjbOQ5/Vn5ewSQ5IAXb3A9CcIjP6SXSE1yZrNbkZk5uKABap5SldxvEc54lG0VSpD05uJ0yhVgMV
BvMugLy3MVjjeGVBB0YElh0XX4alK5/y0DM+anqm+6JGmqpMtMkvevP1VSlA3pRSqEtpQO28jQtw
FCwKxLkIirzRAkZuiHWbKj3PcW8cBAy7PkCy+dGLA86D519/UMiN4Vuy6Py1vddcVK2IrkWZVucp
iz/1lZW9F5bev+CLikDYS+YPnltdB3Kjg6+95wMIqxkwZ1YZrOTGF2mD6zZulY9BNcOO5+dLR79J
1fLpW1yaAKbjGar0+8/CTiIBGpr5YaYo6e0am7thzrqdLylNXa/pEzr+wkCYynae3RmZnQkFspMS
whd1f9G9ayIPlkY4dKskzuvvPTNKOOjWwPcmf/Jze1I+GnOVvr+/yt41IbKWBkQoxiT5ehUnNRLL
bFHBM/rIOoehqPxlzpq3k14dTZjvfkXshmeEwhHAhvVSXjSnA8peIkDhGAJFLWTENhlEdYYL8t9+
KsSXXDWPSgB7++O9AkmBxbi8XetFzUKzBruqxgBijgmjHLoqUAdbfzvk1tGDvLdBCt0q1im7DNu+
Xd4uoT7GMy5HE7H7aFt9knxsYJC2vhiTfKWiCrZcSx/zo87Q3p0AfUpZAJfG67GJMcdlNs0eooWg
VuGnjwjig1p0w2VItPEMpvCIoeNovU38HmrhZNQp6yV1nwZqI+Jz3rTVRZ099xIJ44hVbO8ULZTl
ZaccZO+WvELyCYlhrkSggGH7huQeCtlDaA5nVMGTgy7J0VobMzUmxv8zHRgAEBT9PM6W91TO1MOq
OT7C6O8uRbGY1jIkVbQQ18YZ9UYDQyQAAKMurC/90CenWBTqGUTs62f46PCC2KDtJnPqbUkiE54y
Vjq2WSmtd4Xdzr3qLSgAj+txue9S9hwXfDgIJErsG42F9a54gNzS0oUIGKQytXPJ9xRyCuHIK+8Z
IdkA1g49E+DrjeuKs4RSu+kSlJp28sFUcpuugpU+1Y4ZdbAIL0f3e++4pHArs5Dkrgw8rTfmIhIP
YU0EYJYI7aLag3lpSvTYwmnQDyofu0tJfAOCrTuDInR2o1JfQgJddS7PGaKhnzGMgZqAlR4stXdc
oHNpkVAkJXPcfMY2dHU0gBMReKHoHktyu0+KcqhWsLshsOQ2zyhd3y1YCYauxY2hEQoqpiiuqV0g
gGWLofKTqs4O3rQ9PwzK7H/X2pxTb1SGmzoAGGAbyK+MMrnPjjK5f/Y5g52KGjtBymjZb1g9/TpY
FoCXU++UQeIv2Vie1n0zpLgoShvVv4XWMsEV9W54EBXsfsefY7hysBm4zXoZK8/ToRwxeiac0/RR
yyPzKY66rr2qGRjT+zd5dzHmsCRWQ2KQN89KC8SriuaanEB0ZugbtRU/zX2rkOppeHn/N1YDEAA/
JRxFSHKvt6ZBYKWKLP0JQ6ne2uGIOshkPEX5IXfX3r74dsjqgHmSIwHrlUItdTSFGTuwQ3kUqEvY
PiIJ8iUWlXIAO95LDcg9SCHJ0hHx2YQf9tK0dpnwBWukrr4pE8wCTqVnkvk6OYu+V/1yUvLTMuXf
7n/MvUoGMo2wUMPfIpVHN5cgsj0lK0ayLHi0l2d7ROS7subqmg4ChvdBsa55YU7vm1ok3+FPCp9b
yBGXE2zd2bmKq+5qp5HxhxoOhf2S23H572CI+b/7P3L3HGRvAB8OVcjWmOEfr1PN4/3z1NH6lMYj
6Npcif7xRHqkXrL3WNCjAWUBYFL2ItZHbpUMpjYOj1IZehDU4h8udjfD8K+DfUDV62ioem9rEtpC
pAsyAcjper2+1BKekomnPZthEyvt9JspOdCr3v2dJJCJQlpoMveE8nK9FFc3plXJ1uwmRZIBGaj2
G5Tawj4lNXIiv+ET5FPhQgfEeNc2/aqkwCBTGIR+Who+QELQP5R6YpwQNozP981j78xAwcm8C9QK
eNP1xoRw4sgcqRIL2cCPdDSsp9KkjlZEGcLansj/uL/g3qFR2aRqAFyLhGHj74TZ9K6RpAPsZaby
GOU6hNCliBcuaR8ePFJ7zy7Uc7AcUDiQqcl6cyTzTjWbrFUJU3zMMrtXAtJB4Ryc1846suPK6Bgj
jPSkNu+So3dzWUBWG1ijET9axdyc87Apftz/crurgAkAhkOeddNpZaKnEAgPU4ssuq66iCrWH6NE
H73r/2+dja1TwQGZyBMYAM2a/NmdaqBbcXLQv7uViwABAA3aTxunobvNNyzTS4SGEGxQ60Y8P9l5
NWl+Vee4JdHk2Xe1T6o/x7lqhwejyjWSkSFm2t4EVfInula6cVZnq3vU1EiJg4Ke8+CXSe7g3nSn
/6MtNU3xVSNOPvVJmetBWJcUF1oNQtO3os1K6QZnQ/giLI3lNDBHm1FmSM1HtyOVOLdVtnxu57w9
IoneuXBy3A+WGBISqmabEs9oj0DHTKR8I9eFNqBI5k+GXYkHs0pLaPrno/mmPashHMRufsLJt52E
LCxNr4YPIoAcNy38cVRb3+nr+ig93gkIKc0xWUsoTUFsW3nQu6ZIRa3S7WlbBtF0UP9Ea2pQ1YV2
XdoSDj/SogNT3XEmcqqCBjQFSPK7zQuw0FlcjJ6PqcLp8TCmU/axYz2f+QDz9SE85XBPNn5gRCAK
XfuSIaeqggp2j7lmFgWwIvtm0Bc+iGX2Tku2ACQvp5zmk9bzS4RbK7rQlaikadeoyneQpWPqj1TH
g/tXfK/QKMMWWveSz5tHdL2O5fWZ2eluDwN1MqiB7U7Re5Gjan4qy8T+u+lGZmGatovGN2Nb9p8Q
b5//Sm1b0c6mlqFzcv/37J0j4RtlHdSOmEPYXAoQi3UKbBSXY1C7WiJNfwAR+1+p9Ufg6L2V4IMD
vCVnK5iRW2+8GdVJDRcU0l0qYj+ERrcLitls8kOERg+C7b0rIc+SHILSGNPF67WyKcryzlC6QOsU
R3ujR44DmFGkSnUyobbNPnqp4uY+5H/TX/e/556ToYSKl6GjwmOxCUznLm87DZXbILZUpEbmPkdy
B32ed5oX2Scm0+ffOEAaogzZOjRHGZdfbzW2FNdUFEEYkeuZrziKA7UyzP61rdcHtru7NwJMOcBP
NW5LupCjeW1mo9UHVW/2j8g42afQisVV2PXwaEkO5PvfctdiAPLCBAdygFbHemstVWEiW3yM2Ynw
Oa4UAwkdT3syYu2oybG3NRrMUhydIhJwmvVSAq6iXsAcwAhxZ10HMaenuHaSi9OF/VeF9Q/ilp/3
aoNQYKKXWoEsGRBRyh/0i7sh+hthOWUKoqDJcyrE4Hp+P03P9VQukT8W3fSlXMz5b0NpeFhp3MYf
bSMrjy7K3if+9WdsLiX1uc6MqMMHgs8CMz6Dm/AFW7ChxNFvvBi4O5AuP2kTthiQODYEsjjM0EDY
NpwSs9RAcabdpWkn83zfcPZ8OVTA8v5J4a/tS6+pYwpHGhlwPCvZKdP18YXSq/r9/io/Pdb2DBEB
pipCQUUiojZn6JptNynTwBRs5djndNTmi5G4TQDqn1Fj2x1fLCOtXuISfF5VTOajkUX9lUHTtvAp
f039pc0Gh5kGii5XsN/V5zK0rMee/PkgHv+Jfr/5rZakl4f9E0PfvNc6LIoldGMDo2Vt/28WOeLa
LaWm0u/pTQZqOzSTi8zpxFXXs/Yz+Hzve2wa2QVt3vTPpDa0An1Kt6uDth7Lg/Pas0KamKSTGsdF
Urn+kGUNb5BGDRxoauskp2YM3Qcwm9YfHeO2B05lp2bBAoCQ6ChA/7ClU6+oaXZROHPxHIMEeSqi
c4ZWyWlJgOZAmPRPz3z2Qz0lR95zZ5OMOwErhqCAwbibG99Wy0IAR0FXtFF17puJi26lBHWBZkxu
duBhdvYJczTj3ngY2rbbWVQTvtdRuMwipaFr+vYAuXppjo4/NnX5Btivfkky9Yc+jd1BerG7T0nx
Rh2e136L1XG6ivnRnPEkypQjSBOrODdQW15V4R5RMOx5UarwEkNNcgbBufwtv3jRksml2dAaLnpp
JA/NPOh+6dSD76VIHSu965y0sBs/RAouRhkTpAeM+dWyTqxMC5OpX8jfSCC2njwEARX3tL4Qo6uf
F7dvXnQ61345HLb79vdLygZiQ8pSbHV4HTdtQOVThhWLpryzysj6yAyY++SNqKeocZv5yzI7QQGV
vO8Ys3N20/DoydiJrYiq/vc3bBGvLgMcpCPQydd6136fVJrSNpojn+A7KJ/GKfE+dGmRvT4HIDal
Oc29Ic/Z3tou9GKlKICPiE6MPowb+nNI2Hqwyk4UIEcbaFlRTJAaLmtziiBpBUDMKhqqDp+jOK3S
U2P2zttlnNVzGFOpOfBGOy8Vs7+yrUptS/b71yuqatINYafyMc14XvzCa9XK12PP/Pf+W7V3KX9d
ZxPfMDIYN+AWKBBadX0ZpyI8NzXIm7EYmwMWsN0t6aB8EDMhOdwGpLkWLZFqDdwHWBGDFAmFEzPX
RxXIPSuEfxV2GUwRkZFNgck2YK+sU45qMAnzIz2Usa85nYe5bYIYX/tQzPbRMNbuV4TJR3Kc8c9t
m8e1K9g6h58V3ap8UmcIrXsLKTJEFOID971rirJwAO4Z8sptfq0twCb6nr6VXcGFXqKmrPmLi39j
4C4PorLrPv2GhUiKIoN5FAD/G0scXXiko4mYyWiMAmZZYZ7SYuo/GshnPv7OUsRnJCxAkLcjWdq8
uMose3Jah/xdPM9V0Lipe3Yq42hwe+/EELCCaZ3/U6qWr+QvD4TZwiSvKdJZNVXzdWiW6A8kPayX
sdTCz/d3tWf3MpKXM+IQlGwfXPL43hlG2U5SU/czI9T5VwXuggO72N0QZTCyWsjhyNvXG+pVhVGT
nhePKp5yQd2j8cesrR/GUg0PfNOeCTJdAooZrgf4GzcWEaFSMmkuD3mdD9EFrnXlIW/T7PNiDO0F
mq7wwHHsXWlgAmxKctjwGddbaxlFj1ArIEEwpyaoB9V7F0fT5LtUPc5JbMRo9S7hX/dPbe97cl5U
Q0EhEbFs4mI7Vep6QiMliIrM/cyY/4hA+FA/hyOM6veX2ovIfllqm5WQO2dNVlNqUd24mC5JnChv
88pRat8eY+/k9FbxZnJK4JG4Oy+4v/jeYfJuQmVK7EDJfGM3S50mZq2A05baQW/INt/lVqsGqj4v
bxI9PtJh37sMgLqYMpCVHvDt67PUUUuEFXYEFm6qDAuZ1nRROvX1tE6IrJHeydkyPOU2/OtDQeg+
Kn0wRLH2qLk1ojbZIa3Tnl1ij5KajjIEULL1XuIQDie0v7DLZZjB6MzzOc0pGfetpV+MzEDVI4aa
+v557X5AgGt0SoA9AZpdL5rphZ5GHWVCoHvZte6RoWAk5Ki5trcKLhizpyQJ6mNjFSEEIIad5DQ2
pqIGRoC+zNyHxfn+XvbuGOEqnCWgz0mVpW3+4oSnhRlcS2D4KRyd35K0nHyGeubIdzL7dwIqOabG
pCgvi3YDjIV8Px9sChpO7VqX1KoKJmvco6mvvdtELIpnNBhjJgBZ70iquqfxoDIgpPQ9TOumDASs
4loXWfHoOFV0cHv3qsZEASBmJFiBNTfvGO08FeAFE5TIJoPRTBbvmiuJ/WIqS3weQ2D8xlJbl2ZJ
Fb/P7BK1OjO8Lvp8pCW/t3M6zVLeA4o4WkjrnfejGPXcGceAttLwj2Hm6akA6oL6GTIUWpSaP15v
O/CZSSURFI6ZB1ivNzlIbAw965V6Xz04ZlydbbNuvwljHg8w1XuXgc6ohE7AoHCrop6Es+uNzLXF
U+tdIq/LvoyIqF5fvyFIqIiyIA4kkNxsSMvz2NAmRqHqUFf8UkujYFZcolfF+41ZNkZzmGXDciT5
ycaHVO0Yg7yD3yu1+9BPrbDyGy0Un/N5nA+6Jzs+khYCfXNgO9B4bgvuXdZRHvMklVhs2Rcj7Up/
zuvxAktayziD455oyx7RFO48qFLak/QJ1n4pS7C2DREOSe5q/Qj5gpL+oaeu8VC1YjgZXZv9Nxvt
wqRo8sELB+PAUnYcGm09kIZ0t0n9t530GvgD3TzmA4WS6Bc69/90orUe1DQ6iE5uTJJikRx+lNM6
phzVW+/QFoimJ0lM0S3Ou9PcARSoaLp+vG+SN3darsLrxsEBTaIZtF4lzpqS6n3OKmIYn2yQNW9L
pEIuBIcfY6G8muNcLgchAzPo2Avp23q5KDfGVtTU16rYda+KOrSBIswUcVbNeO1lo3FIaAAJFQ6E
N2Ebhsx0MMOqr4PGm4Yn0yuWoJvT4hm2raPAXP6pVYGVpYj9aVRCzCu1ZNa7UvuocIqoboA5jFJL
orZ8p7Wzy1wq3kMIwteHvaV5rCl++6M3vZrLTy5PTggJKsNkFBjXyxfQe1VJB/ingPDoTKWs+VgX
craUUCxoy4bGVzsfBSk390AuSrNU4vd5CrZ7rtUWWbEiagKpd3TqmEi/VArankYSRpf7Nrq7FDk3
gDYK4ZjPen/2wpPbWUYdOIuzXLtUx7fYBOt168wHj+2NL2NXBA9wTVIql6I866WkfpUNuKMOVC+S
LXsj7H7ocTlMflSbyofK6K0PjGXEX+7vcOeuAzqSeAGZRYKMXS/b8FPaMdLqYNIq6ApmQXQRVf1v
fEe5LZIdnm/g0utVRqR5SX2xk1L05dWwFD1wE1fz+zHyzr+xIYkRwIVRIt2K2kazo3hmyIZ01ak/
GgWXlGqaDd3Q/XX2TIN6ExhOHjt407db6il1x7lZQ/CVFGe3Sf+bBg9givCO+kp7K8nhPEj72BC1
/PXHg2fYUyiTVIGtLe6DC2jFb1JPfRGpVb/2icEI6V9xRuAeJGh0vVSEkSijQ2XEqpMRKedRvbrL
xFvamfnj/e+34/5piDDwjlEwI7OdtMQEEgGJeRlElT00fjfnavpGJ8Z7zGhhJqfacesfr1+S5gCI
L0kBfNOfRyDOSNggGqjdmJwZHzX9tJsWX0M7+1q67lGTfO9K/7reJlKY8pDDFMiDWoNmnqq6V07p
pM+P7hAa8DXE8bVusiOmI3lE2xeBUgbGr/Hi3ciUlDzXVqc2ZaArZXmmJq6ecioqz22+tBCd6vVL
BCPFyZhs/eDm3W6XOVIpH0L6yBS8s9muk1itXbd4sBKqscc8Woxg7Jn5EFHef1KzsXl0dK7K/TO9
vRxyeJUSAykyc3Rb8jtPB7jSCAga+KdBH6JUnibyCF+HIeLVTgxr5X+UMyBZYrn15RgqIjNsmUZr
PllfOzHN/mSFxaeideqDy/GT5H59ihCBMltC3w6QBaPI67VSy86VhZ2ByFz6BKmJzk39UqmyH/lU
VkwEIhR8aroi6k/DpHVvgJvz2GaMnum8VVHyww4zSBVcE2jsgeO7fTFIqgkLcRSMvrjbi9uIqiky
0+YzKEb6KaU4d1KRWvly/1xv3QOdJrAREFtTIoBTav0B0Ivs89glsElVnWnxRLF8usfe5yGrv+tj
7x60D/c2xYLk6VQKgE1LM/ulWLDMdms2VDgD1+7NS8sIePMObXL7iNtwb1tygJZZT0hMbqqb1LfL
BcNpGD5uIB7r4zzzwZlGful10dtuUI4q+rf8hkzxkMTD0Q02CNPdWC20TiolN6zWTePocYqm6q1Z
zdWDjXmdZ9NSMl+fdOUN0yPmZ2cOmSKETKt7Ew7e8COzvS4IM6/6lpau/dz1kfvcd6n9n1lU1pe6
iU3UdNPoY15rCe2r5hCMc+vN+PUI6MriLDQP2wkQJyRlNsykZQ63Lx1f8TL1Q7Po+ZOB+OZbz+nV
l9Kaje+zpngHyeXeUQFckOg0gj9oXtcmMcO/NbnCILTuzf+GKfLeektTnhPX/NqC/z2qKu4tB+SI
8Vs6jhLAvF7OKBMvVNukC2aUiv4pFWt6GFDBgAvCcP2hMI+KOzuO8yepmYPXJIjZlvST0jbLXigt
RB26eBv3reZTPTUfa3c8Ih3eeRhYSmZ5ZADkXpvLpZpxr2aI5QSd1Yrl4jZDfS5VcoSnCHD4U250
btBFSXJQ2d+xHeA1VDHxotQ0t10YbaTiQLe2C9I8Cr90JpN6Vwb1uunZMma3pn7aZT+SNu2vWg1C
8HLfgcnz2nhwIkxqxLIBxLuwKXKWXZi7XaW3gToOw/d0MCFTd4vppdXGGMa1wfgKJ0GJRoQ+Jh/n
Mjtaf2/3zC0AzaPMSm9N2tsvHs3rlpDB664L2mjOvtfobfhOnMSPjaNEJzdJl89zPYwPdeUcdRx2
LEuqrpOO8ul5mTcpBQOEltZPQxfUruIEjT1G73U1ip+BLOQf7n/k3aWoxtDElhXKLYSnZzKavkkF
BUyJgnGxRKY/AN87FQkY7/tL7dxPaj2Sb8aVJdFta7QaNGb0Yd8IBhU5muuitGPPi2wB8dT6uTh3
enyU6N5fEgDV+gjd1ECNCYpPlJMduqO2GyZkg5atnJJFmV9EZ02vndOFKe//NgkaYb1i49hzqihh
C1h9WYLIbukK9fPyYmXGkVPY3Zy8m3R9fzJfrZcalU5LQjODqDUTxrfEG/KXRdQK0tRzAkIq9+z3
9w9w70IgLEIxmyQUT7TZWx3btbokkJjG+pD4YVVWj55I/k30pH3PCPT85HSW9xYWhKPpnp3YglIF
SFKpz0F3ahMXw3HQdUbStkE4ZDYjhUV7glzr9VkiU2lUYCQaSLbSN052borBsEmzg0it/6zKfHlj
aFrIuObcn+9/yJ1Lh3ofrVIqXNBzbAugXVdXSyRIo+wQhUm4+ZpgHNGKgPb2CPWz40SJftgWvTxG
krc9e3PW9A5UZRG0hjF0p0lLm+d2YPwPYiCle3Jh0voai7F8Ks0ye0kHAHb393qLfZItKtanwEVG
zOVfm+niOsIpJTaBPz4h6Tv+IwRVvEapzGtrUKjRYts9R8Q/ftnb3pVo/UjIcOemME5JykoQwm+4
oRVL1XnqE6TbzWLML3Zqju/GxgOePJ2Twssf7u94x1p/Vi0ZNueqgI1cbxg69G4KMzYMeUX8nFd2
/EUMXXKwys5lZJWfRSfVItHevBH5oMUOIQd7QkL4h1Az2/eMonnjOXX9nCF88JGYpSbqW478zp5J
EdIxb44zgPpqG9ZN7hyPrUoRINKsh7it3aBMaSVFSTo+dEmn0FPT9GBajOriuFP+9f7n3TtMRo1p
Zsl+GgXM9efV0ywPa5OaQKoZCy7H+d4QVlxgsv1PVWL9IFfbu6q0e/B3gBUJYzeHCZLHjMsEp7Bg
NpNfdWX3pJdZ8nah6n9wVW6PlK47q9Bx0Ym7tsOxleu1qWigY/PGcP4Q21Z4KpDS8EHtWVeo2+sg
SkImoEJ+yP1vqt1uU2ZUpPUmZEHgTjdn2oRRN8RR3QWOFSH0l8VWctYHpcXRogOe++qsmw/OMlpn
RxFuc1adObt2ogyzS1bFpq/2TZv6il0YMAQqzPwIc+z/PPiR8luvA0JwvxQoEEKnYkh4tD55147S
KhkhEm2naH7WF/kSDVnlD/1UQoDl9i+L/ZGWfuBF5hj76mRbD4nRvhrCRoIBjgeKIzmDTitk/TOg
lrDrKBqgv6oM+7FXxI+oQ8prFmZ+0aBBPafhclQrvTV6RrXltIjkp2IQR/73X2LRaNGrJAo7ppxQ
pEnPyjIJzc/h0VSvoNdhhPT6dk6v9z/4rVEQ+5q06YD10DXb5m+AyhwjH0i1BxRITjQfo9Mk7PBd
l+bWQfXgJ2JhfbYOyamJu+QBphOyOdth5kp4BVRUodKbKBk1YbH4XWh4uq/V8fjUJ7CSX9GHbCrf
GMHCnERpT38trSKMs2ekkLuoi+W+cYe2LU6KM4gfo96iTKG4s/sVNtx6viA+HPV+V6rdu0rkaPrd
/1y3Z8TZWHwwiCRkZ3MTpYDsrcI8xSiHNFdP5mg7J1BRyn9RFeeMS4ri8/31do6H7IQQgiIXdZdt
doZyMn/eydrASc3Ihg+z9j4sUB5+bq2Rz3aw2K1zArRGLkgPB8fLv6wtsM7S1JpbB5XzXK2aN5lu
hNaPMRvRr4dCo3DfgnqxRl9Bj7cPlFxBedIqhjS8OPTN00s+SqLquc3rbzr9w86vKluPfVet4jdR
kVAhH0QcUi5RlrfGUAjkF7za+9LUTHH71NEQYQhH13mfLmX8eRmWWvdVBwL6S5ha8TsndIeX0VXU
KKgq4iG/yWPayFluQJcIgrCrzqCMLNSLQ7B9p1EZLAv1cmT/HgSTX/Npqsc5uSxxmSL3yABt9FRk
+WD4WQV5+cnLJ5WZMPjgvGf0XaIUsewkFZdeadzhWRDhxd9b8J4oF+h9pMM96MF9a0Rq+N6YMq1+
gKUMTYxSy1uHopjt/rHUkCC9Or8CBEGpBbQ11Sr6D+sTAmCqx7pN3TpyEs+P0GU/WSIqoE/2vHM+
x875wCT4e+srywQSTMI/ARFyZGG9HoIpttYB7wYwnMffO7Opzz3ES+/LEWb5+0vdXi1yU3JUeJRI
AMiI10uhAxA1DHk2gT42xTV0tfjZmdHjJHecnxk7OUrAf/a41nujkYdV4fjkS7Ot7Rj9bIB9AsE7
hxZqpvP/UPYdzXHrWre/iFVMYJiSHRStZFmyJyjbsgECIIlAgCB//Vv9Rt/xuXVddyzZVLMR9l57
hdzub7nwgz9L/IO7qSjoDwcnXnZABUvZo9rmcuxnADN7X1e0pa9zE9dXXNXD3ElMf+ltaW32MWtj
TYfLxbz5pRSPQ5yBo/CB7c0nWD6j0TeBrddjImAfh24rj72VlUm7JR9aDle7lnypXcHeCXK2P5vM
TrQj1Uj0cWQqsm73gnyxfPRzD1KM/jkV6/iSiin5ugQw5OApsTZfOPDHsbMDc9eY3Kr9MEzePjGR
pL/ANYeNt26p2Lt6m1CwX76Nt9yX/guM36ob5WT+awuILDlU5T78QH1n9TGLyHjptEJ078POmxHT
EWHqJx6U+4KIoh04ekLd2GsHafntKLPmdYfAjn2aHE9JN2Kd6pfd85U/1rQoFxgcOLGrQ87SiTzS
ET7ifYuyCxsPfgE3qmnjl2LhZOmTwoT3xI6DgzLLDttpxhaAByfsg+DLgKhKefAgk41ANah8UvIS
O11m1H9a4dOUdn6Ce12XBWCkpxnYxGefCLSvE3JDlr6i5SY6D9nP7e7beX30cU+OjGEK9pf1/edR
fjFORyWLKTn2LkQaf6zvFdsMbGCQvmJl9U22tOoOyhBR93bDD/7ysMs58H/X9uVhNa5aFC+QvoAa
+c/NtCzQS2yeZAhATVUfla9PDfV/I/n8i/p2mWxccvtwM10APFL88zEYv5cGar60z8TEk+PUsHgL
pIkeCcO529m8jS+UEX9bBeNgnquacu1Ukyaiz6bM/I3ZimzXyxP/+cFRtiEpBW/z4hH+JzcTDoL5
ELca+RMTyrrPtVdJAF+MtBY+5dVA3laGjNvSlRcpYGZgo8BWMu1XcFIRsDidTFxAJcgT5L3rxeov
EdHvBfhSKweJgk0rP+StlXXntLfiiiK2AciWXtK8B6FkoU+aCFkcZ5ePvKNxoNlRjhVSNxwEF8eM
U/9og2P4bcUvR06rXNeszcxOICruoUec5DZ1noT695oOZjq3RRjUUSRt9oSTop6Oaontg81d/DZS
Vu6dGSgZzmZmyzsZtH5svGm/hzLBFufU4aWvrHKx59Vcfjc6gNQ5GOc/UQVFfcdckfnPNsj9M811
8lXOrPpUw1QshSrNsrXPCINpqRm1vEvaFjZ0Uk3IBy9NPt8KzmO4K1PfvM/WlBsSaex47fjuWC93
btJTapv4FYO/5XqzUYAQImn22ZfNQrrEz7B6lGx+wBBpFofIdsTDmaaRtPO+mYue5bW4hxQcqwvD
tO0zxPD1DaIDUN7BXxozlHGmvukQmoREhwWCFn9GawUHTqm2/ZapcQJlHIEofQ3PnW/YD/gLc5AB
bnzqCYOedkTskFbJvJ4MKzcI05ooXiroY7JDkMSgJ+OIbexsbaU+0DDyRzahann2jbHfuEjhBs2Q
SPiKCd/UdJHm69cJVpMJ6JBx+khTt1dXM6yL914mY/MeB2YTVDyOyR70B/IOsHZ7CWppPvEGObD9
liztzx1//Eu0GgEO8OCovi5zJsY+Tcr2NY075UdXcaoP27RnNWhDNIdN71Bo5BmsjC79VlP24LOJ
531coCLqkFzMBDg5RRy6sdpa92UeG/cREpVuRzDi9SfwyzB0KIaM3I27yeWh9WYsOmsg/gUxMUmT
Q+tmcbJjAr8oCy+I4oTZYv0xLWr7hSa+xn9tcl8s16ohEGfvKvO/0VRM9sibuL8SqFa217pgiDBF
GHvi+mGya3K3bpaYvuaNEIcw1NUT/FuGFw81JLklEm+vQ/98kc1ZN8CGdKqG8Yx9xJ5tERrkiU12
XwTuxCXcwZt5bG8IK+e1D0Os4vGitePdugg1HSdT4S/n0xaK68nF6R1xuC52pq6TMxcLEgTgU8N/
DHGin+a1MQrRRzp9J6C11t1YFOzJr0hbhtghLw/YEGgLk5W4xzIhKu8rvhW/glX10pUeSp0uwq3l
U84biyUqg3phkCLnZxhNqVsZaEPu6oyCGMm2UqfXSMooSS+EHIjo2FRPeU8QMXtXtAbhS0nMsV+j
FM8TvcBrUe7xM0WCGgWpl1W6G6lcQ99G8K5ikWuDOiQrEZAzQ1P2qUJDxK5oGPQDVPnVdz2tte2W
HXEu/SWtyp7gZeNDV1gsqptSFPKRJSVDWV54Xb85yfLzuA5ooggbi54PFfMPnuZqeMoR8Gt6J+ys
YE2LEW6H1ihrDskS4nNd5LY5wIGmWWDpquNLjcHD1C8FpyDlsEbNXYVQ89BlUQzqlNiJQ9DUUL7f
unK16mbcS/EzoWhbr5Vg83ZE4A9PT6aBf2kPInPdHihe2d41MTKkRW3J+oz804tytxzkJ3iTg0mS
w9PG3EByWunhLKieeTezvR3vA6vYb0wq6voIIv9WnJLSw1igVlv6Pa6Y6nZwNFnJwWay+EDHjVpo
3kRx3j1gx/5iZPgIR5KR9kbTBZyceq1B8c6FAtJYkiW9SZK5ZdiKe7H2YodM5z7HstP4adM+a57X
D6HOym9saNfhatd6rR4hB/bqZOaWj6dJmfRpk2TfLt6V00O9cnwnSAfiiEkZ1I5lnSt9LXIyfk8v
9jI9Ekr9UxnGhp+RZjvFmy3EyXfJPGZf9tEuOJrzyG8CLD4J5hX5/A7Mrgwwl5rWL3KDuXm37vWy
IAQOQdGrLbBdZmhQzGksZfMUbIb4lpgtNTmASLw3R+VBzOnUQCIe7qbmt42eWHAPzPQF2zINHXJf
EnW95jT9Kcrd6Jvdj9kTUjUKfxRurm4kHPb0WSvlGryk2T7TqkL1mNq82p9WK9htghIVlQXF18Ic
vLSva6bV52RIUocL0Y3fhxjmvNNGpz+grx3yjtJtubcUy/ywRvh73cDUys1g/pdkOBHetldVDDsE
S0irtZ1TKcJy+LqEttcg/hz8BP3IAbw4W9623C6wlBc6GjC8jLzAY+32zYQLH7zNluUN/IDlQfFs
w11pLfwdpaepvpkzjRsTSWPDV1SZJYLns3ae+zqArHyzDoEPfYk8cI3qIEtuUKYSyKiw6nd1RgTf
LCHYHXwJf8BthsM8EbpEBPRSfLHW4Cwcdj98gLfL8i4xpWLXxg9b3s1FUNMjNQ56wHkPubkXDexN
XneU3sPdjIkK7zBd2VsEX07iQn7h2YPcs7HtqmKk/rhhW4eehUwV6AyWBjpetW+2q8KG4Y9f8/kI
KtrugHY4t13RUmz8oOp5/JIqIWgnzawfXCLr774c8WuiYgR+QNFuD1pAHdEzhpPqpIdWtB14BOJt
SIR+wkS5XI5BZnU8wU91zRFZIxfR43KiML2vNcQic7Xmokcrbk9Ksw0gBMt52oUmYnVYR9Z7nZk9
gMUTs/UuyyI6xYv8pOyJNvQZod2AzTOm6XOSZH7qGRg13yMTbXEIJqXwgdcpvqYttfZTZua0Pq+D
HeyNJhBPvA3DgEquFp68OZEmS49sy/q92YF+HHKi4B1V557Cp21Q7B5e77TpACL79Z7w0tfdjv8V
FMEZ+EW75Inq4pwXAD7YkJTbwc/NimtFpwLNO9I7cY9afPKejXl8qP0mEPtF0+oRjVVz7XK/Jv2E
p30gvZTB9pjBocMVqlCnUuTYiWZABPRZMp8PpxTIedtRbelPUAgg9kUJl/KXWmpXHHVV6DeR1Wrs
RBmyu7YKO76WMSu+cAAMsDdLZHIFS6KkOfg8lMUZZ7m5qy8mCZ3ZsvQXAAOCfMroUQqsDT2YqFA2
pQXl9Co265D2whBue01WIg7wrsg+oFBILt8Gy7B0s0IeJC0af4Kny/RczIQhQ3TLN90V7WD2Lodi
/RsUsbg3pCvBjs4U0g9wS0wz72cmmvW2wAElbpsg4oy97MA1gYVefbOPYGJ322osPWFLWtOP1bLf
l5PL6aHxTG3dAJIc7tW6tAA2QDBbexW85mcPmbKHDsNgVi4cQY4w8024GvIkq0/ZPOVvZAIMfIbh
DzaBiWn6hPZokMc6m5r2jktkMnYpVeu9KoiU1yrDZdXpYoD7LMXU5CV1NluO3O/pd2Su2fREWW7t
WajVvNVpxCgJPQR7JCsaqd5wGMF1pF01glXdhpHBkiJoiVVTc4PKuoAYHVDpeAZwlVQHg4lpCrP2
Ant34rhvTpjXJLyrLmZtCPhBZjaaublCtqLJXVei5wBahTwEiyIPIpQe0RruM20J3o+DxdC7Y3D4
weLkW9OnnjcoKCfyTbp8Mb1CShAOIyxrXOWAT+5sNPBOc6kDSSvHsCoBSlGbrZP54u6nqGTozFjv
4OhVTum+sVi3fbUrUpxKBgSho6QFYxzfPYRbeDILnV61/+HEUE04esb2i6h8k6GCtCUdOuTmVOJM
qxWEP0x2dIMyDHmcnQSt+RWFc4lCraxC05mVFT/1BP+wLkd+lDs1idHiczPFFhMNOKLVHSEhBij4
NKD9sa3V0deFdMcZ3ELSgYiudT9CxoPjrG0RP2L3ZHRnNQzlzV5EgY8Bv6nsPBI5ln0xC8QW7cUk
9x7KxJj1xeTDI9n5Cpc58C1+GcYqhY5gqO/sbJCckk/NVOMKhCXVI8Ux/tWTBTeIwLrcO7lX+x1O
BpTVxWxRmiDhN/81SU6f7DiZd7ePyXhXyLAlcJcj8bjyAtY1F8UK7UVby9c0bJvpA13zClOlpr0V
bCNP+EayordoA07QXOT1cZhC/MLEBp6LBGMt68tAC9FHwurbHIYrFTZXqu/JuuFyt0MzDdCyYTJ6
oGtVKhRbOjkIm/itb52tfldkJ+0t0Qv/whE8gm/fh/juPaZTB7kk9mMuW8BaWSjr62wuQ943rige
Y5FtExA/o+6iTB3InJLrz+XMUGYGJvA1rwvCk/rKIIO+s0U+Lv0UNb3NDYzo+hUC0+IwRD6qPjDD
XwJ8hA34rhaUl6EdPL/V3K8UuTXVOnfANZcXO0eyH4Pj5XwDb3nyi9dDKQ/DotGOV9nK6qsNQrD5
4IZqWTsr2+R1n3I79wSA4XzOR+1PVe7HpiNTBRktfgOo2JiiE3BhnH231yEKbLtWDwcsz/IHrj76
nScC5lE2ao/4cJznI8Le6fJBzOLz+3rclTsW7VL9ipiSIDl01wqdNArTzkkxiMPaCiBuEslAGtf2
iF/ZC8SSfWTJnv/0hmEZp0JcjAmgAXCYkAzbr40O/IaJpdKwJ4ENTB+Aib3ZpAS9EmnwIzZaOiU4
GJ0vX2ES2fyus40g1yJbGn4QIbr6bh3L5WnyFf8Ks7ZKHYaQOtkBuHX7zY6svV/IAliuG1RcLZJH
U/UzS2W64v4dgCl42/iXXK8Du1pSiO2uGlqs2IBpnH6Pa76Ko0RhJgGETsV7nFT47msxJz0iTlIN
EGZsAcKo1cari9ZNd0TvpelIKIPpfePrp8QSTEngGF2CCEthZoebm853CnUVDpfZ5meoWJDGOhlW
1B08iIbfCpECvINKAL7cE9jnHwuCjX544bhEGyUndQBpyku0MwJ3EZY/8ufieul4eOTBHFCVKQFc
0ZtPa01LfBsIwgMmVIcc4wS88vWUmkDeUx0wJKhaEZauGOZ67gTOmeloY0p+m6pCPxGGy8gTngvo
u8UAWjPWF/7ucXLrFwhP2NAzFFAvSdTJgsIgJlcGA5qmg+bN4nIOHtNZCdOKrqArMm0dSvwvZjQF
ottj8B/JxMwnZQb2c5QzfYvbMHzzqJaBVcMF+tVksGvu6cT21w0Z5vh8ZQIlqyqbrSvgG8L6XIEb
WKM3G7psYPm93dDjQGwK2eZxixk7B2QuP9ttXp63ZgDc4rQTEs20wbVoAUD7Q8JxQ/Rw9tafmxoR
q13J5viE8xoYgojJ+l0n5fzb6HXWkCsNte3DXsqp22Hd9wRDr+KFeiqv0Q3432RfimeOHfQr6hnE
PQXoZEbLnwK6bXlRQR5k0mrtKDx0my5FD4pc+3JrXg06w9BxwA3fs8zN/ABWSy2ORlcov+F37DBZ
Ibt9BI6zKdTWiwg9hjKTfSJoQYebot2hDRD5WHy1vJoefZ6H763UMtyZTTUrRpNrTbrUVEzfDZY3
0xHtN/ywY7vOh8GZdr6WGB18DID6b1tkQU43MJWsn+BVdjGYw9hR97D+atwR9cv4aY86PFEZxA+o
zNdbeN9R3pcLL16HRbZbN00TAGSPUe597faZIb2pgnUwCFzSdc5P5G0co6c4QSscOetWhYetVUD/
szKZ7BWOYn1aypEnXZVTHOYR9xlGZOmcpP2IM/tpz3BtQ9m8AJsEM47A0ynNZgClgk3PWWX9dgN0
o3zZUS1j6hfQOB9jhmSljgGC34E4qngdRmCmvRpSh+VjE8D444gIvE7Ybcp63iStOm5LEcfeegXf
sxwkuwdlCzh+sbaVzacSI8TfCom4r7NBw4u9eKmk+Saba0bHVaBkS836hN0AcAhxOf6TY2Ky8KKu
1rFXLXxyeylt8UrKGdOLBVkRl/lLMmV3hhfLDQeQQbvVQq573izbzZEOU63QUmcRQ8911z/XLQ6v
IOXO5gA/PiYOlBMkCTjrSxQGmKP/pusa7zYT9g8lcabep3O2YodC+72cUQqHG7LPubvajEquqi1l
HoOhytPTuLbtdHaoX763MaKXLfSenzQtzHgYSyOekCObPJS1Ll8cZqlD501VP0GxPH41w5oMx0nW
RHcuyfFfxg255H1FwoTWcC0poIC44eqw6BtJX+Aglwe+0AvX2C2XVMlpW76hqBVv3De4GGuaaIb9
32COBeqvvwI2sntoXAtsECkFuq16SzVsGNMJBhnSoFBoyfCTFoG4bgkgaMFXLDKFiUzuxg6a9Tl2
oNLnryhPqudSxdr1XjXxhs06aztdk+RahW0pb9fKrNfBj364UlvOX8cdQNIdh8+jOTFY9A6o9QNa
lLLQ5OuOxoUfCYBuXA8CgNXVUje07TeM/l9hB0TECeqzmRy82gw/YYjLnsCYUshVyQBO6Tlrz+DO
+6/ExPrexkRiyCbz9BrkfjFjwmSxEeTYyrsM86yly4McHpM8w91ufXDiOC0T/c7A/9OdCRYHI5Kc
oQlr1F6OXYpy6oVuIUMZqSa5HKtA3duuJnBgrcap0cFy0b5CuJj8FFgAPxcwG3iPmQV9L2UuHtyC
CqLfV1NgPg5Tl7PfLTA+PujJH0PFHFIPw6hu1OQTdspSl9w0OPiqIxxSyungQk2nK+nUPvYVwhPG
Tg8VLh7nSHZXlouvj3AnQO2FLhgS5rwe+Km1OZt7bk12vQOox3xhNv4sMBkjnecRpWs1hrUByG6W
CfhZVeKixmmLaoOB3dfi+NkwLG7FfW3nFuUR2fOPEZyMH3MJ49deZipDTbDA0aJlAw5tD+f4HuM3
V3ftTO3DOu5DdsDOGGu4eGyI+itbv5XnKlMpQxPB97elIGvay62ai8OSAPNBNZF50ddzLN9mBU73
LUf8Ut5ZEE3ut2Rrs960Y/YQ9kubicOH8FtwTefPFNEgF1JJnj0TFNKuw0gNY91RyZtwKXp6mI4l
L7WBkQiMskT+oNDtTE80H/ePEaSH5nouJ//aDAN7rExzGphO3VVMMm6BttscuEC5yRJ0g7a9X9pt
fcfIotFX0EiNt2iIzEeiGE4GG3P8Czkm+eO+7q5FbRkWcEXRDjxoXEVIqmp2YLcURQRAnbpUaDll
wY+XhjscmJbNAQcrawHerN5czSB7AT3SCuYXGzLh1Z1VBcdhWa7i01bS+NXg2n4u8OUM4HIt+e+5
4ah6L255d0vRzvGMzzg/lEJolLEiUiDlBX6WDgjP6mBFDPrXrlqFdrTGMu8QdVFCFzsGcALxxT4V
KwW2D2iffKtijQoit3T4CW4E7J4WOH+KroZFR3uPAS9Av2YqAVAh34akhw0rlOD4VgkETeCZ2Ac+
sTHt5gqeYUh+rxZ2nCezfC5bZIbdegw23HFTkM+hHa6gztXVrpEYgmTs72CTSH3aEvTYx3QVuGxy
y9l+bgG6v0IeXVxgY4LOZQsYOV1tQK18tzgJLRm3GQPHiNVj2UnRNMCAEtwduB4qNh3LfYKpIIq+
TJ2GXYIKeUwb36amK8y6kVMoljH5NAJ7RrCtlmrRvzS3ln+KrFmRXeAGiYIHOZbFhlN0yGV+VCom
IKAEBkqn/eQHjKe3vnKF8a/GG7OfUcBolnSCFuA2tRHkTRjT5Tx5yZdYNnCjzyUoUh0bK5yDx9pk
k3guWGUC7VLYiypYiG6m+FwifHf6ZKYkpgBicOmUVy6tIKtCrGaOKntKk+Qt5eM6Xou4mvry78Zh
vuXwq/AvVRZ2lFpJszfzLwSM5ihtMPbDMxbdQsnQ+TkhK9r8fU2zKxJlvt6bEiA6JgY6TL9hZB32
ucc4GY3YyeqK0d+03WvkR5fCqVs3IR73TSJ5ZfloMtydn9JmplUfYTwfv2DcYtPPY6hQC/W0rcbs
65xoklYnpTAjvKJZCBgqu2Jv9o8kzhdCD8o5/n0CdVae8RiLaSK7xHFvuBIRTvBelEmKzZ3VLAde
JmEpDIP8xpYOVk8zCApAYDBRgcuDxNuBeML5mlwFsvvkZST5jErDr5pgWEKD3UBxXlKDLUXAu2h+
VKao6h++amS9nAfMSRnvylgJ7YBADeX4rhvcMh8tWld6jE0shts4DGp5IJuBOXYP3Rssv3kdaX0b
LSQb56EIYbxL0aGX5wYJG+tRATrfnyqNv3/u0gajAlj4I8Hvgw0sqs8VT5P4jW4R1wZmJVt7ZbG+
8dGqTLZnwOI+XGdLwJXJ0xyjFMBrq73ZEg9T58rVMly5cUWWyDKpYcVV6Z34BEIUN6d5rf18Y/d0
F8dAxkJ+g7MHNehzXWOPQD3L9MqCarJ3Ytr27FAk21hjlgGwpd9IOTXvEjvmGZ6AIt65jaCb2VPc
r8clLrBFgN/z9tWzyH/ZuGf2usIhIA+xlPRrwuycdiwJ6ytcNll+imkrn4d5LHwH9bxCyBKuv/II
FzM5f2NO0hq9VtHGK6bxSz3ujY1eM2yXD0+MIIcUXOftDGJm9goBEjAmAsy+7XwLHK6DqCZ5xCSV
qYNsxP5tM/X8DD109nlrWFqjYXLD0Rk+TBgioEbsuIHctsMIhd9P6L0fG7h3gMhcupF0tKL82+KY
y/pA7BK6Uevtfcz3bUUhG9L0kPnc/NxgSv6+ehlvEhT7CrSYubr2Dob3aNKqY1JgXyDkUl4XQhhw
Bpb9DmOgoI4zC+XtjN2zdnvuMb7RG0VAbzms8k7VCMlc0TagjSy0HrvAc42MAAzGMZkHCPRj3LP4
Wc+6BnxaqzAdjAK9/bBzTH6fBU7Ez2liHTBpeJgiHILUfMNcowAJQWUVSB8cb/fzYAhI03IO9h28
o+aZyjGTJzbRun6ekfz9ZhBoCcJOGclHOwe5AYwhbjvQjYxTT9Yoj5a18eLtIGs4NcM0TPVrRAru
nVuyFXYdyozXIV351Qoy83xPIGUa0FITXN+tnYBlwE4O8xqYTQL7WfOU30G0TlSvPRUM2LNDfi8u
/gmDT0PrsjOktt8Mw910jNsIPodA647bWLZIvvU73a4Aa7Hy4Bo38luwqZIRyYbDqI4D3f3rDpqA
O6KN3H6MVcZ/wsi+abqVk3g7wvgpnDZjhm92WUFXbjgXj4suB4wu82YGb3HbF0xZltzeol9C+wob
/vb+Im9gfTZWfOnB9MEcBsNVTHuXMCH5QI/IXe0QOOpwWQVVJp2h+/LCOTrjDllcMM+vUenYQxm3
+LiIImi8kkjSjuME2jtma4UTL2tBuGLB4ThvW1irnzNAmm8Y7IP5ECRMqXssSwDXYh/0LYsosY4B
0p2Aw+0SSkj2wXyVpig/p22kqsOxj3WTu23J7xJt7dClmAS9M+YqhR7PgdI9OyuaEw6jhp8QpspP
PtWJ72sMr7KTylr3RBzbL9w/kt/PzFaPsNaBzes44xDvkl0225EP2/Y4gJr7UgzGjLe2rWZ+pGUQ
rDcgHSxHSihrMOtBkXFqLKbiFwgBsH4gnmlgmRkxpywfxXjyumyB/6ABBAi7xND7LfPfJty9Za8y
+OC8QWIx7QeTgvsG3I3X7JjydoBLel24W0xStvk9E3szHPcyab7Xs2uK3pgphiM2N9wTxDiNyHeP
ri2vTTov9yEi5aqHExJQ9mYcp5t8TgBh8wyd3AkFQv7FkGB/4QzFcEsO6QUsArKdov2MWdNbgTDo
VyHsfiVApVDAYBOMZkEPkq+WW/I5izAmvs1w3z3tY1ahHvjvJM1/8crAFoetUgPXoxQ13Z+mR5Na
No+iCjisFvY0Rk6ug/jrU/6UwsLkF3ZHcACHM10Lz6M/mPBoUkw17lPTaw0Mulb49smcgfskwemI
W8H6AW7kf/lo/+LnXR76/+mgUGQCUbz8/P/Q7z3LcBNR2FKXSBm+hU/y/DIjYuA8YoT/vz8Kqckg
68I9CrfKn4ItOPBkapO67nUGXkHRDMuZVdKfeWamv3iV/MmqvfglX1La/38oBJzo/mDo8VVP2Hah
6anQUycp0hJkPQ7nTYiq037/m4jhPyyQC2EYmdSwNwMz8I+vTm56p6CQtOAPbPm12kO8bnCQ/uUF
/qdPBUYzNK057E//tUAgZh9rGUXbg8KHwNkVDPCCZvKgAsHYV1jyFzrlf1gbGXLccxTyUEtgUv/P
tZGDIe4cFP59W5kfQ5nKA1vBMR/8/Dd7kP/0/mCNCLcqHOxYjX+wRCGRM9okQ9sDAbEvIATU9wpl
71/e378Ee5dl0UKnhxVRwV/hT52uJpagO8TXlCwA8Wep83uwNrKDbZLiIZgm9EJx+myqmH3BZNEf
c3BkXv7nswQaH3C+S9yZUNRcXsX/2XBo7WrINPBSnQV1vh9aUFXA0iqK/zWrJIO467IkGyB3SH8u
/nhQLjiU3Ag8hUq3DmWHiAHwydZU52/7qv9m2/nvpVLABBIzLVBvcU62f2y4hGcOoxO08AmX8Qfm
JxhubvBEeIfQbvhbxvSfgo3LJ7todaviYjuPT/jPVyiEyyjGHAC86qy51/X03WBKfUJV8xPo19hD
X1EeJAvrX6Q8/z6g8dyLQwf234XS/Mdzq9jYBAU99gMJ5KQR19UbX9ansdX6kLBq69NszE7/fb38
xw+LxGKsGZCNIcD554cFmSSWRmKutADMgJYdVHdw/LZTROBgt5TSHPPMgEkKc///efvj416CRC76
2hoKoH8+eSoNAoLG2Pa02McvKhmn561QgFLXuI4P//1T/vsAgIQXjseX+w/30Z/GMUPhhA6mxbMm
1pzTdTPnbMcc4b8/5T+tUoKOFtIi7P/sT/cBtOUUMGqNAzQSC8XwjLmVn8bbDfz4v9xA/2mtkBzK
L4hJ68ss6J8vb5etMzUcmPoWbK3/x9yZNceNpdf2r3TUsyFjHhzufkgkciIzOVOUXhCURGHGwXAw
/vq7oO66LmbRpMtP7uioqAoOYAIHZ/i+vdc+jXIKTybany8aPAY1mEszHFZsAlIreP8jvnUj4d+R
gkaiIjba5Rb8YXpRUpX6Z8fJdh704muuR1axzj1pDOv3r3NulV3eQYyVDoZOC/aYcbY2tIpG9sFk
e1gJsAqCgOWNS6W2piOBfRIBA+EznfWjQQR5Ggz3r0ZVLpdnGrccOpdwUc+j37tepz1Lc9kPgWT7
JrD2Vao7BM4NKWxDVX5E4Htr5MBsXFisBnX7c75mDIQjnbCx+m6n9hsyYG5CQoPW5KO5HyxSH13p
7MZCEJ2TqebGRrawgrzQCHxIs3Bd1JW5f/8ZvnmpJaNVB1sBbuzsBaecFUZNaHq+qSTmN0AVJKEb
SfVYJfFHGeV/3ros0dr/damzxYgNht3RaPL8PvaAVevkiUbUzwIyvi0EmWRLvv/RzmdN3WLjshAd
1F+EZ+vsehxugLl1WRcMyqBtcR+NSLMmb5Mt2QGGMfYbJ6KEY0x5+8FMdn5Tf10ZMBCewmXVPfcu
pnqHp1HXu8BtM/dnIYS3z+j+AsbXxAfv4FuXgpioMjdDG7TMsznGBryfT1LtMM327k8k9aaPLeJe
9o3y0THh/Pktnwq72MIHXtIYzt+3PO8aPYlQsSrGeKTjoj02xdCsaE7Yt7mbf+SKO589udxizoUU
g2YR4OXZJ9NkR/CJ6/XBqCRoJG13a/0yTeChoGkqBH8H3bsPntz5lLZclOmEfZm5HPS8s01oYvW1
dATKTJcm55KYk+16UCQPDV7hDTsOK6DIIw5xV7vP8TQOd395yLKl4SlyPDL4zGcvfh/RRGumQgbF
1MitzDZC3BpF1F0XsWsFtFoFkhHx0Yd+YwzhzPdAm3lwD3FNvV4v+o7NPBeRQdak9GlsXZl9dqj2
z6hJ0BK8/xHfeqyLG990FwAug+n1xeoOYQh7M4lRykh8r7CHk2ji9jrUpngja8RmSiXUDx6r9sbY
xTIFphX8IOEe56TyPHEiNcoqiRK90U86ZVu6Lq4tv+VSeLu6H4Z7J56zQypb/YYTXv6ZorAR1Dh2
a/JvaJWFXpFQmcKuEYQiNFYa4eIf7aDf/CtRqC0AQTSm50N+5JBOqnSKKFnFoFdLd14xSqxdkyvt
rrGt/Pv7z+Kt0e5gdcGQjnZBPd/dYfYsC8MeusBAFa2gQVTyMDBQNCGWGcsLslSTNe6l8CJL8nYX
wrzoN+//Bb+oD390rS0vHHsjm6R7oMhIKF4Ph4Yip74kGAVZZRcXlN2KjUP++c6JkmxdtdPsi1Za
x1adq8DKBTJunnBQd11GKwWB0/t/zluDk6gZl302sAjzHMWDgD8KhU6LeR7i4qKY5HTTq5grlNj6
llWRQ49prD8Ym29dE+QDe18gsaxWZ8vUkKvqrAyRDHAGpb456f3SipLOTTq5fbaieUc1oQhN54OV
483rEhawkCqRJZwnoml0weeYMhvh5YZN/0CWCzi2I4eUbkqMbVZR402a1eYHj/zN6wI3XGY5jNzn
T1zIeEw6q5SBqufGzkkz20ZWLNOLENf3uheTRlMEM9kH885yG88HGq8WSxhAbACOy7vwh03xgLy3
0w2cHgAz+4ckGdu13tnWw/sD6I03imAfbOO8wPAizzkCaElzS3pzG9iNSAMP6tAeWwAiijb6iW25
91t91H22BgY8/87Yv3/1N24tbk2VAE9TQ7V3vu9gnzA1mRYzlPLUvkhtVPMumUxbdqhtIEsdfkDd
fgTMeWPS4qJUU9gVLC72s/HLSgZp1mPN6jp6yJBTWJ0niuqZEya+Yw39X39HQR3pyyJN6rJ6vka6
7QJctl0ZmPmkXLR229zEKHvFRsUbmfhqLqPN5DnT9V+/t5z82dJxY3WimF+PH4ljwkJNLwOlm+V2
Elqxk1alBrhs3WsdvToGwWa6+V9c1KS8oYNGWfbOry9aFW2i5hYrs53F4mI0qXs3rqV8j6pq3Kql
fiJYd8o+eFPe2A6wDWAI69xHHQL/64tOYerYuRnKQIRFS5Hb6O4kGZs560ODBfX9T/jGJp1gC9zU
jFoudn7o7yUKwq4f2HBNeIsN7GMHa5iNO4U+5kri3vYNGN0bmc3N0/tX/lP4KEsPjVASZBdw1hJ5
+/pzquXMEj956ImoFNCfmOpTTRPyJwaMaRNXBvGoRtVY390qrPCuo1FGzKHo6iEn+PuBbgyCRH0o
4zWqJvwC7/91b71VrMu8WBQpOUScPQSrH1SFmZt10UWs5pKVjnkoso90xtVVGPV/lez362ZQu6YC
y56MrIzXN2OKXc2pa44scUfN2pLQC3SKk9tEl/pfXwAWPjC6UWuhF5+H4dArMtoYP1gQojHfsuV9
LHnLt0wwnF28xrry9CIL/vrtJBAX7h0IffJ3zl4kLG3CRsTdBVYhqBVoZXc1JOUUeCHCEpOst9v3
r/fWTAxjz/UMNnMuKVCvb6dbquRuTmUf9Gao7sa40/DQt/IB96MGe7oIT7YQ2Ud1g7cGDSBTclxA
Xi7UxNdX7ZPYGyI8BUHZWYZvezXKsjxR1ggDlQVJYHzwJN+YKQwUwqbB8yQM5Px6lcsMTNt5CKwp
yo6VlTSfG92cttTTsi/v39A3PhqVclBwfD5Kvvby9T8s39ZMrXOe04E2JPJLx60dbMQ2BkSlQ/wN
Kn7+YFv2xgVNXNYs4vT6Frbf6wuWwsSBglkiyOoo3JT28FKYib4jKq2CfiSqDwboG7cSnCZcXzq8
MCXOj0U00jv6vuoQtExaAcq+bIuuwURdbn8ED/9FdTvbCi37IBLQwHxRTT6b+OwY6ZidjGMg03ja
WQbUgjpRupu0S7W1PciW46daXiddqx7aCn+N1XrzlTp00dcEEvY3XN0mhAOj2fVLIItjWOFdFDbd
yeXQd2A8pLsSE8suijL5EZ7srQMDPgUOqRQdrT+HXM2aQYQm+rfAalqBRCjEiGXpo3VBRF35WaDk
YBc7jdGTx3q8F3UCdwSpkPIiDZFgCgEI0K7fH5tvrGF0A2iTaex1HBpYr4eKqgjAqA1DRbOlgtio
cBf6Ug+VBUVXpZnZbla8FnOlMD44wL11ZWrzFLLpRUAqOp9mrI48+Dgag1R1fhA4YbJhn+UJR7kV
aFLPP9ttn6yG1us+2Gm+MVxpgdBX4sjGcNX11x85wv1VykobA6DoMfIyO1uREWgEVt1/FMP9xlQK
ZXu5DrVw+CZnn9GQeWSwHI4wG8JFnG8OxRalzkgPd0TcOM3Nzqn1/oMP+Mbrv8w0RFCwMVD18xr6
pFldkwmM7dUE4URFEYtWG1zHbh7GkhkAtEflvz+M/nRPGc1sMK2lN0E57/yEQutfaKPbTbx9SXtq
tbjc6sIctkgp/2pfUOdSDFgIFexi3D/l0VVp3tupAwdjEV0e8N4lq6x30RlR0f5gI/PWp4I0ZfAE
XaA156t9qVVT6trKFGAFpkJfNGbnW4hWYmRKQx68fwuXZfzVzAZEkMIklHQKrAhvz95EF5sMSliw
CQly6RMKbFr98ywAsLx/nTc+FHMPBx6d+8f/vNfDX4uAHkS1MQV5DwfBxPOF/4Wc38gT9fP7l/rT
8F+4iDZbY2Zsjh6/2JZ/WPjszANBsBTMsa3WO9m1VdDirlzLTpk2lL6nz6qWD5v3L/rW56M8Zyw4
WU4C52FYMYw8zKoaoiPka3Az9OS2nKjZORJx7P/mUgYRBMuHY6/0+lba+N40VIuLvkmSUmu1qJbg
zyGJ95x/9uP+/fv4H9GLuP7nQGj/8Z/893dRTSC+Ynn2n/+4ql7KO9m8vMjjc/Wfy4/+/299/YP/
OCbfG9GKn/L8u179EL//X9dfP8vnV/+BBQJf0E330ky3Ly3OnV8X4C9dvvN/+sW/vfz6LcDWX/7+
23fRlXL5bVEiyt/+9aX9j7//Bj/+D3d9+f3/+uLpueDn7oZEzi9N/lz++NNPvTy38u+/aeqnJamL
Li9tPCYgk/lweFm+Yn0iyIPJCEELI1FHdfLb30rRyPjvv5nOJxfylcrBdClaU7H87W+t6H59yfrE
WQ4YFdsZJrRFN/L7p3/1nP7ruf0NgtC1SErZ/v03ts1nLzanNOJhlyI1dXl+3dlxyEjaCAEovhHd
nOOnzPQycAQpjkfNTNkAqLXa+h5nRMaOjNB3wpzWBsW5Luo83MdzrQZV7KkrU6O26bWyusON87Vi
z7WXYaddFaPwLjIcCZcem/ZjxHkLPBsa6GOZkISbzLZ57L0msEBR76vIs7E39G1/GJPZReUTUe9R
YBngktEG0gOUbtuFNtXkRsoNPrv5y+iwtRp7DKl7vCEEwvaGdaGl413pieQ48tNbw2nQYZf9gJK9
jZonCR8Dc7JsN/iwb3JqtStvLOFhggNwfaWIoy0+wjTIsQ+vM5PUwVWD32PVxIm1rXUDiHmR5ONN
CuRhtSysPrOTjlwABTUYiuoA9mTY5lFpbLBB99+HHKZBY5gvQIcQ9QtIBgIzta9nXnqw82JaDUpO
+cNo+iPlrP6g5QQHg33UnP3Q606BAxvgNjxfQmfGvI2f1HJSvtFMkGut8rIVfh2mfi2ZDmOLl3bl
aKPyZW405Ldd6uykNHARCbv2vkSazA7g7qq7tjNIojT7HJJllv8cISntsrLfjCEF8jbupl2PAXIf
izB01mVpbGWjljsXcfHD0EC56rDFHiNjdi7a2KqtFUD5ficwQGISTHLrAjeq5ndVM+9z7M0nI1GB
S9qF2HpCTUHgposp2ChK2IMEmwLeXFg6EyThzrJ+MiHbF33TITkOxXwz96Z1o5eI4O2qwB+D8Hrr
1kqz9by2vejnBB+RkdkHNPwAneHU7JwB73TEQ33Qc2UAlIBemN6Avq2BLfg4JtK1xVZuXRuKdg+5
IdfXJowmnU7EyrbmcFWNDoY9POsI/+mxF9W2lZnzDT0q38WCy63L1bUzOp85U9ebgcUREVzYYtCq
nQOsH/NIEIXlcxACauMkxdoJcwDJuP73hTsX+7io5a7yIDTZg7ct+l59pJzi3pt2KDeDp2mK76mw
uXI7dwPZ2T1S6NR8EnkXo7dXIjzKkV5ehF4Zpyu1xbvI+RsbhNmm2lOcxzNyvL7/jnh78kNW1Rom
nK6v22rU9m5rsbiqZRJvkSiH/MOSwVA6sJuBb+dQLEBIexOoLwNFe9CJjn+deJb9arJ1DTn9QF3b
ysev2NVVH7/f+K3UY+sei8bXTNEapK65cULuepFjJMc1qGlbQ7G0K3woYdByuN0OeL4CUYFgKgtu
kYSGeqxrEiRK5K07e/RiAEKgWMZVa8Wxs6qmvHusB2/OViGtVCS53ZNC2fBB75sFpWYOm5bwX3Uc
xa4k4mCtK42K2T57Em6rBoPphJ95VbvLNHXzmyIeH53Qc3adpRiBrS+jEamYcTWa6W2eIPie5Jhs
lCTLrsMOn6uZSRcS1jB2J7T4JsRWkdJDKEWdPdr6OO5gZHRX0uidl3qMtYvJRTGEWrY1MPXKxEcW
PsCZGlV5WZjqqARDpOhHvZMFgv1oaOs1DtnyRDZnii2msDDYZM1WwA1ahd38TRma6RiD//+BVYA9
pQl3bVtVbeyPpj1uWlfBD4956kULgch4/L6tkk3yUObFcKFn0kROP22qPHvIFNMC7z6kDSZ5pSuG
g9slvXeViInkDqXuss81r/pJsHlJffzp841QyqMbNebacCN9z1IWhysdhgAaeiTqQe6Y5f0oiOnd
q2pUbuMwa6t1qo8B6028SgrloDvRsMYcLleEnk+rvCY+AJu/ngduojyisLYv5qxI7+kboPca3Mto
gGuH209fU8bkvos43Y52uKZBGLXrXvGivWHG3WUEAmmJaTS3+A4gHGX9d6OWrFhdWuwN6NAbTQN3
NkKxxVtvZT66X5xwOTHGmFCJQofQGPRA4AQF4Q1dhe921nzJW8BQXv/k5PnJhHBjI57EvhWlUBlK
205WqJ8wGEZjtZNZ9QzVYjoqk4guLW0ZJAQ77lT6ekFnSAMR1Bhpu2pmpkzn9kRZ1HhSQi0Kotws
Dhi58eXCF7rPEmf6yu7aDYBKQmrJuhwBXN+CgJvFFz2vn7x+OmWDd4WFMlw1ffNDNnVD3DVdZibG
gNli4JTqjKeZGi/aq6TfQ1W+kI4e+5Pp3hi5hlJCGb6VgxJ+lm0Vr42sTNZROc8s217pk86XrhPX
A66UxUQSAUnGmGWAGItCPbrKke2tO0LYb/I8cVdtl112+Kpq32IBFrBah2JnJp56V/VO9lxwPEhX
8LIdHwtSuCctot628L2Y7br880QG4QEowLx1bWgiWLhDUqwd8dThvDeh9HdwuBxMKppeGd84oFYb
zS4TpO/ScEh0ba0fALL1Ky8v1Jumih1IBfypV1hCJxyl7UF30+kwOFH4KPrRSi8SUefXYxh+14Yh
PzQhi5gNKCByNIridJ62wziLDbVErIJO5ey9LMEcKK34Sz0lFpCiyoBmqUTVvrTCsQxAzO6dmtWF
ednlH5a1ZWCq61Rg06BwYl9lkwplKMq16iYaZ+e51PPrHgJ4D75BRQEeF2155BFjcZJQc6+Heeoe
jUz93AreqNGlfJTAP3BR++NpBzO0EQ3EeI3AkQc9VMQuqnsr9ku2ng6AOXUhR7CJWFW0m9eIce2n
KsE3ElVGQw+wDo82kLdTDNLyFnPsuNfarF7HSj37U+HiGhQGBn74qsp3/sbcXGkqp2a/6F3nFNWh
dhHhqN+AowSGbkpftxo9ADISXs6xbWzjHA/RCoxcNq4yr4j9DgvJxuvirdJW5U70xRGyjrYii4hW
BJAW4Ss9nn9QeyjGs84EeSRxyuDyyUIyzjvzq6QOTEiaq4yrMtUy7LI2iEh9YXWU3nQSIXylmcCc
w9hozX0K744lRINd1mvu6A+aWl/3tVLJXY6Sdz3yspM7kdpG7ScgOr5il8kADrja4OvQNLeg8iN6
5K5yl8UjExcmQdLVB7t6nJu0/tLQ3lYvYTGEL7lRd9pdDAUCgk/lzBtBKSX058T52iT9nEMhTEx9
U4LkIiYX5Kplp+6DKdqfjaH8FNI27gYvdNcuxkqMGoYLk0lWxbNnVBLvcJ7W8KKld2pMp2MHUriP
MHuUdM1XlQMy7K3mkoTEuivuTLNttg5Hhk0NcvXWShkqtYsZiOh2P+1ks1Gxw7nstegwiUIn+MOC
5iN54FeWYn822UtuMPKAC4icOJjHMX1xi9lZu2Sy7LuJlZQaVLYD11QFPIl6B+5ufihHGnZ98bU2
dYKPQ1CjDoUythDZZemxEytm/PvET2jFF4fYi5WTJJemNd/hwMEjT/jBcyqtU5rJ5rrNs2jPPuWm
MetNblcnPCsvuvBoXJW3teq9EKlzm4zmdyPTtwowtd0gZv0SBvf94A77PHeuQ47UGK20PTzplnoZ
sJS2Bmhixva+ifD44lOkKOvomd9Y7OkHdZ2bMTiIfP42puHSjR+AdjueTCHDx3Z7O421htYxEQNU
xE4U5AA70oIGkyXfHXawNzoFkXuaDpR1YmlDFdKn6AaBB/RRNR984ej5eh6N4i4sjHQ1eyMsQHQn
B6zzUTDgyL7yrGmizO41PdvcJLQvMCIrNqtetMAxleFmgCk6bbxcVdax3aS3Uce3LMrWRpuO6lAp
u9ZLk51bzZwW4pzVtSDxba9EuXLtzMJ2fY6U88nMCVsCRxdx5IIaSFioOMU0unyD4NBrczEyO1UC
sQG2BKmznBe3HbucMRkhtbT4ZBxEMnSvKPysemACgWHmzMJFFe+yIcRBE6aUQksesJUw/7D2GvVF
KnX4am40HgtpkgGRPAEL5ka05ajsyylnB1HY2ybsRh9sP1Fe+Hm16wqcMlJT9zafZbkuu6cSqAaL
SXdXJLMaON1c7GwjbDauC0khspxDWcjhEBsGJAx84DdxrV/mZo1xvpvB2kb1Z+yFxm2NTXkFKLJd
l/AfjnYN4cEc6tJ30rzYEvIV7S1dCbdC9WaiGcmqcBJXP8baqG/qwja3SBxqaBBOfZMWDO8ZQt1i
nhzYWYzH3kpuAJjAP5CDsh+qOT+GpEKBmi29NIDlWmQbmfTF7SzHH10qtN3QgSQjORF/Lc6jmB13
p5SXFq8daJm2tfwEKceDow+8slHk3WrTkH3uAGzpgQz7yAyIo2/vG5c0Ac5Unrn8gsK5jBKTf2RJ
dJOEejn6o11WwdR48zrWmBGUWbP9KF4cEWb5FEEtOmmwWSMgLgq82zJxW2z/CpEELgzcIudphbl6
wDMNh6mfObAiK8ncqryGS+FwjEyja+iEHsbwsri1rFlu4kad/RrrsF8sMRtNr81rcAcMO9ge9Q8s
ouKzJa18WMmReWgVUWIwRQJ/b7BC43GsXW0rUju76+tJXUO8sTZybvI9MNrsmKTmPYOBzU8nJ/Uw
K21dBE21APRHpd6TC50ElF4F63PK843rtltx/jCXzxKvlHAcrxAeuXcNMO6OU2rrPi3+9Yt2cCX1
jqo6doglfQzd0707WzTDulH5Fs7T5BPfk/zUpO0+UXBN93DExvt/E1ZRg6Vw9VViaThzE0huMXiV
HXw9zU8c9Vlz0+Hi3wBOzSmFDvA9htfv1Jpsngk/6qlK7VOadKHv2F7EbiG54diZnrRR+5fG4i8V
6O5Fwf/Pa26v6nT/bWXu1XdtX8RS/WrPf9X/xfLdovT7998LZH8q3x1FKV/KF8zdr6p3yw/9s3qn
q5+MX21DivmEOeIU+b16p7mfTNqXdE4RyLuYgPjK79U74xMNnCVPnvou4akLUP736p32CYwYwjy2
KgiZlv7A73/c/6B6x/e/rt7piFkp/ju0xijxQmE5q94plqJbnZFzroHUBsZGNCq5xL002VbE44hB
X1bjV5Nyqh50/aTDg0773F4BQpPRDhRAatOHGVuW8kpXA+wh9iX8nnYOUnJfE3gck3pv6nOmrWCP
OD8yjrmYqwrSzy4tHeL0kFtFsa45nuBxNJsXxxz1cWsqHsadSVpr1wmhZXZhnIN9iYb+yiypkDFt
hvC7TC2dHoh0RncBn5PXGiZFvOXk7G7oSbM/N4fKeCgKpa9ZXzqKAyqd6nQ1jc1X+kj20TQiKBqC
RerBwFADBpc7oPgw00INirtA9peDvVvRsi0AFmlWVa0AXqi71FCMG4ES6sWm8qT4mtmIg4lJLsVj
JajWYMB1v4ANENQGDQmXCu2OQ8D2oADhGSyruvQ8NTu4alV1J3TiurulyxTvjCYvRpA1yL13KA6j
+3w2ogOghplCBlsV9klEvJ0ye7aZhrndXyj9wYFtDR0GfTeJC4eMpokWnBCjD/OmqoPKI4Zm0CsM
UelUSb9SC6pN5qD316pbUXsTZt0/1IqNpy+OpgkGPwcUFAphizm9czCFryqYMT+zzjKPIwSNK2ZF
45tVdka3LQrXkitXdJ69FiDPm+MUFdpB53gOEpC8uJ1XaPnaITvjBgWE2wXlDDhZJ1aW/cAQs0dO
sPBfl2Lc1F5HnbSO4uzSVczkc015kvKIVJFYh6pxcLrOphSReAqfJZfKRISHd+tQH35kgDNJd+RE
UTdQKOQFSgj6niXIqry1hGzanAitb64xt88XejW7hFclou/WJoPP3StOpT0W+AAY/han63wYbM7Y
Vl2nAQlYEedwJXpW7bBL10o7aA+mzSY0QdAyr9sRZ8sG+O1I6EpvShuaRARtrZo8qDJs8JsvSEk5
EM2yG49RplB3obrbwNIUmbzNIhkeh3ShV0WeCbShdGGd+ERv5XuWQYzxiZPa3gpGK3xFxe2y69YD
Iu67zljCx1ArYfruvJxgpd6YnFwigccgVlquYClMJSugSPbJLRWQclptSiA6vVCCCrR4AydXTV5i
fY7FfoYIePSUFqkXM9DO0UklWdlClgV+zKkpDuzBqn0rHEqWFuaX0vfKyCh9Te1TC7yqcZxC9sak
u+o3NL4pbw8p8oPVBFmEbNe4VW+KhG3NnqPweMnGlnyvuFStxNdrmiD3snBADzCL4p77NS//pQXs
f7Y6vduH+j+5RNF3/++XqLuX5ltCZ/Of3apfLanFH/Wv5cn4pNIB4t3zUILiMaBd+s/mEsuTS2wn
FTa+hokTGcHvq5P9aWn603zkC2i2HFqUv69O+ic8wrj5sbYSv71ogf7C6oTU8KxrjNhRxyTuYpXz
bIQx52ItyH2J50QsABxf+kMSZ0pAPcM6KE4kng2hdZ91WtVsrEE1yWn8CiWKoDAdQJPbhuFlMuCc
CmuyTjnnuPs8nuLPcTrPG6ubzUvOapxaYlZmgAmihfselvGF5XjlNXFaJOEI9mxDZKo3ClT5Pepk
5WSFWXPL61+ftDQFSJ4M3TUxNJJGUVc9tjMJzeSxpMFgddZaHx0lANzUBo2nKw+prM3lBB7tpTaB
YADpTXiQOtY3RFSYd2ZTzRS5s/SbcFzkunEy4IWay91YFfJmmIb5YpQkC44y1qmYaDOJLnOxsWwm
S9EOR91SryOK69Ho3OYaCt9Z1+6YNF2fnQlxMQQ7cxuM8NlzY0AYggMv3MqVmUyxT6zZjxAgYTlE
SZDQDIJYc2hggeHskZuUyvCCfDjoRn5lRw8DojxiJppdHFnDNbaRYim6Rt5KjYbhc9n002VJ7A5/
fSdf3KEytwlMwJ0268YqZ5+woqo1fdPSWL0zu6LeK5N5L+Zy+JKFnuEXkUl1X4vWYINPKV7fLawd
+GaFwA9OatXDUCKPcOzO3jlC6e+jBJpfY1dInHVOzoe4HmxfZm33KA0oLP4QoxWJWN2vqCV95xQa
kF4iVgWyylXO4dpXXM6VpSPD713cx9sFTnpjGBUdPzho24o0inVVmRQ7QnOtC3nttPJJ6SmYx7UB
8BHLrTqae06aa7zA68GKOfx2gIsrpuxpVP0o6745RnJLFHMSjFl2VMm1ObhTqvqymOMNLT8RCGu+
IKfiolZiOoiWn1fNt1hvoLJ3URaURf/Q6y48tjbq4kt4MfQ+ZV3xR7Ra04EKscXaATqJ+q575LyQ
XWixO1yELncH4CWkELugajUVxkbtQf9EKdlDSRkM9Q+9pnoEsxc+kB6NVCQPIRw2P0ILGtSjULbo
pyhjztzeOAwPoiMOrOyzYwPVDVUonTC7dbduapjL1silOqqYG1GbMNna2HHXPbXu62kwV6YdbW0K
bxjDJ9BT+AgsGGl+amHZaZRANfsNbaeVIYleLGfywGsx7iBX1UQmeC9No+2VpZzopPJCo0y1Go1J
W0XSGY9xT5IF/cRNr7Nm90N60evgcWe2K+vKiHu6N9mFUSXaoc9raB2KurEarSX9ozT2SWUYp1ZU
p7Z3zZuR7RQlxvp7qzQPTj+IK3AZN6WuJj7ENNo6xFVwz805cBzleaya7LK1k/S2UdOOSiRxkI4p
fB12LOUrm52yYy+sclM0K16E5nmWpn0BftXcUtx1AMAo/oJXv5KST1SlMYX6QgVaqw2PHQ77DZFE
3V2nW0fpApNOY5J8qvLgtODhS+NnWiT7xoyTox2N5mOGbnpd5Vey9eq1O3G2b1yTGv0wfC/xdq2i
WjUerbEgWLNxkwuvVjZGAthXmsqTVyd00ppsXqtNDIOwWdsyEdtywvBDz7eFOwwdHJZq9WhOrPip
aL7ncXoDtLm7TloTELl5pIC7Z9v/SPGqWCWkpq7RYt2FcfKjnJxnBxyx1VNAhum4MODzfIlL2lF4
Sg9QuSESdnazV+CyP9ZKQUCJa5BN5CjwXefa2YSUL74b9Povk4W9N4z5/LNJRbYujXyAjG5HmKGc
dkuwBNNdq6oTlK80hGdiKgcUcfkGZuASBJ3zPkHz9U29nLcA0mAQYeXZjLHHbOiFMbi/2NkWqMiJ
jIrsQC2Mb/Ng2qt8CHW/MstxG6HwvZjYwF148OxvJ8fRvyaE5kArjKV26u2iuWrDhD5uBpixrihy
5V6yIRvrmGf0Uz23NFaEVsU/bCWzd1rvpU8RDKOTA5ToxaPL+zLy2A7Z7N0gMmJ35w7jN4vkqeep
ysh/skKirnKqrHmkr6M6QuoAeK2vLW3fuFF+VzjJDyk1Z22K2iABRysfhZz720ov8sd2IuOUSJM9
1ZaMMphe3igAchN/Sj0w/JQanpQRPnrpFcFy/Juc8iEsTLEe0lmhihOHJ9JHvg8xuoo2kYVfKyD5
YMVH9IlQ/D1XcUKXvFP09jFxY/D7JTxrdSkhG5sxo5u90su6vi1nOGb0jHLF3baTYu4pDytfQEOV
l2w/wEdmVencm8jtrVVSVt0XR1H0HWej8lpCg9tD4BWXNNOVdWumJIfpSaGXcKH75tJI2yUpLGz0
h6pkkeoTvGyEbnf9tw4inQuAuQ93WlZXjzSDrXsTdHDlZ1UM67gl1snbSREqzySZdLe9rjc0eNzy
Vq/i9o6tiLvCXWD7ud3BMi6icBVqBpQ5lUlLeNZ4BR5mPvaUjw5xlldbK5yzB2Fqj2heGWJdIS7I
6TQOCZmHz9yPmAXYrsXLBKwchWzc/Yz4pmmdJ63x4KCY7VdppDNDgptfOMXGdVZuwcQSf9CW/S2e
5qB2QSag9qEZF3p3adoDyFRPxE3ckn/CSixCv1vOKJ2XP9hUT38mzWBvJoMScDttc+uH65ZrhZwR
afbrLJm/qfqmDx2QvHFipv+PvTNJkhvJsu1WcgGFEPTN1AzWu3nv9GYCcbqTaBWAAlB081rZ39g/
YERWkh5MUnJWg5pkSnSEGQxQffrevecyj4mmq7Soogs/V926z4aDbfSvfg+wcCVYKNYmapzPS7l4
sjgJXgvGYDQP5qglpdXDw6aqV6iPUC1jVS+P79kB4Rp4vKNDyv4VdP1Om2PnwTYUMVTDYJ11gvlu
9HyMtyWEJYYJM1hHr73pM8N9aHidBIv/KO8yzzI3fmYH10ji2te0UbQ/FdsMcXJyo2aSVgQz+0Pi
uBWPINVf3NWMPYPB/eJ67eep8OaHQqqBmyOaXa0r+92ZHNrUADXZQYn1VURJ3LTSODlAd+5I0fC2
aSQb8qDdHbMEtfMS47OX6Z846qsQ0UF5WZEJsY8zyapegTYtonSvg82AZ/vu0KqNfTC0kccqGZRQ
iE1b/0Q31GxW9JfjE5tQ+aUHaUC0Aj7u2STfQ4fabq0ysqfeZZu/EoPSXJGOssnq0bmAKljeOjVt
cBv85jUJcOazbPr+VGp99UC4g3U1EA+/dwuiDFoAOut6GO0dR+jsrS+DaNO3tA9mJs8PA3wfSoFS
+l8tUVi8qo50mY5TzlYVgwW6pYlRrPIF2B0f9VxVYSl2zkBgCQq1vYhc4BJaUlzHmIePgKWb/djC
Og/oJVzpPhTlDbmc9QZuoxYaMTk/DL2dA+KcGzVP3qNjJcHlMBO3Ip2KEKi0N6oHz3fbas2MXekr
J5mCmmU8tbSNXUGWAMHrJGaoZS/DlO8tDTGkEd3RYEr9WSLZQlEfxt0sdyojmIVwIT86ILM1vuZ2
2+5r+HleCmq7iVPrRJqPXEkETvuctvuhaWp1IDXEfKSxTDYBhTCIVGZLxdpJ3VxfCdn6Kx/G+EZ5
TTGtORu1K5yG0UWsCEWgvM/iYGOSuXjkYI5+3ya/PVp5zLd5S22N4oy5D6qf5TlHQlG/NGPKwdyB
vpWW1dPQFYSuz1M6iJAHPw51HRAsVZSRoK1IUKm0ZXQSvGgkNOYNjGvqTwuAP3z+DUOGQDCLDrT7
oNGmmR6HB5JWn4gGzHB07OtWEh9RkANGs2tWj0PDSIPktFSsbbeZGMylSr8v4xzhj9mmy5wpKywj
LAY94sbp/icDcucmSSq45LXl3U9EFS5dpzi/HTNL7DQ/8uAszhU8S1syAXFRy1AcoCStwdLVUyrh
g9NauC8G6NuulYkr1v94i4Aw3rRdA4ylEOlVpMl0a8VO82pmIy+0luXVV1Nr59eclJ5Vx4gO5I68
72nfQZMPmmENmfbSw5YHIDszMHZG0rrUkj0JZu6FcNiTrByMvd2o5piVZHiZHANYmDjUsYEgvbH4
AEMR2y/cHXUAz++GxMq6mJ41MqOAg19ErXrGi+aEhd9pOWOr1Nk7sGgPSkQseaXulleTwpmCyQhk
HuLEdYeNf1MBnCVr1fCOsnPnHegePfSbSjsNGgh/bXDnrWp9/RSx821E1BAQmCVynzn2ksoBJXdd
e0o8tVPtHLLaZy7oo0mZXWMKa09Me/4WG6recGjZtUNuPLpDP+chB9ZbRgefATqT0gM1P+iHadUt
GaBaJ1E80BPj8CU5FiWjztLT2dMVdEZC9ipCEZADa0RO4/y+mxPrdmjso98CyOlc45oDw4sK3q0x
PjAj2/VqCA6pSKlxwW+TnnNbceJb9dYQHMFye+RS2umB5yNfI3Tsnvigz1FfEjnYVY/agM4PFVP3
6ub2lyFLTj0cFwIcESgJ9AC+dR7luDCHwYW2XvLVcngjNL1217YyOTAEvbPxMvE4+rV3MdrqUwCA
fpMr6PGBiM6EIqo1x/viEkVlyQpU+PsZ/GNEXnXinEnJRivGX5W5Mz50UyVXkU8XtMJLEuqjF1Ed
EqdYEpamUfW2c2Zd2KrcpaVRnmhjM/3Jt+NcOncNMThbDfnhThrOcx8l/hMLYb4f0vzFdkuAgXCC
fb50amifGKLPmxp2746fvgojs3X2XZTfDz0nRJa2lPIi6DgrcKBHy1qXt+gqkTUYzHNJszCJBIgD
wlU2Uu+9NTEJUWgsaUT8h3LD8Pguzea3yYeQnWidnSCHUGHW19G19Gje5tL7ZKUIXleeE2XAzTP1
OesNHU0os7YVr87Gqkcia+m89+aoXXpeH9yaASODdRP5Z8nByFfdOc1FceXQtTlZMnW3Eibn1u1s
xLkN9FFP1uFocTqy2okBJ0LIwKHAlN1lIIO3TPmoONH4rgTKp1EzT8A0zZAQ6iCcfPmA0O6u0aqG
TuFC8Tba565zhz2HSp5Xh58DPhURC73b76Ud+3xDNqQhvowAdx17Z5qvjLF4mW2d3AxUdvuOeKIV
hxcdqh3jC5leIviLD5C7V17Nn2H66Q5PdbIypqZGq6KbmywWGLaNsHYmCh5ssxQgXL1vjde0o8up
T+ZL5kh/Uw6kgs1WE9Y9w7mAvtKGX8+iIqYH7Pc4sn1folQp5hvS3+4I9zpIsNPwSqcgtNBMraVt
IFeKbVJExSrSorvc/KyZQ7+z8RVs27FJPyNCVSvaXJhevRev7U8d5boE2skkm824yo079or2ShWq
PgoA5mtsyZyxBvsUReZ8WDj8phvFeD6ibd9017IMCLsAEj8E057kDqYqg7tqFiVpHS9SXvp9oC+c
fmdgfb5pXDvdFcQbbkkDm0I3ax+x8qurNi91pi3+U4Aidl1W2S5HgbiGknTOqcf3dURDe5pJC7RE
+zCIbGs12UUlmvcaDxfyZsi5Md9rR67FfCxbKHUGMSei9e4RXiN0Ab+6ZYXpdiXk10twwOZ6drS9
smV74IhOVo9Xwe5FsLAu7NjdMg/ukNV200YJ8yZoUo+1VDM+c3z7DOgTgdAg0I4XVrsy2znMZRRB
k3DWgOZ7kheYRcdxAsyx10dSQxxnnRDgtNbYniGj6wdEZdWqItPwBKrlKq+NlYXEiWALQfMPCD+Y
ZVc/14AiQsfKHtBHX+ptrO99Ajp482jxBH3Dkd6dxnAm0fct1XOCMhv0La+AWAKUdOVdbY6vneVC
PGHAsspLYvniGClrumRBAuw8pE3XHEAjgnYvo4AOhXZruvIYy4DjpmvDd7XifVzQ0dNJow4zGIMN
GpX94slh3KM/G2w8V7bwzzqFNUpBxu6GXOd6fhrK8lE1RrbXXD3duk6TXhi+4LGB38SKcmlGpF4v
z0m5t0ae8kREwY45+Q2Fh75xFWkwvYUMzPCYuMjgCCyVZaTigKl4QclEUl/Rf/lf/Cl5I4XIhfQ7
MSOLfVLg0Hmy9CI1ktLaI0vidBoHREurEk1L0N0Cpl27s2rXBL51t6JjdJYWT3iA5GE2hWDkwHyv
MS50rb5BerlDPuV+9WES22m0y+v5uRkoJ0jApIgTSOpnGhZMPtNmp7n2U+eY8UsQ9DF5zdHaMouL
uk/eSAdmKmZx3zxKsidDcOPJz167hbMmlaa/qcbsZOIOINSjIXrLUetutOgZpOs6GYsw9sry3s5F
shvt8YT52GfjmIbtPFmvYG2OIuoujOjF63muSBL4UogqZarIE2j3NCs7Yu+bmhod30F3cpTrhY1v
5SdEdDdjz88VDM0mahNKJwG3uJvnTeLVbLV5xiBxLjdmtE1dcZ+6wcHIGflVZI6i1MmYbULCW7wS
wWQ9uIn1FdiicZFMBjzqhFQ8DRXRBWJR7cJvX3TZP2l2FxLlbIVOI98RcfTbuu2KteIsiBI8EyGo
1wC+/FB+Zp/F/YmAdljUrXk5PiNorEl8GYmJll8a28SjOV7ShF55efGm2vGJYGwYiigbkKgk1j5r
4uycDsl8YUjTuZ9jFnd0qjwt9qOmstfK7K190J+VmNVe1vFbjuV0M0l9JNW5HUOVjcWW/jdlC1Bu
r78wUv00KDaTsSWRIm8IZavdSyHcM+6FTZDkM3evTtbBYM5b03H155RZgz+aDCPrqN1bk1iP2pe2
2rQ8/3JECuVtBqPZmfnXaf6k9GfggmHK3jiTUB6Co/8yOeXWrzGF1V2ZXbtzW4QKLcjKRcZNCysh
z7PQDrGGi8WfLzxW83titrG0gG5/T5TphqK0dBR88PVpZ1ohET5kxulNQQtfK4+Uo9EFOHsmquUd
MWOXneYOu96U6RlqVr2u2/FhiKjQCRuBys/arzRM6CPTQkYGT6Yt9mqGHF7NWnKyoZyfuf3jVlPO
Hj0lH7RKyvuGMKCQW6WelPbkBP3WnMYNZRXZ2JYgn05E+DNso7mzBc20wTePsTEfct5EwhGzN8TQ
myiPT3pjrpXq38uousSqH205HkFfb7FWyp7gLP2kVfEOrSd3DBicMGsaHIDmC1IeM2htCKvnozs7
YITTwtrOnr5TIyJTZNpqUxm1/fgN2EM6FmDygXlqm7TNqpr1+QxKyN+PBPRsOU4VFNp1e2P2mXZI
mRjgGiyglYxux9bt219aMO0T3RVjHN8wwqPwrO3xOedl5wBCsvhwN8XO3k15CCu4GDsSrg4GhMWO
HdchXSH1nmtkomxHW0+56hgPyXSemRRt6x58uSBaLvXW+kRHhbY48mrOd0JdK88ClpLdNSqbw4ak
gZe2S09ZpNH7Gm7VkkewRKrRw2sfSqqmdKJubhrZr7GIeMcRdkdY+qg34WK9jYXtrl1KiUlvtR0y
NOfUuOxUNMGakz2Vm3hQE4NeGgjS40UIpH2SNGYtdj00fyvdm12dnRHvPQLIktwddzaJp1f94tKh
/Vefx7lpTrnez/RNBhaVnu4cOIz2TIP0a1WTeaVFkoWX7GRvM7dGe9Whvd8UiaatJpttErFMvJ/8
rgkp1u49pVn7ThNyT0JuGq9qg7oHBxpSzARVGxCf4NzKXjHyzwLe69JJWFkzPAXSyLwHb2SfHhTI
UnTV5aFnfk5okXSTJBSeKs+RQaz1ij0o3uioKnfZxNHZQOYXcrngOqP3/lnTZUV155N6oVei3npy
oMc/V/qrXakLTZAzSeTkIWit5NF0OjMk2dHa9aNU2550rIM5BijSRy4xGf1dx778hR9XbvrSh5jv
+X1MFnumP2pFq78TfUVUFkECyZeK4AZOk3TEfKXq9cyNfHNaW79ICiRhDZa3nVt2w1PljSNJ2Z63
LiqrAsRChlTi0tyX6dqhHZpazyZe4zMtIWeXNRSaioXwKgpSAqy6iDTLoLxJWtP93OutbBCdBGPo
BFodTspKPnXo0EnWyvr5spQiPxcd1DtjRKBKDGh6ngZVPymP+OZBE9GW7lRLVVt0odVGJvGqTROC
S3+NZXNN/nlLOhu9pNaR2iFpM++SB0Jtwf2nRAQbenVH2VefVCqcZ7Oa8LQkTjx8GoMsOyphG/SZ
IvtqQtQS04sc9GNQzfbJyY35bsyoR9zCGKk7ym5iq8Vo4BXUw0UVu7uu8P2V5jX+42CPzXvvtCoU
kV9tEWdPmwG54bafM6TqFoFn6TCHAvHKLQnj1cE06/apNJ3pAihsdarSOXpvTFon9IDK2HDpIzY2
T7Uo3wePRradesTfzO1Dpxk6y40Wz++KCJCVRkAR0v7ROlXjJxLBtFdv7CJORm63N4WubtrYjokR
GpnJkdm8G/Msw4AQNKc2ake2MIqLvB2Wl0dOSLXEuG576iJqPGlG12nUD3vdNOyTEStvPRGRS4Xg
FW81N+A4Y+HZ02LoRnIxqo75ZJ7fNpzwN/9l8yI3wqd7O2e9txJ9gB9sbkmZH+cYZX7sh4UWJywx
dnP9n8sxfim0+EEw+G+FG/8L5RhwSRbA/L8XZBza4ss/qq//OL/+YBT+67/7U5eh2X+go/DAaYB7
QpunLy7iP4UZ/COgog5OYOiAMBfgw/2PNMOx/7ANL4ApDoQLofWCfflLmsE/QksI2d+BtOjiWTf+
E2nG4qL/l5sfWqOug4hDtgialtXjowu9qYbKnDsAPYIig0bF69jg8OM18VddlTo3xBDufCx4GPRq
53cO/x81i98ujukKSwotSr7KRwCEbmqBMAe6qFXNSqdoo/f7ctabdUlW1qGVekEjb3C7I0bc/kbD
GMI8IDV2hT60R9IwcsK6RU7EFycYtIhuXpy6gb+Jy/+pnxjjJ0ki9RN3l2mq5eHU8nLeMkOMb8Og
VWMY6ZW9Eq0ebeLG6R4b3UxJzshEt4cPYb6nBkwM+oRWn2zTnlUegC9Z9SB5avoZzXQRRUlwIyaR
vnSzjYA5JuKPoOp4GD8tI19XK5xXUm+xDWfMExg804hPlj0Z+KfpVV+nznDOvjME9v+JpPD5L5on
IjsMXoZ//1aCMu0S3sm3L+9V+aNe6q//9l+KKeALNkEPcMpNNL3/fDGR+qLUXYAoC4QawBTX+6dk
yvyDsAt/SfIwF5bmQpL8p2RKR9BrEgGAosqyFzHVf6CY+hMK/a8X04MsBUkR3xEvuU475iPCUZ9c
aXKmKoh7rXqfkVNiXGST+SXFthVPT1mMHDHjuEPZ/GK09VOSaAfXHdzXmXCaXZk0706MNAmV5jVI
ArotretUe0uQvuQ0CGyDZwvf6Vbkxs6PjBuDBHjLkde8tE+1g0imGrrkq1PS3KIUpeZvkLZTZY/t
ZVV8hey8IqapjTaFHqR3HTzfqzlhbz+0Uy4wTTn4UARCwoxwSIr/VYDo9LaSzYYqhaQrXJZudkXs
TxgYY4dHqjK3k6/N54Ta95yKkgagTUMg0VFFduVDUTVkDc/nDs2NQQrZjt4/g2SNFPpyLVKGj6oq
rc3kET06VpV75TBHOnsxuVvQIUVAKd1FB9UUD12MY7y1zTVxRG9Wxw2MmgbxiYgJxKzklyCgDygQ
HFNPrzWjqy86qS5our0nqfEufW1fOwiYM108er2+Yc817tEqW1sV+wjBSvvOMtA5KEUtLBptW4zD
Y4O6aIrne5nXX6wEgwVDwfu88p5n4R0dwbzIysz3kmzazLAS3LHaTZlGp6oM+tXYxNOKqQaJdKII
Lpls2WEXlfTNyPse6i9Ro4dt/bXSm23aee0XYWh6KKOEUVMrzzP/sVGI5N5yUT1YNvZnTzkAChoZ
OqNZvnukfmM7z7zbxCzuk+aWDDyK/SLiAJRKms0jkTVF0N57pvXaYVsv7Iz5DGqlrOGjCqOjkY/4
jvz4mcRsrIPUSM1l25jdlceELCR1td+lgvNRZLg1HzV216aK90lTuMxA8o1Vdd4aC7/E4imCNSxG
YzcO6IFH0J94ojyCF9ANrLQS7bIuFS37IXnBhilWTF+KFfEs19TIG2br/knzNSzyREzFfOGNYc7A
LCy94y0QdigqUpyqWnxO0ccOxtwCGmswdvmXHj1lhUx5ZZj9bpJYrmNFjmIWc4AbPfr6Lvm7gvVd
0QLQzQpdX+mHdgeJoVmChHrRkCJo9pH7bPrts5doFT43+il0YOJG7aLxJqmAzbY0VtkCEBnYK6tV
pymydjzmYaNLc01I9D20nYn3o5CfGaajOKpmN4wdzX7WCHTnL+3NKLU7uoR9two0NZqrIIfoUqOX
WGuauHaqK4JVnkkpXbLqjn65zeZHlZshHno4fILjrML5r3nJpZPMNy0JnvvIN6KrrNlTniACVvNh
KtONHjRI8UT1RWvswoFKgU4PIQgIopcYY4zOm2s4RL6m6bPTkyGnxTTR+FHo4em5vWG/D+GSccAg
JWzvelO9B+sxXFucaHfVWMehaGWxs3rjDonGhmzL1ZgkEM1cfaM33ld7ts7E0sWXpAG/OlPkXSY1
0Rz0FwCBsGOjB1i7MRlkQ7wlqAe6ElIi09rrmU6DXlD3q1mCCcsQ1y2UuYsWfxozQV6xYAzILLEO
CNjpOA3qTaJeUraWb+FQ7uD5VeuSChyDJIlYpVm/YROzQl/hvi70L32THlWSXCd8DBJJcTPRzg26
pESRUqxjs9ev8GmEtqGd8GCvu6UDGwBIwIswrOKS4aFm7LRgfDEko3ffnHGXWn5Hl0vyrADv50xi
5Wu7HR6JA7zIBsxjaiYHeZrpBER00MeErE7EqXM23dJe5WfNyXrGFAs9I05PZWVi3CNRGuI+2sOc
Dh+DU05rQ4gTY37RcyRUlvcyCXEa9Ti9bESZbTxHDBs24Gcj9UKnGy9ikKs4xce3ICYo1cYMjZrf
R/SkgSRYDMXeuqmcfdy1IOzoc1gIWNe16u/1qF8N2Ihr9yWuDTJhcSWcPZdgd+1pTEjiTMZ5L5l3
JXr76kt/18n+fjSYOk3jo1aBotfl+Dyp/szAC+kbCelpLEkJ1IJz7A04LOxSO9I7Ded0UQ72ZRl2
kjA0h5zyN7RPGrMO2ryNGF7TGRmTH8w3HtKY0DN6+gLGV6O3ulMkSzNE3PbWjqO1cuNPQzxlZ4vh
/UtKItHWzdzHEljFqhqja7e/15zYPirsBYzQpvQY1cwWZ0KKr8nEpDtGjgNQEygqQVwexoBEyCKh
xaahGChttkLXlVcMqPnTPgPYYGAXY4YNaPh73jMDSIZBKQM2f950nd4Ha7P1kPCkl6lRXxtai18d
Tnwtyb1xe1o9gX1MM55nWvApaSDMuJlzvdUpY/60Dro1UOmH2OuMnXTdt4nZ+xaDqX2nLwLl2GZH
Vd9Uy0aHsjdfpMxWVGsPxSJvVqWhfSv1w8wBAtIsT1pAQOknZm/dmZAqde3oWo9LVchLd5FQj0mm
XZIZ7hyqHlNAPPjJ12gRXXcuPnbQQCixE9ywEFo67wkfJYng7iLaNgDEbMUi5K5NUCjBIu6W82x9
DhbBd8E2QkmRoypDDY7alfHdIhD3vFI9xj6i8UZq9lFaSF6kQTOuXQ7CcB3yW385HMfgvUfmZByZ
WzMrbvM5Mq98TUsZsvkgKcoJ9kPj7FXa1dsgZca+shJc2YFfBWtd4YewGS68unY24mlqnaMtBI0u
0Zin2ZpetSDq3vMgj1ljhLwPFM0IFgqW3REVgjsNoWRseaPH2EsHXSBIHocI7S58roOcOkJEO7mo
XRB94N9N6hMaBiQljtSvsJckx5i3mnW9YZjniFQSBQEIoiTFz1GvDo72KCbfeoXltdjgNboSZqKu
xsx38k0jXZnSxm+am2EMNOCS3bwa0Z0S9JPQQM1ce7hczEQrjby2dTCn8VGjaxGsMsCwqyqLsL5E
qVNtVJG6Tx126askl68d05MQe9PwecAgy0nHrHZdPC0d6tIasrBgKHNL+uwM4iOSt0t42ZbDmEOK
o4lIm1URunGqzTuMnunJS3SXieIlwjSEWe3WikKXPSxoX3vIKDtgKG/4zdba5IaMdU6EVOJPMYtD
2fXdA8QljFYD3J7hJRPFSZtoSLnFcMBCkF0pJRzUqjGK27hmUYJhyY3FtoUaNzLB+6BFuagSRlhz
Yh7rbihXQ4NLqc2A+HTVjUfsxYkIUtjX7a0CgWThIiJlhOe2YJeYEzXshqx4R3tF23v0iocp6j+1
0azWVm4hYSHRlPkkBrCyjLfkkhCZapRbiSbgSguqcyX8PT6JB5nnHFqLQN6NAwTU3r0JktOAF3Uz
Exq5dhw0CWWpX9ptgu4tqLfCH69BQa715mxUOXXoEIUypcZPtaKCDaBVD46G3Js+rm1OBwSPq1r3
QL3U6S7S0tshRuaAFYrxP303kUaf5rlD2FsD1MwmVxy9UTGyU1VwM8aIu1wz2tm5vvGd5JPlNvLC
G1grazRj2UqV0xOHiic2aRjoNTOZztmb/lcJNPAKcz3j96rl0efffdVK9AAjk/QVnUU6UlPYuN0b
8pT5qIL7MY8vUKVskem0m2BsB3rF+hK4is/8m3gF4dOMrD9vH0cIR+uUWrBog5Bz3bWJPCPUOdKI
Sl5F/nD0OmzTjozSL8FgB9RA2Vl2y+bSfTISqV1Yfn4unXTeqCFCeRafnfaBNMyKWWN/1rv8YrLn
ozWrcj0vbB0IFneBg44/6I4k8zImrPCiQ3MEocP+qHe0g78UCj0LEbIvzJ1SpvrzySg0ACQwbAef
x0h1QbkBZJBvc8F0kp7e0e6pvdm7yDJbYZjuNjXwh7RtRjYG/ghtLKj7XQMAknvZFlzenq/aGXG/
BzhND7ptTELsY56iWGkmiZTj/1p6fzYPPJs4K+y4PiANdB601jj0//tWwv/77wXn9w/6fPxf+73z
6qd/0F99BeMPA8A3mFqXBCsHI/c/+wpGQC/Qot8G8l0nisPFvfVXX8HVF6OwD83PtQ0C077v9wV/
+J5pkAmtA90kXMX6TxoLtBS/6/fR7XMwgy3Xp4vhBcZHFrzd5DD++nRGAzoGq06pYd927lFmwGIi
G4DUd/frL5/y91TBn13O0R3uNMJOAnAwn32PlO5caftOQNJFFhjJpq5wyPeLkq9hT9y0RIn9pqX4
Yzvzz6+HCYrsCZDLLJEfrpe3hFJIZ+GxafzPMBjdGWuKutYLlp2pbQsOX9XUHQIk7tvAnI39r7/v
B5vbt9sbgGK1PT4BbSU6R99/X7IsU8NHTxm6Se0Syis1eplOsfv1VT6iQ/kRTZ1Jqk0kBM2bv10F
bAEnVYAKZj2UFDNttVWlW6+Fnk6bX1/qJzeUvqzPI+PwxAAg//ELNXWb+VY9IaaxOaZ0gTZvhCMD
yvWq2BspWDyAkmgHB21eppjVb77pYlv8+LyaJi8Nj/03tPxyw79Ds9o+djJJWkEoERJjm2E+RJVB
sBOcIF42pksovSWjVdB3ss7Owk6wj/MbQ+koNZncje6AZCXP7fxhHoCHrWMAe2kolAaywrSn9zRS
3ptOyuTvnsVv2NjvWnjLw2DSXjBNZ7l7SGd+/OxZQK0gmEuFmagD6B/gNqTq4k2Q+dq1GGmxj7p2
jsrIoFGdEdSN9fbAw13u20pDfhckKXuqKkINheDh17/r8iB+/GwW9AEYU5ZLSMCHzzamflfWUTSH
mkHVOoC52qFzxhAQ9cQfe3iJUxSSjTTH34R7/mRFMK2AyDGThZDgkoVC+t0PWuGKZm5szWGE9nXr
dYiZJfLVsOzHd73/XQrs394UvhvGSOyw32DF1oev2YpqCLR8tDktDs4WYFRwja6dQ7nZV+tf39G/
vfrLpWyD/AOCGk2wrD9+MUSarTRaWl5Vjdsq8mkp9VLc/foioCR+/Nm4iElvGTorJBD7G3b+u7s3
RzVy7gT74th10WoyOrnJ7OY9QMrFIbCZ18Dl1G+WgL/9Yss1CRKyWQh0z7OWf/7dNTVDtVnfZA65
QdFwPZSFPJO4kIDYa5h1lkZ7/+vv+M0L/MOzuVyQ4RslnEdmovvhnRe5Gm3pcsEUKMuqqEFKNSJO
Q8P207Cb8ucW4N5JubK7E7xUe1G21kZzyvw3i/nPPwgPj0fPH4S3uzxd331zxx0EemLNDp1Zm/cq
o6OK8M5CTY4HTxi1OGpKoxpri2o1O6M8NPlQQtdgU/31Lfn7zw43GO824de+Q2zWh8fYres6YXLv
hLWk3ndTHUARqGjfRoXK4bVe0WyLf7f0/m2JcLko1u9lzIGx3PvwuyNsZkbtBVhlNZxCuR/hg6TL
h/Z0QiEHV8ca7HIXL0rYwEd9ITgd5MREbq1kxgEQZSW5flIP6fpcWlI2p8CNLchaTvebB+Yndwem
Mp5zlzkqg8wPS4qSdumiH9NDpYpb10WLC4JN3EK9e666tElByvrJb675t32J8RDZFcQ1cnNozFHK
ff9o2G4aR+Tt6NAUpDzR+dBWrLJpWLGq3uvJ+FZpPCiBLyO8ggQX/fp5WCZeH9YBLr+sNDwTlssA
9cfLu2ZFVCrWAsQYrcdtRlbtiNpejcK2w7aw1DYtNGOTko6OBL0SYZfZ1W7S8bQQ+ORsnLE1GSGg
fGkGNvK8qtXGxSu/Cmr8Kb/+sD+9VR5TO14gDJvO8vN99xYR/FKnRT+DQ2TahiZZay7nCpENAss6
zKv0IGN/LZi1Uyrmp19f+6f3KeCxYL8h9tj58AZ70DqNoeVn6rpWXaJaTtZUgs2xRtOxio0438Zs
hPejU1u/+dZ/33n4hb678oe3h0wPZXYSrZWiu7AhEA8bZdlnBGpOMB7+50xy/efC+H2N/bPHn03O
ZT+g7ORg8+P9lcCnyKlXeshxudvIpqacGD1/ExtGsoM2TrvSnH8XWv2zH/X7i374eljugq70uGjq
4w4y7Nrbl1H5Nuv2NcwvtPHgtEJmMh5q1vo/LSF492D66RyvkEGAg/nxCyvltWjQed8rDN+hZGm5
IOC0POQlxvNST53fPEQ/+ykdm8WQqoULfwyNmNrBLSR5dKEtSm+REOS7KHc/e5Ssvzm+/GTH4ast
p0ND15fslQ/nFw2JaNWw/ePEE12YEq4OcbuXHF1ssQsmekwSbd9u9PsyHDWsjVmgvE2p08n69UP1
t+QufbnJzMVdsqqQrvgffmDH1kVVJqaOJBmxJVYuZ43+kJFImRcbr6r9K031NdwDZROzrdONnrCc
pVObXFl5pW9tsxuPFSflw28+2HILfqwOGOO78EQI46Wysz78+smk7DQjgCrsHex2SWLik65vzIlZ
XxPNM/JJMeBwSGkCOlG0niDjboKGJbA0rGHz6w/zs1fP9RyCcQ2Kaf9bkM53S5tZKBd8R2/ApzOI
OjZwmtVune6zSfNuEgHKLSrBUP76oj979ViLXdvXdd8ihPzHx99VoPc9WAyhyFxOFICY9q4AO9zh
+nH0It2UDo1y1SiNeQcZR7++urH88B/vP5EmS3InBSEolx8vD1CUIwmhNWFcle4BdU99Yeiau7UH
GlQaskcyRHua1csZjYlNw7gpGi/512b0bsGAEAd+b1//f+bOrLltJMv3X2XivqMD+xJxZx5IkBS1
2JZl2eV+QdguN3YgsSaAT39/Kbt7RIiXnOqneahQyZKYQK4nz/kvhXt0O1tsIfBnV07Hc+vVc7A+
YylxuVl3UJm77ZTE2IZnVYUIlJelextRhj1a58FfdLBSqwSQFlARGmOPWO29pue6iJaiFVEZufNz
RKETXekCX9mxlvu59d0rE+7teWayLxCYASbzQKasQh3J7j/nrofPQZJE6FggNKW31XSMqNVuzMZ4
CCjiFp0Rf7486mpOnQ467arIgB4NuLep53o10ZEAQSmz5qLqzPiUQFCrt6Nv+Vfm1tuZTSsBOnmW
Mrpg9E5bMVHohcLkGPAgHe+DT5FtG1i40CaF3R+jHMwHxY6SzHf0pz/5/pVt/u3EVq0T6xPYEVOt
x3IYs1KiKWuEgZYERK2OGSa5Hz8XFcFB3GTX3FLfbh6mbgHyw0pTBffmah2TG3cCZAhMBUxIMHnC
/ciB60qUXSK97cDmXLrUvvnrA0nmUV0mSMi9kQm0IrMtM9WoXtnyISZqCzF9uOYr/nYFsjUYOpdG
1gan5mqaDg5qfF0F1IA0PBBWp/bAvs4DZG1Irpdf6HxTnonIj4oH1icmwmMonDa8UCKyOTRKiqnT
ovfhgBnh/nJT5yYIWVrHwHCQuMlTA/pqEXQxIHUMUYGHIz64l0X+PcGcLUzdngTYTNH5cnNn3wxB
J0QiTfLNCov6urnFjXDRdahTNxnshK7hCmoGQFhM6D9XmjoTd5j4QzNc0OSIIddzEVmWvMUBzAyn
asj3MqoxmfBBEk2GD65DlhTLAMWhVlGLkNLjuHHFbG77RNPLK6fb1UdR3fKql01NNDjdwrfppD6E
oy/8Laqd5d7q9Xnra9UU9jF1E47H9A/cayFx4iyzNdrWudIp59Yniu8k48m4kD9aTeKRo8zzqxzV
68nMbnxsriaTkrSPcAHccBiD1bVlc26CcbAbLv+B711H8lps9II6K6+kDLjzzDV3nYUsky6SpyiH
bXN5gp17QeUrFCCergTgVvMZN9jJSCM29WFO06OlT9GuLCL4fUP16Kj6M3KC11zRzh1gxNAkQ8ET
oQex6tQUG46K/JU6SGbo6hCnb00EXQ4ocLaPFCfGDYUC/eA2gP0vv+3ZzsXqldMFQi8FoNN51STW
YDsiM2FMmpBJhhYTOGlU4ZDgXMFgXltT55Yv3kzkAJTrODazp+3Jfsps3BUM0uJdtrPKwdmnTpXs
DY+5ffnVrDMjyYWBiAA8KwkJf/VuVqSb2OOmrJlOmx5EjwSyroHKadMgLBuwmxokZBRDjkFhBA+z
0IN7+A/Pui80oiIkArjj+I9uLFF/4ghEiB4WBLrHe2uZshtpFtFBL2o3HK30WcdD5kZ3EuMZ26Hk
LhWQSZweEnCFHM8hAmSH7k5AraAjWaShvXRMswSrG3Np7xzp4zDgISISW8awv9wLZzrcALCLBq6v
2x5mu6cdPo6VmS8TUyuRZR66wuweyXLUu6SJlysrxzjb4f/d1johl6elLuLE5BJC3f2+DDDdWQwk
t9LSbY5TBv8Dg/J+jzimvY8iy9lDK4XblOXFkSwiEgANeqvIkGGm1Y7IDSAVxHOO7pUuOTPn6RK4
nRad4qDzeNol6Oa0uRDclSTz9JZq9CfUU/PPPcUz9vdlSf/6GqP0qXPoczWDkbRqD1ESDaAdAVww
jNFjqcv+posCZ98OyNXZjbxmOXx2yMlM4n1INEPEf/p+Wlz5Qe9qRti1RvyQzYXYaiSVEcGBgn15
dr1svqsQmFSbg0EmgTDGqKtwTbMzqWUqzVK2Zf95SSJgEMliaR8R2JIAS/Mk/ZBPnvch6PWPMp/G
EDBSemNFWvAuLRrxhzBAvTXmz2zojId2CsDDlJ3t2iiFFyXTpE8661aIKYCJVCdkxkQPuE9vQ20K
ernlijkpa6KJKk0UCelAbIxGsLwY8yAz0AjvM5AnExBVEjm36KyAXDUws0AgbOnkhylI29ugqBAM
c0dreGo8siXglAscPYjJ7X0F7uh9UZh4XyNF5n5zCmtCYNmxjDGUTl00BwO6s7NPPPC7oBqNwUf2
L4b16Hh5/zWIihxsXT1QmwB4c2iwf/miJZb/xZe9/Ohk5vDOq9z5D4wnRnicutnuhTPUJmd6b34p
ufUU6A84aCACR8MsKdWy/u8ya5onfXaMvWxM/qwzChvGmSe+BnNqfOwHYr2NXKId+SBsASpjmqtt
71pgv8o46f6MHeXZRr4+0lH0sVmmHZePg4hhBlyZ++e2BO5GOndBGC1vSzPEEOjidaQaqcjAi3b/
aIoh3VlDY4S+m1fQmzvrSpvn5j9cZJYbsqo6DZzO/xiZcL90aNNCXupYMXNBYibzrpvg6V2e/2eb
gqXju8SihFWrgxv15Mg3x56k28BWUgm9OyTVUP+xLAzO5abOpBhMbg0Qcki6cSfzVseZCewfvuQI
sj3IvdAKeudOLxMEJ+LgHsniARxeWSF+7Tf7YI6NXYvF/NYm8XcLiaDaxikygk1hLUe5IL8UmUNw
uPyE58YaKRZboQzIggRq330Voy5+N5k6iqBhFJd1COO8UI40SAr1PVIHUS7vx8y7Eo6eyciZCjaC
iB24AvByq8GWg40MLRIlyCRCK8RzFdksANxtmFSj+IFJA6powsryZ8dHWhRjsCl+HjN/+jzPZfQk
G5CnmxSVrw9QLozqytMpGts6Q2AapAqJ7IitqCyfdklp9qiYGhHc4iUdYmiNU48uitFOMECtyb8b
pGH8kXObR5HJtMBFgHLK3iWWhdkeab70jyoRLToFVYl5hQuLCrSa/g4mJaoentd9TWwneBRLgu1T
RKDyvdE673kSqf3nYM2te+V1zhyc2HCS3GKfZ/dTNJ/XA4wjoOiqEgvYEqWtvZfOf+8ENm6Tj25G
0DnmX59PpkkpCQIvhD5yV6fNcQxBpi4XhrbTbWzUJrxjYh0hChxoPiBSp2QWWdaXJ/GZFU32lIIu
AjdkBAL181eTuF38sUEsl9tGk8bka+sO6akgwD3Dbq409cZRXHe5RJHmAA1FCE6h7rQtD0V8zBl5
QSAxsLvnWOwin6PDkz0qK5oZhV4NmyiQCzfN0r+bpF7ttWbO0MNB/f7yi59JM73c6LjUYZZuraOU
rENWLHIKAsUKedWOdA++mUgQiLRCxVCX1d3oZxAMEpmGwsn6K82/xYXQGbbu6fQESAjHMk87Q3qZ
Y/YJCVyrxcWqNIb0abEXB46wzA9B6ViPWAyS2s7L9tlHpvFJLIKSVa8EaRJXbpCcmDao1nGL6fT5
yuZ7buazfF/gNsAZ1lNxmRA5gi+OCl/ZGGgoZg92Ox3QVEtuizibrxxg5277IOLQJ6fkwUisNzV0
Gi1EYcipTF0kQupl5gYxlwZV4bJDL8dmBMgjbbzeggFkhlVj2CHZyPjK6abW8yq4A6ijAGPkW0Af
rIbEdARi1ZQQwlitcNRBcHKRo3nzlyeexQ2FUw3hBhhTq/DYxVbW6AppQqBwjcd6NtF5ixFfwOF6
2gMmqkJkF9pjhYjCcWhkceUlz8x7shlU4AlFoLyui8ZUipJinDsLcSKyctGCEVWl12DRI2yJ8H91
wgA5w21WNJ8w0dM+XH75c9NeZZa4mllU74CUnU571Ho9PR3I1KURNm9FU7h3gz4qTTCj3Pejj88s
VQHSkZMPxRaJFwdPJgxDuFpm0lUM5CIPAQZ/9IUUV7rmzIHOFcLkWCW7TSC12oDTYFzsOrbMcIZK
ESaLaXxoCU+O8FqYkBbEt3lZrmUIzjVKFQUAJNOfFPBqUwSUDxTKRfAyRtCqbfN31lAte7QH0pti
wCQS184rQ6A+cT3NCXPZ87ifGaS5T4cAaVUlsE2LgbQwvwzgEZr6hBxwCbw78RJLlReRB7eS8rAA
cd6MWTB9yoP2WxGgp6g5iE1dfqQz242F+BrJaEVBJ+t1+kQFrhhDDTY+RB8JbV7PHQ7aKJ470SJV
WqK6dLm5M2ce12HsDlzuxaSMV0mZPCbhZaG3HaYGinWZcLgjDcSS2MH617Z59VnrzgavS1omAG4L
Xuv01RzWWxEHhRVSPu7vYM9SM0n6bCsnA1mdEYH0WsLRylqNbDU6HkeRuNWV3fzcFCMiA7dJBwO9
WJ3xaex0XQWNPlyCChbViKWvvnjPFfw+xLQy9OCy+vvlLj7bJEglhUthQa3zXpmR1hNyWGxyS9K/
qwyJIGXUgixBKTcE1DJj8CCDa9eTs7sLO4sCiuJeDlj1tLfr1k7b3IiYSLkVHZsiF7scPsNdE834
ijYpdpNj7e/ghcLAj/rM3y8A6dD9w+4bplKw01F320nLQxDOY4Aud8q5ac5pz8bHyQ8I3T59ur5Y
fLtD+yq0ZwM0CE6lN56Ipg3sWGcHxyi4ttLVB64nH6A1/EAgK5KwWG1oTIXOXpTaK6Pgow5GXsDF
OHOPYIo4RJb4iejtdJvDe34v8ro7Yp8QbMXoVwi+OBLDoHhDdCiPl7vh3PKjxIAQBoUhVfk67QZH
yKHiUgwcE9AijCzgY1hAh71nVVc6/NwsJL4DZOqBiwEPftpSHHQo3IPVCxst9u49G6n4MV6UKvaE
SVXv6Hco8l3D/JxrFCQPtRqFzbLX53sGRDmNbdyHNQRZdsh9H7AoyvdYeJvAKOpPQJQ+/fUOBffm
sZV7YMHXSanJGIusajPMEWIPE2bEJrdD1yCt0+Hyd7mpM5gzIhbKeo6B6Q/CBKtbeWolsQMHD424
XLf+7sZjeuPowd2QxdiRiIGNrQzSXcKV84BmjbmdSB5jHzLre98Z+js7gzcPIF4cBYEt1lFYSVUj
uekZz7/Lj3ou0CGgBIEfUKDnOD8d/Czu4jzvemi72uxRFo+/VYPR3iYt/jPRmOe3g7OMG6NOYKWb
ZKAut676Yb30AMsGNooqnLXrPDR842qI69gmlpwxwujZc4dOHz9OQycOZBf1Bx2Da9ef5n9jdQXc
rZiCFFYoGp6+doJVTepEBQ0nMNZa3Y/vvAlXYi4O/b/TFGRFdCuQsEGk4rQpGw3KJGqY6V2EHpiv
j5DjEnPe+Q1spsvd+VJ7fNOfAcld3gjew3pnT3wsXc2JvCKmxN07QwwD4HR86QKUPzHNbh7we8hu
m6n5QUXNJIJx4HaigHUoFhNc4YAQqaYfgq7Lt2ZlwSFg3zWKFsNVrvPggwp5F3NcHGK31JHFiyRU
+sa+8hbntgYEPbhvwgbQ7Zf0yavL9txqxYLhnq3q7hPmmCXw2cpubhuvabdD3I2EBehQXO4640wI
AkhVgaTIECrE3OkwWdo85OiH03X4H9zl7FybMgIzMnl1GrYUVEOrsD8PJX4udY1+3lhDHrz8DGqj
XY0em5PjcSjzAJ692jUSql1R7jFThIaumAF++b3wva/pVKb3l1s6/7ZOwEZIIUyV+U7flsxugIWv
aSMFPYK9RS+TDPP0j7yS/t7N6/7gDTgn6eXMzdvVtO2Ej9aVdXEu0cHVnmQKGQ+brWcVhiBENA5w
4O0QMgdqKAai2x4ahZvRkfKG2edvEw8FdHRctfu6J30PczoA7RdEMDIx1bjSJWqA3/S+mnO+YwMb
Wh+4dTknWppzZ0b5G/mG3oPdYdQa5tw4MlbEARtnHJe9RcS2k+RcjwWinluBk9h25my9MkJnoiAw
BjoHMmcIz7M6lFM0rrUep0xI6/5wt2AKfLfMtfbgaGO7ww33Cjjr3NQDhKJKUVADIDCczgc84R0n
jlH+0KicIrag5ccsQfB/IAdwpaPPNkWZTVXbTBb56s26GNN2abZ22OoRm4iTsPU6yIMg13Ftiqmn
Xg+pogj+synVya92kkoWM/UhFlSmhA9109d3Zieb8MrMURP1TTMqIwMa1QE+u1pMHnr/nY/rWjhX
MwruJILQENdx0wYSeOzGnF0SneCjjmngwbfwHgo0Us3pANoS5Vjl3YlpwpVnUkHrm2di3ngU1cmE
r8EDydR2zaQOOJdqEcBfkIOJJUgZmG2zN7Hq+ZFGsw0Du1oeJDQcJamZHDKJ5enlJzk3kcnnQ8Zg
m2F5rVf5DN+rrdWyygRWCmWTPXCjxmAR4TKOkNy5Fs6fW8fQULgfq9wcdrOngy4sJ3KaCXKR0D/Y
uCRtnGr6e6xJVObnDHdv7MeQTHdyf5diVfIg2yTYp1OXf05amVxZVmdfHmYOgJGXcsRqRxdpjQJS
3TEBFyTNggjng65omrDpvHrvJN5QXBn3M2cnZSAKH4pAoG7Sq5dHP7voG9yPuLEhSC5xBu9wOkdY
qv5KdjAL+2RsrrR5bkG/ALDRAGRJr4kD2jzWoqtHK9RRT7wti0qieI28jZc2107pl3NpPa2hObFD
s1pJha42D3SSYqlhBhTiKuXsdFhHlISRi2T/ajdjFXehW5OjRuonCOuZeLUYSkPJsGv7FmnTkIR2
vMOFFTGpXohjhcjnvW9DgPQpD+3RetVCivLFZsQn60YmzowqkUSSyi7qQ+OUybaaLH+faF7zvoBK
uU/SygSr4l1Lsp0JjHHTUuxrVSV9cydbbB+zAqR9ADyWaYj2TRCaSeIeGhJMuJ31pJnxajm2w9Jf
2c3OTVlicaioPkUI9ufTGQRtKfBxV7MBlipfMVF3H2JXQ8/JzCJuJ7r+bywRm2S2blEipBi8ai8f
XS81bZRVks6bcVSa3A1qRuA7BW7EdWq5N5f3o3M9+7q91ZK0hL44CXBq6EcDLnBji3GMltwDxumP
nS3zd0OLgEqNAcK7yw2rm9R66qpcGv950JDWN97EySiT6QAwwAfn//Cdyr/NZiJaf5nlM+Xa/KFk
Nm3Txov3MguuYbrOVYqVeh3KlehnvuVba22rlTk3h3DJBlwrozr9GhGG39ZFMB0T5Hm3fWei5jjh
jCDt3rxB2rz5ls7AzryqvQ+G2FCqFN5WyrZ4N6Z5dWVkzj6hYtlyVyLpTzedTr0Ms5bBnvG/WGxQ
hO5Y/WlNDRclz+kOjQLAC8+Xm2jO8K5H0Gvv99QeIFfr953pYjU4e9mDbARWAzECGSOB9tPlITxX
grExeaX7OGCUsdfpExqdhlMMrVJcwQphM2FvvKtL1C8RutlLvExDwB/+lyLO3b2lkQZ2Pbd4r0dJ
e+VUPTeZIHwGVP51NsP1PohBqdFPSn7ZNri2Y0eTb0stx0xuieJbd3DdwzDaXxciyD1mh1QPL3fE
uS3/dfOrwKpMnHbGkoBS1NTZzxFZCogtpM82xJbPl5t6ARuu1w38oJe9AZXJNYkiHTM9cJIaYFaO
7Z80ZyRjsGIKW9upjwPslY+xb3b3GPlUxDnZfIj1KjniB5RvpypyPnKb+bM0s6eA6+QtWE0ndIzJ
+4O4ELhupTnvKAGhUlS4QOYzN9riiIAnhsz7e6ynja/oIhk7o0K0PquVYoqT14cpGEHtmHF1H1Ed
3SOW4O8RJ7HuHUrRt85gNvuhMIedabhye7k7Xspr6+7wyVJD9Af38Qb4Sl/YlTGAleSwGh6TBLIv
xD0PCHAcbVEnsO5HMXi3Zjk3D8hYi72fCHm3pPhzI4i4vK89DD4oL2Gz0HheOIhh+Yx5rPk+HkR1
sNysYpln808s5MydM3rXCivnpg4kEEPFRJzkazgguShpmPjQIs3Io89lgnWA7uYHSh7tlaNF7Rdv
uoraMRxpYI6QpE9XK8IvSHqOVNHmMkfFG9QLHlpD+U6Qyd+g4FOFM3zdh8sDdPb92CEMMoAYOa+J
GUgVlIY9UKVxvGLYW6NTfpbS+2YAF7tyRTzXErALNaY4rL25wxulxwVKo6W2lf0RzPptFIzmh9yz
rsUEZ1uizk0lFLAZwK3TjoTs0sDTZWPGmU0czbKqdzC5op3pSe3K/D7bFIK/VCbI1LK3nTa1NKTr
ANIxZnYN/M5tir3XEQKlid9cuSmcmR5wdKixwoaAGuaujpsSu8O2xRUobLu4P6J2Gh8cA68lIKpw
r/GB2M7a1VLXmfdDvhE6qMPih7az6srA7mK/EoEZutIPdiK2C9BYzoT9QnAttXsuG0hxhwqeEvM1
KDOd9mWHyAgWllRS8I+tDrMLqDIFO7LTURR70FKr3U3wwfea1iIOllTNJvGVVoGf5CFUle6AVhZJ
4CAGzohUSMip7ezRivTvPSyAPtZmZgKNtuqfwuzJTiBfd6BuFB+wQf375TV1LjIAD0NpjvInRuvr
485AtfMX0gLWUX2TwrnYCK2L79uijW/HSBAdo0O38boi2+NnMB/cSc/vbUxktpHAkkWXWR+ic2g9
dGOFk17g1p8vP6Kal6u9xiWPxTIE1MXNUx3Yr1INZLIMRbQFVo587c72lLZdgi/J5VbOzJ5XrbxZ
iP6ImKFeszqGOtFukwStWxt9AXwbERi93NSZCIN5Q8FZKVkwY1ehTiHJtvXc54E8YDYYe/l46JoB
WVrYaLsUwTM0WqvsY1BZ4gget7yyOM+9KZwviqOUB0iEreauPszM6xkRBDwVUl4Xu+TF7n9osu0O
l1/0bEuE5WhGUW9DU+p05IzeAkOiUDxJHddPteXJQzskJM4tS/7qUyXIH/+sP/yaD92LlvWPWsxt
Gif96tv/umgA8L9Q2p/d8VV/ht/6b//xs+oROH33rfz5n/9nU1e4y/58Lfj18he/Jf1d/2+sVuSd
mEP8D5WWfyp8afyIVAXyNpxfkHgIq/8l8WUgHW6gJQKxm1o8fD8m32/pcH4E9o/rC/k2rlH88V+R
+FoFl2z/SgcjoPJLwls1thp8cEWZPnNiw4zqjS+JizrgRN2zw/OzXbIt+JpmFzjLNmiL5rO6xT61
th0du9T175DPwkJUX/6IpD1s2ybHp103uugHUDMDi5ZkkSX6Jwa2Xvi77rtRk/DCl0FxwPsftpm7
zwPwbzDXINzx1qn8BzKw7k+NvJTyH/ShR0CnqjdT7rsPcnbxLvZHglYUE/dq3TQbWcvoq9fhCPJq
DH/P09c6CaeX5F/dohTWQPegKcOWe7om2iJeDCeCs9GNTbQDZlOHBcjZndNZSqqgqo/dErW7UnPK
X6vxLy2R/6/zxYk/xvvxZ9sP7U/060X3H6h2/fkNz+Xq/56sof86/ZbF+PtJ1EQ++Wb3Mqkfh5/t
/PFnNxT9PyXp1W/+T3/4e2l8mgVL40c9VL36tJjHer1A1NX/X6oV6uNPVtT2W/Xtz2/r3/+9nhzz
b8xY4n9Cf3AqL+J3vy0yQID/awH51t8IZwGOcfqT0Odg+tcCso2/scupUiRhGz/4S9r7tgpX/vvY
s9meUeGDXK9D7QafuQ6xManSNa5F8RNxyLLM37skqcgdjVh0N/1zSTUbh0evmWSubYp6MET1IYuT
oOlDPJ1FJ/cjGXVsWXucqLJuWy4lJbijHYNE0A8YxVrZt6IHdJEeUKXqRf0+GPGUMm8sXRhBd5Rt
6mTlgxVHuV+RSUHKznx0zcVPYUIYNs1w4ZvF8hRVg93to3YwW+NdJjFUTTbI9hp8F4/JlGNd+eux
urkLmmxvZyQZC5xgtKBtn/xZM02uk83Q1EXIZZBNY9NWQWcj2xwZeKV6u2zxF8NG0r3S2+jKneJl
G3rVzR5VGSD+BqRyQMEktxnO19FFyVEjMH6MvyCbUMlgI5ZuVPrfSouo2uZVE8fVRkOps/mOiT3M
rm2KSH017aE0DennMXVlbbINpT5d0pcGUgvIkJoRgXzM4GTzcdT6WAGdrMUpkSTpBz9olZCRRWe7
GIcwAtiSNPiXwsCRlsAe0qvxhizioWniXZbIgueKwYvyXGTbzQTvAFzyANoHTRmZ4205kSfAEYRs
ufdoyTJGLj9HFdT7s8W2s3626UeeriJNywfidaXTNOIEY1lgoYylkYfQaxmTmNK6PPIwp8+9rgu9
Jup1A6XhpRo8XDe12nb2XECBqT7ElcjEny3UcozOl17WEwhOe4hwj4KiMfL5TZNq43jvT0VFJ+Qo
hfGdndUZrTXctHltoPo6j9A2zWRrh2LCuRbA86Cr50+HIeW1kwy/8O+vFv2ZLfg0/kIDkisk9THM
1kAWKwGJ0yFv8x6WTybbz4vVTrF3BKwaLfJWz+ToOmGT1G6f7EzsMGEN1gOWAsuT1ueyz26MMnLc
awJfpycCj0MIiIQMeFTOBYcD8/RxUifpTSzwoucOigdTY8KBfEpCEhyzVqLkgfd2ehhlUorkUTPR
kxrvJwzp4/TK/XBFJ1QPwu7nojADeoPeUeqfr5fCQqEtGwSEBq/GBrt8N7bsNdkBTGjq2o8BAxK5
eBIwH8HQwHJsaiidzYi8R5jOvi3nPfLD6sso50DiyzAIpzfekxWZLe19OaF5/b22+iHOH6Y6svIH
sPeG+3h5cE+T7LwEuUPCG5YzBXBgratboCr5AqwS8/NkNlmCsdwIQ6Xc2YOsg/mQWF1jjbeBVgHo
rzeXm6b2SQ+dbCaEWuBeTKYWWRgAWKc9WLbkJ2Djxc9u6Q5z9GnAjs9r9n3nNowhmE/VuEfejQlu
12ggmFtd68ageagWp6usd4J6BCsiQW2elTqOBpEOuJ3aUPMi1pKWu1ZieFnwvh5KJB8P7gD5sN3K
Man5TPSRZ8/cmMbiqUz7uIzBV2DV2SQ+igoXZu9gY3lRoTyIUaPSSOMEYJF1IovcZj+bmJ+zcBEo
5THnafb45MASA/vOPLYDT1R2vlqVGqg2vuAY7TL4JHNtfrMdp7zvtsjzJK23Fc2g1jYEopmfIbyi
PmVsXPXRep+lvNdko86AjJBISv7RR6havd5UqXdGBpx1j3wzYPydjYKPnfzAlxHHubvOmiIpNrVb
6c13NtGKHq46BDqRqtC7xBQhjFMY+YZIdfTJNm1QZhauiKRFRHqcY2m4uGAITOTSQyW8GI6oyFEu
1b6B0FHdjrVlw+BNTV9M4uto9AX/aM0V/f1Fz/0+M+6LzKzz/AacRw3NdrNorAY22GXs+VUpCvXU
vo2HPXMti0ftyR57tavh6aKekxS31J4q0alztCa1iSKoOSOKYeznQuodecIB+9cANnMEamvHcW41
390M+80GjPzLR8XqJoHHzK8dderjevpYlnoH6SzO0SY8OCiU9+YngM1qcFOAGVnxpR8lZI5N7kkj
i26xAlYvLPshcIc7yGQde0wFsYEuvbw2XvBmp0uD+x/JO6XwAIZqbfGVuJHeLQsS2HAzUxLIiCQF
SDX93vO0plWuG+6YL0waiZEEX+qqkTzd71+x8AGnvmvhi6U9wixQh7VVmy2j2EuvlU9jG0HXCIei
zZlVQWKqVQaC23APTgkaryHat1rHfsqMyUkRrkeHTtTOU88NtV8+6lPWxR/llDmTe994y6wby8Yx
ReMNd9avA9S0Oid/gJqOL97h1zfkktX8BtmkZrsxziruyfxM7dmOPWr41DsYzzAP2tlpOu2DMKiq
CHdTdRgEJF9+n3bGRPK92GixoIKEAWagSxDAYq4YD45HwqpN6yH2129jO4spPVQZ9q3efTz4bfdD
dzTJwjXwF+aMtYxlEFqoUa3uXNLydhwFO9xIlmo6lI5RWe4eiLJajo7QFvMqPmIduCpkDbUT9j8u
gOzEq01QkOVnT3LyJ8+FzqDvy2iciQJNSnSduf0dGka2XWbptofog+eIb2SJ4dxZsyXZlZe60dNr
UnHr0w3kDQhcH+oYaVbzbaC3pMJ0MDVtn6ntSF4eGLr6UnRN1AUPvRgd8ZHN16/Zr3u9m+SPoAg8
MR8mE3sN7ces9zoBMVZRgwUrQNZjgw5ZVIycLuVUIe20adoos70HDZUO+4i9MMH1FXWg08QqlwIg
JTBDIIhA0HMBKZ0eMICiNRLgjflEEbWJtW06Yq2YoktPbEtsXUX4xVtHU5O9FId25r5vfrq8kFfR
Ck/AOjYQzYChpBbzOkjApwoh5EY+IbyVe84XqU8TVqpaYJRMeTLkOffoxG2peG65SavR9bwSaM7u
rz4H7HeHlJ0P3ph09qon8gZzYRfwzdOvvdF0OrUhs/I59vd9pE8MCwSqQC0IVj3hCJk0FfdefoxV
uKFqRei3U85H2ZEC8HqyZ/nQt4lrdQxIp2E6T3k70KxhM3GDxYnA7bOyy+8wIEKV4MrV5c1I0DCR
Drl8pgK9sIobway1eZ0v4glwncvtj83C4zgZo0Djy+/Nx6qGdq6PVjKO82dUVnC7v9IDhM6nUQ8J
a9BArCr04RHMJao+nZSy8OsuxxviqcYsge3P+rXAkqxi9G7weWU7P/h53bLcfgcxZQlSbbxP6ois
K/7zDtfRvZEnasvONZ3YEItFjrykd9SBYAvn5Z1+fTBEKD/hhlrMEU6mEoPm1kfTQGj99CnVtHrI
3vcR4j3aTvdyRBSOPqAL/DvMalSBhkRhvvnuaL4KHFoP6F8bFqYdpy2SYr6axUJHynu+5YZUjCnp
8Iigc0/OGSrQJv11HeuxplKBkCsl//h7+89GZt/3rl1UkNMFEsmk+9GZLOUNb+jq0DBM4JUuSrXI
0gR7c+yW+rnC6pgzxqgWmzP+1wmIkxr+LOAim7znZzkOMjysXTtcte6WRV0T97oRIezyRXOcIn+H
63VvTA9R4ZgcR30W8457x+q509y3olzQn+1n9AdSuBdRNAYbiSMQko6gYaZsBKMzuHOPnZOriWf6
peakXVI12HvukzmPsGBmxyOAR1Ixi2yRStA26dJ7ybxlw0/52WL2Kp0ga0QquEgjtsqjpLjs8GCF
7+AVdXT9FmjWnTPNCb9i/rqqaqwufvP3HxgsayZKxZnLZZKYTXVwZM0xH030nxIjlolBSDX2tkok
6OCZJ+TYWldFVpUkXCAWRcCCLyB51IzqKsps3M4nt+A8LYDj0gBZOLbQHQGBOquNSYNjvbWnxGzb
/ZLSV8neKiu8uHMcbuy8GP+YsBSZ4zsc69N+2JpFhsXMDosZ4hG9J5WZ7ymB9PIfTeS9RO9GP9NH
WlbXmcTPM490axtXY89lCs0Q5rhrpZnfoeX5sjQWkjLsT/2SW6LXN1FSjj6qLkvcwpKBiD43+hii
R4G1Ucl9wBw32ElaQfdoF/0yebetcg1ssK62Fy++Kf2qqDsIT2PK3vFZI5s6Nreacr03NkWlZwTZ
7dRZ+rCPujJe7tw6zlPxrozmKZifWDFLvTR4G9tRgNlX4aYqfAVOtKQowXOVxcbt13rSvb6nP8tY
lM4YZqNV856EaaSmwzm1chry4lZdFH7fbn6Pt+EmKjyqfoVTtuOpT/l9KqNorXbuwJs1uuRXCH15
436zewLih3JObppQBUuI1abVFI2BKlydfPx1fpAxILSzeKPp0ZETpW3KPzLh2TFlS7hH1t7I2r78
DG8OD/A1HBsBkQnJvjeCSYjb19nYauOjbg4F7nx67eYPACfy5bNWWdx19hUWERxrl5tdVS85NWgM
GoOCjVLxA1p7umHjXU6+Kujbj0kaIZp9MKDMBBkpD1NM2g5ja5l0D0aTdIG+Rb638eodazGfnbsg
jwC0PweJ1mKfKMXCaO/KpvB8sTdiSeB605mOxVgnC0SvdMuuBs0NlG7RjB/j2WlJWjaZnmTyYAp8
QIx9nHiKtgPxHzO6Q8rWhdBhYUVWcg0ebZ/WozimSaYCWUC3Qic1ABTv9L0Nt5EydouB0triGu23
bIJVLn+kbTcw3lZt0OgGT/iBDaFKZ1PlLmt7MdoQUyrT/4QNlc2/kcVRN1VD7xgowZ2LX6jFBKM+
1Gf4KPgDe4NKOmS/PtjWkixDgXQwJltCGGlJsG7cXGd93VEmcEv4Sn1M/HJ0I/Rrs305dg2d3Vea
Oo0MS8tT+2fjae7k3BlLypPEQkxJG3YpKRZ5Owk5o4era3lr+xtDcgpFWwi2xiTKTRPpwZA+TgIV
AHHDDT8Ytb3H6WuYm6YLBvDvOANy4iEOM82zGmXRR8vLu/epoe9Zu6VbXcmVrANZLoD4E8BEQRvG
pJS+Cl6ybkopoA/BIyXCcRQUekQ+Pf4/ys5rOW5kW9NPhAh4c4syZNFJlGF36wYhdmvDAwmXSODp
z5cF9MwmNSGd0Y1ClEoFk2bl79aa4ejxYl2zsHpnhfR4Gsp2NYr86znwfuqBhEJKAnXREgOM/X35
2HastTSJDZ8BmKv1hZB9PdcXB7NeFts41PlGCnjWhP/v79X6BOKfCPjEmPbuvvEe+vnsru6z6eLF
eXHJGALHne1Wr4+DcoDSgwqr8m+xqXfQFP0DgLkjfcfaAQP393bsVwggVT+v67O0GPrc49jVTn7Y
y1UWqMxu79oaeZ5BSmavhEfbPM5sedwX2UIMQtu5RdBfWtQqFtrdgTroTyCGcJ5/1+rhXcYM85TE
IMBsck+0NIFl+u21Rsqkg43rZM8qCSdOiSGtfBkIbu8P4TdqgCJFlVDUSf+1kAOYzaFJF1X8zflv
otbdjyKEU0WrOGT5iDnx6DjCoPtkLwL9oH/9Tt/hyVwu5yB0Jzxdkj9Bct9eLh3Cybdpau8jaYKK
hcTPMz2KFG1U+ZO4bhz53EXF0bMn1GM3JvQ2o620kZFkv7mYnwY2bQDwsXNK1L/Id3h7MbpMGFuw
9mcs7TlzySRvkLnkeEPAdw0h0V3PA23Q1pdfP4R3PXL0S6PBPKehAEkDWsL3i2uUqnTt8T8/q6Az
xkvTSw2/No3qEixvo6fhw5WudjLUtWfWls97zZUOxO9QndFxkXJgDknORqNs5SuXvSNyteh8EipC
S2kg1JZLOuVPVpqt40ouZt1SOLgtbf7y//z6pq6aqP9CrfCs6Ygj/W5peqGBg7dPM3KXbPVkIZ93
RDYSbeR/mKxuCTPI29UX4lYCZiKQbErEx+ktqvVhFAffpKceDSDxxHA3Y0/UlBFLzi1VyzgGrvq0
CjdIjAOorO8YB5POACC3jqsiuzx3iGxo3xagBi2nC741v6RH70g3yvGrxJNjGqetWLBnYpoost1M
Mwc9oM71Nw7DZBWt8P9gk+TUp+oULKaonBvfyDG/x0njm7I5VWWGVP5u6uRofKYdAgnHr/vrWBd6
11fxOtHDCAxuaJBvIFay2pSbSyusi6QJXnFpEDZyv+IdS66UtmQeJ0giDGfCEOwpD5XT6uvraK60
zDec80KSBmJRhrRRvaSkGGL4C0pFNXwIJP2cfhe48NNuAx2Lkg9gl1CVn8emjxNqdcmHe5aNo2eo
No50rzQpjpinQMH6GQZWlaBTz0vvt4vvz1+vJ4WO59ZHZc7qb0cRtVZeAPOL5x3KxAFhsr+UU+jz
/fmV4nK90uEqSLfhpce/HsZXz+2bYazjVkhb1tQXHtb3czMb3aKw1k7iN0j1qaqoqN/ASJ10KqYD
LRy1C4LLoW3PfQfkwAukWQNj5GTQiphDxX42M+xZ44YTCzI/TIShYXw6gGhOYC/nlzZiLCWD15uo
p5tUTgWJHddv3UdW7Vaa4+hT+mt6t0sgm5q8VXOcCv84WktAt2TOqKwaeVzlTVYbv1khf1qufbBA
wrTgS6HpCdZ9+zZU5Zf2AHn7cV+iOI64vPKdrHY4rnavtDRmDfPpPsNoIR2lUc+kk/z2APC+IEUZ
iZ2IvBcfwa5O3Xp7KYmlKi9dKvWlbkYj9VDO1nzHXE4VS3UUMh5/PRDemVORmwS6AsCYqlmyCAjv
7RfOhuenbTKlXzI3yR3ngHeUA1tsLaBXlIxtFsnvsxvUSTwOY9JBQrPWVepQmmAUPX2UIWx+Nzl/
UjpA2vEIdD0IN/DzljWoaqSHNf3hyXTWK8lCeAbbfQmHRvm7FWgzJJF6FsbEM6FpmS6Q1us+w7bm
lo9etsx65wWj4DH6q8fpesgN/fa2hbJOCSd8CQra8IqbleBE+1M3J9DPB7rxabp1K0A7amdm4eCT
Svy881q5Q4wBfoO6ZkiQXEvlEWeDXKDfaxrw6JbxZhI8dFGDlfmQGoHwjgPhw0ztLiCFzr5tJnpI
lboP0RXn6CNdz1pubXF54WTow6bawLtfv+73tQCTHlIZQt6iIsAM/G54TaOVmxE8wef9ZFn3wSjP
bW5K/EaBt5DfRx6Mnu2//l69nv3f5cbTNA/+SIR/ANWE4L6vQWyx5Bg3W/VxMcxIiR9NAvtSvUCO
1CXynP8j4Pl/cPngrW+/jDFDCDohZswjdL8/AdKuWu2wZUv9mLUtMgrd/Ek6Ji35hOibo5e5UrW3
BANqvKr0TMZPmgqr8A6JN+nfRJW0/MOENYw35pi9Mj5vgIO0nEX/uyuB5yWIOTztPkW3wlsmSemb
b08OPytYZTjtAUfq8+M0ulGS3aMrnwrnbpwdZSIqlZH+r9gaVy4jBB43PlsDxEx/sIppki+zlRer
OsliFUS91QbQVhLn24Ua2aRvjABw/eEkNYPqKas4utuXeu5BZo9iXeGA4pIzjKKJvXIGZNA78ddA
bPTJ2evTKKq+NtuDmDkVqeWPWiE+cg+2NU6m8wHmVubLXV0Mvj+dx0h5bnfvqwHS8jkF7uQGCAvA
LoSEpMx4ZvlQa4lCFnFgamKrI1xP3S5moTcySf3u17e0eBIuzTiED7t2wKuuW4M4npJcdWYn3VQ+
pLB8vLBVg3vmJaMMWJOPFb2trOLcSrdK1sNI2QqkmlUzoOBzAhvqf0uqUF9K7jQe/E0JTMKWtL+D
ci1BtmJKrK5JPu3zODJLH1C0KechEyc0qKvjPE3mGAp1iGqbsJaLU1orKgGjT/X10Xa8QYdjRSh2
EwraUb9yQ+lbBrYjFDYmUGM1Hfx1pcGbZ6nXhUTr0Ul4H0IGlRIvxqZdL41QknFxl/rYQo71ug+p
2/EQXQuXZXuLbs6pjdsyWVJ+uBMYqjctM7nLMe8E6hYiH0bnmE5GMKSPprRhzOk2k4L53pRLLqfg
SZidUtmXLLHroX+x/dLj2wUwLU+DTofevFxgERmZl5yAe665Cl39d5LsUvcwEqNtPexFCow/JdOj
GovOuzVI4EpPqe0Ofv6h6LKSayTmQ/DR38zn6xb0X4sHB3OWLGY17Q3Yq4Dn325RfDsyFXq8fZRU
Am5/XFHOGE7c117aNTQqbhWlozP6oOuHTSWwywnCTThEiDWpWmCVqOg1TeuLtAteDGQTYfrnnDB0
2pjUKIMmMDtiimoBjrgzl6pODn2ECK3FcGsaTRBXbobo4KLEYPJ0JYSU5jeGTm8IuzArMjNQO+Ul
bEM5CzLr/bpJyTz+C/5dJgeUoLGV5MrqTpnb05U5FjC16Q2O2xIWD4Yh4ujDucEBIw+TpeJjtSE1
nFuNg8a1d2a5K5oKFjhue3A9sN6cRm/BCfZ0FuN9hV+/prfZ9sHFrjAUHJKREVsfuk4G9MIKxxUb
4NFz3JE+OasVzM0fexmXOkLW4qwcr5Yqbg1GPQqPrcTL6KXNJW0Uxa4IscNEqz68tU/6D6soUVHF
NKsXKCeaIiL+mbe0we/04M7b+r7XK3FGNbXo4nGvIYc1pSv4eDDqSWNqrJ11m37wfXrcMzpFJEfI
g71+3NUKhUeoVPexwKZsdbflMmj2xO4WzRBxyHH65OhJEK38Bohg4eO76CLZitcOnzEvcWeWdumL
LSiX2PdNsHsSKrIE1Vg8mvR//GuwQCSbkz14a9VempIChvZbG6AdMeQWupGvBoT6b2T6bw8NYETw
5/QtIi2Z7RTLk97c/8v20OvKsEyj9SmtWk1tbjiCWU1UJiE3zzDecTLa2P8eIHtbJfP1NqAcwzUA
IvfItn03DaU0VFu7oXqyG1efZKeObJcs3otllvNcPacE0HMZUYN5naupA00q/G/AhXfWPK6G04uO
AcW9xDGcMM63DwMoNihBBonqHd1pqR+rkUFK3AQpb8hkD1M90ILlJEXbMleieaSKJqNXj2AOOlqY
uo9WKKAkKD6Cz0AzxTTGHZiuUVJqbqq48o5pcGX0JoNh+X1qw7SWn8qy0VvaTv3lbMB+fUpZuJff
FegAoO/LGeA5dkGd063h6vcVupuNGLNQ83xo0hZO80Q5EjbtmVKEYX8agKB4C1CceqdZKxitp30J
j9pM1CE9FNjBajpidaVXxMKcpulhTDyjOSe+V/BZpotCUuvIrImdrM/WlwFtCPU2KDxw51TlWgU5
L73+Bs1lqufARY6EOieq9c8i2q7qxSAp9OsWNLes3cNAtyK5nOQEzIzca+r1f+JPJCNnxIBlVvfq
2sRDvNQujbHME0FAmpJvwkAfxwvADghsJI5aS4hOy6E+7uZCI1bGbIL+AZ1cpXCcrrnGwmSJ/8Dy
COsfN4AjywM5o8hz70McV2zglayugjuVOjpsPVVJPsWE4XOuOk+20OCu6Q0IzMw5A+F5dqCGy89i
Rqp72Wp/VZdaSJBruYwe2iiH1vPUE7Rdn3ahdDkieMsPy2QMcNiK1yDut8OKcE19+54ytCgjrHs/
b+/kzH7XHntZc5hsjTLMZkUMIiDWdJ+utT7RDAVtUvqDT0RS+eiaYuFnfkU66QJ9foVAd4C678gP
K2/JoU/94FL4nT7BjMo2KU2IbW4yHLXY3m6bKLGi5a6w+iveuF1wgBGQyxr7UIuCB5SbfKdploN+
cPaQ0Dexbqqq59yStUviHrysnAw7bgtCKKYPHh7gVN6Es1lU9tnuMhfGYC5dTXjkgSLz7BZTqH54
UxNJyrUyLxXhbAGKyNw423m1aHqlDWjJScozf2ffEt42R+lzLmeR9heMGX52ydBJU9iJdZr4Agal
4pGaNEDg0+z4Wkm5RAZMvhTMZVqB5WaKE/+l94WGXfcqJnRk05X3S5A0XJjVsjfat/vDRCbjrv0p
RDu/jmeW9JAFvqfJLg9i/7htTkOPn5e/dPMDjYDT9kMS9AgNosrW/BbGJ8F1qbDW7OWoNLGAz8UP
xKclr5XvH7eTa9AkWpHCJskQ2//QVuvAZ8E49FvHG8OSuguKdvastIwwNW8tO1xHFU+LRQfes255
Zn4WIKglNbRn443/nPi21lO0Rts1zr2XWk1Gs9xNd79PRjNvAhnEokstQ5DgYer5km4vTPmuHmQb
/BAJyMDytp8qDVbHwzbWJrJpL/NSDORi2+w+Ml3oOpteq5G9SqjkrGkja0TLepaVyYJ0Bt3Pve4w
ZIWTfIa1smbzroNWWPyTIRBPtOQ/XSVUHh7/ZozVpNBiPrVto5ckEAB6Ch9af5qa1+q6jMyMLNYD
9n6h1EcKsUBHvbBHr0l4XwmqFnUTZITeoU4grr+8E7bhduJYIXqX0dPIIZQxOUpPv68i9DsUAfOG
ChpLp8VckcdYBIsJke8jbKIz7fpijjRW8TMyRK8EnZS46NrLrmWzV2y1MCpwGnr5YkGBWyTUW6/U
C2Qi73hXRJf9pNceo8TYgcKbe+Qi9qe3jsbALaeiM6fLKobwI7oQLz3IudGXYxWuhvPna51ZJwDi
gHPBPFkUmEHT2eappStFIlALJ9JJqQL7vCEoiSyUQnwOCHXhAyV1xtKcSsxRwXT3L10BJMx1J8QU
ck90pxV6Qm+MVJdkemFycOovZ9rKqOi7W/Y2q5NdEgIYj/7S0YerGIaAp2qpTJI4dtin2WzMieF4
cT73KxhjrIo+t6qPgn8GDhFb21yWYe6jq8tbEtLQakHxeMElxx3G9SLmNZHg9jZHN/NfIWiwwujb
NPyosp6fChkRkv3QFiY7ESH5YBxpFFP+ZdOl8yY0wmGpNCxOL9iapSDlbllCNjinz2UkynufOrxr
PibRqheszhIJV6Q4MPN3ezm+M3WGb5aSkAxp00XuZaHhzXjJqN95Q/v11NueZl/ZYZUYrnA+7e+L
5AKN9VhT4XIuBgYw9IKdQUNrEwdBRu54nmkm3oyPu3StSp1OL5Obnk2KTA/Quekpcz+1UdcZtHPq
kNL+SGeTmichFal8zKRDjaiueGXWp1q9MG/Q04BSmzHN8nx9yCz9/Cks0lbOD3U9rX1xKxTnXJTa
gQ8CePCw/c7zjZ/Rrs9D0pPbjIZU+39eK/CA7nWJ1jZMUK5ep8l+g2MIycioIeSO0Y5bRi8LRHZx
hfsSA2vBBHCiQqOe+3aZVLP+ZgRMLk9/X7Hrafa55U0gUW5IfSdCPYvs3DC5fOkjd20+EiZesAnK
ttbTztoYtqpy9PcI1ehD+7RtkH3T6reA9Oparm5yhbxPNAmVrpkWqe6IQVcKDex4jdTMVOqN+k+t
T+HANC9qvftP4aC3gZ0/LrcVcL0Cxv0VRMQkrint1Z2uoy4IFvTi3UR38vBMnv3I4uBNs1ZL7tV8
YdMyBiWlonXGs71JUWql9LcU3ainaFVlNKW8kH8imam16+lP+0g61pdcJUPiXQZWTVPd2WiOUNHs
970Pov1h7DPbc1stcxg2XjRUAW0m/wVM9kU4CpiGDnHJTMLimM6QN5QxFhLq4JDZyNoutqx4fud5
K/4ack3ZuBcPoLS9V6MwgurB6+tynvAddMn8AwiexfJIP5yRmtYeusD/5vJDatkNQ+tk4jjDiS5R
YxLEzehpdCul8udTHpsHSBQxHhq/QDgT8rFk0q/GTkHavw2a0+vIQ+s9fpNhMPMljOoesMJtk2aM
Hue8KzR+1Tjk8R97mgzxW+TmSOoAvt1EfXckktpvWujKjTmh0hO1p7d39QQ9yeWOzsQB+4h4h6bM
sV/YpfhKprDG6Zw+1DjdsCo9cjfYiAJi4A87UJRuMKDohd74pzzX2OToJhoy/jWc8v40AY8O9QPJ
wKGJ09xPuZdV3zfN2DpP9KcURE1VdPXAr++UPJpXPDF65Az2vLY52j9ZOMX9Nu5+fRU/nSW15Ej3
pwf/4q347/ivwMwM3zUG+5Eu3QyXfeqUGaOBY8eVHy+U1BVIs03YemPGs60y+vXFvAXFOUpC0sM1
mL4OE2CjeHeULBBKdoOXyMfMU1oAriRVFivM9Tywzvl1Kjazdof8+ot/ehekcfokJhLERS4uGNfb
M6w96oY4kTsRNHndcIMeOK283yncye3QM+y1gMynKHN/pFvd/uvLeH//WlvB6h7g8wKd/0mtQAcc
usDVc/WILWZDLTOf1wCEnbM7cuxH7U4U6PUs/+tvfpfxBPWqBR1ozqFidc7T+7NtJ/MUsWliPGT1
oI+QVZBw7jnR5kQQzT52LMGviBA1LaK28+cUdno9BorQq7qbBGnyxRJFgdD619f2fojiCOBZeAAV
BD859HN/+3J8OixA4SbkXW0nbG9T/Y1TRL2+DdG5SdlWdzao9n29iXj/G+jlOhL+GwK1oYoRq9gW
YT4o1n6CfnxtFXTt/qGUJUl1h/2ZoAWU5qclHTt3Ok7WGJjfq9LXO5vl9I31vZuQ5KeHqMOhAQyd
0q2ruPVklTm/S558Z6aAOaU/MoIPWCykTHAE78Ap0nEo2rvVfZjrMFyzPxyvH0V5gbR1jc8h6zkL
WoDTuP6TNloKTEbRw4EiZ0zVTCc6Fbj1PJ8awJVgineDy1y1emNFSxiG36jVnOFCJyBdSOAnIrL1
/Os3/n46+hbXHxIsCvVKx8r3IiNWTYkaPgpogrc5zrbJJgwqARCWkKDwlzD3qHVxgCLLstba41H/
+iKuWR///ap9m7QFmtuzHOkGFO9lWexsUiPSy2PRtxVbjeyGNuwfI5p4Jy+pUoZPowJjwSP3vG42
u905nPsIs6u4hMV0n8bAW0R5I9bObP8jkjEtv2eGhVXIif3BkshFwomKE6PxYmhWv01DBNSzRQIj
pfKQwUa5yM4YNXsx2tWga5jeTEJtcnQCV/demyo5IkpvwKm7V7QciNz+1ZzsaBtDouW/nGYd0RAb
IYHDJVt1i0H4SOqCnc1QybidV8Z0GFJU7QueXwGjfE6xDeXZAddc0EuyA+FvwyaG9tC+R1ku2tdl
SsLbU+4gm6b6pnRaLddIw0HPxoogx8w8BR6lmTianjOM413fZSjuThzqM/Pl12/vXRg90wAfDusG
RnqAGTocvNtLCKvJ3Bm283FHusV2+1QynO/ugAnNJMRkOVcRTGQPsaVTzq465x1S7Da/Z1lMGjYz
11LL4klj0fLHzWC233YNtdZ+NZWdmvOx60I/+R2R+p5HJboAiQorIPYehE7v54ODnxsQ2+wfONsI
r/kb43vmNGdcNhT7u8Fxn6lrQwBfxPKdcrralu1MBlqF9Zvn+y6diDAq5jdKTbrXUsaYREq9XZZN
ThXs4NI+j162GmEcFGnjYh6k8WOHn29EQtthuckjHzR0jlSSngh3yNoP9mao8x00u/ZtHvSW8WpN
KNZx6FwH/+4P3PF/2aKhlXEdwDtkR1ykyD8OWba2/WMPIryYhzrIMrdAp2VqnpH84ykgdwHZP9Xn
PI20TW8Q3y71v6sZJzcNP7tSSAQtEYyZ3cSTNsy+7gaJthJkHR443q+WvBF4C4ac+Td44rG1sODX
N0ZkD/Z3nNYwAKfFq53gpVwTD1FX4BrTUJ4SuQJG3nd2wrnlhiDcKHniILjU6ZE+moIAlMYr87a4
qZaoSR4trTQC8vMiY+6PnA1EtDwt/RA6AvldvuoNzQjXFARP4vxeLuaA1kIdnTnJjfJE3J8+MXnD
ECrjj2XBR9EeBqfHok7ccNUaX9zZNIl4xWrdL9W5xAhgBzd5SKMp8zQvkE+6ufy4VOkplzQJ/kxT
TurQehv9JK5Fwd/4DrLiJq2SuaMDcNkgBjn23TirMF43R/K+8s3AqwXKQmMBRD9KNQRdehidJUub
A9JQAKcL/RmXqf/CkWWFije7CPH0M8e+Iu+wjbSBOZB7MIny+5TR6u01IiY7vEyit6yUfJqkmliL
IA5Y5XYb83gVm+RhNvFC+jKZlvKB3uDaR7JxY7u3GyxaQ0EGr5Tlc5shcm21oG4shXZESIjnaUAf
N3tTHWNQ6OU/24RPi4a1OQv8GVrLX7B/9cfZaYlF7IvQKH63hCE7fss4oAjDME9eELEnLiXq+0UM
iUhD3Sq8i2yz3JExIFraFl8sEB0MwjWNsm/J7GTlgC1umyrqCRRf7CS4nSs84TRnV3l5zwpPcKLA
J/Iwz6PAEzRZ6Zeqmogeidw6nR/toB6GQ6Zc/87kGdC3FfjeTcs7cLa2assD7ZrpITr1/F12U9ul
0X4oaDE53BkC+88NHT5ETpJULr8nQ7kUZ8fLSQEChu0/IbvN21MnRrM60FHQW6AlfHu+EBhOB6/W
SSK6uiVpMB7yUYGFHa2xVNZ9FDXiyQiQoMUm7HIQE/8zH+cw9da4yUJxBDppo7vUg8Elt6QJHhCp
0qRnBsgMudky+FzR0+NxgtqcYUId+xvJdPldpbzBx8IdFE99HU30OMitF0UnzLgc++9+lnUvhmWX
T5VrKCteR5dDB2nIZlJLfE8ZDu2HDibBDo/Kc9c8OhROXw/mA5yv8U8kU+cGo2d9XOBhTkCq6YEY
1/CWe7VOppGxBrWAG198RPzxwIEDx1K0Poxr4tIxtwqWr2blrmeqSJdeUFY1fJB5Jz4Sw98/pvC8
53IZvU9jaDg3SWS2p7YQ2tLpeXSITsrmxnSz5WitotJWhuCRdJf0VuDs/mIKz/trscPsazKM/fNC
JfWQ4sO6VENPG04AEKKB89aK8TOvJ5/O5HCHa6EupjNO9y2M4ofWHqzTOvcFfeddG/+WFGkMPbr8
I8K5/NwRL/Gxds3xDrdW9jQHJvmrRl90p6ru13sY/Ogz9qPqzkoT72MIMOvGBbb2GKA6vDfB3b5W
3tR/jfD33XDCMw7S65Nbr58Eu0nj17pXsUF2+xS6t670m89inJv2oOH/s7NI43tq5+1D1Ir8QH05
fgYUJrpR9M7NTIuJR9tJSble5fqj7JP2NfVzvCBLYhxbWfYgAon1amEluw3apbylidzyYbWN8dFP
6cliZVJeMtL0YidZF6DsPCwOed+6H4lsCNWJwIeGbyEb0gC4vRfCpU1kGPbBOazK5D+AnC9k702v
FtvbDRBJFJcIixEVeKyHeWl+cVmATwaJVx+8NAhunTVv8WkN3EBa+96XEP0yUs0ZXdexDckmm+rC
o3t7V7QPDM38AFI6M09s3eYZd1ZshqX1kGJo+K5y1wDV71EboEO+eCwnz22bI1kis+gFTwNNxlZZ
fM+aMqc/kN0A3HtzQ4AgQdRRjScOgFI66J7mqnllQa2d2Oa3ImbjKQ8kIdhOTKBo9+diBNPZQyN1
KScxsWZka/mMV3N8Jr7QoXIampuJKKE4VE7z2QfnseOkbq2SnPZcZrQ4iZVQ9MNJ6+Ev8oabpwyf
6cmYOYgcE0lrwDgtyTFHb/QyFxgj1dT+QSM+Qixr6285OC9+VStCUEp1NqagPKyAmucSuse4WCMR
4g+wo/UtN1Y5B2x/4omKghT8CvxbUrfZbMkZLaURCyWC5bUBfottqzC/U+2qwwz38IM4ZuMvIx1t
9A997pK9aObVPz4pwLdFZrj37bp035BJGHdlMUoml6seU9eZ76Z8KKjOfa8+oqTu/prZO+6txfO/
4tfrnuukM91jk5Xj2V9m/8W2hro/JonR3wWjFxBbxLHzh5HV2YKyQIzoyW3Cmk6ZN+SPnXJoie0k
gziK0guaOApQuYV/co4LD/bQL7gkecJ3JJ7YR7MlNTVb/eFTi5vtRL55lp8lLRs+pQBPMm7COuGG
WtYScMRPyD+NZwsz3I/WWVh+otx5gBQq8pgHb97NZE6dQmeqvyAH8lC3reH3xGnTryXl5xC3+jgR
8xTEZysqvHOhLOJp8qSvbtI2zL+5qEhvA2PJXt2BI6WbjAEK/DmjAcdqV7FKmoSpicTrjNOxu8vt
vCGyrsam5pbJschF/k8osu5QqTB87q02IoLLTW+rcFWHSg4jnJ6d3terFPddvjxx4X8joKv/7lba
G/spdsm2dFi7O2c8gQzmfMoT0V3pjnRkD+h4suRef3a6Oa1jb87FsfAM78EVpLUHwvyGl8O9V6VC
c1I5480cWRptZ+4e815Uf5LnnRGC4rUD56QxuhWu7L/4eF5w7tH4/clIDfvAJtx+amiCfOtHxkq3
jN69mZcluXX57uIYSNf4lIVS4nJsIqM6q6LMSRxNw6z4sQH73ZBoMHPNQ5TJ5WppjXq+0tUOXeyV
rRYrhVp+yIlaoYq0ozSHKkYnpsGkTcksOqlVAJvMfUdRhlmfJT/tIHrJggLyvxGm4VhmMLZIAnCK
n0ZskFV0UFU6r/lLgFCL8qogDIt/4m0eKoorjZ8GVz8Xbb36qYlNMcHZxjCS7fqi8jHt/ki8qKYb
9Ob6jNYGNpWyH0L8EjVe4/7N3NRUhzJGPNGHocbef1wmKddHTkJpf9snhiFwQ6ViETGzzm+einoa
5RSnkTcWp4nAtOxkDL3THw2j0VbOpFnCHybe8+SO7B6rhj8tKfEMgp7mcxe4onl25y4p/hy9tB0F
cvmhzT/hak4s6yBEWdnmPQId5fk3yG3TLicAsWhIfZhJElpOI4haiMWiK2klkGPDzc7JXLBxxYi9
NRM7KEihahNNF1GFOmCi3WR2JPWEv46uzrtuXcUSoR7J6/EHyQvlBCAHF+L986/p0RZh+Th7nkjv
FtNnioWBbuJXJk5dQV6Xq/+dgizIT1MxT8ZN11ll83GPJ6KptJZRmCJt1pdNaR0BVoScQTIeY5BJ
a/gPR0oN8pnLrI8Lyqs1vg/lg9btaSuNczL+NUaxpUtAKKBEiSHIu+F5tyzuZHKUuISOnxKHza9/
opYCy5l3HrVCf4DZc7LXujisoUGq7A2OMsF35lfizFixrF4A8wE5SlKE8Utdy/4dmwaZ0ngp41wf
53EqalVLN2nJXrb9DOeuBpF3zredbR3OkpmzxpU2/dZ2jtiZmE1jIzcOussblOUXTkGa4jHnq70n
2Og30u80/bZdTemEvLxmA8oHjnT855vMe5SWxgTRqiRNpRefUFmXLJCeNC4V2ugct0XAo2lvOH0v
vf0hkW3f/mekZ3Zf3HMuhgWP5ex7prhb6f+t5MFGgyIg0AjkYZJv4V0NmTUDaFC2UbVhGwitsDBd
PX0STCS8qSWxDHJRelu2Nr1CvBI1ys1OWLVdqIUgXTZDCaQ5GQUv0+BqRsA3abz7vKsXRrvO4PVS
m9PBeAp1e80fJNmktI8KkrDxAkaPX6wvG1LbRelIp0kO63iu45boNGSw67wi9L8hgHpaSBzanlVH
H3tlnvrAkDY2TFxbvLFNZCRtewV9N1o6P2dx41ATIRXYuLdoTq/Dp+k1MNm0wr++kasqy9te084F
pu4caq41aVctAMgi/UITCpbKeyhKl04jdN0CMCcv/cqK7CoeThaa3PRVZqnipp6RelH7JGW/UA1i
Q+ZS6ENR8YytJtQCoXkw4GGRtejh2C2gE6/L5pid1mAMWsjMOUtrbXDo3K9YT7VPecQUaGaHvODk
ANHtqXDCKHzl+qdl1Le96w38TkrOKIqevaaIK3x86kXhQxtedwVJG+WIlSq/1oqnASFhzlXMQ7cM
COxXDSlG+RItbALTor4VLAvmF5MoA8HqHGVFfUbVIuU3Tm35d9o0pt5ML9rIKj+ZWTWRvaCcnnk4
9F3hvmQ0r6secp+Um3PPecx/3taS0e81w9xed5gxrVHuGR56FTqqjyZqKwM1N0DVdRZDQuhnvssZ
5cbI1zLXT9SuaJH6smusdnkXKa18P4mgDMlGTJpMRzYMnY66tfYxgWwYcc+s9b7NAQbFv2m9BMpT
eqM+6Pc26V7ev5P2KjHcUKAhMT12O9R+mu4dBfq4T/XSJvV3YWOJox/3MqnFjBeXZImcbjt6Pdqt
L8X1D2Q56MtBOyfXm6UOo+WQBI0rOA9efUQimoHutkfUl6Wou9hLwiVhLHB8VH8G8J/dqzXQJRJu
ZQvJWa+25E0cse3YZUSCNdOA5iXs9nTk1Pu8A6DCD+fE1MKyjRnZ1uh9m6dhCHadqFycH4PXujQT
MhFtqeddNgUpqZl/6aY8VnsJdLJSRRKArY4pQLj3ZVvKSGjQpP7upqnoio5acQNQTOy4xvhh3nii
ehz0P5y6GeNPQnph97rr/MC9rtJlteiZKiRuxunDbvboa2SnbZwoigCMG4Iqlkiq6zABNtMrKk2h
9c1vmQxEP+ntZ+cI28ZWLRogadeK6LdtIfZNY2EeoE7SihP4Ha0vzSXSb9LfQaB5Xdt4GV0iCFEo
5/PMkuiQQrq++HIh1OeilobERQByEOeaer4tCz84VV69sJx0qtDSDelXeiUAGtQ1T1qZsFSLiLQa
t2H3aTt6S7Y5K/3OU22+3399/UuivbUSAQ+r7RzSiIacyevk2aXE+8veNAUtqT/8v12fXvWIc6K3
53xj8II20BWeTtZRzwg3Jy6xwVRqkMuDliai+L2qSvurjpRewHLqb5O8GZzphEmhrao74M+w62+s
gdjP5mMT+UrhkPZrBv8NbrHSRDADtgx5VNaZFjxIrOzQIRNKOuwrui86AqJbxFpaQL4zRo7b61kO
hq1HK+pAJxOHqqnE+PdQWe1kf3Z6t3bzI/zLEsxny1q05czEisyTca6YdysjzT0S9afFWrgCHX7z
K8rHZ/+65fwPZ+e1HDeStulbmdA5ZuHNxt9zUJaeogzV0glClNjw3uPq98nK1KxY6hC3d2JiJiSR
BRSQ+eVnXqPlnXhyEjAaUYAKNMapJ67gFIrIBvtVPEBwmSIDqF2YPo9hxmhkOeiSnS0PL/7eBbll
CShPv1Mk0bFaSw/cNZjhqr4YtBHy4lWFkgS3hjEAy8bu9VXArIoit/PdqFFS7sD7IEZ5hzgYpeku
suLZy/DQOwlEKUQ0k41AMz+mcGvy4DDKnayWsdzQZTz2VngbJdq8xtsGCnjVfOkMJkP7ClW8cdlB
IbH5FirTwaNOvP+k0Dyrf0L67bS8TsS9KKrwDLvMglHM0FyvS3hWut2KqKvgUwqDKJHliczCgeML
mLB6gFmbBrwdZ8oFEq4aWrFD0zAW+OBk9sQxW7cn1nmH3wGPsNVSqBkwn7s0pE7Bjg6dqJOow2AH
E0ivNipFcFA4g5ajlE8sckpVxi8S966Ap4pgqHXw3BmPS269QkLXTHlYPJatU7o8ZBkUKeuuIulD
JbhMmWJxmnIE83tRVazQuzDAGGjRz4gzidRADyPArH1BDQXBAGn+FiW3nuwIduAMyknbrlmOUdi+
hU5SoLd5SqNbINncJvgSZBUvR81KvG73g0GJKihvwpA6mw1JCzcmR5ryRBwDBv3OtcaIjDtQeC2n
K8TgeEEUEdxbutiZ2X7NMucEdZSpLU0YvK72cCRB11Xt0rHI1Jppa1OMFifEr/jLPkR5HdhygIPE
ckyAA5xwaSXpGFmZ2DazGbIP/FwXm0w9V6RmxE4JrEVswznsxe7VJ8KJswk6EMQ6pgX1VBRbebbR
SheCLAvNyGnvWfpaVrvUtVJ4+GrNqMoD1aNTAdLBOr5UYT+R9Gs16UdgS2B8VJm0IBvRGbsSXBPz
D1mRRhUyMZzUaSxAW/KQV3saYVz53amJscmQBM/F8NDh44wLAZwfJCBRBWxNQt348gK6qGRUizqN
WQdDSo8BLK4EfPuLJaKuoo7aC/qGoPIlhF1SlYH3iCNHhexUxvZBhzPoIMZ0QuTmKYhqZyd5zEkc
2vVxmFZrMi7rU/at6CRabSEheR0nBpFvP8CQ48vIBy2XXEBmyDOSf2UCQWfvSLi5KaF+P97mYIrD
LWo78fJ1e6bftEGSjLN+7QCtgvwbBJ0DoW+O6oUu3qC5m2UN/IwOI7zBst5ETLZo49Ny0iG5ybUu
34PV++KlS8BO60eCCeOdyLkq5VYHeUDtxKUCif5Uf6J9IF6RGjsDrBUHtNE5MQamq29HDqhauSma
jil3evghSRP34uyHQyCWaynxeLGEDLSo94iMmV4L12NILcDv6pb7eqYFoCCHkm4Rg8nnoyyHIR8p
1CkFQu5JLHV5DriyoUGP8iRuuq5Q3Q6d1Yhnry+zQKqKh8laUcA0XZakQumJ5x2ZlajElJrvaHii
jwK/TMB61xY8J3R+2htIVozDLF7GIgV4KzrYXEiJ3ygYqyp6VycXlZnSdhok0G9AcY3PFOWauJdT
DqOyxTGYUNTZCRGJytn04YQQxkbtLeovsnGU9UTw708Zm2zaRJZPB3Pr0B30kLbnuOHdUIwK6KNC
VhYayxZA54kHPmHhcFqBgjSvjm5EyskybTlrb2KENEnDpKKTfkptG7oaLBj31BqRIF2F35ZZVGdP
hKVCZvqRXQuFllRGCqb0Y01vlPQm1K4MqWcK0ZL6Bwc/Ubb/0FyxnFO3TK519ey02JpFbDu1W9SO
k7nmnJxE0hRSVMFRrH45oU1P6VMIQ6l5KrOGkt8jkInXK9tdelKf2mQSgqx0p/Q6GzFEH7NOWzsI
7vGQ3YGS19dp2+hzYJD1iHKmSlvBlpepNjMFQQBRKAVr9etFMIJ02A8IBojTFGKUSGMNE9oCJ5Ps
zzlWetoXoSG0sE43y0G+CB2RCHHKRwXxVYBaGjcivstSwJdRXj1qSF+nFgZdLN6653ZCk8Gbw9ic
b33aia69daWUNzbsIuApfL4tK/HV1CvWogpASGuJvET2v2QBpM0AB26FwxtWSwycp8pXh0jRmQL5
9gMQ+7O4lwm1SWw6ndkQaHTgqjyizsoAy5TM9/IAMD2yNaLb8wMXJkt6ajGR66sCX6Dw+BH1ZjOp
Hc02pUqUy0G1MNG1XmCwIEsF3qho0e1+UC2XOkp7z0QKa9YPMa7hvDamcCfJg9NCluIlKNr2PDy4
H+KdSOQGeSKGsYmldZ3id7Qg/LrbgvBdPVC2Fwt+qygJ+Rt7tlhlK26WvG3k2DzCkzodpTCeEuRS
fLGkoUwx9m7cre14ZdQFucoBqS8YTpfEwo5FquKeN1XiPFAkmUayoxRPpz7laBHYGHa56qdUFHUi
rWxHsVVVqWS5k0gbsJsWingqWCkmTRvmojgtZeZW4YbKT8YF/Z7q0tR7Ab1FoNTyOw5S5FHrI5AF
cUfQlIQkLEZwcT8D4g4zekzqbjs08SgwXUniYrIsvlDkLrPeHtGS8o1lR49O6LjkhmexL1FY4Q+u
KP55fJLbg/4oq47eGK/agiXKt2ITC4236dQ4lL08Jc6UnTaRl9L6pyhtbJFmtLoruAVgOsWnekXJ
eGfXT3BncCpoCGUc1N0kkmQFEqRfuvJ1nbUVS0ElJqNEqa8yk1ICYwKZLD5T9wd+oZNpjQJ+akio
Y2EY9ikaGVsJFw5XSD/mxeT0HqmjqiUtxsLciswPjFOJPwwGbPp93Bh2n70n3InEHI0P8cB9HaUe
+NcLgxGaoaip+yEoDw9EE5tdxPE4h9PFD/YnbRxbQmUVDs+2RRJdZ8jxVpsEhA2rXCl2qE3hRVAI
nwJ6uuw+G5FgHgxaRyL36+xGAPbbMl48dmZmdfTLVQNCEnhsKQIXzF007Au/b5OOudMpFVUtZ102
jwWQilcYy6xPgeYn2Tws10TUoQqxOg1WZOvbaiq7ZXzUYpq8VJR+aRjzFT5ASHtufbfIh/W2Rj1x
du76AB2CQPRK17DO42cUAMihDl5Wmum7HpPZ3D3Gpjs6PtKcRjRg5eIh4QEop4Uot03dfmmeI7Ou
xnmnIZ6b3VFqG/nOrfFaGD51kH5tf4fwaox8gbOulrevQ5pDx3X08DAX3SjjtkthFF2PDaCo+Bjk
VOJvl3gcrMtyKav8sWQZ/eVojHUfc3cIxgPaDhh/08xbXNrxQKeuqqkZ/tTrpq3uIBiHxTEcuT9Q
VFa3pBX7DrKRswd0ax/p+cXD27llbR0KM1z0Y13p03ptAkjfZVVqttuwMj3ygojwC9zEDqpl04PI
GzCfm8F/WV08XbXO6FZ0aqjvjJtyLbHKrgF3uQdw9QHEA3Odqms/yVe9Pdhd0Pf0AH2EYJODnU8a
asJJhWGlhgpVvmz93FxClhgjwFnD5TycMgsei15aHtNaDXridljbaQHq5KfY0G8YYbf2vK0SlCXT
TYJ3j0upSXxwdzrbwAL8aOvOTUiGb1YbLc5GL7iCpIJ36MYaDX1edyMzq+k+rzCQ/1o5JaiWYIyd
6dowvKE6IBxhlkjy5vpFAvwZJRG3He9rPAXqy4aOp30b5F2lXTsVFNxvPkG5/lbrrpvSA9XAE34p
VvBO2T4e5tEeN92QYTQD/dj3ntx8YuaE4M2nmDcRhRvVx66tiCERS0SMNhwO7rin1+iuyWYaPKv6
gimtaJu1w0y3TYk0ysahZ0SRdgMyxnTfApLhyWxaO1gqvMW7jFkU0lIMoZKlcOyLSLDrl00x6AJp
K8OyBoiFrap4QSpRlim+eWIuJBUeM598Ou0UB7LDVEWh6KRJErcppTylDlBgBvSAZwDN2a3kJsoP
SeX8kugnsKPyUwzj5JyBhifjCDXLSAtr8tlh7INw2c0neVZ14MiWpxyRhpBOTrEZag+L1fPFxh8q
WtnJ1gNqjzChua7Ox3BsWt2/n21QlP4+6w3SzSTxRIm0GiD9njtUSauSkZpIRP9bs4nkaDYaolvn
V1X1oa/9sHxK+swNv09Y5SBSoY968dDnvQ0GuBOGEfLbLqrvdPor0NdUwMkyJXSYnVzvTYZBXf4I
VDVb9hXdxcGHYapFs7VDBkH0JzLJyUhOWUnElzTBcACZTsobZ0hr/7jMPdDMUDeRHr5vjCHKlyPG
Jz3qi4NDOdHh02BMHSnFUGb3rlWG658DiQe+Ty5AynELl5l+wd7qM7hiX83cTA3tWHU55oHjO6/j
473mAqiPEYzXMXx+d9S2HPhxhfHgLkki1Lu3TY1H/WYudKfeD23TNhtAU6a2bag4q7t6DhrAT8sU
paQAjp8d4Ny0B6ef4vwY9AvwJAQIvOCAZYj5PtO1Rr/rGBTuRqeZGRnl+eesT5xHxGLIPUx/+Mbh
09c7b9WXfRg4IZyaJeaiuRf31zQRUVhqx3p6HhN6cBfUddW7mC7mXYHc1pWfjuN+mAI2Yk9/2f5e
Y+NQ7joUuttjPObzt9YGUrbxV3NKtlM31E9NVMMHwJ+u3MEv8d63jt9eQ8G2bwBcW+VmndJ4OZhO
0dy5zpw+LVXT3BPdct5yasc05QrrY1y32oUXEuehfS3jhZkbU7tJKbL1L8ITMN7m0Pk/kYZEVx0v
P283YTVY3i4C63lp0v3+Tg96voIHHoP6aPF93jCC4OFldWc+MYLInFuTMq9EbGZKjW3MQLvZYDNJ
h9xwR/cYeWR6m4SxlnvpOGuSoavsRylgMLN7WssCBFIE6lrf2MzvwFHkAMYXM7E3mAk2t0h1MS0u
vdzMdikFEnO7prr0isTapYY13aRhZPzp65X3BZZL8i2Js+EK5KN1P80Gqyxww0NQmzr4pdy+Mqcu
87c9fft5Y+phewUsuvrM2cbJMK5d9lkzcHCNI/Ydpd7HoXDjP0PqIWw5pvRtqQfFoTf74Og4+nyw
UHn6YhZm/Bgmjrt1giw5TNoavotTsDveZOZMYgdz3gK/b+5K2yKkJlo87kDYFc3RKrzk+1xpxvvO
7+J5n416+w3sK6ZaIBtpANqxNtabOouILCEE2m3TQqhF6xMFilzL6ju/n1vsZwezKHZjUFoATfVk
PHquN31NA2qxXRl1+ta0wxFgyGxf4z2q3Tqc8ddrNIAbjBfnvVHiCTykIQ46KENdwrSLwET20xRe
gt0coj1xqXrvD0t0A8+88/c1GdzDFCXTd7PuIwbQIza3Gyutu3bHF7HeW0L+/a0+I4PJJDr19W2N
GMMtl803yF+tB5Qni2+5hrrFh9QfsT7hNw6+mA/8lXBmfsWzrAwvdG10h4/BApjJufWn2fPiPeX3
GrgfHJ83NGf4KI2IsR0R7AHQi2MAA1St2mq4mA/0a6rQsPbrQisYZfK+mO/XLMr6W3OCt3YJPKc2
LumjZcbTsqB7lW79YPKdxwiWeDpsPIPdRmwxaRmT2eEjUtzrulnAzgExikRUscsWzQ1Wa8NFiy69
TxCgAknUU9GQD15B1OB8z9tl2hVlOHi3s57qTKIrXddvpiVitFuOyIEczSVZ31Z9O3kbPXO6t0ka
2BU2xgaeby0ARSBpm1RnwH6xgLav0C5jVrRDW69fjsTdRr9kGeTW23TInfU1+eyXYoVowKAb6eL+
4Qb45BENz7D4I0V36yF8deOtGrcIViQsrGinyenZ/xdXz9OpFx0LbTdPuHqd6AE/aeCgYMRxkjrF
jZL3UtTKpj0RJ7GbSwibjQsc0XxFKfFcfQdCDpCJwBfW3J71C3EyGxshozjVN0mcepRHBcWS++XH
9XMP2ea3XtAJHazQgD3wmqvGL9e3DMR/nJPkjY3z8RnBqsyXuF98I75WCvoTRZsoiV+YexSGI7pO
jRwx/5578csN8JopsVyUb2kbAmZ9ybxw0fVwcb7rrtC1PXF57BP7WVWZEbUFgZE5a0Gx5lApeZ9+
f33xBX8mRvnktbAEhUonhO9f6FnZPNk4FkXLdQrVZ/3g+wMY7LhzQ9j33HSrdQeckvXuFcqJibPn
2XXpNHkBuqCco6y5s++dOdZorUXVXmNAETfDHfCsankMijZdL5W0XZkZlfWpN9qOg4p9cxoUy3ZJ
EpopvVAKfPLZXechm7tucVRAi+HQmoUY2CjtPBJVMWVCKaxgDdHPFa3b0aLi4kSmtKo+Wj2OXc4r
uudnYH+Yciwmix6hx3bCwOdsE7NXFsMBjnlhsfKbJ9Xl6UlTXzM3OGdUIgjNFrIhgTngiKgkXi6g
kHNqBvWTXvfBCEQMppqZZFA6oLdlDVAiBqD04aUZibOglPM04OoyAskhtRncV5bTefDyeassKF/c
FRXnOZFogqkTkTGk17KMSE7DCDnmlDXL71fvr5cjRhKxSZo83YLK+fLLpwk4uWBcnatIzFyffsyQ
8xHiai8bEa9c8BdKJmQ7X3cJl3hJ6pjHnl2y68JZoJ+aK9WElhiROWKsCLDq1CISxm5jfh0vpLIG
nRCarPWdOZCo5wdcu0K9vQYJlTGSUoIVyuHDieid/5j6zaehs2waA1eh6MLKEKuRt8469DlzVj6V
dosjkEhYtYSLmF/VcrQKu88jbCi0UBzS6sEV5FSYyBGAGhE4wyg6PV5SCAG9Po5a6pAfhVo5CWhZ
ilIwU8oqBI/9kMhBDA1ycJ7dWAhfkWKkUf3oGYkYuqtpTNziEq1TOzQM7bf4egD0S6T20lhqYiqz
eqWYyuBoIXqsLWYtXEQ1QauoFIidsR7EV2KncmX5HLrUFRotZNVCTEHhnqhRRaNclYqUAGA0ctHP
eloA3HcHv9XsqN9MrdYu7rErcOIILtNmxQFNNtx0fQKFx0BzYlh3cCI8397Kh6VIyirwp3LipLQT
lF5MBQB+fVTacUhbnGAap+I5PqEcLUt42Ul7Vb109CU9htjVLMZWSuWqRqBvBuJhes0oGqVKDgs8
jzCdlHBJ+QTkL6kOt13aif2QM80bwachcmEzTp/msf4L7ICfbkBrpfNXWeCi7Zcn/SbicWMoUsDe
SpHHSERHMywN0TbX5DQRXcC2PNRsq8C9Ksx6Cq5h2HTDhxTTQrxpkJhx1mAnyVaBkG4uDzBqugJJ
LPzqIgtcmW3D1oP3UnztBz3xtj2aO26zH/VadOsVCFHi3wDDaREi+vQkx41rQBOz9lWeYcWx4a8Q
seizVHeOCkFQIiUQkNIaWHT8uUphG0b2vXUfZe6ULzulw6LmPoy+xeRKtcfDATniJ9AbgCM2OHNk
9l2rg7QEc7EO2fpRtoqthvbxc8EwBv/GOF1j51GO0LMOKuw3RAwM+3EgIxju8WstavMAUFlbHj17
Zdp3DyhVjJUdBub0sTNnWjtkjNPV6PJdJ6XAlEgMdndizg2b8SQ4JOFBXkMns9/AkXcNGNt1ij36
xkN6aj0oFATRUDRg1gIu5vjg+VmvQT+SIitqmKUAFipVDBbXTj7RVTDSB7msB3dmy2anjcuc1Wmg
MY6+2VV7UAtiGcoBaqgheXNRayZgmO0oFT3rk4pEhksRC1NOfFLTTB0dDWaMFtddDZQEmRiFoVWg
ZjeF7NHumZ86AyoeOQ0w6oM2HO+8zKIhu+mUjnM5i9G8+qZyiQG+ZL6lOsJydKKAv3KrZ37ga5/g
F43WPpA9JiX/pHrmcuPIEaCOjsn8oB7TjwlyCgmSebIc9cruOIw5oogaVUk8nGqA26iGE3vwV430
x7knj2FgJYHSdOOa/n1dmFRNleWMBSouUudGzj9dfxarEUgAA62jAkiuM/4KCNTxZIJo15yElNSQ
TfXJFeg58MmMq42QB26elPOsGlC06JsS4CEL0smSaEM9NoTOTmPETnzrJJW7MiuRgTIpQ58gWsyV
w2bMqljPqIsCDS/ITaDZ8frYSLjOJD/vJHjTWsvif8S0mre7CUE/MG7Gw8ugTlczfvlqfqztU9Tr
eAoEeTWxkZESgwbRMfNb0b1XLUfFBZCwgx/zqtOMU00dI5iL6+M4uOLMUKeEkluTGDIVHiRWQSE7
1FhCDZZalCxZlyUMizyPgPsnQLpgosJ0RuwW4vuwLbVW4PUMCbiQzUsIDTb1ANZ7FIL7WPLff3gu
nXD9/11szJji3bTQ0kCCHMAFP29Jsr9SZipl7irn3+oFqZGnCY14Td6ldO2Ri1THnA2sGBazv4qZ
m9JLUNzgTqqELrJpzHTF5MC0SDPAPqu5Zy/jSk23mxnKwNwZzymAZI5eXRhmL+SuqAjQdPqzlnNn
JlGLSBPknwwJy5rl1WXuhqSkKFGUHGmGUyHrKCOgisN4KFl8eFEJfIUnXTmobQvjNtX8Rb9paJUz
CKzpp35pcVWJP0Xoi0HVRlpAe85T+vjS+iuXw0WlS1WjwMqBqKRsJIhDoiDLFJYZht3myIpVk70A
zLuG/QsGPAh0hFFQZtZBc9H+rWjtnOa4nQSE2vUkEGloxdi5v8WCI4zKnYvwx9DtB13HHXbfS8F6
uWyBSomrqUxAHfc4+BIBLiG/DSgAY1y+lsE2amjexKhmFZa2HnJaOSwEOf9SAVkljmqhy06xkS0C
FKJa8QBTmUmrWlQhUpWYYqDhsgc2XSLpVY47yKRKyXyauK3wIkGjCWgbXkMi6khcs1OaAnOGqbyI
s7RoBhbM2rnx/L5HgqyH7STNOlrpkR6a1I3VJjXQvsKv8TSpUPKDinttq08kP+QTQbQLaFshJ+NK
HlRCXpn1iBa9zlHAXXWSHSDPIzk50E7o8VhGJ5k8tTI9VJhTxhCn5Sfh2JJV057Ev9TylCNBCXVx
ZUIqJwedzGzRG3excx9jBqcIqyJKyZMkyDsgfVPgiGz0RPOFTa1czQptkko+fiqEzQW0e7TQdG47
CFnepd+XTZXQzg5d+6mQL7s6IU/7FJs+rPViZGYfLFcXmmvWGEXd+CGMxtKp8CIQDnS57wm0AyXA
SO4vRwlaehLnccjleFb0goocLVnQBiYIfZtseqtk2JbOgcB3SEJ8X5iVSV4HunYiqYa0KAaxBukF
77/pQBZVb/UpsQyERyV8wpXoa/mQ1B5DLn9th53vJ2vuXqq2iBZNfWZsIyYWsbtp0vEkMsMpmTFA
GQlGtI91tLwQapO6tlbuCLgo1wF0s/GWKIeHoW76Bz5j1sRaNDiSWTnqISvrIU7oqrG3QnE0nu86
qSKJ2gBwzT1FyFzVO5vBdJd+/n15d94NCXzTw5EBrQvHx2D1XJxjddy5SqIyvyryGiSlItYpNOEi
FawURvAfXdhCgth2aAQhleNY2H2e9QvyzOobv1rjqzSPG/9poVLwQBbVWIJijdhoc1HuS9AxhPnf
X/hcBAlZHApa30YvC9op4h9nViWa5lstnx5flNNS+/YlYiS9G10FmJ4i3Y7K3eD5RwbIrTF3m3WI
u7zc2sliYa/qcqa25k12Ykn0euEzdkIUdpjqt7+/yXNdasvUQRIblA9g1vRfPXiXQcAk6tE6djIu
SUXaWfmXtymcto3uz3WuHWiE17GXwjbwPf/93I91XR+rfEbPdmMCVdHet1WiVdEW3VQ0xjcFy8Aq
9rZ0e2/iIs9paye5VuabwWmho25iMlUr3hcQjVGgkLvFOSnpnL7m//o2/+/ouVIuG91//oc/f6tq
cHpR3J/98T/H5+rua/Hc/Y/4rf/+1Mvf+c+HquC/v/2R2+RbW3XQyc5/6sXncnV1d7uv/dcXf9iX
wtj+YXhul3fPuCL0p3vge4if/H/9x389nz7lw1I///HmG17Mvfi0KKnKN+qfLr//8SbARO+/ZiTi
49W/iQfxx5tj+/xc5l/L7+e/8vy16/94oxnGv2nM2yZmvoBLdRq6b/4Fe1v8k2f+GzQyXRoKR0/0
ydjvZdX28R9vfOvf9Lyhx+FyAFEeOMybf3UVAjJ/vHGCf6Pkh5dL4OLkw5p78+Orv3iF//eV/qsc
irdVUvYd3+Wsz0kLnz0lPsfWDdM4b4hVAEUQ3EknmN1DM+AW4s9ibNIPCYQBs4ssOKVLASgCE4Ru
8sPLCbJM88jcvajvfnps6tZ+vpUzvz8k+XAlwh+L29DRwAKB8rJb5jlOik6FZ9w2ZuSa6R45xhjh
pj6ZtI99AS4FfaWqi5IdqQw4xmOEUG/6KWELfBDmU5jc9kXGfN2nV3HE8NbyHzqtTNZXZgK/PDIG
Kcw/aEdD53MIxC9vc5x1L5wdK7/VTD2PNsLSY76dGbZNnyobv9BdYSRRepxaM2o3KKAKg05K6+qV
Vubf3QbdW94cJhQ8sLOnZS1Ntcx+nt8WNOPLp9Yax/hAqEizDUVH5R0gAM1uu2vLqA6uU33M+6sI
ZWr/6ZXXdq4YRVfe5WBykJu2He7l7HmEaZ8CJpqCqwJNsti4cqs+6wm+QxHo1zUWh+aHPiGr2tB0
Rj8czEdWX6amG4LsL/Xl5p/fDmY1uA8xMWBifd4AnQNcxqbU8q5EpVs+DMwFl001ImfAoGJGuMU+
kFpn0Uw16YGcxiUCUUp0iFFIyh6qLrWWi392S/TZaaPbFsBrpsDmL912zUkZHCRTeFCCVR7JHPUN
VUEWLfuiM0ot365RM4Ji8shKGeQPTU/z8WAnbVBqzNjbvg83v78t8V5+Gq0w2IAihiAoEyy2HDHq
5ToGcZAsQ2WOh6JP++ygUXTVV5qxRvC448i9o362io0NkMs/Nv5QRq+9qbPuODeA/6muk86gN82O
OlvBaGGglkI8PBhaY/S31HK5uSmWxflum5Oe38ZW2vVv2wQkyAZAVv8YR1mt4yyRp85lXxjDdBN1
RVIfGRvlS7rLwU99Xrt8Xl+ZlpylXRYGidhO2ARxRoD4Koqt+NP80fPBVOFK2aPKrbn+wegyRDmQ
vO+627Lo8/clZ//8TxeNz8jA9A3iIKpK7i+jvz63ZsGRGA5Dter+3aivCQoeaaY593bcTeuBB1BF
70d/sJsLr4Xyftu0jt1toEqHtvnPFgvUPrI+C1UoK+ABcFi8fAS5tSTTjB3K5eB2eYXmewQR8Jj2
kYNERhelXk2TSMIig8Ep0r+cHlHc7JW7MF/a1+KSDQwV80QEErHmAKp1tmR6atbW1I31MlwCSrEv
Xgshqb1x9A4RWdBwWoJQkKkD2EuAuqdrFW5jO6hje7PAgGMLZQPthr/gojj6tlzQAFu2k6ZVFaxv
DQWjZW/O6J9fRz02y1/jefY71DqYzy6bkW5H9hVhC1HzBAG08K/haPO//VBHvb/7/eY881ElmLqE
UzxfcG1zHWaQYk3+tOYYIE7ZZOXdYYXfde9jmGrsB9zBisu1QNrkyGBkfHBrYNoXBRjbrYuD6EOR
UvdtY99bP09FFrrPAbDqW7PDWGNvu7mBThoWovYGnyBrRvTJQxTIipJe+2dnk7h5g0TYNAMkNV1m
fy9v3lgaewqqrj2gjeaPD9k0p16Ir9Rs0Xmee/NxXdx1vh9rBEz+msa26kHp+s7zK89QRLCfIxy3
QbQlwiDw6/OWzm7D7m0QXMTVQwIm/WrOLONhmHDb2WLlBloSYzWElPY5qoP1DdOHNLp2bBp/OwQE
5/lYNFpo/0WHpEO18pU7Ow993BnkCmANpu7YHA9nsVfo/6Zm4NaH2KRTf0WfYfK2Uc68eAdRpy52
mtMv1jFv4nLYoo6BwFrvILV9yFM79z4g2RXOESOapX6fM45w7mfIBdk9kaToXjEgOt3L2VPkgEAI
lXTTo+d2dq8DGn6L1/vDoe684mPvDfSPl7xFQjE2ujq7KgxjwDYAuMiwWcPJ2VruYkQXZj00xidv
saAqFqiDYP6A2OuBlkB88CZjmPdRaBRb227WEkwjzqjo26/e12xxk/lqLurxHcJeTbBvEn8AWguw
9yohyUUtbIS4lN4G4B26dtPOUfPeswA/btza5gpeWfFbRmqt/SvimGK9nD0Jn2YL/+F/2JRnmU5E
/tLWQm9jNtYledCRC0oRf2wb563Fy2sYIjrJjSAQfvz9evnbC8MOcZkz+EJ19+V+6v0qKsbRwo0P
C5ppFzhdc3QCN4oPelE2wxWS5cgB5Z3R9/e/v/JZlil2su8RdMFCOA4tALGQfwpDHkaBITIYw6HA
AXl+jxaY9ymY2+J5pY0TfEY0LzKxnKkzY1eQ+qxofbR59sp2+ZuvT6in8+7iQ6VTSL28icrKI1tD
JPKQJ3rTHZphNoat5hgp0CfHiKaHGhDLjtZuFL1y8v/dlbFnd8TJr/Psz84bo0EP1PfrHuMlY3CB
qYVF+FfHnt4m3YSHKh1ahBP2NeOm187/MwSKePIUeDjB0HABAGadHQCQu4ZyXgIYJUhD6rvI7WZR
/xjBVYuc0THQtdTYrcitV4cIkcb82I2aW25JTsLuGkgZD+f3S+HvngW824DCzEa67fwtIB5V04eZ
OuJAVTo3DLbq59wvgpvGZMT4PLaze7X6czy88vbP81RfVKiBTpYocOiEoJdvf61LvUabvzs4QPT9
3TKX/oe2NrsPKJlozTabmhq5R3hUK4Jsrpbuf/+1z8tSXoSAAZGHsQFM8vezXZ+sRtKaa90JQcQc
DkFUNuN+zLzE29npmm0NPdMZ+qZmDYe18R3tvpoRdIeEtU5XFnHofuzhym7CrGk7OC/d6B5+f4u/
vhnxeJgOA2zx+b+zOxxaf4D4F3OHSbLMuyxz/eVPJnfaZYDzU/cn+lhWQst0bF95NX/3bCjVQRB5
xAc6GGc70y5ibwiWtT3U1tR8GFDdWXYoNlrhFjdwN9+Vdjl/yoLe6hiz5e71ELjljWtE5oNeYNgR
bRaDMd+Ng8bOV3MYQ/+Vw+vM6VikUVi2W+LOqC+oT88OL5xSViZkYXPoYZZ9o02WtmBSALfsF3BY
7hZl7/Rzwot/Zy1GepkjPjFucYVbm1ce1a+BFOdduoCGSweIEH52I2aPhmVdF+0hCtxYYy0XiBih
pGpqlyU8hWS3TCCI0apIu6m+isww3mMoG1nvfr9UjLMMWjwQh2JP5PBitZyHlaBOF6cJNJwX3Wot
dk02WOs+HfMQHbGgGP2dh3HQU9VMhbfRcAj+DJpGCw9Lnpe3yM+t6ZE1X36cCvgor4U88Qxenq8B
Xp86klW0fD0q05c7Pa6KgRH82hzIRlxrD4w4v9H0BekuXY+uSS3AX/dp+VGr/KXeOcBPzU2UOiWa
TlPx3CbNkrwS886lvdGqIPYYzIHJxG3acWe3BJmiQiiSxwVZ0mo3U1fhzhB0KGw4hhW5iBH79nHI
3eTJn/L5FnIcMmiuq1P6lDRkfVK4nsc3EpybbTUDZdogZrPsewbbwIyKQj8MgxmEr933L6cHByU2
9+JNu9iinHeHTOa8KedBfrAnFztRKINTkXyUgm/E0sV7189IYH7vrajMvrZT6sdvSwvXn8+oc/VY
1TIeZKz7yuL79a7Iw4HEOfCeLMZ8Z4GKqWCtWW6RHDq9qhDOnrt8oCjTzMZP7k2sfN2rYeg0jdN9
IS98zKvVG9+t04Bp4d4rKlQzDrNtgz7//Y2dBicvVh4NVU5abFJ423AKzuJYyeB49Gw93OOQ2NbW
xqKCpvNpRWM2IT7ljVCUKhNLLySbgWBkX0vdnOjWSAjXUDv8VarXVINppmd3/N7sXNTIKPQ3Ndo+
9tViU1ogiIba33xhB12qf3ddv+FSTecLS7jff6FfTgTfsOjpcGDiPOeym17uJDQUEpq3eoCYAR+P
1/egV9daj8blHi3GNoFYGsJ42A4e8pvXv782g4+X+xiMKoBZ4q1BmCFhOJ/ZhGY7WwST9LjUCBUF
93PWrTysYNIETy+lxqq07awF0zh/QWra9sZLRLRW9FqXNS3v3WZy+8/Tqd5GX496PbbHiXViDLEY
GQ9JXs3+VtPnSE8vdCgH83DUHX3Q6gszI3Y/zuVcpX9ZXq3lHyJY4M7ntOE8Djd0Sd336Ha6qc8N
6M3ib42CUix8j3InPkRbyWC1Fq5QoRmRC8Bjt6ZBGOyLtGoRlnazno/dZnabIg6feIGgI09FpTf1
AVm/Jg+OKAxn/PqytBmNAeKluDRwwIQ/+WUTdrA2vUAsJoO6ill+EqB8/TVFZZsOBDA20U+YUzui
0WJhms5sO0q1msVCB79053fI1LrTDGRSH5cvQ9Et/Sejwo+rvLJdmnkE8bHkz/sZ7Z0Q/eZRQ39v
G4EWxe6USG7b2wmBP75GgVGgKC5jLeuwgc9CntxuGEGe5Ns6czv3rgWtKf6O8s5wLvyiCLr1EtnS
1YsOHg97zu815KUm60ELcD3Wj/+HujNbjhvJsu2v1A9Ahnl4BWIiGaSCo0S+wCiJAhzzDAe+/i4n
I+sqVV1DmrW1db9UllJJRgTCx3P2XvuMyGtcG75YG2q20zjq+xHc7K5m5FpVd9KNidPzzfndipaB
ZOzWVXrUPDM5Ok4auty7MW6to4sSJl4obXkRGSOGRuuYrG9mZ9zVBh+ZYVRg6sRdQn3GEcHUa2gv
Ta6muwStTTJeQnqyGHhojgIevbQIDg225wxJwALryI2/G/jEU4pI4omSQc8Mz90m+xkkH/Gm57lf
z9haoxw1IY8krlo1gc9/qpd14gF5+BnftSttUD+ZiVk4d36Pd/IJeU833GA+Sn66tAb6R9Cxc/Mq
JpwjR7w85Uj4U9eOsY4sCvDgSGBekPJdjrmmXlSmiGMsogcr79VunRZWLmHffCzZLurb6sacldwo
Kt15dE2KVrtGLNO8GXE6j0+49TLecvHxzlOb2terRwrWggwzyzly3DYm6XfBftB0o4/DbFxpEW4M
6fnMiqHW1TptDwmFo9D3k9a9CQKQ5NaFOZMpoHEKT0hxuNTtKhiKa7MOYivEA9X1eDppWdZXywAp
UYQE6839Cc03VO2tEPrg6xBTp1UeIXwMuMCptEJmASnlaBPoGNRYNV8cxXWyvip2lod5QcfwZHQG
8dRiqFmBwh7/o5ShZ6619bLWaCSGKGMuceiVSMvyNcqaaS7HSy5LfMad1wo4VBud29d0pxd4rtmt
nRa1Q4NggmeNBI5xYOq2+s/slsFDpcZ2aqM5+YZYGYLAWF3+pWGLBEWocDFgajeFF0BsXXFS85RE
5Xr2AS/awGDznFz53hFnvPMGJlnxOHstyLOfH7PMGib1QzaXZ+atuQbZJO4Vm0cL0FdWKpyA7D3e
p5OKhbnCEqO+dGHHnVrWaqSYP7OO5K6vhhZ37SFYbXt6gRrmAKBNyc8IDhnJovFdBaiOkuGHVKpo
UMq/6aTyOIyjJFHzQjoNa2dCERZDn8gHdzKjppzUbjcnPkKiEZqWdYvzvRNPjTnq+d5oKdL7pFtQ
YVxACNZLds8KOAV38NRW/gYZ5YpniXAIsz7GLXegNjp/TyskWRbCM1GnlBMb/scHxrfnwRd3hDEH
1+AoW/p/hd2M3z1km+OXLk+EB8PEmmkMYtKspB76bd2s1daYm7HZ2pB4tR9gY1vt2iAALa92tA39
7nbogyI7uPAVUh0M91hj7RxX7SofxmRKN36RWeUBKUwT3HSUXellAV6B6dsVmjbjA29EnDzZSadU
yRAUKdSep4SF+vDv9WCeX2VqmAbNRD6ST4qjO1zTrqvzjbl0ah7NwwjhvQ1a4Mc4LBNVLyeRU22V
/gRY4mogxjJ/taDvMwxlNbbORZL3zjLtwHWXwd3Q2tCJQsrWku+UrojqI2HTU0Cm0hlqp4hiAMHl
yMKyDi6lZK+tj9Y4CXFkwFbtRSdJuQgNo6Byg32+9v1LcHA+ExrbMV1fILuEAhBt3g8m25zFXqRp
myqwe2Rp542Nw4Ujp33aWH3SU6bsjPRUtEBMvq1rr/br81nJNgAZV2iw3vfyvMjeWR1QVdXkWhbF
6mDuq+r6efvN0lodFM6bhBk72I2izrDVcenj4EV6q9qvgOa2/BiJOmoRL0da7DGZyobaizNQusyo
au7V/gkFUvB1FUOcqUdle2rqn3e92jJFPEb0d2Nh/tHncDWikOqN58ou0ABAzqYX6Tz1VYbOR1Ou
qOb33wyoncce4J3mVybOYvA1Vr6v8SyzQucQM5QzQlGCCwu+p6hzM6Ysbvq0T+4WPV6L7jHT4lZz
o1nP63aXGnUO+r6z+5lZ2eLFZrW1P86l9MclHxhhbVDBVGUO+tZlFvPn+moYMJYbOwkAkB/A+KDO
A/rg0GSM9LhXZ4pz5GrulWrccK5RMCtBgrYmt5OZv7dBPl4B7mJlA9lZKDro21IUagN1kjLPdeKg
ZJNwM4S3wPdStg4ujkdYcVpTPHXdqBargMAYPXtJTUibediuHpoT3OB4R2ocMM66zDDixtL0O9bG
aVDD3KoNFe3cI6VnXNQWvijj5ixt0mFh8ik4URc8SNKaXZu4C4xaxslsiX7IXteqtTrjMw6NnEdB
SIgDKxqrNxzYAXf0oHP2w3hsTO9Pqko99fppAfz9RWhu3xZP52OBIXIxfGuIxR4fF82ymIxQpgdV
qC64kkLVGdQyjJFFqDfd2OpMaCmFxAD7xUZleiOylG1fjDVhQocBmThfx/nsIcyu5r8HjaI+JMkA
nIjv5651p7vOb4mvvJwCLKIgJwr1C+OO/NP6yhnHmkmEmkCTHK1A4fWmS0edBaO2iYEwLZglZPfo
lWoWCzy0vLXzr/BKDrvEWjfYW8WNY/UKVrSkfckU0dq05tcYtbA9f1NbWdtN1/XHeK5gkKvxjMdb
7UsfghAsLy5vyyotzgGApN9fDjUEvzKn9EG7BC1flf3serzw5oYTPmJaNULUx8yKbujXzZyNuXmF
1rkXWN10kinKrWZpXkKKGZLFJ2/SuuprkMJUfPMCXi8itkm3hz2cgqb6CjgZrzLVkhzfOASZsmum
g4HCik9cFiAMmTicPDcZrZ78S5bqbQe+uBQrGpe0fccLih4Y8Qk61bp8aavawlM/dunaEUzQ5XgK
N1PLN2NdpyCulj7MA6fGqE58jzaNWwa0nxaPMlkgGzyWa1e2bgSUDTrExstj6QXYV6ChbltJkwmi
OoKRpQWiwIA68XsdShfpUJjVDxiXEyELbWquMSb5oc894zhMPnkrdz6iHL3YBcTsOcNnG4adP+6b
CRszi51InFsiivxqOORBr15fT5SGf9tqtfqTXRiNfYjJSyu1bWmaY/m56Seh+weJD6hfL31vGSqL
XiZwO+JWejhOcdSChm6NHb3BeGGPrLI6O0gsyry3tK3o6oowkCRVdWFppUjS/8jNmxneasXLkEnf
xR+n5vOS3QgT+POGs41WsBKfIxMnKncQ/f1syV77vnEQlpdxTyz5duA6VN6DkWl05PR5gVg0dRDk
fiFeFa0p3JHCc4eQNBujXK4HFOQuqntE3Sq3pXEaPfLBTw/+F381GDcuIRC9iZDBEGAJnFEdV3F2
qmub9bHJZYojXkRmtix8BOvjP6n0xMZi05fYnAuilwp1KeMC0rNkfNxNna5Sv8vudTrGXeUwe7MK
eJY8xbFU6C5iwtnSGSgcJtf360kWZO/7QsHPXOElUnu9tVAWseBUqJuuSRQS2wiJRdMoNgGeiVru
KPzGmbg5Lxc0sCt2hJFIABYKDn4x2seopouZdscejNkg7rgnxpMB7BQ8NrhCgwx6wnq9SS3tS6+p
M2YGX48KD9wFZirrlcfKns6OGQ8v8eK6xbABMPd+Jo1L9VjO+hS4TVyzrMRXCx4WIY89A7smnzBo
RiURNqtGNdqzUmuqaZePdtblB9dt0sXfB6jKVISNXrW31mC1Jt/1yGNj1WDUOHqcm+yrRLrTqT5v
42hKJWsk8SXvz+XjGgPFLDFaPIZuX2263p/SiA7RwMoGDIBRFq1psPJTVo2I62B+LMuCcysXpI+D
M+HglGw6zVJihgpiMutZ+bHkETIRcJ45b65n+0jua1ohQqIqqaiAwnv39DUfJx8xIEWtIX/o6qhg
+olaVIeP43oSl+o6WNOtUReKBX8J/XpLlRoMqUSfe38UIxuE3xvqoKUTBdjV20JoQXoFqzFezJdF
C+S87h0esJw3jBA/uNftdqiTTYWFOXnDaTDE94Ay2/ywilSL12jKtIkQr4DxU9pA4lp7iUhIaIzu
QIku998oE+gPbR238iWdLaWDShO+xr0NBL25MKckXp6aOC/naHVXa90nzWCtDxyt1lbb93XgSHG5
UH5sxabL6zV/ki1e5meTKNdqi+kBYC3FZUT+fZgYY9814ODzsb4TZbu6sJEKS/gH6t4aARbBuiz5
dqil/UqsiTQvtGpos2/ZYBp0EyAW7QFmBW11CZd9ci/WYdKm+5KOXPx5ImGEedlXIOGDveKwJj9j
QoaSYEOEfJVvbCRCLneWIm8ULoEVi+S7soHhtGGbtGNxra5m8V435FBV1Mh4chweiS7tiWwUukFo
ddr267fzjet8yuYYoE49H0WCj/uKZpG7zjI3ptwqk6DhAO8BONVAtdQjAroobSqPQQl0SV3UEz5v
vfkY/5De1G8juFrNKrmslBthABJNtReIL/PXjyt3Hq/qqHk+556nhOdM6ljdYtFi1GoItfVnygaw
YqZFANBcbPW971bLb+YFINGIJzCEYTFPENtNOPC4EofpfBxRR2uREftZb/p87bIjRhw/I4+LrLsm
LDW9Li+9acVbsFkSqZaMs9ND44LAywd2I5n8eV3G6jIT61wlmzY3yPjQRwMOPFIAvuFaoWRi5kwu
yIf7ybpUsHQRPWIE27yVQiLUr+VcPDClgGyHSB07fcaGh1LkIrbJ3r7hC2zmmySv/ZWMNd1adcon
brvqW9SXsn+zgmDs3zhLjNm31G/b7AmKhs4w7LtlyL4NGTZK6CgeWiqiST23s0dgXrq6T4FFUjqz
FXzY8tJgRuX9SsUkfMuQkAgcsj1mLS7ri66+LqIx1PpdN5NuMMrfi0cevfyaPKEKhWMW5kTXqYZA
K3UW0o4TA2ejVjj8gUi5zr2Br612AmmYFV/VeQ1jxvmUJzDDW5xwBNAn2N25EwdZaDidVpQnjHAt
X5j7sQ+NulXydoqP43ynW+q2ES+eCoQg8pCzqKOZTIpNw5Sw180fm7QqOvHY61yNgdxwKIO4szm6
3X7BDyzwpzJ0zCOWEDX4BNmynPPKkRN1HJq9pQoardv0PS9GZ69uI+lZ05htABDFDEx5Fl5RBC4C
ah7lwuCpoZwFQWiOQd4Em+WjBlDqFRUTaPlcorVWMn+w/hLjHQUGaCa8LNOkf1kbgWkakVrj3nii
MXlsQEyT+SGxjXF6OO+petW8F09nhJ6QmYAdLd/IvWuNcWshnlMPLVlGnvVMX4SPzZFbPaY4lRor
s6Yzy2vS4pa+idgC1a7ZGeYysGtaNsXgyNPMkoehi87oh7CHFjdWWxlYsdbzAyN29auzLIxmrDpp
UIDIWRy6cy2POiwnh2Hw1LQ/XxaTKe65UpSjCx085FrpS2cj2gmMExN0cYFBt9bkc0wms4nlpOsd
zFkhIhgqYgdhYq6HkT9YrjOElEb9xAzzKVP/qPya90QxrwV8yhhKS766DgEHHyHRXHXAL4XKKBK1
pf4AoBC/6rUgxrIc2mj5qKgJaHXWkedeNzfFQL3vDQ5donP2MuR6Y6fmPGURLBV4vF/eOwp/yXjw
H3gK/iNvwv8l4wE1xF9aL//gPLh/Re70t5N467q3v2FA+Nu1aMc3wjd/dSK8/46zFcFxP+FOsZWW
gVgMOq00qc9WBP4KpZ5P8xUxIzrlvxsRbO+Tqq5C/SF1WScZmIby2Yhgu5/o5HloEyFOKIuC+Vec
CFAx/tw2okuPxghUKToPqC//gK4gy9Yi02FK9+lqkdU2iy+85q7ty6Mnhpa64qqH2bok28IY0shL
AWHKqxVD3s6fsn1a8DeI1dIDdAbSsg3rhRw1Nxz1dmtXBNtgebyyy/WSMslOr/X7sS5e5q74aTd2
tDjeFdqRS5Zy7n1IkEgSyH7QGLoAz/ZEkjD68FgOW3OsuZNy1jWaIFL/J0ucfAM0tYlsmXwrsSGQ
MrxOEVo6GU6W9w1n/VuZB9qW5DRugzjUtrmeFBuOTrd84BvLrl6Ebh5qJ9c3WRwnm94RPRlSBFzZ
fUBaxVpvgCKu1+uyrgfOMdy4wIwHdNjI1Ml++lRvUU92TGWn/Vo05UtQl9vKiC+HEdnFnMWXy+Tt
jJSXL4f8m+50wR5BXrKdjKr5eFuiJwIPGdu+mKqGwMLkMdA+y8Y6kSmQb7mLvsyLe0N2AerrQfzg
Us5yyztZUSyQghBAQR70pzKdmpPdxj49H9ZUOXNSNj0y6r3sB3LFLKrzb12ZlFQCbM4ezXhj18aX
ste4Mc8vk7s89T3fnMgJEl7K9Nu8Yv70syaiodggORRNRP7cTb+WWxUFvi2r4qQF65d15jmZIC8p
w0LfGMfbcWhOOVKxKCPsAuLbGkSAvKy9uaomknHs5DhcUsFcWijoxL59RSka1cVIIuTk0vwWI51a
CCHSfvb0KfRmDfobiWkQDMW3uJfLla8VzTYZTW0bEJBwmcLZg6BoJiFZo7cu+ZGZO42RMDRuaL0s
LgTFozuC2IcdN0RKlY4lL2EXXnPdp7qIa3KTp67cLit1sQrYKNXWiW6oqqhUoFW0YBy2jj72D9zN
JCcJC13y0GURkxnysJ4S+GLHl1mn006R9l7GdPOEbe21YiL8vRxuFm8YaB4wNOGccqFeGeyuA9Ws
MbazZcA7CC6QdGxso3pZ6ZZsuM/uEBZfGnZ+V2TdydP59tN2OJXU4xIA8W3+8svqdfpot/9qAFJa
il+b8KYfuLqujDUO91Pnd8yXW+m1nYxesvcLcli92tkvmXugb2gxoIp/5z5QLf1/eDXkMGh7eFUy
c/n7X5SN02gYAEbjZO+RSx+6SbDvvHGv1dVXrEdrnN/AymGHBl0i8v7rv/6kxu9CiPePyqLqOsjZ
TT7vn1+8Kg2rrh0z2SPz+6Y87xtXWyJzkSxwBJB/fBElmclxcfSr8qit3u5fv4XfFQLqHRhIo8Eh
+cgEfreSKuEhBTkj2efTdG2b5TFJ3Yu2LaPFLrZ1nP+bx+2xTfz+uLG4sV8gDMfJ9btyv7L0vqP5
lxAmbJOs2yFTX566/PPQMOU7HF2UM4MHoAgBuMj5KbPd66H5Zrb0NRxiuAdJVCpc8aFCo20/BbW2
KccrnL5Pfu3vRjM/WE17Uwbtfv1BvYZwWgoY3tJsjZX1qBqtW9IXyQ6fvYumFq/Z3F/AJr+KW3yT
rb3V/fTNbSUXybF4kQUcU0IwjlisCGigZgzRcCD6zUDmTLEyTefX1goeSrq7Ya5b3ZXZrWQIz/YP
r+2+Ztw7Q5stbN+Mxm1qY8kgLVvsi4RyPl3iJ9QuD4lvPuWL/5Cu+tNCOzIUnX9jOv4S1X56WUE/
rBvt0Lj6mfz1332W+qfHpD/ZPv/Ziet/oYnTQaTyz02cUd1j67wT319/PTupnzkfnXzzEyIqliUX
IhwSOosZfT46+d4nXGasV4qmhjv770cnnJ/8AA5PTjNe4KHf/vvRyflkk2LpsyOglaEP7P+Vk9Pv
HmnH9XDfOQASOY3pnN/UXP9lKdPKdcQAFeS7uYbgF/o6o5WWb3epwbiso4AK1KZNC/Omo42z1TSX
LKXa1vAJZvW3nHiW51+e3X+xkP++vGHixGxhg32zOdRxcuSZ/PqGVjSOZJv63haHovGQ9r510blQ
u1OjmU8V/cc9lM7gWJNgGLU0v75UYCdvK9GtD//6nbi/a5GQHwW+4/JoEBTyyH/3blGtLHp2LSqN
kMLD1S9p4MqJjI4lMa6QHP8gVltGssNGEPkYF/ZS1v2Vn07eFj2qflxhcJ+cuK2IF7Ksr2asOfsW
R/puFUa4jBWk1HSgQCwQxlwPcG13MMV02Fb6XesM32NaJgCjpvFowz29ppOT3tT9ol/iFR4icsZK
wCKd6E79KLU7L62rG7P0nKuA5OUwNhr0GQW+wp+WtN19mY/xFeSC6hqlvhfVY6FUxv1+1tc6Elo5
7mfL/s7lDiVLnb/wRqyDRmTVj4mYl0j22ho1vW1F4Hfv7KK4kkFiPxVUTXbCKuVrbkAIlulNUfhD
1OrWd0/Ln91Mv5nT5nHG/7Qj7gAAeiWuUS8WXzmadaCCjfQ2iemMEQcAYL03nGOHbjXUjXbZzn3X
X6+ts26sOZY7mAv9YzVXVFyCqr/g7IN4ozCsCzTEqDmkvdCiNZscM6b1mZqq/Z1Lv9g6tOrHcMm+
ly0m+nDxNf1zPGrz7WxAbwlrK05XXF/LW7UmSTiXZEaGRK2bOI6cfuSmQHXnFc6MKC4ZukfNSEV8
IF0S1cp6hFp0QJ2pR9r01Dj6Vxc6bNgkbRCWcCZDzS2/aUt3CV3+J1jUl7pNhy0sbE7gVFAPCRHL
+FEARWZ67x6W0a820i2+B36cbQIDWUVQzxfNIhd6+s5wDfN32I+OaMJpsRFcQXbXsyB9NIWfoykb
NORi7FxQ4KO0tr5Ra9j10tAv8AkR5z1oiDAss3jwAm42edoe0yJtDlqz/MjKxN0282SHcta6vanN
Oj3m9M3ImgPx21+R4Bngk+PhQN+AUhqh4fSGnHuKRGNoF1gIIVGGq+eXHBC9z9Zas7lpvt9e6IOu
b3PZ3MVjB5cEB3BkoYQ70Wtb5G7042CXYDI9JXGyHJZ1DB458vCVtki01kbXBBLHWFzG1FI/124u
T8LCxhL5i9dcGV3vnqqimo7VMHdqJHezvYVt4TjRaFJd2xAJhcY+6Of0SvmdNwhNOJtS3imoHi2v
QqGHtdbda8C303DNbc27pslNQ2smdSO+coOpST/XkzsTnFq6VDtC+ofmGhKyEshQ2siRyZ6j3HSr
145cD2hplhrTBSDlvT03RUZAQP4Z8650kvwrt7EL7pcPBO4QwEH1ORriMY5wBlD15CICfw7irnTS
5tKyZ+duyVYKPIgsOS9zpg81oLWAEs1XtELGKwtefuocdDHE03v6xcRtm1ZGvjgvpR1rbzry+tvA
H/UHbUqqaxIUBm4msdf+0GqK/GAG253G5T0EKjyFHfw62mGwvFspCc+Z+5guj15fxLGAolgM696a
i3KMHAn50w+y9ctSMrFmqfePi3CDvR9AAzf6+QBw3PuZD2wfBBfM/XNdTe19WnH5i8h1QcbXNdTt
18aYb1AqpfuJHPgcZWczbYQDx5+jfEU13poiZ2GgdWY3o85xZX5XMcJY0xiup1I6eHpJJyrCVaU5
QoHSsgtMc3H+tJIc5T9kKPH9vQTHNRA0TdO0eSMlUsYhujUjvhG2ne0CYj546SFztxZjkzZe1TjX
mEaCqKTE5T55tMYeSEQ9EuZgA8WLq5PvzB3OsSQj7Sa3ja+LuW4FTfQZGmY3fp8L/EU2RJKLzCJA
Ys50kAjGMO3rJmgsdqxs3mTSmbfZ2BsRcaT2hdV44KOqMSsZ7bLetUEsL8fYWquQ7F7jQSke4rCd
EMSENLnxk+qdlCdohy+WjIMq6hZ/ZZ2o4mObe8UjZo2YIrgYTQtsdZZ9J63kHjO463GG9eWJAp08
MWTkyRvS4Eh1OqX2XKVat6WZajwEPhsvAb3yFPiFczHHPS3miQVDJ0KIXmg+3qd+Nx/QQ5f3CSlS
90gJTsz3mYzomCQrm5Bk7Hx6d504XrIVvWZw39XmaM6K4iDKseRLrJJXpx6J9OkmBvi0lnc0d6eN
1VLVCLPC849BZl00s8WF2MIA8UD3yHqmCWaNEWhxY7gXGhydwViSHZB/0AX43t2cpc/v9NDq7Oba
A0D8BZlaK0N3rLNrKstlpCUFXf/Kc/qHdiiTaQMqMr7j/7X7uUtLtCx5cJzJP7uFFqNgiro5RsHc
uZAcU2yKxaApOUBb+dukbdbP0NhB0k7clw0YbsUWgVtxp1XAVAD9Pzp1CZTSWWqWgUkOD+XiHSUJ
2jsGoQ6CyKdUvE7lNiioEW30aa6nSJvH8WFBWnlKsm69rabaos1l6XtcMeuxNBrtqW/KIkI1scdm
SqRGFzuXxrzO24RL0HOhYtHB2FnPgOjniOZTcKghHrI4pNVD32XtM5xv9zot9ea0+MV0k2ldsHMT
e9yzLAc8U+Zdghp/t7BtwJahKG8iW1m8cDHG6yrOLFYtkX3t3CC/G1POhOStdFvoSvHVmvvDPUWn
IotccGOklcJmv0iR0S7kuo8zpS+vJ1zWt5vnoJdIcef2Qa8y5Kw2faJWyR+YDD5mTpOtTsvq9DTl
HFI3sd23O6mL4rCQhfnowpVa+U9N99aiDUH2RbGUXzK8SykMw9K5dFL0ZhNa9QiBfs3e7w5+R2tv
ZTbR9u0unZ4i6cbqrV5F1CcbBIvb1uvyna1l8albbX83N04fGYZV3SKkaK4VoeFHSklO37zPQeB2
DJa0cmn2204VAv6kzsZ2BRyfNoafLDoRCS3yntaQGxJwikspgub5fYFIhBiP5JHGz6syp8EXjm8a
oy0tTnA6My3OK3GxGFpKbplm1duYKoobZhPWnst1tkb7Wq8L8wH8H3dPMqkfCihZQoQ8WRlsgsy3
hvuYu+wPMU0sBa47s8z4gzytEjonUQ6L23MSSWmcYPdgrr0z0Eq/Y8DTiZP7HhhAunNJKT69b8ut
SXwCbac2+FmlSXAMar//UfV6MMKbpYfyAM+UZ2uQY0v7uOsMGtueMcUhMsW4isArZHJXJsly6noa
r41vzF8DLq6RTsv4hDCoDEIk28HRsYbm2arX/joOjGmI7NaWp/d/yUmDAZk5Fv/rxo1lMVvm5jkN
aDoQj+D4ItIyhw9Q2wvrG41fgm5k435PnTL/6Vq5fSELkhJRBpb2hV8mMtkS7SBPuuY2z36+NF9p
8TA+A9ByxsYYXP7KnZpnFNr6aeLkv29ky4uLwm+jYWwDA6Yh+9A9aSTzVVeT+7C1gQhE9Ij4t749
JqcAa/3H40euHHy2nfbjqvI/djH/X3jnVr7/f37n3o+v5a+3bfVff9y2Ddv+FHBzc6AfUOEAg/DH
ZVv9jSJRqIIVPrpf7trWJyp5lhfQ33Bd6kv8snObwrA+cT3GuI59F88bPsm/ctm2/1zI8nXdBYik
SgB2YMAEUf2QX++2ie6TwjYn5efZaYYHvxzHQ9xZ2TckUZ0fJtZUfRGulwYH7urFBQt6u/WANCbb
IMvozM3Dopp114LcGvoBQ57cldAk7ixarZ+zMjC/LFITD4bTxy8JmS7buoGuObb5jUGy9LSTScWZ
KrcfE02OV4M2aXfYp8i/gVnwaJDUxkFJWvkx7bz2O6vNzs+n4VZI8ohDkzQZb2vaEwBIKMm+4ifL
flfD48NsMLdHOkOotd+/1L80rv+zatLn5q26H8BpDdevzf8BLhgOu381vg919WPsXvtfx/j7j/xR
UrI+GRaDCDwF/6AZR7Xpj5JS8IlaDkPN+Id+nOGBE/OUl5W5YPrgsv7/QDc/UeEIQMwxRql48Av/
Ahnsvdz+S4GcOUTZysWpqt4fJsLfPHHAr8aCFEN3J0n72aJSC9kdnatBz26JkbTBt8sNxjyyD3yE
Ue0XzgAYwJPSvJgkx1CDVhZRPhacGnH3y3P8L+pL74bmP701nC7EGwEEZLIDtfit4IVWbTYHe0r2
62zEz0q+y/W9zJka7Cb5nk54IvFc9OWFBzynOLKXVkQ74WS60GNtuV8FleHWop1C+E5PDaLu7Y2t
GTWevXk9mcNgHOcmScUpq9dBaUZie8KxUJrfBAWRYTPWcfxG9SjoVCuK/TImtfGo2XZ38a8/6juj
5LeP6rr4XWnbUzr/h1IaCloLGrqMdym72wMmgGFG/S/TCBuFd3DFKO7pMq0XvpZr+04bxXPpNBrR
bktKz7OsPHGtDSZZNLFj7Lmr+z+oUxrRmDTbf/NOVVHvt3eK4ZS+JV8M/1AV0l8XRkQ2Jp1Tke6z
GQlkVgIL8Z1g26UMCyp08+eJO86jTGW3Q2Rrf16Dxr/IMEYQ7zckI4heU4IAqcWVizD837Q7fjeC
490HHKrT6qBCCqRR/60k6dZUZRDH4orCy3BfD63c0NYGi2sU5aFE2/CkL/lnCiHxZW/QInT62fg3
PRDfVD2lPz0im8wvk5JCwPsALvbblEJMHdhul1g7r3e14rriwGpdJqXf4PXOvybcnzcLOmGyejNc
O05vc7ms4ZMmj+vYiQ0xM8ZV3q7mFpizftSUra6d58iaVoItk6m+m3suv2GtId0FC8OxzzFPFhT9
vbQNkvSyFxXVHnW1nj2RuA2pnpyHpx4UZFR6076YSVDrtPmB20BzjQU8R+Nkrgp8P4qHlMhljUaZ
OVX7qfZeMycxKCQT1raLNdqvEVc/IMXxmD4iNi/2eqcfBY1rP6QqBR++orWI2DWZSIwPci1MlkGP
st7xvxDgg7eC2pTF23BsERZTE+yCSd8GRvZAZrzc9Bp+V4RU9vcZh/WLb+TtQbQxxRyOdxvLReNG
zVV6zOWWEPgZCThxEym2cHSbBkr73IkE7qHNPHQQ65uM4x8uR/HEIX0J48SdD6ss2xeo9faNVhYg
oBp/2Q/mGKtkTHGROoT7aHbbv8Y+fWX0MkffX4ddu0zlJVJ2KMQWPVc8Nx0pWfWNrPJy06O4obKF
OqF2C/eOyJVy00wazWxXyRwwbB4JJkvf8Mzl3DXb6QIB873lUE8uu+lrZVrdzvfiGUfpsn71irqB
8ukGJPUG3UbMk6Di1QfByzDHz1zdT+uiT200jY71UKN8iqgiPMDtaopN6i/BQ0YIw8+kgK58hfsW
6T5VX0prOIA8k8vupAF1CRcUWVB6hLxJTGiqkUZgzb27UNlZKsMl5Kfmvi+H+6Vs6h3hHtwV+gTu
sGuD0E2C8SFNs2CTFMYyRouPSa8oa7rkgi9RmnW64xJlXMRzL96MfnEijAX0G2efw3lNXaien4s0
0N40VFqUCPqUK0P9IlOjilzMYxT49HnrZm68t+3gu7YMAJLJKJPF3H2G0PbNaE0zkkGDW9CztKjm
zoucYcLXnTrbwh3aLQ7jfiMYSGUvzatp1W7TNrstYqc/5UrP2LnjRZGv5ESQ+r0jXGr4kRfOyTHi
dT+36U2JXXCXFsJ/oyn7XZsoiU1zUqEPwXKZiTKPxkDwjZmCtIt6EIjKYgNcXG9eySlOf1rd0t+w
1uhBqGLJnud1ILzSyN2dEdfTAazx/2PvPJYjV9Is/URogxbbCCA0g1okNzAyMwkNOLR4+vmcVT2d
JO8kp5ZjNrUoK+u2exFEIBzu5z/nO0m3rpZG82MzmvfN2FiBIrzfvKrbVUv76ZpncrwUc7ZssjTp
7mAxeSt8d+ZVbVhBOS8aW8188IGmFMwVieCdLDqaC9IkCTxpzZmei3LyXg0Gn3vEO/uJg6P5LErA
YLNnJifaMlQDUjLmXxBZHoaadrmpgLGfUeKKbc5m+9Kty5+zmB+jloQn6511QnUC+uRY4UYRlfnQ
GEt7S7PKYQnz5VAVRXidgY84kYIy1pVn77RlSNZkwGycJ5qekmFIaYqwUjfxVqKK+7eM3+gz9iYU
fmqIi8ucc96O6L6zke4zQmLpfq5GnDQRUIquMTwSlekkHiG9I9wVIz83+v16QLhvqrWM58psGlmI
XC7Mt+EFriI7S68I0ShrsFdPqZhPDUTCPYbLkjI1Ag+cA+pDTDl2QE9wdpTG+bO7RPZjwrSJEfM4
lTTPuObGNZMfrZeus0aJbxTh1mczivLdMuR9TCVCedCc2qSqfPTuxnKxEBqEdoNRXzp7Whqs7Jgt
lIoO6K20KQZtESWXUdwbm8pJHisTWDiZraEVfjH0yzW9UMWqiwYyO/SYNwA50L8rp2sOKjQ8X03c
cs0zUawdT6+iFWIZikOXX9dJC/DDKeJ9odXpE82Myb2aleqbTGCC0ypeM7gBRwejOUEzxbrD5AzC
JaJVTRuJQtv1LV3nhNa9HrqM3FHFlLZu4qKoLyivK/cZkVemMcK5qB1UtpKB/2VqF9fF0jHQr9wV
DW+3vKbig2FMCPR0xu6xgW5UvRIHu6G50W4vndkygnE2ziLhXK60lbXOkqbZO6Lo/Ylsyi4jTXkk
UnQIB4aGPd2WiTuKVWWPuAQI5SnXg5W5K4yX4drATIzMk8SbMA1fyzl0/JhpBBYkO99FM8CofhCP
TR1VLwQzxH2ip3mAiFVhsAKXQ3zB2iaOPiBMmemxtGn3NczY2JHmiviBmjquzyHeY7B3rs3Ojf14
oTyxyNHA9XeN1G3MS6K7yEe1yfPNm2/YKeUAH4gd3z3Z6Vti/86vSVcuIN3eE1if1tocXtXDIIIG
Be5tNgv0OrSOizR00O0noH1OF47RapgS6zf+2/zNifrxDD808huBlaIscJJg71KvwC+INsgUpSCZ
QMv5snIUkTr7dggnVPOoY/kCfqT3NDZPg3saoqpvNkoPUPfYkE1XgtKN7BLlelbNIIMkoG27YarU
YtXjazJu8Zg3McfHMC/DLSZmOiaUpNSxYXVNtMotzcu3mHKLnyUvJxCVQzo6R5vkGF5Vt1zaX4VB
1TlTg1pV1yoPULUrPdGYSDS41W6xzBcnQgE965NXMjXD3doRETMqexfVrUK8HMNJtFfVqbY3+mg0
43VfzjWiYzLxtwmnNY4LJ/kLsnbRG/5AL0G9jMdbvWJ/deYxpxrVbcS2nWKabFEzz8QiuR86MmrG
hDc0CMlE6XByXFsvIG7N7aOp5dp934hsaw5DfhYlSaOA2iRZVeW9qFln7BqnMoIydR28fOhJDj9Y
EWdBiT2NL06VJTrU1KyNPjaDfplBnA4tpvh1YzjTFjDeJLAhD9TvNoCtqoAEGjRhohBjgSmpS++d
zMyVq8LsTajndnTVx0m2GeaxCFhl1COOAOMCnpp2go0Q/iBIzFGl051M+IMzVHMQxwlrk9ek7UU0
CTNfhZ0ID0qhhodMd2rVt8223IvSHm+NwawPet/DL9HVAaEcOv8Ov/z8yh1gn9aXoWAPmto3FYGS
QwyVgNdYMbJ7mrRNuJQDQUoAjGSstYYirCS50vXQeKyEajyz16aSExX4VTGcBat2VHpsYCvnN9J9
7KydpDVvnWK8bcDucO4qHwrqxClMTR4pFZ3XIT5LYNFnuKiPLVXU68Uk98JWNF5Dnp0CPWtvhnow
TlU5d6dlJOjcJzXVGiW9MivdrsubkFU23aX64goOsVpV7rDrh2utxqZJTHho1qUFywAKgpUe6I4I
08B0CPedRL7gqQux9u20rNeUizgkVnmdLF7McIzs9i/co/1KZXv5q4mU+qi6Q+9TZ1UQxNTzp5i5
T2W3cHAWJwFFZYs7SsUV2WlfHwQlBiuQRN6lMqTJnn2rg51RjIv0wPbTSmvIW9hGbWGKFSal3Msy
lzTk6uXLOI7tq8tc7Ck2KUkwnbo90VE5/8rT9MeUDe2h0hadQF8l8A20TfxsJxUH4IVMva8unf6S
0pexn/U6uuhwlOyScLiPoMveG/TLb8Y+uiCfK560gc1BObFb8G3RVy9KF9sh5+hcvS9dlrU1zR0j
jBSyzsuKycuUrhhep78KUVypuZKe+f0WF2LS05TsBc7elUDX8BWtIPGwRBZ7G9t9wz1r+8XYHQYx
YIHI1AMaepwGHpSZi4wtchBbdXdZawW+UGFauW8iVkSrsMwX8rqtK34x23RWojD9qjXoKDIqfPOZ
W47PBA2ZArjdNZgV/pEycwdfTcvwMQOxmVLT63ZbWiRoeJ6IT86V2L2PjnOHV2qM2WtV0c7EIIIm
6ijxipNbN+w+XaJPRqStNZkZJxn8G//HdAlgZc97l1UuLLu3BMG6WwlncL1db5ud4zdKZxe0bnTV
rjNB6gZ5PuJRcOas3kYUb7R7YYr2gnv+VqrJXK692doZFXW+paEEDXnvlctEaWyNeK9YXse0o7ge
uyQHCOc+RnW9EFWs2UwazUvURiNjGX5f1iDCu3DKr7M00y6mwinvXX2pwVRZ2fwUJfwqcaCYIZM5
qo7tPJ9eWVGW7dBmfj8z1eW8yPXImgLZGK0VgDft2NLhuI9YgP0QW3bvExdEOMIBw8Nv0LBmK7xf
Pai8ObuddZI66UM+xpQa12w52XwPp6oq4h1buuxoNpG6qrtpvEMA3udTd4LokN/OWIFWOk3QAUXW
cpxAucm9WCpybJMzDKs0bi1YN6Zi3Hb0jDyC/9ALTLIkhVcT8+hjbM4s8jWrOYXC1hncjg6BdTKC
VjeiH7xxYsYvg75tSDQBUBpU36xs50XtmweR287ZzsL0tciK9liM3hiAD4nZsrb7KE9voVVmP8J4
wFFNlCTaewjEPzv2yo/x5I6bxB6jBza2yrHyeu0k6RovPfnby2WuW181El64fLIs3osuMcygpciZ
ErhK/6mOECpW2izcTdGQmVyrvAz2IGG1k21QNYqpoDomqZ7+fhd3/iMR9/8igfF/p/P+P+Qa1Fw8
e//nEcYZwyA/lv6Da/D9n/lvjVen4YGKBkeGGnA2/88kQ8E2CMUaMQj3Ma0qngGj69/lD5r1X6pu
uMiHOqRt1XWYf/z3MEP9L1kKwYEK8RM12fyP2h++SHYWkFHVRo7i+mRsP+moTq5ixs5BqnIoouWu
tqxbegK7jRGW3xqAP0tfzHMY5WimbYKwRcv8qA5WtiGsNPGaDcz3fV101ym7p9jV70zmzdC2d398
D/8gEctP/kFpk7ccvRQMmYoDkNv0QYwkv+fOY2I1G7s37szQDQwScByG0xzvSH6xpHn0jcL49V5y
Rb5hYjD8yuA7f7zi0JBOnGlkkaAguQrXwTTUAdti718DlQ8tLH/a5D/D6iwQxCrKP1ZUngRpSP14
Jfg8TVq6c7Opo7DdGU2WUToEyA8fWjTzao+pKnXa7g7rjdiU5bCP5/GWf9PzYIqnYra3JZsOkPqj
tzBPby5VMxQBLcp7yUC6sfqi/oYI91V8JYmN0xUti2dMTic+fuJUV3XyflG+SZXuAksmlSLtlRN5
86lwOKjE6uAPKP6rgjNLgItqDP7+NHydZcgP4OmoBSqjFk/lV/2nNj1xmNYrmkg3qYYnYw00hgOY
Geobj3dU4ijlKvZYpjVl7fYwxwrnpIfeYYqsF1Udj1U0EdZTl5+AOr9jIso//cODygBD1jrh20UR
xvX58ZMlwAFiizbiTUijX0/wwObIHhkWNOy+VBG9xBIUhkC0HHVrNP1CmMbV3+8OMa9PH4KF6F/p
K0Y94H31T7dHivCYDrxkU7C3e1NAhD4TybZirMO40hQcEkC4pFetTPLiB4Cpu3BcSJBikSkxbI7w
cAUOeFBPON6k9w3BRd2QKDM3hkMoU1rk6PJNMP31lu+J6o4zzX6WhjomGzqNZXdmG8ZKgA5rJsFU
6MO4ZYPo6AF4iEQElacs/Umvas0MGMWor7boHFLWRq69uvRBnMsQoy8vRsX7QbK2e2z5zyMmOfUV
XXEUhIaaxfFLjhhU9s4184kyKXT2m+G8aUXqbYe+YS8BZbn1GbSSMsA8dnYkbIxtcjv8ThaOaqvR
7sN6TV4ne2mVLiTAUM57lqHMAPQxLduyy+dNRip3S69sNT22/ayl2zlUZzkDGTx0+DTbO3YjD5XC
Ls/wLKg1JSD8u+Bid4aV27bEBuUnsjftSmRq90YsBI5eprnhOW+76pGqv+YkMozXbC7nGhgZ2wZ9
lQzLUG1zYm0no3G6NwKZjAGUynssPRyAK4dw91Pp2OG5XLzxQnM6iwqAXN/n1LPA6RPm4BNkpmu8
w2GSrRvLsw4xFVHYRcxq3pV5qOmbFiMKFmryv9M69+qQvRnEly0YvaHftiN44sCNxLBmuGifPNom
ISPnevsq4BJcRr0l5j05eEGSNnL4Mt3WQVcAHb1QkG6kcbfhXhIML0yE+UNRq83eo5CXP9JikG37
lNrU856jiJbtEYgaP4SfYq2rOHE2sWVRBFuLOuZVlhXupQ4OGU1y1tXQH4wMIaAHersuG1triBN2
92ZkpaofGu30opvA91e4ZYf6kDXEhYJh6eboYmkjKhvVNMVYm2XpdZiZRP/6uVDuooqyJGJz3eSX
NRvboM8GJXllsI7wwLjJpqPDEfC5w8axrumVCOO9K4WaSko2jTObv913HaetkbcpL012C3rcRW25
3QU3jpC4FIGs2b2C1IHwlJPLc70L8rvOrwXlSEgJyQEJf1QAU+8oPMpWOPbAYWMAMi9pXmfHK6Wo
RIpSI/Rj7DWhfT1LyQqEvR5YUsYypaCFU3daz1LkiqXclUvhy5USGCRCZhtSFosXr7qH0FK9hGn5
qDC8Wuuguna5QMgopLTWD86rGrnRRpeyWy4FuEVD92ulKBcxOCHfJKU6/Kfca5Jy1TAdXEM4x1EK
e0oMPDyXYl9a2ea6soDk4OQ9V0pkBIreX+JcO2lSLMQysYnSYtqnagO6Ju6W3aK5t4qD7oeiSkWA
UmyqMlcu1crgjE6JbTC1nbYHWFLsu8oVF/mE49RgYJatdARN3R40ptj6lY7Uia8PzTPh/G9JHRQk
Io1FUhud0uy1lmop+IHlbZIKasG6+dRIVbWR+iqcqeso5nhowKuNVoXUYTWpyLbcE19IlZbYhb2F
f9Rsmdkh4iZSzy2lsjvBuRS+eBd8xyJ/lH1LePqSS12qwq2oEIhBhkmxmIPHppEKcoOUPCYJojIT
IO8O7cb0sdgfSji+4HPedWgOPedcatNZka4dxGoz0022RrBfbStDyobfYj3CacjOIVymI8XRQ0DO
pD5AxOz9KuHopIyVszfm8STAmG3KKk/OZZFcj4nGsd5+l9WFVNjdFi7DIFV3ioOMAyJcyzBkdFfd
uzj/rtPrUrK36X71myjfF1LO58Dq0K/T/mLsQkZTb+pLLWtEyalLVba1HAh0Efeaw6icEyxzk+Nw
ZluxAlqcYBUD+hpHAS17y8mcbO+6LLz5oNldLXF16YFieeMhZrHYRlGlbxUEmJPWTQhMTDKoSbYv
RzncqKqFLDvzDk+Jop2rUHLdV3ikdWNiJLTI8QjEVHMVOYxMCogVTzlu9kMuByp2003PhCeWwHOY
9K2o8TNOHV53Xp7ApnwXx/xWFIZ1BR3LW6VyeFPJMQ4gk/GSKi9SF46RBkA98drK4c+IJ26d6CqE
QkAuwy6Cwr7pwDEFWrrADDTiH4ivxjaDX+gBj2SyxCvZ/Ik/sYKc1GD3LfI2cBMdp90E2aCO42Wb
yCGVSc3xUC4HEJEvmWBuiiMU5Ct/AjJC+NqyPAVuUd54LfAXNTeujF5f53HcvMAiS7dRrTO8FRWi
RBMF2kCCZYntSyaut6Wcq9VC/xkZWDUHxIQgLlPLh+4zUVWgrVF9FMzIwmHakwP6UerXWc7vGjnJ
CzGJLt5ApYXzk9lVuC2p7AlgwFYYTkbqPMviuZjjmFlnOa5BDSm/dSe9gfjG8BGvvQDLFUjyMqZC
ZozABbU90Kp4k3ixd90T9qE9Ea7WOofJ4kdVZ2LMBXS0UgULVW7a/SZFGADdpL0igPUv8fsUdLYQ
hhc5Go0nnvVVhJfqid2GfV4WtYjXg85PZjfBmblPFKq7fI/Rq5Az2MZtjbshd/ua0Et/FXY2bMoY
fDAZLEa5TZQsK+SSnCKXZHj2GiW5ZKiTASKsqiQ5curHizLH3g84prbJmNEkcdLhG37gl5Dsc5Li
cOSVsv6dWS6PkBdb3dMyk8rRlHHaJiKMHL8q8B5gI8u0ELXIxMiZDAY189rSYeIkV1Gzl0gM9nSJ
INqw0mOcRz4n1IwhZhYRCxVzo19asVVdKVhPVUYMTfUQ2sqk+sKa9JrxuVcCxK6T5K5KUkwD5Ajo
oGiFnT7AViMFieG8fWv7nggPJGiiP0bmknxsrFbc5dLVgJUmJ2BT9r615KxCQtFOTArMc4L4YR7o
YndCRonp1G7torEuXDdJf2HryKOAMaWxb+3OOBVN7O5EZHY33lzQhJvwfn5MWQPWrdmVt1NfBUZh
TkdKocxmRfFtyZKlhj/mjNw0Y8rx2Kb5uMP+IzDpdeZrFssd5spqS+8Z/dV9y4t62vKUL9ejE4U7
OLM0cYi2Jl8+2VhJ+d0DUAuH2VsxwHGwm5cL8nGfL1Hgztl8lcJvHG4Sz51jv0/UglegbfmR0xn8
a+G2r6fe8QSVTkUUwDvhf/Y6iww9v9kpc9x02qqinJ60kciZWvdW7Plh16kGKN+YTS0VqXFxj0Y5
/XQ4Wv0WvTvfasi+nt/lotm7GnRd35poU/N1EuOvSQuKasU2qboFKZPj1W7kYoA4NVtr1g3ewnPl
8V2Gc3VT5zwQW6KxyhkTDTIktKA8SPUR7JMWUzYR695Ty787DtAvCt/u8uFa44xwSCoy8PQxKtt8
zruTM9btY0u0g0LuFubvSmXe8SAocl/YVPXhwORymSySaF5V7aHKRib7TlhU6yKcBvshTyw2Ys0C
1O0990GBkx1I1Zu5pAyGFO8ZEaaNM4aPWGZHWOFlkCR5T5XAbHTdOzp84vyhk8GT+T2D4k0eeZRc
RlOy95DKe17FkdGVWpcpFlMGWkYZbSlkyGWum5kPSuoBOH0IKz7RicMQvzoP7xkZI/esY/SenOEo
Xt8uMk6TvidrNBmy0b1s3GVzv6vVmVOIjOJMMpTjyHhOl4iELI7M7ABkW7a6W8b+EHl0o8twj5Ax
n5hKtBWbh/gChX/gnYDUHZVNvQllRMiTYSGgXDI3JCNErkuYaJGxovcz5P8XCL/phqVm8o/D9hdE
y9VL+VJ8VAflP/BvddCBrcLB27XfjcsubX//4wA1/gulAlXAUq330iPMof9WB73/sk2HXjUVJxlS
mi0tg/9WB/n3ESl2KTAwMCjDc/mPHKC61OT+1CYgMEpNQtpAUSLtL5QCy/Fa05vMoO7ieIMjWrvV
nRmn1GLXcO4mHafU0O0HThIGpGHdu/GEbV9YaN4nQ1EBHfdY2IhJDgHBNmvbdVHdroqJlKPHurcF
7VVTbER4wHGm8hvnpNRPP396V9OxyhJtwfJnSNHjj1S0ljMEgdtvBDmljVdFHCZHzyv0VNamJX5X
Wj+qtFVX8yy9YE5WxocZJ8XKEJqFhc5MrC2lGOVmUJPNknITJpMaspqK2QMmO/gldv/cxtUNpK/6
iUMsL+WEN0SYO6pP6Q8RMZ3h+5olctrWRjwcY0+d/ZAXrg9C3w66Mq7O6lAku6pSWtDUiqQluvqm
prvg2ECY/0YS/Xo/dJqkEChNB2H5S/OL1agFiWGUCrcpprtcJC156L6mWMUDaiCb1J9qdQHA2DfD
6x8P/dW/Hpk/JcsvgXAb2IRURi30SvSuzx2xHEKLyCUsF/Qj/0WfgncPy48aSTeZcGSGm9xpch82
HWrLMDwoHLWhC4qff/8Yn0VhpnyYLsEV4bf2CJl9Ek6rWNDCM7mE4wcDa0kD40sd8zfFcR8gYCx7
7kOy+vslP6vCXNIlKYD2b8sog/yt/vkQkj0N+652OqbytA3ptvvE+PoGQsR3F/r67XIhpGeAJpYG
ZeuTxFoKVndrsbvATHm7roihVtuwsuDN1LrpTySiOIW7+iGF9f6fyrvyj0S55DcmYSpfMvYh32wk
BISaLOyqbSFqEbg27EW3jRzqFZs7UYbhaspbv9WWB3nQ+OYu/9MfL2805aTchC93uVWwcoUDSKDK
Cp/UsHrBDPKUGmyUa+bPY6chg9vfoAVYgD8tL/yM0OEpdJJW9M+PdEJmSS37pCN03Vr7JImIB2Wu
uP9Pnx822SzmGtIpPUSf+/d6OLItkM8mcDIyvNjzMGjOXcuk2vy26+gTEYcBDdeitoXcgaRTvKv4
fyyYjg0tr2aKwddoHvvaua816zcsOILTqipWS9oEbFKwtXFu17v28e9/6ftP4ePbhsJQEj+8Dh3e
hZb8kv+4fGsujMsMLt8Z+i9oeSd1ap4dtXs2on6nheg54MaBBNg+c+tbVfGexxQ0krXogv8rVIYI
aw9Z7WSdOT/+/tm+/oo/frRPPy4k0HgIIz4a3riDXnpXntm98tXs/n6Zf1gmuQ7DHaZ/LE+slx9v
ga0UWNQBwGIHn26drt26lfGQywMeNTFBq6SkAOILd4Q+wCZ8Xo0TTJu/f4avjzUfgQUa3w3bEt2R
e4I/voWErWla9ZPsCaqrwEHs9Edh1N/8pV8GDow8dBpFPTmkk0GXj1cBC5oXozpwldS5j2bnrsu7
h5K3bTO138x+vi76Lu9+OQJkebSYxn68FH2pnlpbfRMYi2h2S+Q8QWkFTIbxaguRwcI8qM/f3MR/
+vMMubPTEI4Y0376Hj1KFWzgvk1AXcVd5BGNpwX+tTMd9DTj19+/sC/DNVm+DpPG0YhdqDqOoI9/
II0Bi45u2AR4WvGNQ85cW25VEF5ENopFOm5xEQwEz9ynKiJKjDTzzbf5j88taQb+WlNm84xPv49+
DBWVwvImaGzzwuMVf4RbmW7oc/Wnuf8987WcNC2ljiWptuxbb5KhUb655//4IWAbsv7jN+Yl9OmL
Rsmuaj0u8fhO1ZNhqDezpl/MWncnNPHA1u6Kd9eyqq03M/ZWxlSxbf/fk/9/2uPI9enz+iU79eDM
2DKf+Ol7GAqKNvDVNAFlb4w3BuXkZWq1xSYSB51VblqzZdKDS8+mf281eV2ocFS3Yp9KpKDrEBXL
GSSJ6aQraiCyHdYv1cfVovp//6BfH04aVFWDfanFh6Qn7OPzorqlQ5erqvHiMu+T3nAPqedCQQMG
vgwE/P9+ta9LJ68Spr4cO02e0c/NagS1bDr7cjzpVjv8yrLkFkO/8TYo321vv4TCJOlHvrdk751u
ae/hmz9WrjQNtWzKTADANQTpXDwtJIXXc9leTRH7yiSE9xs1c7mpC6i0ke75lqeOO1L4PgUaKPCY
SrENwRgpM+e5s91h140mnrSy0HedxWZCi+PrZuD7MXOwPbgLG190M6Ol3lyDYvgZIdL8/e59/q4c
lVcBL3/2NHLn/nk1HilvgpxeL0HPASqwrMK9hlVvrdzFDAmAlN+ty59X/39dD8slJ08Okqr8//9x
D+OiSwfaVpegYXd+rFLVum6j0P7mCfy8JMurmJrmujTr6nLP+vEquZloBbLXEujUnviLiF+XKXnu
TAG+nsxPRy/l32/j558mF6TuEvMBmxqDA8inXfgkxph68IwCC9BHTwCp9SDu6xe90X5qOdovzHMc
ZBVw3L9f94vvQF6YPTG+dq7vsTp+/EtJM8BZd90pyOuyQX9tAr0y7sLOyVYZRr2DznwvtdJ7d3mL
bfcWX9+l7ZankB0QacMnnWAEMSXojn//XJ9/lHwsDgqsUY6JJwcLycePNZVRBzG9mQOP9kEfNqe5
RyaGJypmsf/7pb4AuLiWS3hUHoBoCjScT8tNNit9l2PGZg2MaClbymgdGcI3aevCCFhmwQIkzbcX
7cUCsjMDSFlz8qNWoTLxDudo8mPy+vfP9A+PAyFHXDq8LthnvZd+/vGU97UZc61sClIU4w1ybwHb
oWXS6iwvTDSf0h6rQpTk8ebv1/3yqsYhxEuSkyDtWQQArU+vCDQb1nMKguhgyN6YD2cRjAI8hPTP
lQkBsHQ5jWVfHe3cQHhIs8ZZ1UXd/fr7x7BNvt4/31TyY+ik6PFaqiyYn7+SPke9jHplCChUNn5Z
IvyRDcnlCCRlGzrd72zs7TsKqKyIdJ0X3TREY3Z5vviF7sXXitvsUbXdUz9k1W5qQMybTiR9IAoU
LCAPDeiNpbp2lCa+xBViURa4aHsPJnZQqXn5w4I7uauA+T53YtG3IT1F2z7ue3SHst6QT2nXLahR
6j8K+uqG4lyN5bZm6rbWZwYRDIH0PTaK11JxnIOGFPbCYHe66YqKD9mbuDYZuZe6/lCPxnQz5yB4
3JHUBexz61zj4cYpkVeXRYugGmNwCXBaMOEfmjz0o3GcLvKMkQPFJKgittq4x2nUsvvMqVJry/zW
WL75Mf7DU8E3wfaJMw+S35dFQpkBClk9HtKoNO6syLznpr5Wjnju24wKNjkcXdodo8EgmpWf3zwL
Xx4F3spYojAA8Qul5PbjSoDs7ppZ3gw0WPbWL5f4672uheWugEtpNd70zWZcEho+PXpcD1y0pmFe
owf502pAAU/pxnY+wPiKwodeEzrocceiD1MNfyZM0RI/h82x1nNlurFpKXiEPJPe0Q/gHCM61N6G
dOBBTCfl2BWkV1e0cgATaqgMAuklV7NMnacbtHR9zTwKPBcFJTeq1apbYVQao11wRX+/hV9XEwAV
FkZOGFeYKe1PP+rcmmevGfFA4VQmmSOa5KrxEvfSFRPPjh2He1KQkQxfEPL4+6XZCMgv6ONvmfcK
XGPgLfwPXtofv8AY5EOEu6cLwhhL0yZL8TNollvs9cpl/i8ESBR6iyDZDdHkkDtIrGJlF0pxGVpF
+Wtyk+QxKqnTGack2ZetBVomtEIUJLJPRya885NrM1vTxfBGuZF2TmO3PeqZlp/dUePkVIelZeLh
w8fe9fT3bZRkrq4Ivv4oNe2sOrm2o3bRPAq3kk2Exf3iFS9GSd4ULGO1NyixesQ+4TwzYhJrUVUy
F20QDMM1sxOWXl9Rk+Ss2bF4NzDzxHk09dYl/t7j98fTb+wVL292sZvqd5XqVNTBKSRKeN/uCNuA
lelUbZuGNpk4xmoroxT1sEp4zTzFRTXeo9tQfoAfogmYbhEYqlNI1R6mAy8QhsqNKJh0npI2by+l
hYegTDVUx5CQO2DodlhelKxXXthna3ftaFgv1lQz6qXakbe21upkEjpN/JgY1voLiUF89n2+IV64
ANZj1puH7nwNX6daD3S4k3fTHXTylIliTJs40+cey6FiDKoXrVxrsQJBQMDw27qsz02EmrzJKD0B
pptOFwT/qd6K1ajepIKI6jpUaHzAftZxL5gY3RUdzGhqHFXxg2wiVSR1QSenZijeWUs0cQGEEoxd
k5TPrlHHRwv31yavmB97kQ1XFCTZarAdWYUItziFClUWP9jLWMwcG4oiYmwPO0IXjgyN9cFsVPVh
ztJ0pyd19kuNhv6K6R49WZlHF6I2gposppRuZD3ZOmkyMkNYUiLvoKlaFcx0OuOGiIVGrkbFiaHQ
Eu93g2dDKmpd5aDlsfV76mZBxYytRmShOfEyYu2QubYJtimYS/hIyKuFtbGfGw7Fm8qWGCUdqDV7
dwxVlFK6br1TGfsFaRYT40ihkwIONAAL1cnWdJOetK6dHOI0cnd5gzVEVXS6u5PBG5JVNObzYXHm
6Nqx2bTQZumdMoPZ3JImtxqRilNtiXLbiUZ9aDyjxFojLPLOM1zHRtWKQE3K/jA1We3XgNSZOXow
XhrXeaYYiaF6aU712lyyeD1lkLESqiV4vZbzRagMmEJ0OlNXKtSYwwijdE0wMtBoGPOXyVb4kUHe
SPVJHMzK8R7mYYDGEFrTTaOwvyBM5tYXzZyHm2rA+THMDnek085dGdHOiVR3EdpzMNXteKgyzTlX
VUNpcuRqvu11NPTBgOtWDa4JGy+dpRy6eazPlp02t/xMfvROQyoIy4uvcKbYdo3u7L0u8w6qmyi7
xeoSf6G0646GUSeYotB7mrR0upmoQfspcr5MKvrcjWDRvMnQly96VXR+mWfuGVidfeE44XDR9Ivz
qvMW+EkPF19dWKRPwsp0fOV8p2Ob2UE+yZBfMmHF4qhWHTXhxdPO6TKo/UXD0Y8O3e4iNOlc9Ila
aHfMydk0kPvZaTiK10mi1kcXX/WlkkF4wyl4RV/hdAPRJzmGU1ptBoT9jU5bGg414P5kduz1hOP/
SAYWz0KRvoz25FHBSeXkWlWIBua2dW0XLS8j0XiBDlHkKuGIelVGWUjEu2Bmv9IXZbnsqsW4oGss
JZlEG2S0SjMLY4+tZdTIW71xYSfW0K7sfLwvlTrA27jcJsR6z07K88slGnTTQaxsSskJEjYNzKz3
tyCmJMZdA4BbDiSJXo3UAIAQyB3+WZKf4ofeN+mRIJH9i4wzppua+kHDEcm2wGMGeB+my4p8mxqt
R27EU6WafEZtGsozPMBd04XDoc7xBsVudDl4brMBS1EfTOTEc5Ll7rVChZlf0sBy00NReF6aNnm0
Z3O+Lr34thwr5be9OCZrD74JNDTt/L/YO7PduLEt2/7KQb3T4OZm+1AFXJIRIYWkkMKSbNkvhGVb
7PueX1+DyswqKZRllU/hAreAex7yINOW2O1m7bXmGlPOKmDSZCjogVv6GytoIwHBW/QzqEdQlH3V
JhD9QNBZ11WSNILm68L+SDKl2i95qm3N2eaHqdNZ94NF4yze2M6o+QWWr9NZUTThETzEhDdw5/Q+
b3g0OCKKQvhkaZOJfvBKcccabsOObku0pinyCZdmejl5aT2AblxEtQ2qojhi6AuEwa7N0muS5j6b
1NHD99W8Lseg/JkIZfq8Ig64dDuM20FMwWep0ECMFS14hLEdyoeE7LgFT0Mx6fycDCTKTpOiPo46
h14J9cfSlyueuNt2qbG4EsEY8NjAuKL/Pfm8EhV2cWAltD9ptu2xy4xYBTnDVytV0m+pmqPQqaZw
mxcSwSzeYlqHYFNrY1ZxZfmi6ENR+zrW5VgnGEt+ZoQL680Ks3JkdqQ+Wj4thUzxHrAK4fK+xntz
kvNNpQxkRUKUqniGljm02UruRZTUsB2L/mIwqcmk1Q51/biBJKB/Gx2tOyD8n+6DwKmW7QQn7xCU
uvypqvEjvXHWddgZzQ+lyogTe0wQ7yewoLR6r2C4SkxENWllW/fLolE9LA31UFXoq50El8dp7qY7
zkGWixN4dsGWmn3B4MnxhqHBHqRo6bXDi6Ipw1s1HS4477R0iysCIEZ4kTXJ0TSGwnWG2rlUJibr
EKrynKyjLTcm5hDlTnQKZe5qJAY1pgIP10zbAUvt/IgK5NcpWfL4E8KWL3OsR+qWTboIOeKswYU+
8IHaktkZRc5+nrQ9HFD9LJ8aOgpNzjw7VC03+DRgAWoZsJvdSKvZ5WQrWYJ12bC1WwV1BN4JLFAc
f4F/PkdBTh+iPokq47ykQW9BjZLXZwKrNpt7vCJcaW9YSDMsxKxPubHGMU3mXJgSCIOaDMdRhPGW
rTu5mLrlQu3z0IcODYeVaNrI1XZn9YTUtMSib4qyM8TYOQsozXwc81q316zPRZBvxojaVK9Ygg1Z
ewoYU2eGUSxuhUXZxq6sTa705hYTUTCHQYFvdDk+mEmvnGVoqsAXV1zQSKNPvKH0Ma8xhgRSYG1T
G3NQ3JKJrm3nPDWGCYGi1l53WESd92vSqKmj6bNp5vG+zUJWoAYPO1XNugvgCNuuRGk/YiLiihG/
hb6dUPFNJQLQyU7PVSl3WIUNnmzHclOVZ3E14eUWJndMZmyxwuWQ0uYNrqRKN+0sbzoTwHJKP8LR
DgSoRmMCtDvNgPu7OCquU7z7brSlavNt01TRYQaoeGFQMDyi0Sp3C709h2VOrtnb6OXlzRDBop3b
5Q3h6Gg67Sa26AZ1WOiOxtRTS4WGeZm0cf1xlGAbbZF/x0x8xkGVBJZv9qZ9CWTOuVSbLgk9HcIm
hq6YaUZAqVb5qb1pp7ShXxQwgzXU0z4aJ4N8WNjf83suBmbXfqDatmbtRfctzL/hHGZs1S4d/ZJR
C+NmJiIDtb2r9UwnTg6SS63HJGRsK75hGNSbOMgP0AnEQdEZm7BzIZxoxVnQgv6OWlxiAtrN+PHx
uzQV/LJAkx8iGLnI/cR4ro6pvFfo47jM8Jr9OMQiPpddqt6E9FzsBk3lkFPip2f6Qh2n3KdgOrF8
ivnSWrQcKLs+35sj2PTEKRO8Vtau0DrXW88aNNAyiLWMKxkWuImgn6fhvVQY9QsHN7RWVn1BjSRu
XAcjasttYp3J0y8imT0oCunWiYZoE2JwnXojzXS0hcvlJxiaavRz+Kn8njDAT0+pO/MGmb9k6NhN
+TWxsvB2UNLqHPEzVOAwGO3QJ2UxHNuKc66XqIBJAGuiFiu1aQsiGvh5SL+I4+G0mN/1WaJcZlJf
bW0WkwCgFLD6HHKY6Gv8Xl8qN6DHD5mvPn2kj8X4Ng05DTy1oW/JZNHMOqmNr8WqhajNHqsWVcpc
ZbtRN2w64idMYBaZbEVaJB/jDNmZqIXzBYpn8TkfFBgFK2+0XPd8gdmrp+JLGbsLOmMT67zSRt1L
JAgRjENYW4XXqlnQK2su8VlbagWZXKPa4KZRH6bc8YrBwAe3U+nXbw17B7kdcg61oLlb5g0Wo9VW
YD0eeG2XBpsxltYZdqXdxpyz6vvM8PLV0DK2ga1YWzxhurUpeKZlow5m5cbIQ1TmSl/ROIyYptPp
CkiXHD0cUB31G06Lpm82ttgHSVdRGYMTUJHnxsqjs7ftUlRuEqNUqjPLb0eDoE5OEU0fwQjMIWy2
mcbHKUdzXzvzgdKe+LRUyg+rSMJPwyjjx6FT1e3Sh/n3XsmRd2DgjcK6Kz6OWR/uW6OMLnENZm1H
0O/DbJWuoY+YBY2FI24dLKknr1oMd1bWW2pNEj0Dvi9dIyrXkE0BUQgeQaMM9eVga0D+iem6Dn+Q
ukrrDd4J/V4le72bDCfYi0VmO5zSK1+AxfNDG3sr4kwshcJivOhZrNypaji/KC3qUYfyuRctDToR
kq5nRof1Keri2KIeUqJVdtM67O60eTEj16T7bXTTPKo36ZjtGlIiVxB1bbeRoIuhr+wW2RDehrLn
LcpSPx+nvqGZbTbdMpbDZ11LYeFXCuyPoM0YvwVsIzJs2G7mDvtdo/lDdIf5ZbSn5aJU3SkiYAwy
m/JNxX7qDnZDdLdad2bJXTjGwXkgVFxQSUmQgZhvMZM2cbsKgWPZTohLd6n354EUw7aQOT0qgFe2
qcqS5GRl3iI4XSqPl1buyAzgk0Hsvkmwb6epCepWNZOwZ49KWmFdNml36PGwctl2vAE2zPeQSj1N
bcEXR0MaPmd4JbsI9m7CVV1NZkR3V+aXNwTBpWMhODO7dtwuQeJspFKeLwtWlIquPExNgm45+lmI
tXdfXw9xY6n5cDzNzbSAfCJawJqoA8nT92A7g3q5Gwp+WOIq7HUTBOpQxJtEpXjFWcVrhxSI7hjW
pEHmhRnrJJsqspRtqcJgq2AsRJQq3Iiuul09peOlnZBg1HQwO8HqWYApFdxqWfiqRV8pzEHrSkjg
aVgWXMoijTdpzFAwIkF7wKxSOomnqyIBYbWE2ceAxjHXgIHCEOuId6edZqr3fIRvXZh84kV9mo30
bNSb3TwBkafT9KpmR9Y3QxNWtR/TIYQD9SQdQpRldgy3txAY27oy3cgsafdCIwhacEe0WClHt9YN
4FAxxLwbe2mmox7XaMsrqDUfoRfUbh0m2gF/cLr3HNPwVFF8XqhRlq6eQhdrgd9snRZbtFnvQi+I
g36XTI7+nflEd8a67EPp0uiQkRqkBpJFwLe1XVE4Hbo98ybITJhzYpCfByHv7AV23pjn1cFA1Oei
8vpMg2FMR/6covcSywWaXDoT+JpnMZp+L3YkJzNnaImE5OhlIuQ8H0vnq9Yu9xldZ5uMUzu7aEKi
ZU5+kJxIvdqJ77VJ6RFjRoMH0v9HHyRbVjuGnM7hmvSmdmNog4aLq6NegYW2j9Lu7UMcAXIWVZ+c
oY3LD6EiztG124iUsyByCyy12R+y+FMwzyXbd2ocuqjTrjJ8Fg5qDXuwq3HNG+WDHQrYWwWxA92A
xpU5NTmTazTPTCPRHyxMjc9E33oDhfLDQGiAuq+bHp1RqT6WCaRwOvCsTbCIZU+amfqBKcmWGZNV
0Y5Ut2f0puYHpU6Cq9WG+dEqYYMhrCwdFbsLTDc50M9944V1obBTRKoZ33ckeaBx2OjUvxuLxQaV
CROYBwdkeRhUnYA4BAxeqX30zSInclEzJ44W3+AiHOviolDlvDp7W+1Px5wjLhcllCXmrjsrkjm8
tiwamgz25B9Tkii3VSPTp6DK58sJR6cvbS7Tj4jv6R6zVDJaVk3Bfh6BbXaB1VPwbzU/JVmzkWHE
4ClDw5dNbTMVteYh1Nr5TuB7s5vgQt23i17SJ9jDRez6ODoLAgKfMFGTS4s+qQ2l+uoCM4Ag23De
gQAjZvOCrsGQ83mne3RkjthVReXia1z6qiummApa058n9TPfI0G61cJDn+GxIAscuoOTmtgGDnN0
0wdKfgtzsDlrYoOoxk5xodjUdCpQguB8NH2MRUGvLqxsEu2paIxv4RKTqEBR6Wwwuucz9YQMyQVg
VsActpU9Og371GKN2F5NhuHc1SadmrXMK2/Jcv1TMcvws0JoY5Wzs7HTuoSBpEnFt+t6Jb1PbBOY
rzteBe7pU4zT7K6zpvCWNf4jGT1P1TkSU/InNLlNyT4SqBnb2qx3k2wSBMc2BBI2MNtuXEtEqicE
w6R3sq9dTvKhLSeLIoTyJFNUZWqE5zWtWUB0en1DWvssotjg0SJY+IqN1wgax61Tp92nGEcUpm7/
velJ1jTZ2PplZPYeFnwfq7ImIxjQnlZHsbFPeXQXnBmGOEIpd5HllJtlwt0lG9LuPCKL7Rtssj/V
gC26M3Jtqy+G8XOehOMZPeinnkAPUCSByegMFzEmD5erAPScfL2CB4Jm+A0tv62rDzmEdKfIsE7r
pz1MIFny6sj0kYJtb3u64l3SV8NVFbJQ0A0r7tK+dzZqL83NPBhFRJQbcjBqbWg2ZouVMqJVk8E0
2ceatNbl84F7jorxPowKcSklngt6C99encvozE4yg213tC/i1twDsc1wStS2M13EoVsDPt5ppdbf
Cl3ku0EHYk2yOlNcBNDJTg6Zc6aPPaQmCTAejIv1rUji9KERXfuJvBpY/pE23sRPtKi8yIep/RFQ
JbgAJyrPaWnGjZCI5xJX8erGCdNkB98dR4Qi8WUxR59+XXB5w15YdRFri7xtWnA70Bm9LreMFKPS
SNXqjdAT3QMyvzaXOvdFSk46q64LLJtuDe7qnprLT7YnghYtVy2kejIzvj3j+8fQNndWzVE/U7N7
yHrlvi2X0E3jIiK/Zjjv3PPfVOAN1nmEJNKk4EvB+/U962SYglGmqDfLRMfoBXeIaJIRh4Aq9TId
oVa7rjh4m/6IJBOppWhwkeStflXZResuGqJPgqP30MZv62aGhRJbSDAA3JU4KT1KtaCT1grrjUbK
u0VpQj3qiNMD21EdQaMCqYyXCkaiv/6Ez10LrytmmC6CPIG8ggwPGcTr12EZCyO6iyGBliLbOyWg
x9nERBVWkXVXJfIb8vT7GT2xZzfJwBGBQN2gYOB2tV3cZEuVoVo0vpF6SK8oRNqHMdbLc6uepb+s
BgT5opXIZ9W1SNUIigmQnnyKHU8N4luXjLZFpFaxDKih9j1o6kNQYKYiKrEpotHZ5TCMPIPyPN3z
Rf5dmekasKDs7mkHS9kXlpJjt2nekY6BZj0sw5cmFYvfBNh/KUkrffREGdFM/sWm9QAoSCLM7wtz
hy5+EuD6Es4/f/1G3yjvAHEjHqb+iLbBfKvcdeYSxeiIXLRSjNkfm3nnAGU5kIlPdzQ5kg2qIeLf
9bYSs9ykP2Jh4iGVGFhN//pO3ggbEFZocD4Q+VDCseyTTwsxTa3iXi033SzNoxmENrUKOd48X+W3
ep3+Z6SjVyaKf89VWu/me0lXZRyCWPi3Zxx++LNcO4xe/cum6OJuPvY/m/njz7bPur+Q7+vf/O/+
4T9+Pv+Wu7n6+a//8r3si279bWH82koaldB/CCLfdDr9n6Z/RDH5xy86//Gv/8Lf/rPNyXQ+0JXw
rL+lG0cw7/6jzclSP4AfgnCkY9FHE8H6R39BkLQPJkuWgTYBj1KWCn7hXxAkDQY+IgK0K86qvUdv
+tdT3/wx03lhvD/e15///rI5RVvXv5cLAvonxM6YYgMLQqh4qrFX7KSbsboDDzKK/GiQhzKJA8Kz
EdPFlZU65rTbxSRjbCXci7nul50BJ82rlCW9i9tq2KsxlaSwga6LrR76kqkW1xhkVb0v6NjeN2UQ
H0xwJh+10S5uB7u1y61mwnT5vzUwr4efTddjG47TQvuPbV/8+EYQXfwvMF1A3/CLQcgwhsb1bIbu
fmse+x+vhiQ/+9eQFB8QA67fehWhGAjD/2NImuIDoCqUFBIVL400OovMX0PS+rB212GaRKXKXHP9
/zkkzQ/IT6XmUBU0ELYb5m8NyVUz8nJI2vipo+lGO45ODANL7vylDrPXyDVXSTMTKubWbTz1LeVV
ey691c/gUVYOgFJjSIPtqArgsNhazm43znRxp0NknWuTU5M2bgLcqRb9s21LHLKph3TPRt3LY6oF
2S5YwLxChSnsw4t3/jcT6rmz7tXdo6pDWLbqRw3eyPN+8UJfp6j4hs2lMfpRb8zfqBBqt6lpzORz
HNr4I8dpPomBg1aZBTGI1Vzz8THYzuqI2hFNrn6Ov6YT45Nmi5JzreCM0Cskh8OIrB7R1MES9nzT
d3J8kI2YDbdepHJDUW/ZWjS9bkwra3o3Id3zsJAdUq/DrKDmowLNOppJEl0GWkGVCIREzJFdn2K3
m4Estpxn3lPonOqdbF4Fuxl9iLwPHa3l6w8pemLzDPMBXxdGwEkmstx+UhWUlrSD/fq1n6pq10vR
H2MheaMmia/s60vFZa4LuhPxNbBmmgGKSt23SoCUyqEsZ7WBtQv74vj/V5zTbY9unBcf4s3Gd8PW
25Wrd3D5cvt7/qm/Vhvjg0bYbbA2SFYWoqT/XG2sD46Ou4qJChNrCrl6+/612tgf+KuGbluczxg5
azTz1wZofbBpaBE03VHlozxn/dZqcxo2sf+tC5pECYuUzNJPRk4RD+SbkzaHi24qm2rpRw53ubWa
xmWxiwY982vWqf2sWbe22t/SKlogjkqiPapQEjO6GZ9BGKaCjdaZgBPjTzOLHuey6QFI4ejdFvWF
6FMsXhW8s0JWD+QBc7d58d7/Zt15MwGodGC4zMpDLIq1zkn0N1Z4XAQiJkdUBo2n4N3l50FMbUBt
PaUmKQdc+z1825v5DTGNiwHBpeNAp8n19aQLDUXpihkxW1ChIJFO9qRZxVfIq6P/64c7/UZU/F9d
6ETC3jvTEtsBpAtdz742CZVrO3fufv8aXASq4Dq69HXne7nrdL3kCMoOi98AedVmpFqkdM27RjHr
cHq1PTzjLsXahaIhxj9F3uEtopZLlSt+Y/erUwQuxrnzGcLyzumbh6Hp7xuahK2Uts1kEUd64v4I
4P/LiG/9KG9uAHsklKiUphCov35OsxyEUyUxXeh0GWI5kV7BPIawNnTCH8bReWdhfiPw5dsh+Gbi
O7QB0OB38u1iAzP4hRZY9sMag/c6fozycHVsgXRBv/h1QW+M2xj60eiTp8Gsb3/9Wel/evvADhlu
jr1y1d2eNgeTrlV0OkbiDSyRPUqcQ6aAW9HN5Cnsq+XI5nyMU1TW+VABESF1p8vkScYYJ2nQ5KO8
av10hr1EDSHaymjRb3rdPtSxccTl59JWoOAk6ZOK1KrAx9gv50y6M4wXt+zheuC9EkDswssjFVS0
hCZ+DHQEeA02gN4cyCONOvg+L7QGifprGph3rQ0arDGOtsqVUZffJxjXemSYH60KoHq9NGByudqI
JaG73obtUCkJC+tuLDHarCZxxLPvMRACuE+vfrHnxHHh6VB3SzXjVg0m6opaRgYmspszE2CRFyVc
KqOz39NnLfU5di9HvaHESUoLDh+0b7C6x4TO7T+eTEv0q3mo5wu9Xte8WIHtDm9nr1p1eoXe9iEt
Sp7KSqaF+CxHJ4U9pFJ2Go1Q5qGWcNwXw/yiWG3xuXPGwKerl6Kv4M0p+YpCTgdSs0Xr7CA/QfSv
80czsw4w+g9GAiI6JWeEUr3Hq8Ww78zAnFzW8OWKch+FgQissiERcxRxMfjsPAdhFBKmPUX4SYG5
uVgSoRKOD7P8hAJM8x2rfQhy2Em5xS2IuJjv1++6+uYmnUUXxpRF170TbLLEwj6qwgQHjY/qD5Wu
bHRcqlyoWY43rS/5+TXSHptAe8PGNOrC+d4KpbZRS14COUmHamPh7OaIOrcdWweHXP/OaOZ5h8LK
xrcnftRRdXky7aotunl89RBr0QAbQR8HSAUywTiW6OguMIpt/QlMzMXIa8CrY9k2KVeC1oZmKQwm
t1Zk6lMNouYINwYqOFtcXWdPVMMfNGLl53vPQqvYqYV1XuTL4JXT8m0ctCd0Pnf11FdbtJ+gAhYe
cqixAZ9DrFfCEV50OzueKazhZ4+McGMnc32WDtkxh6dO7+5EGUZy36lDZOoE7QPeM6pvJCZaQ4H5
NIBvaJMQf1wnisOtTIoZABBT0CpAOBkMAMWIn5RQL3bl3DxAK0s3E5317kh7m2flfMyiIZvXOnEF
jFEcHfT0CFO5MyQA/HRQXK6TRkUosht7/lJQ8Z/X6d5HtD3NEAEh5elkkKOAXw0Ri2g8fTIGJlm2
5I+Q2w/RKK40+GTkce8wO0zcdCLxVUsGPC1KCG2xuHf7UT8uwQDuAjdYnwPUoSjEuCmyGOODAnXx
LI9ZwkTSzPBROryYuQRvicb7wdDKS12pHhSFN4Xm5LPVKr2vjqtBxMJj0nOi3CWxOVPNimZKd7h3
GMM6Ra3lOxwHsvQrx2dZUj8AyojgiwI3/0WG5VPXZo9FyJS1dOsOxaCyWRffDsmyX7fNQ5Jrxwah
z56SMAvQOvDVYJVtNwGZFWUiJzoaPqQjfKt0lozFaqZ9FXfTfsorG+WHQsEgVDtXYNt9kOTmAk8P
+ZzWKnYxWm5SVZTkSl24pxGpljtU2aPRgUs06CinbX0Jt0pd078wlPn3fInolUEVASA1wcumASsY
PQ6yf2jy5iEr13ePdbhnmYi4I4txAp9EuqUdPWUQsrbP81SprLs8U5ddj5MOUpLeQeLWYGxnUxRM
QoP3NjBI7EG5m+aUwaU4ewQs1dYGRfdxgB7xaUDMmkKpT+Zd5lCeGHm12gRjHmWgcheo2hFrIOmy
ZQbf2sSYXGMN+7CWY2msJ6oDVkkRLs2pgaGmIr9rWOO1AD3lLWE/3WBpy53QU7NBEC3PdQxm3LFh
aAd1h5kQH0U5C+MGM91G+UYGM7qR6Ly8hPX7rNdY8FOjfDDjQmfa2Ka41AOqjCJctI9iickeU/du
LgYLuqUjUyzXu0hRcWiOsPZNBSqzXOeWhdnPu1CduYl5YKXP5bGBYerCNhu8LkXD6QZx0n5uQN5d
pwoeVQYlL8cRKSe5vPVHh+qNFkn1YdJ14wKjL9SfNbp6odjTzi6C+UrJcPNDRBI9UsxNP8aqgsVM
2mP0kKzfL1Hx4Q1okNpoqAU2w1jrP6qKlqpYwJZKQybLkFnMcAiOm2nWWj8QKKKtelCx7skep4nt
eV2cKsScGOokTzZaAnaq5uF5WyScPM5IKjZFm1To6dd9MQ2ai3wNNigzHOTCOCwspkHFgiGXgQfK
jeaCU6Tite14beBt9bUsWMGf1wgK/wcVsfWtUiSPuIgFexwS0X+WWrxliV/3lOwuG0qAr6YV+ut6
PC1AA9Myfuor7aaS/RXVne96lH0prPSCzkAk+wtRAtYrxBYAG7fJoGpeEzPhNJa4bR8DOaBpzERU
kK4W4vl8MdVqejlPFgeVAL4gLR8BfubtuZYOtwntYlstU3u/m2hkwcU+8dqxnfZFxbJORPlgF+tj
aio664n5SKvX8rWPHTKj0WMc8v7ofnjCD2nA/mOdtGuA8RwuwOR7mE3onwlv06YauTHsoXwnUlxP
KK8DU2dtUiXzRCvWmot8HZjKnKNeMS3RJrNZq0xLuRu5Eotm8jTGjeYtMT4hZL/fQ388N3y+uvBK
BaIXlF5N0lriNEAE49ZC5wkxsLGGa1i6ftdh0qQP4G4znDNEQes07mGuCqWHeOTK7JRPeFo9JFTX
QScVbq6zny+6JGRLE09t6k3R04XSLLfhSKdIyMHNi9r2POjU7+BtFVcGymdOu7dGRdOgsKttPUEb
VsJ70fY/Ei07E7TqumscOmTBU9UknYdgdG+GOCRk2TAdDKVL9/nMXC4CFm6yaefjGrsDVWOiM+bQ
IxxkwaqTyFnZ5BAGqXOl17NdrZZjaxUMz0iixgxsSDy2izfaM8KNKp08pVqg+SraO93cbw6oJnUu
TSNesXSDLuSTrF5ZWZXZxriDmBpByJBRCSdncE4R7Cmh1IZXSfr069D/uZX65MPC8EDUQgKCISVP
jh5aj4tOHWSozdc3xcfRz0kfLUcJ73zTok7ubeu8TthV8kzfDQHtFcxbrHBsN3cwz8NeggB+Yc9d
YyYM4tnx+MoNwcAs08cpYivNWUMQ25NrHPw2sZrzUsue6qp5kBWRTr9wrknkcbJZ5502xe8DxqS/
bvtaFGebodOPmk7ouIabykLkkBOEt4Bc3Vhjk0DKOwOFUnH6WxmRzzHd0MBghjZ+Z7dMEdLwWJw0
ypkY+dptYRwqBOEbDlIPEHrbuxJwEUaRY1LQx8SevARs43/sjJy5wpGNYZxVZTNN0Zxyi43jaWPF
wpqzF6/SP7xKZmUN7Fqfo8pjb46pv4ZbMq4fUnPp4L22wT5MjOXr8+f7rUrT35eHXlaH/u1/Voz6
f7HSxML4X2f518z+tx9l+zLdtvZw/5ltM5wPukbGdSUnEFrYa0rtT19l/gg6iK2xxBnCJrfGdPgr
2yY/UGwSoKwc0OSkrVl7/8q2yQ+Qu8gq4bwgSY3Yv5dtW2f5yynJTZHRp1+TXC1EB+ek7l0kTlto
nJq8xBCXCDDDzk+QgG4Wjsn9hiqv3myUQFMWxMjxErMVAwjxIt1oOjdH67SPurl9MpaBvVVLs/En
vp2YEzelTkslzGa2ZCnGH6sfpduAX70vjSK5asxskbvfH57/vbH3v7jexOf7r4fiXfTzH+63CMbj
q9G4Gij8ORotba0ZIRihkCmcV8VPW/3ACGWgSjw8YAWtRag/R6NmfVihRbizOM8F0/WP/hyNmvqB
XyMoMnFoQdVBkHBS7PxV8fM0rciGZMPGWHOLpE4Z/K8jDoMk38xkqXYo3EtSBjg4gcevti9eys0f
g/tlifV04/vjKrAqKajhK37q1x0afa/LSVY7WpW9oQscMPVw0bHzHd2pnAtojHrk/fqaf/tkSM/V
lYVJWvskybeU0bLMulntcl0rN3PTkhJe00m/vsr6IV7N5vXREMySu4c7Q2b/JOncQ5BuUYJVu1Lk
2C/qnEtMX42cksjUoT0mRMeMczpZ1Uugt/gVLqGS7el/prkCIyvjvFbraW3k4bStjU6NJrzs5W0C
yrjfaRWwdhfvP+US8ZWi3fRAGTTCYqCVF2Sj7SvycPp1hXb4rG075erXD7eulCcPp+kAEx3UQ2uN
QmdNfJkQxufLQSeGq0S7KPqNomlsxXoRESzYkXbfY4ZBMgwPubZzAoI9dTjT9SrZ4mtMZVGprfeS
4OK0LqpqGgoC1kxOdhrVj/VrvKgsmg5GD7ZV00Cj2OZeF9r0JZ5ovFjUcv4EjjuDTo0BfKgMJkkA
hOKKOunv4A7fDix2FQHUBfEBzKFVsvDyHgx8YzC6Jl9kBdn4OTbb/Gqw4vcQYm/GFZkLlBFC5f+o
Br8RJcRqoYZjSKMYnbmePZbZXl2tcOnAaN4Zw29m54qgBY3DYsOF9BVQ+/KBdKPTRKsiPtNz6jTg
WafPIPgw67axVFOnSfkhwmZIfnd+clXCYHpXmKSaJk/m5wxUbmbchLtw7Vin/WzK6DFq87Nfj+E3
75HCKzovEt8U5ldM5euHCzWanUQn6l0MQBJvyi7lcMXs6bLa/t0ner6UDooNsKztnMbaQeWk+kTC
Y6d0LcgKIIqtYjXXv36e09rFKgfgO1HmAjph8I/Xz5MUGsyWpKrIuzkcY/C2O9O6abjGaKK5ynrD
+t2lG6gFiwCXsgVx0emRNGbzQhU91WsX0A1x9OWiJ/hwImjOJ+U7jY+V++sHfDO9uCBkMp0PRs0E
tubrBwxYBZeCJk+kkGaIrUgSYNuDcPifuQqYOPh8Js19J6/R6guNw7ZV7QTYYiSOfbsRMCb/mavw
PBy90DYZ2klh1Yo73iiu87uxqYPNnIyPk7Dady7yRn7HkCBSAKsLz8i0OL+fvLEO419GJc+iA0cf
BS4JGmB/t1nEpxyN+CV9HelZrS0RWJU+psuMemVJ2/o768jffTkLuYOxDhToLuufv1ictWLIDC3g
y9Fnxjksc+R2wTn1nQEp/mZGQ8lhaAgVphfGda8vA0rCtFvB4wJ3rny7ozkjiYaNlo940g93UV3R
my7JCADfC+P6PKjE14luHeBvGLOVAuyeQ0/X748nCufMfRUxmfocJrx4dh0rq4AKcbWbZX+3Ru9b
vZ7fC6P+7gVjFcYizahlK1zXhhcXkQbSd7XhIvRUFDtFWRvadT18Zzz93ftF9WTrq/yOrMFJRNO2
dlrSMVDtgqZQz/q0iu9ol6n3U2sl7yzO6696eRRaRy4bOWVgXhmGhyc7DzWAYOibvtoNJSkheoFx
L1aNwq9oHff6KV2Npup506hz9c5Dvp00VJ8F6ycwbGIbWJ2v32VghgFOM2W1M8d2+JL0Bo455Gl3
VY/NuiQ6u+itsfxJ3da4GvM022e6DDwzMOJ3Rs760V69A+SNklwQ6wPsXeKK1zeioI8sO9wVdlpY
P6mqQrvWPGSboAuo1MDYemeSvtns1yMD51wen3UJrezry7WBHbY5diG7RM9xwgO5FdJ2wfA9JEGH
E0FeQrLIkQrf/+YE4bqI49i2bJ2pe2ox1xnm2CRjX+xGTktXpsWsxRHQeGd3fJaqnLxNjhcAjjjP
IJl5Q7ZDSYNV75zvsl7p7inNzui8sv4saHLlYgb949lwSs6jPIp2nWJlB6uloR8He9sz+3z5woub
z3U7NyioGaMJp25MJrhbpXNn9fpDrmfzMVXYBjm7YL+skZ1N07oGOUDj/0QX217Sv+MW6tT7Ct7i
R2npw4Ye0hQnrkG9KDBquMCjq/Ppaos3spORh79IvION31BU7INdnk3pocoX058X1rXf/gwAMhGH
cXrkf6fBq+K02ajRVLeL8Pfz0dKNfp0MX359kTfYQ7LIK4aTcAtZOPX8kyVk1BQlw0+l2DVB9j2s
4uvJhL8UxzHCN7yC/HQobiKpwDtcNsjTDXcMzF3U4xuGsohGHtp4pwaf3sp5L7p4s+Ksd8axGYkm
NG2Oba+Hfx/EA9ibheGvTf35IpoG/qR0XE1LhDeIkBmgsQpAqLTfmXhvltWTK5+8E6N2ErsfVUQW
Yz7SOGqMQLxh7uQxjjS/fv9v9on1UrBQiRARJtGP/vohw2HRRrVHz2E39OkVZh0hwI8M95+4irNi
BIkNCUpPXmUqKwnSZp3RbU+l799JO68lt7FlTb/QQQS8uQVBkCyjUkkle4NQqyV4jwX39POh9sSE
iMIQoX1uui9a6iSWzZX5GzQ0PW0OPv99EAAzGrLCr0nv6riSJaOOZfg0p0axa492kuWWw6DszM3W
qqAugRwdnB4eC6u5MbUmhO+bMDckF1DM9fRrFND6nRCDeIQRbN4NYdfTG5LQX//7DwQhsMDj2Zd0
Ka7nCkHgWOAelp+iQo8/4+0E4awZjPPtKBuXzAKVX3wBUBf4D0Doj8xhxrkHSaI4P6l5bd5jxzDA
WMbhugyhvTehHv24HW9jQJkwii8EBMG41pFVxwH2npnkJ6lvpZOhidhteozKktJGCUnAv1Pp0CIk
NDU747kk7qsLQCfd5ugB6cQ7bNkbf3ypgxtUPyBodZqx7vSMFsmjWcyNB/8p+WgyqUegHo0HU7x2
y6pSHm5/+MbWuwq/2nqCRVRJos1OUq2Ph7xEmGc0m3Ene9mYzqXEDXGBWQO/voqSQnWtgtYgiqMb
55HM85xQaEKgWBW+oWGEcPur3g4qhyUHCqRd8iXNWb3V6dGSVZdRdir5b16RlF9BZRvfbDsxD46A
Q5qWkf4kwZk8oABoX25Hf7uYqNWzN+GCcNjgXHI9peidyH1pytUpqdMnzmjH04UlPdUCFYMMdeYD
i0x+h9TGzqnwBse+qOBT9loyF24yhL2vAytaPYRxGJSoj8Zd+5jmDTJ9cOgs6X5EQ/UXfrRYaNmN
VLfPo4jaR54BRntA3A0KUh6Ozpcxm+2DsEaODRPa7TeAjb3lUeOSftDDR0lamaaxcbvEbgxXFh1V
UGueug9yKtHprYTg2aKGAZTrcQCd6CMR234ujE5coK2W30VooZpX2VVVoUTX2k+8czwVRXj7mxba
doRk3hB9T9FP+HV7St4uc8XmRYumMe89pEOXBfPHLkP3Z0yCPqlOliPJ31pubEjaTfntdpS3uSre
FxqPKY1EbjEjuo5S9LOGnD2WIhIFjiAcH5QBhFKgFS+4X2NS19rOzunxtsBII3p5khAP23bOy+uQ
tRy3QAJjwGAG0hFmPgR3E/aLHvsjvHPUAG12gJJH8D8oQTaNmjy1FtKff/vdy4/g+iZJWd4oqwWf
Y/CYqm0AWdZZsvMMEao7Uc/2RRnDeXJzK1Tu5cCe/70dduvjuQBZ6AtdlNRhVa4wzSAKUd/IT11s
YZVdlTJiBrSrdatJvHHoOmQEEvs78tUtpO228JM6mU+3f8Tbowb0BW8yqDTcxHQ5rifAkaIml6OZ
m6PQsAXUrHihcXdH3OKSA+pWgAmo5Sf3WAUPeAWn1k787UH44wesVkDZksnUAYJCAo+A57qbk+cR
NYkjsDrJSwyjukds0vLho2SoHJSSG4Pp2FmGb7fX9SCstlfQTaBaJg1Ro1j8QFXe/mDoc7tzR28F
UeAVvFb3+PfqUAduqpu9Ki+rTIvet72OwL2aa+fb87kdBbLe64yysK7nMwrTQVTweaiW67LXKbn6
Hlkue2fHvC0K4ScCcp2mKgUYiKirZaP1tO11uyaNSvIKNMoQfRzbqQNp4UiPnRFjUyjG/j0ibMZj
UaBlPSGH9cvWM6RiR4AH6BOmZzABwLvSLvnrpOD6x63GQJgQ3R2lZTrtEhM/HJmfJRQavNsjbTCS
15kPURZCyNJXXmx8ViMdDVotFIag0Kvsk6bVxcNcI9gCRmfnlf02/SASWkUWVlPU4dal+6BqQsSB
s/w0zbECSxoQIuIG0bGKm++dVey9AfbCrY4lSeVW43IhnJwFB9wjFi2nMLiYmp1cHDRudwZyMx4d
noUTQwb5Kp/+x+XWdsiCxEgqnGRMfz7lSKadpDYyvai2OqrSZfDX2RzDCRWetJVrhJ7I9cQNQW7a
4UQ8iOCofQ2YZqUIHR8cu51Afw/938fTADQQjKyKJtrqdCmKVo6GidZSFBfzwTRFdLSN8geaLO29
Neelf3tdvla5VwuT5yjca3A2UMQX9tOfyYIUlmoalFJ64q7rFzHS311lH0LUd8qweJLkGJI6vEAl
Th8Sqb5DBcjDO9trlNSXyvChpNfnpSLxY7PAM7fytQyTsQY2RSZHO1O/HBPrn4orKZIECuRPelPX
P7UP6D3AgUhPOjZ+rk35QdOe6NQD+Zs6x8sbpDluj86y999ENLlvUQ5fyHurgwvlfAVVTzM9aXIz
nDRLWipUMfDbNnnEHsG8C61ZpnRi7vkibRzMtPxovoGIgRqyfqL1YTmj2D+mp2kQhidVSY0mStTt
3GSv4hKr74NZRia1bCaMGFe5jGShcFcGUXrqUuQTMxpavlVEaGl3jnUemjm+Q6xm/pF1seY5ipCR
Vhqdi5E1qQeTAeGiDI2w20O+cVDqIG8WIAJNQd5P15OMlioqlRBWToti6AWAHBmOHCueltl7Tc7N
UJwk4D9MjbbWKlSd9TbFXb4+7fT4VMgJD9+ww4E+db7c/qiN6eS8WgyY+CRKP6t1lKu1rMMrT3ir
BLlXanWDOKyd7Azd8ntXswlyiQ4Ej3pkO9bVilae9CkHnQ5TiJVjw6P6iGgmSm5BMJ+QFIpebn/V
xviBWiQgu5EFJK+OKvrqPe9BLTk5IWLKNEBGH6LhdGeLotzZ+puh+DL6HugN0Hu8XhVCKnO8e7vk
FOX9zC2D+8M8aerFFIm+c3++rrDVMEIFU+g+sjIsoKDXsdB+LoXonZgivDK8OMidHBzcNE4G6G2v
SfP23MiNjPr3FPlmjacWwiLFRaOBeK/ZUfAcxbp+nKiI/atZoVG70mj8aiY0eYoRqS70x1K8COkf
aBmCTGaKDN1UBP1TilGYZ+CyfmjhPv8tLAJYHWS65clMt920l/H949YUspnWMIDi00izwzP7ynQn
Q6Q7x+UyMtcjp1FTUkxAIAuTbv08UPKgjbMeIeqynnu/NCrz2Bu2OGEIUp5MU0KhikKb/7erkF4j
t/PyVTTG1i5M2hR1sLij+ES1JfVjJB2Q0gGvA1h6Z71vvD549ZDG/ae/b6+T8lFKcPizEOcRTSnB
2bF1X4EvcSfKWkNYVwWHW9bdkzHQQQDtrB7MsNlzLXp7lNCfARBGE0bjbltDT3qedjV4pPjUADny
jTLrjsZo7GHd38gSsaWhzFLc5URBSGntWycEHgn4tEYnVKoVUgA06Y5NIgeeNMPTCpsAKUkQIg8o
7xWXKGjCJ9hr38OgMh7moYdgyCK+16a5Pt2e7beoJ34Y00zpwXh1s1vlmwq9F/RlsPEWjRRcUM8e
D/UYtmfMx1V3KorxXaHC9sqTHoMadbbOc4Ul19zE8zFoQUjd/jlvzyV+DaAPLk/Odt421/vKMMdB
r0szOoWtaXxDn0/2EQFVvWhEpO92qLe5CLPOx1OPJl97s4UNNDlNrTPSk8zypmLaIosq6FxNOOu5
ZqHD+QlHwPVDsVdq21r3vF2QEILPTqFNXo25KpDfnbQ6PamJsyCx1cTlANWpu/TDuZurB32SHvEl
yd2pmtSTHWnNx9sfvzHOvGlseaE+czSva6rWINDXRO6OLBwlI40eHWLJE9QsjJB2rpqNQwziM7x+
HatAymerq0aLk8icXm81VW3vJJy/7vK+QEzNtsG7G32N/BoGjre/b2NXwy1BFon+r0y2uVpHllmg
IplylU5o7CEmqzQeTcrdfG9rGCEcLLIlmgwgYv1t0IWKudaTExffu3lM7Kcpt2Wsle3wUClph8Ve
1Q0eGnQk8hCAL2aLWrKIdTxtg7Cm8WlLD7QOcGpQqs+3h2DztwFwo65E64+T7XorRVqYmfY4J6c5
m96ltl4/JDYsPMCa+g7TY2uwuSuWFjToUNla/vsfl6GeKh0skxx5u9pMZtfMcyQ4dNFGO4fD23wM
FB0dlsX7eQG5Ll/8Z5wpl2alKkjFNLwjA92EMhO3vxJVfuLc2rNZ3lq3S6cPwRWsYWkoXUfDw0OO
DLBEkFTlwEdLkpw5rmH96XntR1aYeciI6zvrdmvSXh0QwQ1ApF8/kJLMcephdEg5izJGTdQMfdMh
u9V6ba9v+tqXXmUXy5sARUL6DIRblVBkJ1aiAeIj8FLlY4R4ZNx070hAHwIDPklknROjvmDK5eM1
6Wq99UGuawDM7TsIYR5E02/a0LzTg/GTVfXn22t361ZCHZ3iFlePA/Z1tbEszBsmkr3klFH6PKSx
jkHEWCloW8aDZ+ap4Q9JU72bIdZc+MTwKIK5P1lI7QOnCfdqCBvvOiq0PKNAO5Es0wi4Xgt1S06U
NuylpJ+qY4zW3v2YNz8yUaXvw3b4MCRIXYMGpzEAbPWQmrBmMXDAhheWJ/YZNMZuD9AS8M3cGSgO
Lf1oIMurzV2A+5DVgYMnqSwUhHLJcZHAqfEUktUL0p50jyPH/FKqUX+e5uq/SJqYFAoHME/0BVV0
PR49qn6R3DM9zlDxmFdq/VAC5NrJTTY/0qJCAQJaWwzXr6MEZUH2K01EoW0CJ8SuP8v2pHhUow03
Y9sfsDmR3WTQ83ctRho7Y/z6FW8GmWcmnVUEMMn2r+OPSQ5fuOx5ZWaYaunRs+jRya+h3ikpiur2
sUZ51GCCTeE8aQUnkFMnT9QEX5oB5w8l8CsZcmGruMiqnTHDvVPt7K7T0/sWTIpeJD/h3j5YYf8A
cPEA0/NZrobfxlQ9FCqNLjU+Gkb4Epbj+0kO3yl4AoKROYCacfDNSE6o6B5mR30/jumXvC5/Llmr
1dQ+j+M7kGg+T7lHzWZ/TN0llYITPgKISUT3Q7G8kOxLCosXD69zYvaHKg7ux9C5Q3PmceiEj+3P
JZeU95WZX+Qp/Cmlw3006EdJRE9qOqlo3JYcgpjJdohWmeXXTtLOvW2cgrFAplyk6O/XyOTvqnts
rXuLBb+UDxeJkespsTQR1sPARsT6GFV3bZT9vItifobzt/owZOx0Qhe0GmU8fE1XocbYmYWTLven
pNh4J04QzEW2B/Lfujtp9BKHEgOZxCoVrFMnAYUmI+QaOvXdwEpyTUkt/4sbGiU3Ms6FSQAU7nrY
EBnP1MwckpMuUM8MAznxpHzMLrcPpY3Li42IyLlDUYHi12rEqtFIs4Im7mmRzwRphKa8nRaBn1Z7
Hdnl/7TamUSiQ09LxyGkev09Rt/oUaJzMkymPT/gOaEfcCGwL1qZIp2bVuXOW2Fjlsjv0ExcdIIW
YdnreDmlvk6ofFlGFf5eDCJ5N5nBHrZ5OwrnJNXqpTO7Ou8oIohcJos85aLJXSxQTKwRuHNvz9Jm
FBjQ8n8S//VasMhSh2wZu8Kc6nszdnqP916+U/XZXAsL44/UiZLrWu+WG3tWtUgkKDMooa93OVKp
YbG4zlbh8fYHvRar3qwGXtbwDAEMM0HXs9P3cjwgTBWdkonjAeMqfIAOthW3wxlTCYRcpLycj7Fq
pQ2S2VFnHGaKxMNdo+d24jZRMN9bkqwjoT9qJbbtspp+QR+hfkln518jmOejNHbG5zE20bRPsXpt
3GJyskdlAuDg1pXV63fCqFTD5U90H0N5EJidK0M/nMbJTMj1LWXCpoaX3U8LNKqfxg7UMznUneKO
HV8rz4HaOBgD9Hn/1WziRByyJsdiojZ6XBwxkK6HQ6H0JgKz4ItR2i3VbzLvdqzASj1HtRMpv0Uu
7yeAFJjPWk5HobDK/KmpJ18t4IDiMivQMi/pp70fbOAYAA/V7HvV4VPA75vGsxnO/NTOQWnx0Nq5
+TWrZPlDZ5aQsmysFL9EtdL+g1RoVxwiEVWOx52dfmXLXPibBRKNmaEfNTkzhOtUyPYcHLU3v2lp
oi2mup0BCmpIU5xRzCFy69RCIW2yzPK5Af15FrlSJV47C+WBMRPzXVMl4ac6RYAcycT6fW5GzVFM
6JUgCqk+1oMifNmY8rODSoCMf7E6Om5TKVQzLbOev+BdZ9NcCKRoz157412wNK/0V2YtJZ1V7iM1
SlCXsoF7kUFpuHLsXwKrHBf55PdyU4m7Ej2nnURoa8uSeFscPSAcadNdL/AmQtw7t6mpWx1CYmMr
zccIY4qdmubWocouQp+Woh8X0uqQE2HHeNI9Pg289chlVKM/zZUx+qqCwMc8KLV/e+NunRGUUB2Q
TpDcjHVnVZYHeWgNPkvrqIbZKcsPZ470NOT2p9uRtuaM9yIS5os1Oljw6wEs+nymWDXGJ+wHO18K
NfsDtpKU1/NpwEtJlf/BnzrYOZe2xhMyDLAaasCkr8uP+uO5mgkVC1H8+k7FgOkZ67O/aPlYnnCG
+El/Td5ZJBujSZHYANPCHQUKeZWtNoGwlMJseYVjNnZw0I3xqir+d4Z+tPNhW68zQtHkoTIN2GHd
M7bVuWnTkge/aTf5S5Bxmch2o3g1UJpDrNeWqwADOGptEnlDEJr3jVq1x3Am+Qx7eY+NsjG5V79m
GZg/xtnOkxo/ZXoZ4zgc0M3p0BvSc68P8RGt0cS5OOj87Fyim4Otgd1ZmrwkbquYCEXQam7Y/4hU
O0fdiCpPVJPhzxZ2tbfX7sYyWsyqkW6HAkSjdpXrcOyHNrcbKe+cZmdg6LIfJsliU6m3R7mlRn87
3gZZ5NUd+/8FXF2ng52IUQUgfLJmcHphMgI9CnWqhA22VEbR9gd6nNKlTIrCV6tBO3SZ5eBcNe4k
XcumXF3rFMwBXFBSor62lmkZEMc1cV5mbbGhvb7pKorSxXfMQORjgpP8sWv1+iQ3qXRWK7G3ndSl
/LEOT6UesVL6ppCDVjkzsCcMNi3MeiGnpjSdymPp2IchrR86U/yaLfOoT7Fvps3nYEgu4FEeSOAO
LAdkJLFAVsqvlhpcMjN/suT+MGbiRRXOtLPpN24GHfogzbWlCgke6Hrt91CjwnrpEA1mm+HAWWDv
LMo93c+NKI6BpzPbHawY1MjrKCmQd7mQQnokkz24QqjlKbVTZedbNhbewjPmeLYXpjH76jqMnGHz
VsU8mxsJCPVQO/nRTLsUe/YxuNAPth4cKcFZp8gCjLQiDP3MRj7lbfz79g54u+OWRiWPPouzkc7I
anMPgWgnK6gp+kXotqRGW57R1VNPPAnLH3WtWef/Xbzl9/xxgMlCRU0djIdvTQleeglIrnFOw2Md
TQZlgKbeYbq/Esevl7ZO30EGM05BntLG6khRHRYNDRXdhxUVfajQuDTQKEghQQd2hyPgDNBWvEPr
vXoBp4HlToWr20sctFrnamUgNL9W8IPDSnBqMBQsC+2+i1p7QmwmCluvCs3BPkZ9ApJknlorP7Qa
urQuEt7Kh6BiuyCaGI94g2Zloj7YzVTXFFgFrrqRaOTWa/GD+SEco+wwCH4VswaL/K9TpMMPCM75
19hCWhLhujku3UZPmt7r5na+NJGuIsPUzpTcC3mwswNO58hpKZI0+9OYyR8cOjIIc2d1Z98hW5bm
58AokeyNGaqHPu4y4YWmlPNKkYzZVTLdqDz8jFEcMeqwzHBh1Cooa/mI1M9Idep5TC2BzcMUf0kN
TAGPchCM2cEKJPnrFPQ6OkBxjUlXgX7ZPS0z5AJp5Q9W3yp+hjBWjmPDjMO3gqfQI78+eehRv9MP
6VSkwSEVsraHtt3ADpKyLphTcylvsN+uFxtKYwm4PAv1sUa9pJrQJJzZGidB2kxLkANFTTstpwkD
Uj1wlTa1XH5XxaaP4ye7xuo4dqRFZ7wVNaIPe2i01wL3amkCtqAvZi3CMVRfrn9eMjaYLNa247cW
8nh1KB9AN2I3Uxg4D6HFSR78AX6jTsNskEDjpa5RYZaOC9M8fTAnEMtBe19ZxUdW5vGvtymkZrpJ
yGtwIxnLKfnHNrWqelIC7iLf6qKHYdasyW0k+bmIS/2LIrF9b4d7c/2Rq1LkQlsemw+KQ6ucNezq
BDnpGcdJrAwxt5ftwxwl/aOtUwgcE2z/mgDj1FT5NlZzt5N0LMN8NQ1LcD6RPgt96zeouXnMNdFH
bXyC0x+5uRa+N4fis5KmuVuJ6reh9+9vf+1mQNq+pMoGXXJ5dfbH0mzXQ4Ub/dBXwSlLi+6jOUFd
cSbqrHptYGZld39dcAHUT3OQW55BJkNfnYPYiM9F1POVsjDJYIYM304MNnfG8s11skQhh+EuwQAI
Bv71unHSEd5AyKfVoVJdQkOmbCtl0TFqJ3EcAizHbg/lMlSruaO4Q5OCBijX9pr0WoxopGUR9rqD
Yb2rS1i/FJVs/O2LyaXxax16tTKWtsVe1+ZNmrB86B+BV0dLjRUl1pI8eJI8lt18Dns/6Ns95O/G
cHIzk3aD3Qf8tcbYjabe9mo8AVjAZ/uEHJrldzMW56Y8jY+pscv8e5uWQFbWicdmXHAJaxiYFIaS
mgR1dAoqVT2bItM+VOGoIQjJSm3tGL/bSWSnqTeCe3T8Si+IUZpNnER6uT2xG+Nr0P4k74WxQV97
lYZVY1JLURFGJMTTzwLF43exgSPm7SDqxvK5irLaFIgWGY1kwxgOogYVSt1JDqrU/qJKAzuH68Ol
D3Nx6tFPQhoSlPi8qZySg0VH03WC5IAsfnOkl6Z7QyofA3OhUE3RcYrpOMTc6KMsPw9t8r7LaZoA
eHTj2mpc4A/3FFXMY9t17c6G2FoxQA+WXiJID/bg9QasRdUHlppGJ8TFdBcFvPaYmvInYGmoRaM0
thPu7fOYBYO+iglrjfIGcrjX8UYrl5K5s8JT1Nf/WnGmesmka+9TKOdo9BsfDA0lVjBj0QMHcEfl
KMj8Cf3L+x4LHu/2dG6cq4sAGwBoeTnGjVWTt9DsroTpH56cSkuOkjaEqAQh/xioA+WPzNR9O0M+
8HbQjSW0dADQHFjAa7BrrgeAF2OYKx0LNW675wJf0hcnFPlHBYzAixLp9aEQFIfdrLKCvdW78b2E
puTCPqVDtPaSofgzK1Mc4/dmlfehMkduiq8kKJ6MPrZFCbFDWrXIxq+jhQFqHjxnlnXRzPon9Yx/
a1xL0qHuqb33v80opZ2bke5J/Q+6HucQjX+vbcQjFIoEwaf6h2WU7VHkRXcMK+lweww3NjsCmrx+
F5zh0v+8HkMhSkxkHMZwLFScW63O8nGjNHZqfptReDwullAgM9dleoqccQy7IDzhodt7rGjEtPvJ
3tkRm5MC5o2WEAQKtsXqW9I0pYGI+hFgmBll0whf6DRTLgj8YVU/Ly8JKmg7S2Hz0+BtLCoT4F/W
nbUUmyqnt7Tw1OrOz7pTlKMRYpdxe5beVglIpNnl+MBRFF56hdefVjaBnthADlB6SKonvTYVt1Vm
+RgWkfCLUMs8qikp8qqO9Emq6u5QN5l8BLsZfwScNhyGftSpeOvGUz93ukc3UCGHbaz5PqnQoR1T
wT8l/Jb92z98c3RAMyBY4Cy6J6vfnSRxHHSSzJQIZ3BNFYkjzDd//zdBEAMkIV9O3tVVgr5z0Ng1
QWSz7U5akhtHsykq7++jkCXDuKBlSyluFUWzunSgp8VEzwhUFJPVHMSSFdyO8vbhxEwvUJlF7AfK
5DpDzUXq6IHVcZKGcvK5Hmb9ksl0lzCAR4KHGo0HPgzqxACqea5GVGMnC4QAUMoUJPx5GPFnL9MG
NEtR1OedH7dcYaucj6K9TJSFW0N/9XoZqiGN+hD2uc9dIn6AJlvsFDIcsfO5vpMNVNrbnLsFkoGO
/yPK1ZowfcSd271RWgK9+SHQXxaJJhqZ6yr0PJdxIdJO8qe8xPwmHh/qULLPs5zrPsK4+VNRYQYR
OcFvmlL570APSQDmfnyujFJ5vj0qG2scOT8yezomi+CkeT0oodMODeZzkl9lU+0hsKW4UQC15m+j
LPhJsm0gVIvo4+qya0sFhsWM8pOZIZ4rd0lzibJ0T1Dj7RFKFMZzOUHZT2tmoS4jx10gTewD+FO9
ppqmc4wy30FV4/Gsgi85yIU67uwsSnxvppOwtC64U+kroGdzPYRtPGmNMXaBnwnEpGLlocLR+Ce9
IFs+Ykk8nCpwyY5bOWWjHUTeZh+MwBp7t8mNUXEHeeYSriz5A0C76RmcmMQlLD+ZieN8DHs9/T6W
oJKPDiBbukCzmr9Ekab+rDUTN/fKEpN5mPtY/i4yJR+9WrcniSpSl+uXsRmR3Xdo2GL/GaSq8DJt
Tl5wkcsCWI2xM7lxHgWha2lgBr1WSZzRi40yDLygN/BZtiW1ScC+ZOFjP3XxQ5OL4Ns4SNFS8Kl+
xKGYMjdFURlPW7Cyz72odPxrx/x30anFP0kVYn+MH4Ix0JY0epazE/MukOJ/Ur1z3sUIHJleW8iE
Cihzo+88myMZmDVUQFZMCO9zn0Y/8QxhB5RpG/+QBkfJXeQH4i+hWorP5jzBfIf88VnBQWh2G401
cEoitTj1aidACIFr/TnqinjCIMABeGmYzXkCX/2cK/R5QR2p0oPS6HFw1ADvnCOh0aNWJTn7Hkn2
8KWo9PY505XZrQO5fbbpHuGpnD+kIpcQVLOFjN/MXFFwKYbgxexr457TxXrJqI0+Iw0fHHPKRa3X
FM50X9L2ds6dlMTY8iGHthgetZX8T4UQve3qgxPHB95ERoOcZspTAb02CWl+KXAGH553+F0p5r72
hKKId0kfpdOpMSpJP/xP1iWI69QqOJLYiuBiV7rzLKVmgd15YXzKUCnJXdQ3g/dj7XQfQvBXoVvY
KehpJZdsCkRyGn6yM1N6xtcy/3x79y+7+/q8o0YFeZx2GOIwb+gDYeNYY5AmgR+2SIMGEQINolTU
k9Wan/4+EsidhYGKBgYv++utSGZRq02YUx1HbOS+aqPfnUjrd7LT7gnkb30TADEVhXzgG2TT15HK
JAyjfoyIxNPAr8O8uZ+rwDi0Qvp6+5veIuGB16JMhuINZyfd2VWo1K5sW2KB+lXYItOkzfmLZNHp
52zQzlwkkxfpLZ1+AMZeFPbwJNN872h9/Z7VHPIj+AEyOTCtntUhN1QaULohcPw8NGc/G83cNUZn
9Eu9+KRO4h6idOOagT0cjKDFr9umuCGc8r6Rul+h8z2RhvuuC77FtnlvRpr5G5ep8NwmWrVzy2/M
C4UkuIW8ZGWO5NVgjbU163LJWuuktj81kf1v1ubiCD/6/3qr/n89wzZuG52+LjAtmCG03lYvZjsM
AG5pWeAHhll6fW7Q7hOW5VHIllGCyLTR1UGC7Dx5Nr+PNQDWEj0t8GrX6y4MYuzBxVKatkL5a98p
kxuqyXDmz5r/xVDCcqJ+xMZF8nm1mSyl052oIJSDwbkr4jRyAQzV6El2885Xba5xslLWN65ogLpX
rx/HSMWAlofj980ATKYMcuvoSEZ7bGfVOWbALC4Dl+9RMpTeq+2quNRkEjtX+TJ26zWOhM5ixEBB
l9LZ9diaIeYiVCocf06UzKdoSIM8Gm0/nmlYo4nb4P3E6yQzir1Z3YxMWwW5Jw4U1u51ZEPG4EvK
KJt3kLuPRYFzoh7V9p3UI62axkP4aSqT5qimhrozyW/zP4B0FtQTgz4e/bxVZDtETqUJ4eAKUO7H
qaoU+hvOntrU1qpVSL6ZXIvVtEYJD7jcyHEx4vIlBTGWEGbwA7bXA+g6a6chvvk9vEJAzFBUeSNQ
rZME1XijO74em/U7uoYlKzfeAxsto/JmpYC9N7hkFEqNy6/4o81hgJhwSDiIgt3WoW+01teUMXuU
seh9LKi8urfvgOXUWsdTF91ykDnU5t6w0JskGkEZOb5URPWTMyF6E1ZddSzLPueU6VWv77Tc1Vot
eiqaYa/Pv3XUcZryTmCtqMYaZYBdYRbJOeEDzRouVjQ679XEklyhIstCvwsymByPX25/89ae+CPo
WmJqqJQApBtBW7qSP1szSO41K499eHj58+ToOP1ojY7pl/lyO/Dm11IJBZcJNYhX+fXkduY4N+CS
mFz6Z4iGNKVna1l2lru6wTM5Kj8iwfXzdsyNijIlGBWo7tJL4iWx2ofCNJIAKafFBy/6UWa8X3ie
R//2uikdhDb1PkIpc+P2ha76VhIWdw2avW4otbkfdAZn9JS3YBqlieaJ9cWQmvp9a3TmO3VGoCBn
ifiQdc1zrTvgf+gP+7Tv1UtGcQ1YJtqqyMEV/FVN/GyKPPxw++s2l++iLQC+EnjOGpGuJ2MZlQMj
ahRS2uKbh0+faB0SeZwSfsYZOqqpEkb3Mp6AruIEzZ7cysb5Q3WXy0Wn4EoZanWyR81s8drieunK
pnuU5Th7jEcb9ylLx3VRK8pH2cDQ0e4sx22RrnfrqB7eS7zjvEJJZc9MreySi9E+D0iLuZPosT3E
xpkmdG0cehlEZTfbw70q4X47ILkVIN55RmULHck5Nx/jTAmP6FvIn/CIwt6qai3PQeTvKIdt5Mkq
aJSR33IwZ1W5R2IQ1TRFo7WMgTUd7qPQaKLoKHzRQNWjrj7Z+Vw86qj+f1WUML3cnq2NIxTlQ+R+
gT1Q+Fon0bLIakluWFNGl/eP2MQ5RzmOtJ0jbWN7L1LvdKhQvKafuVrwUW7gE2jXJJSGZB3DfETs
tFISL2xaSkVTiq1U3uV+yWXi3/6+rVx2wa0gicnpzcNkdXqXsdIPvcFtCyY3v1SRVvf3ENVVcbDN
UQ5Q4aym75mRKJcqZEOoUYouWzZaR5hg44Q1lNC/FXEjPnaYtekHJJ/kB1uOSrzUtbZFgjlW4ks0
W8NfM5oWlsXCZOJcIgtfNyrSKbWlTFrGrFC0sxRm3cFSxwp4dl16s6oLzzQ05OZ4UPgS1rk7A7e1
izRI/dx3S5VvjUUNwXqMU4NXJ1I4kjepge52VZudDSXYOYK3liCALUpFHECAebXrIzhubQsZPD5U
wYnaj2009EI5lHeW4FvKGuNJ8r4kQJgpY4l1HWaM8zhv54YMrxmG2Few4mpc8LYI8I2kahnOmUn/
sW2a8Ll1jPluCLI4O8dSFtP+ANvJG6icutTtRif+eHuRviJfV1f+UjADW0VFicLSckv9kWKUjiUl
gZU5/tCZXi0538cEpKEs8mMRGueqTO8x1nvn4MM1h/qHfJD/Sfv5sZryu7CpnkU9HIcKV0m5+NhT
GK867ZBa41lSyqOKlLHkQKsPWTBC6z04PI2rIi2zM74bFylFvwU2gCIl9bjVAyLOTJFCcbB9Hkgg
XQX4lLwS+qHVjQfF6TrPWoChO+O2LI31uNFfB6/AW5lEfnWuZJOcink2bX+yRPuCZaPx5ACbwDZx
GvEeg2yIsyDIkH8grqtfQVwPjdsK54fUUJJy6z6enibI5j8DsI2Np4/jY0J1PncjI06+qZKCwOWE
UuqXLDW6yMUPOM6xLA7Ur2mQKHts3o2LkxGkdYKqIlCn9btgFGjYR8Vk+53zI8vy+R7p2/xSVCDK
7B6l5kbGljKqm/SohTAfbg/lRo920WbCApCmAcfsmmCaBUpgVfBJ/GRxRLMSLNuD9iQlzYsc2rS+
lcKXRPaxcJQPkSn91qHKqHG7J8W7uYosWke8j16v7+uNoCCHHKaA0fw5xDZ2iJb6/cx9WWBL7uAQ
6lrBr9sfvnX6gLbnObRkgcCZriMOIkPriXexXykDGkS5bR3KiCPodpRX5Mx6pXLC4cEAvRgm83qH
xzJKLoLrDTfk75B2bf//sHcmS3IbWbp+FZnWDTXmwaxVCwCBjJyYZFIki9zA2CSFeZ7x9P15SirL
QEQlKrW6i7vpLhklesDhOH6GfyiLFmIKAHFfzYoEd06G4TUDles5K9sjiOPBc5TY+GCHM+TVxNKv
TCVqrtZVDG6Tcjoyyo7vFhQbbxEj1IIcl8TjbMb5G1TdXz+wFKLqAhMkQCZ4C53uUrdqkrAmtoMG
791bRnxqIKtT58aR2l45ayrdRxJWni9v2sVXQ44M4xmGGQiX00Xph68os6x2QGcGD2y7MQFbNsbO
RXfps6NRCVuKcSVV3uZeMNe2brUQb9VcsasA1pJJW3Rygmat0g+GkXR32LA5twXWoe/bvMl3lr/U
DaEJIgRmUCYQ5OHTpwzbsXFyifWzJUVqhXSMXDJLriuQEV4fxs57K08msoBpdWUro3tuDurOj7i4
0wL2BZKP23E7/JTqBOjVSPfDjnXFXUJLP/ZIbvh/433+axVH3nxqBnjFmc65HUha290NXYligCP1
f+dZwMvhdA8tB0Gn0/2ka7PQYOk4qsqA1cCgWH5kI+LyN54FLAt6R6S0QNlOV8mNTCv0YeRsJnFE
QDbf42C/BwC/dDQB4cEXhOckNNBPF1HtskcymGg4x6X6kNtr8mZ1SMSkxU6PWm6hGTJ3CD80FW7H
oM12nvFSncqsi1+APxPc0i3LP7S0rNJRW+bTiC10pjB0heedDZgbNLb9pTed9J+6ls2Vi6mSvLqJ
bEgZ49yo0W+oODPHxbqnjnDZKcPfh5Gem+tIFRa8AI0sZh2lgfKosvAcUVMpqO21DkxfM9VzLJAb
q35Y8YmLPG3g/7pS1ohJiuUUj4TP6FFz8u4Pw81/2+W9VKaQazM3JgcD2b+pHEFlxPXY5OQwFfRw
IO4G2QO3AhTN6ZhSUx96bTC8WbaW9y8fp0v3niAJM1EkBsGwOH3Tmao2JgN1bqEVx+sWOwi/MbN/
Km373h7sx9ha90CRJn/j9kJ6vuLmAOu5DcBF5h5CS9lnjPItt9T1CPPLW6dV2vkmLyXfeG+AARPe
m5Rim5PctEMyZAO3bD5J5T+Ltpobt0bX+9B0aFXgZo6qU4f6bLlIH2Ozd24m1Cn9WbMzb7CH76Dr
X20QCLmca12w+0BKgCc+3fHWkexBYggSRKi+HctSH2/+g6rjwns9WWXz3OsYt1EkAuuCKMEVauJ6
gCqgyVSx695m0ZI8SPLfqKfQYLNBMNHUouzWTp+MsztJjgizWrVOFALr4pmiufHyiT0X8GID0dER
GjdPOJ/NATLxJVQqoIo0l9TxnTE4MflK0fhzrMSHLlLsj7g2L8HSha3f6Yt2U2ml/pX54/igGGF+
E2eS5K0DsIuXf9iFoEkhIFChVM8yTcXTx0ctVu/HCoWaeDVblyDZCc9JKqVBNrwiKxieaZISjIb2
yZbb8cPLq5+LyDhIOok9QSIBRr682ZaCQmRlmBEGlIxj6zlpNN3HoTFifAx/A4k+/A39zO6iR6UR
2imC1B+7iSRZt2vfGDg9ghl27ZICxZeYGh8wY8rjIK2SXHwLfF1uZuf6zs++EPkg01IbC1IowMhN
/LFm1ZDSSXScHHW6X4ahuGmkZvjo5DHyIiN6KRaNr0DuQnOHe3Mh9WAcwawYqjqQke1sNZMVGmcD
ogj0jobvSjoPXjqu9g77/sIqTxBIvnR8us7kvZw0T0dzta1AWfBqdR271jrX0OvCffn1n3/v0E0B
WgqeHlFu206Wc6vVqm60grBzcl+WsvgxTtsUr/HZupope/DVDrPHVy8qhi2gi4DCCFDM6YnnONZ1
pmBdoodq17ir7SxvK0f5FJpqe1fVa/mttWZzJzm4ENJpG8KJFA0LdMW2Yx48jRL6T7EVIJ4d3dBw
7R4Xg96CHSka2qr0SxulDt+0DpiTeTadN8iH1EFlMsTsMGFHVr5+fcFAm4xPn16mgLpuMUHxYIeR
3WlmkDthftSyZrjC4bbZ6Tqc35ysAs8VPT5wXdDsTre7zvU4wbvMDHC8y48t+YSPkoiPoh5m9Ha1
JyK7t5xxulynOV3PqTIDWECm18l1e3BGELyyNYS+moyvz9L5/Cn2mKgJR+yn9/6sF5XkUiut0mIG
s1a3V3PPDDavpWnn+JwHHFYRCToxGrPH7ZSp7UwNS4fODMwQT3Yt7OZ3oxZpQPAk1pNN9c4CceCt
ybxHLhT7dZr40GgEi82tT1OYgffpfuZR7RT5UpsBCGjJW/IOOTw9b66TzBr3RhHnS/F4wDnYUIhD
285mnSOPQwJpBEk1qdcw8sJrec6adCfoXHgiIQCETQbTe3K6TSpDz6CIIF0ZQR5L0W2WpOpxBEYU
VI1V7UTrC0vBqmVQI5CMsLA2l6s+xIhNlDG87kSqkM5bGw/nEcevq3WvFXRxKSFsJ7zKgGdt3lPc
xUnXTo4elEZSBdKEBG40qdOVAo9w5zBeiNp4gpkyrhcCELCFYzNIa/t41fUAF2x4tlmI+GMcGW/k
Nck+Ka0iX9GyW3fe2oXJBNvIV6DDqIYEtaXMywpFE+7UGjq2FMHNhLTdXNt+mFv6zZhnLTqYo/44
Req31NGS95kGjBAvmCSYV8e5ijNDuVnREvHNXO+DyM7yoO5a2e0RM7qzwunjqy+ZpyYZ+TLucQid
nX42VCQhReDKrKHQbYIdsSHwdJBox7YI4+PLi12IedSdjJ/ZG4GTFmfjWQxiRufYyD/pAa7o2i2p
h3ElLdKIziEGKItUTK9G/ZNmAe+h2kWaE4Tl6XpTXk98wiBywxXYZqvAci7sItl5qgsn+omthKGz
kKXYfjxWOqZNnSesYi76o+nkyyHK1x65f8L5yxsofvAmyFHIQlBneAQEfAtTxZE8L7XUoiu4tMpD
6HQRogTJXqp9AeyPeBZRHBFuhtmMtE/3rSms2UCyVQ0wK5ZuJMcOH7ssqplKoWOSuYkuVQe7qedr
3MfmH0XVLkE56/N1iz7EAyMa49YxGYcaSVOtiO7kOfoUSob3ShK7gxWvnQco0nxr5PESvHaDGA7T
zhQ9Xz4+axPIeq2perO21SAzaLLndfjNttvo7ywipFwQA9VERni6PUqzFgMiymogJVgfFEPVfTGj
pvzt5Uc5/1iwSabMQ1uKJhFz99NV9CLKUsQIaC2jsOcyh4m9te8pE4BRoBKd7Dn/XShxThdUTxeU
Jkje6WxaiF1I/c2StxW9y7j4MVVZchPfxXD9lGH0KM8spF4GKrFkjgNkoabPBU5XsMEt57HrquZg
JfQ4qSHLq65GYO/lfTn/3PiZjNVE+5iBynbgpyVrA2jPsoIlyRqvGUgE60keXLAA2s6LvkCJZC20
A2jiEq+4Sk63BN8iBwwX9ttJhBQi1LPWV6pK8aQmnYOwrOmUI999LddV56PUtPhjpkueWTblTow5
//D5IZgbiE4uBd2W2qc7VGgwPqwAR7LxOIVoy2uLs9c8utC0ZhmYBIwDIMycYZSics27kPE1U4cI
uj9kpWMUxoPb2A3VlVGj/rIg2ZjjQnZbg4ZGIVJRdt7vpUcVVpdi3giObovLqtKYsoeZfxBHlo7n
alx5mjzor46kJPoCZAx8gdJiO2KUa1uphCFTkPST5YfLtBzT0ioPL59VkaKdxmtWgcSLhJAQ/Nie
H3loZ1g0qqC0WYAAbWU+Kqv1Y4otim5VgfE0ZcWNSg6wk/pc+kiEzLlo8QrtHvHDnt20SMr2Yd7o
bOJaW7d9Z4SHLsyxClfKvaUuxSmiE6k3EFPESbTTpfBU0KR64X1Nw1z6Y8pES1GSFFflnkvd0F9f
yDyVaIyIQNAKAs7pegpK1500T1Zgqkt1rQ5J7uZjbO+kDhefivguvnoRgDdPNSqLAO7PdBZKy/aY
mtSU4Ul5TIrpgzY3+duXD8oTRezspIhBHK0a0sftB57Q94vBB/LlAWo6VGUze6EzqGCQlzBQIy26
XrWRERKdCMCryXyj4g0J6aPOj8WMHi+JYu8rcq9fy6mGakQx5n4vJd9hIqr3TPIUIL9GdVR6pb7p
s/HzmkOvcBSwCWNYDA9laWkHSA+RixZI5CtIsfu9Ag4lSsMSpP8aX738wJf2ly4ayZmg+sjbubTW
DFq9rHRUpDZXgzzPwoC2A+vBCWD8qCl7mFLxwrYbTFgT3prMAZD6Pz02GQNAOYxtM1j6qkRnf3A8
i330Yzw1vCjSareDHnNEc9c8TuRfAcwTjAGmNn5I9Mk+NsOouVK0LoGxYqiTD/rkLTJMkrErFBct
/fF+wPTnLuJ+ZG5idzdOaM9H2xwnf1gF2HOKlmtrdVoPCJhcuQ5qwse6DfFHxtlD61CtNSvbZRXb
rGZst1LjSl209Laa0Rb4r1pp+yhpWyvICgiUtbR2N3nKvbcyZPz08su5FLae79Xm8NdKE3PGGBB1
jtq4bV9oH43eUB6aMNW8RlPNK+TlDM8BNOW9vPKF4A+eCyE5h5KXJoI4Ns/i1hxVjt5ZCWF5NJq7
YUZbXcm77vjyKheiI+g4rnT0TEWM3KRWoGTnzITdHIx5j+1jbtTHRKvuZmPudsLIeQmKHdezlTan
rig0pM7ziDASRYanqeWEJQYgbWkFcmRJWOa2stT+nU2EO0EOLJLUrbOJBJ+jb7qUW8co56vSqSVm
BukenvnSJtKNZzwmBkDGtlEYN3FU6zWNwqwdUKiRpRK9tEm96SVjDzN3cSmihQDQgOWVN+cxltok
MpTcItnMGr9x1PewfdNjV4FSePlkXBh/UPI8W0oc0GcHsCryAcyuaQaSaVj3jhXXQRdW2Z0OByuY
nbD+IlX576k99645NvFNYpPrDWVruU0ut7dDaX7LAfzv5ET/5mcx/0An7gJ1px9LJ+mLgu9CK2X5
ylIwzfQXu1LVQ1LJpmvD/UKWIpmWh7pY9dYNjaa7tSe97vwGB4yjuVRAz9A5av6Z9fK81zy9UDLS
fRdDTuDBeEltRYMQuOLlj7wiPTaRnoiDuppvV8f6ojjrQyyBqpIVChgd5lucvtWG+Tiq8f0kEM9D
lrxdaunaVMqPldF7iya/6SzJm1YEaF9+vefhhWyPxh0Xj7CDeZqMP3u7HePHXq2MNUBQP7xG5W3w
ZHQAdw7R+d0mVqFCFz7DFIlilPVsFTuUjQExsjUwurihGsjvwyx8o4yd6VkyVM/XPhO3ES1rQEjw
Ws46OPUQJgZEJTUYVK0JIBPmkFg76cPLqzyl3Zv7U5QfMNzJiOg8bB6KJpG1djntcVuSQpABw7Tc
OkY0HvqkR/kLP6qgULv6GOF84tZrNR2xt2t88uL8sMzadJCwDDhkxZIepTzX3zhDut6Zkwn2nev1
kJqr8um/oGMooOAN7NprTK/l0poO4Fp0F8bUHrLxAjSOI0u3H30wgSDeyvAta7NEVqabgdDY+7bU
XeWirzP6qayj7R7OvSdpo3olqcX6NnZKQJdOQvOjKIwjg/1d3v352eTn0KQSzHaYXlsfDvx35yVN
HTOIBbalawtUjNRIvzJCvXDTfEXw15YSrxD6hHJu/mjHcoR4nmcumf3oTq08BC001p3jJd7r2Xun
mQKUnLqTC/P0MDsSqJ6cZCHo4vCOlKh8b2ZR874fETOuZfmHmVj1sYDyG2grCpUvn7pLe0KVxngP
nS6YOpuLWp3GLDXT0AwoFRdfSeYVs6Jkzx/6/HuFr4b0KP0islFUGU8fcVDCqaP5zaCtwp3XCIfp
rlzyDzo8jUPaO69HMrEcLnHgMS3qsy1EQVA1hqS1zGCIQ+sQzlriNypK2i9v3YVBHsvgWaHTi6by
3Ip+FV2sKdLEgKnMssFFRin3aLl/WtXG8Rf+95dpQXKjbY0bLarQnbbvbcnw42H++PIPOd9dLOaR
mUQKCYYawq6nu9uqnWJG+aQG85J/plhVPUOCAB05uQ0krex3zut5rsBycMaECapJA3DTsmmMUWeW
WqqBvkrS4NJAGtwxL+Jb1az0Vw+CTtfaHk/uVFQfMxqBoTzfmeb43VKR0/wb+4fhEGrVfH2Yt53u
X16FmdGaIDOXBY6qPTjyQVvq6mC1PTWptex1Ri5toAH5WmwiwH1dpLTPbi8seRcBGFaC2ap7t0Kv
7oE0sjx0hjIfXn60S0vRwJNpkNDTZvpwulQpFyhKoO0FPKGUD0MChEzubazXrDDbWerSKTTFYxFE
oEpux5/o+kIgxxWCUlPXH7Sqrm+Q+a0PETDA27Aum51jeF5CcRfTFIGhIsiZW4wf4XrJ4qTi0VaZ
luBEW++QYP1KxdcXh1BuCl+ClejPubP3BZwHTZZWmRHAxCX/2PpQAjhP1C7KlQCj+/aqwsHELTG4
2dnQy6vwPSNzhPretu2z9tLSKHai4Oar6F4/0GFC+2DP3+zSCWEGSimI7BDkts0JqYe2Rr6U1yZc
AWB5LSvWnTUmMnrT7jzQpRMCKIebl8IJxMrmY0ZKW4FZ1iiBnHa5m0az6bfxoPoRlb/bQyLeKQ0v
5B/AgxVs1ZDxMpCcEs/+7EMTKL11kpC5zpU+eSvZCAbpcmS4GZ4Mh4IDFLsaeuK+6YTqUW7k9VpX
m8ZrS6vzwqkud07s+fPzc6h9kJERom7b0UnYUaYy1JYDOknmYansARRfhqkbtNEDdKuvr/32T5fb
XAulXCkjIQjfw86GAiU3STBxXwawjH97eaXzk0q+z4cvFGPIy7YBrUNJoShKVhJ6H1dOE06HXCmb
HeuZ85PKKJGbh34rFSTMtNO3aXclEruVsyI215XXpORRUAL/vKb1tjdifkLIn+ZkINGwL0A/FlgQ
I6jTtZyyKSKqTTkYhi7UvEmewy9rqRqa30wo/7ij1IWZP+XhSlaGq/ptCtC0DqK2iocb/pUpOlSd
GktXUpjVI8KEUvtumW3t86inWuOtlbX6MZ59b5p4GkoMVFawwL3Zt6jUlondParS8M1Ix/oDXmGp
4ob1sH5K17Cd3L4doETGo6QyoUinPH+I7Yk6oFDSRkH/V2Jbshbo62xVH+R8UuC7aZP+xegGYvAs
5i3+a1+/ST0PFIW+gWCub0IIrk7MTM1RDuau6K/aOZGpUeP488urXJDNIuaKfiYTC5oiW/WDmOQU
Khoa8uEsMfdNpvhNWa4tAnqoIqR3Rr1IKTyH0kh9rMwaKKb22L910kGj5xpqy10iGdNtNoT9Q79m
IcxAcFZ7hamIYacHh3NDy0sMVrB72oIvVkhPeVsrPR3lGW15s4495h82msOTvc7+XOnS6hqSastX
zZhj1xmGDpDeLjeNiT7IpPe+Ay70lpZI+NXo2qQQ5lh9fl2boVYcLacnR0j7RgPbkHQHo7OQCdWa
OvnKoHh0rqLEYIEYEdnV7TScI6Fk2RAzK7BXpUsxUyouEIS68fSuCo9aTxcQ5rOqvoHms94lVmc9
yvqMA5nc9GXnhxaOYS5qZXHpoTY5HBQVsRJPCQ1ndtNKHmF3jWp3t6R17qXwVWEKF1n5tTNKzF07
WVI+JyQo90mF48pxKRa6NyjMqwcb7fcKyAhIdS9M0SN2u7jVZz+3jWG805yio+LSYvRSYsaRdIJp
y798oM4TCJA4JGCgFkA06VvljknOEnUusyXQZrO8FZxWX5vi4k3bSwBaCieGDN6VD2Y27wnPnsdL
VgafQQeRwuGMaYFbKmNgh9F8a8jjUQWW6mt2Oe6cxQurUDVquKtw81moVpzGMJJMXZpSmiT9kE5I
ya5YH+iz+WqAKKYV4tsX7EsSv01UVozGQpivX4Oo6pNbE4yYl5iF/Tee5fkqm9Qha6CKa227Qi5q
Br9olipwNPhcL5+I8xuGZwH0Qa7AhqEgcbpjk51NEspX7FhWNm7VJpqrZ+XqRUS4neLxyXJwEygA
0oEVJGZq1G2boqPJW21sFhVchz7QXIjnIv/UUlW1N7mkrkQEKW/uulmOylspa2FNx9qEz0wkL5Xk
pppkm4d+1fuvdR2Pd/jCxeGVHi7NB4e+d+y1tQT3rYYUiJZX40iu064Dpn1Vqb7pQziz/tgo6V4X
+cIXxWkTnQRhvADe7XT/sgyDqIXuaLDYmX2zTH3EGKcTxFpZLb3S7qSDVCx05OPYevUdJFB1LAzG
iiRmS8TKyynFESfl1UW67Ocp9HhayPLfWUUgBgXYzaZUPH3ACFyvlSz2ElAI0Wc1ismXtHCvvDjP
EwUxgHrtL2TK6Sqt3BaQGHUoAIsWf1yNsb8Cp5hfVQgAeYWD8NzLx/4Cx5IOH4Ma0cUAL7hNTKfV
zNuBWWxQgHy+zXt1rDwlWT9FWojwNh+3O9dkw86iGB9hSzlvcZGvryywkq5mj+VjW67dtVxFI1Zg
eDdIo4z8W1KBaZrU5qi3DRl4nX7Xezn+AH2o3AlB5/slog/RlA4IsIXtJNnsamuQG30OWl2Zgqkt
s7t4Scz3oTGrGPsO5k5ifQG0IiZbcA4RpkT5Qd/ECZKbMUTZZUbzyQHBnSbRTRJ34c2syh/MWUsD
REogkKB5eKTmKDyl0of7pNY+vPzeLv0OBjYi6RaTerqapwelWcLUlOd+ArBa1v8EtpVDDmL697aq
o/Z3SaIpA0hgKsqD1kzLu1KxWgs/OOtrqU/FnlTFefCkthNab6SBggu5SZnnPDE4Gk9q3swUtdYa
7gyE5vxiydVX3wbAhWhpcGsLRLmxuXOsNMY0KmepcZyiL+MiDX4HfGen3ri0vXSv6QeRGwhu+WZ7
8cFyzNHMp4AG92+I6oRePjKtXVYEY+b8bu2Nm9madE9Sx2ujT/+XdsMeEO5CCUupSFFFWUVuDSj6
9BWri2GN+RJzrDM0lAxOEh6LavSQ61rj0turGAI4WjCXQ+H109LdhCleDlUS9V6RjPpOpBAH+/TS
4tfQsWK6w/SFsvr012Q1rY9RMsagSEztse7q1Z+GKtphE144SWi8o6YmZp506zfXiNLY0CM6VpEa
tUGIP+re96s5pK4sad3OE51NXQRlUTTbhCQppeu2lzNNUMLJpxvobEWD16hTJJ/yWlt+N9UkJmOO
2rVyTSSUB1LWekAtH/8ZtSgG/QD3OaWWa6pMB7gXrYU7RNr0sS1HRbrBTTBtUUrISzJYmCzvKluu
Hi0Ufr7nY4W9U4khbjrKHBmcv8y9Yml7FYvHogdHeBLjDsC5p29KrktJRzcMExvAZgeqTvvzjDTz
t6HUsOHrY/tdHhr5F1vKomu9mqx7vZZqFxlnhkcJMte1Pra3bWGpi5tmssNDKdYR+C0I6RhO+cuB
bHusxI+lDUqHBriRAAyc/ti2riUznIcmmPTS8uJ1tchapnUnu9teE6zCWULEhKY18lHboX1otUIg
IG0CQGOwRAdqnDyuKzdMli8lQJKXn+kM7CmWo78LsQwMvkDBnT4UyZjdxwLVhHzxNyMy+2BtSE0U
RapvtHbOj/ZqdGAqG+2dPsf6UZYxNXWKVDp2RvO/aTtxm6pRd3AqeB7dXFi3xSxfO4O07MW5C9uv
MlUWmF50vJn/n/7SHIBdPJKNBlVsxm+spUnutDx23qm92V4rUsVwqNfCFiOKtnqEjrk8plYlmv4L
EJVUT2vVW7tKe7c6+p4q+qWfRgCmX0Z1QRtmE3DKBTt0oy6aYMalHRafFgdZFe3ZOlz4WEh/WAVe
Af2lbQPDamQcYcIaH+qlzd+gzt7dYzM1ekNSGvd1WJr3yNBmhxhd3Z0a9AwPyinBSQAXJfDmgMG3
zKuwUBHfw+okyI3iY2FWjhtpMjosbSYP72ccwt6EHfxXvQs/15mJOHM2Tzvvfxtu0ZGkZy/bNNKh
FNFhOX39eDgb6mRpYzCuuJAnrdndNC2tK5Q09tTFLy4lBlVCsUgAr0+XQgJVSnobmbU1s3902aJd
L1XyySzqPR7E2b6KhzIpBiiuqAiQhj1dCanwqqitYgyaEB9SOcaVx8oy7b25tNGhyVBqmVHN88Mp
b3/L5HI96NqruQT8BopikZk5pPLa9moxI3ZbGZ0hWG1AF1pS9FwW/V7wvLCnovS2dbqvMj7Jmz1N
jdWBNxkOMF3LDBxlF3pUSMNtQfHvvxzTLi0FJ8tgX+mnM2E93dS4A41nVeYA9CQnkulRflNVS3Mz
T3taeNsvUmwdkFC+C5rlmCFszuRqaPMUR8zbY0suvUhizDLYRnZscc12tVXrHjHv7QNAQnsmmWe+
YWJp9KToNHNVMDbbPCR+bVo71e0QRMky4BmmKa5RD3Dqnah1lXgtadTGZfO+i0XxLa9X5gDwbFDa
+naJnfoYqhS3fG5GoGlFhr2hvv7WhGW6U/RcehfCgF0AbQTURvz589kGI4wwBk8ayBOIBBOF+qs2
qscDWGFj57VvgzCICYGxJpcgRDDG31S9pPLLgLd8Ezh9LXuLTkI0TOHehfmk/PE8uWQZg74YfVMB
d4OXe/pENDzBR0SV6KLPWXyoWqf+EgIsX+Ftp8oN8/Wm9LLMcKLP5aK2iksvO03Q1NSmEBlcU/Pj
JlsKVPK07CDnsXo1TZHSu0YzwCSpRyjsblHlI0Q1euwz8FBcV1ypsEoJ7m2XfOqNkKooRej/bZXS
aKa93htgrdI26bzcLO3v/B3yD0Mf+g+1rkWRn47dWDJWhQPncpoINJ0kfxyMvietSI0YsKk+S+lB
LVqjCJzQQLzDLpXhnTEqWOuq8jwqrqQk1W0jrW3QlYXhNbyFu2LoMAxkVhClXgKtrnYLPoeHXh8x
9Xj5o96mRWw7gqni7hfMzvPw76T6pKdGHeTVOPuyltVXk+Piw1QribWzlohFm1dM+kX7nmIdIJW5
ecVohCxAs4s6AOLa+oWjhj4yvhnQGkbUtSWFPpqfe7f7k/7X6apQ1Ey8V0WHiLxvk0QMNRRPoN0J
T9hJwEMTPc/8wmyF8fi4Og9GkzsDQ8EpBesb8scoHLbyN8OK8ZJeF3gpibmEXxDhWafDYibLm2bI
KuNKr/ouDnQVhduwDc2MwVS+1ocZzfzl2nTa5HGBqDu6UgyL+5A0fai6Jd4Oh9CJ0UrTqM9nT0q1
GR8hij/VZ0wLx94q+ghWNBnjEFhTlGQIRSgy6vOc/8zFHGxeD5OdaMt1m83LN1kvRmZLZnWtC1vL
RcYKi2X04TeJjxon+XV0Ku4FA5bJyyfnaX56srEOiRlfCQJ8XLFkkKdfbNn0ciHVXUa/g9eZSilz
02IY1rfJWmcFpJIqc1W51Uq+oSzuj31faz0ds176subIUl3L61j90IY1Ad9Gq9QdigKdpiVOLcsN
m3F4HIAOP8jK2Bycbu36g66EpnKF4hX7VIxaNsHmFvYNU7lUxduXH++s9iYMcViEFYwGAJAXcPp4
cTxofTa0SdDjhw05adSH1dc1qXkbLo5k4RWZOLWXSTH3RA5rrvXHuXZyr54hjx0qW1foVIfVHynj
f5+I7XT/+B/++VtVLwBv437zj/94GH+0/dD++On+a939FAzl9699UpX/I/6Sf/1Hp3/FP+6Tb23V
Vb/323/r5D9ipT9/if+1/3ryD4cSoOHybvjRLo8/qEn7pwWiH5X4N//TP/zpx9Pf8ttS//j152/V
gBATf1vEj//5zz+6/v7rz2KC/N/P//o//+zN14L/zPu6FF/Ln667/Gv5vdv+dz++dv2vP0uW8wtl
L9KVJNZ08inuf/5p+vH0R7byCxMfmu+EBN4xEennn0okbeNff1b4r+jtkjkSKbiFxCUFVfbPP4Lw
yGGAXUtdjUvDz3/9wrd/fBR/vCU25M9//ommy1tcavru15/P+g4CJAN2CqEt8SuoSU8PVzmPU1nW
MXoqSdZfpVQBD2oRu/MKz0fp5ijoNSX5jIzMd3tSo7eWPONjsXa+3CgYmmRjSISoHOSWl8qN2iXV
3Dqx1YPwp3/b6ePsKWN6PZjj5xw73m8Mm5Rrcwbn+GzjLz3Gdt75hPVhwkTbFjnJM4O2GBnxpNUY
lK8aBzPKPlj1UrtqM6GDb87x8GZZlqu4WXrVU+Oa3CmtZ82romo8MttLHiqVTnKuzOZdI83ajSzT
uKrtcgZJnY/D+9bO6sd5rT/J+Z48xBMB7SR6wdoSkAXOgSamFZuug2pnSRMBXg06VO7jg6K3v6Eu
M3+u9AbRGQf2umfOdfW1WvTysW6mDzhhyvdlhK1IUpSF5ulamb4d5aL+mDZrvrhq54SA1s1BdiOn
mH7EyGNfl3H/GRSbdl3I8fgVqKdKCrAU5bveHipPkheGrOhiXbfU+ZbrxOR0btWD/9Xzsg6WOPkk
m3kY+eBpQq6SxYgRB0voNj69yFdFlX8bIU6iyn8Ye/4fjCoOh/ffR5Wr9kf59TujgD8ilAhD4j/4
M5yYyi/gAxnv8NkanBdxGfwZTvgjggX+FvTZhDGBaMP/FU7UX/ALABFBUQGg5Gmy8lc4UX6BOAID
E185mkMWlItXhJNtNQCiijNMpSREUNGe3yRWC/GsrK0m9TVuYaRjG/MgAYc/4ri0N2k7E7cTa/Fz
6bzDFOF/bdZSqiJGxb9L/cZwpPt8GCVADLopcAtf8MbsPDUTnrTg5Zcpqt/mCdZ1ZbTUvr0gxAD5
LfUy1LmnYQUympX6wSzWLlgiabiaiiooxgoAR4Yo+KJKKIvbaKGvaEx4GmIDrglqxsudar0v8157
9+yFX4hm26qTJyNTNIRuppBV3sr2YfdjOlnI8quEtUVPu8RT5k5oAbcN6ZquA8p3THcdij0tzW2J
9cfKoHfFETMJpae3AWL6I4LqZUp7sIwOxliUPqjGPULRmVwyywhMGF1W9DKpQTnfz4vGCs3rZHCc
xJ/AFmH7bMj1IRviwZed0grdgkjuq6kd5h6K6eG3Pkyjz0u9fmqmdLE8JZPM95a03lhLpl7VRdG3
rpFX2u8x6eg7zM370lX0qR38ZKwix02HIb2dbSX9krYzaq2WXbVUYKZ2qzVZfz1Mxp9uCP8/ij0L
SnSTn51qkXudJEfHr0mfPA9iT//+X0mR8gvcJrSXAMMKN5N/xTBL/4V2hyWUBYSQIqy2f8UwVf5F
piwHcsVomFmjGJP9FcPsX8D9kf+TyhJhCGWviWGiDDu5jxHcAMKO/wmoev7fJq6sdqtBtIytQ8lY
b3KTKqmuksx2rqslwUE+Up3q3hpH6cfcZf2DObdUSc926sL3L1Y4/wUoYDHwA6S6HWGqaZOBT20R
2i+rLGgbjTs+LhUcZcKd7s32e0djT3R8NUALJH9nWDajaaWwkCfzUChK48v1Ci+gzIud5znfUdah
vkeOCjnDM63V2M7lCiABhkBjJj+01cJcHhtv+uep3Ms6tNi8PzZNKb0x58H4NM6VmgQvb+lZxU8j
TVyAzHbo40NTOI04jlU2Vpqq+mFpm+5Qm515D9/aAZXdFVezaZRUieEeqQX/hbM3CZJBpSKFisz7
dDaV6f+xd17LcSPZun6VeQEo4IG8hWEVi6ToRMrcICgH74GEefrzgT3aIosaMnQuZ++Lnmm1gkQV
kMhc61+/IZQo2tSCVshQJYu9OkkT9VQxCwMINtEbEYpZ6+LTodO2GFnRVvSbqrVgs0rU6GUMA+yu
WdVpISOwsM6rxi5wlZd2+5Cng4BOWMdYsmadMM4oxwm3brI1XyjeoYh6wlhnVExJtG4m6BUbIZ9U
gxiJR/AH1a3LeZfCTHC8ziHi7jvDbKX13UapYDZqU3SXGGn2iYeV3TiFYX518zaXJws+yMO+zDSz
8G0gopt4EemXFRsZ+3qwkqK8M/O5QKBoLW22x6HT/hxbS2S+NwqRjHe5uRTgFRnQu1vlmu5rNiAq
GZOl/OhslqGhNpuieR+NhX4b207V+wsDzLvVXkdtJ0wo/Z49JYLatDPtNaz0aHyw20z7ZhBDH6gQ
4Y2zWqbz7EUzU3N0iOqAkZ0qtcY3NelcuOPaL6HlcNsxSU8w4x1B12JYOkXR+BiLRcZJlSlNHWBO
AXlJDvNYBvow6GBf9dQmwUB/cVp1yCWoGJD9+ogkS2IPnE4LzHHB7byIRuu9i2nKhxjjWeERBrMK
by5W99yZyrTDoCh1v5XFDI8GP5gOBC7Vtpmvlu1UYDYcnO11mX2bF4VipGh+KGDht2uugzPKOWP8
o/dl+bMVqZl4MdakKXBeLq+qTn4FMlxar8jgepB4aCUwT9y5/RZhoemvSq/tO2WSqJHMIb0uBic5
F70tPnWxTH5M0DzJpVFUgU+7uxqfCqZxO0Ijhp1jKu5ZmS+OPMsUYX5uG6W40lvkFV7a6+ahGgVM
T2c29It5xkaIUkkT15IRaBfYKagQ8SixfhLndVoGdBh9iGlEa/tTpZqrL11zej9ryQgdtJwrLRA1
OVCepSvJPT1mct0UeaGEqdmIEZ8S1079AhZ76MKtyu5LMLV8I5U6uX0g2ZIiqWHGWR1mM4vWc5HP
WRk0eiluUke0o58ojDf9us/XHeERCpGji2tBo4oIiCNeQVnXoE9qu96bUxF/NeVi404iiox+Mmqw
8BvkYHqtqLNvjVNv+NKwQpxvLDnUvl7ainGZGdMQ+UsF7BDmVG7vM4Tas5+W0XqzjEv92R1W/Vs8
1Hj7zK0SXRMY5l4meebYnobh8l07OqzxbNL6H07tVlciVU3Vj6l2r5eUIPIwi9SCGikts/7EtRTr
3lTU8ksHkfSnqAbF9QQ2tV/61Y2+ajEqYDYXLWGCMFU2nD4zL9V9Q2kWXcqiWyASCOBrn0SfEffO
oibplL28cH1VZaZCbkLOe6I5mbiypZUMgS4r3CnLyMh9rUKg7MWlVZd+n0LrIy/WyD3bHSB85+MW
uGG3ior9gj5u1Stjav0kVevGDPSJnsWXqVg/t4qtJKi3hurBiuu58vRkqDMs9sfZZiNTNpM1SRnO
y+p2epAygE2CaOwWzVurHl4hlodFfGk0fdb7Rl6iL7Jdcnl3eDk0CeYrKpxzqHSFuiPJuCu8gXdn
9Rb8D3oA+CphG1BTnc1FuvPDPHaKE+S105AJS+sNpcUxoDNTN8RM7bLOmAJwEzU54BSSW34zZUYV
TLlbPbixWV6trN4E4DDRDc/o6vXSXpRKw0xHRt/E2GTmCa/b+LmIFfVDq1jku9YUAao3g8tnXqfq
E71T1mhxQOfTub5eLQYRRF2XiwABo/WhrLPB2Ve1kXVBZbuyPkzjwMqc886+G0lby7xGrdwSq/k+
1/avH6XHQD2yakT3mAFo2KRiKn6EV7jA8xkZ3laIv6x1XfTXNSzsQ7YWzY3pcK/+/moMLXGKwLGQ
IdzRGAx58VrbfWaFaVErVxMSXSyxFPdEGoV5kWTDj9cv90LevtnVsecivgcppVQ5ul4Hh7BjCzFD
ucbjdeKmVQJ1fXRmX+0wQPWsrDI6f0qybAozhRyuO31wGRgMkoUfDqLti6A17WYJcGYwL9Sx6jEh
x9YlIoe+WqYLA7yMjJhC6RffXOJ0+IH2OXlrwvFi8EzdYW9UIpRpVMXQl54XPJrtjumAqViIfluJ
YdmjEvhqJrLnIFpzYZ9RK836aZuVKsCPpvYdhDJdsU5adut/E83/rx962g9t0Op/hnUOD+VD+u3h
WUe0/cSvjsh+h/cb/CjGUbC/oCH97oncdxvOQ3oAfndYlD3piTQXXAcKIuggWDEUgycwsfMOHsXW
XREVCQsSyeVf4Dr4ZR1XsviRgRCTsMEogi7raD3pQz6Mgsivk1VTW0kRpm9SD5PibWKXoPKsq6bw
euqUm5op0YgDRdWSVpQrcvEKdSGK01QlmGtZ9vgGI8gwZ29M1ggAJXHOB9UySiZxdraGs4FObLQL
Ze+kxcjQZpTLXSXEGqE/YojqL73MPzaDE1chuPAhiZLyZimIp/XbwbEXz45dYNrJKmbTwyODUrUg
CoxDpXWIoVnR30YePiPGPc7VqhFUUETOi0ivP7VFQ6RcE9l8QN2ILt2iriQJY9LEv9IeRbZrrV67
6ie1FPvEKOd7m4yvmsN1gCrfwpUp/bKdTIWiiFLJo2h6X2MoNwdS1+YfsSbI/0rbcr7TyNzdz1pe
lL66avkpf8TYnI1e+0h+jv7VYVTByFh10odRt5FbtXoea74VW3oaDqNO8La2juo9TBbzIwxfvC4n
XuuvRL62Z+Y0WU6YMlBufLXBHcwbcKfJcCdylQ94t+PiktakE9CEm9NplS3YDq5jwsPp4TV8apye
ww4SgWl5q672utdqUYRJwaDVsc/MQvki5oyJcYT7n0kum3RDEBvnoUZPVJGAnQ6f9NJIvm1wnOvV
dhNd6hNh617EvJzx+CqGLxpdreGtRGqxdgCi1nM55dkn9ATCZ1jpyiDV8oxirR4scs6lkn7pTKXJ
GZRbvemndJw/ZDvOqY8iENGaTLvspO+t9JPUI5wo7FjRfQXbetubI32qTswhL3HZUsQU+TJKuuQk
GqV5bffGXO6SIZkO5mIiFeAC6/yWt8KLjh5G8sZKBlEAZGXu/Hw3zureVvm96YmlJ1WY8hApbgmH
HDiq3zgwXzbbsH02qhGGxewbx/K0Apu0uKNWO2ms9kpx1iwonAnbHqtTwj4R27mUynPStsWVlqnT
P/7C/7fTP93pN6L3f97pLx66Ia3SdqT0+I3hY0XzP5u9rb4DDwBigumAfOMxx/c3iA8wRuWBiTEo
FDLD/wHANPMd27hNejVcG9yBOCF+4V/mO7Z6/mqzjHwkiv/NXv9oS/EUftqGlZtFsIsBDMfOsfds
0Y9kctcJ3mmY0yUe0+lony0VqQb2sqwfSpmQbol5EmRIA/loPE4f7bU3f5R2Ej00irNHMyKrQG8y
QkPNWW8/aoayq7qmvpL5rNyaQ++er6AWH9JNhOpMWbEb9QkwJm+qL/h8qh/qKR1/9I11HcdOa3sY
BclgrmR7lmEmdNmXVnRIFAtVQd05hqcvvfne7eoIzoIA/J2lq30njsX6xAvSXS3SoMpf5/42bnQU
3/NQWom3psZwmymVPsOrKn7iCiPYwhdtgKqAhvheo7v9TuQk2/jEW3rdzeUIKbIZCk+fTZNWrzAM
6dWWW3rFIK36xJC9e1rU2hJGRrx+su0IVhBHyEUN/vAlKlvmat3ESFEVmGmNixMvXg5147QWuf4d
2ku8a3Oywkf1qokm7c4mses7LqjDvaHQZ3pGrKp7R6+EzySSLqhonGqDA9pT4WaF6sHdMQ+uTHDh
XeZx8pIkT789Wcl/QCZZY8+QSSJDKENYtbhtE9h3bF1T5atmgiRVgWVjGp4yTjpVF+Xf+fV/tYlc
Nj+q26H78WOAW3BMFfgvGQTCYXxy+19A6Bc1I/sfXfcwPN9I+KFf00D9HbTdbbS3ifeQZvyuGm39
HRR2IueZ6yOq4l9/byT2O6QcBm+2BiSJ7vP3RmK/g3RAecd/ZDpDLsTfbCQvKIyUsqSiwSvecuLh
Mm5H1VNuoDv19BhUP6Nt9HeoyNfPST7vRrOATFmak3aY8K25Llu7/jGvs32VKut8wPdaOYCbjZ/t
ONexw8/HM70w49Ml1YsbxCDFv6lnf7Xe/tuHzo85Ov/50Lp9gB/yr7N0GPp/wWb51/sfMu2fLrvH
n/+97BhN0HhsgwO4KBua/uv80t/BXdfwJKHzYH1t8+lfQ2jnHY0ofBfGPlAdIHr/Xnc0K1iLQNtA
q/DY/vzNuntkij89wPBn5wDDCIkZI3PyY+ps1qTLljCmQgUbsgvcgPIbozLUJSidWL/K5rzYJW6d
HCzChcl+s2rJJKKPRvhbDjwIb1KGufTYgr/VY5KeqNTp9ykQeu25tbW81wetoytBHQuR0yqVs2Ju
vrixnL9udmqMiuF/+lBuuh8Qgt7SbL9gg/HlKIe3EC6slpj0b/DMk5cKv3X232leg9iy0weBzO7n
rNnKecasdYtnMzTQ90o7VXD9uRVuKbRtEpB+Wlt5im4UBvjjnvRXL8//hs2aAdlrm/WHjprv+8P3
x7fnQ/31Ia6fvT7bT/96fdR3iNZoAqgB2WOPyj/KO/gZW/45nkxbkMGv1wfmB88ddgUvF4XZBgP8
qv8YjZoYPeB2i+8tcmDzb14fLvH8jGdN2c72i3jBMQjf/v7JAqM0jec2toSfTNO4k7I3wmmeh+DJ
3flDJfGohn3ykkLhRhHBgBWzEvA9pmTPL9NNKckAM5a8ClLBD6lB/xkWvbQIIMKK93OemIriLanS
2oG6ZLMWrjDUVE8b5vlysap0OVmRVKie3aiyD+0NJcQofszQfNpD6veJqs/njWGOlyV03yJcXXf+
apbRwKFjKPkunsvhnrKVUkxnc7AC2SIa93E+7D+vVtNddQto71lvrxFDOWsxrot01FtvLMZugJkr
FlgHmlICe6NWs06jAibVaea08ioz+gLDNdnM76XLkIxsx1wojBmXtvPbyKzOy4ou38uqamSStUYY
KQqTr+erk1h/Ts7Uxj62z/UlpM70PkW7kzHxscf7loNw8jt44x3gQrWcj4WToV7pO/NUz/IVsXvK
HMYudbmGTHPbySsZBOSem6IE8Os8gZFn5VDJwN0xnZaUcx/K1V2VoLZM+31ijFHvtdh6Xm+uDbmX
r0V0YlRVi/nGbEaubw7EWIJhgLH7ppLr75np6l/z2GUWgDmg+/31ZXK0GJF3gsGCNG9USB0MiLfo
6WLMy3nQnaVTfGPtxb6fV53dLBlPXr/KMVr6z2VgRsG5RKf4gkG8VJE7CLw0gZaq6TRPnZteanpQ
I2M5c5kq+GkURWdaVo8+r212PkfZWxPqbd9+9j7wTTeTDI5BiL787/NvGmcNE8uyUTCrTvqLYu6M
fdqnureaSQO139bfeAG3O3d8PTYZrroJrgDXn19vMI05N9VM8ZsSuMNcrSEohj73MQh/KwZ1wzWP
r4VhLNeBrMU9Pha2tU0SkRKfMRIbqlTZtXraf1IWaWO7nSjD4BlGZa2BUmdkjthWf1XT6ZBGUcI5
N8D1zkGsE9efq1petpLPvYuAkIRnGjJFbTxwptFxtWnQ8Pq4/mJnbjgzNzij3cuvk0o4Fxmd4j9G
43918P3XV43bdOetqvE+rb4BdDyefEPy41//MBjT6sfzAnL7Vb9OQO0drQfdIWxEOhOoO78LSEjR
m4clSkQKNyx1WUu/TkDjHegGqATIFr5LW7Pz6wCE3+hiwktBukUhMC76mwPweLlidQ0dGrs2GJHU
tgiTn78akVA6F9f1PNBkhQwE4wI79Wwh+9pvRN8ymO1zHaKDYdxni2BApE+9eyWHor9Th9ZTmVIx
da910hhh7GU7PbKyTyAJqlfNc31OeTokvqbo8QfXLu0AzsJ4i1l9uYQjM8p91utv2Fe+mGrxjXj3
oE6Bv6sb1fj5N0qRCThmVmEVlvZ9EC9ueWU2EyzozEh8a+l7L+p750MvMJzH2aW4MLrevB7dJt8x
1+uwcBqkP2faVcb5gxt9rftjot3ldmyFEYSK/VB1b3m3H1N2+MwmXhosBDZGRJpHkzgX4rOlLHke
LEZZngzTOofxVN5PayWZpLfI36L+rVS744Nge/REVqFjo3E1tkrr+Y3iIQmjdnV0LzLT7/JsuW+m
ofS0URd+7ZiXYPH2SUYZ5iPhT08Q5Im33AKPDoLHjwD4RigLixAji6Nn5bTNxOyAj9BgNh7aRpJ6
i6lVn2bNQN9hJc6F2rsdwQb2utOUDKvlRZ8xRRmU0LaX5CxJ6QCMJv/WlNOjRc9b1v1/YN6C228b
OScmR8ex1HNlsEAuksNNMu5T0hCwaekIj5eD5smKDJmu9ovs0u5Tf1XJryjt88L4DhTnZUrp55EV
LJgtx+Wu4I/r6AaGUwWG+EwoNlqWj82MxXqvnKTitnszDeYPNxe3TEiCjyRpfHmfP982oeYqdTsL
etwswQQ72CgV2cQih7cjlbU5fbIf/qHMfeHnDtUVbGYz5KET20CQ5xd0LWmKEWJPYOrKcjK5xZm6
NNmullMZFmUeXeij8XUcMsdTi3oK3XxtPPB6bMg0nILd3rZ3QySLNz7Wy9vAp0LUulUbGk6QR2XV
KNyuUEc+lejmjSSV6H7dDKTmkUgR4GPyb3uLvzor/1c0ia+PBrwOUmyf/Os+7eL0j8ohCqTfp6T5
DiI/BxoHoeFs1hS/T0lmAaylzfxni/rcDrz/OSXdd7jDQ/QHdNsoDNvk/9cxySQZQiudJ9jMdo7+
1TF5vIa2YRYMEGLBt8EDyM3zlb2sXdegKxSEQ3cUkNPc+1Vve3LdjcXy8/XX6KhYRUiAuNghx2nT
KdDlHr22al+sheyxCxsqC3FkHGeh3UIaF0l///qVXphQPV6KTgDsdAvH3vRaTzsOuJNCRClfa50S
vzLEmXTvq3KeAm0x85Oyg2U5S3lKmIyCbL/5tDhzsEbqVZLG9ZfS+CnjG2bbWWgppUrcFJ7tC0oZ
I9d9/KrLMHmLLHx8TG6fFzRh400Bxb2g48CHKq1pIpN6XIzUW/tW9Y0JWp4zYV/SaBE+WJwx4et3
ydzuwpPugWsyVt2qIzgJkBIe6QJPQIICl6ViXEqCQzP6Sretr+NW/ix0UVzDiL4gt2wbBE/1RZIq
sz8bWmgutriQJhbFYBlB22RBmrrXCWNZn7VMLI5EQNZeNPJ+VvLpJNU0Ys+x0YeW4jAtLSFwESn5
ZbFsr8ib+nbq7OtZ9nM4mIpBH7GacAbcBGpnusstFXpYyZifBOPF7zrRB2XchH3dFB/7rZucZfpG
jfUHYI6y0dhYvo9zu+PSgclOPKGhE0HijnPQOWiojSX/Dp069aB3OsHYx5/KATqq1kfnaiQOBVpA
r2lie/f603nhCM/TwZGKp0I9DGXj2Ex5qXMHNS66YlWkjMansg+WZsZCB4NcvB8y7PAKFSmwHuSJ
BrOvHwjjMKE1We3HSdrdGyXNi53i+cc5dmoX5lg7uaxFILYBfmy0cSCNTvjGeN9N61sD8K0+Olqa
jzMHKke0k7T2z1/gdI5LGkPhBm2Lhk1MgwzjxpZvvAHslS8vYzEM20LfYMYcy49Ks1kKLZVbyHuU
MYYbvhjzXPhOOl6UCgKjOFuDzWr30GCFQO6rdVjQJAaAM05i7Xu7UOE2OP3OnsubhrwgeJdyT/P9
3ajG3pPiYiy06GKd1Jh0ipEMQl2GTZ3uFFOxvWTp8VKU7wF2pd8m4q4jtAnoxjyDIo7jYp83Xhtj
ZipSDOThJ8IoLof32hK4KG9O27gsgyip0b4rRDy6SRmac9/5ThE9KGr2Pa+mz3GstuduUXqKiNfA
nVXgLsGWkqd3MiXt07VbLFzrHlvKJEvCHFtFX0jCM/4/1jKNGNNGnDjQex1t/clctBOZIyJA1b4Q
MOLXWQwVsyLjbLCUD4lM6jMNY5UTal/Fc1Aoujr2rZbrS37Me/3TbKDI8dpiwwMzofo1CMB5vrYc
0cCzjCI3cGDRe0R52V6p1qqnfhOT1/RT7zXJ8Fa9/ceLYjGPEoQhHyyv5xdV16lkk+CiVUyTOYiT
2JaDh53hxUq6hOdCk2G1fX79m/5xO0MRDEJLShJb8vZSP9nhqwl9jmwzjndrPO0FOzi6uXyHEMGr
pSJ8pR+/YH6ieLJ2viyY2J6V0trjrZn8M2BghvtnifKj4Ob4pjOsoBICK2DYeVRCR4O11s0YiyDu
JtNfSlX6kWpAy4RM76tt0vgrEIPfxnN3iLpsDtp+cEPdUd43VCUH1wZZGmsy7Lts//pNsl4cvuxs
rMtNevToSnK01+RwbWBksdeI8rPhtMVlsbxfcohbE2EzmLzy8qjNrjaNUzQ8qx0tF+aYs1uQuRZm
JZBbHnNGaapEZEgGUt2Iz31pWLDbseXIjJtU77Cw7DOxQ9bGb8MPz3cq2zfc0YtkdoEjsRs2pfJ5
TheCNvDnsPMHW5UChS6rA3fAfMr2UJ5wyFTiLd8vzbxBaRtvspMHcFcVW+OFlGZtPXfiS4JccYIo
4UlVcX+mqHjcTiVCzoIbHcdzFoBgO0G6xvC+2+I6zc039Eh/OikcMNBtV6XME1sd+GTRWUmLwV3k
uMGUCRkYENVidwj1Ib1Ldf3fOQB/1ZT81wN4m3PAfwbw7m5f7UX42V+InflucyNGZov1wDaXetKL
WAjzMMLHCfPRjmCbdP1C7FxGvjgVQAKgombr4tX91Ys4UA2wP3g0OEIOSp39F/zUF2f+tk+BmjOj
YI+Eu/B83VDh6lOMGCgQaJT0dNktbvTGQbQtvWe70NEltl36ydJkq8SQbeISmORd6A3iqQbARYrb
J/f/6p9f+NSQ4cUb8HgZkEy8SzGCO04sHBinxIOKB3iE4Wdtluc4WwWYDd2zh70BAmh/uhYDRaiC
TCKxpzjaWIWFylBdlyhwpTxLtOEMqYmXa2rQRssOkxc/NeRZvcQ7M8kPabm8HxZzv8TGfru7Ylp2
KkLc17/+i7OOr8/IXt24AGw/wnh+l7XM1Ip6nVFEJAplUbHfIgxybTyLtwfbuXdxMb8RGPrWJY/2
cFOPF8j0UxSUavyxWrgs40OMTP1qzLDFiT1rFm/0Cn9ark+/5dE2N7i5DTDMt2zgKWfoSBIzf+No
emy/j9crjTlWgmAARAkeVQ2Zs8jajQceblRfrWqFt6S5V7gW8+MLuzQvpD2e9UPmi6G+Uk3zreu/
6BB5kojygSc2l1bQpudPsjOtUc8JQA1s+aUxu8t1KIOlL/Z5Jc7dKD0gfThklriZRLFvS/cu6Yc3
DpMX3uZbawybBJIKOMlGqXz+EQTWl7EhyyhYyvjEXrPPeleeN07s4Vl6V2Eaiz+tp45TaMTGAV8h
HDH09OAmRUBSWFghFYuh5zL0O2UpnGPOdJYLGHdqvpcNofdjffX64t/et+NHxnvo6lt5yWt59Mha
InBsM6l5ZIt9MfScu0ocmjozx0ncKn1/BjhyUan919cv+6edjRaGzEmdfhHVyPPbVEYOL9xUsRqr
6avoyqumlmFnJzevX2abz7z4esDGNKSkHnMsHK0II3a1qBsAcXIInnlzVZluDz/fCJuhJosHDZE0
D20cn6i5cr5tMZBQQ7Eo5/oizqequG6qdbeulqekazA78bWdT2EJX3NQRopxDF7UZd65WUxSUbEX
TXvZ0LmgpAyA8AN1s3XRZMjFMS/Zvf7doNr96csx0NrMNTaO09GzWxPXzZXBEUGliQ+JU17pszyD
RXFh91FQRHYA4wIXKuwt13Q4ne0m9ob8AUhg81o9bEnOSp1+nmfUo2aEmHDwp/myZfnNiuk3iySU
2vKlQlRQhPLI6cp9RbQ47v3skPZ+XbObpWNddkQb5goek6Pfa8tOd4r9TOM4Q9SN+3iHsZtnuTSS
3EmV6O5IZ2fteSH66avTT+HcWvuOOxrz3xMxvbfa9jIqv7TODDWgP83m8hw3jJNxTm6Wyey3jjCI
aoixucRNIy7PhSPDqCcxuM0+z24cbhc0y/qKt/x8XGLfgakbzyRW28Vn3HjOSsf9PhkKzP1516YI
lZPssM76QYkqL0KIyUh5Xy3jiaV2D/CbDmlWXck0Ln0l6S6BxC7ceNlJO9lZU3lW98XOiaPbVbQP
SkPF3XTze33itTXd+1JLbxwE+2lbWEGz5h8k2WpeVxVXmTD3KPtCJU7CMR4uXVc5Jar0u0tqHofR
ro7TsMDSMHX0j2nGE7Xd+2w7FyzTE4sIB8fHFTq0dpZxkXd47bF5bBtJbf9MuLfbvrvdawyJYFKE
ZvsFXLXxsXv2G8P6PsfmvmqjEh7IvHfs5kbLyvMuKoJydW6VaTorUuWkq5Tz7XfVoKvx2l+KPDk4
CVHvQ3E+S7zfJ5z+HGvZIQf5gJNXKOPk0MP+yKMtSHK9iwzrwrZYeMp6ajCzGeIRdURx3ghyg3Vx
nlX2vlXE9bbrKKm6izXjwi2SnW5vgkdrH+ebg31yM1XAdEYjKh+86+tSKieZK7d/PITjHJs9FJhC
3GI0ddfjvjIPHXMhpC3epJXnWavumhHHNMI+S60/7REAq5HJsCg5KNjHV3l2sK04nFAZG7UEJ1uC
JhpOC2l5AEVBP3BjHfs0jcebCEqM23aXLg+uNpfAWAoCvMqgmvgZwkojZyJsSmjfMDPMvVrFyEHv
TsfePGyPOin4s01h5Sr3ihxOJ3MKtTbfq7H0izbe9bVyYsYYuyeO6/WCdSzH0wF7UYrjQ76sAWKk
xzUw2JxkZvxzQUzc6lFYJGtAmOetnSShWXC6cLDa+gdXG/1ayw6WNoUxt7XbHs3WRXXp5x4Wt1lC
1GGdyLLcW1p0V+rzGzvUnzZ5/PGALchi2exMn2/ya9fahTvoWA263aWDwComMXq09DeO/ReT5kc4
mtk8zF+G+8zQn18ni8yiaaECB5PIfya8xZ0de3FRXxXWEvSaeUiXkhhlBupLTe6YUl3lVfxpO1NV
K/qYIPzxMJm+QT/80aF9xQ3Bz+YleH27fgmQUhls2SCURjgiwUB7/imRQyVVGbmAd9pigZKrhbeI
9dtkmftMNw4z/68I7aDZ49cVSbtpzTuH8Tnp72+hlS9xlu2j4M37WCghqT0qUnSrmAqjYN6wTMkN
rsQfzGr9OubLjhTowHbofo3hrJrah9QZ/NZhszCV8PXb8ce18eQjHN2NWZZK2YMiB5Yxv3faOPOS
unnIIAS8fp0/LQ5IwSZ+Z9ArWCNHi1AWbarog7HNVorPjWpe2I4S0tbth1U8viOVjELHWYDKM+Ln
k09Ld2kKQs3ZhUTUnSqqPOmEOCcS51COvLbJ+AZU/aeymfObWQpTDcG/HN0LO8Z6GycHxik1UrAF
I9uOjUdRwizH9amQJ1oXhaMi7pQYCIqIYO/1e/SHngyQcwvWxsxuM41+vjLxrjSSdlYFOWpf5j4J
3Uj/llIHFdVb7d8f+h6mgDAdLA0fHjw4j67UoNbOCzJi9ey0HI2Q5NEgA2Vs9GVnNCY78ht5Cvja
8SuPClwuuSXV0/c7RJw/v2RhI6IZUi6JrX+Yc3CMFsOjLj7ZCt1O0xPPaZVw+8ut6wRnOhkNt4GJ
ne+3FYGhgm+2AOmETC8m6Q+rvreWYm/bpGAI69Cv3Wk/xJ8AvrCGVndjKcN2kkROl8EWTF3OMnSo
gro4voB5c16myj3g2e1m85u1/aWG26x0xXmac/gl1mHoYJrE1gF95aEvldAkPqHMJs8B6GztDNSz
+rLMzr1KRFLHh95+fpgxSQEPHxpjP3DawBj3QOvCyeSMm5NPWzU2cr2qH8+sNgmbYjiVVXwxZ5mv
jcOluUShpApc0PJouDq7tNnbW4L4lPOwu1TZMUVh7rdiaZpGf8zjT7GpAHHSsQzZIU7yn9LN9wa9
sjnON61YrwjqU708kyd2Q4mY9qcadfBWaTkctoOUnG7FPkqUMFGVGzePd5YW7zjtUETO30x9OFvj
+f22fy+deYj0L2kb3axNAVlBOetFzhmNoncrRSLpnhtZfFrMF3ZSfSG7fheRZN3W0b3aU4Lb7jkw
hI93rL9Vo9E6+H3DKhDpdUz12VL1OnVMVSPOFweXsy45TFjlbPdQDu2lWsY3ggmApovd9nPpSmHI
iarO1h5p8YUi+GdSbqc2/Tlz/+oM+3H3QycXOj3Lh4hxMqipn3Lg6zmjmCi/Jr8lgG92szoi7Abq
p6IIJnXZbYWMmYl71wQMJfLuoldmnC6du4h+JBLDpVMt72Uqz8ycAz/jmbLWYiE9NS/PLXt+b5WX
q5PdZB1Fd/8FsrXfTuXVhhm5EWWVNe20xjhMpTxtluRgcAoNJmK6NL9el9SP6+msojmtrfy6omEl
8sANlI7bxg8nMqNIbpLbDQvZ1oiNJyf5IIGc2J5Yg9sRW4r+dHHy86Vfd6Zasl6nUJjDqc3uOkSs
T9f09G7ddYnlb8+mU0bsbMitT5Rbp+YGKbSdaYFzX77XOiq56QOv9N3rm93Lw29jD2xjSvTpzOpe
TAY1lVjExWIyGCu3Wz+gm+PZSlW5LYMqM/dpHt+SR0/ywLLrI8pAQ7zRlr7YcPkIcH7xfcBwbzMk
e74n1WqrdqqBB/9mKCNJqS6wASGThJDAtwK16HSPN8ANjLFJkMDKDPLU8ffVKqFUFa4MgWllB2UV
C5M83OvgjNw46hoYK2U87izXaBvDln2YKM37Npm/tG1y0ywtCkxDP/w/9s5sR44k6c6vokvpIhqx
L5eK3GrJIllFFrebQJFNxr7v8UZ6Dr2YPi92DzOjojNEDn5Iwi9gBmgMp2np4ebm5mbHzvEK6dgh
xcNDxpWG/ouphxt78IGk5Tw5iQ0KqD4ImsnUoVU5RnF4001J6za2SHPEx+WRRkfp0IbGlTLyKKBJ
bKv9oTfbjSh2TVCKwBIxHMxihLwc0rM8ja88r71l5Pgmt7S7PNZuDI36kRU+8P54qDk6adW/csCk
VWPvuUHTuzAkkfyP+l2e+Nk2BORep9YEcND/ENkTvKzm9CpTxld9I16gCTFKU5vBHTKi4JQe9cq8
65vgY6aF91Kcv2mqNHPtwdtVBo+KgnjZphYxFl+lIzKq3kOleG/l2HSzXtoRh59X34y8qDPprcRl
CztP8NCqPrBjObnS9eaLVAXfxsHUoHbXrsyseGOb7XXH8ZUoRdS+9BBHMe2jznubm8ZG0dgBv5SO
aex/aDRehLwcsw69FEiid0SCGz9MD30Y3Xhw9ggad0jfjZuAx5qa8QbOuz0oiWFT+/5D2ch7IrIW
c9c19lFSnbcxNimZ3Stes5en5FjK2g2zwnc27+lEcnbiXNSatNMyHeqAcYub3Yw89jWTI8o7o0Wq
qCmCmyLq93HlP4gwaxXWo4KOh9W0m66ixaQX0vb5L3eiK/pDMVSS4cZi7B328atG5VKcqiuz5g9a
wOCl3bxVC0NcwfBcac6fltn429Y2rhXowhAgKLUrkAi2C1EdrZrvjCMUECiwuboXoCAYX8X18EpD
jM1Ao6WWs6c4tt+GVQsfmECKxFdWkx/FwzsiKE88pAq5+RJUKMZLqVS5sTSNNzTa75vGes/s/EOt
2g8lwXnntCkBCxyrX3uP4okdREm8GaxwI6GZoBDR1IHOuRnvCs/fmQk3ZY48Qg/EruBtnUs7iEqv
Zd7JrtN+NkOe8eTbieKA9CVmuvLk3eaKdkPJ/yaxzHc1MrpuOQ2vYrjO3NyyaNiXWsLdHn1ysi7Y
a5BMtbRIbsVNX2X+Su68EDlspGdos5ATAgWb1eobylvpWMvW1nZ6siM+JhevKY4g4yQx1YnLkfml
OZg5KVFzoCl88kI5j4pyaEIH0WQC3dDeivwk4NVsZ9mT8HSIxVfMLVwEDBSCS4NZ3qQC+oy2OOmu
jGDdAJv11jYn6Cc8sKuQwWtUWQ/UbDZQQXyWx+AtypjHMEgZjGg3gxPdP6/5P6Af+C5P+c/FqeR/
bCyKn/P1hFD9r58npn//T9GcMz984h0v5pDfPn15ohH4TJgu6Iif/+9/9wW1PwAqoyxDs/Yv5P2/
RkH5I4FN/Jvj4LQvSPMP2l6aiSbYxR/wsZO+oMIwm4AcgCwDFfwrfcEX6lc2zMbM2cH5KDTc4Kw6
92MlKkxrQhZgOzVMYI2xdYV6gePabf9dnZAm7t9Ria1ptfdfa1+5hpcWfsapeKVlqb3Np+qYZJ16
BxSOJ4qm3xnNp/8on/t/l+9aFeMd/9yDfismj3dt3aAd0Nbnjsa/+LejqX/Q3aBgAz7eIg5qPGf/
njnW/pCZIIT5HeTAM1D2ZwPagiBJqCYSUXAqmM9OG9AQ3OFnoLKf+ZF+CQy7NHMsetwUvBiKxq1n
T1uekmMcZYqyLUrPQiXa2+jDkz/4zVXmtN2mRg2cSqFWoerXgwxM6JyqhiB4AyUaUVfneaB/VFDy
23uT9cVPgMdXSf1G6WW3aXNpa1v5W4ht5ANa6/eQom2aKBo3v+6M/xlQ2ijhXXTI51l49wn05f/8
H8m3dDz1yed/96dPUkmloEH1jlENEvqfPskcvICwwOn17K3iCPwNirD+EH194Nc/kNsiLv4MfoKp
Cx0tCMD5W8GQ/gIo4mXDjV4eXH1EQH4EQNBZY6+u2tBClF7djnKgb7tobOA+kUL+6ZEoeJB99VA2
1jeH+VszTBOX2oy0q6rhxmobZ9Oo4TvvaFe2s9dH5yMS3tY2c7RrxPAUOLWb941c+Js4ze8cHiKW
FENw2UjZpuu8dhsJ8cRKkbqDNVilm0VDtRthWrqVp/gG6PSf/99zlwRJuGWFfNtKML17wne/nSmZ
/PUv/u24REzBLg25tcZb9Jk37mcwVQRimHFbSvjnBETQbNNMF4PmIBF/DB387bj8EbNlQstEzLPj
0r/gtwuAP2ZTHGDUjGDRuhdEEadQmybPgwjOYA3wGYLnlYJ2kWOU742QobrifeNLsevl2bsWOkXw
576+iZMQuRteBCT80QeumZ7xrGCta7DwehciVaApBHET/zT7XT1Sv3JmdBqyABCDN2huXRmVfMu4
wxeAaxJiX95nxlkVN0imN0VR0dqwWgQ08vfjhBSTRXcyMaRtVdiPilLJbg+KgKrDHQDbBPgdFD6M
XxsuqcebafLqrdVbyc6IuxIEO2rOWz+Gys6xxYRQDAFRPVBIqqG7syEHkopp3AHXv+XxlWx//XT9
Yz57ms7+7woC/V+YA4tXFft54WQ93wo/yL3+y3/dV08Mvf6305vhr7/h7yNGvgKPPWUtmL+eg/rP
u0H7Q5w7ql6gPBjuEfN1f98N9h+KIHR8plgkOzkFzHHESFgQZoBw64e8xy+cMe6Y80q8KfJhcHdc
D6ZBO/b8iMVDXDcDWdV2nBT1Ki9TfRNok0xtAUW6k8/05iWi7WXXB1tcdlC70H+0mN85t6WhDKkM
kaNto3rqr6B+Titma5Ho0DdaPmz83hrdrEOOozJhlioaamJDsrcrfgmtEv3QfA9lnx5RPDlbW2ca
Uw6DrV5lRyuWVwUwePnMP4yoBlIU1GWu9bmCiWo3Vt2xeds6t9778RQz7WMnR9sO7nIw3kPRQbTF
AYaJXdpa5ZWMcs4hGjx6QbUtu4akdUSiWHFLzf6Css87i5fspmikTWqVguK31bYqes3ckBIUwzGa
2dSjD35g3fAiH2B1oLAOTbO9jV6pTZ1tMuZWfLsqN/3EX2SkebhX1OjGlqPbijlGLQz/DGzvQSvp
5HsA4u3SuzG83Nj9egz4z5AbisrEPweB/84zpXpKwrP3sPhXfpx6Zn/+EPPVvGi5Qn/wsf64V0nD
yPrE2f5JmfTXmZf4d1C6YGyIjiMi8hzvfyWEkq4xzQcCH0UWOFcVESt+4dSft/woN8swejKzC00g
MN7nCfrTi9VPc6txgl49Wq+zzGVwPRw2/cccyqL4h7v8I2hf1Id+dvpeWhLx56SeM/meHltGpx5j
W3FDeQfYz0zcCRDEq6q8lWAWPdmGhSAj4tUle7N4NiiTL8NWrx4b67Vb2tddsvWGX5Oo/LEoRlGY
QKBZwUN0lk8XOvqUEhSBR3rc2yj5rKZfKyj7g1xbWc15dP7LkMABgoGFS2senVNixjB2vnrMYBQs
w2JD+NnExY9r/R/3aMEK9UidNjzNbu4UUQM82aOkA7WZp7l+9CEzf9eMXrFJ5BDi86TWri5vz3lU
fV4QpoDbADKk3TKH/lmMXmR+UunHsldtdIETAHx64P0gH/3HBS04AfTEvOYVDYoD6oXnC+pytaDb
relH4BLhVuuMd63fB7upsIu7sav1lV0SD7W50wnOFsCljNnpvPRm9mxfKgVhxdHUZWiJkXBNH3OI
biN3YAoNjQImKBM3NCq0Xu2+k2/i2K+e2iodUFLPndqA0MDweobepyrZdNTqn9qoL/y9YjTQ4U+Q
jL/Lh2YChy1H34MSzqQtFPvdJ6QO1PZNN/bOVVQgRYvIAH+4srwZFOLHpvGAFJOwFs/VZ/j4iX+0
0Bzr/tTqRy2UaRgq5Ss9Dv1tIAlA22RtBk96nertZyBa001SSxAHVba2ApWeMTI8/wpe1sRTKjXQ
uj1vwsmvgDy4NBsEIo6qJikU9WVXd5q7yEYkpR6jPUMqO4OcIXPka6Aaa0d+6SNQQOSIQHkvNItE
oDsxr+eW7DXaZBx1hk43ml+M95nyUFc1Ut0NLe8wgjHDlku6yNF1LFXaa8MazBVp9IVfgY44uSQ3
gcDozgl0GhgpeJy3xlFV4vKj2WbeFY3GT10XxVdMxgCHQF7xDvGR9iCVTbFTvFCBLSmRrn/xHHOn
cYWJMTzeh1AanH+NQnNqrbdz6daMR/MwOtbwdjKAzl+28nLPMWMwkoAWFOJgVFfPzdCSqLVabaXb
yt9a3nQzWMWfDr0gqL2YmowCxpcUyCLKKrzz3162/SJSCdPgv+GloRmBguu56SFX4r7yJ+nWVm4q
JWFOagUF8yJInRuYK8KPk1/JsdpLt6p6n443XbVpnWvZWAmFIvSc3YdQZWm8Lwxb0JgQeM+XkSeW
0jq149w2naZslNB4q0vVPqygFYkiL76CIT3YXf5yCws7MznzDThJqrSOLefWep2UnxT10Y4fa+3x
spEXIXe2rplnIOfp09c2nVtf/twjFqJc98n9ZRML6yB5gzyS4QU+3rxHT7+ijpHUDY6SNG0i3944
IPAH/74Du33Z0oKvnVmabVJfUzBWpyA4Mm6wh0iYhvxfSnT/eCUu+IHIROmjkPcBSxeLPQlfpd2p
Q1pGwbEv2uDQTeU1+J56h8LgbewV410dQKH366visgffICryAEHPTXbJ2DZl0WDSrw7l2H+qTOvN
v2di5mpd5Y9lXmKiGiuQ/xZaToWxllK+SGHpJViCY5PJMsBq9syIMqEvU3htcOSgen53Y9M/4jqn
77+H9Mcu3za2thL4llwPWBz8qHQzXnZdW2QSYJXGpK/eUZ0VXif19yHwiN/4fj/tzF1cKZwIDFsf
HM24OsDD2/HkTtfe/S8eG+L7kVcy/qc9o2zP/YBiWBUaHUaU12YGRtttx+Q1RegDhNkSmgSXl7S4
WyfWZo6exrE1hfkYHFM6J2qb3lBg+zMNRjen8OBRsa7qYmP01krQe755Z4H2bJWzHFAZzU6KPexW
wYNcNofaacGhg8FwA1X92JVgzH1EhBVAPmgrpfFtkHzzg6u09jah9Lmv7tLwa9/pcJo0d34P13gO
XBGeESc+1JpxGPIG6VHgMdIV6sq/EelOd0js4ElwaGSrtNNEDo5FH+wVcgo+4XaATcNIny7vzlIY
OrU0u1V7ozFbA4DzMWjvK7l4VU7Bn371wQ8D1YVt6Ecf6x+D3ozDhZxRuB7SByBN4ZKzX+CMnVbq
rUkLjgxaA0O6Qo7cqT+jkOdOY/tJ6+x36ObdDOVHKdqC4PWS+6jI3KACJzjB05ExiXRv0l7TYBCx
rb1vrPEILFxjZz9w9uW9qA0QdnKI/Hni7GUSzFftIAfQMI5r1/LSJSOGKRmMoLZAye98k0N5MJWi
VYJjkqMY1jJB6yLFmF5f3uClyHVqZXYM4HIMmNMfOAbhU91CACN9Zlj0JlXXlL4XlwM9IKRw0DvT
pzhfTpTURszjODgyxxWg0tep00okWdob5oX/skDN5NxCKEdTX3UspZESN3bgo63ufyePQSNZoB8A
vAJPmO1KmzfwJ4VTcPSUe3/UroAhQvNRrDy7F5dClweyMyiUoIM6X0oeFplWgPY8CteXuvfF9Lkv
Vt4mizYQA6AmIuSm5iP7qpnLZhiZASNEd96kbeL6EKGmd9m9Xj6AONGUyv9lZfa9NG1ihWUQHgc1
k2lU6uq2Nv3gevIoj4aRemdqxcci7MHWGZ+Mukl3vlYNK79iKYqd/oiZkw+Gr3mQ9gVHtCQkt0x0
hjaGUHPDEUiYDYRdzvu1Is2iTUDzsExQaqCde76FXjjKZdyyhdfp2MG1Mbg2TEe6+np8uPyJF0/w
iSH13JCB6lfVWSIkda0raU8GdSEuqYke279naJbCR+LV0g12cMydt01XuIMN6lS7sYtid9nQomfS
Q4TyTDTh53Ot3G0M7FNIOWbSox9Zu2p8lMK1BGDxs9lQgAhoClQHM5+AEVrrKykK4V//bkFME0ev
HDvZ6jB8Xl7NjEnwx6UGvxdQcVEFoJZ8vkFDm0lWVYfhsUPTCKz01k4PZX+XfYkDyh/ZFQp1kUuL
RM72NShGaWXbFr4mQCq6N3S1QCHOedHiPolCaxALdR4b7THg/bUWSpbe/Wc2Zq6hVnKTDQY2TF06
kAVbN+YY7op9w5DHWNYHKfkTqocVN9H5brMMDl45YjGwC5uqwyy0QLnak6j6IVPp/X1UGltI/INf
v1OoJuDZCLxBpTO/UzwAFRKDiOERZVjaN4+SFu8qr1xxkcWVnFiZxYrWlKJmoIN3DCC+aoFdwNf0
GyZEl58pQv7L3XXuhHnZBQwnNeFxsu/arNr7nbliYeFA8VCluk6vEzE8c+YDDvo1fpPV4bGS34fq
XT/kD4FA4CUrhcUlfyY0MKQkZqA4wecrCTWvDpLSwJ/Nb3r6IPWPDaTtl8/swqOEZstPG7Mji8Qs
qvOJHh71YGpv/Bi1ozbXCyadi5u0sD5EDvzUsl3e91G89vxaW9/sO6JJW0oInIVHqImd7n1kfGqc
75eXNxujfA5JZ+ubecNkh8oABWR4ZA5IMQ/GFeJ7U+d6TBBq4KpKFypxHSUinl4W+KLL1pcc5fTj
ig9w+npRtb4Nei08xpDojxnTQx/CVHad+Otv2CF9Ru1IY8nWLFfXi9aO5cAgifpoDk+Mk+nlO1l+
+A0jgs4QyBgYGwHIPV1MPuhmpItLUbOu9PgQbhQLWZHf+WInRmZfzMwUiSa/xYU4AiI36vDBrFQY
KqtY24SDbv/GSQbAQ+7C3atCknW+JjAqUlqqBFYrQBnSL7Zmc5OUTIKoa66wkCTRIUDLHoJdUXSa
5bmDrpetUDE/Vgr8CMq9GvUbM2y3+lC56eqI6FKYPbU2ixzK6HllG2FtqrbWBzGmUCX3CmBi3Q3q
2zbS3GJ47HPCr7UTc/MjaguXvWUxrtBFkwUKS4UU/fzLZkOBSLhFjIRyMmdA2DI37djbbiV3+pbh
Vc9NShgfqjHuD7lX1CvOuhhaTszPQotTqkqDwiDHngEmMIauJz2ulmFnIwE/gguiAaJdDWHIMzHu
6ZGY0sCW5LYSAbpxJel1Cdl/ONxF6cdQ8DpWH5hsya/Jirb001YeNeJMz3MCoGwaI8CAVl7yI8sm
RbGgDY/vx7x2A+ajki5APuMWhfO9Zv3GOw1JpJ/mZilIDptEmoDWPMpD4hrWfVJ9m6L3l31madNO
bcwSVWZEB0sdsFF0N3n+FLb3o7Hy1ZaO4amJWaS0pSAoy06YgO36LlMZ77+yx2+1suL+i3miLpRw
qfCgmaHPvpfnKR0zRfh/HcBzglJ87j/4BUDqVvqzDYqjnE3eJuuumzheIYtaNo0qIl4hsqC56YJh
fSUXV3pa+Nq1OUHu6vTwvYZKYR8sOYH40yurA/U95ahVdX8w09Rf+c6L9y7vGjqBoMFUgFzn5z+S
krCUFZn1q/e5Oeb7uIX0s9P+TMPqTmMDUCu/FmVDDQXzRDp0/XWYySstpkWHOvkRs0qM3FSQXOtD
eCyVO7TJXbm+X22WLZ5DOKaR5BUvn3mh2jbqGFH4nASqUpAm8Rzz2jCR/W2TybiOi1Z3q3G8lY1C
/3r5tCy6sk5WiD6KTcY+u4/NHtKaLsFwUyTyjdLph0hRpo2dmd3W8g17G5bDeH3Z5vK2wpjFI4So
jgjG+ba20PxESVsS1g3pri0f4+5K1RgPbPaKtHWoR7b2ey/Wd6GSMMsr77pPl3/A0sX2rE5L04v0
/pn3/ySj6qE2bc1OvFIi785CCoL21MrRXXQaIYD7l4mZ09hRaKJmzBNFzt9PRYlAwJ1mlit5zqLX
/DQyL3tVAdpPVoARKS0+kp1G8dsBIG5ah/dd+DVJVnxlKRHFOQXziaEBHpxlHxMyx9XoFKwpvZlG
1K6TG6rNQbpy6y66JCzoiEuAL6Knd+4dncI8rWfikoM9usC4EAr6nBjZVgnXz93iksRUA9BNUTec
eaKSRNWYDNiKBnsThuqmyb/DCwEwcS2ULTqE0CBS2TBC+uygOX1SNEVNKM+TGqXmP4Nxr7Z727hF
eGqDsGmxodkWIuqqmxv4jV0z6/b9+Odlx1/7EeLPTxw/aywuE4WDF0VPQYWmUHgzhV8u21h0SqpE
oggAAO8Z9H5iI7WLQAbCER6hl3cN+wo1lU1QvvGDvVUw87NibXlFP63NnMX3YsS/0Ck+onRbVvA8
1wrUxPeXl7QYL06WNE8pMj2BAZe9a9RyY3qf/eK3TvKJhdlFZ2nAm/KajwbzR2M++Km3C4JpnzBE
7byvJn8lOs0mD/7KOU/szcJTO1hRNXhww3eIVanD61iotNWv8/BatILa8KYY8hhZ9ofISA8MwG+R
J3d9PDJeg/ysfNt5UIlNpY/ClJUHgiLSuve82L28e4suAvU/MBsAVtSlzp1+miRkiJORKBm23+vW
mq4n0/iYDVq+kjMtBpMTQ7PTVfalMSQmH3WIn5Q03iRIbAYpApvIbl5e0pqlmddDL6iDkcNSNsHQ
ouY3tG6AOWyz/OmyocXdOVnSzPMZhG4LrekJGJMvmMS+xWG15vtr+zPz/RFOsLxqsTFZj2mgwRjz
RYnT3eWFrBmZOTwYYfiGZNzMZlNi7zuIg9UkbnlXhPKUTl7BkOS5o8mRXqf6gKOlSnLos4nR/u+j
PBybcMXRlhfz09Bs+zU/CyB344tZpXmbat/s0d4h5bXiZIv3sC2YMpEZQNRHO19O0fRWPqok34Nv
WKC4NGS9VQUtLcXYVUmo3Nq+ssYStryynzZnZzWHA79jJiSkOfMkIzCOxxWo9l32hcUbCpQjEGcx
ODgPCIXsB7zsJ14V+fc40Vyzu9LDb53MXMZ+yOTry9aWlgSZ+zP0HUHTuVfAVdRGzuBQ6w8y+VDm
kg6PUNQfaih5Vkw9N2Hmz3kaiGKsnK4rAP3zLavbGCUpMJFAkqarGlp2m0srTnZ1kB/y4uA0e/GI
7ON6F8MVZE33htW+bVooQORmE0ty7E4QnFxe/9KpMHTQ5KCygJIbs+Ot2t3k5NAzHsNw2JLKKdn3
rJHcod1dtrMUqmDnBlZE8xQ84+xQ9NFYNIOdwF8LI4j/nSbY5b9/yWtO//5ZKIwCj8qTlEbHPAPZ
Y7qagmqo/6EY203FBYnm3GV7iy9wsN3AMyHGF7S+55sZxIZeTo1YkNOX+6qM9f0UQ+ESDbl15Rdq
zEyd429KM3bcApXXj6MDRvfyj1hyXoFvAxpG2dGcq3ppkFLkhsmiFf+96ssbWmGS+f6yjaWNgwcY
MXYmSQgz4s9PEsY4m9pmUvPoiILMY81r3wUeVvxGMCMkM4RGHQG5lFkwK8NyHPMxi45lnSGgIwfd
RgYNtO2K4mtddFzWjjn8RpyhJWtClUtF3Zk33KgLV6Ocj9FxlO/8+rEzkk2cf1K8dJOmd6OTryxR
XGHzw28J5DZTXQx1zac2wsShRxFA4GxH1vtCc9X2U6ReDRn0N94bpXjD+3PFOxYtwuSI6CIQUp5q
5zuXa3KYSIkZHREmJueBVZ13y9hsct2nZGpBITR8LA17f9lfZlwXInlFIYPJByYO6GXS1Do3WxtF
WgSDT6Piq7XXk22Z3irJpv3ifaNCMygbZziW4wH9YCYRuvhmMpGWAN7ir5bjX3ouP4Q3HeI7YLDA
Up//kB4wYVL4ZXB0ECiWt0q24kALpWEMPNNks1gBcT43MAZyCck0OMm458nRhNvpSqq8N6hTgKR+
7IdvY1ZsembmNMl7Nbbmike9DHmYpzMpJFmY4pyPJJSFhdbMVAdH7hrXjyu3pyPfKdWm2TX6J/qK
K/ZeZhyMgJFHEL/FDKUxWy6cSlmVtWlwLC2UiLvPdTFsuv5rYu6DNFq5lpZsCRYL9ObgcwFrcP5p
k0JKAxTmaUR1xU5N307vJGsCCu3CGH/ZX1/GUJ22K8hQYGkAoOYQKKcNrCDOSQAk/XsckUQlN0oc
rrjKy6Oo03cHlqSqKqFmHt9SBb6DKaUU1IS0R9LHcoDw/mk0n6Tsm/rB6VdexAuegTkG4AXWWvSV
z79eBW+vUY/0LPI+oSsibTXvg+7t1fjazh0Sqj8vf8Klg3BmTz23J4FICbOaZ75iJvvCUzZdYVwn
gXWwle69Bm7YH75PzWfpOgkbd62isVCvFB/352pnflkF9tDbI2UTKZCuLHsQUuZ7zypu4MuMkLZ0
WmNXF/aV1zd7Vc63BYRkvAFWTsdCQsDPEA0iZpWQJ3kxXCZ7EESKyorpDNdqo250+fMYvR+T8FAn
9UbTPo2t73ba2t254MAcfwe0NsVM8spZIuKlsuI7eUKYg9ndhvuRFg597jUXXihKAKMH7CgGEqgv
zn2YWmoIyylo92n8Uz4E8rYIxk2sB5tAV+Dzcx+Na/MwIR4muXm9woe7EA4YEKf4jsoZnbi5SrgI
ECVKDVStrK/KULtJ9K6qYAx5E0VfV3xZRJbze5o9PDEljvJJvmNbrW5LPabK/ikav+XGqzDNXdN/
gP5RN6HU2+f5hxWb4nxcsDmvsuiTpRQ0Uzivce3WrxBmC/PbyDsMX5rqIYDfnf/oDhW0w4rhpcXS
QqLqQtGTR/bsivS9is89cHSC5Kh33+TyKf5WI4PoQ9xvN+90299Dyry7bPXlkwN0IqO/bCUTkjwG
zr+wlytVOw68jyFjEYVdCLAZyJ02arYSBhewaueWZrmrHdeT6os6Wjq1G6YYpfpDVqk7nlyaw8zs
JpeSzSjfBkXwRlXTQ+A8eOPwywAffoPAKTGJwjl9Dhsn/jTU3hTJYrWdJCkIFPewGFoAREwtyldu
mcUjypuEDAx4BV48+7KjV09Bqowho7T5Rteaq6R47cP+aF2Vuh67yA8oOtO1lrdFmBGekM5Vk/gY
RNOuUr3Hy7u8cOWx7p+/ZfbtTbWLtDanL5dRMiwgO/Ocp9iqXBMB5qlN3ShAl3ntLliKhadGxZ+f
fGyHsSzxnCcGK/GjUyDglVl7u//2G0tDfEpQiPMAnH/mujANhkgcjuukXFX2QWudLYKasEJU3yJ7
O+naJmrlq8tGF7JZnka0d5j8ItWcd3xzqP9NOVCovSSMSXSFDpWDprUrt9jS2Ty1MrtM1BxW2BKK
h6MqJYcmUK/a8l7rKTys4QAWDSkEbiEgDG2f+POTnUoHo2u9VsI9KKTtgPOhT2dY33UOILSZvr2S
5S1+PZJldIJh2qfec26umQy7L3OdKaoRhMx0D+v/9vL+LC5ITB6SHhtMfMxcL25rkJQSMTwtkRQ1
7hQ5R8rjZrW6uJRnQGX309Dsy7WjlE2DMKQExtFKYehFNjsaumu6BFul7kw3nIa97ERfKTt8+vcW
OXOPQTP8qhH3sDldRRPUv2+KPHIVf1xxw8XtQn6IkhRNWhiizrfLLpgV9AwmZ8inNgzraOm0u7yS
hRSZ2QomEcXjSUhRnFvQkqpPGBVh8kHNtjRJPTJlU/mYNOG+oN1s/ZrwxfOrWMxyIIYLhh5zM/fQ
kjLmf2ZyIGp2owkkFiKZlY8m/op5FnFqYuYYI5wvEWOc4XFsHqJu2NawVqnj2ij6op+fLGS2NZqR
ySos78xVfs9ZgmXdM84xFU+Xt0f8LZfWMktMCpJdGAdYy6BCv5uUu3K4jYdXQ9RuimjFFdZWNHOF
1MloCAMrP7ZFfWdH400efBvKD2pUPVxe1KIheFQE0zdips/PqJOY18ZSp8D8Tmopj1u9fK+MELrL
28GvVhKBRU84MTTLA4BxVYYvnpu1UpCbK+IF6BifvQxdpctLWtwn5lOBQcFF9qJ7V6WF4mQx+wQv
wGZElIYu4bsmoq2m58H3y7YWj+yJrdkRUgCODlMELsTS6+k1SmHyIR3t142lfKtgAEdVavxiylN+
uGx2cddgvUGzhoSVkYPzSKHUaqoHKJYeLbnJd5bPrEieeW8zuNPdMoiGlVO8GPqEkj2sswLzM1tl
DUWbXhqYSyxqrUYec9kzY7ji80seQuUavTV4AFT+4XxRU+UVVlEkP6B+nOFGu1+P4mtGZgcrjO20
swXKJlZuGgNdWUSr8jV+kKXvJQYnqPRRwiExOl+JV5Rg8x1qHbWllW+Vrixhv4rylQfoQu9GB9T7
08xsWyK/1ZsxG7h1HSe/yiDdBmuXfE6qKN0niYMmbQMXOvIH7W5wWnPnqbG87Twp2Gamae66CXK8
PjG1KyUIHZLfCVkL01wdXRF5zDxunv7MmbMOvmr+AAFV6iY3e1ADzW7wIapA3cbWb1rvVnPiDa+9
ZrXGtbzbQlZAh28OxzrfCAWZc8cJ6WjVOwat7XGfPV4+iEuxhkrdvwzM1qYZENmEE1UmEp5bIIb2
rtKznWV0KeWdALL+cOXkL6ZaIj+1FYK2qPSeL6kfadn5I9mwURTOrmilfJv2MnoGWR/vYrWK3bJF
zjizedShHlh8qox8rcq8+FmJBGR8yEIQFc5/QxL1Zht4KreT8pnZSSeq3CD+cvnLLkVWQRGrQlEM
IZ8xO0OZDxOI6sU0Aa2trN6UWr2VePkj1pk/+fVKe/y5+vjCR0+szb6q4uSmnGnEnlCV9zAUy+NI
pjze0wTadU2xl6rPqTaSlLU7W62vLy91MVwYcLlQjYXbwJ4tFWbtIsh0YlLWHSp7M/xO+Gav/vX3
zxbndXDII45D4uKlW0VFBzFcS45F2Hzx/U5MzDxCGiZptHpuCL1EYUEN96pyW4/tVYSepfbegK5w
LXldPHknFsWfnyQujdFHkjaxqEj/mgyS7ToBcjsx9FFj8C1S9pe3aNHjT6zN7qZUllS7n/DGCPDy
hLieuDRav/qNwgx3OgzHClUZjtb5ojzF7uToeXohfiqjL4jZ/M5ECLcGRWHEBJiQgE/j3AYXQ9xW
IyFrCra04N7Bp1jW74Y11onFI8VLCUC4KAOTOJzbaYFRJIFMoStBawji2k2UvptMALuN6SZIGNla
D51CQIkibA9jaq8Vh5e2jEIe3VsI0On/zbZMMUs9zHte84b6PQHpRBOlxfRlv1iIUvztbJVQiaWV
OlukpqWhnOUYqaCi1bTaLdpDEsFjCS95HuRun63EioWDJvjc0QZ34G2n9nL+VYGNQKCu0JUGAreJ
vOi1jn5jpEIjODrvDSO8aeWbxlpr24rjOzveIF2ZyhfMqFDVzSJUJZlV2ZpldKwcanemKb2rw/iu
kUpvm8lW8utPBYIVkHYAofCWzFlRcz0eEn2In3EZCS3KQrnr7ZU67EL4OLOhzr5jlDEE4EXRsaFB
OereTQzVajDc9e37KrS3v+Elok8BWxrNkHmX0uvJ4TS/i46I94g+ftq4paEHe9WTkz0CnE9S6ee8
781vl+0uHAHwtD/tzrat0e1ksqUiOkrNRvfvZPupXiMUWTLBspCxFhRKL14iOW8s2Un66Oj09p3v
IVOV3XfDChRa/M65+0EQysABTRUm5mbrqM2ulR0fI5YKSudbbq1NkC/5N8MFDLyiLQ1v/ewYD0pt
MCBpRUeRJULREO5NEJiZ93B5P5ac7tTM7Jastczj4Qb6IUygr0n2qn2tXoVVutWjj5ctLcWlU0uz
25GyW6lVIwuyxr3UVZmbyPLHwShp9inI7u4S7ddHGnXo4X5+wllgQnqzL1AuiY6a82RYd2a468rA
ZdDm31uYiI8n175jjU1NthgdkSTRe5iTpPwoij3x+7is3KSoVuLton//XNa8VRJ1mtFYnoZ/T3Rp
La/e1ILjsU2/X17X0nXJ96ORyOAS5bg5EG+KDSfOJA9kTAZCy0o/IdxyLffVqyhvvpbdvpO/Vd+M
gJLglMtrxC6L7gKyAQwqdGiADs6/auV1lYd+Fkg19Kisusi2ppIxhh8lbmExrDbB4fT18oLXTM7q
QRBteVOfYrJXlNdJSy6CWJgSweRR19co5e4CP/+NmC/wG3+vchZG4OvMig4ZsWNsIjAdmP6+SrXc
zXtFcqsguUr7Ll4xueg+ZHPioQ6XzbyvWEwQxlYCRKwmu5Y2e0R5sjZXGgmLRpjBFsNRzPjOFakG
qUbRW6YNo7dPYDaD9nG1bbm4Wzw7xXAShEnm7HQnBRpincyLL+zVTTwyXCZ/8RAJl4A1qleqt5IB
LJ+GE3uzYx5LeZBlJfaKMLr3SxTziht7ulPCfafW/4u089qR28rW8BMRYA63JCt0qOqW1C1LuiFk
S2bOmU9/PrZx7Co2UYQ0A3gszABatTd3WHutP+xET7ZT5S7GKXfrfb06l/8FXtLqLKEUEXJQKFhL
d5kKR1E3dzT/n28v/vUoQAvnK5P9tphOs0m9Ohx0sDfUw438vkoqpKcOt4Os3ZpINYozU4mrc0mc
R77PCJuUIJEmPcZV8tCp3vfbIdbGMQPqKLYie4KC9vW5octBT9WFEDEY+TH7rmL+uwUcWo2BgBKc
An7xu2Z1hq57q4UhGW9zL8D0S8fKjqi+3x7JWgYA3vjfKNL1SEy/Q6tG9znnqw+ZMmHPjrJceq8J
2saF8kYVXCYzl5EWZ60+JB5q4w0XZeDj25xoqT0AJDs2bTDsqrCoXF9pjA+igKJiqab6cyQnH+q+
/4rnRWALPuaTueSHdqGauRuMYYkhXzvZQ4B/a1KZf5i6D80+h1lfK751V0Yh/L4QZ3VjaNrHBug+
0p08hDq/3lJZWf9Usz8zYtbA8RZPS69QkKKh/vw4YUFpJM2OzD00ti6rN/TQuxmEXsv7FYoz2L/r
b6V4E+8xH5izluyBO99byujgRjvzQPTdKEevcvJJVmfUMyiv6kOgR5+lqHQ6/VnJ/myjAI/t/K7G
klO8S83Z53Yvyq++IDtatmuSs4DOmc2i3t9eYWvlWmxUgQsBWAQMsXwFpNFsIxGQjevFQ9SnH8IO
dO+U32lB5Irj9Ig38qlJwYhnZWDZXYCMct4eyrrGUzF0ZUO5H0MZP81R3DhtVz/bxQ9b7OJY0aOi
1oBs6+3gDFFh4+msesfbw98KMv//l4nbbHORKGC26wQjys/l8DMzN6onqwcezGTQ2rNc0ZIwWZZj
yXqpyA2HjxGm0KK4cdytHhIXARZjCOqyHoWQAH3iIn3K8pLlT7H/+fZMrb0SsNv9dxjzr7iYqTzq
8qyOeGwP5l3W3ffDPZoOyTlqNhbk2p1+GWfxRqgk02IxcRDJ2tkQ3AH0NYKglWDRN/jBCrw9qrXC
NXhghAGAHbEBll+nnUxsD0pWGamQIk9Ob8Cfxd0tFz7WtRtV0gOP/E7YejDMh8G7w+Ii7OKb5Z4g
5VNPwQSnZhMZS5WE1i4mrLIDw64Vy9EHyW6lcgtbv/oVL+IuvmLYh2aClwzHvPckgnxiYBKEOA0z
bTLq23O7GguG9UzimcUZF5fXWMM0GTW+ZGfcJ03s2bEEKz/pjrUXUvDdkv+dp+zdlF6EW9xgkaGF
nVqxQC3/O30lhAZe8/TD7SGtZoAQIZA2BNuJ18PikLeqVNXyAW6C7A26I2HeO5mONH33YFynqLj4
zQGD+s+I5mZV9Ho7+Pp8/ht7eY9lU5liNE/sPnn2xvrYqLUDEsguzJ8Wdlq3g63P5n/BFh8v6IQq
Lww4H/jJBjxLkvzQApv9kMVT+hu4XDw60FKaGU90WhePLlUK8irvKUQ9FFrpyHhYm+Kw0UtZnbyL
GIvbZGpRF0x7iYNexFi7MZ0x/a5XkYuBo0277zcm7yLYPLkXZyXbYcwR0o4eU6P4QxLCnacZP3CK
c2+HWT+8YD+jqYLKgLj0XdPb0m+CCkpaoVT2qCVPhac9FOl9l+d3Qjydi+y+sJz0z42w87d/t9Ow
wsI6k9wUOMP18IZWzIx0ImyJ51keGU5avKKx1XQvQ4HBMjbmCi3Aw4T59u3Iq1cpXQIKzLwroZNd
B8bQVcenkExOllLDMcJhuOs9sT78b1EWw/MkeM6VPEdBr9YRjGJ0vZjj63aU1Q0GEmSWScW7YNlJ
BPXZJkPFxWOgWTvbYyM2PW304ufT/N2HuoixWIdqCbshHXikKFEgz7V5zZkSkUtuDJwBTtL/OKTF
5dJQZ9P1miEp3r3Zf5fcON6ivK6PCCEtOs1Ud2dvxcudFbeDFigjIUTsTJS/NYTKmpcoS39jCcyF
ePB09LQNc7HQRl01wr7nLkmaCajC3Riou1///JcRFotM9iMlluWa14LxV16DePCeynIzu1nbMCBG
QVHNzsycrtfTJYSDkAg9131V38NEHnzXjGKX1q6r8hobnSE5SelREKt95n9Ms3PmVRtrYu3cheJG
cwgZUoRyFufuGE8dLi98MJUFjoI9+mOtumt1zc1C3Z20+PU35vUi3nLJJ1ZjYQzPvZWad3DXHaUt
TkI+brwb1qg0UPcUFZYymkP0vK5ntvRxsEwHHg5tV7iVcbL60S7Ke4pqKAF2CCkGpp3yflMyVxiQ
J3/BRu53RvrfL1is0TASiy4b+QVm9rmttP2UWo4ZbWnyrq6gi3Eu1mkeh/FgNETRtT3Ccaa4cS/P
32N5RF3O4+LuV4qpAmYwz2N1hv3PHdkL2cYaXB8DmDRkMzSKHIs12MmdoMUNT1zTU/4MfN10gkKa
futz/BdksfAiVBkybybmUhAKS/ne1P5qvGxj2a3P1n9BFidsrNWZ0k9zjhsWR8833WKQjpuI89Uo
bygx5BnRQ5ifaBfpi9mVUW6K5H65XqL60SKhV3eIW06CkO5vL+LV4wFS/WzcAXzdXGyjQsqL0Y8I
FUj6zviCJ7c95Eet93fqb80dgCsW82zPt5T0TYJco6w1zT1qEZPGbzPsvE43it5r99OM6vr/IItN
qaiNxuVF5mfJoW5LU4/bXD8ae0VNM7TBlC1E7ur84QmKsK8M9GmpABYaZoUdmMjS1gVMnpMmcmDQ
BHtBiivMn1VaJmGfbrwN1ojLCkzpf6MurhU1SIupweH2caqre7meHF0SD6OEtFWe7abOujPGzpW/
q52FWab1A3bI2dD8Rz16nuLoXhE+zGilWVHm9mJaXbdwYOk3gD+VlvVroAClPFkmaTfVt9g4VKrv
mHRM/7coi8FrSV2PWmlxo4m89eiUWq/6uFUlX11H4AzevCmhwS6C9H4mpmS68WMumy7qj56I9Jo1
OlO3sWDX5+z/A2Fadr3XvRyS0CgI0VutPO7Ue9FobEwGf+d0/Hc8wFKuw/CIFKO6YzyFNbiybx11
NXaTTYnhteLRDM/4Z9rMpQyaWkfCDHxBHcGT9zRkn6HNW1HotM1pJgzC+fiN6wtZSfQeUCuAyrq4
vlIvjkQhZr8H4nn4KKWM6TeW22WExeVV9H1QTiLHVtB/CqafY3dqw63a9doigD0yG+ZBx6Hde/11
5LyITcSuSUaz6Bjk6hGedaQFG2tg7eOAzYR/TOI+iztcRxEEo/bbOIofQzyw0aHexSAA6GZIeNAL
5WRH0cbHWTsctdnFcubiGtinXwdUYPsqk9fE8H/a0M7a0fvhz568ZtmZTmFhLSB70u+cyOC68COZ
6TholV8H9YbEMrs+jR9V9UuR7blMD8JnLXDCqjjcPohW5/Mi0mJl4DlcDZlfxY9e1+9nDmrg7Suz
Q76CM88qe/8oKlurcT0mzy+YaBD0lyI4XdnLuTL18WNbgpmmMZsfikZJ7iYrxpMqHsQdj/ddGEf6
RhV9tdaBbM2/kRcn4ph7Q5EhL/o4ViMUX8kHUTye2lbCWtABHRbYMk5OVfQnyO6N+25te5CczDVM
hKEgPV9/0iyBGivnWozLQfzHkI3jnTrGX8JR9zcO49VBwruzEFrBkhgs5HWksQzMPAnJVJW+2OUe
KXfgdHG+1/6sFf2hKz6nveXW5o/bC2ltn1xEXUpIyKNndqlK6ppLp6B5yAoBpPGnwb8HqLkxlWv3
2mWoxT2Q9jJimHMXIQUyUgNpK6tTHfo0BV9vj+nN7HT5sLiMJF9PpcCYxHhGZ1W5nYXJrgwBGA3p
TwBusUeFyuj2sZjY6kgf0uu/tCmm4Pd5/33Ku3O/tVXnrfjux4CjQfYAfRVgD9c/pjX81AhySrd6
Vbj4Ww1psb893rU1itPIvxEWExvSGkNMhghojrptbOyY2M2Hwfr6hAdIm5Bc8x2JSfQMcspwIIcO
tEMCIz0XIRORc3qe20+dnSuDbDdt+yAkW5Tt1UV6EXqxCc1KCnNv4qVQJXuJ89sfbCutEI9vnF7f
lOaZP8j7D/bfQBd3lWmkGqk8eXVgvYJfdXQ/3Dd1jHehLB5q9dAPCFpa4lMTCRv3/epSgWxJ51TB
Fu0dQNiLDNnXZmiX/930/vb9jY2xugMv/v7FEVOEuNLEFYg4/G+KqnoysoMW5DvUoTcGsh5otrIE
7UnnfXERRmNsDclIxV2V892QTBjWSYcp2wvg8W+v/dWlQQaGYtSsFrfEe2hqRGY5o++aVHTmRi7u
27uwNnelornVFgVkdaddRFssxECpYxqUTKBgnTwT5Ada+vq32yNaxECEaX4SAylFAo/6/rL+CO+k
jy2cYE9a6Dmeh/c7Qhv7zvK3Wi/LOtY/kea7HEw6ZlJLjGmGJmsSpYZ8KqBlnbSu+QaxJLTbTC/2
ae4/I4NguaUgCdhdS74bSyRqfHHMrqfyqQyb0b098sXyf/s9pBWzoy8dDVA61yflVAhdr3iiciri
DP2fn4r3+XaApfTDPxFYjkCemWJM6a4jmBCzzamWIJSqYgSkolXqA4dmdMzVcfRQRZerz2EZ9pmr
mUrIjteqRHbbmt4e0vVCO+z6thkEJ5C1PMAyPMhQKGqb9OvG71wcQfPvhEtFAWZ+z3IcLNaZVQ6g
MgZdORkFMspJnBgHZBG7B8SeSne0FMXRpsqyFcVrHak0/2yFdvy1/sHbT4CLgbYUXwT/vsVZ0Wux
0fZVq+Le/V3BD6e0jpmV7lNPfro92Pkvujhu3wLxLjBYglDMUZa+/iajp/hj1NbqCUn1bKd2dQIZ
Q6CHW9B31ESIzEU5JHsBUZ1DNyibwL6VVceGm+VOLQUN7eWa8EGjV1I3qKc81B7UPLQjMXoG03sc
xPDBj1O3U+7U8HsohYCfGsfXJLdIn7tpSxphZd9DEJ4xFmjnMxvzSXdReTM8bWip+Konw0r2ZSul
tmGFD8ByX27P9+JsfptviDZz01Ca+3iL5MgS46aK5EI7WVHqWPV0GMVk13e+LYYbkVZHdBFpcQvI
kA9zH7mnU4yoddLg+AOMZwsBs7gA3oZDO5CZ4eiAEbw4NKqCvqffDNpJU+vQ1fqhdwZtfI2NzrSh
aujOKLWVe3sK1wbGk3IGntJ8paJ4/anUzKtZ4qZ2GvpSPVLjo65hJuq+aMpkfzvUyteiP4iiJHUT
2JXqIrdLAhyu+S/15BfFs26lzhSIj1r1ozS2YCmL5908kfPrfC4C4F2IA+n1oMYiDKy8LLVToun3
gnFfKKFLXdsupT+V6mcmbwxMntfZYt/DFQfcB8MBv8Sl4x8SEF3RNqN2SrVJbN3O10aZJS+NB6md
hsoZwJw9+LkVfzHTTLLsBnnWgyFkUeHA/c7rYy+N2rmUrFC0O72LJyfRFBymTW/yMzvVmuCHKqdQ
8Hoj6cEF+5P4OBpGgeppZGxJ6izF3f6ZPYtXIg3dFdaJ4kl6q4SydhJHRy5D2/DwFhDiQ+F/HUzR
iaTKLcSnNkZooB9sRr6RcS3RKW8/AAAtlC9+BIKAi82mKqVUmZWunQw/ctTc+4gHoF3UfyhBdG7+
MMT7FG8v3CmSAP3322t0+TT4JzbCqhJlAU5wZbEfhjKmxD8Z2kkevoeT5siV9y2uny1sAIoQpqUS
Obo8FLax1a5fuTtg/+PxR4dxdnOYz/aLMzONa1wOtVI/eR0wdm/wu12QNsIx65AOwfwhB2Blgl8U
isG30RZVdrdHvnIQoIY8a1ZZ6L5iuHgdH9+mifyqk6lFVIqLnlTiapFVOGWobNGa3say2C+z6CvI
fcRs5wvzOpYXTJoyBmRr0RTtFBSYI+trGXpPcYFWluKMAYLIeWv3KNzr1Yuv4sPUHcfsWGjnwv+Z
jAcrCG3JG+waVb+EFqUi7Y3GsSLl7vakrC0HGA1wl7nPOB/f/VJDnv/XRDmp0levDCFzWj8qtIVN
GamN1G2Lbl8NyrGO640zZfnwZyHOdB+wtjR5EE1bIvq8KRfMiMSJjNan5eIfPO/IV/tiIsKJD5Vu
PoplgmebdjCUxvXaYxA2Ry8b9pUWHJNA/3h7Jt7fTfPPIdPkVudHLcn+IYTJNEhG/RSFu950hfNZ
Hv/It9q0q1HYSwpFI14Hy0VYGdhHBJWon0QNzl4xCSECI5W6A6Uu7n3kCp26NX/5aqfOaRkoAyPs
xRm+uJZGJTILzwuNU15P/cGrYbNGiMPZaTdGx9uT+H6PayqIQHgDILgVxFyv130lFrpeNapOFmE5
RaJ8qMLa6dP8PNGbNH2UqxOd7KJ5vh32/cVLWLA54HaNmV6y2NoFJoLQW3T9JGQvY/UcDH8l/qnm
GLkdZnV0F2EWt64sZMko+qZ+Quhun9fFT2mSbCVrn6JePXtkovSsaYtvgNS2Brc4S9i4WdqSApy4
V+PjYJyMe+wMb49sZVkygdQzZ5ci1JwWZzOObFVp6IlxKqveOMiQmx7QLyvvkiRLXTigzc4s6i3a
5PsDef5q/wVdfLUmmHSEan3j1Km66OoiUH+1y7/4pdfsbg9v5ZQjFJ1X3s20X0lBr9dl1nij1ses
y8z6HnreR8M6cjI5ciIeM/khru674BgUW+tldYAXUees6uLGK5FlTYd5N3CYU24k18XEbAs7Nn+a
66tmHhoFRarQBmf4YhYLSRcCP9X0k446w3QECHB77tYH8d/fv1j0eqHq9djx9/PEs5PmxZc+6170
PwZZrHE5qepMaOedNUigdHTbi7TH4hfF5ecbB3sgSnacgdAkl6Bg34p0Qc8tDl/L93d1OUpOm2Y/
TLLb/e1JW/0oZBskmCw7nqzXX97viqGUhcA4RVoSH/WZP1LEwpasxFoU/KpVkc4ZYqfq/Eq4WF9m
KVYxQoTGqc8wbDR7qXCp1mxZZLx/a2hcVegt8HDjsbFUYoj1SdMDrzFPtLrrXZWWItr1iQntyKrv
6YhPNpacf6KNvOXTshYY6UF8l+cL2VpWNVLEwEdBHMyT10+0kvRU30tenmITF8KwiozkKDVyfdDi
LN84L+T5PFhsqln1GMalRfkJXdfrmVWUPhMDAU66VrxM4uegCfZp2B8nGuFZ+G2wol0sHVVN2HXa
fTfXdQzRNnWYZepoW3V+DMz6Hp7uIRTDewOHqFLdwn2v/kRJf0vZwO2jw3r9E/G1jAojFNj3WDb8
7P28eGkF0SNx88onVVBz2qdK7FJGUQ+FPj2Wk04aapY0qjxc78xAafel1GtPOGvjRBKp5mtk9brj
68j2t5Lw55BO8cdQFPqNvbFyi85e52jV6HPV1FicikUL9SwZORWNSXKiUcNX3c27PwLxbsr/aspn
Sfv6y5uRjIQUCIneGYO9KCSOIR5yo5cZp1ET2p2UGN+8JtXc20GWxLz5cAFdgDGBNssxsPWvv4dR
Auau8ZE7JWN5yq1dajzgst2kQWrHE9yYYD8h5ub9zKLAToMnvzuP6B34+lnxirOU9fvQ7B9qnkOo
A/a7ynxpTZyWHvMaeNAOPbqQh3O1kTe9qSEv1vmsW4yFMEsI1a7F5SGoRV17nIonccJ8086Syvsk
6ZX1EjZ6kzpDrIgHuTW61I1SlQ2uygEOIE2ZjX+3ati1dqnoEh0DcQhTG5PS/KtXWaFvG2hTlLZu
JNmdrvYgngIjlhtXToUSLei0+WuYtEmwEZ0KFVeKJ/WvqLUAMsgKdppOTR5eu10Ir9yN86ZNduAC
0x557qhNHaWKECILsFr+ppWw+RFHS0sq/FYR2xUN4BIJYC1pd00hT4kbWGN9T87ofTSLRPqiBrFH
CaKWqV/QKZZazjJPMOw2kRD6y+LUOiRmr/7hT0rV29agVa9NkMLoq7o6+yPBuxFbsjr3ebRoVmsn
kl+gG9RXymvuyYLvCFbI5Vin6Gy5Y98n/r3eGbwvq4oi7U5rcz08pH6lF3d1U7ffxE6Q5J3QhLl6
0LWx/JZTC/+q+12a7Zkiz3eMNpv6o59jX2gnk6wViC8U2SexVSpj4xJeUgzhmM9VOfrmMOBmjsci
exeqSREEDpZzNURTY+uxXyG2X5ta4chyJA123FJJVRohH/ANBhqsBlbybCBuFNsBqKeHvPQyR5xM
ea90PUxAqZP6H1aV+J/TNK9/MWeVuJIoAVMV5cmmGssORFgbVjPVAoW9UERqV2qsO6kYItfKO+8B
onmz8wLxVxPlf4KCFplZI5K2ZOSLdDfFvAv10xgf289mrrpTvpPqfRP+arlijoQvFZc77xrg7Yvz
pBIDWZKVgjeNpdheoH+2yvaOutAvvi5mpx/UjahC0fLm+y9uujQs1EJMRcpBAhtWc2VPd8z+oCCY
dvuAfFf0miNxxHCd8BY1oVJeH5BJVnhT1zXaaYx+DHX9pETloe8ewyy1m057GkzlIGYfmhhR7T7c
WNrLO4fYs8CMNWd/80gXsYEBTsKEye3JG5tDIEf7SqnsLNPusSW0pZB/kPFuN0pt8xe6PFyXQRfb
CWVhPU7AOp+U4HuQvAqBowETuT2ry+x8jjGLNuhgPOc/LGJgIlSDbCNGW0Z20EQQMGvHV7c04N5l
G8RBWw4uHWUQagj6YgJbBPskGc7nCeSoeUhq8OW9SWtL8GUJX9FGdv1E93F2LOu7KDCnL7VeF4Cq
rC8xfjIPI5SuE/buHLeVVuxhGyonQdcjW2ji6E7t0urB0zJ970nBFprtrSe0+Ax0m8nEqZmDZ1v2
asKpzRUAh94pTPBtjqfMDoT0tfPFveg9euahVB+synBEo8ZhWnjsx2qXFaOdiQjzpq4mfDJAOVe+
NIt8OJG59fveVaNnR6GZ7T5vC5AES7eLpop9kXq6d5KknwEfMSr3Uv0h3qmljzwWQvYgcHSFu02q
H/Nq68su3xBzdDRbDJpqFG5AJl/vSrnJ+OB14p3STrPsPBREO/D0jQxsdYwoiNM7mPcgaoLXUQTY
skXlY74s9uXf2LzvLJyivJ+Ch5HQKfTqF83v95ov7aMudXxk/351l8xONYilcwpQll0q0Aa5TPOH
VPZkqpnti+lehDRfV/Evb8brMIsjW9G9wDe7UTjJKCQ22kEofkjAGG+P5V0tgy+G6RY6VpQPkUxa
zmWd6Kofe5Zwqsz4IPed3aGp1gM/0L5WXYFWU+05ZtE4yZhs3LhvD+TrrTTbZ2P5QPmSCvrSXCON
GqGTs8g/e9KhKgxXUI0j0TX9eYb3jJCSJkX7M1G6T0LbPLep+lfv08fA7QNujZzpFLCfYcCa48fb
c/Iu+Z7nhLknuedfPO8X6yugRB7DgfDPGIMp/dmoY0fRw3OZ7xPtzjDsUehcP/uYyoWN6kNjRbac
f1Sj2uk604VZJVWp3UavUb6zrI9ttZejbFcMxyjqqENXToh8TK1uoF7f30k8F3hkcisylzC/rvdE
3jWR4skFv1nYj6IVEonWVxvmu5mqaYpMXWHaAoYm9u3Zen8vzYG5hmXSipnvdR04CCJVm+TGP1uh
fO6N3h6N8iyr+i5Og7tfDfXW50VtVp59UZYiMolk+FISdPG59EzTbYxoX6vStPOzb2M17X85FiNC
RBGH9bkSvHjmIaWrSak6JeeyAJZAf+/oZ949vT5H1bYsw99/OxCmF7EW9URDTooSullynsbE48N5
vZuPo2uptbnPAvNLJKjTPhDj8M4HT3/8jYGitq5JtCtAzC6OmdKbcVyGgtQI9Ep/r+ePSRW6VrvV
xVrJ2DQ2FKeMBGIRF5NFIKrZVWqlUXrmbea0vmrn1Wuh/k3hYTfR6cVspQ8OZSa4Wm5spKXvryXN
4tEu6yS5vKmXBAHFROfGavz0zC9rPiWlKj2kWqx8uD2TywoTDx6LlPeNowryfIkBL3GYN40hTs9a
54X3uAZ5TtAZBYCiQca2NBCV15Q6om8PVeVtLNe12CTDvOeg1XEnLXZh4uVihvZWevbSwO6jnaiW
yFgLEQZ0VAxk5UOhFF9+fbi6ThkPMATomWXHrZRaWbBaJT37Te6EE2tWORjRF+Z5H9f4sXafb8db
dhXm6YUDR27KoxJlusUQTXnMMwVm8znDOUek7NEHvuAW+dBnzxWcTPlgxeZUHUEbxVtY6bUFBHlB
BFrM6n3Hl2lGrH3rekrPUzoCghsbuqcKNKvbI1yLMjtuGpROCCbO58RFBVYW4hxMkpie4yZLOdtE
6ckqsBG+HWUlfQK7AjYTBURU4LgrrsP4SHSnceOlZzqLtgFJoekPIwId4FKdIBj2gubvGh3vb/OT
4LWnxNzKbFaSaCgSMoK8uIry4l6uVhFgNFtpTM+hjwK0qCMng8rgWTTS77LWevt2mAI7zg2Oo6Hx
nEydvhtlc4wqcdx7da0fsiZ5GdhqTsxjzJ4xio7fyO3OUFJ1H9J6/fWbB3QMJXge6iiMLYlM5VRl
YRzzgxtL2Otx+DRww9fVc+UFGxt57S7ADYVtjLUB0MzFGihFK7ZKdZ6aaq9L9/XB34X9fZQdsl0u
/vLVjXIvdxt2P4jpgmO4XgioncitKHbpWW69+LPZWp6bJ9rw3CeWysrTflEaZq4I4cM3C/dZs8fQ
EjxltIqV6Sm7SEx+WlZsg/1Jucz7+8yXnNuL/M2W8jq5JBZCz7w0ectaS/avHhhZqU4C8xgKxYe4
C/oH2ZfEo+ZbKY5eYBK6WQdaTIVqZ6UCp3TSZi7yE9Eh0qt8j5qyBQ0PH8oeLUXHwK/eTfxK+JD6
foumTW0eR6sx3LoOtAdfK+MD7dsnvyyEnRplxaGPFP9eVHokCZuy+6macOCFJk/Azlclmj8K8gJy
zUM3N0wEXg3v6Idxs3G3r90Ksw8X3hwoT79ThO4S8KyUFLNzK0w/Sf5fAtGzJSnes4cctfYxdwPT
e3vm52v83cTT+pWpaCkYcS0Sp1QwPbkaquwcWtJDJY3whx/VIDsZzdfbgd7fB5xgnMe8NSH+sX6v
V2/cNCE+A9wHOUmT2OyxrHQbDo94Mp7Sbnq5He39vsRrHSNUHLko+eAwdh3Nm3hTWnqRnRX9rw6/
uNKJ4SFU/d+qnzzAfvuoqq+3I8rzhXY9k4SE1DrL182Z2WKA/tCEvShVxVkLupzv1o5NbscC1Nom
yOkC5BLLxvEUq8odag5Nb/d1IjwpwZD/Ica59iobpTnaRldMLcKOutLahRgrd1OTyV/z1is+WYFW
fvdBkXSumKZwK0at0L7V+uDtEfTzNwa09sFQNAZ184ZXWV5vnZ+V4OL67IwC9JQVok09HJza+BKb
vaO10RZld+2T8Yqj18cU8p/Fk2gI/Drm6ZUDptDvxlOln/xs3CcWJRtPPFpKvG/58+2P9n7HcWiC
C1WBauEGqsjXy2TsdBmvVT876y1ytdY+07+VZn4PLKEOgp3FY/p2vJWsmoCqxvNhRnC+EwMyUzk0
QGin50AUGnoRZe19SQHo3/t94b0igGZ2+ODF5qcAtLlOjpZQDh26PCjdQBvAPN/+PavjR3mEDYL2
K/SC6/FPE4r+flVmXClx7KAMo9Jb6RR36OKMFqKVf/BVGOCSJ2ypnsyX1XK3UJPltYLI+JwHX0du
6ZKIYswGNQfV7XTBieMD6gy//MxmmrnHaETN+pxLl3JPGlocK8fs3EvH2ekkiT52tHr6fHIQADiA
yNpR1tgA5L/PC+egqD0hJQgUallwkmFZJogycvb0GlWSJ17H7u3PtjZ5CJugbTb7yVHbvJ68MvMt
D5Pc7FzF+z4n94tPyWbrf23/Y9KimQAMgAYun9QBXgEKOVt29svJieFYlMLHwfvkgUTyp4+3B/T+
FoJGw8XHvLGsydmvB9T4Q6mMg8KUKQnaBCoJbuso2bSTu3qDtbNSQqN6RtnF5BFEu3YJZy7DsWqC
sszPKAU/eP4nsXgV8aNFFpXMLfs+mt9qq9rdHt/akgCdxiJEIBsx2uUt28k1aMicmGnv7WtDm9yo
F8uNZHR9aDDm2VJ4tJKzX0/j2A24Rsl1fpaCwokBN3fPQVY63viSHQ2xcAtTs6HH3R7b2mLEdpAt
DPmE63b+thfPoE5pYmOSzfysGsiavSTafSVuVSPWzqnLGIu7gTpO1gWdlZ/raLTF4G4qDtlo+50N
ksFptyqKayv/Mtr8ay5GVE96ZSiVX5wtDentWHYyo7CV4jPuU0dNyX+52jErIUiAhWYhFzB419FE
xAIjoeN9p2mARaKGPM/0za0O3MoOm7nRIO5IUoDTLcaUDFLZTFlcnH09y3b1hLsY0PdWPoxDGh6z
RFU2tvTKkmdMvI5n4U6qZYsDfrKipMiStjgLeRHsffredhjKysbiW4kyO95AsOdlDIphsbEG0wyj
0eyqszrI3hOesjNYUTDc20t8pTmOmBjF2jkzp9G2VMARALXHeTlU5yymKtu/FEPwGIsvatXzwC2e
EzrPjTLezf+e7YcVfW40NgdfxSUu7faU8l0v2BIwfAOSXd2hVBmp5lDv40fBul18U96dnVYz5nNn
tMPXZIxDtOmjjn5cP6r5sSkVRHSQvsoiVwljwe0iTT+oChQ6V2rTUrNhBBvfY7AR35vRk+87v2xk
m1VY1c4YjeqHaEKx1lErK9h5Yp8bO7UJ+sEp8SecSD7LBoKEJqs/hFZW/T0OBI3u0Pjsf0atOQz7
RPf69mOe6U1/rIoqVuyyjOvaNnqEd3a+0c2VS/yU+aM/4uwjFfIm22I+8t7NESU2yt0sevBk17tL
jq2itxDsJ4stlTs9Le48MaXqXffiXQaq0TGmBvuWMAhq2a4rX4HAifjeZGFxbeZlsiUeMN9ki99D
Rx+1H4PCGP+eT9OLsyUqA96ioG7OfCY0XBLlDh8U7CwPUqK4kIrvk0naT5C9/Dj6MPXeRkL07rAm
aeBZr0DBmTWjltIQYZZIZmsk+rmv/X1W6hLvFCxpvXzLQundiT0HomrA0pw7b0tjgbKM2qibCv2c
mxlgmNQe0amnHGhX2DiNzWPvbezRjYDv1PdLSwHmletnmB52K9HMKU7YUbj4O9lG/FOwPm+cCWtf
krrx/HSgygQX+PpLhqYRNL3I7gMY3u2opuQPSqj+PbXwOiATqL4d5pP6UpcwFrpMyfeoxOgHQRPL
3/imoLb5qPTm56rN9Q9J00BFfmIETFZJbmsdVGlHsc65Pdy1hUOBgGIa3WpeDPM+u1i3JGip3gxM
bwOwsabDSU+cc3/jON+KspjT1KJk43sZUer7hqImvHdV20gA3y8Ulj6FcBqF1Dv44/VIVCMJgOuh
duVBGYULKEtHL74r/o+079qNHFm2/SIC9OY16cpLJYlyL4Ta0XufX38Xdc7dXZXFW0TvO41pCBiM
gukiIyPWWlGnppS+CqsNnL4rMtcnHicN9BJUUebTwCY+Qr6N8lqJ5RNCqMwEDpiWIMYpvJ1FZzF5
nOQPXnzlkaLm5dxskbeq+8lRKX8MZNCH0rUbc2n4F5/DPolaNRiloMHnSNJB9iurUA+t8dqKzhjv
h/x8f9fcRqSAKSHoAIwAOxSlDmbbYO8n0HzmtFPW8uphTHIohZeAQ/qI5hygTeuTmAW4C3ClnHsF
YpeV5sfO/Y+4iRHwDXPvMdQ9MXAgq64XXJTCBMhQTTuluB9R6bKS7P3fLaACgDsYWDQ0gZrn/OJw
6LGsxQZt9FPJc7KZ4LBbfFquae0vrBxSFICXIh8DwS/WpTZF0xUUc30qusHhpN8AAB+46ChvxSi1
8Ez/Z7eCjAgqKABuAOqGPt/Xg+ojLoEmY4Jp0/mdIiKFnisjCIvqWru/20OPKh/eZPgbyFlgaK8N
5WJSCmLYaCd+6vd500aoz0dnwTdWboibEHiuJl7YYQ++2KBQwcNOMlCipyEeta8AI9vl8O+X/GwJ
kBMUH/DTd0nnYj9E2OJ6L0zaKYdTcPSukQgfoF1LByyy5ac+t+1b6m8EIVKswR85p+tyBe4H4jf3
N+aNjgKe03N3BrwvIPEOP8TEx3zcAuAa+OoJ3QfIkLRmlr2Gop1n8osPumnlatSqyvEhVvLnchxf
UB+cAa9pstYk5Sa7NzPDcFnOoQecIEuKUANIbQ+NaJzwRkE9WcibbZVqw2aS8sRG4N2DfOoLTtUG
2tafRGF7fyKWzIMIbsABAC6PNMP1HgvVqoyNHOa5wVAspBqtUkMYmMfaAd1CtpTniJoTkVNWFuDm
KfmNq4ILRGJzRqAx/q+pC16JJcU4dV9VQoBA8fdol5mtZJwWR4c5/b9WmGszwuGPgtkKf+bN/rHz
+thEneR3tVanWTiqgIn9NTS72ouNLYxiK2cUhtD7CqnC1/T3/WW6nS4UB/AMRgIDEFsAAK5/f4yL
GXQPpTvJ04MfvStISkb0t55vfWXl1X07ZTLyc7PEKK4l3EuMd/MnLlE6Wo8nahSmwHWkS0aT89+Q
Yq0GGblPzlT5tRT3rQeC0Rm5paNiCIDD/FEX0zcNUjgogTieBOUJeDFEH0ctfczVaSVYW5hGvIVn
WyjgQfqYGVzT8c3Eh9p4qsC+bCs0qdBz0PQBzReehahaCai+nch1hANd2BmNhoQn6tOsPKUxhn6C
UsV06i140w+9IqMOH25W6LEnk0Q1oUtD3A/vuXurXW6XfgKF37qRE46k/D3+Ls/lLjfXXn63WxUf
hY0EWRTk+W7SKmXAd40/xNMJBKXDAERHyU1ukK/1s16aauQuweeRUSm5ec+NelxzKE1Op6YBe314
DENg93PS1mb579IB83v/0hhzg3U6CBgqtO1OGg2xPU2+qC2DD45Smv3J5a+6OfRceSjKTcSt7Kil
2UTQMWtozPA/lkbMc7zc+0k7nUJ1G2ncNk+ICgTSP59+YCn+GmFOP80LcIj5ajohe+tqckTSYdp3
hyC0KdQn79taOIqz0rSB2jZQcACJXB/FEbxGAxJb9CTFAL1GH1Ijmjz/Q1sTAF+IgKGbgSiAB3xC
wNuJuYFrDecuVzt64mrQIzRXf+db8NmsAjG+1aZ2nq7EbbeAEeHaInPXJYOYQCMEFrWOOrpcPHWP
tCK6iXxUIVhjgeZA5SYfibims/r9CGQcAXAJaPcLpiHaVLGPRHBxuogXB3p6fz9GxDme9wX5fIjI
g0EyUpGIHEcLIT4JzcoM7C2azs8/kND58aMiUH4l4ErZj09vh5fi3dRJb3/4xAvJRERSu3hAu6GN
vDZBRyty3uC4WZr1bJMn93DY/TnvQ/Ln15/7u+Sb33hvRMzNWhv6qDUDRqSQgjw4+33viPZkA0Bs
Gk5zpHvAXB4M2z+olvHZHFpXUczooT2bm4HsAH0nG4msXPbL63sxy8wlHCf1qKrB/E0Pfp7ZkCzN
kMpykNtXk6/6DFheQ5/WQozbRxRKweCCAkoPHYGb+C2JuWGqhJQ/xTFy4hFnJ2WyciWzitV4aKAV
IBizEIXGkQGn9fpMgmbKJ75S8CeBFOaPjBj4E1toTUfevK+Q8OQkP62s74IbuDI5+72LGzmL5J4O
BkzK0odqJpvU4syWZObL+7xhP6HDQRone5cwxSfzj36StsDrEdXuiGjxDvQ51ILgbhGdj6El979t
IUK5+jTG2QtTnESagE/jU8lWuBLPPiUmUd02iFMiu5mik9RAN0XmV9zw4pwAlizh2QfaB4ueElD1
Fyap5k9a3z32xSbPto3+I5G7j38dIGi24JZDQgvuUfyulV/MPWCX9VTHgXDie6tpD0bZk6w8SZw1
ib2ZC5KtNb/uW1xwxuAySxK6TcJHgl7FHOeMymkrJKpwgjobGmqTuIEsbfxngCC0lu/Vbpf0wzaI
sscVu7e5wplDDY4OstB4vLNQaEnpdLybFeGUHzh9Q2UBCfnJHqefPTHAgG3z5wrtowXNvm/3NjiZ
zSL+AWAMxTm2NBenHXx1pwunuMHLI9kn3GfbtyR6iLiVDMhtbuLaEhNx9qXYCvGoYS3bmHRffPAi
8q95lVjhzoes8/1hLS8jsHCIhoBaAoPt+tTyvdZGSoxxNZNNHyB2SqAZ4ysDqWOBlLkPKaxfAa7Z
+2aXxoj5QoEapWMZz+prq5EB7TVFzsWTroHTaThh+6gJJnTuuuiL41cmdGmM2KKovfN4OEMjh/FM
NR8lNNYL8ZSBgTkMVtQQGaTKSrcz3KTVkesTkk5rUpO3Z3/m+8+qRUiMQg+UmdmyDdWJxql4qvgj
cKZd0tj59BJ0w0r4tTCXsDMPDxERqsaMc6v8VIoqtRZPY9mYevEVChqJoxLoOzh8Q9mlyorB77Tu
9U0+j+yvRWb10nzsqaI1WL0iIUlKwgKSw/07gDWcZFZj5facJTeGKaK3HzJ9hAsNcEWsAj+2489G
qfa+4bboAVQ1ZoJt1kSamweqm4qaqUgguaxBSxd3AFCecBezsCR23fV+K+JM7NA9TDyVnBP7yB7E
6BbhAJAuVE4wVcTXQPNf63h1i1DCY2nu8IYcCVwloFHXVsNJKIFq6bHvQuWXH6TmaEQ2L1kl3sj8
LzxeiQHKZKe1O/ADNvdP2G2QAbor9juQUXhQQqXj2rag1APt6k5EUK4rkBBqCof6aeLct3J7scIK
kC0qNNCgd8O2Sx/qiupZ6GMnxPmzP9JTRSWziDqLU3NII/BYTgnZ8GbFGS/NLLSYQIObSbdYTmZ0
algP6BMsSKei/wlp0gEWJs5KFSIhKtZJlBPpd8OJ1v3RLpqd9aa+jxkQQ+L1pIZ9JZZNzaH+AI72
VDsNN1mjmhF93KrCe5mUnso5aJcNucmVSHVpOS8tM7dtAQpFoiWBcirGqgb/f0Dk0q42oF9aTlwD
UAoRELMAr3w9PimNpDz2Q+UU+6jAJyDut3+massVshn0vT2cq1hzV+Z0frQxzgRwFzQtAJEKBEoW
dsBTBVViHNlT0BDebqdnEbqzVewOhcenmjPQhAgrMcTtZOLxiGBuTsfPerPMZE5QQeDQB5WeUjGW
7K6L1G3DafX2/siWrACLgtBoFnu8OYFooUalIizpSaSI76dIEPGCVNWVE7hoRUTKBMUF8DvYyK/2
+SRPqoqeVI5mjh5BrEsfpWjFm9zeZTOB6K8VZuMXmaEC7IJ3Uo++SActCmJ7inxE96LObQ1fHlbm
bsEe7k2knIASASWRBcyOBhVT9CAUTn4sqZ+FYkwONNARHih+WBOgimLr/mLNIcD1LkQc+61s+j8R
LfPQhzKPUeNZhqALwDOQLPw2BOESOo5cUbX9P0c/GhwmHmhgg+OYseWgMB+BFOV67VRnPNEmvNpH
vMvjJyX4TfW9FK8csdvJvDbHnOqx4obMADYcEMfYVNLJxIEzG8Wr/71Wc21odi8XrxARlSe5DXgN
8LXiZ1qmhzCKKelEIs4t07U9xymzdHT3IPsfg7Sm5DNHHddLCOtzPQRSFnhqsUI+ml6qRoI495SB
P/9rCrbqR5n+TiAaeX+r3J44ZNZm8hfo1+BisXszbaKw4vxEP9E6+JGBH4OLzs9Wbrjb/QgjoHp+
66LPaKzrqRQKbRz1ItNPRppB331EZydIOzagBrXDfzOeC1NMNKdmua6WEKJC+VjPiSaXuY02iurK
nl+ctQsrzCYcAoqG2hMGpPuZ07aUUPTtvr8wSxvgcs6Y7ZfXepP3ARYm06ycK3MzAxKg0150NYUu
U+zdt7Z0qi6sseXAWQ6oUH1Mm4AOWY7R+Z0V0PZ5MoJDUk90ZT8sFAawIVCzhk4F0oI3crMybeqo
lyr9NE05Gkqplt82x8YQbD7WLdrvjLZzk77eymJn8rtkSknUCa5QdJ9G7L+XT0mv/TbQ1FWiriTg
8YNSYZgID5mkksm3NEieYRe4E8g4hUz6pEdI+nR/wm6XZ97HItJRCCxwI4rXW5rWEfTmgaaDhuVI
gZ3F3S5a7WjJ/jaX9TUfu5DaQx9TxDFIieDdfiMtLo9paSggfSD4fouNDRjoWfHcoDgZ1hDHjbrJ
9Mf2j8Q9hplIuoz7Z0EIsIpncWAENQg1UNC5Hm7DzZBzrpROPdRmLdTIJSLH/Bo2bOFlA8aFDluI
HWb1fCaWCSoOraTqSD1VUknyxpI5G28+7VV0mvpleMjDeuX1d7vvUQeDmpwOFRPIqX/Tzy6cvFGA
8RX4NSBSvcAjBVO9lRmSTnzywVVGvxL23mx7AEBQDkN2ad41mEhmeGkVZQWIkNRTHkDl8X1b31Fw
D57TQ7+h71zlNq/6VrXAatZN9dgcY9kdR0tTiB+40I6DQLJe2q9QnVNIfO5WoqLZZ13eON8fh3TQ
nMeFAgD7wg+KkdfSqOc9H+9vc+ir0iyQEiNlGXJEHP0SimUdT+BN1yAAN/nd2TTgEMCJA0QGcAmz
uwxaJfkgDLwHpRPxTPWnEZjLr+mHtqsT1xCcSDbHP6M7lKYEluspegmjldoIe0N9f8HMNgGEF1E7
uw9ksaoTZFV5DyJhAzxQhhCmEjSz9Ps1Duo3oZqdaHSGQQ5lLmWD6HJ9lnil6sKxKXjPQhEEueT3
zv5s3kuyW+tbdCOAMY/q0tI86ovdDdFgvI6g4+RlpLeA8EepYv6ps0cr2KiuQWSTR9VFspyoJ7uc
PCoucnLdy2T9ue8tF1f48kuYCCBKNYB9FXzJe/H9EUeBbN1HQs3GOuwgsWauHLUbURJ26EwcULaA
LOfS/xhsLY1YfU+sypzH19uBaZqDNZCVQS5tostBMlFB3ASIajos7P6IwpVxcneBZfLkebM2uNlP
3NtBTGwQDVrXjdVsqHcsui8deWuiy8XROq+MiI1z5llExm9mzIMjhWZA1xtIibNS7wE19woSROZn
WNv1G31KCqL6xJxI2Fm/4t/3bS65IQSkIMPheoXcHLNwaewXYt2MvOconCk8cdTcncW1lolrRpiV
Qvt2nMIURtKtQcaDgVNholHCGrDshh4wz9/lYJiFQheUZhQF+NRKdoq39EPe6q+xcQ4fKlJpdrpH
qlFDGSu2W91GelH+bzYKkhFQCQDUa5Y/uV6/oTBqKZsGwbMgp+aTRIbmKADXjv5+8kxQSO8v3dJu
QR1Qm+FkM0eccWxo4Krrgy9PHlcI26LZCxnv3Lfw3ayP3fmXJpgBQY4avSY4afLoMxKfr8nXpyMQ
Z1vve0KfWpIS4yh3JCcne7M58wH5tWJ/vonu2Wf8WJFwAHxAz9XTPaW2M2J9vkR24epW5CbDToVl
OJcNB9/i28qvNejK2gQzZ4MXxiFD05LJK9PxhO6Nm46DqM39Ic4juDdC5mg0JY7lUGuTJwZO2LQ2
z2/1snIav3r5LwyB14TnJ5oqI6F8vTeVOlSQU4qpJ4ReLM3JuYI6sryyJ7+Zuux4EFQCZgzUExhO
zIpFaTRmhe5P3qtEcA8I75P5Xr9b7w8CeRlR0EXa/Gn4iEzbLokJSMH+2WsezTWXvXQ1XH4Fs3Jo
r5HFdcxNnlaeQwUqd/thTZF5aeEuTTALl0Iuo8pyLJwMPmuiTaaEpvZ1d6CQPbi/cjeZ49mtQTUb
WTSgjVGHYJYOspZiMeYR9eKt8g6drH3dkvhHts1Kksok+nHf3GLYfGGOZXAo1aCHSYLJg7RsZ+6P
Y2iNlpNb28J0NfNgD5btffgPbz8RsNn21/O5I8bKZr15mTBD1piU2gAcJWSkQuqJ07HS0C21PPM6
VB+gc90JoEZ9RZ3NJasPooVFnZmhCEmB2EPXXQYkBHZbgMShTj1oHr0GlSk43U6r94UT061PwhO0
EgfTwBudIPF2f9pv2pVgyFADQhO3GVyODABjW0vTVI2rjocq4tcoPhfpWwTRNgMgJfoFarpLAWpr
kl2YyM9gJ2xjznerOefy3inQum1NPdqgm2XWflVhYSnBH4VSwq9ADL+fBszxnslEM7Eaoi7Qerv2
IpSqqZjII/Xk4/FdQEC9x70w/hwdvFdSxCoAwoGobIrEfA6s8+v9KVraFZfWv//7RYA9BcisNflE
vbHZdU+DRjLtjeecUTpHjYXTt9Ze8iYPMK8JLleQx+ecIMZ9Pdwc3YH7XlCphy4wk4bWnQEwRpFv
T8kJyYBeDo8oUe/4l0y0xdX2wTeg8W/raM0+R4QoBrJ5vFjloy5sOep1u8Z+Hx3Im7kpZ5sxZtfq
B7KquL5w3SIr9dcg4zbplNMRLf94bwQpsZQgGziYRV8QPbHGHx20M3Qkw3J0Sep/BoFbglMqPHCS
peJ9o7qD7NaRDT1meTTMYE1jdTbNbjxQLtBBBKo7UC5nIhG1yLmWA3nFGwXyqQPv84Xuxve316IJ
9G+Y1xwCSyz/oW792Kh7HMCMQGaBbgxvfE29+zaW3oiAbf41wuyoJA27VoV+kKcQlOJMSIDtMheO
VTUthzrlId8qB2dWgBctbKjWhQuonsMdv8+PkbOWg1je3yDdoKMA+EFIdl3vbyTzejHQSt4LtFn9
O7LFZlsPic2lf2T/RR2cmPvdRY4mAKK/Jtb+XSljlxT+Dl3UZyWOm56NWpGPsUQr3htGjozdO/pz
dMDSqkAF7MAQgUjkQMJccIqQoh/VaxqvVPKWngso3AhQ84AQGyBBzHbvUoqkdYi18OPnTn0vy7Pq
Qk86gJyXI7/IzxIqK3LDm1PjNpAvAz6oe5C4Ncc/u0x2GoB+RwtTJOFuVfbgBEo1SlXeE9FojX+s
XmvDirZNaMm1VU8r2L6FwAi6jMg3gf6BTCpbpNX0hsoQRBc8AXLhEc6RBGx4s/IOWrpFL40wl8RU
VRCA6mHEaNxRfZ3VnVM0Onq/f5QWb4MLM+yFmUC0RZQ5Dvtn0kzN+Gj71yzeh+EZfQbT0e4h5LlG
X1mcPqg8A3yNEBrFouvzUgBZxaU0FDxJtI1TH2zvD0le+f3skNqk6seOL0RPCgJ1Ig0vR2ee10rR
CXg1zUkUUOgt5HFOv4Shzp4BYwCtNpg1gqwYT8URzd573ExQ0YgMZ5jK1I4Vf0zJYOD9beddYhxG
qWhwg8VC0xO/RatWQgENVAivV7lESr+loZ0NXPJrzNLuM0QhcoD0IsWNgJQSnSvEmQ6e+kQ1kgdT
AihkMwi5Kyj90JolHhkFtKvwEDbzMlMe+B6xiZ1JqfxaCLkuWxMQLw26DUZt4ZYTDZ1YpcqMGqu4
dwAzQFe/P6fL2+TvmrGUo6ZHATrrsGZW2yD9oG0yN0NWiqIBHMnd+8aWHsxIMv5ng7BCRvwgTRXX
x4JXHwTLgbStlW6pE230345otg/0CR2/T9NBd9A8Yd+9gOG1Uke9EQmcg4bLL2BySB0vT6oCdrsH
X6JzNqSk++ZBkQ5Vapf0MeDtsdzouW6ltcNX72A3QvUHCm7+eUKv97a3c/3RSJOV4HZ+DN34uItp
mV/aF4FbWChiVajwCGljw/GA2J/6byKpNvenf+kGvxz7fLwuzExNS8uphJlgIrF00EK7N1wJmaas
WTmpi9H6N0EKak0zgYmZZoOqPTj8WGiFKL0ZIau7j177bedmcKgxqQ78Qd6ERNyku/g8/CjNtJoz
zqtJ0PmGvp1ZgB3+9zuYmU3KMC94PxM81FHax7a0xr1+yCmxTb1+uz+7i/EoEJDz/kLofwNJ48N0
7KAmKnj8ZKtugNY/PWoWlnEO3nf+z+ahpGb2vLKkiyHKpVFmTX1aZdOkFoIXbhGVNSRX5ymuA9JY
+kPv1aWTJvb9gS7eXyDaSij+6fiXidHEIPQVvS0FZL3EXZFbXWOLa2o9iyfiwgYTewRB2WSlABtA
PfJngI753CusQifTtBLWLt4pAOjitsJ7DWoQ14cCa5YrDcA/np66fvpDUff8mnTOfO3dbEJQTcC/
gvdBp4NrE21BB2nEc9ErCrsCpDMmcXBA31j+URm3kbJy9tasMVM3hUGXSgWs1b47akR88Oc0CDi1
z+VK5mXRn1yMa17EC3/C0zYJxB6WdGgkIgQOH6vY7vsf8b922Zqd9tzQG+EwarHoznptSKynIGwR
NnnRnyQgjgrutRB/FPwIbYf/5j68tMUMqkBmbMi7WvToA49gAprnnPBTGjQTBMziod6Va1mVpQ14
aXBez4tZVLtI0SYDBhO5J3G+kZT3Nb7q0pa4MMGmrHQq9IXkw0RnyplND58gsL/qghWu5D8WvdGl
IebBVA5jPykBDCkV3XKBbob01RcBeP+iWLMqOI3yc/dchR0ZAQy875YWI5lL4/Pz/WIi9bEI+rTI
RS80dtS3sHhNjg1C8nM+q+OvWFtKBlxaY24430B/mF7EUJvaSVuzSLdB+cg1u/IQFU+UH820daJu
06x1Z128ZmZIJ0RDkYFDJ6TrYcqNXGVi2oheFpp0zu5YumYFMqSLHsaX1FHy7dgGkJeyUpQAHCho
rwx8vjJZbwatDAhSzn2DId92bR+6bZw/Y029vjXr9jmHSog1mooNxTHI3EI+o5G3EEs0HtFt/r7p
pew5aJd/TTNHhROhidfiweopP51kozh0i+NZHzhCrdRxOBOdnaCgWpr+VjvLmyIk6U7cizx4eSLh
XM6VD9TsAD5073/X0oX497NuiMWx0mQDktO8h7oBmFjKeU3Ya+n8amCBQrVj7kbHtj4NOGgf+EMt
eAMyq24ZWkNJxtAMXpB0XQmQF9MOQN5pkGzEmx9khOvlnQqlTdGcB7GoJfzwrVNr7lBBOkMSduX2
WBoULg9U5wzw9dDQ9drQONVpEgyC4AF5MiT9xjcKaxQbe+gTq65BHmkf03KNX7EEd5hVRBVIreBS
R8+da6ulr/H9VOp4fG8yQkOgze3mUXn1SfZoJ8/7Yr8W2y+VJ8DEgfIZIia0RGFLPr0k9XRKDMFL
yL4+HAc31UjlmIG1xhJc9AwoR0K1C29ZwKIYzwDhtwT97XzBi6bPgfvNadsh+KU2W/QJcSGQJoYW
z9s1WoV8xMO+ElYeMYvreWGdmVlOBlXZL2br6r4rXPmrCt4SfVsHDwqywmsq40svDHDmkRYCqB7Z
X5mJ20b0VtPUKRK9yU2oKU6laZCKvkvgp/kdaRLkiez6mCeb7GdT2c9yahdImIF0rmzRWnIM/uQB
gB70474rWHCOgOx8NxQRoXPBEtAbCoWhQhcmz8ArnlaRY6RrZdelE3plg7nnuimDHnAOG1wjOwOX
OeikeVAbb+g2Y32Mg+PIWWGtm2UxOEX1INT/31/AHN28nsSOJqh7F5MdNb1bU7zUG9kG9poI3L71
g31fSaQAir0ZRkc2sm3VrGCkFmcasPy5VRukY9jaA9q5NFDN5SdvkvrP0ddMLo5XFvNGKxtxp44M
7H9sMHGnrhWlVlHM9ORObnwIt+G2sT8fAoI/bkvGJySXtvKDSj52zx1ZywAvVZNgHnwKgBe+z/W1
r4o7RRjTEQX29+PnjwBkY87M3HaTmC4K+x7uXXB8m03onvUV17xwoV0aZut8UwuchmoAV9BRt1FB
0P8a8vdUXXl5rVlhgkW9oMXQ19hFbRZlJloHPjYZWKcxUm58xzn3D+b/YzKBGAW1CJ1o2dQT+q//
72R2Zmsdjw+507iRTckTwWx+6KTbVs7z+Ve5Ei4tbVM8/IBKmjVO0KOAWcORVyB/iZqcoO6S4EmE
fM/9gX07OiYew5voPxbY4F6QRnSwkGEBpL/J1I+q2wPK9/CCzZmS+NU4GsfRbMlPtErFvo0IIM72
uA3NF5RVfr8Rbgc1AFMwkV03OYmgo9P97/tO+t77PmaZubRVgjzC9wFsh/wisn6pEzuFWxz9R3+b
ma598tCr2KndzEltpG/NgXBObiLouP8lSzfx1UwxjjPTBwOwB0o94A1lU4rIJ7r6HulpWpNyW9xs
l2vCOEhVQyO8ykAdeFYHaOZJx5D1bWj1BKCcjwA1ymdEicM+d9eoGt/B4L35nnfkxTMogTcBpejb
9ucLhe0KMMtwC+o4fsKij+TxZ+eUdk/aze/DW0lq8oxUr5keA6vZr6KEFq+rWb5o7q+FEiULMJXl
RpL8kE6Yi/qlSDbFWbcGKOFKz5kgWJGTdzpJJlPbrqz2HACw83Bpl4mGchVs9jaFXdGFNPx789s3
iJk5m5UDvvTsBJHq7/iYuKePBmkIEthJSOvwO0uhxPQG8mtlOEvechaAAewdUklowni9rL2PbmGV
OvAwo/x8eHip3G1A+Niir0WOe2Djn1ZeW4vH5dIiMzAaoM4jDLBYlY+50gKsZw4p0olbxeoP4dFQ
wCBbuXgWJxMRHeDoEIRD61zmxoV+j1rJI6CQx34mPH9GiRtsDRWyV+aq6NzSBrm0xbx0IuSFdWjQ
4NnWkeP7oFuzyu7RspXevr923zUUdiuivycqijgFEEdi3AG6tPhGNQjAWPO62bmVdjBwCoVdtnXJ
U0AocRrH/JMf9YCk7nkvvbzKp1eQuhu4wrVVXbqQQK/SwQcFiQLpyOt9FDeU5oKMUR/j9+CsmcIO
ijuzWsgfHP6VTXsj/TwHUJfGGN8/aKk/BPW8nHvq/Ph0Pjt3cPWdg6379GSYPUn3jy+/7Tf7qzIh
ujV6qblJbcMKntffm0sgbB0Dn6UmICmssBiJYdST1OBQC2h7Od9PkFWtQc3CmlPVboCsh3pkF1oG
HYsHngtwWfmTtk9ytXiN1JzfKijNuTEPrl9foEGkRku0IKay9tDgH5BeAmPFgy3eIlAEBaQDapOI
W5gjz9EIFFfOn/MKlu9qPJEH0+eteGPhbjS25+LHH87a7JVtB9mkNbTLfNLYPYsmJxDtnuPfG7B1
lZd6OBTIwDfUpsIPSXiZOCckpfKvKnDzHrk0NG/Yi/tKjzMJHD8Y6jXvU+5KM+rPJSa0XFMFXAzn
Ly0x8xmr4AwPBdIoWk6s9z3iEbRTQR/7jxAN2m3kVBSwEh71fWlyHPm1eb3vBZZSD5C1B6N+rpvc
LmdW90aQZjCPNrNmqh0V6bccJ+imGZky98fnapPnTLmvUHEkTbkTAjuR6cv9j1jcU8gPQGsWVWuA
Zxmn3qLDNVqvtYKXB26yp8T4emsctw3Io2vbwcdptztrH/A64LHdtywsXGAQMTNQGgMrQceeYtY5
4ySN1gAPQr6GHJF2GWw6Yb5rJJjO0mNHVsK9peUGZRVq6iD2QcbgG01wsbHGRE/laJ7vvRQStIN/
q//k4HiU5ERQCslNw6r2uSltXzeb+0OdR8IcHQNJOjw0ULYAP45x99UI/yPVIu/lg2Pkn1Xwsx0O
KU864Oul2OrFtfrIvHHvGWSOkCLmczdIiffin0Jx1ITaUvU1sN+CP8BDGwxtMOJk9Ub+NhN5Ti0q
2Mj6I4TEKRQvrbx9uD9zS5ijKyvM9pTVoinDCFYoWoTvHqJzsuFtiQg/RSOAlKe6wZ24yYZXvrRX
tsvS8ZwzCUjRgesMQSnmrorUUI6MHt5WzyMS6M+GcCgyO0tsAEuqsUPXcghG/tbA6eTMtPGKH/88
dDgHiCbM/BZEk2yDjaiUBTQYa0VgR8Wz9nOGYiS2K0Bv+N2PyAYohMb2bfp43+wCIOLaLOMUqRxy
uV7AbF6f1SmwxByguqPh6GiGgMYlERpOaY5h4ROy8Et54pHnUCz50L8aiVXVK9HJrY/Ax6BbPLQW
IKwC/bZrH9EHQwOa+SQi/NtGJNyvFW3m///6oFz/fuagIIUuDWlHMViuJaq2ldHsHqlFU6H7vH6W
0d+Jb45GbFXTtqDHtl/bY7cH9do+M9lIQox9No9PnEjxNj42youfWH72lPhf9CtRH7TB1H4VkBIE
fvX+Qi+E1te2maNVahM4zmiq7KWpiZpV35QQYHgc36pmUwMnbcvNWilhDqBvZnvWGUflAhhGljzV
ie2ETprItUtJC+myFk0hNaJ1KQiU2qDKz4kv8s9dAy35qqdUMYc8VCSS1omqErniAS3sM0WanLHS
oz3NkrIkExp7/EjoMH0VfEZ/oZlntSYPcOvoME8XX808C+gUpSAeAyFUyxDza9SNBNx2Eu6VsTFj
PbXvL8vCjgBpYcbtzlhPiBld73hBaEu9AFnKi5Q3udrq8UvWOfdN3F5HaLkKTSlAl1UF9y6z6btU
H6R86mcMzNxfNDWnqtlyYWJp5auUWlCVM4tiLQUy/1Jm7edWNHMjAWUWgWdmUTM6iFFAYtijSR27
YZZ+jX24Jve6EFMgqSaipiKCyqxDxvx69vJBzgI/CkVPbQDvT3cNuvfIxy4UAZL1nb6vYtLU1NI7
J8re69TtsnOWV0SJf65hqxaKL/gUtGSUcIWgAS0r34+ugJ2a9Jno+cfypTIrS7G30a7cN5atE2rn
MpFe7q/rQrUdJrFzcB+jKx7KDtej50J96ngFpbrpXJAGueHMlC3hNJqnxFL+i/gNWehZ7hLigFDA
ZKVo8WjStGhIASJIcRMBxlj+4r9EMzOhoSEQPyTdO1Qmy6fhbU1kZeHlhmokZhaIIxG8QXZuo0nl
fIjFSF5YENSx0Adn42/bvXZqkbzdt/bud7UF7N7D03HlDbbgwi4tf9+eFzEkaJlZGoil9H84+67e
yHUmyl9EQDm8KnRu2227bY9fBHuCAqlMxV+/R/52d7ppoYU7d3CBAQboEsliseI5Z7mlLinWUgeG
aLRu+iMDVdKCLVhapyK4IEQZuxyYA+pZ+lN45Z3qbcNd6mIaNLivfOCxuwESiHwNbrRyqZ42e5Uu
9vgrcLhYKbdGLQ0oZBcPPXeadeaFexUzd64U+S7pnGaP/XXT139I+Vwdrugtc3jwDTUhGKTm9ENz
2b3eH3RXeoaDwZIFB2PuFUReCQTVSNlhWMwUopCMI7lm2T06VPp93wKux/kV6qvC9tAb3UUfY73U
EjNn4C8EipxcyijbY9S2eHbRwD84veIo8GMPGHHXd93hI3jdgdFluxS9L0kVNAmJ7p6XPaT26UHK
3LpZN8Y/rQywERP5hq0jlySYn05pOE1U9NsoL5xoW1UGUrScOLpyLlUH4FWpZL3L2Z86WDFlpSQb
EmyArXbbCM48boD0nFpN8YoCQl44TxbRvJDiTD13br9ln802XGE/l3wn5ftrdilFPETQwTPMH0KK
dkwd7b33mrX8Xr7lW5TxlxL4M3Er3nsErtOYO3CqxRB94HhmmPG1JC/daBwuuds/Ws8/u5/Wz7Pi
2LJj7JXjeI+B32ilFo72mC1FezN27+obhIe1r0cdXL/4BorxG9uN4wd1F+RO9xnlCwc4E3ddL1dQ
o5hJidlMy70fHePXOlw7r466+wNmrE29VIyauRYAGETT1LS1UzpWUNlqCJJ+knXU/V+LWjL/64jh
wGqJRsWvloULE9ooRpjbaq6eq1X2rLirdPMYr2sAMPv5D6iJd1vz5ZlgBov5K276nAtxFTUtNOJO
Z+QALvEPYFCT6TmU7pvDU7Npk3+6BGAqMJGaBzubWEEFRHIJ1u9GPQdp4nS7VvUV65h8xidAuDja
Q1s9SuOhzvKldc7qIkiIMVYJXByAzV6vs0mQTOsAF3/23pQdSAswaHgXOf25e0Li6LTUrzPTZDbl
qPAKaCACh6czebYX28ot2gwRL9BYkvqF5FHbBTSwxySGGUZwADLLywKGPTgURex0Re5E6kk24YBF
nd8OZ5nto3HHcsWtwW2IJpDiQBXPjJ46GRSFrvGuRggvPan9xVBHYesFpZjbLGB3wj9DmRtZbmGz
ogJd053eKOcXb1ScdrOlbruRYBwR4QHdMntU9l5tIl8MQJ3bomdm97BxF6KFi5x0pU7TEG/OcFJO
KPZ53AtOrWc7euyor1Ll+z+Qe3MBg/zjx/quPW6yxcH2OZd4CgSA0g2SJgWhwfXh9SGGumwFz7sK
nF4nzN0AuLgu5kFP3T/E8leihJ02ghh9wiNEvXjem7YDbQkljnycOEM2G22h20WdPVdkFQF7BVxu
Q4ylkX0zw4riadXf6g/pxdz3Xvus3lH/2XTXBxkQMpETnarz05N6PleO479mm4ODfO7TKVwt3MiZ
LA3wtf5+i3DQZg82JJVYaMfGoCkgmVa6huPWljIWc0sGI+PEU48jxaDx9Vm2emnSwRrVM9cfE1Az
ZOvQ7+EaAkOPnm/r7pznDRzUv7KEh2Eg4GUdcgmm28NwjP2kueNnfCb+sDpkH5az220K94+7IHUu
93YldXI7LkxNi2pHnXSKep5KAIMjH4KdsWufHcN78A+HCnj9H+PoRhvdXYKYn3uqgGeDrIABKBa0
1F5LBr5oNjbUQKRhuW0bOt1T0v24vadzWqJ+ja4CVQ+g8eLzNMZyrNRYHBvQlGtXjtocknQXLXj0
MzNlU9gCMA3kpacsk6CNCg8tMyVYSodxsuElfMXo8EMNQIZ24zjp4ScUFCHxz9b5TfxPtXaiYS3/
Wljq3HZefoPghda6FoXgZFTPuZ4TjDXRmunrTB3tV7uMyjMH7+VzCP6630ZgG42XNwGmxTUSmcc+
HDELaJctT33eDZmMCZFyAFA3hYvhGAWVPpVUQ2NO3qKoBGZaUoOCLSQRrnsSZJi7lROGPFWoZz+Z
oaVsZQSp6Vek+RwxcnI3RE3ROl01Nj/Qj99sR7lvSi+1iX42ldp4zsF+/KDkVYuUBVeK0s0GYDmB
1NxQQ79GR1OIv0fDjyQ3K+RK5aLYEC2FY8ZNGw3nUWIdqa6yTcHMcRMVRvhL0VHzdRtNz12W8Qxs
KWnLd1amkC2olk3Q5ciF2bqFwpoM4/JM6vyswhimAygBtE4DVe9DYl0lOUbXNYGLQV36mWKrQMgr
ydJ/xjK0gR3y9+iA83d9E7q4xWCnCfVJnksLTc76kz0Abi13yDbaB74drsJFyPTJhRCSY1cyRWtj
GfWQoeR6jg6GGz3dJ154AqAkcCGYz9b6wkWcqflhiaggY4Aat/3bxIDVscxOsgDa6UcHr10dj3RT
ojEpd970eyCgfeSFq5UeoDxdkq+9hddi1sEHpRwm4+BVAb5DuBy6FgeD0afaWWu9lpzG/ERfwBna
Vo60hU6ZKgCL6mPT3w1LvXHTL3/b57+SxRckzJW0GPVYO9tvysTIo1ZrJT/k7bpuHxbcgVkLAN8C
DJSwqaAkuVYjzISmVdhnGgLuN3s4Ni2aBhaqF/OW7kLGpFYXz0VaDEqsS5BRrY4TZREwgyLv8Xew
Cg+t6/i7zdOfjbl9sRbj39nFoWVSmzioEDsJppyoIxnkcNTO+xhibtvOyU36dkYXvy14bA1Sx6Y6
/fZw9nfnCA2At39/1iWc+j3/38cLfpqp94lhFxBgJZtgHaGx8C1vUdLTUM4zC2dUT3ljOHZ+6PiC
0/blbd5am/A0lWYKBSwhOvePx/f7Fbq1QMyAfh+gDR4O5fbubqc43pOZOKG39CzOeU+XyxZuXR8m
RRJGkjaNHRyHP++IRxzNx4DQ9pHt18Wf1x/p893ujA6S0wY5hH+69H93XexKJXIhqV2Cpbdv8gHc
Wupr4D2a7nD/xNH9uE4WtGjWyCBgg9+P8BRN9sJW92Neg6cUJpWi2/E4uKnucX943gFn51ewhOc4
t7eXwoS9tfsuCcdBRxpB8+nOdNnjRv6xoLbTGyDqDlQWFgV0oMjtC/cia2nIg4ZpSFWsir20cjen
X5tmKWabyyEgpEe+QpeBMiKJHijuhaWbsJBx5QZ/Vp+lA1qa3Pm09/fbH60fPVqVd+eq1Dm3Z+o9
3V7jnIeIRj9MNIFN08YXXNszZjapWraKdk6Mz3L4GPLnlHwMin9bykxDLPz6CzHCGomqZsyoVViv
t8lqRqAeTdAxVTqfzxOp2xaN0s6BnCynO7jcNSjAK+PVANo22wN2V4OKw+0PmtUe9Iaga1RGR4X4
HhaRUkrKYGpn6Z3cs25tNNtc8TBBYTz8iyBjwvhH2Ijjvd5fUyllO7ci/cwBQL1SP6Vgk2V+SzeF
/ee2JHVWj1D30g0bACpgFL4WRcKQFGB412Hpat90yNO4AlsJ274fV6C0fMLQ7u9wSk4xRz6xP37m
0GdAaaYPmEqOPUD7nW9/z1w1A/Vm4CBN3GDoxJm+9+KpDFJiy2EE1fKOnXusDrmDsr5bvbJ9etB3
keE27tKNVeZeskuZwvNsgT+BcAaZcDSQ/QD81gSo2z+toGbO+qdz8Hnp+psJgvXkvSwseO4AbPC1
TtArAC22BHNRc21COoC9JU8Fs1cqe7OiRxUwQX3mA/cs6QuQxYI86ESg3UtJ+Nk39lK68MZqcTvm
mjVMSz961YP9akoY/XWsxP0D9LvNwlonZRJNI7wCY+oTRn5czNCNVtDLJDa0c4pxGL4t12HlZhEI
0wFELgOyvU88Hv28LXT2Lb8UKvhATTxkdQH3Fj77y1twRCuXc7yvne3v7uHh4TU/HFT3zt1s3Jcl
czGjVsAMQH8A/HfgrIlkw7RMgsSoU/2s/AFISYc0rwesmp6sby9w+n5hU6/ECDcm10JGeV/AWOhj
sQanF/aUgIl+CFCBuC1qLtuC1m54soARBLiuGLKHBi30sS31M3KRzoSY+rh+WLuVEzlP6GdduBrT
tbtaGB43SMO9+KLw+mpzvzAFdJTKjulhd84sFnpRg4U1XdQsvDLfMaUnMaaEhnJU/2HYhQvYIROv
V6HVnvt7egfivE16RFr8N+C61rGrH1+5r3m1Z7enheXZ326DIFi4ezoo5jIg2nTn0LgLqj154ls1
3cbRCl2tLf8wlV/p4IKH94Chm3xFo9Wn/cE0P0V4bv9Q6trhXvpYevGxPA/NlsavwKdgiguGkXUV
OHWL6Yzaq+E2++Fzfp8ztz3YZzl5tVI38tLQqdh9X6z10q1jwIFtiiejfKhk7lQYUCNOssk+SmCg
1PYqVBDnapsCY767GE2gySGVPfAUpC5FjdLJ0OGnW36noh1F4Q6966fp/WOppw4Gg1Bs5+QVaCbI
C2h+dNQ+k3pxtH16EL+pysUZCk6kHcQoRltme9Yx0P9Sl67KAYd8kAHmh48xTzrx68i3Hm9fh2/+
wNcBoiYloxAOfijx3aDR0JrTAcqr6N5ErioInSUouyUZgvVqcxT3qwIy9toa02/FXlm60/Nq+HcV
gv73fTFYZYhrBrB6L7vnaFV4oVARB4x0H7c37HuvjbBjgsqD4jXTW3mS5WBYUM83KvP1013ggHzD
LVfdXnaf7HRhXHF2C9ECgxgYzhuQ7KE8F3YkHYyy5hKFUF43qyZgzBlk2vt5t61SdBz1vH/JImkJ
sep7S+y0WBQzMOsMM4ZeKkEuCPbMrMXRJcm7NGJeDZQa9C6LQZeOopPkgFbM6dfGr1g5FL+l+8ry
QCvgaM3D7U3/lksRPkPYc/RNDpmUJd1U7c9WBGXwCksO/Bj1nPI+NdXVbXlf1dJvl/Fi3cJlTPR8
1HqO/dbKFRijdBuMAXGyrTSP/8x1xwR5GQDL49A1HqzYT7fU3OQ/5d9t50UIsX3pl4wuwvz19lct
noYQ+tVR3ORmzCbVy9mGNo+67EafYfFsu2nuaNvmrYsPFFuSObXhUbKPhwVz8b3OhpMwgc4AVw/E
HSiuXitEpqR1kxZ6d66NfWwgR/yQPdiqy3OY3B96kDn9Rs8cti11cCtgZCRx7Ec5fu3VFej7GIY/
MfyiI5fbOaDDUrujoW31xT6bOVM6vYMTgCWccDH7P6A6pimZgY+sHGOX9DhA45RpWwP03v2axTuq
v9f2g64+LRzQ3HMPCIQJKUM1JUQ+17ujIqqsicF7sHcc5PixHnt37AE/XcYPifreGxIgfXaVspKD
xCegiDTs96pZ6HwVQwEMOYKfYGKNkxF8IbwVdJeSwKz1BkNWb9r6DRpiJY71A4HlOl+n67hx0ak2
bOgKYyDH4BGdVZ5xzNBKon/9ub0hk3m4uEbfPkXYD4KWMnTzj9JZQlu7Ct5BKt2hmTtIF9YsxgCi
IFmwjyogGFpw/0nnCgiHsfyrDx6ssnCAbefrlb7iqZvu1YYDLOd9aLIFayFYp2/ChVRCGI+tlteS
dOb5c/4RpE+jtIvbTSx7Ml8ZZCG5JjwF36RNyn/xFMgSsTgZcLwUxRzjOe460OY0Xlrdp3RptmNx
X4XrHjBb6nMdY5jZVvLDelVKm6xxewDuJBjrVrON7veL8BpfpyWqDfotAKwgG8BK+Qr4L5cYV4M5
KjhNlENbaw16llUCOG2wRaD7Uv5cQriZXeUEaQRTAeIdtHleb2mTSABFRSv+OdF8nbk6COu3trop
hwc4kRH7U9vrCi+uHPy8fT1Ev/3rLPG8SkgbAo0G/bvXgkdammDkxPiZ2kTBi9EM3bpXUFHLs1Bx
1DQa3oe4TV+IpSZbWTKHTUoGjOGx/Af46f5QOe3WtanlJ4ZeuPsxV9C3JOkfxZDkm9tfOneRUQjH
JJOqGJot9jr3qRTlLMCHxvWqwWsYyevcU63MvS1GTJd9bcjkaaCDxJh6pQR3tG2DukM5A4CglYc6
kZs8AKXzIT0ZfvKrW3PA3BNf9w/mKt7q685Lt9KqRKkM4KYn6tlbkBbAX49XZMnBFBKi375L1JBc
VgJVxXeZym8jZZt2xevY75HWCcN3s0MYo2auviBV2HSg6KC/UVcNJCcBt4VCtqAdip3VbW8mBy15
4pKnqu9JvEvOt7dcMF6CEMSp10Kgm0ZUECs52OEHqY7qVH/Ebve/4eJuiIpwrF/s5haeyf/JRDUQ
U2HI/6L0fC1zKh1XnRokh6Z/7vQHolaeXVUOwp+VCjQXtGH3YHMzC1/PVdONuIu+eb+wMgCcobx8
e/2zm4ywawp/MPok9rEHJJEpr/EtMZBn+RgfAcLn9gF3qbUEXTO77AtR06dcmLVi6BoKlN/kkEjR
upbAdyrL69urmXbuwnL+b2cx6C1h+EEGeLjwOAw2wiyjj+hBrY9KZHlGmjqlAUjXGPQIxss/CLMx
VC7BRIPSdVrvxXpsq2kJLyCsqqOX3thxrVqRsFkTCp6UZqkjZ7pi35aGEAjjJLCXoGK6lgZ/tOXU
hjSSngKTonq/Y0jz3l7S7BHB70f7loVlibzXVVfUFCUJekg5edcTc3iQzDRaGDScUzmcFKbsTFDv
Yhr+eiVRFKNZTS2QeEBDYZIeMWbBnTbEfEHWLIia2zTMLWAGdYreMMNwLaq2x6BIkooetJ0cuNn7
Ukgyp2+Xvy/4mp2eFgS9d/Rgyp40quuMRaBEHHaFlPsdW5rrmV8NGr4tA3U25CyuVwOc7FYHYkdy
6CUDrI8jYgjM8Wepc1sJRP/j6xbhtfv/cgRVy6QhJFTWkgNjB5qja0firlm/liGgP8FyKluIPovf
NV0yjLOKMY1gTkNZUynjen0tY2nBI9iirN3V6FaPytco/cXGJVLkOS1Hce//yRG95aolOXBxYIiy
9L6K75FWur2Bs+eE1i70r6J9Tv8qkFwYBouGZlDHCT2U8rGglW+zXWQvvcmzqnchRFDtNsopQElw
VWnmBfRXZLMncDTWTkN2HZcWAgyx/eF/KnEhTVD0IM3QEDRMtm5YZSRzIh2cvSHqOEW9NnLlMIzW
PZOeDDa6YXeKuObWdbktbH+MFC8O39PqlDZb00IXk1uzR/ASNZIJFK9Sf7y993PvuYn+aB3kldO8
krAtcSYHRo3R/kPGXJu8KwYcJv6LgJCFkG2tnkN6ui1w9rAvBAo7Y3W1FhsNhTWrAo/bhZeAnDNb
IkeYPe0LKcLVMCMA6McSpPDmdxZmIBjaSPaznnisWMrEzt6OicpJA9cPuDcEp1yNhpj0A8xzawY/
bbpp6/7nv2zZXwnCw5mghMStEiQp6OD2iypNPDUo3ITr8cJFnDUoiLCnGUUNoKnT2V1cxCitrbhW
OD3YyXuQxC6I2bqgcZOF2yEmpv53Oy7kCC+alMddqBM8Mynb9S1m1Np9H++trlwXVesPDCHLZ4Th
PTTdDf3e7oqjmYQnXtQbdPw5fV4vbPCstlx8j3AJqlJXZG5gg0EZGyWbTjefclKjgbFZhzz+j4Md
/3f1yPcoaCew4NZe7zLYmQODtDmunI2B9XJXtei0WcL8na6R6P4gLEJMgGoc4jDhAmRqYXdjP9KD
bnZvZaSdVIRieXIwcq8pjVVixnzBFxLD4q91WSBWR7YPi9NEGtyRAtfCaCEytFS3I5s23QXlGzEb
Vy/3Rp57mta4FmDfG9cwf9y+InOaCzfMQqoRuHXfYp+8s4eUsAyyyQMZ262dc79njZtJzUI+5bak
bwGQoZGaVBJOTx7LXZSRlVWdOlt/QOSy4FcsSRLcF2tIOGJfSLIZ36v2cM9CfiQpeL1j2i8c3pxV
/rt/KMtf66RNaRpHhNFDPAJmhrxX1kOfffzDGanTpAeSrRPQiSBDNqM8TXHLeLfWtGgf1kealy4b
a++2IDGl+T9NvJCkXkvSK0JCSWlxnwcLMxw92kdN3w48UqWeXBu/wm4ArUy1ttP0YUgwF2xmJ5Pl
D1Ey+vIobeqPumFnlOhXYSij190EReWPqBs3g1TbQKgHJCHhowPIXoSA0pJbN3+RMD0xNRuhIURs
p+oyQO80MT4/60AUCJiBJl5Xw0/ZilwL7fWE7htdu9NTax+F3JFkdcE+zyoe+lGQuYdD9h0LIW+K
TtFMXCZM2a7RpWBswbyivqijXN5VpFiCCZ9Vvgm4CVEhEP9E7ChUxPsErGlQPlaDuVxqjBXPUg6j
WCqb26ox66sjKzWVqAxEbaaghK0xqGpCICsPHloMSY+mBax8VjyZhrmTLNCThpVvBO1KTeuFqtSc
o3ApWtBKHqFlYShlemBodXJNvTVdTL0uUVfPbiYGMg3wQiGlLzp0yhgl8PV0GP6inG5yw4/SIp/d
nIYgY4D8J9jOUb+Y/v3CURgDCf5IHsC9zfh2NLNtRCsUmJraQUlyoZY5t22Y4JeBmiABPeErB3gh
K6dqXZoZQSCv0Cezt1wlr5fmBec27VLG9O8XMhROMiPqpvWEtRv3Rw6GsEWfdHbTJtfKAn4GRr4E
IRag8FOd2bBKvF+x8L0oiIsS3SpJll6O2S27kCQcz2DjKPTAgiT1j5VljtT+uX2NZvfrQoDgMBWl
FtAoxH7F0hrpOIfGkrvowiztlxApNBGS3cB4wHtBjiqgHK0KYE4rRVqqx8wuBrl8TBwAQhljIteH
r3c551KBxdjVKU+ZU4EjOXm5vWGzJ3IhQ3DHgtCiA4ugxBk5t3Xswhj8g7eAbh4dQJRA3sTA2/Uq
2pqzykopO5Q096sadIPqqaTcD42lKEFsaZieV8Q6aNhGFhTdXmK8junysMzsBiamjjtHieDQEUI7
D7xhNir9Skj3bRigq45VBHRU/E0dgmPDkmqvtzT2comkvqmDacMixn9XzKtPExTTJH2fDDWifKmt
3K7fcWY4nbUQws5vwDQ/OmX9JNi/670mYZs2fUOSgySHYLLVNkl47ohTqgC+Dl6qwTH6HTFbcLcB
IdBAfmGfdJITKUtk7DOaq6EQBQonC5wNcBWuvyM25VYyc2QZzIqsOPFtqrhqfr6tuktChBdzyEJL
S1oIGZDailWgqIP2i5vSwss8c9vRM4h2D/AmTmPbwsmxqEdDk5HCzCem1wAkIOo9AlVW06Vdm5OE
rhgUSoBvijY44fSCVK8rg0ASvsMvSYQ+u2Ilm3sdqIq3t276ZiEIQ/ELQA9g3EAHtWhZQjQbcMIR
TyMjHnsK13bojpk49eofSIblbhsXoX9b5NxpXYoUzIBdGCnXZWQjhhwoM8HwyDR0siWyd1vM7B6C
wBfDy+guwhzDtebRSg4zgM3jtDqlwzRc1GzKdhM197rOtP8em0wdJDA0E94ashPXsoKhQ7NWAvsM
kHe+YfrzUk1rxjhP7e1oBwcS4jRhcC1AzlrW6DxkBxYB8jwDZZrb29VSfDxzMldSBAWXWFFKchYz
+EwrsAE4gCdweZ8vhKezUqaRcgWxA6AkhbXoZVXK8piwQyAjrTg+ltXR4uWCJzu9iIJeA83hrxBh
KSg5x6kVpnhrchPImB19krpK96KEW8C0yhnaHxvLS8ZkIYKcXxxy3agsA3hPEzzoJGqasbWRZZfk
PvaksvZz3nWeudQTM6PdWN9fOYKFYMQOY6PFJmZFsrGzlwglWzvvXbNdMHozBgKCwJAB06cDPUW4
rV1VamNcVewALudNkHIYCe1OYcqmJbLsDDTa3r62sxsIqg9wHinIlGiCPNVuqsjEHOuBp8oKgbFH
mj81MxfUYy6/p4NUdWp7l5ATFXl5WBGNYH3Csro+hBGXMYHLmG9S6RjJ1Bma4K6zPrvEfMPYkMtH
zDi0K5owDFrYsk/qArCWSyufPdKLTxJWrtuRHiB/wg595bcIiWi2md6xtokXwpXZI/0rSBcK5HLe
WsPQ1uzQBuc+0DZy3SHdlbtZv0qbpT6LuVQB4E0mRnGE6ggthOseKTXH1hbskA+EvzQpS7YA78bY
EObPXZKm2ckqrOYxU0PAoCY08dAH9qF1WnIq28x++wftwggrGO8xuYtPurajRiqzPBmhXYquPBMJ
gHaFKXkZDRceH3FiZnJAEQyaYLrG3/AmCIdpjQofbYI9Dkbw5CAZ1sDw6FnlaMWpUoKVlNTrQGvW
raYChHqt0T8pisD0ibJTHy0o+9yVuvgWsdVWHVvKegWKldSI6tCWEPW5n6cLLuecVl1KETw9YEop
+ZDhnCX6StC7qYGxfq3qQD++fYTibKK4tSJwTt6nEXLzJQqZTlO5vFr/Lmp3QHcROoifMILaBN6f
pR7pubt5uTjBrGtqndaqBXMhFSr4ist1mtRumZ5R4Fxa3uSXiC8X2h2mpgCYXWA6Xqsox3htSCSc
VlueTIwKuJNBGnWwwW2V2ovIEzF9KrtJ+7Swr9O1vyVYcJgKFaxrMiAJD7QPVqTddY0/AiihB0Hk
V0EQGEZOW7KFmzKrnBfLFXa2aCoWRlYD85AYDmlrJwjocjw0K0VHWheZOjTFibTMYZ0OdTtCZ9iY
e2FtOXZ3JksYNrM3AIXuCcMNYacIntbWFakMYFUcGvk9wnA8RaQzIRaBb54tIYp9zdmIpzVNecLF
AGUXqnrXaoKetpQAeD89WFrjc0XeoktmE44rbjzZ0jboWj8sfb18T5bGjea2Eq2MiOUUNPihC+Na
cAz/PTTjOj0ExV0XovTWoQ16ScjcVk4SMAGpTw0lghC9klOjNjF0UJnGr6aTnuuiXfWp8lygf6uP
l1zSb94iDPUXlgP6Y4CnLlLKDj0yzSQJ+72JXskYNNaYHYH/W8v7UNXWYd0vKP2cPCwNjwxaApFq
E54hK+Us6bu+2yuNnf8Eikfl4jXBOBVqe6s20z9QvrI2Odgl3IVLPlmPK7XBSk1Au0rATEfeXEyL
SqUR9JXUdXveGMlDqkf0safGa6yN9iaj9F5Sy18Nl5QD5iBASwLMR/SNZsqCkft2vPgK2DagaEzX
BTH1tQ51WT00nET9Pm0AbSi/Z5nuMLtc2xjNRqH/9pq/2W7Ez2h8Ap4hxpZReBM2u2p1WoTUxOH2
d2oLbiRNP6IhZhNnxkJk8/3Vx+Mko1cBbWoIOr/l6VgWRnQwIYoDwqo7Etd043N4pkftIbkjuwow
5/Xn0gTDzPogFBlb5FiQIf72vJOxTyvT6vcD+v2GLndti/oKweR+tNShMicKSqOhwXe6/GKcO4y1
1eQpH/Y9bR273DFMkhQyaAFfbh/ZdCSCluqYdlAnNjrksL6G9C6S3WaaG/KQNMNeSV7D8i1Z6r34
bj1xUOhbRMoDOVXAuAjW00ZpLVWpNezzCr215ksig7qgoG6SZweLZV4E5CBSmO6ovHWGtf7vq7Px
HxxQZHgQ1F9rvyo1I8tju98j2FdcHqZoB2Vlv3DHZs4KfLZIACLZiZyE6OryXo4rytGcUEu6b3Dp
VMXSMa+rxKn+K74ldhIMtVPNBqoBqDiRlFNRxmws6xDbaRRghm8NsG4UHfDxABnzGZuxdMhxHBs4
UZJ/ey+/vUaTZATbX+1zNnqErvcyGs14GFKgzxasRQ83n9SxNBaqjbNCTFSRJHSFarjX10IkleQy
U6JhL1GMcJa6CyGK8nF7JbPnBR5iRNt4jEBufi1kkLmkUsxF7xv2m1LuyAhO7G6Rp2nG9CIphqob
htphDMVMUq6EWtWU0rBnxk+TrHRUxRjbaTZgp9ulNpJJkYVrjKs1hVka+HbRa3a9JF0lPIh5PO5R
WFinRfjcjuluUP9gOsFVFFeuzo3Rn25v49xZAadgwiMFji1wJ69l9l1GSnwKTLCROIF2wpiyh1zJ
wuWa20WYWxODY0CFBIDgtRQbPUdRHpvDvkCDDCV+Uau/2VDcNYW5Bz6Uf3tNM+ZwKitKoFsCtS8u
27W0XNKqilYjWBXipvptpaxpHfTlLU3OzmkgEImAuw7rjlMTIo+6Z0aeaPqwj6Na8wrDhs3AhMd9
S2Htc5krC5DHM14QylmKjf9RIUCJ4HpZKtc6OzDVcS9n6UYqwCtDfgLGqjLpqi7HVa0vccPP6CN8
gSkrJ02zONK0ARfPSp00tkm1SNqPOvcjGTDyFC1U6otRr1MM8mkeqlMLDtfMnkIk2pyAew6yTBFB
kzdJTdIEIqMyWnE79UnvZOVvtVzYyxmFNEGKbKDYA+QZMBNcL20YTSSxjEbaB7VcOMGQaO95bkar
woisNWEau5fGoFzf1suZA5zKIGhb1lQLqWlBLwdDj+vMVMZ93J8sTPEGbE9lHUxfOsLGCBCTm9vy
5jbzUp6gMAVicA0oyuMeEKipPwY+XydLgdXcRl7KEDyDYWBWFeTauG/1rclOHe98W1kb7FjwJXTZ
GVOFLoipvoPObCCBCaYqA9xslg/psEcf1ZrU6CpOW7/qggXcrJldQwgFazi1vUGasGu8L3k2aMWw
H3rAicdBdeolP2naPS+WaptzooAbCXwl9OnC4Ra0MKW0irM0wxsGfDhOz8A2lBy9VjxLDxe8+rnN
uxQ1fcrFXc7NQVEbGaKY/ijTCRZxF4yPt/VtRhfQr4cyHJBRpgZFQYaO8E3iST/sDcyGy9q99rNp
0Q9hOsVSvnDGwsO0o2AAQwG8GU3QuhQriHQK0xsUqkPQYaqMv2+v5XtbEUJGOGcgnPqadhYvK+GR
IveajMWExSmPH4JwY/HnAqCBXey3ZeTE5o5Kz7elzp0ShqJg+6B3MLjCOwmdHIFjpOBJ0QkwoOJx
g5kzIAmHzekfBGkoU+C8LJA8C3cpURM17EysDuoQBqWXVIjk7cS/LWV+EwF/9RW8Qo4gxjK6CuwZ
OKciT7yB/AHRULeK7zO32bbkbljqkpl+TnCgUHKBfwvNmF5lQRwPkZAzCRv36HDwQgnNqqlDqLlO
lF01DLtIJQsLnLnAEIiowQIviIw+oOtbFUj5GLG6GPdar6MZN8/PcYSGiQA9FqtiVH4ubOcU539b
HxpkwO8CvwMyr8XZShiZDdDx92WpdTvV7CgYHQB2ZNKu2xQYmXIGLSmduIqsPY17daOCnODeMJkB
ZprB5nuajksTmzNXEaV3OEFoe9aQLhSuoiIDnVHhHM5WE0nwUTER2ZZF5dxe+szFgBRokI2wAoVj
4elE+jgLw7IZ991OOg2/goWfn/F0gBaIJCSa39DJJSbpuGSFmpR3cK0CE7gzmCt6tNhPZtJtFwDz
BWB4dKv2+cJtn7GXwNeDBwIgBcRlYu2ONDAlhjlg64zeCWpgBg+PaYanoB69Zvy8vYNzMfylNLGM
1VWNoqVZC13dmW//h7QrbXLUWLa/iAh2iq+AEAi1utXbdM8XYpYedqhih1//Dn3fu5aqCRHjZzvs
cDispLasrMw857DXcZGFJs70Rjq78uUta6szipwO/oKTgSe93qrhCPY3o8GM1kYbUFn0gCD0WKg/
T92vHCIr4QtQTXdK4xizw2jAxJ08pEdWIOiLQJ/4CLyx6CWg/rs9C2sHFqlLKCThoYU017KbL67B
eNZnIGqxjxTlUZXv0iG11PmUFlvDX4Z3fVLBPQHABe4nsAsqPPldRGoFDbDwROCgUM0nAzV7lt9V
9R9Nal9TSJAR8z7UDwLIdm4P8Ou8wzDKdSrGB+i8uOy5iwFGBYi1DY1hlZufzOytCOEt6W1d+6i/
x5oVN1tYuTWDKNppuCXB8vcFYTKJ+phnrEaQKZYn+EgUYDusID12MuAWg59SaXDyTd3Wrw4BvSNL
qxo2F3REecq/wZyH0mjhCvX8m6DsW/NpTjbc7dfbZGlPga8VjYW+mIdO1l0OfFkME1W5m6bEmQYI
TZiv5jSj/bJyw7/u8zVgDwEHwI1IckG/7HrpOiNvBE2FOxBzWfYqFZVfvGDi7xJNNhI0X8v5n6ZA
94RkMmQtvjyzJpDb4CqZA/qrZOW+EDqnU5tj3Y5Wy2Jn6PGkjEoArOJgbE5Dy87FfNTV3K66qEe5
f7DVfEsgd20jYcMSnBc04eGP6+FnSCZJMRiTA6l4B+bEmtwONVEZMizHFonGv46H8a7FEUUX+tL2
wqdM54gRPdXFOQir0yD8AUCx22oq/HozXpvgBoTySx1mqoRJHr7180/l799DAAMBlYPaJ5B+8qdo
w8VRbwtdL9nyVkYHuqspCo5e3L0KRrLBbrt2DtAaCaeJlCUg8vL1wrQdINlZlOBNju5mfd+hz8Sn
9WncR/r5tvP6eiFiRBeWlvjnYkQzJMM1UOWIgQxGq1TqXNMEPydRgimKndC0b1vbGhd3F6jIHkpT
D2upcPiQWztSbG3a0b+kNkT+CYNCtgZkFqDuQgnwelD1pBVaS5ZtUKZOmFOHovw3TuHGaL42jnza
QXpNx6W7FFSv7YA8sUYMg+yCAJehQxxGAXlsDFbzMWbOEP8uzfpJGun9kEV7RbCaxNy4enhJoP8d
6T9fwG14nN0yRDiDq6BNXSFujovXNCPzMGUuXjG52L7mCXWT0JHzXdbao7jVcrp2K2iKtNByovUK
FCLXcxB2jTr0LeZApCeCXoNKOwpbKsGrNiBDiDACWTiUQa9taEKfU8gRLlf7j3J+BOZpM4G+5jmw
juhmwH5B1YU7B4NYti3uCUQpkJGoX25v+68hEPbjxY9z275Q5SaaCX68FQ5Z9Ujju1kHXnN328rq
UUZLGlJsiIGQELieJRkaESNNwkXZ1gsrWxOCAeqJC/mle9vQ2rWB9yvWfMHroiX32pA4GaHUUhhC
XedOiOf7PMw+gO1/VWQvDPtnkLhC9rXayB+ubQKkOXCs4a+WetG11VTI+2wQMzGgGXRZ6ztBvi/R
H/8vhnZhhJtDTUzRR6OlIqQCzVcadbtq7F1QE9iUyDbJ5F1tGG5RZfvbZtf8It5xaF9EEAluB87f
J1ODZP3A4O/rZ9140FlnKeo9ZjYFu+1Uf7ttbW0mAdtCeQWlPZSdOach53TCZoU1sx3fGiEKhLE5
FkLq3zaztusvzXCDKs24ZSymYpCUO623obeYlshnv962srYZ0SjwiaLAXcn74MjMwA2v1GIQebl0
kpmlT26/CwUH6kHxhrtdnbjluYrKKPre+ZrsxFSdDTKuL01G7jiOdmBFNXG93B7R6ryZkF1A6wGq
r3xnidmVrAE0QgxI4k1AafXKvYFKW59tZF3XRgO6mkWMU8UTn0+31aESpXXTI5iBkwCbtAUCbdAp
//z70Vxa4TZbXSoF6+JBDIZz13xIxpsw7cH2+i+MLM9eZA81gmfmtW9I0L7Z55UoBpN8mKZ9K0LC
DbR7GxO25mCxwVCXAWYPRdBlQi9iJQGrT6dJEYEcPZUYg9o19hjZZj/ttiuTyydzz1kw7qC9CH+X
UKBZXMaFsXKUkeAahT6YZ4TM7ZilVlrW49PtifvKsYGajAy8E64N7ASVbz3Bt4t1OoV9wIqAGW9D
6YZVUNIjkd8F6bVmTpgepg/1YUj3RRkkoPrIpyN5SoRD7FUAJmUWFHt+Kp3T5Bu3zEom8/rTuOkW
p6YxR6BIg+pH7+fO47yf3HfxqL3fnoK1GOpqCpbzeDHTaWaWIYlhpwVTwXw3RKmlVI5h7krFjxvL
fB+ys6p48cumP/kMXL4u8j+zz92kGZZeGXqYris/EX0l3IPIM4osWTpojVek39TElt6ghWRNoRtC
efm5Eh6oC6qaWsjB8jnryLZGx8yb1Z1sfrTyvtaP9XwX4X+uoCYWv6SPNLLKlnmNcCgJwNuzFZYb
DuuT0uLWMLi9Soyhr5Xe7AOQ8w4g20xfCGT45OGllUCHjUqLYVgp8k1d7M6DHU8f1V1TVG4kPCbp
PkMHeVr5ZHzTaOyrgRa9SeyhLB1NLa2WQuBac/I5s7XOKslLKvxphshKwCqxxbv+WYG8NYzlqrnY
CHo8GiYboyFQywcUB0fqzAroViNvIZ+ZocpcvcS/IHznG6Ezw192UDW4h+qVjlVgQY4emdhLjJNg
Z9G3iTi96bd9DJL610q0mR6098l5hMCzvFPB8GZ2O0yahWWpD1LxVLnVgzDa8nSvnol5LtKXTDiN
4p5aw9P4yiQrye77kw4KXBAPA/YnH8Xw3iwcsN2Y8UYQtJK3xMlDZ9Miv41kD//MBbGz0IxIOQRg
zELL31Q0O71ms1+wKrLJWMpBWuWFFSn6fT4VwzP4acHfNk5bQPNP2pfrFZElvD+Rg4aUFRIn3PmQ
8p51/ZAMwYztgh5MW9L6534Rduhke67bgHwwQ7VqNFJUTNrlpr5TRN+cvmfgS0wHZTdq1oQcS2sJ
eWLnQ7YDx5i3JHuhI2wx0WKdYLf7Tq89smT2gZMlRdA2uifqG+Hr5li4QyJ3lcyoGaOvUThMUMF6
0zwBx6K6V4Io240RQQ8u5A49s3OSAlRbMbLFKE1Wfibdp/eKAfk4L9kl/b7K7FB2+up35cYHJBiN
RdDIwnVhaX8dwWH60X2GYAfFFlxG1wciplU/KHoxBN9V/0F5+Gu/e/3r3IQkSoxHZY5fD9sZa1G7
hbxvCfrWK2iV1pYgncx+3rVT8d4px4ZGeDTFW7lbnvwSD+jlI9AwBXQhthp//5G0TsWiSwd0lEz3
gig8gA/Mqob4ocq0Q5nMFpVrNC/DjVUoGEyyIzI7DPN9JZuPHZmf4n76hfzdXVyDLDXvm7uehR6q
No9hVGBR7URSnAjYRcE1R8kr52HXKq5CAqN7HEq0Qxu6HQkb5/drAIkxoRMMsEkZY+ObSCDE1Bc5
KYegTgv0QKZOVfQoduxC1DxuryGvNPef6bswxe0QWksqq6N6QOygP9ZRCdAuelYq/QxWkBdFg4xu
KaDv23BEZbrrh/ytzyg0adv4I29aC2wzXk9Eq1N+DPVBKVRb1sa9XHgbX/k1lsKELB0GCHJQGNW4
8DCMelI18TwEUZ4Y7iT0bllKDbQMdN0phTY9VkJ4Qs84fH6m7jpBY06r9qkjNJNpsbyU7LkRVBy8
rnMZGkpcFTQUxzgqQT4xQmEnYQQqkwVYUMNZx5Ox1d1GVtvH28PgmWv/M9mIpdFND/cMzojr4wjg
Axg5zGYIKpA+GjJIHzvwhAqV5qszJO40n5D9OP1QBduM75iZusS0SmlwiTT5FJHMkP2Q2bxx+S9G
OReN7hoU8VAEAabQ4HYA+vekZWqHYCDhY2nu2+osRarbNYWHtlTWQxy53YgMV5YTJoEDXUqTCFnl
63kYoYkZm5kIk1ltz+kB9JH/ZlDK4hnQ0IYkn3JtgbbGAGUfdL+XCADieN/KJ0PO7abf56g5d4dq
2ujLXmbpyyxeGOR2KCCSpVZVMDiMOyWBjg4u+f2k7fqtE7tyt8vo3jQ/aRpQleN7sWtTGId8xORJ
hpdWUOuw2jvtFImn5lf92ufQFpQ2nMTix7+O7R+L3AswzElYzBEsJqnX2NUv9Jv73Va746oRhCxo
sIW4GJBc1yvWRWpG9EoaAkJDq5i+m6HgJsWjEvd+V3zflN1e3fUX5rgNUqrFTKsYY8r94U7UbXLf
+EJqlYdmY2Os+HJQRv4zLm5jTLI6sWyCoT59kasC0ehvQziCpGvjTK28trAvLgxxr62uyfXCIPCR
ylux7z7C98JW/qjAd1rNRnFjfQtemFrGfBFn5/LcAkMOU+lD/aCIlrDr3MLR3fqAC8TYOMpbE8j5
pxl5V2qMMAaJwEfA+Id7sEhsOOZltb/s8IsBcZFMqqC2YNTL3N3HD31rtT/7b50TH0S389HQ1n3b
sLecmFv2uIsgi7W6qRBLBK0LcAB7KfbKXjzGULDV0FG8RfXwNU90tTP4ul3JRrNSjWlAjcHru1Mz
Yi9uNQms3W2X249vXkj6rjUTEee3yy2W2IUHpeNyduZAhmbwAS/vOBD2xBUtx4BK4feNU7Y6ROw5
0KqhERwg4OsdKYxJWQoh3C/QCIe8gacfJavcAhKuZBowkxdmuL1opkWRCAIOcxTMilN9tFBGQqah
d/vBNePInhg8PxRRmWRvhEBbA+R2qCHIUpouV6aa7Ui6j7U9mTeFV1ePGjLKqIaBaAog6OtZpEUX
pW0v47lQ+uo+PSpBBb14O72vW0vvrMrPd2JvCWe13gh41z3KghmDDgeCax4zBkVwNQN/CLYosiG9
PHvdm6lVO6MMSDaA9RWoI/oOzjR7UMMN//LZc84fxoXABgjHBV3Cv1HzuW1oG2q43lh8VvN9o38z
8n6vlsdZvNcUkM5GP2vVUlOwYcl3UpI4ahR0zX6on6fl48x3EVJZqvf3JLHG0m+Drkb0HC69oZyX
CJOqB0VsDuBJ8kiHP8L8fRpeNzzR2r76x8aXJrFUTuIWfTdjkB413QO3npsH8UmHIg3ops76kzX4
yv62zVWTS7AJ9i+0ifC8QaJQGhGVMKxp/NHIp7Haq8b5tom1YAJN+P81sXzCxQVlKL3MOiCwgvBF
tWevtczTeIi3QrG1GOLSCud0NJBK4fGRjXB5T4aZWXoq7OccDS/6vhb9pvU2ycB4Hb7lBYHjoeDp
gJw/xB64UEymQ1GCVWIMQJaxqzwIvqeWcWJ32sG0a68/jAfjIfk5u/o+ulf825O65h0ubXPewShK
os1zCUzZvkf1BOi8g/5y28RX4P0yPlT9lw4iGcQ6nI0CCSBJbWCjdtBv7RE/2bdetjdsulcfBbdw
yUZJYAm/+MN/aZCLAwsxg2QVhcHBHiFGdns4qzN2MRou9muUYjDStsCMFQMg7uxeGn/GQn/CCm6c
KV7s8j8b48IUt+PHOpzCscc4hCeXPdLnZhf9AMeS31vEn73kwJzsoPvMh5KTJ7+lJ+M9PE1B87AR
Gq6ebbTVgFYF9KZA610fPDmF9qScYcQa2L1PuaBZEt3SiF+9hYGvQcMXgSmRL18T9CNSZVkz001e
2if1QHYgnPaSY31q/K53by/iSuMX9uSFOe7qVVI9q6qSAuX4p/HMpxYnT3GTnRRQb3gY3uJT/uMJ
+d+NC39171xY5Zx/Vs55opvLxgRd/7BDu6RdsOdsSyRuw8znq+LCUxbiWHaVDjM98YT6qZ/vZ/U0
bWXm19JMl3P4ef9fmAHRO/A9RgUzzCsKh+yprzPLKh2obTjSoXlSrRkEig/aDhKO5/4gHcj/bz75
2GaKKlCrdQzzqb+J4z6OJSurR9DYboQTqyfgk8IVWBg0nCwTfjFSoEVFs2raMWDzHk2kqGNPW4DU
VZ91YYKLQgsDBLwhEvwBpHTQnXqSMJUbe37xs1/c4oUJbs9XCe3TiWAUxXmAwvi7Jlt5eVf2j+ia
+1gU2QZ0zG8YlZduq1tGuS2vG5Eu5S3Ghex5ZCk/5+P0g+xrDyx4rnEn/kLAq/9KvYPyjueEAKGy
jUfESjvYctIX+t1l7dBlfr12atuNmdnU+IAJQsH6obH13yq1mgHJHAvI9x/dFkH57d2CjNi1xamp
ezGhmGdQQhBhnyS7pt244Zbd8HVWsRUhg4lDxkv3FpGgq7UG90WA6NBfi+iJPYBr2Nqs4a8G8TjF
/7XErZ8YsqEJGxyx7HU4gA3XlX3qhR61wVPyr5wygi8D+NiFxJi7aMJmjkW96+BQZOde6a25spS3
4TR/gyatfjQOw2+9s8NflYOXbhltPVfW8gWgzfmvde6QR2FcqoKBnZoWNkRcqj8mUn5+9JHJFrKM
5In9bsrNYs7qQ+XSKnfuk5rKrEfLD/rUUdk0o6OoOErjp/ejItokry0ynUvTj/Jvsf7TjGPLzNxw
8JP2VxaV36LyJR37Uzsp3rQFIlpW9sseu5gPzl0wkG9VKl1Wo/6mygJ4knazYcm/yuQc5Xb2716q
l1PBbbUqASf3LPXYauFOYY6EW5nZPsrwuC5R6bFK70ghm/5s+v/GMf4zUj6XIoVqOs8hRpoyP3+o
pwhQum967Ub9cy39Zvn3XkLIRc7tZq/Bemx8YZrzFZ1gAiiVYvnFc3innxsbbO423Q0OsRgEmmtL
3vAcq/fMhcHlkri4ylpTE5NwEMcgIpXkMGEEKjEUlA2vuxqBXFjhIvBElvJJTgcMK/Vq2ZLwtjCz
g7r50l2m58Ye5QuF2lRlWdQtrhbMEb7cvxfifSepVhpaCtWXsnwl3CtTv3GrLVv/llnOUSHmUcUp
x/DAm5TZ5il0iTe1Fvt2e2OuXSTAZEMeBUUVHcCS67WCVnSc5u08BtWU2Pq47ymixi0amFUjgKsA
vAeGK1i6NjIKUlWmjYKXu3wwKYSb27OsbYFjtoxwXi6uQKeihTKeuMpr1BFL1P22fLw9W2s7W7sY
COevUqr2USPDBgmfwvSnAKG32wbWHOKlAW45hnoATkKCAfRXkcnuoL1DdzrzARQZK4DVNi6k1fEg
dwWAI4rgAC1eL0xKG6mTKpijvmBvUUOsLsjFj3MLMsZamlUdfjzzUBJ8E7baCLZ+n1uMJRs5jgy/
L98V1nm8HyFPZLFz+kM6R8+t/Qf/4t5enVVXuuCT/m+++OUhhAytIeEFmbyABwiNeeGhNZjdFZpD
GjBENR+gOyunJ8pqtAiKYFetO2uK3je+Y5k6zjkAhrJ8BZJ8JrDe1+tWh5HapoaKA5UnhWH3mkJ/
EJLEh1Se8min5poO8dZBRFOZlIvFUxhTiHjXqSSNflYbptcDp5w7gsrEDLRsBTloWjkeW83sIrSJ
0a0+/rXvXTClmDr4mi8YKJKSXGiHZVs3gAmXXSH8qhjL93JkTnYZanFgzMoWGGTV6OJtoCoFkBNf
8BzlUUzA+I4XVf8iDz/MxmdUxbvnN1Wfbq/Hyk5ccOR4ASxZfgjKXS9HD22WfMhhKRsV1VFZrHup
XFc2Hgbmxq5fGRS4u8CaDsJbvH35lY8UKnSqiK5aaL+ILAOecz5ClCsU7ia9eL49rJUrCM2uaCZB
qmSBMXC7fTJrNWzUEI33vfgNmVe0WpmnBZKnVCcxnR0QaZxvW1y50wGxghTgwjqhmDwxdo9KEeDt
kggkgxm5xZyZDoG4nd+BAq6Bvsn+X5hbJhIJZcBm+bd9XJKyGkp0D5ugzFRQJBFadZ+J5CMy6q3r
aWXhgEtasCwKIOxfWFcTUkBTbcilQK1CkAfXdjzOdgYku67Oz3W7VXJaWzsJRHpoGAEoCjj96y3J
aGzoLRrawaU0u8nktU1tOkkq7EhkHBqjfGO69PH3s7kQvGAm0VcOgtBrk70RiWJYEDHI/iiF8qdo
GeQmfkEA+s+/sIMlQ9OJBCw8n+ttk9qAom0nBWX2UqqZDaB6K1lNwzYux5VTDdeBly+IgaWlG/J6
PJLMtDJrexAtVvGbYVJ3mDUH9Kcbm3CtAA/0MOC14GxQ8CrllqpqskZHQ5IUyAKdz5pWtE6BV5gr
jdK4I2Zv7KaxbT6ImQqgye0jv9fIFuvjyu5cJIIXMizoS30hV+jkbIwS1AoDgvbUNuvdnFCXRNFd
a8q7OPt9ewXXXvxX5jjPIqlxpUK+QgqMVLQpipLUYI46/oQLhSD1XscFpKuRPZa6G0OI9O+DLFgH
zz9aHNHbqHIPonGSQlaCjzWopMoyQlx5c7gfTIJ26TtK97mo/s4FugGCXTmQuK/BdbPgbiDIwxkl
qtI0mH0pKMr4GYq65beyV3xBfK603FV0utF1uragGvoaQWABgxp//olUxqHZo2EXxE5OmaK5PKTH
hGVu0UQQVNXCjQT+2vAQuALlu4gMiTyLrZzNsljphRxEsT2LqISiHTBid30E5uj6mKKB5fYWWh0f
ZFQACwMRO6qw14eznaZOr1BzDqq5sxbiY/Oo5YlXoCu7kLfIuVauJSBy/muMT3br8zASZjRy0PXA
/vQSA6AJj9oiSeKHtt/SU+SC8qU2AS1RFfE4EGG4Cjk/KkEPL2n6PDpPVdt4cwPt+TlS/+6NvhjB
tQ7XBowxRMN4ADxhqTAIJonP9zvv9sqsfP7VL8vXKyMKpoSqEn5ZsCR7483Ps5h++WzOJxstOD4R
GsXnKfkGNJ+vqffCGyjMS/DEm/nsKqqvZc80PpXRZMv1XSQD0afbNTHd26PktsTnhyAiAuciUJdA
ny378yLHIUpF06Rxk55bNfXiJM92dd1SmyoGsAHJllL2ijXVgIK1BlgIlIo/W8wvrAmhBHlGVV54
52cLOChLintHjHdzvvvrYSG81HQAYQHyBNf39bAmBinWrg7TMyECAEiDZxbzz5RkthHJG9crXx9b
plAzQc0JjlPAnBSeGEErcpVAizE9J2n8MNL3Yt6L/VOX7/vxp4YmXchOp9K9jHb4GbKK89zuRSGx
6sor0w9dyDcCa746+J/PIVjLBVKI1zA39LLopKkR++w8IabaJ01aKpYJ9VSLDvHBTM3ycRwNAA3N
SLNTqSKAGEBhYujRAIKpjO1Ia4r97dVY+ybUrQF+Rq4aTs7gHhYIOuIJzFjZORxyXBTmfUa63YRe
Gvm5qhVweO9L3aoHvACJGFthPFu5vrVMy7gv3prLvACSiOeTCEwIHlKL57/Ye9Oo5THUsfJzpQeI
+05pBmWsfaz6leE3MrYherl1casvjAu+Fqtg5UJAYqK5Z0H0X1vN8joitMdq6INqJdAAN+ifLt7S
TlzxVQggwfMIrMlCuMuNDd5crDWW5OdEIqPNoHdqQYFii5p4badDEBL+XAG5NQbGOQuKp3qokSE/
h3Jhy7Fba8gdxq1famAHKC1aTXbexzYF0kCCiklNgj7/jQq2U3cC0B93SFpvnHO+ZPU5vxAeQspv
aZCH4sb1/OqxRrWwlfNzHudPZkigUVn/0gZXK81fjPb2FIaWMHmT8lGXTptNG+5zbeIXJC268sFn
9YWeURCGUu+ruDiXEBndSeM0uVokbUXwK27TQF1ueSbIy6OZO9JpqpaDVLTFuehzG2QX/jQ/z0X6
JBT/ajyIt0wVkEo8Tbh7qReSoo9VHdNZVm4j+G20FaGvHQgVuSdlYYfGWLgDkUjzoMhJUpzrKhLt
ZtB/hWOXAu8McN+G11k58QgbUSDD5OEm4F/hWT6zqmO0PE97MYntQXezyRv1c5g8dvKDMD2zrUba
lcERdF2hpR/ZE4ixcdMHiA64+BgWKutlzUq6XrBMQfFF+eX20JaokPNluG6AH0DoD+k3fkNQs4qm
Cg15gHU+t77S2Ggqs82Xtjum9WMNDPltc1yQuhyyK3NczB/WqTHnU1meRa3KXGNSeqej7UcyjRkg
QyaQL+RvMUD/a3OhgwajItaQs6n3jRRKM2ym0sfc5a6mUlubz5Cq37gYFg/Bz6WMk4VePCRrEDJc
exAahoWg5k15jiDImJquNO3GF9DSlW1hiRA8uT2V6toWweMJmwPvUzxruIA/LEmqxkNRndN8jo5K
oia7EA/VBxldX444E/RVRuLotJEs7VDwVF1Wg8fZEPTJKaNsdNVeBI5Tk6lTC0rjarOoWDpTTXtM
KRqcRhCPgkowduRB18DlklaBWDSSZ4YD+pAjiqyl3nZuDX/lgh8d3DV0yvw6pemxYYkGOqBEfsml
2bBDTIoFHQM48SguHzMm5fu6GCOQdemvg8BaJxLk+JDVOT1AC0y8b2bkiJnRdRvRw9oCgfAciwNy
NOS3Fh98cXFDykcu8B+r86QWaBQPpdJFzD/ampECtFnkktvXRv1i5t3Wvuff95+bEI9AROLAoi2O
5Np0PJtg0wBDzrkzqaVKdi/J6Dv2B+BgtX1Wpw4Tl+uOupCC9G9vlBWfjxtlYd+DXbx/OdNUIDNh
bVqdB0KeKvMVKoFnY/HJG9t/zZVc2uEuUFnr5EoL4+ocMldBIupeVAUkE95IARag/me7JeS7fDd/
3C7tcfsfjBpqJOWwVyffSf84gDfcPGR5ZVHsnttTuHbUwBECqhVgJEFaym2cygADVUvM8szkRPV7
ksgghiKnacjbj9uWVicR+WWgfCFgje7N630S9kWVlwUGpfbHatSgbw+gSxrftd0vcD58q/L7xtx4
QvLEB597E4olyPsg5oOEA7dwAhJqktILcJCxI1E/SmKL1D8S9XmQO0vL011UeETL3EXZOgQ/GwLu
1NI8PKbBpn6AqgyibDlxWvM4iflBB1CrQ9JBJM+3p0ZaWwXg/RD+Yy0gF8vNTRsTM05NODwKVSBL
tAFFrWobgXa0Q5PwW4M+ps6KawsoyqfbptdW5dIyF2qAq44koZZV57IlNp2BaaSZMzfZXiCDS0O2
E1n8iuzsxola2+EgLwLjNGI2qPhwO5ywQoqVlFZnUmZO0xd2XP5JzF96/pyaj7dHuOYaL0zxDCgd
rcq6ljG3Wq3UuBoSW5Xy4Y7oI7WVGcBfQ8v7gwmM8sbR2hgjn3YZzUYphaaCTx7LpxnYiEk6Ukad
MXnLt7Ksq8sIZn68oKAbjqrK9eHKlLKb9b6uznGYWJTdV/N5hooOScEYkZyG/E6sN84W32b+ebb0
heoTsRzI8ni1cby0ZKp3GT3PkgH6erBPlFpRWJLCVBsatVNg9lpkkWwW9ih/jF4bx5XLzHICg9oM
YU89+T0PwME3TG09IvW5V4a092Rc8SEICzcC3bWrAmhadMOjPR33pHI9Qb0phjIZcUuFowmaorwo
fJLPYDOuhAhMbvVW+XjtRC/PLWRkQUKLbgjOHplpPgsFPY+uP9obCdi1Fx3c2T+/zp3aOc9HJQnx
6wppXGl4yor3XPPD8F5L71N534FMhUQOJXuyhZr4ZNnh7yakrgGGWUoHeLBfD6yjpTnhENFzO9Nd
mAXIWzy1immrCdkxuXvqst9UcSDrPNaPLO8s82HOg0lDxxv4QRLQTcQQQs+8Nh8OUK2zQ3oAFUsh
GBsO5supB1GdAuZoDb4Fyj0Gt97inOpVnAr0DCLgQEK9aAzvSH9sQI3HqvQZjembLefLpH+ZGWMp
hi1qHEh2Xc9MrI4NGJZHzEwf9fu4HvHozyVI5MnlDC4zOT/EuPfALD0yr9W06SSnU7FPlM6EinMo
b+2RZYd9+Rw4A7DWGnic8I04asekLhMoPauQTmaS1zArjPzSOJSCPT8qxuQAD5/9uu1s+f7cT68A
OkaUknGNLWn060lAhmxqZ1LSs5hIUO+zqkY6RL/zGGy5Ebhy6VjYbCTfs9LNytESSHQ3DIM90Bm3
v/AWzfFOZZFHQQADjmICHb7b37fmJ0F2CVgMXruAsnOfRzUBpGhjR88DHdCGJ5u20ISTpUIKzQdw
xrSgxpR7YS+oO6Grmo1MCA+A/JwdrARgCWBSh9r14jUuwvSWQK6blIyeJfQ7gk9mLJBzTEnUvYMz
pDgOkEWLbKWeS7RrJMTrewbCD7NHA2ebpjK1JqCiAlFtom+07KCjjg3VH0EiRQdbA2//ToCa1Pvt
GVuN71E8xllCHAVxxcWzXnyznooReilE7CN5OlTaiKb8EM0wCHuHaFc8KXoQh6BpUe1hnjYOMV8u
/c98gX0Q98zCds3z3Et51FTZKGO+3rIgtwj+VOwUYdC/GuM/drjrE/iszEhN2NGLP0Z4FxMdTfmP
OX2fa2JPTbwzdUsizcncivS/XhM4JdBj0fB+WoSoOW/K8oaVAE3Rc0LAXBNaRvy72GQw3TLC3UVk
RLuKluG2kM8ReqD75ya8iyCX2NfUSVOvyF+Ud0M7Zog3cwAYKwShwka0sDwjrp0RXocoeKO4vvR1
8AvJNAbQzzTgOlRRAS3A7yPm/sYifk1l4SUI2mXkANF5gcN9vVEXGdMeemrsLIF5J1OZlVeqhUK8
nxSg8aC2YEw2E1+rcGNsX+O8a7vLf784IGKcDVQCAd5Z14O5PozSXjX3qWFDIvL2CNfWEVlBqAJI
Csg4RM55FZVChDIq2bnRTLyd4i60BfD62kUbbSnJr5w8DArXPNwhUj5o5bweVD0KXSiDD+pcRvUx
aVXozjSWgb4gIcJ1xahHUyGQw8pHseTh9jBXKiGwjZsLEQ7epF+obVg4T2xMJnY2Ix2UvhSBhiHG
ujUUkCIbVXtkU+U0egpipabJd+WIDhsyDY0PWTnq07baynF8CSZwly2aV5AXwtMVebDryQjh7bRp
ENkZEpRPgp4+6j1IcGLjV6VNfqmWnjFueb5lLfkDs2T0ls5GvJf56FqT+zBvh4qd+ybdGXFhmzr1
p+GMNLrMJmdAaI1CjJ3JrVNO6H78W0IAuF4wg5GFLBD/AGiQSwwoXVskqD5hs+kdIsscFCm5jshh
wmNtY72/xubXprhbEejHas6kAWOt5u/jmCJU+BMN+R8ggA+zUdu1MhyBc7NFdQJ3TxE0vWpDsQPx
iwj6FG+kW1x3awcNhSJ0Ey76oJiK6/XuMmayzMjZuZ4jS4RQBSqx/SZGcW3YEPVZsrdQBMab5NpK
pubZ2CHXcwb94b6hstWI5gdVqSexZrcxxSu+cWnUQAEGC/o/nF3ZcpzItv0iIpgTXpmqSiXJQpYs
u18ID+1khkzIZPj6u1Dfc4+K4hbhfuqOkKM2Oe9h7bVAf7x64EymGtkoXB47iRIytfVV6cRlD3QI
BCH8WSovTaN0fs2KBzuNbhvfuPshLQtqGFQYQMO/DsBRdWjI7NY8dpOXxv45kR0PZWMekeMBCzjA
2iA4XcNfWl2tR3UWPFaBctXBmDg/6OUD3Wtt3tgUF2ZWl0BqCtFaGszwr0ZgPomX27O0+fMaIFnv
qTiUyy93A+8mQ8xi5nFpDL5ahlPx3hj4L4zA9YTUHSrMgBRfGulUkpUtG3k8g56BpZmfowQ/7DH6
bSw4irj/tbLabExQkFEJWOGB6e28gZuL/d/fXld11Ez2NlaCx3klI1Iqvmr8Zvp3J/03m+qDnbXP
RNWMlQPszP3JgZqIAiSVmx/aYo94Zeu1eweLomd/AQSuU/dKDWK6vNFxNEugH1JkmCGAKSsvUyIT
4TO6DJe+ygO8z/RVyj0R2O35XIjE/7G+2nZlVhcDK2F9mkffMJBiBJrckUpAIRVxe/Mty7560qz3
dx3MVEgZrYOfejSzpOnKDpvPViODKeVB0eV4NAE3KQet9Ximq0GB3OCDrdExvG1963yBaBnoWMj5
AmawTMQHL60lBAhAve7iiT8nE49KmXvz1OxY2cjMAF6AtlAotpggEF4DVhWt7oRut13MMpACtUxG
jQFhB5Wg2x26C1RBz9lxStnJtUWQz0ZkWcrx9kg3gFPLN6AyAkgw/BWyOuU6AeOE5vAuri36rXUe
rISg+KmGE0RCbecMAhevrZXAGnRPJ2hCZBq7V2aQ33IaSetFS/eSMZtzjwAHLqsNkVJndZjSxHaa
kYouzoDtgWiiLEH1M+8kPJZRXW2vD0ZW3jGFhKGhaLKLFQUkwmh3dqZHg3936LOmnrQ98NTekFYu
gpPmulICsxcrfesZg4Cuih1XerN3aLbO5xIb/mfq1m5YqSo5fPEu7hPPrF9cZ/Z6/Wu9ew0tr9f1
7DnAAiBXBMmh1esm1dZMBXrGY0RJXi/0kKYnlpRep5khKOpu79DtQf3X2GqDZlUD7Q4KY7X923W/
UecVVWsDyePbZrYunKVYbRrwshYE+eWRHxkUa8k49TFDfKTWP6X1VQIqOIwHtXjR6blovt42eH36
F4DlkigB2zNk3tfhfGbIWbeo0sBrZ3421EFnMY+56UJc4KrH4j4X7GBBs8MC0kbsxKFXW3IxDjFl
YBSBHtPXfeLORGmGJqw2Lt1XOHQ5CJk6qf/pnCKvqmMqXQ3upHEldE37yVJn20bCQjyD5/gk7Igk
B005G6UM0j3k6saQLqytPImyUAR48awWOL1YS4Q/mJnH9HkvANk0g2DHXfqrgLdZbRRSu0meuE4b
MwV5GDLYzC8JuxupqniIwUCMbuRmmCLQPFZoIznoio7milIYEZ9ATywV5iHFMwTpUm2/vaU2Pw1o
siXqXzplVkfFZU5XpDJp49Q3i198frH3aPWvTv6yoh8srOZ4KtEpZuSw0GWIJ9s6MnBflpY3dOqD
sdsVv0zlxT1zaW3tvwlmUS46WCvbFOUD9WTmUKFyXL9onAe1kR5HdrHPUw+3AyPa8fZsXnmmK+ur
hUZf2owGWNLGlpI0XmrPiZ+Rdg8usKzJeoyAbi16Y8hdatayph9cDdDQlo5MMEanOsztMbeOUhlA
klWh9LfXVX+dnsWQ8MxDZNGG24Fk4qUxo50gJz0WLLYm+46n7Bfhn9mghW3h5zTgRAu7aeiXmlvI
cj2+PZ/XaaLFug22Wih1I8RbIzDqCd0PFceEpmbq6c1vU5hBY/YvqdXEY648SGLepQN9Bqx+52Bc
vSHvllFlWJS7r9n85qapNKugLO6ZeujrLlK+8849SD073R7j1gkEqEaDKAR0cdEadznBecqncuZI
hKglFwFljuGnDgdMAtXEnTFdb0+cLRePL8onaHVYVyekmKSJNnoWl3M5+yNhEB61e3NnQHtWjMsB
NbViyT6zWTzq6CX0GAtuT9jGlkR6EjU3B+xOAB29ox0+7H+lLG28b4TF6Qs446HB7XhDecjcT1Nq
+HYSjSxyKhA/fblt912G9vLcwS424sJkCWZ7srrJxt4kudZliGW4DqxMCrfXGuEwZSrEx4pS01GN
tnO/LIohGMByjGZ+ZzqiMQLegSxfAdxVwAPC22fDTMeQ1+rLXOf8OLWi8Qd1qKJKYRFLVHhFpvrc
mDR9KCZihASRYjgkpowy7mieQpQ97sPly69HhgOOgqt9jZ2ZZyYdo0yRQjF4mPM01DUjavoAkLg+
ED1Y7XWxpzR1fYsts/kfm1e0/EYyuNj4lMfKW/Va/OV+EV6FmGHHn9jajCjIg+7axeAQslxuRgtN
DoVTtUh7zC6g7So0IPpZZTuxwXvGbj2Bi9YOupJBA++sb0ml5k0JLAYHFwG6lsq3cep8oLE1oG2Q
PDr0bR7YCtQEyBCotPEpnR/TOff6QfGd7Cfo8bFXNK9q/BbZ3qL81A4ndBUclJZ9vb2Jr681VK3h
gcB9BCzmCrVaGFWL0n7F46r4DKYG+poYT6X26baR6ycfRuCRoEziQFJ8LfIJuMI4uw4ycnryxPr5
Ps+kL1LzDhnnwE13RDGv708YA0M4EOgL+cQaCVEnbj2PBUd6DorKesGOap7AtdqTGt40gzIhmlKX
4s+6OJL2OKB6p/K4z5wumBsnQ8HHUI9okt8T8tqcPsSxqK0Da4mE3eWe5UbCUYbQeNzpd5mrBmN9
TIfSK+kb7Xcmb+vgo+KDNmgH9H1oW7g0lWWM0XwiPBaZ8qsCNGwhyR08lQPaoSFTrrZvKlRSbm+P
TaMo/qAJCchpdIxdGm3mhqLFATkhIg5JAhobmXnZi9b4BnyYihwK8eu2wWssEXIleFn/1yLEKC4t
qjMEFpXaxoY8aKdSCd4M34ymqAggaRA0/uhzrw/5wfjs+El42/bWYn40vXIJk8Hu22pWsJhKony2
XPY91fqg5eAuINVQhxU1nJ0C16ZJF0mw5b5DTnw1Wk4YrfMlP8OKkxmWuMJ7DT0ZB1rtiYhv+Gfw
DRduWJxAhITr/WNmroayIZIi0/gXtIdMPzcjvQCdnnVKHSti6rPLrR0vZs2cgSsFRlEqg++H+wUu
zeVqtrRDES1Lu9gC7dVf7LV5nV7zTwloR0g4+tNXXQmIPN1exq13BOBJRL9wvAkS9Zc2nVTvDa1h
XQzUBcA2faCJb7ctbJ0KG1cm+AOQOgce4tJCxWlTm9rYwdV9zuu/xu5YojfCTUOtNkLIREBdbS/J
tPUEo08cKCZYhWezbKQPjpSjFLk5cQN5M2pBXDxvxEF7Ll0eEGp8Qci4s3B75lZvcUdLQZLE7GK1
m7wEqsyS6ZFa1N+58aDpZ+ja7Dz+mwZRWl00iJb+7JXBkjZEEa3WoSplzRF1Cgdem1Mcirquju4w
9mHToy6WFFDsur2YW68FPMQlUYPaKoLr1cyCzrgDURJmthOLQ5p2ESV5FTR0l51ha2cuTVdQRIYD
Yq+RaDJl48STrI/LqWEhmFFAf0/xatwe0Jbf8NHK8hUftoqhzVqhgvkrtsvEy3IrNNNnSl8h3LKz
ZpuG8Mgu2K6FdXr5+wdDdi8tt09EH3OV+bqSBoZ8zbS33t0ztDFvICkCxyIaRrH919581rq86Ekq
Y73K51AtRP1IElr8cdIM8jlAMUKGEYgs570V5cNwoIUxpFSWfYx7/hUYoHhOs0i10p0ndWO/ISm3
NMHpoHJBPvdy1qoSKsFGS/pYZrWHsrqHWTPAAnd7E2w8LMAAo9MW+jHYDOsWUqmayeRmlYhTO9V9
RdS53w7dbwl4ZVShCRHsMfYerdTmyJA4g/e2pKfc1R1V5JWuQaoFNrMfffrJqB6V7MvtYW1sOTwi
qO066ORagPyXkze1djc6ALzFnYpCWDlYeqC0wI+KglhBB0jazjRu7DwDIA+E+6jGWtBdvrQH+JA7
6akl4rpzWTT19nxS20YPb49qa7FwhizgvpY+5LX8jJXMJLGLQSBLNPtawu+b2fKNZ42BjKPcIzPb
iskXeiQbYS3QmegWuxxTB1qflGbWAM0mbXxMe5BYuQrXY3RjQqIM8ayfMncA/ZiiR6Wa6XdSt2XE
i0bfuai2ho2aFDqc4fzgSKxOAjNz1LlJPsRab9cHUwEunmtjYPf1i24XnyZs751nbSMrD4gdcnFo
9UZPmb7uXnO7tutcU5GxPWd4O4FQDTgo+iO3LXrUOtvmUfS1GsC3UB7x3rTnioIgZFDRNKISpdj5
nA0/4uJrVk+PgmTSKAdbxmOvtoHRJH0obRcS8JVbB2NhZHcCzNVQQuzEnSbpHrJo480FqgjOBPDW
aNZav7ku67OmqqohrvHQEu78RboHSN77c/97ZvMxTUAYenujbw74g8Xl7x+uWDRiutQB0hXtx92h
kd/Ya5Hw49JJZXgjuZ/St9v2Nq4LpF3RfY2sICq96we3QcdBndjNGM/ud62OB/dd0w3lwJ1xbdx8
YIdD9hEtOxs9dwaRlsVzd4zzmUUCzDWoyt3V2tfbo9mwglIu2BQBKUducB3XOsDd8VIfpphb5N5Q
0GtMzTJU+s7duY82bj28tiZSJGCQIYj8LpdJHXo611LMcS5tiBc2pAPhmM52HK9rKwvUwMXuw6uL
/67uIWYPE3OFJWMlawDQ5J65Bye7njBYAJ4WwStaU5DLuBwHS6lCaYLt1k0sdBk6IwjJfYXtqYhv
XKmLIfhAgBXAt1NXhgq4pVIb+yFWpwfFSO9Z0zzac/68FPp0r52/1enfyfBTDHsyWNcbHFWqJQ6B
FDYSZ+v40cxK3UzKbozHn5kbSqCeRKAZO4/g1jQu3USLgAQWzFqdWoPKVENb7RjziQWV06OJufF7
5/ft3b2xHQDER5EEMgBgOVzrfHRS0Qml3Ryr9FPbQkVp/nHbwPV1h62AThX8OtjYEGZc7gZNypzb
NVVjTpohbHPVRA7FHp+A7gvqSpVBC27ZcBys6vnPDTvIaiJ6A+oOD8+lYdJZWlnMmQqov+PxKQKb
tj0r4In0MwlsQtnvHN+N9UL9FyuFflhkOtcdYJmTFIMp0zlmo/DU4WgX0hunw+1BXT/eSEYBDopG
X8TauGEvB1UgRYU7oZrjZjpW3Y/UMP1C/bSk9K1mx9TGJl8otOD2GQSbfK1fP0G7YTBcPqNTw4nG
Uj7Pgx0MvXUgyny6PaqNTWhCfA3pZ0ygbZorlwT5YO5kqlRjKGq6PhFqGnDO2p13f2OBUJ9DmzTO
LIL6q/5XUmoARY1qTKvBr8t4pswn+c6sLdv5Ms+9IOB1+DiogBDUslcLlHGlB/2yGrMqnOZPSuH4
Gdi1U/NgGNLvqyTU1e+3Z29joUByZuPwLrgnZHYuTQILnhSFpaixGK00yruq8JV8mL0CVLZ94ao7
i7WxBVFSVREQAoGA63d1rhKNmSazmRZXj9yqfUZIlIDKDnimsd5j+tiyBTIeKLQv4YC+BsWA0NZt
u8TWYmTis2wMujHzsyL91Orn4fPtWbzmjQHhB8gONMDLXRRz31XEP3hJxqSJnJedHrcQIU3Gh1Sh
YTlwz+bloVV/TB0kwykIYrTIrJuHUiahmtbhPLQnkWqPLZWRmrhvtz9q4/L8+E3majcJC82zzdjq
cdFm4ZwFYxIp9h14MyvnVZj9zgHZSFYu6TVk15A0xOquezTH1JlR1i3UWLGPJa28xHjJeBlMLCLV
Y6G8osiLTs3o9hg3Dj+eB7Cr4lJbUNjLsf0w71nDTdD81lrcV1PqDUSOaJlN9vSsNnbShZXlEH2w
QipTkrnLtXgZV2Ohc0vrvZrPPtUnz8h3CN+2rCGhjnnUEfmAmOTSWoWUV1owqcWdBiXz1teTB7QF
j+Ca7HZ2yMbhX+IqiJoi8QovaDV7ulW0KgiKtRhEnaGVy8JLWS49YQLCWpd76eyN/YjUiY7bBnSx
C8X45biYNdSDNSVa7A5dkNj0EXwdufWiyb80hT4oQ3x7a2wEjvAf0VMETWF0LsHjurQ3cFKUdQnU
hI6EGpMvc/PbqHu/htSuZYVjo0RO8kM0xb1buPcyGQ879jduc/ivSOTisYXHvH4yctKXtkMZzl/1
a8rp26Q7EavUk9Lbdy0xvAkwpIIbB3hOUa6p36Hn7lNbnlgTE6K8ZlF63z6j4/z2Z133eOLaxZws
bFpQT8P6X06LKGXFGEHyoOl5YJSwaT5xJ4YIcel8y6FtiNS/g0JV8bdwPYrWCQ6Ydvkq29nr1L+z
wQRHZBsk7t6HbV0g+DCAfAEthAr0er0gQ21RQMYwXwheJk69nE5BnrUeISJceOInEwQv5XTohLmz
VhvXCGTqAL+Bzwe3fI011NhQmr0z6LEQUKWXigRls6HsVTm2jhsaskAKBbKXpYn0cuaHwdJqwJf0
2GRfxiEPLIjcc0ABQOMd3l7kjStk+X0Aw4ENu76LuxzK7Y5R6XENEcuiogHQLqD6oV4G8p3W+VfW
4CU7kLx2EexejquiowG+EyxclTskYhbCGopW2GgcFccbkbL4rQxp/eeeBLEReoD7EAAipJovjWa2
XaSETDpAFV+smgSAR0MW/GHoxcGu97I+1xQfODRYssV9XuKdNRWJyVPR08TWY02ZwwbE2gIcMjY1
wlmdAhAp+IndHu3skWbf3Ta/E8OvVjsOBihIpmHnAG/tIiRGQE2A+BvNp6vZHu1BY7M+67Ezndzu
bZAvOfk81cfbO2jTiomUBUETPl6c1fRqcnLJ2Ct6rOblkybHB4NXzcFy+h+Ja++BVa4x75jepbMJ
lHuoS1y1bE12XjUFbqy46pD55gfI2gARHlldcTeq3WeaPdfyZ+uGvYCKmKuGetkHZUXw/yQgbK9T
c2PsOKHmEk2oSA0Yq4djrocRPLylGTfVwR0hDYV+Dmt8AY/V7Tm+bh4BTuyjodUk08Qy6hJ69nFj
npUBCBVaBJNQIGY53ht18XlynsFrwqFToLshwI9fqk7ZITtenvhVyAESFzgaeJcR3awDz5zIuQWd
ghnPdULDrG/kMcm56kO/nka3h7txyX40tQaParzIVJaPZlw16r0yli8FWBRvm9hauaU3BXg/wDcR
d64uBROsqFVmmrFa99Zzp6PEWw2NchrHaYjM/SrAlj0sITJJiArRX7qyV1fQPxxwemI51SG3+sAm
r61lBrTfKXRtzd1HQ8uHfPBANaEWOe4DzB0DQ0ydeYOz4y5tbQQcdWAlccOhiWD5gg8WHMFLOeqd
FaMYxNInlwA2vQNc2jrmKAD818Zquqapa4lacQsGxnBq/bQ7uUpx1pIumtRTqwNLPLePbhmI8cm1
5J3gn1rxOqgRR9PLn++Uj5+ymlB1cmRWAT2BF7IMG73zl0nN3DZ09179zYnFIwVH3kQGa52yn6xu
QsyIiS1LcIHVIIJ61fOdvOyWr4tE9kKRjhoJuClWV5ZrMwYCAGLFSdWXpVdoHfzM1kJqk3AZNIlB
73VNPkuzIiXQ7tnJSNCS0gjS3jtmutdmsHUsUO3DIUT9bRF6vdxLllsbTS0TKx7FoRZn2d1br7sb
ds/I6h0Ec10yMdAdxo1uemQ+J+lTmeT+v1u/D4NZpSwyAYydKl0r5kXrVflfJhgTpbLjzWxukg9G
VkksZNKqrOCYMbs66OMxS59lsRNWbl0hHxdldcAbQWuacowDc9WZPwdnj0Jna0Gw4qBfB1c0upVX
r1niAmKjutyOU/cn12bAQb/NhkDU+vuPjy4KKe/XO4gzkRq+3F0JyLJkZtawk4K6qqtrqIi7CQ+b
ImPQVmF749pK7izZUtSi0OoJJN9qB5C263kOhZp4UL/pXeGZ5JEM57qrH0sowtsgwy0m+ymzD7nt
VRY5Ov1JvkIWKhNhvUfyvDHJLii4370TKL2sU4TCbOa8BudbnCB6q5pnhSdQLoLWy16vx8Z2uTC0
Ol6CC6eF143tYkN1IYMmUfPnrgc2CpI2wBAh074uoRco4KtzsqyjDmHmHGl1YM6S53+xWT4YWe16
a8GTppTZMYdcMbkn1RnUKcMfd5eDTBiYGmRsURUHImVlBQzJvZO0wl6OL8r0Hs4vuMt3nqytkhVA
AIhCVFRcAOleor4PT7Rs+9SakOuIWZlP94OVvCrgLwskA9iLlLUKDn0XNIOIltqTJh3nUMwFyMaB
ydoT59y4rhBXQkQCaBiAssnqCBpA606NLEmsua/EgsyQHbHdQtmmESTDAYFUFwKj5e8fhjtlwzgw
0hOk3E/gezL0c9I9/fnuQMPB/5lYj0PQttAamHANZNhS7btov4oSvS/aDoR969h+NLRaulRLRzTT
MBIb/FuROsEsX6mIpdgrA+/ZWfsBSoKuDiFgpzvNg/W5otNjm2V/S3XHId1bnNVlb9VOKXnSEOx4
tLaOXpc6Xpr+vr08O0bWfkQ2DGWiNS2JcxWlZrQfy+yuSoLbRpYpuYyAkPtEARgBEEo42M6X24yI
PrHLyUVaklhqiHtP9+1iMkLezK6foWsjzWh6TJ1+Lx+6umEXQXd0gywIYpTswbGxelZSu9QL7An9
XLekAGotaSKa9vPO8LatEBXxCa4mJEouh6cWXSJIwfVzN/TjQc/s33ad7cofrFbqn7GANW+xgHZ4
fbW/xyKfRW8KiLxwQHI83ufzU63y6ckEfCeE4iN0aisrpC30AdqkK+6Vphy8fAQ2MB0h6YUr2rhr
0ZvqQZhqDzSzjjv+9+tAieMggeMC6HY5B042zpzpg35OwQjLie7pqXsobPc0aHVQlefEqr6LTJw7
tDk4h5oR5D2/8OrgQDG0ITu++io39/4xgBxgo0GIDpXY1clRFDWvwGMHTSPqi+67C1ok3hySCdLX
xY6prbUHJQWA3HhhUZVZjTuls9UBmq+dO8USR5BqgaqhGNudsO69/ebDCXofEfJiS88bkoBgnbqc
3rLmbSUFxRarSv3YzLp5HJJUHq0R05s5tfo8QwQxaBz61iRYZysd1AOSYyczKV5AOSBOwhlGdOOi
3VHrGYtGfaY+HyT6CPDLXs6TzgMFjRI4falH05CAQCpB4d9xGiVwjdk+Squ1vLpmWoCmny+WUVSn
VGoJplX92onRjApRpeEfXRzvwwZ4CKwv8AxRXlydX0aaQg6zqZ9ZkqdH4ajJ2Wzb4qeZdt+GSjpH
W+NOMJbc2LkWVzfWP4YJOlhQi14irNUOSgvXaHrq6udZsSOetI91Wkdtxz8RdToaFDx/pbZT4Nza
SfAlkA+E8Bk8kFV8omSCj6lZGucUGWePZndjB5q22/O59m/exwUkKpJEyEBoaDu63EcMBPi4qvHO
i/owdRE7pF+6by46ABMPYt8/djVV1/m3K4OrUfW9qgk9gcHcGD1ahdoPBSR63+3P6PE3vtMnagQC
UXK0M87lZ9fnxUVNGvRsi8O4zuCabUE0LgnK0MmTTIPyE2ib7qUZQdNEe7QO6NV7QgvEjtGtFQS5
ARxVeMMa7sLLye1qE8T5KBicOyF8IPLzLACkxlLfwDI83qHPE+yZzZccPfNl/hsdczvml2fmasx4
fRC5AN4Fh+7S/NgkEB4bEv2sgPb9UOUmf0tKRmbfdODeVU07RFK153B2tO4np0urJiXNXUNNJ0Bb
z+da0cCZpvVFOGQ1v+/4+Pn2F269YOgPhj6UAYAH7rHLD8xcBW2pSm6ctdaZn5uqE6FuALDSGOh+
vW1q6/z+19RVA18xTbVrlNQ4z0ZoQ7bDNk+unniibE5wCu71Zm/tl4NzNfn/NzZ0hV2ObUB4yvUC
YxNmezcx+TBVagSBg0d0GUY55E8BidCMEvCAyU8H5vP6+78Y8VJCBzk68rPrUA+FSKAtjcyAqqzT
eD3rvraqGuhk/qu1geLNZ3qosz3yla1nnyBGhnQVnF4w16/eJVtNRoXmkLnMjLtidA6JRX1z0h/d
+Vf/RmPWG4ExPlDSnlGTCGZ8CCPDYQKB0/7x29heOO94hBd+FvAorRykhLpJnc4QFSVVFWXWS9Ip
Z5bZfhaW8nESqqe36p3afqL2kVfPdp08UecvFOd3no4N5wNeJ8iisAZovV/3GKSEdqVhDto5aR6x
0rh+EiCNICBE/y7cbG/fbRx6WEMjLAA/uHfc5e8fIjhgwNjQJotWJfi3LG2Mqno6OG3xNkC5Qx+Q
hGyDrC/RRCcgdHgmhALVR+ORd09Z3YfKrlT71hMDKaV/wFX6Umu6/CI52WnVKBCURP/Ll1l/Tc3E
S8rqsyur0JpKj48O9Vw6nnrjTa+1nVtwa/bBcrcIEC/IuLVcgyhsG2wP8MekokTVdKd1RVij93Qa
vmh7xPmLE7A688hX/ccWsHGXIzV4g5CFw5bW3U1f+tobTM99s+/t/g5F4NvHe90zuDykEAGGZ00W
/gM01l4ay7H0TtkW+tk0pIfaoe/q1Et/xTl/aZTKG2z6YPeTP/Wpz2XIkngyS//2N2y8b2gchH+g
gaR2IR69/AQQcuWFKVwcMOr0AdpRE98l5V4Na92K/j5Sa+HsQApycVNW75hujpnq0AxBmwRxDv2B
otqLAQVxmyMLaaR3zcjPMglkX5xUZCLRf8vEHLVt+xv6cAcXN1A5AIZGfyFB7o9zddLa9CCZesqp
uXP8rp+ZxYmCMAia84ClX+NtSrNFSaLoICzKxYCoK2T0NevDDmpNSZBR8vftBdgwB18U+V/AwBaJ
qNUeMOxc0fiIIAtoNtcfJpd53DpyKG5kEl0hPZ/wgA97eosbPhxuU9QYXNyuWPW1Z6q5aY2rDg2O
JXWRbv1RJa1fuYFr5Q9C3NnkSz7/LNkvk4ZaZVRe0e/Jff0/X7BAa9FvdM2P5kC+FWo9k36GanTu
dzNYddvkXqjJ78n5UWm/UyX/TAfrRJTu7yTT8c7Xvhzlzhm8Pu/LPCzdDEDDgu52OR8f7toxLWuK
RgT9bL8iBx2CFUOfqkjkui9c68iKeNqLfzYu00uTqysGrAy0khUCIEsRIsgKA1C/eTae9T4fQmci
VWBC1+1XZ4oq4qVRAsGaOR56RtXj7a13/bhefsjqnWlyx85wqetnV8kVwI1T9jS5cxmZXKrxbVMb
FwBsEUQ5i6eIyu9q0LYCYecGQJEzT80oN01QOZvZl9wNwDIMOvpPmRtbBlhTxrBNGt9uwJTizV96
G9Qpn6oxcsafZNES8dEOjIDfa5xdwcDrV/fyC1ezQWla9LzXIfDbJL9MiHLSPjJcCW1qD3wAd235
GcihKFPfoCVYVfdw/6j2mCHOElp4e7LWkC7clpefsnpuZw680IzJPAvik89yijTVh5byINF97VcQ
+Mp30pJrLoJ/LLoLMOi9MdRYLU/alm4PKKB+Vo0OrE3DJ3vw5uGet46XW9pJd36xHBy9zQGYd6hI
R1x7mTJ26FMCtzSa6FkUvkN3vmrNbfP+VfC4AOhcsjComlweTqa3rEHTo4HgS5Yv+pR1YU0l1NCm
+YEnhvJptvLM60GO8ZzLzsUFVqsh7TXQpqFeCxKQb0hTgt0DVIw+a9IyyFxHHlO3+45/dHYRNj8B
IvtV60lx16MUEDeFXqEvrhTBCCiab87VdJKi0/7FpQMUEnRs0ekLyuXVa7g8+bZEF8iSAhmkh/zg
FDeaC0Jvs1H8xrGfDJdCZ7dRNddDx9WeAOLWmwM2UthGYIsU6mp/LcIPujHDvi3NgHE/NWzPaTMv
rSGJCb1Vt6I7LtxaBGJZSjTVLB3hWE4kI1Z+hk0UkrC0Ns6VLYRXS5V/HqXTBCIr058Aok33himh
Q5V1RX20GrB8t7NxTwuNH/Uym9CbQN3vQ9trPgVH7d8uCJ28umTpvcISY+f8bdwEePqRtYFqBfbO
mlMQSvFlzjRpnFU6H5ipS+B7hQ50RSF8PUuGP043oocAuxv0xGAXhJd9ucvrUWq56CWwTP1XHVx/
Dfvz7YYLA4LbIHFYMDer5ZYZ5SYtB/Oc1J2XNyxgDiQlUHXLEh/0B8ey8PYg0stPXrrRi9TI0lK3
6PIB5XM5pqZqJGn73DzPoOg4VoaaP5SCGxCFdTRfFXkeouzXRn9+b+Ip19HgSZC8RY3g0qqNS6w3
y8w687n5alPzxIz0Jcnc4yzEJybPlI6Hbs7uzGQPaLRxohCnqsgZgyUDR3q1vUe3dpklHfPsct09
9SYkXXL0aAMWM9pRVihgZoWE6t8cTFs7i7vcgauZXp5VNIcsmHeEypdjTogtnAQR6xl6m14BGfqU
feHTzvN9HSWAyAhRCjjGlmzmuz7SBy/JaTUkolDHOBdcgX7cBEY/V2F73Xdbk2hAuxTs/9g0oIq5
HMpYKU2eT5Z1Vnt5HkzDJ+n3MTmlNA3bKUGqdv68s2GWyVlPHmJK5NUQWwIFtPL+pKLZom8d6zzS
gD4vRRbcO6oHAvx+8ljl879+V3vcARtHAx4QWuyX7r8lxrgcJV6FDh0mlX12s9e6AtXIIZvlYaKV
XxfjTo1hyxZSl8BPLVLkKLRf2oLoEhUoItlnIqD4bSuhxjTfdZSDUVdgcfm6M53Lu7Waznf/Du1k
SEajE/XSnNA6pvTg3D73yoM531l9WGeHpjHAkligauvco+wOxKp/2+z1tkEZEjMKlXUAdZAhvrTK
mZOhwJ+Qc5UMIa016UsL8YJrg9d7HALbqABv4uMeDPX6TMDsQswAtwnEe2vews5N5wbxqnPWOdSj
Wy0/8iKnp9tjWyOo8W5eWlldLJNi6mpj1iCwZulXgxberGXPOIRB4jSR0SUBU9jT8Gagb8pNzx3I
/GT6S+ZZ2O41ZlzvJXwJ7nRkpEB6gZz45TQTheWKCpb7c8vUsMoekPJuJ+EBO4Ey5M6SLhf15Ua6
tLUq1SRux6SNt+Jcp/nT7ADnktihAQa6ct67dDac7cXWAn9d3g3k3S7HVY6DySwOSXJtmVJFZt+z
ohuhQwlNSEF54dcN1+9oZUOiD5QWDzYrhrfbq7y1lQy4YchuQZIUmJ7LTxiLZkrk0DlnJZWOp/b9
4BmtudetsTnSBXsCJga8yEg9XZrpBmqqcy2cM80/j23rpZXllcanitX/Q9qV7Uiu49gvMuB9ebXD
sTr3yqqsfDFqyfIiy5b35evnKBvTN0LhCaHudKMbt5GNoClRFEUeHqJDl+7yuIbnc9E78uu2emu7
iaQPkmnIN1xPktHRXtazBCtc1bQGvmKankCEfeekE8h27VHWLLkmDn2F6KtAnzpShoIXIkrrlQNZ
3M8bUVEexuY9S/F40WRJlLVtOxckXL3eZFRzXc+Yg0wZYHtPuSubwSOTIOyYlWVzD8yQi/FnJ937
OssYetZcJ8pKoBpCTRQgBC7/7F6f+rExlU51T5Oy+PHv4al/MBYQQ24Bxr5tA9d5Fk4ExXH7MARc
e8KmlJRYdOoV9+RV3+PSRyTdJ5tiDgMMxBstCWxobdlg4ojE4D1RaBbcR+Y2WDR0kZ0oibvArOIm
YFoto1i5jrw4Q6GJOBeEdpyx6XLxMJMD4z6a1jmVymuFFvcZA3WLWaKKTIiwbox4MZhpOueU6ymY
zVWfaXf/byGiIRt9yXF40KRIAp3dA0S3yWQAjhVNEGrhBQhrw4tehDt4Gp7u+pyqpzlL9kAonbKa
BLXZSAxtxaQ/OdrR4YMnz1Wo2ujoF8sUqp7sLNsAW/vAkoiYm6Ywvy0FJqK3kwSPueJuwPyH7jvQ
XHGYvhC1zuVCF3hs9cScnW19cYLK4FNTJLmQtdXjPZE2kmdgnRafNqWaTP1MF/WE2HnYu1mxIUrp
bIGP828f1DVBgL2AeAX9l8jYCdehkyiq2ulYv9yq3huQwpep9zg04+5fiOFEm5jrxh8ugudBwdPW
qxhiDAJOcucuzV966/W2jDVTwL0DojOw7eFBL8hIGcGAB69VT7TufEw/KYchHNjHUH7jzB4ShVbC
Izg2DB/hHJAIkQQzKPEoclEHVU/JfRffdXW1qW0bybqjbOLBinMDeR+qg9ztIJ/C7fHMZ+d6sqho
klVPiv3TjP+M1V+nI8AWfPb7XNGz3281nZjpiN9f5nu3+vHvfh9xFk8IIWwXk1/GpOWFXQNZ2bt1
C6eZE594zf721q9ZMfJbnLsczX4Yp3epRG3RtGHoDsa4i48C0wInoDe0UhLXrG75mRDBN8eWpgDO
o0OTIQu9eHiAHSdW+sNQ36tRlkFbczPnGgk+Wm+ThAydqp66od0Z+o8SjCfEJhtLkRjy2qmBi0Zb
u8WHebiCfRmzbYIMCYIAxa/8uP06Lc8mRNpbKstdrJoyvAxuBSR3VZH+Ie4SPFxbD766RUVw8W2M
v71tB2urZoGlD8SNeKkhv3ZpB6Y1ahhCDmMuKf2hd+azOtdHzKgsEhm2e1USPDRymwAnwQdcSkoV
a3FSFD5PtrGlpm/VeI76lXSW79rucO+McjxouFCYuhTjAjuXUkQ+Jwtt5v19p4UKcsTagGFHwKyP
Mtr8tXOEajiwn3hbg/pS8GoMxB+VgRTCyYmVhxyVavx/0DHy/fYuiX1Y/JXLAb24bRAaAl8geGqa
A0ZkORmv8Nd3ZQLiEWLNmLfrbjvraHu932WJrzX9c1cl0YSRd9LJj2vrijF9HnhkgCxC0vdyXWM9
8bJGI9pp7jrf7L9W7qNHIGreNfamKp5uKyyTJhjLYjMbBDIUCFOa+o3JwjZR0f7gYAjkdlHmsO4M
2ZiFNWeFlAxownlmBlC2SwXVkhSN1lkIU+KdmWHc5DjsdO8D9CvBYE4//14/MFfiQf1JlyqSaaNf
lQwmAYRoZNjGyTv1yMG4nJeg9oHB9C2A0m9LXFWPU4ByODoAU0LIb+eJoU0VDBXEqb5OCZg4at+g
e2SdEWTKUBNrxwKQXXhIXJSIZoX9c+18Qamw1U4se2b2EVQjlozOZKVMjHDiTIZw0umSVZ5FUKea
EPkD74XjZ4KL7MuoaZvZ1DEYa4962JD96vp/sZY89kM8Y2HMiXhD40bt9XZsNJ7Gw2w+8AP/GjEF
FcRaCDe3t/dtbSVB/I8GAmQH+MPw0iy1dDD6OYEsDNjGaBzrKwaFB137l/x4nw4GUAckB3UQG10F
Tbz/biZaj6Jf9WT0PviaMJ1DRna1dgXAGFCpBKoZCUFuo2eRE/KQtYJAVDuNYLkayS5RZr9xH5dJ
8iZcuTYxLJBzdyEZD0oDwdZLTNpTTP4WmEC25k8o1+31qpVRta5ow90ETxYhY4QWj0ttFlObpwpz
Ik5uT6cwMcw2NBbNBznnJnGZIvGIK3aAtw2Si5iMylmWBWuvxsoy0hGxlJm/5M7d0j6zZffXpgYR
nOwRThBlBuHQxngw9XGPG7oAnIwT4t2VczuAAraV7M+6Lv8IEnSZML2K1VD2ZLM/fXZi6dNsSYL0
VRGoxPCkoYnwVrgwO9S89YzrMi8lSD6PuL/8UrZgq3YGxjsQr6B8AIzOpQVQJVOydEy1k6HF3R1F
D90BVdNvt3dl1czwTEfFAG4A/USXQkb0t1hEY9qpACXVhsUWmNRMK953S9r+zjxAa2/LW/OrPNp0
0dbz+YgSBC6tN1pVX2ondan7w4jBiRvTqvMAqR4VuSIlDZ2MWjuN1DD0IUdbhaazDYZZyRBQa5rz
fLOKzBjobUST77wMMY+SI+Socj/R71ov/jqUGMnSP0tU5sGLkE7H0wFjdICeBK7UEoIbfcR803Ku
tdOybaKlPXYYe1n4O/IFIaNseAd3C1ey+MuUF7WBJxEsc0LpYHBGyALyy7fYPp4RYBDNdxjbmubr
bc1W4iiOKAB6EY3TOgqwl8bDknEG0Qn2sqInWp4UF5Bc+33p2cY1vvYyrod1aShuwbvrwAbyv5/5
dw0l6zptoFqDG5iGEyqSgfm7bjaa7d/Wa800cEn9V5Jw8rouh/OnkDTwyUo/GX0frTGwy3/hRc7E
iEFvMXpZrowImlr322A3gZr+oJ7EsfNPFe3hXIbgdZNpHEk7cHvw3V3Fdr0T3ndL0P8eC4k2a5aH
kBOzbtHejkMlbA+G+9QDuFEQShhM37jtUoamkzUHhKh9UFKWPCxdKrslr9QDRhLRJrCzwNKgHiiY
e5vlqpMDA3HSl8XX4+QwJsNb128nzzsMJvOz5fdI0q+3zePK+yPNxN0yYgxA5gDSvzREtcnMoRl0
5aTQ6kGpD7lKnz2rlTAfXNeLuBhgYTlyhD84xSdDwajiYT7YqaD1RvO+2L9NDPZEnxRa75Jtn9WH
qZQkU1c0w1WAQi4altBWI77XQSaNpgZTTSOwb/l5u+uGxfdGiUnKhAg3wAznP9RETyMMh0mzEOxB
hvv21zt0oYewdHE86Aa1ICK1W99Glg4nmEnCjKvrmT+Uz9ZKMD2l9vCoG+c0so/ltvnrOwO/DlAJ
nxyNeAxFlEsbG7ICP+9gJ8byHjl93/rmOd+LaZtMx676k9A5cIe/N2s8AgBQQi0KqQax8aS2QTXU
0SWN5hHoZ6/x0eEbTIPETVz5Vq4Y8kq8rwQfrgq+dUxSlII6O40QYweKSoD5aH2NHufhz20buPJH
l4LEZ5RaurbS6uDIHvIYj99vNItie4fGw0CVIbyuLRqZIE5fjsQTdLq6dMF+W9mNRaMMx6ZGBa8A
Z91f3xb44XMh/CPOrr+hNZEgWSBESeOj6kGC0m4p/evDCSnohuVhLcioxMJAPINQc8hNGi3uD3Nq
QRp8LGUN8teoCq7KmRBBlW5ICdKFBo0cMJOmdAwH6mwaRt7Ab3Tn5VTzx7jx9R7zb2egEI0GLYas
joBTDKaGoRlJlr5Y20Cbv39Ng6dcxUxomnbVNJRZFnlgr7QclKl2taylXSJDJLY1l9nMwaiQRZP3
3qhewM9w3cvy1DIpwn1vktSr2gaaNPar1YL6R3vpddmYHJkQwYOPZTuzjAvxkudMZYGG6RZWlkgc
rMj5CewikuCASgDjg8OF3OClxbd6BqZcqtKoHUAO5ab7OU58YvoATLg9uVN7FlZ95YMZINKqb5n9
YRTNdmgp8NqYKlx8wHj2amsedLBxLs1fMhryrwMDB0AjACDhYSvup6emIwOOq4qY2QI6jKEd216z
aZB1tA1no892t/3Z9X1zKU/YWYewRCNOWkU14EfmAjJa2Qw+mQRhW0nRpwvmelbRREAQZH9ksvfC
dbR2qYJwLQ9qPKeWBRVQzxx6kPPkkKN8aOC5qewN0qKhPUkuUplOwi3dEoInJSuqyKgsTKDDcGBV
si8rh+HCDvjfz/yyN1ZN1cd5FfXaDiMuT4t1xLR1CZJwVYiD5yPnmsWgJWFrZitLk2JiVTSjphKg
cPs2MPiQuGw+/t7K+P2PJzoOHKrql9qA7LBCg2tdRTRdrBI985l5j+4wGRjqOgrASwGhDUqEoPOF
oEsxmJgbjwpahyP6bGBkrvs2tui1HCUeZE0KggzQHHD6ZjBTX0ppu8LrM0Q1EVFCytSnulL/mO0B
mHUZGGXFzLAzaJtzELO5wOpeSipHNCIPdllF3lJWpxijsLZe1n69vTcrRsDLnaAaRgUB4Bphb1R0
iDCTmlWUq0l7mLQm+amAkdfvkL6Tufi1pTuXJSzd6BIdqWHIypZXtW4OlvV9wp1slposIXSVHcGj
ERlbnoZBVIjy3eXSdcOMzMlg44Q6yrZARBAspN+xpgkMo9gMKg2qOnkoUvvQdo+3F3TFH12IFhYU
SSXKmSFwqlAV92H7+qZAKJpWYVf89nKQUilF1Gcgzr0td3VxMYELjeoIFkHyfamyRuJWI01VRa0/
uU+FCg6ivXQ65aq1/CNEfKWCIAJcIgNOsjq6m5i99jnIjkoHE1VuK7Nm+kiVIK2P1mDk94VFBE4U
zG/9DKvsMM7XAHn/Zi5qGUfqdTTPU2ggD+GtIXz6+uWS6W5jETNOGKIn1AUVepqc/t50nF8Z2lp9
z9Qlr+/V1UMzCOwRk6vAEHQpz6h6s8SQkCpys6oMybxUoYKRHdtKlfJOri0gZpLxIowNGhrRF7ak
t+zGICzy6njX6i3aXmOrB0bm9j6taQRYEZwHIKjokRCNrtcovqBiUes+gm9wk+Il1FIZKfKKMkge
cOgXcFLw78I+dVnhLkbdschUd+D8hIR/EXchMYKQEDMyQOkiXoVplyuYSj7UEcnYo1sVpypdPkw9
/bBK2QSF6yUDswaaaPAyAOkJqreXRtAXlJQahhtGef5Dqb7hVWA6T3+7K5cihIuwo/3YD1VOIxT7
Jsw8RpOFVr7elnHt5iAD/Q5I1AJoChO4VAPTJeOhAVl1VAz1IbZPdfpaj3du8mwUOxX8NKrE0q7P
6qU8YdnsGPPcVB3yPOQr1Ls5ICWIVA+qt7mt19r2IBrCyB7k1JGK4X8/i7x0gn8hg08j1np+mdin
IrszQc7wt1IQDmEkCfJhYIKBoEspbl4ltlJONJomM5xmsNGWG2ky6XqLIAQDejxQbaANVEwF1zWc
Z23jcT/WS1BNjm+O6DUY/mTpFKDZstq1VSHR6/oSuhQp+O1u1junB7VulFtKoI1fHaD0YBBSxtvr
XYIcUGYiVYp0D5rgLtcPwKLMnlQdckYzpOiQ8sA0IMXQrmgD5AGX80lTccVXzHAJEduhkc6KwIk1
vMookgbqi3Sr+H5fZNS5lz6TJPjReaEq6yxI8vpv2XTnjTLWoWsBQGRhbhiCA9TjAMW8XDDdVTQk
lOb4VNN9SUAyncngedeLxduROPgTsRfAn8LlRsrU0FhbeSelb0KifE3ogubu8ljqTOIKrtlsOBYL
4CVwt6AhCc+/S2XmRWONYdQxYBS/y27jqV9R8NhiDKmPITTKou8H5YhmZ8WdfzJkElgXJc3B6LLQ
kjXQXNshJ1dHchMoXkDTxU49lnv9YgwL6M5md4yYMxSYZIQyQeOpdH/bZVwDqvBygiECv4dilY0h
AZdap00O7CvpYtRCuh1zP7o0D42u2k+Kfpxo8WiXKjL5rT8UPzO2vFZ6/tfvRY4Y4zUK0KsDRiy4
4BFUay1eOcqJGcNGN6IseS0xyum2mtd+HmqiQRzhEe58VAEvtZwqzzDGjk8hNOOth2Fz8I7J7G3n
9L03ftyWtbJ7MFQUQjh+4Hr+oGs1tcGGJIvA2fizcN4xPImU1tfbQlZOHhwIrkrckWjlFEkO65Z2
pLZIEmVT3W8WkJ2B88SU4VRWlg3TtnAfo4oJ0xB9vV709TIjOQ203R1YWe6N9j43nzQ6HM35522F
ePRw6avw6kWFGwTrGroexZkQOk1BXhMrSNS5w4aCuB7J6dhot2AWDQr2p7Ylyf3rXYI8NNXzXeK8
7kI006cImZfUyyIMhd6b6RJZTDl5INK4rZa4gjw7jfQEurY5ORf+8dLwMnNanIz0SHJmdDjVrVKj
hETLrVopiJ3BGxrkWI2/PFJovUPiBR0GwP3gvw0heUXzpDDxCs2jtjwq2isvKXV/busl2h9EoBcW
PVogSgZGRrwq2zhzSp1kJEodtOdUU/KSWFTWpn29eBikzrmGYOggERbLPNno5h6ZOxLFgLC5wFbE
jh7Ow/irAmNhPsqsXTQJrhMARaAPA1gKs28EJ5ENRqla4HGLnBYp2txH8jJzvt9eNzF6+pThIn+A
nBJMXawpOb2b5Y03kagsWYApjj6A85i3CS4Df+q/0MYfmve/l4jOXtwlCDvxeBOMYaF6RplLiog1
2q+mz5bHvDLHBxeOfVO3TX5IY3veTfXY7kjdyhi5xGPN9cWtAkYnpC/AGCLYvzqBpLbBiJvI9MBf
kXfunvXWG0ZBbfpx2hnLURr0rK0wMII2X2OAuMSZqVPTmZkOqrHIXfR2g45fI4jHbmuqteMXCskD
qzCqkDZqjGEDQys571dRBBTGOxzYZLgx5PJE9KzSK707WUUZLb2LYDWrmx1GnQ6BmSKr67Qj26kd
q0Ois36vMS8HL+aUe4dymnrDL+1yDjETfXiuurg4ZbSpnguqZpJk0srhRX8+CNIR4nJMmOD7hsSK
c4qRUtFUOCQsFLN5LyylkeQlrnibPpcC4DbsAmh8dLETCTRipavVbhHFrxX7kz8A71jt7C8gYozv
iB6wKWAfhrK/be4rPoPD6vlgJTzq0dJx6XA9I3b1RcP2M+1PM3yk97pypC/5620pK2Z9IUUIS83e
qSjqPUVEylOC4IgwX3O+gA+rtgpfldH82MLd+J+F/Ecn4QhbRuckLDeKCHPpp2DUmwTcNeDSjgtj
CZO2Sza3tVtxhMCKgP6Dj4XHc1U4tENCCOf/KaK5Alsj7vsjNSXX79o2QS0wPXHeFPza5TZZBelb
nKAiqnqWBpaae3d4FKUYEF44j5VeLD5rZJHm2qYBpAJniLAa2W9BJjJIWUco7LGPH+fQ8xdfW36l
9Z/84/byrXggHT6AB0xIM6L96lK32U1r1WnwDMf8ZjSVJon5bNt2e8fisg7nUbEOSLem93Ol/ARq
VlYaW5UOLk40J+AY2CJ/jkLQnQ5aHBrVE9mmxTj7rP7u1MBnN+GgNC9Lm76XRGIxaxaK4Br5Rw+p
MgT0lyqP5lgDx2oj8xATn9c+p/Qpbl5kg/DWDBM3NGoxCOZBs8n/fpZGKTOrc8YGYoru2IKMxkju
mKzkv2aZaJ38LOSi41CEFYyG1Y+zymVkvrMHeGHSAqfxx0riqD5bVc4jXn6qMRkMUDD+LgF6+lKZ
bEjM0aOsjGb2mGUZ0kJqAAruvH0yVF8twbdXbWkPTMF7E3e+wh4qbxMrXtjYiT/muZ/GBkDWnYPG
6OyhHd+0dB8P6ZEtspfx2qqffyhfsbNV7xk+f8jbMjJAoouCtb8Y24XQ8PapuTYhPGbA++Twzihg
G4RTo/b1PM4EODF9eCXPBt7ci1bsQU0uu5au1UFynpNYAuMKthPRDXR1DzQjU8toohVGNQ2+ov2s
+9xXlwqzS4fAwljhsktfNfLiqgre+QToVIzp7K1tqvy+rfRKuOB6QBehlchAhvhqWD0Gti7ObMfA
4zTbvgzj+8LbdcvvjB4RIGzTbtzTRQdntnFyp9/Myp5qowlm+8+YbW9/yRWEAcf24kuE9V/smim6
gi+xnY05h0A8PfThsB22xSF9dI/DwXiuBp8MfltsWXW/EF86A/wKRyh+g3CtMgN4EHBTI8W8eRvD
NCCh379197Kj9wmSuTx6l7oKF2rWdIpCOw8+MuxDbTtE3cEMtS/etjrirjuSp+y4nIZTt3fCR7DH
bpUdWIN3OFu75OHPnr40Ptqi9sOu2pQh2Ia3jsSdXt9U+D68d3AW+PvNFvxcPTV5DSLUMqoJabbE
WHD+XacJtKLvd6qVG2Gb2nFYlp3sDbRyCiGZ50h0vBkwyebyrBtLkdt6npcRWRS/Y7u6x0RYv+0O
t61tTQzYm9CZzPu+kPC8FEMVhAXqVJeRamGa2tRjaoRZ3TVFGmSydMzaWtp8mBWgvmiD+SQ0PPNe
Hny5iznlOO4NyPosgEX7ITLiE5jUgMepv1uyOWArcS96ohA9ca5c9CqI3RCLW8yAUKVlVNQHS623
yvjhQLH8PUYTe6yhobwAS2wSWZhgKmn+v+pZ4CfoTLaYsUEzZNwBFVtGzfLLS3ethgR28r2ouw1G
XGPwcT/9qoZt0kteFFK5gveIF5aTvIJczI3cOqOHqWSPVXrQjh7sqDKCpQf/4/xeYTbIbUta8+Yu
eiJ4mtuE6kLkkevVUg5zg6OiNHmQkjJHIR45I62tZDW2NUtCeZbToCC0uhrlmZrziIZJs4wyCzS/
Xpoqux4sOb4Tj8u28ro8zG2nBx1hWUuOy2fIKDqsM9HioJ6R1ksBHHsZJbYVGMR89ez3btxqXr4d
zO6gdbYPCOICns0XD/Ny63Ccjpn+bWqKu9hudnP3iET9Xn+0a7wyb2/AVQaZm9z5twlb75iZ4YB3
BFvvHXVn02r7JEWbCufy2ibzoxdOeLPg+vKC24I/i2bXi8I720BDgYEuguDR7mqvLrEo9BmJlMMD
ONDjr3YVfDS+FiCz4ndBEeo+8799x7STgGzQZhKwINsmW/7PZIN4KozD2191HX5jNZA7Qjadg6It
wbN1TWdj5OYIB1ru+qwKqvlhoduqKHepX+ee3ywymrjrE4BOQb4JQKoi5SdWyzHLZdJ7sLdFebFY
vtMkp9hTE19J6/1t1a6d9rkgpOwvnXbeGK1ukg6wvsE9xcT5loDOqzHdoFEli2jily53lkviMGVO
cIsGuEtJGFE0IosCoIbXpz+RXeqDoaCp5JJdMdxLKYL9tL3dp509ANmFUXKK1gU6+/DqOsCLLpir
xU+tJtR6DDdQQoxVaH1mmZLc3OrW8aF24HZHZ9fnF57dTZY5LsrEV9TxXpGobbQ7VX+9vWnXTgtK
ovcY/spABkG8abPabctYHatofHK6Yx0wy1/SIH4jqcQPXL+bLgXxPT3TxdXrMneAx486D23xG4Xt
BntrfVEbybFflfN53nmGGxpdypmJYdZ5r2LNOgun6ZuWv3htH2TN0QUR7u3FW7X4M1l8/850SuOu
dlkCWR3YgYxw1tIgqUNpMuTaZ2DpzsTwzzgTk/eNYsbuBHCXEyQ2xmFvgX9KwhFjjsNJ397WSbZ+
wmvOTdyG0lmrIjv746Y5EpPPBfJ/ii0lupGpJVzNc09oyQodsK6+QjdXeZc7U+PrGEapA+08lNt4
1h5mTM79/ynIP+tsNdsR87IKGwo2i3lXxObeyYeNNe6Ro/AdQ4LbXNcRTtfBcG80WQlb12pTAvy0
BWHTnzj7bemdb1EfxqjRLHAeJ22UmOT69v0jUNi+cgHsY66xqJr1M4/91q2D9hCbD/bz7VVc946g
V/1fzYTdsweEVimI66I8i/qvluJ+mbtwzN/nZtgt495D3O6R/oB3OlqkJDb62YZydQGcCRf2EPy8
hYY3OIsAXS/9jGEorGIRZPIbwC79xJ7fHG1GsQIYTCfMiQcyS6POvsW2nW9smpdHt1NA8amAyVuy
LPzqufoyG8yLeCUhi2AKG04Tb1DiEWg7ep+d6kBxfOWVPPYvOvUXWVC9Kov3bPORUgAkCK7OMmjr
ZTOuh9TdZeabUflGPAX2SzsGHSblYsCwy3b/Rj/sOnpkQRqDN9Pl6fEK3CKtBV/UYWS4Fcbe21C/
6O7ONp6V8TVZPqZackNxLcQVBcsbwNVIHaJ9TLiGmaa18UDhZBdWPqaed9dpc3hbq7VTivoXsB08
53zFHTGqBQgMSxe27Ow7uIGRntJ+DEb1kcaFn3bvtSkpwa4en3ORwjk1FtCB5zTGOvZvajcFWhPj
paBhFJKHISZUBT94uzE9cORnz277nM7x3/LbgdKKEzX+V2nhAHtJnXWZqQDtb25x9RNipeCBan2C
Gb3IPW4WGR8Uvw2vNhL1JGTvQE1qiYGoqaImAURdFZnFvh/iIKV7FGMk1z8/X6IQMFmAhhWNLCgf
CPH1tJSlOw3oYZis38aEMUtJgKGWiSU7B9zqruRwRZCGAaeFGDepQ5IuqD0jBE2Kjau/eUGhVYFm
+aBF1nf6z6F66TD64badrqQD8YpF6gPBAG/BF5MV6myyRlnMKkq+KsoRBXzq519UEGqV5cbYzdrk
17/jbFvXu3oOJnPT9jLPy+1S1BvwQRMcKCjv266Ov5/dnupiMsxLcBAvHh9q3/P5f4yt579V/lYH
gP/IfmRv9bfbeq8FqRjXhz4BNPTyKUOXQo1+MkbNgbsv8GrsioesN/2CVQHNdrpxx5JZss5r8kA2
j9QTMmwwJsGI6Nhag5IYLHKn7rVqXs0quyuLt5KlwNF7+6ntnm4ruHY08CpElPdZkxRhbBqzWOVV
aR3pGN96P+pzfyhG51g0s7a/LemT1U/cQMT6/AmK6i5Q4ZdrqRG0qTVOVkd835J9d0j2yb45jMhz
olIZ78oDO7jH5NQdyN4M4n2T3iVFpG6mcIxSU7LQKxld1PzPvkZYaa1ZCCYZ5zWamr5XSh7E7lse
3+Wxs2ttZctq65iXHSIIyZ2yepDO5QpXZ2u6C28QrQGFnbYm3QzUDRQP46JesccaRpDUGGyavCXF
VnvGOC27emiSLuhlx2nlNAEmAyZl0OOAylYkqh/sPC7ZiM8g3rgBW03eTL4GPj6DT8qrJLHoJ0ZK
2HrkbQFrAg8PakoiyhiTQDpTsdF+egLrvl9/7SIEvn6zrfYW/vf7Tw0lz3SThOn2P/8mwccQLMG8
0cLYTwIrUDdaMIUzkiOqb8iiGW54wteBXxOD8dA88MlJdGmYZB7o3E5YCxPpXjzZUIDNvi8WwC/O
clBzkIQvd4oLohUyh7NV7LvakSzQym7w6QRAeCKeAv5GiCqJWZTUHWkb9eMzP+qYQzgfUu0hB8f9
7VO44mCAPYB/AWqV83wKhzAzU3XBiNo2Gt37Tpk2RnHXql1QLsdm2nfp4ba0lTuRsxWhiMibW0CZ
e7myuTPqbBiWNmoxy2a3bBbqU1kR8Pokc/ZVtL8h8AW8BtntSyEYdJySlrI0KpJ3vRg2ZO+6gYcB
OIXu+Fm9GRi7jzXJOb4K3LhQDKpFddTSkd4SdixTSOlZ3ZhGKlFJuAx6GSkzmp6coSF3JdWrAH3z
JOiN9qElSybJpl/ZC+J7ntoEaS8nJBcxiWkR20s1cZqBgubRCJ6AgJg0Dr3aaY7JiKc6mXsqeWFc
hcOIhHnGhgPRULEQKzD5xEy3KAFVrXQ1qGPt+9QOspa5K/PkMlB8AbaDG6l438Zm209gfQfpRBqW
VoiSruNt461ZvCdMch+trOGFKP73s3jCIK67uAwkCjCVl8yofXt+BL5Jqc1HrXy+fQ5ksrjaZ7Iq
vae9YZlpVA5+wl70t+R3POApKDnca0cBOGIknTU8KPDwF87b0Kuza5Ua7CL/1vQ2Uij3Tr0rTuAH
KU60W/YT+7it2XVNie/YmUjhPkv0QQFNCLcKNj2DEQXogC7IJmtjzx0oI5D/yrptH09P6oQpgE6w
mB+UkN3tr1hd37OP4FHO2foObdc4lgK9K2dTtVuyp3eO8qhIvDT/lYt7gquKMJg3BGKYsQjAGNp8
YbMOi2nT2S/oEmTO0wL6utu6XD/QBDGCMjPpyhJlQxhmu9OrBrNVKt8zlJ2WPWWbO63flNVzs/ig
3bwt+MpZC3IFP1rpdFQwZwxnT/9IXQxknsxgzHzayCYN/R8ago4H6GNwAFiCht6iJl25gPuAuJjO
mDFMjMILIgu8pXrRci0L0DP2XWPzr6rLaGBUHhCpafkFLK625O5f0xkJTk6uiNvpioCANOkEVjHo
DNjj0cpC1x1Cb1x8RSJnzXeCDhzgHcPhYZewtr2Hib9t5aaRRVi76yv9mzOatcRBrznPcyGCR8tp
peXGbEGZhnzYY1D9YibBiD8Qw2VsY7M+D/7eYnAF4fHwyRsuRvR9S4xs0qGVpz6S+bvnsMCxg05/
uS3muoYLy/wkpURTOKIkEavrWokNwPWYRdWwSZ0diopBnh8HTE2fX5ban/VAedTR+Hdb7NpyIv3D
2wzQwAgajUunkphZWVoYuhMRdZ9OW5TMnJ9NHKgVIFd/OyUDCTtAjP6RJdjH2KcxyShkaRULRszi
kKKP1yzwXIJgHEk86fM0Q4KHNm0FfdlFL0FOrksAPS8w8YD3ia31LoI9vcBssijz440iiSTXfC/H
YP3vj+uXm1FgsJ47cxNAI30w2e+WxYKyfb+946v357kU4f5EE3Na2gNXofGXb1k47H+52yK0fUns
IdOGL+XZfaXqjaWoCjYjTV7NHjkTtfbRsBveVke2IYIBF7FXlLM5Z9FCLD/rn6TlIZkAwWpj067Q
2onlAncnhiw8tZqMVEgmQbBao+k66AAVegfn3EOaJ5Og7tZuAB2hPK4A3OkIqy+3QtG0lOgutqLW
nKDW57DM3dBr32sm2Y1Vd8KzZyqH1KEMfylosMA+VVPOs+OaBwz9/OoZD63xjLsJr3vtbiCzxMhW
r1lg8v8rkX/RmZUtullbLIHE9FFBVsUsfPZSnOYNyJk0MDH6UhqDVbM+Eyis5ajOTm4jZRVpzmsC
HGbd3I2APdy26mvICXzlJwU4b8Dh8y0v1SJN2TZ1q2aR/mTbPkhQC998TUJ714fkRN+tJ3Nb+OOX
/IdzzBP/UOdbW2IzV+Rb3F3jGQRWfp7PwEyTy0/AjDg66a2dRcW8HZ+WX3Rj1ycvPi7sySrMaDa+
AphGHpRfScpQ2tvcXgFuKWIcei5dWIA2LUAaCmhLpLY/jMEFW5IKPrY7d/yg87+5mJA2x1sT4GmQ
RAqyvLRKrTI2+RG3Pb8iI92AtcCWaLR2zBF9cdJEG+ZvC7UdC4BhzWJGFmGi8t7z8uM8yzKra+cc
DcHgbQCon2fpL7es7NrewuBCuHZV9c1qm7zZ81eM8bq9NdzCxa2xwIEG2Be4Y9GfeClldI1M75IY
UtwNaI0RXm47sw8ACMDwUn+Zh8BIZUzuq7fWuVBBNUzftphpQyid31G3GWPVR2/PN1v7sJN5CyzJ
IZbxHK7pCcYmkOl5GuoQYtq4i4lmxzmaFBF1KUjmJuESuY813f4r5Xh+0gYgGpQHIrKeWBhpV7Vp
HjnThKfQDiPUnTnzQZkCINET6sB+ngF2LsuPXk375UccDB9gb0KOFJkewV1XbVvbVYdDZuDWyUzU
eXuqBw5mRyNDWif38zdFe6jjGsz5TzNGrv+kh6HeNh+5/QXIIUkoeo2B5l/zWb8CtgRN4MLXKP9D
2nftyA0r2/7QEaAcXpU6TmhP8vhFGNszClTO0tffRd+z7W4OTxP2Ngy/GOgSyapiscJatpN3s4T9
XoL5QX8uT/b3NRy+xKfpi7lDFW2LjfHJcTy1qRd/R4Hiulr/Qnli9fpcPnOVpLa1OpIG+Tn4VG4M
3/gx389+6k6nHlXwb8pmPTgBAKImd4xuY285lLt8az5d/wqu0p1tAnO9qF3XpXIDPVenp4YygWo2
+my8FtjxoJFCDQGUKIKN513aFIEFrgnDOZ+6jus4Iym6jrMjWBv3puoN1nADgOsmccL4vvh+fX08
v34ujAmnnHRykphA2LJPt9nDoMK0RG6Q+5bC7D4Ff6FbyYYhqTIMUjXk2XHUQGJRmJ5h9h9xNLqL
ru1r0tzTsFRzyE0cvaadaNydb1YoIKInBTVg/HPpICuQKEYdWEaPiwf/SE5V5pcP2Vf0kU+b6R6Y
vOmd7Dmv1YP0Kr2iW/f6DvNXT7E08OZHmZbNYVrqoKyYB86O5mnepcSPngnGBb5G9xEQEb/+FEij
j5JPVoMsJi0uYOLKYBoIkq4m0hx32bHt5608nQAY8yMF32hlu2hZ6FvP8J9E3FpcI4GiAocTdUuM
x19usIW0c106Y3Yc3qzt8ES86i5Pve7w15MA1COdyWHWBpyXsh6zKTsaxrOzolpn+6Vz1PU3aTe2
s8D/cK+4c2l0p89CWVOF0qYlpPX+B9JSj5E/HNdbFCyFKVQa0Hw+M1gHahYodrPVBBDhOaBZwP5V
Re7NSdgAN9hrkm1qB+ZufJ61Dca7qufOulFRJgWc23Wd4YUpdAD2P+IZR19K6xTVBAsN5+/apocz
v/77fPX48/uMIyeWE61Git9Xb/QFBMOAkilvLOsRL57aNNxGIO7/OLg/8hifnc32pBC0RRzLTnvP
MmtT1sWut++jyvQiYxfNt7HmqrnosSU4RRYFYFSAlmMWEKuF5Lg3g+ubyL8O/5ySzSh/VaZZ1DXY
xTFcgugNQ9zo7N51z9JXx7c38R7UBECkW35Er9Y3XXGB3xTmhqv+LWbyrxjl7DMYq1DHsV7HDp8R
k9SVpW/jeNc2opwIjR4/GQTCZpScKOQ0u5USAHfXmJre6sf7V2u7eMahf0m96NCe0ocmyDbXN5d7
5Z7JY/ZW1isAeqRLdiTVptBPK2pATvdFm26M5Q7ztyLPQn/u2vKYPcR0+Yj6GsT5q+pmo1uc9M1a
+83RIp5R37eTIEvGLZhQ+Lj/7CfzRKgHJ5P1GPs5eUWwnBBI7Lvjz9XDPGeAhknB+rj2fiaNeRtU
mjnijvglrT6qnu7N7vhheB/Xz4zrtc6kUHM8c8/aYMWL3c7ZsdgCGM/XD6LBuM9tE/S6OZPAxEYg
qyyBuAQJw9t8QCx+Mx+KoA4yNB+RsN9ggGqzfAFWxfV1/ULWuKYdjDteixLP4gTaoW8wgEm+6W7p
dz5a1dCXQPZO0NVu87j4if8ibeSt9pp4zabagk4xIFvDT9zIW0IRPYnIIBkXvk6NWeY2jjTSC8gx
rBZPk0HUKMCTQqfEKXw+vQkZx93VCTqfEik7pph9oziHQsR37uaiqwoIkSYqiJgovNQatFyhPpE6
eNqFo4T4T99P+2Yz/sQY2nF+iA8Y3EEmp/PabXesN/1H9bXbFI9a0AfDbvDr2/hHvRGmdqi9syd+
/lHMurVITYESjI+S7tpQDWq/83o3DZI3OqGjh9f1i+sMzqSx8yQLYLW7HC9pXCS6l3qYhHN/lG6B
IaF8A2wv/7q4X5AqVxbHAsmsKsqXZoHFDQEA+Lbz159KmEChk7vpTbuTg/77+tIGxR7cQdvorsa1
ld0g3FHdaRtv+ifbnbfSBkNDW8F38ZXttyawhaQ0BxFUJOO7fPlGupN2uqfttMEDRn1buetjuiX7
5Vnblm949O3NA/pjrBNIjgDTYdZuh2foY/xD8+R7+Zi50a2IYvxz0zecz/kpMS67WwtDqghOSUO3
0nND/1reK1AavP27CLCAm7U9F0b36syX2nGdN3oGYfLecVNX24RfFVd3s+BN9BbkBUnnkhivbYDB
Xtep/eX6+5Dfa/VHIUpVcv32uQzGbw+SnIFFkSo4vGZyh3Z4TCgn4RLG/ozBN2RvNs8f17WJ+8Y8
l8k4bZBXg8Oug8zYXsJ6wGBdiVazKN/08bKto3UvDd02nfrTTIY720luxykK63z2pXXZaEoTxIr9
tA53kqiaIdwNxuPNy5A53YIvcx5Ae+sugbYdgmKTu5UneWMg+cvXci8C3+TG4Of7wbi0YZqaZFpx
zvIm/bJu0ZJx0v0ibPxeECvygo0zQSycP8BUIlMGjvtxCozjetBdZ5MFk5ucrh8wV28dRUM9HYxZ
n+hPOtLJi1TEBOi1rd8qm8KqvEwEdfjr9vnkK/9I+bWrZ3aoj1FnAPeeHJV2l2Yfygx8aXvr4NU0
L+P9DD6ExHQ8day9rMQYoDZtE8UrosXr0eKWr8XjhBGMcug3WlSFa92jyKdvSSMFcdYGvaXdOXJ7
EzX5g0Mid+ya4PomUcNiPh+dd8CQQz4dFSc2D1ArE7p6ix4cMfUKqAjAjmuJpwLCcBKcBk+9gE+J
nA6a0tFbz5YIin7W5xmsCke5b7aVnd91bZiSwAF4MXkaNL8bY0/NRfkHjhIgdADeKxCtgIv2KT5Z
8hYvvC49xmh+a8ck1ExEz5Vo1EUghs1XLbFOuqHokfjs98mY+XTSrgd77/XD4klBCyOKgsCLt9Ey
eenzcZCDkgFX4dhBf4JBfheWajnqgA7JPxLoF5xpcyM5Va93KKTma3kAU+W+sOewbZfndZDD64uh
TozRPBt2CfwSlDrRnUg/5UxU1K7AZlRRFVbzgIypby+KFuTz6g9ZMJtdvhkT++/7ISESJTmKXIec
JpP0SifQ7SgO9m+agxJjfC2ZgmzA4KBTbtHvIHhTcU/rTBrzQlWsbraUCr0I+uT35huJvkeiiIhe
UZ/38M+CmFcpejntbpDU9Nhb67yJYsvxpcIBBEwxvw9GYrmZrouS/FyZGrqgEXgbYMtklFBJ2k6S
cpT6MHAsJzfhYIHAJwQH8XX14FwSFLfztxhGE7tar9W4Qu20adUv5ZSEShx5Ui9t51UJAPWS0t4e
aZYFYrkGAARFBJkUA4/tTsnVoo2MzkAzRDb9mI1146iJP5G88gjGWK4vkWsByHCjWwneV2evDhNM
tlPTY4mpsms8Dd2yGsAX3CaMRFNxIkmMKkq6uWhdiboMRqiU+KmNMcF6zIKlP5Sb62viasfZmhiN
xFhCXw0K6qd0WKsMunRvl15EnqboX3zhmSAm2JbRc6XbhArK5E1W7fuVBEUjaOXkRdlAdfpzRIyy
T80IMIQVR5TowwawjGH1lowb0z4q2re82JQWymlm4sbd4nWtYCvpb38ybqAoA6QU4/Xoib10kKae
SabRoAihre9rfPr7uUUULMHp/fv3GaWwtKjrxwm/H6cfhvxNeJfwvp8iNKI4CjYdAGhefv9od5az
9OCC6+rmrUiAlTmrjohVm2ev50KYULk3irwy6uyXDaHfi2ACKNPv7eHjulrzfDlGAinjNRIQn8ph
+tJPqakQwOA6N4S8t6ok8Ds8u0ECEfwHqJcD1JdZx2IA5iAfsFnIXZntspFjyYV3oHR9UiZ8YHCP
5kwaE+onxBoim6ADJ0tAWuoqUdX7SxJjjCYH+gEZ1DEoZNI/VgBzW612pONG0+0wlIY/KUXnT+X0
ZJM1FzhEwWexs7v22lYW5qVxtaSx5E2AdgxJK7cCKdyzRMIK/Oho6EJS6VIv265Z+tFs0LCpzR5c
ofgweXcXxvN+S2AsaxzKue8HSEDP8kOVk1CaIzdVJ9ccQJWqu7Wq73sRaRlHg0BgDxQ2vHjAi8Qm
bZQ+UWhpHjcXGOz7kRy6rr4fBiAJ9XRWKIm3f20SF/IYT2/Zxdw0DeRBj9wEIx5WfLM0/3AfX0hh
3HwCAMgqUSCldm70+SYfPsA8MZiCFylHJQCph1qog+kzECwz1qcDdoTIDWKa0o62uZHtMEBmC9SO
o9yAxQT8kqXKoO9hYPuu7z0vIXjxY8zmD2h8M4mOe6nLhiws43TXSUl83/VVsGSp4qakrMLKqj7I
SMgxMxv0nWnxy9Jq666bB9Go9q/GEuauwvcA8x90MUC9YSFDzdhI9SLHbRw7+aE0m70cv9UkeklT
EjqJ6Zo1EvAaRjdXFyhbLjIurp2HFVE3FiGUEP1Vzszv1zeJaxDoCFPxwqD4lMyharHTF7mGPZIk
P10D49CMj8hcJaJUnEgO40yzqKl7eUFwldTVfszVrbyObpMYOwV8021Wba4vy/wcFiAY+L0s9sUu
52ZhTAM6juwZOAA+GD6iaN+IQJlEUhgX1llWXSwJDrRw5ej+K7GeI03gQPgiKNELBuNo9+mlH1Yy
o4/mFvumZkjNzvvJz7Wv2nj6l+36I4We3tkzs0mshIw5pKSWC5JVNLaTQOiluLaN6ULADiJSA+QI
I6TT9WxY0X3W2PbgZrNheYACFbV3UYX9ZGRnUhiFRp+MXeoqKAZaZ2/Zk6d32iZa7zs5cw3Q7PWp
IPrlK/afVTGKrVldhnxAiqK80R8ys34i+bc6v5dNcNUmIlikq4sDqCxzKxdKqyMXi66mTFOBRU3c
FAAt8tehugN/tSdMR3E9PqCbUbkC1jDeX5cnhmSRhdQQ1gYUftyT3eskgtjWqYl8Oi7M2CECNjFB
bjFKMepARGobrMjp4zTICqvxYzupvKUhkruMZfY4AK8fWFMkD5oMGDSx3XydtW5yHSnVwajTRaAG
xeHqffOxzGiyihOAwa/pWHiwHcdb5+nNyLvB7ZXyOUkW4ltFFh3Q3Gq7XaLFYHBdInRvrOny7Ax1
5I1KnNytU6z4VYWp07rJQVPXjEAJc+bK02dzPirg5wWhWGkFSjxJbqm3JqAaNC28bpX87f+zN8z2
J3ZDgLgYZ8c6mfw6GX0pFigv17tgcAzNTZjEAxr45QHD69gD0rLIZhsnJT5qyzaXR9cQRV28tCbu
lz9y6ErP/Is55FZWyZBj7gsnyCPg/HiRjlh5n/6Qdlol2DiupzkTxzjNas1QibCgVMm9OwiAp0Rb
xigs6Fp6NVLw2xU6RvW7dr++Xj91kQDm1M2xb81qwV7FWRS02lM7AS9MvZ+z5/9ODuO4ylzT6r6B
nCjf9+3GRkdwJ0amE6yGxbQcqkFWCg3bFT0Nt/Z9+jgLekC4LvHPWTMR4/9Y0ljlDTo9UYZVQFcn
Y052m3yfAN0p2jCupz+TxIST6F3Q1LWAJCUPMUY62AHeRRi3lEXT1Hy7/20tDhPOq7G2oHQOQRbq
snPqjskNjMe9fvzc1aCUYSDyA0wCG4zq3TTg9Onxt18cNFhJ5gCrtF3r3RRBVnDXQ5/r+IM8BxvD
dFJcVuVcovFD3iD8dbW5cBtRHxl3PRZQ42nOH3w/jCvLgWYgpUaTHcE6omHwr+wst7ASF8N/jSkI
l7g6h+QncuRAM8dr5dKdgRczKqoKSaGuCLI0AJQfOvCqAoO1QS3qceL6sjNZ1MDOXCfS8VMmDZBl
t2CEdRPBDSD6ecadqetYRPqEFuZhQFaoI7rlD3H0dF3XuApwtgbGpUmNVrSWjDWU821vvBvVvk4T
QSGBe/4OxQYGCROAgpnzj5H/x6sViSFk3JMVI4e54gJq2q3k45QLzp97n4H9AVqGxmBwTTCHEtcg
gFkRtgDGPtNBVrTeWlMjb+KuVPx4GVIPw2k3ur3o/jLMNUh1lVrgvXlbSku2GBhGuw+S8JdqkRkd
BS2osKXrzyx+nP9hRhR8pn9+n7kdTDupS9Ki3bqJe78kpmuV3xtNoBe82S/gKeK0NCT2MbXLHJrW
AKslAbvesZ4OuQxUVmSrj31/Pw+5W6gN6IGBr1ihgwUHSopTNtjhZPTubNxbaSZwiLwdRaSI0StA
kVA3crmjQ5WZ0ZzgWxTwRvrICTVeled3Yyd6CnMFUZAVtOwb4C5i3Dt4DiMV6OGY91nV9zUqnUBL
pcFPYXfBdbujh8QG16ZNWR0ckLt9Blap+jmpLfCSRRV5GuvhWC93pbxLVtXruq8VRhnXQmCGPNeI
HQRDCE2bYxj0cheNeSBz2814SZI4LLatU7qAH11i1YuW2I1E8Ae88OJcHKOmSdFXaqsoyK+l1k5x
ise8LtBkoDRuK6e7f9jNP0tjOzJGtQIiwIil2dUzxvXdZAKFhLO6M3gsTlqy+rJo/oA3YgHwETyO
UP0CNA2rk2XfpNmaYjyznENDIYcKaEn5F1uZA9sp3Dzzk4OZ3jWpCH+UdysA2hqcg+gLoSgBl6dY
Kqo5mjoSG0mTxh/Ix/eeBJ7Mf/Bh51Lo2/DsagMd0IrbDasD8ci21vDEycK1F/HL8VTkXAoTthU5
yAGGHFIsdfmmdi6CuD1gybxUF7W58Awb0zgAvkL8gTQfc5d2UI5El/FcjpAu2HZF8R2DyrIHztx/
qAEA3wrPNsx3IrBhyQfmxi7GiL4RzNXug2IliZ93jQj0nasFf6SwnQDqEluSpiNhI2nvYDbzAAsj
8LnclCg6TwBcgn4X+xOteV9i+FHrUZkymsBBt38fVk+ydNvEoBM4OP37MO+Wn5iGN5avWVx6+eoV
1U7t7q9bNi92AHA2nCR6RqDtVIXOFFFbpaG3mhpDwGSXTnGYVLsmvR3NJdQS0XguTx0xdggPCfA+
gJcwHkuy2ravW3R0jFGxGTvvtchjLx1Nwc7y/PCZGPbsEsUuakumfRVPA3HBaGv/lF+j7I6Ihnx4
d8y5IMaI51EzmnHAbUY+2leIIrP7ZZUCE5QUgquFZ14oM8MrgWObXtKXp2SnHQ2F4Ovv2gcAyP19
2wtl7vz968yt3KLHII8M/HqBHpdVPlrGV9KiXmO8ttH2urrxFgLwPgzeg1eTPr8uF1JIBVDW6IR2
ObdfzMb4klT91pDe/0EKKg0YmQP3EPA2L6UsCX61BwDQsehB1IAU2vRgLaNAzbg1FtR80W31ixra
Ye77YSJyN+dorpnboEHRQgNRreE8EtP2itJx82XrFBsz2QDlxC21vSRb4fVl8uwJdCPgd8W4pw1a
58tlErnN1HHBZlptNmBI3Alr9Gb5QCVv3ViKk79O/1AuL8RudIYfvfzMrq4DyJNqB0+Zfm68sQfQ
YzNtaeLEqAXhxueFQRIuLiilrVoAILtc2Do4Vty0GLvCAzAFwgxgZuS0DWYMBEb65vomftbIS1mM
Rq6dMnR1BlnFs5mDOgCXpEACfzUIr+n4OTBSGeMtbKkuOwPPMzKh2zNTtGxbVgVIFc3UcW2L2P+l
PMacV0B7G904oC9EwoSL86GVH7AwIeIJf+OQHAcYFZ6DLCVe3zZxNeoLXudS/Ybe1fuyy2+lGKxy
1w+I02MDskFUrRFawEl9GlqPSruwyxjrUfLSVePEswrZNfE2aeIMYTxYjpxsm3cYLenehnrX11Zw
/Qt4B3j+AYyhS4U6meuKB2HmPCnGDZFutEBIl8cJeLFMyuIEinBT+8S+I5edLnV4VIOXL+jb2kUJ
NJkyP24KeBaMAOmJNxqlqzeBIeq95R3lmWg25q1izY46OktWYhYv36B5QxElWzjvXZS1VURtFLTX
AojnpU0bFk6tnnts4iAFRru1X2vMwaPSAWAQP1l+zIvfGKMH3G4NJzoQgI1F+6xQX66fJaer//I7
GOsw83pq2g7fQZ7fO8/ct75x/B69JmH97OzBZbU374sH6zH2BXKpd7x8kF7KZd77TbMoi1FCieLn
uAxK3aN9HrUr72p1L/cBZs5KUZ6Tk6uBTOSDAHpBQWFlRqbsFNUUlbCcuOwxha97HYjhZxLQXjgz
2g9j42rDMVkF0QpnPuFSLtW3s6DSbPtxLRTsceVKlXs3mpvE1++bJ3RjItrrvzS2a8ZuQtzpRUSz
zvUWKBYD4R/E3QC7YNZcpwQwHBK8rS4Zrtz+AMNOkCTzRnXmcEiqm6wv7/M0VJURC8+/GeUiCgst
3kmDYg7BPe0kZqFG2nqMmiyRkT9apluwQ4eq031HjPUCdvSbbtRf/0WzkIxFGyKImTWVCQOGFeRZ
DlkBDyBXPjrd96k0xe5S21+MJzvzOvmlnXcGMF1dIn+/LpvnGaFbJsVBwD3AouG0VoOi9qCihHkH
XS7vtDLIBUUO7m6eiWB0yUIcE0WWAu+f+HZBXHCfuLXpSungNaJmQaobn2z0TBYTCxTmqsWLpSO5
Pdg/ekd3U0X6cn3H6GF8EgHyCcqIivNic/VL2Y5IdkE5VkSFWi8FKD5VI3DVlPdUurGlwa1ETeA8
767hhExwEQIcic3Yaua6yMlqIpoyYP7mN2A8KergX18X95jOhND/PzP5rK1qIOtbeDAXThVkjhkH
oyO7a0cyt7b6xG0bIcEVV/swKfILFwNJN+ZebjMb90dhZMdZfS7lxLXJszV/q9CE+PdrA0Aznlga
OB3xTLpcWwrguFptYWAzVuKjS3M8LpEx+vo6pp46kZ9Ae1AEMrm+mxamgYNGY49PMXCUjEvh4E6e
zEPzMi/3ZoKBhDT2tNLx5nxvN6fCEtgab0N19AACVB9qAu28XCi4BcdRs2HOCeCYJC/KkIKW7vVK
EVwQPGU5l8Moy0pMMMiDhvM4zu13uXroSLJxXgBeGS5S5AjiR55RA2QX3ZY0HYwA5HJRzVpXROpT
crReFMAriHDDqZKxBn3+84xyaDX4nsqpIMdm/TbFkVsDAb+WHgZpr/aJt8zv13WRZ8zn4pgjqhE9
ofm1xDjZZLjVdLIB1SYE+eQ5qXMhzPl0Tp80eUsbA0cHOFX30ZT7ynwyZt+xAxKj5UvYSE/Tqte2
kbHlUurnuS0hMq42ZbvN4meA6rojcsxS+9J3G8X4mq366fpmcvX9TDWYm7MGtOVc9DlB4gN4XMoX
TOS4inK3IpdzXRA3IkLixrIojSdez0xWeehUEvVrRQAbt2lN4I71uRtPDshHhuRukdJNapjBPFVe
S3ajHIVKsQbVgwGosFWuDnI0CCyQp0aAhLTxKMWAFWq5l0YxK3lvSEZLjot8Y+lPeCIKxwd4m/sr
pYhSmorsFLNkXXL0dM4NckROwlXGD4p0HXemqyqi3eWpK0ppSICBzQZvC8bCZbV0pGY1ybEChGOy
i0fl0JfxIadz3+VeW8nj2AoagnlOBfUB5CaQwAWaN/OKGC1tkTtNJ8dWm90Mb1JhAxpnWpzC39JQ
AckWuGPGsbStE01pg6KgHd9h2t7LpBs6JTr5U/FtPSg1pqs0lCbwIpWDbgoH86/L45CPuOEXOwAd
+rtUkSaR5rqgj0Iy2GWY1NJT6UR/n9i8FMJYoJ6kSwx8PLwKozLUWuK21uyJ8V956n62ll+X7Vl0
EneN09saHkJ5p+7i+YTc5Fash1wpaLKkgOSYaGFju7p2Jpt2/ByzFYMapYIG3KZU3iRnEME78S4d
pJIwLAuQZDpod3k2tTOg8Gkj8qml3JtAqZ44qLXrgB124YU2QxfLIAhIBJxfXIsG0jpgPKGO4PO8
lBqnBkpUMg0P2t0iWYcGwx8Djqv5p+VR8gbAUcpAuFEvBWk4rraky0PT/TbTrC0wtIwMj5tUC4tq
AR+BKNziHt2ZRMaeZYzNJpWBGLkhy05rNsMCyhZDEF5xT83CewnD5iDdYAe2jLbRon6EfhDzK2Zn
utCIdsr03NS4fFpBXYfroGhlCdzBcPEsb2Of5G2Bsg9SOtbU38eFKt1VRTME1+817opstM7j2Qll
ZFPChllZ6NJCbDUgy0jrH8vk3g4dMHSuy+Eez5kcRiHkziLpYmOIXg1eZVdwF3LVGkMkFIYU1xTb
Rjca4BZuEht5bRVTlurq9bMOmqz7qhCEGxrvogLWr4ayPR3/MVktg9WuKh4tR7ub7NdeIoa/ROCN
Ru9Mso/osGq2xkgbxOsxazLVA7BG4ur6YB7qUQqQezd9OS/0bTMrT4mkgASpVPOwdrJ8pywaZuWj
evW7Nute0n42QuBUyK6dIkNarfmXsWgn1yIDUjGJWt+NGb4jngcFhCV1up3zKfUqEy13cmUuAbp/
yGasiuQQ45ddLUNzlAPUXcHWU4/BRn2UOwrpIkDkIS66NHSAPDd2ZazkOEvkYen1B6QyzFNOtNxv
6jh5TaTWEIjk3qvocEabBh5XoC5irpw2Nmsz1WbEJYvb+gpAUTznRXm0Xsi7/KP4qVh+1nrooLuu
wfyV/pbKFiXTQiGylkFq7VdOt5+t17h9l7R4NxlP1yXxLB8g7w5GKlFEAaDC5Z4SA/PeXYU91Rs0
HLYyeWyjRrSJvHAdZeNfUAAAhmDjR+S4WmWQFoKBKHU79y/Eae9ltCc586ZxtkU5uXLeuEP6eH1t
nJob7rUzuczhpfhVaXQQdyWVVLuTTJ5WJW3uaiOSD8Ucl6e4jDOMvUyLP9mGtItU5WsZK5o/L0W9
Q8uAiO2E+04/+yIW185GF1wjYTwMHEpufbS+x0qo/hjfZHeofHBqX18/z1Wh/gbWS9SA8UZnli91
ndIPCYTFGUb22l1eYPi3CAbs9b8IQscPkgAoRbA1qzTRF+LA6x5BtSOj+qD0vWu9Je/XpXCNAj2L
gPsA/RXoIC9VtVs6oH+28EOW+x2Act4+31wXwDf2MwnMxbEM7TCWaMxCdU8DB82p3wLFZKsFPxN3
8SXfBn7QfymR8fG5YZFsnEaAKFs/2gBJvlwfXqWy3yrJFq3TSF0u9o0xguoW/ABW7o6liPmHdynT
TtD/7CrjVPN4MJaZ7irAK3zAqe7IJn1MRBryK638yXefiaF39llMvUhNEWUdxMzwoq4B5kVwX21S
N/6GFL8bdkcMbKX+C/KAAcoAfrOL78bg6X0NRK1+vPUi6YaCNAIajG0w6x21EYAlaoRbtVm9DKg5
LdDE6+Z50YOiM/EyqwTGwYtGEAIjSQYkeLw6qZWerRxpwlRXiizHGDIYMRw5/YkBy9uCiNJkXDkG
4gT0dmM8nr0dlxZtBGgwgZzuNNd73d4BXvW6unJEUFhh7JpJ0wFsltHq1jxvqgn8mIHxkh8SEeIu
x8IVRPAGGG0xFI/b6HKrUPIa6rSac5r30NE1sG1GcER6avT3R3IhhzmSTh+t0nTG/FjUH+ixBhyC
sBud43vRToIJfCwEk8AsYW6cEmJL5pIf69wKl/GGjq128ruww5p7JKZDm5tR7TbZIfckdiQ5H8z8
OCkbo7uZsgCNOP9w6mciGL8b27k9txlEoHOlK/cQAQz86yJ4dTja46XgOUzho9ghC+R4eykf0IMT
bYxDFGYhrmu395btzydR/ocXFVzIYrw80uijlnSQlWVP1rTXJqCCo0nUAaG4nPil6QO6uq2CKf+i
5T9EKQyNqxhnK2U8fhoPpdTQlUqJ6/ywc3c5xLfjUX5aQ6RovfzwXdn2/nzogzQc/OEh8/Jt41dP
wwacx4cl1LdtgEJCSoFbH4A0J/TUnGDtYnsYB1mabQ2mdXzgs+LLweyuOxXSLM90Wy/yX6p7GTAv
z46bBNd1gKvJZxvDGD9Id9asRnx2zKdo0xrBJKsbew2vC+F6mDMhjOXPA/irzRpCjPoR4XUhfZHn
F8VbHIFC/+qmYu67i12kH3Lm9efUrnSDrkbxB7e5HfZKaO9MT8P7ofISL9spW3Jbh6tvHUy/8ZTb
b92+3SVA5NtoPqDTfdnXQ0C4ecMDuL/UMD8p4KZNtotrYuc1l/hpKMbEpGfLfjUtNdLUM+5HNotY
O9HSqLSRFTzi7XZZ/eu7z+taQSsfLl2kGQ1AADOml0TyYOUSyBRqDPRr7lqEEcHkcf/c5UHcuHXu
WmZxV1iCe4tnc+diGZtTTanLjRTLsjIr7GcMu5BZPSrm8GaOiYixlBNgYI1g06bZe4qofnnyJtQ4
1gyskajmLus2yLIpZRzmW8cIO0sQsvL0GW9TJPUQYYAsgvHNehpFRk3nUru29TK5PCC3HXTVKZVn
4Fj/fUaKziv8FsacXpGDuSEa0batJcutYXU38fBqWqOfto0rKyScdBGZGPfgwBQNyAzaG2EzPsGO
kfOrSwxdZR1a+5a6AeiyiXmlstUVN8NsyPa6gvLlISFrgKwCDf2M1ToZoMicEeNKsbL7tssyxGtz
LXoNU21jjQwpDBRTUKdFIonxQXI6x2pHJ5Jq5Vmu63BE2kZNH9Tma6LvpmEXq4mbY/TXIu+Nvi3a
l+tr5PnZc/HMGpcyXdY8qsGhEJlo262QvYrWh7hpv1yXQ1+Xn5eJCjhNOyPbwxhdDeyjGJ21GP3S
XnXZOGhZv22LB9V+a5T7PCuCsRfBTPCX9kckY3oxuoXRAIKuKcxLdD4g1t71Hj1+hdkI1sYzO5Qi
fq+N0ctYK6RVKXCES9ZuetPx62U89XadeJrZuBI4Bq7vJc8vn8tjVGZNpQhDYVQvgWSU6l8G++d1
AaKdY5RCngZHiaiA+tEYEq+uHnRD4IRF+kD95tmN2GQY0Rgb6F05gJ4sBxzsgFtOvgfwnkZy8Cp9
aOjxur4s7jkpGDGBKcs64AUvZS7Ibkqqhibk+n5GFBN7ZNoSze3rt+tyuNuHBCHSwXgZfUIxjBqZ
RCttYcs66/sSjcSLlOhmnkWQnVw90PCeoCBudCb5cj1Gkxt22dN2tfnJHLaS8fAP6wC8hKzb4FwA
7fbl76fJUCElhn6jCVBThYHOFfSVyqMIdoBX4MZk1B85VFfOdCGSFyKZE2obkgJRUVgQIE1ieP8D
abjNZKlom2l0L2/tV0xX9W7Z3RsEXd3qfCxwmDGmY6+vm+f3VThjZJVV2nXNrFuT5mYhE62QIVdo
7JDOX4lri4iA+FIQfYLADDB8LA+QBE5hyVixanQGd/X3Hk9CfbrXiSD25CojoOX+I4ZxFkVsTj1g
lVA4AmIiCI7JjHmgXNS3yEjB5DCG4UEIiFqzDihck4k8Vq3PB6cqtVOLmbcku7MIANvn5+vnQvf9
7A75JQQtwApOBZJAonepJ0iBa1akt9rJnt4s5wSv7sYIrKJdPwVjJfvXpTHe4n+loUKPYWVkw3/N
YJ1ppQyGx9FSZ+1E4HBdDBME6pB3gZ5afm1Mh7Uf/07t/r9AcHvjr25gGp/ZQwdNLFI2KdoJCLLZ
cGpBjFPm+9hJvesLY9zG/8rBZCvg3BwwGrHqHcdKXsEcT20GgHsLI72uFivD5roURr0/SWGMuk5h
QOmoaqekADQKAl8FA8iI6vNF0GvAUz1wW6FkoWGi5tO25V0BHBxH0066JGPMbXDTCglFUUcDfzl/
pDDRbgw8OqPosRz0+IUTuW210TXRE9aYgrBatBxGyaUEjWgVshInaJ87lF+S5tkWvYB4GmCiEABL
VTHj9Csrcaba67KmRq/BkLqZ6IesSMc7oudEoGc8c8Vdi/Gi/0fad+3IrQPbfpEA5fAqqeN4gmTP
eOwXYpwkKlBZlPT1d3HOvWd3c4QW7IuNHQADu5pUVbHCqlWC3BJbGq/NtfIGXuhLb0aD9xk4FEut
xtgj6qHWx8+JYjRgLZymjdBozWjBmCAm6+CLPkTTRoMN4yMgNxFr253b/iZKDDyF741z6Dj6/u9V
/FKY+DEX1+iSqSuyWoFO6Pc1/WbWJzBXka3O/9qRXGR0DsphcK5yu0wZUQqxK2pGOs9erGkHFv1A
pKvpsdeV3e0TrckSHGOoVCJXNeRPZhQNHeCDzCj9QsfvdlX6ifGr7MddtjVevKKCUD0LST+GelEM
F2ZwcXe6mczgsMrsKCFLe+LFBD7pIm///jzCy4ElAYVwuDrJatvW1dohyR209gbdd0crGrUWrWqG
xSYk+2HR5PX2Ba64CWTEgLkgSX3vNl4fy1rM3M5BxxXVsL5Q0UsrcBrrriA5VjnN6vEfpIHyHtk+
+t+6/ET1Oe+wmBTS5t5Ky2DEnj8tBDx2GoJJX9wf9qCC1Ou2zBWrRmwkihkg8hCNousTDgM1ZnPB
K6U090YCyrDSV9gpY+5DhTnZNvlLRlXxjmCmCZmxYPJzdVcysqbMLa/sLCMiGg/tCmS/E8jJtnLF
1e92IUWc+kIdmdEvTVPBb+jL0RhRUhiw0LUasS7371+rq+NI15epU25lAFFHmrkMe2BH32xeIAMi
zRazy/vXl8IluF0MvSGAR39Uhlw1Bk+rIUvMCDnCwVwiZaZPTTLeMQOr4foHzwj0ufKbnGFx4ng3
W48GB1VakKLXKDBT4F/dyL/E2T78IFdwlIK0Dp0u4RMuLxn85yqpiREt3j1WHP6ZC2RhD6l9WEhU
d1jcmvMtItm17+phvgSBDrrRGEC9Fjk1lZ7bZW1FhaH7jsr2Y/65nH+n3daarpVnG9yupo5heGRk
2Ct6Lahjs6P2SmtHs/LgKpFJd6P9dzO0whKuREguM1vmOuuM3o7SZaEHl9mnXM3HkGTY6wdvs9Wp
XPHQAgiIUqIDuB5e8esTJSNPM90leHcqmtx5c41ZQkaqDQ+9dm86qhVItkBCBM6MaylYzDBREApb
USLGrcFOM7bYQAUNve21Vh42MZcApYM9wF1KYjobQTxoEa0oNXeZo+0KlvoL5ssG81mdtsjVV/Qc
whBfI61D5CMrXcnQdzWL1oqINx6qpA/4GPbtDzY/d0W6V3XfyF9uH29VoglFx5ZgNHvl1AHg0WQ0
K0gEY8yzkab5eSiN567tHYztuXiDCpqexhlktUvlzOFt4SsvAhB8BrBpeGex11fSSzbn2DaeVVZk
m0AlvhmhEqjDkQ/nrN/flrRizZDkgTUfnxLMLlJE2SBMIqrSw5oVA0RH36cBtVHSBflWw2ZVXcBq
4cJroo4jB8i2xyfbXIgVKX2x69XfvfHmtHE/8D3nG59uTRR8BiaQAAgA8EpyHF6HujBclB1pfn6/
YANjgALi7WuTcUbvnuNShvSFetfJCi1nduSOWKfGm+fE7nyv/V2xMqgxadIp06FLyFNGt1z+2hcD
CFdFJQV4MqTR1+YNsnKeVB5weaXNLH8xnFDnJADB6KOr0T8bx1zzWJfCJPUAE2q7sGy2I1snFT2o
1FbVXWkVgFaNmvdTW7h9pAa1n7x8PI/lUt8rwKB8n0fF3YP5Yxl8Ah1Pgi7Xva+3f9vqPYgl9Rh0
BKOfbKCgwtf45BZ2RJrq59x/15PBZ0n5vSR0w6HKXbX3j42YCRumgRUG4lr8lItXFpTRzf88E9Ws
+M4SKlpImHPseyVYND/FMpWh6n73U4k51rfbp1z7AKhkgdUCODOQgUkfwKRstmtK7Ijnu0PBN062
doeX/3cpmAcNsaKBbAQpAyZU50MOWptD8Xz7BMISpBAFySpI1WCJmA6UUba9u3Szm6RO5FYPSQpr
1M//kn3jamDsSE/hLWWQZWEVfcHUyolIeVfhLMPWds61i7I1zMmjdumInRLXGkDnKXG0pnGiNt1h
LH5OjrV2T4eNctXaVeGlAXYK1AqgpRZ/fqFnsw12tG6ebBSqDindN5+5G93+GKt+61KEpMqzxrAi
aoQIVUkOjtucwLW9I64S5NlOb9CUntQTbXmQ1dpGmL52hQ72yIHEWUXiqErxAi8IChfCb1Ugk828
UAOotzfP+jBu+Oa1x/NC0PsVXNyiV4xKPg46fFba+WwMNAtVcBTkFBS4Sw0wlH/5akDUANsP94BF
RNdfbTDaGayKnh3VNUbcvQrE0Fgj27KNLHFVOf4TI48raP1i8GyBmLR13EcASLDpk08/O5ofbuvI
mstx0KJFOorn+kPFQkl50qD47ES9k/ig7Al4u8UatqYLgKejv4IKDBgOJb8zL8Y0t0sCn6DUGNnt
gkWPSj3ze7bF67UiCeoGk0VTHR9HZgWa6ylVkEXYkaO+cMTbS3tHNH9h/xANX8mRlID00wJqVJyo
aE+OG7sABA9OGTp6NDt/OS0onqP/ZFkfuNc9PhDOhMKpPbasY3kraAVc83hbC1YvDsEasOtg5gVh
xbVWL3OKgfEMTwMchRlWBgNXDthMA62dO+xgcbZgUStaJ4Y9oG4gvsQRJQ/r9ZpLXB2Fl6b/WWnA
iWqfbx9oxX6uBEgHypJlUbFb2Ymo9i0vHjojRbhwui1j9dI8MQSGrwJaQsmB52WfdPXMnMjqT5r1
p16wUibq8q3oU/xU6UnFUf4TI37GhYczR0NT2gFHKWxKwN5S5QevRE+AVRqQTd38BrJr69TYlfc5
LeoNd7cWDZnImgVDDU6JLtW1dAMzsmRhkxtZWYdNmfORjb65PCPj9F2jPabpZ718G6x4NIeNlFMT
fkE++KVoKRrSGwyWUgeiDcgEXd+5bZeDhhUhDrzUT2YWQUKmXWKYR+ZhYyXZYr9YPztGMAFeweQY
Boeuz87zTNWbMXejvqz2w5Sc5yI9owiy6+dP3CR3up3eZXWdATtTxVX+elu91mwEjwyiUJTiUXuR
3GZTmPlY4bWJ9BHrkYtCzwOqqlvh7sr7iVYg5qIRTYlKhUivLrRrWaoCs2mtGyEy9Kf2W1YVQB7F
WVYFnO751q4ueSjg3Z0ZWEWOJZkYo0CJ/Fqeldk5Fi6pLnj/w2n6nLtYd7AjyrFWydFLFCxjbMPF
/aKM0zPAmK2XhqO31VhZSRkhGHAhMa8s7vb6N9TdAG3tSy+6B/EjUY9jG7hKWGzBC9bECLI9MI+J
7o1lXIvJQZDjJDNK9Aq3d9wbjwnSqSHZ1bYNVNJGHLTmjMACI+haMTiCxQrXwpyhsfOOmxjgmmq+
dxn6kUVnWKdSr+297mIc+7Z2rjlY1BAwd4gaNgpCkt7Ms5IoOTWQmHoUoZYF/CFq+mNQZfoG0mX1
ZOi/I/21wHYmY7LdEUvkvBEnm8f+2HcOC1pwwvpNAqYMe+MdfF/QI/scwbX//4RJJm/1ALN1iGij
SaMWhpnmwj7WVuXmoEIgVbiI9UFjY3ahkdBqp03lztIzzJP0+peKVKrPlmrecyPVAw7inCcX6/V2
U9EYZ2RF7KjM2Ehg0G4j2F7zFOJqBOOyjUKt5ClSNGzVtrTtqKnmZxCBYY+ZvfEOrItAYCX2+SHw
lUTkacNmQbEPijL7d60132d13po8XrMXgYKwMHQMqjJXshc9yTusZrNw9xYPCqId3GG4m1wSJBpg
YXq6wby5pleoaYskBQ00pHvXFjMXeUkrkNxGS8m1e8so0KybPX4w9XT+UUzTuJGNrcrD/CmGSkQY
J9MWeMPc2dhYiZDesH1rXvaYFPS76r7z2P62ba59LKiw6oHY1kBIJylxqWC4gVciDB4dup89mKVt
N1ujTqvnQVBvYK0SUgf55ag7a67sWoRYjB9yvTr1IxgzamRhhbcRaa0e6EKUFC66FqXaZKMNqfQo
BVNCe98t7S1S0TWXhmDUEMsVwNckp5LYdDWC4ZA6EUZ5dSym6LHt3lnGvQvqhY0vtCVK+kKcFyO6
qiKor+wDL20X45oYUMOG5Y04eK0EgAkQcOqjh4XJRU8KUkndTzm2lSL5Yk/Z+EcBiZJdHIppT7HG
yaowt0yfkq39r6uqgfo9+u2IW7FUXDItzWsyL4NQC1vXysF8at3qyUzNO8vu4n/QdUQTiCWwGeHD
QoK0IXweC9RqVLN4MFK0BNUtDq+10yA7RvAL3lwQj0hPa18kduuVkxONTX/iXrvPSPJSp+on01J/
3D7Nmgu8ECVH2wV382ZxISo3u7Nl/6bGV31o9t6M1Xzlhqy1Y2H9FVCWlpiskjliECeMKNK4TsSr
XaLeDWXgjbtCOdw+0ZYUSdMXTeUZSrpOpOl+vcT1FKJ+XW9BINekCEY3T0eujBqn+POLKFYgSWut
hMfTh/ITpWfssvFnMOUqwGb99XnQlILHQ5Issj5JUuIurqKJfKiuFxYg6XrVarpz+7IEwrHZSv5X
9EFQkFmgKkcOAqrj63MRT+zkAblwNHX0wBYPEQi+ZjArVTDlw+/SIMVGBLTiagU5nsD3ogRuyo8w
A5qvGabKiyy7+N3QkgblpHjB7UsUP1uKskBhgngQJ8KEsyspRVe2Vsl570XtEOggCsLqyZh0uwUz
K9+rendb2IqvBW0cggp0rxFYvGckF7pRaogqXDp4kZYt4PzM9MTvbPqlNq0NVV/7WCikgfMak3c2
Ehz5Y6VgZDRaL8q035js81plb0NYUemBY3z9h0OByl0Iw0SAI6khQvJ69loMWiVDDJAb0+7zrfr0
ik2JPO1/RYjjXtxbnqUUo+Mj7s0DYart7BPM3qgJCynfGuRfuzkkQyJ/EZwpciVFn2jZ8AanGZ0f
Y2acq+e2wCqd+g1B4ob9rqkecCroLwOPjVlSKZQo2gqjquhmRZhTpk6QNruH7Oz2Pv+MjtLtb7RW
PxALNP9XlmS9c+62ydyquMEiKM/LDyA4vZie6OjvlBzkkxvy1j7Yf+JMuVfIk7mqFCzBjLB/tO3u
9ObT9NVWf90+1Pr9gUsDPhXIMLmYi9UQSocFQ17E+feOvmjmc+mFvBt8L3nUzTyc8o3MY1U3rP8E
SlnBaHHLTfTFAyIs8V272Knaa748Yb/S2HQbzm/NVdiY+hXuDw/J+6zrhcpXo4qhaWJ56MRHHf8y
Vk+86Td839pXQmgujFZ9X2p8bVaLPc1dORYkGnUeaCyyqikk5h9df7v9odbOgtl1E9Gsh7KA3F5i
tOh6rYOik7TPwXsy1LHXquU909nhtqTVE2FOA6kG2mXol12fKOnR/lhMAr0zXjCP7lc0Rm0l/YfO
i3AQ6CEg/0aDUXo0arOvuKe2JGpJmFvB4GHP2pfbJ9HWtBvTBAAtIHMCekG8jhcKUJa9qRWqSiIs
qcn2uN3u5GoYrGpNlgV9kzLwoGdfQbnX7lBLWwLucOXMKocdhlJTHrNZE8yk6XLAeil1Z4w5sFmG
Ot/rKZgpe0vb2j4nvJX8kAogB4pZLlD98qRFYzrz1DseifpFvSdt8sSUT4x8LsbxYKE1NXvfbl/Q
mjFeypM8GslS8M5XCokAsfe6HUGbukvekjq8LWYta3kHqPzfc8mxqargvjSLkCi19F8e0Rzfycqw
ReUE0BYs0AbnRYW5dmxDas2tusCa4QCAJpp7qL5+MBx3KfI5B9tFRPmbDnVW+h9uvVXrWLMZTxVi
kFOgqiIpmsML16B9RqJydorjqPD8oOXGt77BfA4aWFtEqSvfDduBQJkBQJoDYkPxcy70WuO6R0BL
RiLLinX6pxlGYaV22oQs293+dismhGxMYDSgjphvlaIgr16ACq4LJcqxXMysskNazgEIv+ex9dss
MHMSLNXWq77yzVDztAHxFnkgnvbr82FNQTEXtSPsYAY6zE+VxN9SyjUZGGfCPItAdn+g62haEJsr
s6lEGdcPI4ZLCNP3WFh9+/o+ShFQQRSN8X6D5UTmqkq0xpqmGooB4vJdkpq+4Y2+bm7UVMV9XPuN
aykffCnRPCB5SGQzjrUeVZiOG+f4qOBCAtq+WBsBByXnSUQVsETOSFT0R268Ep6GSn9fjk//cl3/
iRGKf6HYA1dLYtAKdsSU9o565nLWCDtWzHM2fNJHE7o+kBQ40qkz6bDgQA7DOE6YhtbBO0zTP0hB
gRUoPdVwANaWDLWkHQKQUffEiFZJ3EBV9w4QVRjY9vOtHe8r8SkCYAeyNAF1QnHo+vJAn9qXWl1D
C/p9OTyq8xhY5qeZl4FS7O38qdC/YM/0vvC2NrOuvLNCMrbnAF8tEJ7SZ0PmUne1hcusuh9a9twa
WLm4+HW5r+2DbsRLuu8aIOyo+0ieWLtXlZ0Cwr3pUU3zV5O4X9pya1rto9vCL8JlgAwPIAW0ha7v
IiWjhXWIIrrIvrNx8qkdjNUZj8/0rGOEd4uqasUA0dQFRxyGuTUUhKWoFsXFtkeETaKkgFNsRyUN
s6o2N2LNFWciwnQXKFok865Mns4VNVk473DNM9xVvkNI6DdbU4UrN4cxFLwtgmsIcZl0c5VDc64o
cPhLM+29LihG7Dvfi0CwnsN5/lk6v27b/Ep0ADZ91LcB1hUESnJNUzO42bO+VSKn6sT+J0XTMPGM
URlMmS799MMesZzJx7xH+UVBYwrLCgDf7f2u60H6fPu3rHxHKDD2e4jWG+hnpcNj10+juMxSIq20
0JxvmrfJBJ/MbSEyxw6apjAT8SAgNUbf9ENmhw1/3lwZODAYbnS9PJkOC0Fe7xuzG3j9vsBoan/v
GvkjRhb2g4J5rb8HD+InCCQvNoeCblROjSzm2AkmxpSI6+es/UqGg9sF1l+uMvyfg15Ika6zbufc
Ip6jREr92rlPxsxQNDzcvs2PMTNOIipBCFDQsZKNYlD6VmuTPIlROsHCnYPDn0FvO3+u/n7kEcUZ
jFVi6gAoP3RIrl3KwgeNg9cgibPkAPBwmNf33pJh78632wdas/JLOdKb4XT20GGLXBKnGYBvc3Nu
xOze1nbwlffv6jSSy6ZL0yWWjWvLMvDC2+dqPBILy9VSJxi3PtGqwmP1KIwbZIuCvuz66pqpqQfN
7ZJ4qb4Vxq4ww0xzj4aiPVnmKa0L0IQ+WSBenKJOb07D1Gzh7+SZ+ndNvPwF0sezyzSpk65P4hdq
g9DON7DMMCyj4Y46WJ4T1BSlo6Alwaeg3OLjX7tpvMqiPgByH8SC0uH1wsVzNCaxmftk3oH0plcD
GNw0b1jCmuJgQRFSHZRFxZzYtaBFAUG9YhtJXLRYIbNzh0PKN3RzJQy0LkVI7xxXLL0ii5nEooio
GK1vGw9OkR42x37XXiEwywJ17AjMkBzLeCVznZS2adw/zfTc0d9Te9fXDVgq3ob2kah0Y8x49RG6
ECjnOWyxWrNV+zRmtu2Py+9GyXZMHJCkYo9jpQkamrgusm7jyVnzX2I+F5vtUaRCAnn91UTf1RkW
CM7bep+7INWhXznayLOJnt69O2wtqF77hJfyJC2p+hLvptOlsTdofjdHS058ooTz1iDHyrydg944
gl/xquM/pIM12KAzdYynsZ4frflr3d2l9k/uVuCl/wTIGULhKrnXOzHUrS3fJ/a5U/ZNOR5o8w92
cflDpBM7NFUxwKKncTveFcn3Tn9Jpw31WTM98BRgxAl4VSDNJfdSeNm0pLqRxjX0pCd6oOaV349b
3ao1XUFPTOz8xvwIxoWvdWUadEOsA6Jxn4Za9X0CM6dWHrO4d/q33P1y+x1aU5RLYZKtu6nZ5rx3
U4TvLsJM8y7XntLW17t+9/8nSH4dwOdMjc5JY7CfgyvoN3YTBmanoXCib0iS7w8TaHi/xZQBCj5g
zZKf1h7WbJCMRw3beZm677Swbva2aYTpAsbv4+1zvZvuZVoui5Pe2EEzsXYb1CmRiRcPfT6dhVr6
Y3F+Jnas21rozr9murfoBhJGfnCAGcKOb6QJ77OKIL681hK9tqhlEUONlrbZF4qZ+abL43YCiUzV
5aeeqn9uH3RNILIt1IhEtxbzntcCS61tRzsvNSBnPaxpsI+F+uL0eO0sGow02XCYa9KQbKHIhn4V
Rjqkj6jzymm4UWvRlFMWWOAUIkzdk9Z9HcY5oom5lRTIb5EDsxaDrDryAUBtZMAAViBXXY0RiGhR
88AZrU/MWF5UpTqjrh0kxfBkNGTXN+5GLUR8pkvtkcTK4IGZOok95xCLwOKPhyDFU7uX2x9uS4Tk
ojNwXiDNTFH/zfVzWfR7NDw3TE54vutTgKVfRTEbTDiof8kEvy2o5+vBoUnsJeV+cbwDnosjbb/e
PsjHT3QtRejMRd3ItD06kgKxuToVPoaJAmZ4Qal9Lor8lKIm0Xv3aER+vi1062jC21wILWhJ9LGH
UGPATGsCJGi18xptw5qFOn+4QGBAQZ4FGCNaGddS5txc6smCFJNh63zbBE7HA0yTFtkWLGtLkqQN
xJuZks8siXvljOrCBH7T6pBvtdVXbw1khWKjJBrdcqDFLTZMXQ0pIHsKmQdelybcfI8/hHNA3aBQ
KdA9MFuxnuD61hqlVl1zQizMJwew+kTxOwfDx8VTt2d5+j7znGN6LgRnRHRbKz7aFCRDiRG2ohoG
Qv9ryaxgZsfApBpjNUSJ4CZLwwkrH/a3pazcIqoUiBoRa4B9Qm4H2sxMOoLXLPZ0dgKHgt9rySm3
/25LjStu8VKK0JgLDU+UVM9T4qWx5rq7lD3X9jnt673SbIzyf0gQ3wUBeggCHhXrHOWZ6cmoM8Ms
EdgY5C0fyr2buqHFonr607QPZfd9UDV/tk58wljGeADgZHf7OuU35V0+CsJAseBSMeZ2fVCA6QGE
TRjFK6mFqUVDNj3Pn4HQ34q+176bmAAQ2HxwWslbXvSkdDsvRSaRkeXARudeHZWjY248HSuWjLfK
ctHcAPYHuef1cSZgB90inWisWdg+SByQhD92KvDP9QZUeVWQK3Ytg00Ac82SC+xt1jqDO9PYcg9d
YZ/gM1K1DpyJbNTM1qzKRXwBPiug1D9wCIIpK8nZqNKYGOl3kmB5qaYmeXhbCz4EbCjRC1pyNAlx
e9BCyQOCpIApjNV5XA7P5RwNTh2CuPBUmHs3r/aAfwRLk/lIYbaGgt47WtdeXuCw8ZetAjQDi77+
Yvowq25iGFmsODPWBDJ/cQ+qjaH0x0lZjo1DD04dDPTOdLq92jdhW7y2mblx/o+XDAAhplNA2QG/
CXDk9Y9owZdbK5TkcRWxeIu45kMJBpeLwXdUJ9CLf1fL6/87M3mtZE5SxEmJWYaTV51yEk/D8ImO
+dFTsbY5sOmDk9cHFyss2fTopceq1iN4nA1l+miEGMVENxhZNz6y+b7X+sKttSYFuQ5WgsZz8dOo
fwEn2fANj7YmApoEmB9QptgnLK76QgTVF230gEGP29dmeNTu/xqdhtsE/89/AsQPuBCQpoVV6W1V
xsSyfKW5q31tRsB9n6FQf9sqVo+C9SWYiMNDii0N15LmjPTlwJsy5sN04uRoV+yhMJXTbSkfPQnI
7aH+qEgL5ks5zGmXvu0GrIKI09k+m+hv6MUPlTRP5fzrtqCV0ACSYGOiMoEkWi64OLRWk5no+DRF
F9Cm8IfXnoFoJT9XQxdocxbYJoJIsoWKWzOAK8FS9r4ktjsrGQTbdZzyxh+rZ2qe68k8FGUd5KMS
1vhXHnRLaODhGeY/CF1tlAu9+PYVyGmw0B1Qp6H5DWoCMBBLXxSkVABxL3YZN+PgJ1mC9ZlfKn6y
4XpM535GL/wf5L3H/wAnA9IrHdxJC9dBUQT2ps3PZt2brV/UrEWpdbJP3NCyYNFYsc8qc9xIwT++
62KcEw4d7SXEMjL1TFGNygQmHdAGmsPZLpAJOKGrhtQ1v07KtCFszYmDC8zDQyhKXuDpurYU8M+2
TZssDJZSIlgB7OTRzGoaDjUJM4XXQdnTfm+VZh9iEk45VK5TfCINb08a1oMdk37OQ3dixQbkbu1z
ozkLu4LHABWT5Co4Bh/Z3NRw6R77ZBLrubSLk1GQ01yTh4Y9ggZ4C/awqutgWQWUSTS40JG+vgpL
69JpoDaLHe1hek35YTTg3qfmgMZvkxxG7EGqxifbOeta5wuQTP5SnOstRsKVBw1tPAwfCQY/YKok
Ra8a4HISwqq4TTDQthiNu9PGbN54TtZcF5bl2KhVo7Jkyw6l18xSR+5Uxe4B7aCXwgnVjS+45oIv
JUgGZFhzqy8qJKQIQaj+K10ic0PEu3JKEQgKR5j7waAH0OKW0KKLB6Xjvc5R3mHxono+ujOm8kp2
Ov9pHtwZJMN1aJKjnqo+Z7vWPhfFGzjS+B0BvW35Z65e2QPoGZZpx3tQFNPA0veDii7LbUeycg+4
Yg0GhhIXgFbSPfTKkLFJw3Sunc2Hue9+1SY4R9N2q876YVYZHhLdaMyzgp3NBWOcZDJLaQ0aM0eG
1N4sfad2Q5qpgQd48WCd1R81fanRHa+tICfgZt4CL6wo1JV0KQ7z2LJwlqIuroKvyn1Y+IOinXP6
9g+XKbIdcGWLoX2pakdtL58BcIRbIKBNz3K/b/IwS7cynveiqqRYKFWLJByEERhMloJqFatuFSWF
K0iWY1envoLlVaj9d56/AG7Fs/u2PmQLFtpoVeC5MaN7YBBBgxboeelT95w9U/qYTFhNEWj14BfY
i8fcTxppzwrfSGdW/AUyI1SHQXeDCFHmFqU9B/eU7rC4qEADZbmYiRzqfAsUtPZ5gQUDIZEHi3Nk
kEHtTcs02iaLG/6WTOqBgrG5WvzU/XP7A38siqEnLmg+MeUELjR5LlrVitzN+6KKG+ezB8Ar7f64
JA9mANG8H9i1xIm9YZ8rz+2VRMnrZ1NfZClaH7ELPrmGhU3Gwjr/ozdlOCp0Q9iqkYLWCehuAK8B
hJQUWEuN0lhMXsXzHGQVx6d6qZwnr+vCtu2DhNov+XBqRxM1CzNq6EZtZC1ZREQhSJHwvgA8L/uI
Aog7lGEQy1W1z/jkqzS9J+64b8CQzuv5O6sS3xzGL+XU+WTplo1nZ01ZYVWogoMIESGO5LDTmZIx
BUwyZipR9l3fsK9zp6gbpYQVKYKRFiBt5Et4TCXr9ey0yIomr+Op6Zwdd5fpVGatthE6ragqqiII
npDZiyE26S47xW48ZzTreDBfi+SBMuVAVO2oUW3v1U7gcCAhxr8ETcKzAyYHVCMApnjyZKa5tqns
dtCqJi7z3g1srTKCEdtGNr7SiklAALQDTDko1slb24olZYmidE0MgpQvarGjyXh0Eh5Q+/cm0mDl
ebySJb0btZm5TYXqQGzNaD8u5l3azWfL4xua//FjQelVlMyAIEKhQAY1WqxUadewNlbN/TBMxtHU
G3PfTtk5y+oHnbbf+17V946bbo1ufoxkIRmktyLUAq5fhuAUMIRZ00A9OJfnKkOK5GFVoK9keWh4
sUq2Jn4+3qcQBwSCGLhF7V3YxkVI1I46kGeO3cZYFtyNd0r1ANDMhhdbuUz8YoDXUJBAN0seu24h
W/MK1scab+4AgHt0u+85vQOB5B4tvu8V3Rmb4c1Hm/aExqNeB1Q+gj3Jc/CW643TZT2urLb2M8d6
ZGUAQPP287Nye5jCxyYOQRkpShXXtzfaLSu0wh7i1vmpWBGzKr/MXm/LWLs9jN5g/ZHgX8abfS3D
43lDndoa4szAPjaqIFDN0/PYFcEZ6zb/5HUCsFF3uC10pVoNXLpnCjYXFBDw97XUijO7y/O+j63S
eKx6D2hF4+SNiY/mT5NanxZK/TzPXoc8DW1CwzF7yIpuwzGv1DHErwDcAFg0NF1l/18uBc3IUPUx
NiOE9rTDQ+kPxa6bv5nGg6aoflWNQYOZgI3Tr3zXK7nim1xYhZK7DedT08cDFpKErunnSlyDtGcJ
rYf0xdnN6W5Cd8rARu3A2UpTVl7dq1PLO4LLZLHw6EK6StW3dvzF+SFJTH/Suh28+NwdQaYFDpzQ
xKN7++AfPbnoI2lgQwTIEDvgJF2bUN50srGFZPbLsk46P+VYUecM/tJ1u9ui3iuQ1zHztSz9+o5B
BprnyACgYYKT6VCTx958YRw0BliCAWbouVH8+sc3gz+yLkFF41Pp/UQTsuW7aUPNtk4tpdDmjL5+
l4x9rKfjyfLABjEdCuut1N1Ps0k3hK3kCuLcKIXDLeE+5SQUSxgckByWfVzbhf7LNbh6Rr3Im/2l
Uts/wzLwNqAz6ZddDnKHwXdJpmqnvG1ZtTdHPuwWgq21T02PFlVSWuaPjmXYm0enwvlclUyvQcyQ
c2u32DpWLGWt3oWgqM+Vg6YWdXlIK2tQT1NnZ8adq7D0kRqcbTHGvzulDx8XO1uwcgIxCBKB64/b
DR4W7FkzPq6v7qrDdMwejaNzJGd1V58UrIHw+XCw7z5XP+zEt06hs1GbXvVfqAX97w+QNJm2xtRa
bOnj/rXO9qafRPquzO+m6eeiHrNm8J1T24SbO3g/5j34uAYWu4nZBAwLyEpd8ywfUpx7oEMR1DYh
/qCz8jg5ZPzqlCSJN6xIXOSHi74QKOtuzqrWA81QnE2NX9LmqAOH4+in3KnCHlXHcnopzSXA9vPb
glfeV7Q4MHSAf6LCKpM3wU4Lt9b0PqalbgR5knPfGpdkf1vKmh8GYh4PALjcBdf1tRopVt/2qlMM
cVPe9fQb0X/rxkakt1LGQ4JxIUOKFBySOGqCXUaxbb2qY9wU57Hd8V3VfOKgLOjuAITpnm1/uNO7
+7Z5SwDAvn3IVX9/+Quk14bpfEkGng+I0s9pMty3nRHm7e80x0z0rr9zjf6u5cOXPt/ialj7iKj/
QF3FzDx4kq6vt0473VPaZoiVxVU/VxnCF0wGkOfb51uVgpICKvFoEqFeei0FHDVJU+vtEFtWpZ4K
vW1OFiaJN+CJK6kyqnoIYEEAAUQm2ivXYkg7ZqTOjSHG7N7efHMPNhat6qf6xQj6B2Zu6L8uDEs2
vEtx0t2lxthjV7U+xJxi5NaiUw7W2Gn4bnI7DZc6Gz7VrbI8YpQQI/uGxu4Mm6AOpLlDAMIeuluW
pA9R01AfML6doYNduqdiYuNeTRe+7xTM4Zo6aV6a3CseKnUBvXpCt6pwHwMsAP0FXh3dAyADPnDx
z0h9zI66Y1wqdfrLaIoUC9Bb7aniifZp6WqCOWyjALMBdjWAgKde+rMGNtmftzXkg5njVyDNeh+V
BtOenG0NhjN2c1ZwwMeNEwUvSZsmp77fYkv6oIj/h7Qv7Y0bV7r+RQK0L18l9eK2HC9x1i+CM+No
Ial9//XPoee9STdDNBG/MwPcCxjoErdiserUOdwMtiFydBaascXSt5avAGqZ44yT7tCvmT+4C3hd
ZvQ6XB/OH5fAmx2kl8H3zJNTgk+2tIpk89rNTy2q0DG12M9qAiOgTVeoVBV1fN2adPJAavc/a3zU
Z7GqWfpOlSFgenKDKo0Cl2q7jYLlvUOi5G/d8dvAUGbiXcZomRUu1Yq03ZK2/fyEkkPYmumJsin2
ik1xecvX6bcZ4RJtAfopLfBmPeW+84zW9vRkTkGu8PvSaQMBAIiETXRNiDw1hT7OTZFPmDYoeFbG
snPb7jT7fylgC74OzuLyy4wI0hoDm/gT2kqfBvN1mE5zsEZT+bE1l907dsGZHWFpPLI1juZgaXx0
KnuoZpT9GLqDqXB73KtdeD3kkXCGkI4EugfNh4KTbQJiFiRd5ie9bPNvtZeC0TTv0imcdXfa2cCI
x2lhrjGkxVRZBMmCgS4L1T1QUQC+JL7oaQMVA4/R5WnU+sineAi63c5A1/T1iZSNEASqWDWoW4BZ
jX/G2XHKjQKzZtQLklm7xn4y+zUs6GJEXY6hjT5g4kzVuSPxF5w6H52cgGsgZhUm1Wx6cAia2wLU
iMXCthvr0NPL1yKv0ZuxDH+pccy35IU54ebyO8uaSndenuZ53gfe1ocD+APCJmVL7KS+4l6WHGY0
uGPDIDuCnt0/4FOD2VVWri9PFWVHW58OKG79LXyUD+jMhBBg2KM5gy/OXJ5c+sXu57jX7oj9kqYq
eRzpDvxt5+0yPdsaVTcClW1ayxOhXyBKsjNICx2S9e8ck4csGS/L/FLvFHaDt9hrldcQCbUoJOwK
MISNBdiEfRWvLZ+Vs6P8nx1odADSDngEkn+XGx1M1+m2QXE3qVka3JZr4EcWW5y4BclkVOMVeuiC
3r+pzRZ6Ep1KPVTYFv/POjLhwOlxRQHBX5GVkTRrvTKZkuAH6A/+6hC//Tr0tdEGAfiohWaVy7GV
wHSmFtvKhNJ113nDTeEAvtxPe9Y8m/2hdhV5dmFn/GFPuPGDJfNREYE9z0I9RCNR3dSh23y5Piq+
IuKKnY9KuOnrpjcqNA5DUBuBSz0Gd1sf3LvDcJqC5lgSRaJCtkIIk3y0bKENG/iuyzk0kbNdS/yX
dPamRzXLlshajC2+PiYxAv1v6kwL1RcUUFHiEsw0dc0G8NeUSQv6F1s/anXcmVHnz4fNreIVFMfg
bIj7UlPEMoLT/cMu//vZYW6a3NIsF0vmsg/QbELLGMowD2OjGqB0Gs/GJxwzhxLDrFuuqLyE68f5
eH36pBvv7NcFX64FczVMfPbMnoal9qJn+s4H18w7rEA9mzfdgD9GBDfNjVO2i6PhsAbNYUY/m8ts
NdBWur3PrIiHKHByT98ykjjGZzdtogHN8TNF+mh97a1P10cktQWsFFwPIMp/pC80vYeb7XSSAEzk
hJaDBkGL4Hlldll5gLC7E64NUSXVZYuFtBB3uEAjAChwueWyKjWwzQqSGPbrAIYGOtUgl3m8PjKp
EQBIwAoBeTXADC+NpBgua/yKJIttfJjwvMwG58OyqvB1sgm08ZhHgQy6oaicXpqZQOe/mqQlibfu
Sffi2UmVxaB7iolKp1E+oN+WhAHN0Ha1NRO63Nh3Nzlq7qXCE0gNcBCMBVgw39+XQ8lmaxmbAQZa
nYHi7qCvXhxkCtiFzN0gZP5lRLiR8CrTR32sSdK8cVDV2QkMXNukCLakQ8GVCkwuyibYA5dDsSbb
2og+Y/G7nd5+KBGq5rjNr+8w2VA4awZ4HTg2QExgk61OkYlxkJ3Kd/ZyF+DRaT8SVR/jW4pYvO3O
zQhRnb72du9ZBU30rqlCOm1z1G3GN2Ot9T7c8EYEKonRuHV7FGMQmUfjAPx4bWtjqA/pidVrE1ne
Wh1Ke9Z2Q+cGEBtcsniyNpDGLJO9W1dre74+N7IFOPtosaGtAzcNZIoxN/OUGO3B2naGq7iXhQfK
28UF7DbafnQEbwB+Xq7xMJVlhhJNmWTu7Th+au3i3uwn8Gd4kDB9nS1V34h0SAacCUdhANkqXDGt
ntU1aCFK1F+GMp7AAXNrdRUBbr9U9U3J7kpQ1f4yJQyt6+xyKcuxTPodamzvuMSQ+YE0KiCASCYL
F/5GQW4B0AxiQh10qgxZuWaLglnhfqWH48yKcN131ppt1IaVHp2wPmlOzkqjYHzZ3PHjO7YatgGA
ArhUcI9d7oMe5fZm1aYyGYoXx3vcskfgna6bkA4GrEe8+soV/f5wWmO70gEhoFN+Wmcb0nJV6AaP
yvBZ9hQBIO2XHcFt2UFPNHNDLMZGa+eAqMLW2qjVVq5kGeUrUIlGHi25YgKloScS0oDkA5SDO1m4
WdYic/p1RvC0Ok2U03skPg9ZEy3TfHQrsGWk/5iZF/n9qNqK0n3OAU0+0uIAlwiGm9osF2tGIEDL
MmrTn0GtAuJLD+2ZBf73s+iWE8J1eY/H3ZJ+mpdTaiwouH2+vjukjgiQO2AfOGuMqA4AKQt3dks8
4fwKwotRqoWWAYrFPcDHS3m4bksWbnB43/9sCTPWzxNZCw22SOPvNwDhFvs+hUCc3e1NRyUUIl0e
wEeAvkW3BkAkl5OXu+hoz1aEUD7kT6DJVj3UNVXkOEU+sTc3jp/Gm8ficF9RONFb3G4eupIkmfMY
+EDPIcdenPaL/wJKgKH+bH8s7UhHoqHblWiX6sGchK25xM1MQmKq9Bdk8wu6LQ6jhHyPJT6YwTC0
rQtlJJmgFVSxR3MCv1AAcir2OC8qLm3Z5kRbErAlwMsidhTmt06BJSt0xI70ptaR8ArumKGC5Mpc
Cj/YgB1BtwKFp8s1XI2gSZd6JcmITt+yhJAxo7um00MCOXgMi8YWG8La0RbFNSPbPADBAUIBahcT
7I6XhgeXDEarI32jz9XHCms2L+Tm7w/DuQnBXZLRdkctdWECmD7P/migJcrq9hW43BdPVcqX7oyz
8Qgnj4Hwz9BALYt01J7MTdJl6NAu9pm9JJPtR9dHJnMp5yMTVk0bgXEpUQ7DMV/vHbrFbmGHdGY7
L/3QgzKMmsowU7oZAfEDWRlX0RAh4qwOuhwZWJKwHnmOsFpZPUIdlyGW1HNT+1Kh/7MMqc8qUImP
kIkIS6Mf4nqtzR82G7w2LPKWNSHC0PEf1nk92rlIUe6cGbwXzUa3qE67+TULOlaEXp/qzznatdPQ
HUn6MFKoyuFwQwH7TiNUBWyRjw20DuBhQ4JZDHkMfyFkbLiPocgPGWEGYkswel9fM6kRMDGhzR3/
oAPncsOn2ZbpK9J5iZaS0NwO9dSGuv1y3Yj0VEFXAMQb/HUjsqUyjVZ4cRA8AucUyEFvW3f14rj7
61Zk8Q78PWYLZSGwfQjxZwk94M438EhrAYqf45TtNuc0GIrjKx3LG5EkuDZ0XACXE5aDMaj3PLi/
rQiDaHy+PgbpciDdboDKFsBOR0gylH5Ait7HrzvBJ1J+8EBnM+SKm186gjMbggPXba22qwIv5n5G
E1haQxWzLfw+vj4SsdfsvysSq42GHYCL/+DY3wYt3ZyNv5m3/UrDr/7dGk5ZZG5HCMZT8uQcdVZG
+nhwPl23LPN5ngm7bwgXZKgvV2hZV3RoUhcXVMHWXZ+hZ5J61XajTVt9q816YjpVsLtuU7Zu5zb5
388iNmPUq7IfbOy9at5venPHkLruO1VjhnxoYD1wkBZHpYEfgXMzRd93M1pAkhyMQKlfon/Bjk29
egjQy8Q6RWVGhLa8LSGwO4CYILgANwr/nDNzlT5PdpNN2OtouJo+5Fbcnrpq52qn0T0MX4/BO3Y/
MsmW4aJADSy/MIveUmUZHZA0aOsH6ppIiTo7rawVayWbRPSxAyEOyhLES4KVprAqh0HFFznrNUah
E/T4YRXcTjpLmrp6h3/138DTaOflxZLLKay3Ak/JzSJJWk4xcgpo4EHp8z0jOjMiRC2a66bItpgI
l+olAgI0pMUeIrhRmvqxNT7+/VZ/a1gERQQ/2MIerNeqRHMk9uCkd2E9Py6Q45sWRcKNr4GYPjo3
Iuy8sg7IrFcwQkZkxrf0UExO7OiFwkmpzAivcPS/10Or4dgOY7jkB6LdqarDKgvCpQTR+rXPOp5S
csqomSBiyvoDaPOurwl3aVemS0xcrZmzZFaL6fKdPppGSOhu76iR8QALSStUEeB9LvexM6cgwPf4
oSnd0At+lGhpqIgq7pfOFlrO0M+DdNUf8gJG1Q6BpWEcjv6z6u6yYozwgHvPkTwzIixJU9Ax9alP
EnBfh4i+2dqqyyGyYATdxf8biUiyQ5pibnPuqX3j1L7Q9NagOxWns9QGZ5BGHsICeakYLKQ2rm2W
IvjNv1jjz8o6zHnSqqjbVVYEDwbAWJHncw6nbNxVcVcaCKcfpr8UK3y7agBLQvslYCJw/oKVbsIL
1ixLmvROhS7eExmCvUUPQf1y/aTwxf3jpJzZEfZx5hfMaxtCE6jfAVYU6U2PJ8oa+l4ZFtYPOumR
MuCSz+DvsQkxdj2i0j0Qhlz49zL4NH6A8DmBtsz1gYkIyv9mkAs8IEUNZK+4GwZm47rEXCTV9rD5
5nGxAMbvb+gQWQPeK3rY26/N9txuXdha9u66ddnBRYML7m2IoaF1VHCk9lbhlR4sgCOAHGU5tN2d
V3y+bkKa8EPOjWOWUbpALunSBblEN3pwIiKgtEF5aur0YBfrB4APd4w+Wev96GQA/5d4kFWKa0Ly
sAWZNy5YpJUgaCGCLeZat+gI+Vlsmm9aHYIZw6EncOSivP3z+iAlWwUoKXBBIDRBvCXWarfcyNdl
aWlSzs4RqT8bYnyUHCtVRk5uByPxwecDALgwl+2mNWVrdDTxbe3TYvcv0+zdVGt2qvEcVexMyd7g
yK9ftvi3nEWRmV63jFQDTbzh5BQ7jCpXdUpKQroLE0K4YLYE2qAehjO1uAAZlCBCEJE+dJQ8koUe
g5YpUh2SC5d3cwEUzeuOwKpcjolZVtvXNvainn/hHTa+qqwp8VMXBoQRUR9iysuAuHEDH8W4a831
kLEb/yGr873b9Qe7OVzfefIRIbXMm1vA5icYbCAPYFCTByqZ+6qZzgNAhM/XTUg3HfAePlrKDTQk
C/fVEmyetqwY0zBG1b/NcJsFR6WUj3Qc6LxE66CNa8QVnO3Sg5NH0+Hgq4UdJ9/ZK6n7VBb438/2
86ZnQdoWFGcnh66u9zikqvYM6Yk5G4NwOpGbt9i6wYJrPraA79DuXxRT33EsURV6I1ZAptwShuGU
nlFnFPcF826bH2Nwk+6uL7dsns4NCKNw0WFuo8GFJlYdplY4q1TVZUcEda3/uO4B9xTOoN7pk40y
MQagT01oO+A+W4MjNaHdtBahPT8aq/7RMfPj9WHJdvG5WeGgLOtA56qpaJKnd3r/qtnIf0M7MFOV
mWT3HaqAv8cn3KkL0uOla2J8JfWLBOI/WjQMM40np3igzj1djfu1CL5Xs+2imJ4yxetfdumdmxfC
5MyYRttsYL5L7zf6PM1zuIHyqdmtTh31qcKafFZRUABgDWWbt4aNs0NVTH1OGwvWwEGfA9Rq2rFG
T5WjosqV2gECHhZckMiJVUO8lI3cDrB6wFhs48mpTxU9/a2oEo/FOAwUfLxoe8X/E5ZO89C5l224
xmEinR8xEmWpWuYjzk0Iy0Nzr/cyHinY9oj7h3hfPGTd/Up1L8gn7NdQRAg8RKO1TPdxtZKKy6+x
GQyD++Bdzgi9aIh48OxHOvrSp+oNQIRtN9Fk8D/5mR/DHc1N+45LG8SWUCjE1YrlF2J/Y4XcjjZg
yixNq2IGJix05jsq+Vd+/oUXBgJF/nqFzBDq0oLbW4fKrI0GVnrDjbH4qf7QGqcOvRamqj1B5mF5
9w8ockDKCBHYy1lj2lx5bDBoEjR1Fwce1SPkv1XsUbKdhiYzA3a4trsIS9I205mKdIUfApQ+tNJv
m1nENNBVVW/ZTsPrBccStQ4UCoSbu5kGv3aohR0NvM8BLYm+FRXe32evoJaIdiVejeBh9uWUUaPu
hsw0cTIRhkyfez32e4Urk22AMxMiUeBqUTcfTKwKM05NVx7X6c7N0L/rRQFR5TJlO8DiyAvQgaJr
VReHYxXQ73YmlvRttsfDi6edr193UgvIk2LtoemEBg5hwkwNb+YcsYilgciiWcPqHeA6kDD8tiA8
/VkzLY719jzuX3rCTtX4U6efMsgUXh+J9EI9NySc/zzzCtOuMBSAHdPstJax9eh8Qp55nfb2Gnfz
OyKsc3vChi5HK5g7HsbxqeM4ju6ReYq8nOzQvHG64cLhYBRheXwyriNx8bgyU+ugdW5I+ny/Dd9T
dJ9cnz6pJai2AO2P8wkFl8uN0LIaTLoGXLSlf67bhwBZBfALhQHzFIZk/gbKXhCQQBeDjYzQpaE8
GFI0LS9v78W+sG6wGYjyWpNt63MjwsGBFyBNOcCpZa6DrMEJgkbvGQaXFsE/ePGIrUilPaYT+P5p
MjP06KAm2TuvuqNI/Ern6syIcG9amaG5JsNc2QWLg/EnP6DBPMfXl15lRQh5Z3vKSA+KggSs6HVM
J9+LFr/to7QsVegSPu/i7QnKI07bA/pYJF0uF79dbbBK+PDP01f3J/1YbSQ8amXYd19UxSaZm7Z5
HyngOxbepHzQZxEn1dNAq7aSJUG3ufFWdfO/fdb4YZ7r2uNaVS+TO6oa8KRnCHsapKbArYOv6tKm
kc2gY6eE4SpNUfpcoo6AMr+aYnd+vb5kMkugTwVzFFCmiKeEJSu0XGtrNG0lhpOAzD5u8keQWoVa
9/f9Tmg+epMrAbmNIwLWl7lrpgANrMm4S9voR+e/Y+ud/74wY001aX7HMA7dux3rBLDrTCXpKdty
5yaEM4Q+raVqHAYT+ZdlviUv9XwLjG40Wq8oDURKSnKZ6wGnLQCTASensoT7zkBJqLL8luHMgjbE
tcPxHdi+N6piAKfQIAvW+sttZvZdv4BClyWkBYMFaXeV+7X41nV736sjpqTNkF6sAP5wCA6Q/n/I
BbINkWfDathL+4ee5Y81SgSZPtyWpauFC/2RVT/nYm+k28Pf7/Jzw8JUdlMKzcUehvu8O2iQ4l2L
aZ+yR6oCBvNtJrolTsmM5DYoF0C+fjmjA/RqqjXANtfGg1efII72npLnG/ny/0wIO53pzbb06KdK
3iariNbxNGU/r8+XahjCVndbqwSfIzaG0T/O5Y4Wd95fKiq+PX3PZ0pwPC6FHEPnwwRmCn0SmClb
peYqHwVHxyBTbmFBLhfDcsrcR08jS0wr2/Z4hqG/1/J+OquR7a7Pl8w14J3ImVyRj9dFeFmZVY1R
QUEl8ZdhRk+GMeEh5wBRHHSLHnlaNtyNqdset3Ywvm+TqSrsS0f6274IB2po4ZaOB1fh6t+xXin5
9L71Qlcxktmo3/xxdodMo7yOiSPkN5FfR129RUoueNltBO3dX0aEc6r5M65gz2dJkXE2rCWep8fC
Nx8aFY+IdMLODJmXW4Om4MtbmQNPVO14BxoyL16vCLllgQOXUQsAVQHGWMTVU+LYEM1OWYLG6LDr
7nq/g6KPFu4UVx+Pc0WfgzuCl0OhX/FnSqzaoIKnWW9j0SAv24b5R/95yu+UN5JsROeWBO/mDG5f
+ZONG9DMYqiopO1Pm077oU/DRkV4LgMVgZgR9O6gCgF+WEwnzEB8QxgExsjPmoYbWi1urfgBxCpr
GtLvSmr3N/7KP6bxzJ4wuIkVU2GU2BLWNibe5C7o0a8jv3JBsJDvVrQPAFG8HObglfRkn0Nudhid
r4G5RC1RKbRKJ5oTnSMCBLu/qMKsp2AAM8u8Skb9NOfWfuzTyKtuB+djOts3132XxBYeBrxfCSk1
uGVh3IWzrD46V4tEawL3vl0h1mFlYGcBzXsFKCsDA91WU4XDfKNNF2bb4pB4HgaAakIUAHSYNxRW
1hUJmlui9HPt7JkbLhBdM+/Xpt0FVvFglHdUm0Kdfl9mZJSNL0Y97ob8p1WN++tTIHE7+Bie6AUv
ODgYBbfjzoE2OlNTJCY0i6u90+ehq0G+UUUtILfDs0m4Irhww6XXqRwn1ytzLNCvUbZ7dN2AMd4u
lh36seYj2txUDId86f6YZNx++BcBPnqiLu2BrXWGbxgwySM61aGPWcXj4pjx9dmT+FJkyH9bEWYP
lJaFZ5WwYqHzGaLoebGvwMv/DiMuMougKEbXo1jEmRsIfdrdXCRDVx0884E12k2qImKWrs+ZEX5U
zp56DavwvPcnFFHQG1o+p9YryP0txbUgNcLDH7z2Qf8gZpeJxrbG8DCSybRORN+9bmvkd0SRXHx7
Hfyx9mdmhOCnWJ3V3NKlSDKSRwSs6+59YWuHxlmjebA/gi4nNLNHo/q06jdB70ZBD+aTto9t88OA
x3S3C5bEK1/WNfT8YwdqXN1INNLfgEkJ2Ph75wbo2d3YaLu0v/NVkZvMJwFIihY+yBQCe8njrbOF
AG9YW+eGVSQUIqvabXtDvk2vzTtQZDj1v6yIKUtWm6CDtGEFIShiOyiW4I01qLTupWNBngLoTrTC
gNfmciwLM1Bl5lbAv5iiwLNtUfaQDl9s7/n6EZEaAocrYg10aiOAuTRkLJ42DiNKgA7g1A8gb/q3
Gwoz3lKmHZxsRQa7wTVy3abs7OOK+mVTODFbrs20HzE4XBmRy14W41SMirtCdmDQTY8WKuQtIdos
xGrOsMxIxBdlguJPOLA76GTW3kFFQmjLnCWXUUKfO2foEYU+jJI2EDWDmXZnH6ZEO4JroYrTm+ah
juYDdHWy0AuNsI5oyPb5nuy+ffrSRdbp07RzjtlDF/Wgu7zxDlWE0xORGxJ/rsIqKg/0Znq9Puuq
TxUyn9M65mnh5WVSVIiF+h+5dbhuQAYSs84nQziA2gLmYTPFZFguOaAetwdDUTjpz9RsdwuzgGM5
dc6jDV4wrw4rVYO7yNbI3da5eZFYNJ1JVtkjBmg+el+9Ihy3sP8O+CX55N9PL+nX4WX5AOGV/BEp
v+sjl0+t/9b1jm8Qs9eZ3U16SWtwvLTQLqMUciG5ZziKYyPS4v43QKDzfVxlaEQRpSTctGpxYXdl
AsYTp/yezsXOc8tjM4YkBFVfCLLMEAXBao2HhT7Z8xE1SJdMe3R4Znker8qih8x54Dn+64OEQxaw
Je0zCAwlXl6FHfoeQIa1mF5kp8g9LYrLXD58Tl2Bk2bw5txLV+XkOdMhC4Lt1a8Rpx/czDwk6Vfo
M5PxzrqrfixmHVrT3pzK/XJnPOnrPjMeamRsJhVESzrys28RXFhbrlpWu1hx14297Z8Z8g5rfazd
EDSTis0l63XhDPqA7CCry8PAy3FTVBoDZ0aXfao/VqWPnp0hJMad1p7S1dunWRGmQ+wFz02xW5rj
akOqfZ4UmVhp6H3+EUK85jYFqgFQD0rwgp9vJ3itaOvvsrCow+x5+BkssfG9DFc0PDz3z6reP9mF
cW5c2Gc58C82s9D8v2YsXtzvuuNGfadwX9w7ibEPMjHouUXJMwDu+XKag6Jb22XDCLsbisDXNE99
dZrZD91KpukF0I533FDoQ+Ek6jw7Imb9nK2pgsrBsgK52BaoTAL1WdTI+6iQCbIMKsj1wWPL8a14
FghRXVY2qQYIXplUZIqq/Kk1vIhX89KiiYIJTRzw0ngkPl13irK3OOQlQDaD4wqlCfHhwixSeixH
u+vSBPt2o9FGoVP979yFRkLK4C7YPhnVdioVobLI7/yfm0QkA+Az4jRUQy4X0tDzxqKzWSaB+Q+o
31BIrHcOlEDn+rbKs7jLbWC51nDI3JBuW+gW/RFvrOP10cviD+yiXx8h7KYlrYqyd0AgoHtfgLiL
ZtAUoOXzpvQU20i2bbGF0J8NpKiBNb4crbUwxx/NjGC0sQ8J65eBhtkUFf+Ah3NVvA9k9xxKCtAT
Ay4OHNaC1zMWl2nb5uKpUzivddPNUQ5NS8U1J8lMWR7uUDTZIYnxB5NoT+aN4U7BtnF25vII0Snr
pc6T0Q9HVTFY5sXPTQl+BQA41GkbmJqj+rOR0I8NUKMq9809o+hXzo0Ip8+u842QGUY8M/4+zmHD
wikqt9AsI3TF5o/X95109iBZo4N6ifMqC9a8svZLP4O11NNvVpuXn8PlMVsMMHRMYdortrnMM3sB
QCIo2uOoi68hzy9KjhGC05ytIqra9C6g9GfaparLX7ZUPoSG0LjH734x9lndLAuIDr4RkOQfHWOK
GbvdhsPYRkZ+S9cka6uwcD+YwefSCbt5T3X32E9Rvj1nhgqzJDsGPvh5ATbG/0AP4fLILfWsd2C/
AueZ1ZAbiDuW0LXpVcrnsoONQwZpMsiCoutC8CBVvVlrs9hlsk3pIQd1b1UArp/3cbAU4VCd+nZ6
LL1GcdHLFhTNPhAgABsY3jTC/gEVDpo/UARJ8smPwPbgNSRWXrWyCTw3wv9+9lI3jNo2wJaJoXWP
zfbZzjfFoRPl/N7ugHMLwhKlGxI2To3Jy4P72h3jFI36DqtPOkglKm8LWcaf1WzUTjm7L8mdhogV
MuJlSw4NG2a0uNkhXvm7mRaAcXofynmX0W1vW4feCCujOw5Q+ClU/fKyTX7+1cKSk7XT0DzNl5wk
a73LFj9M6feCRgNRuT75OoPaG3yigLKLHMcgiXBIHeCSBBMA8ErQyUZKkRr7695IutAAy6M8gygA
DQ2XC72BP2EiKaxApBBA8yLSyMN1C9JxnFkQFlrrjW1ZBkxZbQCoOruRnyd1pYInya14wMAhD4vm
b2EcY2ZTNvY4Fd7ixRNKPzyHtayH62OR+W7wF/+yIoyFFWmbg3wAXEfbnZk6cTC/oug3dRTBaFzp
mULzku8m8WJ60zcA8s5CFl/YbfW8LjYLwBVSVB+Qz2MLuRvBsgmkXqY4jtLpA6wK6Wvom6DEfbkN
ii4lVZ8u/1FRrogYgvmTaaiYXaXjObMijAdD3WqPM7vmY7Oj4/roT7yKetp61Xtf5pp5ilGHpABq
9qKegOeSbvBSLBR1C7iTOmqdCLTxaNVobAKN1R0ypNe3htQznFnkW+fMYxaVl2l5gYPU11OcmuZ+
Ddos9KfsCKnGL12qKrVIt6IDZBnAk8Be/LFiNWEt2TBCUnUBupc757i4/U1VkSZsaVbEM/bTgS6l
6rEi3SpnhoVFzMGEuRQV7nmXt5iPd6b9ikar9+xHMPnbELHiPIWmMJsAzaVbCrbcNLAOQIQSZFF6
VxGJSZcMzGGo4cL7QUXj0kiW5j16xeAzUAANR6u8Wb4E04ZbpT4ESrkOWSHS1qHmDakEPPKAEL+0
Zlfp1A8a/KDfFGFubEfwVQZ4aU2oiNMwr6P8Tj+xcDdSevDcndc+Xd+gksMHpCgg3BgpXtBi8i3P
LM1wKCXITSH9bmXNV2hvcQkFL0qzWhGkSI0h2YoOLCStIap6OVhv7BZKNFC+zPpaxUtHp6gemBX7
IE7bISBVETdJ7fmAJ3PSD1TLRf9FfGd25gEUCIuFBtfJOLG1j/St2plF/s/1iZQcACCtQTIPoSDc
m2JGmbW+2eg4fCiXo3sgowvSSmiOj+0mLaP/P1OCU+nXusw1UOdATRYZgGIMjaUMO+Nv1bB5MIad
CV/CKXXBPCucaYiTNCvKC+itdZ+KEAziMXkmN3qY3tdJE01756RF9Y2meDJIzt+FVf73M5eJsKCE
NjGPpKI88sJX70Di6/PHz5RwgUIcGUUTTj2HCqNgQaPrxEYPfZrdPIF+Rvf36Mr/dt2G5KrBlYbu
YEj8ga1J1NXI56zyGgedk3abQ2PV9271jOy2emf1xq4u2DdQRw3az+tGZXsQyBAbDN/omEfd+XLq
1pmWdW35iEPRl0W67xR5fE21PpIrBsUtdKAhS4OGCRGMy9zOKwc8oJIh68GVb+717Mk55V6ka5+U
7LeyzQDEL5wFmI8sQBcuR8TW0dX0Dcbq6jMLnH3x3SrTcC5ZBEDfOyYPXUBAzHMe1j9Y3pqm00Ev
gnGV0NvIUk0/AITFoqZbV8UGlI7qzJTwWNM2ijdOgwNcABSgD9/n+Wn17zvkSdpGdTHLNjsaT+Bs
kdVC8ULIQo9TM1I2Y1hB9jS5QHrWKt0kWZ4SVxdn+4TIKVoOBLdekjn3Zgt3CLqIwyxoEfOuwNOs
EaHQheu3Q8H+dZD8DvR39MRyrkU85W2o4iKsu9weluaSOSvRPNxYYf9taiM86a/vCtkVwjVwuVYl
XPsfSUlvzktk1MCLtdJnOi6Qp6xPRRnsClUZXHZ4zy0J3nbKi3UsXdDOZEPXRNAsacIyXczId6hK
I0plSnCA1uaXS12Dh6TNfzbs59R99+3Te+YNjhxHF8l5Vzi4EPcMaO1hNLpdRrXGIgBkoSy9L0bF
dSEfC0Bj/EXsgyT9cguMbUO3rsFY5mU31UeK4EWRmJZvgd8WhKH4VpP1NnZa4q/RD2CG0tv3dLcA
kfTbhBDYptvYjhmnT0rNb3kTdtPLprr0VPMk+BxQqVQ5uAzBHdDc2Hsn2AXH6ysuc2ogqOMk5R6u
V9HRuM2aBys00xKoSnRjE6btHUlvZv/x3+t2ZA7t3I6wHJ1FxpJUsDNBSAD8qlrJDn9vgSuz+zb0
0QFKEY6HnzpB7S1gzuqMGHiY1fp8/fdFobm3wOrcgBDABc2smSnhtAo07K1+Z+7qOkKBLjt628e5
+LlVNyXK72zbzVMTNV8GcDRvUUu/rywIoVed3TQx+IU1FQGIbI+AeBpto4j3APMSBr6u2tD1Pr7L
88FIq70u2aMSjCtbPlSzUEADyQjuWsHNza21eJMX4O6rIFCEtgPbUZxXWcEZkddvE8Iw0sxkQa1l
6Btm5TEz79ZyjtwlBlL/Pi2BPrdSPTQAelza5wEq1e1HUsfO6h1qA4rc+ZNT3HaNCtcii5o4pgXb
CigAPLYu3dRqNROZRnxT5tV3pvsxX/81yvbWrKwPnWXfQLBFBVPnoxSjXBB3cJQwbn/kTS8tUn0z
JxA6gi+ifjCMdt94/448I81uXfbp+oaW4c9sDobHabFc7B4hAmjSra4bE+xZ/p17qhL96N9Z8bB3
bqejGTuPJGI792NxN9xvP0BTGNthE62xBljPENkx23sHPXRVPeqy+vv5R4n190VjhpsRfFRq4hDZ
5RFhdzQF9rHQ/QNZ+3gACaU93i2rHflF8Vj1y4M/+F+A9N1fnx/lpwg+C5WRIe1tXCHaPTtqR/KB
ndK98SU9gncyKQ/jTfHxukW+uOLiY9XRkImudrAlCwbtlDTmwu+sEd2s+Ryay5epAW24Insg29Xn
ZoR7i2Gnm1qOKV6mj2YbFfUOlzA5wj8NCkuyqrSN4gaopZG3Q5zEfdfZs9Do7MmCqn2RjK39MXC6
f4NsuLWpM4Rb8ezbMSG7CrCGtPNio3MVd5vMMb7pxwGQZkAFWIgz+1FjZguO34RYh3TzonbI90vN
wuuLJjuxgGYDygAgJFKUwmxm1mo5bQlMH1xF6JYQy/b8Cs20aJFoJvufvNcUdWGpQdRrQdyNnYLO
s8s5BeRgGBYXc5rf+NA73UNh8rFSpRGkc3dmRJg7w5wzEDXbQA2iVjOBhrANvpu+4oTJbhW0Gv4a
ibA7tnwCANt1imQfKpb+jZpBPErnPy340bHpPdLwn1539P9I+67dSHZk2y9KIL15TVO+ZLpb6pZe
Em2kZDqmt19/F3Uxs6soThG7D+ZgBjgNKIrMYDAYsWKtsPTzo7HNaiDUzLA/qW/dI31Yj9oPY5Pt
zQCvxQewIWy1+alPD1LlSYN9kFu/hbvZPLXFY8fDb/FImBzJHxJYP6wNUFPohBdRfDBO2gYXG91M
J9If5y0wRfmDeSxf5qi6j3+X9/1dvsn9+ckD2CC87b3CrOZyo1iwuDihI1nVmCTwJoS3CKywiAdR
Ala7aEmDEkXvQ/3i9b4Lhw6WfbqflbvpTx+lfaDuHMmjQObY3H3k6IuersyxS5Soiuc0zPZEMmQt
irD/rBb37PVqFbXuCVSo4NbhcLY37Vmynbc9Gj2467+fWkWlQv4zPalRlAS3P9Xt7cG8wPXfpmY8
VRb7Usgqf1fhGqhhLXn/3T71Fo9d8pQ8RoKHn2/bR7U8TPZOcyUtRNkOsX+/8DfFXoepYHBkZTzg
jPqdJlONkO3Tp6gSE3Rw2D4V/miAFxTqCX9ysPegvnH7i4ga3yBc/08AQ6y6XgxTR01GF6bCuLrT
g3cAbV+yML/To2/JcXpKG/8NHI36Jn/Qjwte09v8x/hU7DSJZ8j2lAswmRqbZg5IyGl1z9WMLI3I
knPmt/87hCF5uF7oqqlJ2wy4DkzgrQ0/D7XnfosO5r0y+c493d7eV5kbcoFggpqa0Ra4uOlpM38f
JP0MYffm4qvxxQfDJl2bsMX0f5Y7JZi/5tsClajF14P6Kx536a6t76bqvMhSBRFo+tJfPtKlC+fX
SVstWoOFVX4devivUzb6yU5/6fbNftp6dxhlmyAYJ/FTtl83vt4HlPzCrDkSjIbGcNMV3MiuX6Wb
zvLHkC7vhvuVDBJnkVnj8pPGmRUFhM/pqQ0xtflj3OX7JNACEv2fnIRHO8xEMedUZ4FECRtSb3Kj
iBpbcl8I1wL1EMwAodGHMYprvy+cwatReMNacHWTA9BkRkTmoPy+HGW0aWK3vLDF3R0tocROMuyb
qgCJMuu+t+r+PDvb0QNcpl0gkvJDq3xSlI/p4AAIXWxt19q6djn6fS4DgAtjysWv4W4bd9ZJv7i4
Cpx0zIJ1dr6YtSFFW7O/8skzL6xwvuKYyxSrzDPjcxGuG2enboyTe0K6kW7GjWygXXgzXFjj7h53
MWYb1WLc/qlfYuZj70xh7fxNUnthhLt+qinXvFllZ5xq0dI8LaUi8XzZp+FuncG0+qb0YMGjr+V0
rFQZ4kL8bLtYA3ehYAqJWNMAC4rxnA1mFGf7JRs2ZR4BS5JOB42MYQXJBxcVw9unWnbguIumKuxM
7ZhDlO/podzWkXZUnkxUfva37fyP0/aBcWTwWj4mtunczl4yAI2q5+D/pYNl60E65EMa1HNJtdBV
q8XCgy5fJh/iz9NjprkQFG5WZ4XUTGXUu0HXaLqNaWljGrZPcR16UNiWbAhb8OcT8s/v5E4IGdHl
RcEEESjemDPy8bb2o0R/mCfJjghTY7wmmWIJxoU+VYK1VbcNNk/U5nGACRs/Xjbx1ISj8ibZeuGh
v7DEBTp1TA03WRKgtbsiyGyMzXjnTPk2f+kxyfhkQqDCRkSD2Jahfb1tWrhGiGxbJp7qkBji/Nrq
vEKhRgnJRr3008zQ/NH1Ijs2DvjOsnxd+OUujHGubKxqNQ4zplZIur4uU2LsHTqz9hpRg2bEqNQC
fbONu7SygrDwDEEvF9q2aGNjAv/60oL6aWuREjDhPv7loTqaTveLfkqmTZvcZ0ATAZRye1uFK70w
yH7QRX5RWJoSkxEGl27agu0YeKW7GWw4REMXybJCsv7NO8XFmAXAPpiz4r/j2kD5A9AeHN73zKCH
ReuebQ3zQLeXJbwuoKtqmOA4ZqR818uqUgjruXOXnTYONPXmLTSvMtNPZDyGwk4swBrsg2HSHiLf
13Ym4AUXp8JqKBgNVkwu6r+rdLsoha+1DxhM9asGUFoZJvVjTo6PLGA0hX9g8BUtOG556UCqEYIp
bIJvPi07+0C20zl5nb44kz88lo/2HrfwL13x12O9o4/LpkL5d/jaDH77hNL7VvaaEobkyx/E7UM/
ZW6esB+0BM7Gi/LICapte8w2+ZO5ye+Nl+xxlV51LH7e2gXuMiXFYkxxDKMq1p89/IrDNlK2a6Cd
fpcPsoeNyKMuV8jFHwdMN06rfGw53bxhuMynktzgQyDw1nq4w792ppWmE0yg2XTnQaX5zuuCEyqt
R/2h/dLs6mDYIQhttEP8kuzbw7BXv98+NmJ/vnAsPhyUUI61B/yEYm+F5jY/9H7rx3j1yp4AonB+
sZ38Qy5u9bjMPRgCjU/bP9b1ATzYEAx7vr0g5nc3tpR/tQFYuELtDOENhXLVNwIZ3NSQuAWfi4zJ
2ro2xTqM+2Y3RDOaMHFQv5gH37mr7sx9Eq2HeWt8tYJps4TptqC+GdFf2Wa9W8L5jpym7/jfg+7n
v8iOBpYkMxDNeAFk+N9IwY+5ZGtGUMPE71vocwvg39kMauKnBSSXgvSOhqrzK/aONp4ptzdemIde
GuZC1NwldgkeLYSoYApUPwuco+m7YbnXfVdycER32KUpLvisdGzKsma+FFn79gFlgYhVPCULkrkS
F20SszegtQQr5/nPQ76f/c4foxE+9QaZjb13X0pqHbJVcQFn1PqlSQns9aEdeZshZOuSqULIjiEX
cky1dlNvhJFV85W79ZDDxu19+wC03jqCXEixwPuDZWAaGeObqErXoEsPqoMe2aH1XN+r+2EMxjO9
m58rhO/hz09IwNz+BcI1YqiTtWUBWzI49/DWVM2cFXe01z5iJtabXzvjyRkk5QZhIAB9CsYLMRYL
JpXrTGDBoFMSlz2A55bf0CGAPFvmhWsSSBWlxZctBgQg/YqMA5DKa1MVmCRpaWBKwPjqgP3e3UyY
fHHT51nTNqOrB2jB+gNmL5zBBM8QhufOVvmzBAPJ7X0VNlkxsIfpTQzQQaqVPRYucsdMLe05i7Fk
rQ+m+k9ib5o6GqEq8SNVX1tQKdnr7HtZGZXWaTUOMlykiEYBQpbAcCPH0xi31LV9BPfCtWaGTq/N
YMh/m8vsm+CKpNNuei+zzQQp0mmvzYfZ+yNZuvBrg3uMDQ4Ca8ozPqsuscyaAEWuu6OPuDpXLyko
EzCLpJi7alA3fblFE5oN9yNtDHrzUe0bf11qn6mjyLS02BH6dMSAOIAuGBiiQbFxvREUCmpWXbBZ
tJy6ftEqX4fK+5r20NPzMFIZZUVG/Anob1Bs5S+SrRDVlzEw/V/j3JMw7+u2VWpMXECILCSt9s00
XsbkhBmX/ZqZd90AxrQyiap38hcqAiawvujgAm9ugWTzetmociRVP2AuB9IvvXtO3dNU388ytkbR
5rIBFpdx4eLEcV5Oq7S1e9vD7dKOxySlB70esLLmW0N0vJb6n2ur/QBB3O/b+yrysEuzXPEg7lbM
F60wq297DCYkdRkpMfVjpzn3yyA5yqK7DaB9eLIHulqg6a93crENpe5X7GRev0NMsMK8rVQ5SnSf
gfcIVKvszOr807YzC0IUFLzgGUlQGS/I+syKhnkWLQPYgSpNEvaFFXsQsqPXjvovJgW4MKnqTfX/
R3NqC53R7mfSgPy/6XzaPnq7oVA2NUGXCVPTqocOQrprdBRu+zVya/dnTVRJ80y4xZikAe8LVA+A
FLne4kFRC1Mh+J6G2fqK9pQbmMh1ZPN3wrQLbD4WCkEgRsT7+trMtGS1nrsKzgR4XYz90Oe+mjuY
ixzDMYtAumLWQUoD9H5uu6tweeBbYWy6wKl/9Kov7oJ4Xa2S9BlU8EaX6S1Ysx1OscRNhasD44QF
SSH4ERD316vTtV4vjHoAOj1Nq6NLVSPIjY5EXqxm+37V+w3qn8ZxqfH/qtwXY2rs44Bqu6QWJSL5
APoKSFsG3QNOnssF+3bMPAUVx9O4PCR52KaTD9VE37B2jhNVa2QpxhlCUc3ahQklL7q5i82zgiJE
xbSs+2T37zf/8udwng5tbKvFwA2gpk62G0D6ss5PVJH5ligQggcTI+xga8DMPBfoISVMp6nBLVN2
TuR4r8vcHisHw8E2SBy75M7RG7+p/oJFmbFv/tcqF36Lwi6WHLKdp9p5L/UxcDHDtD47s+GX5Qod
Yxn1uShbxAQkGsOg7Ma1wt2lSze7kKZwkC3mT6Ag3mTZwW1IMLiPf/HNIBaByfiPQVnumyVpFyfu
gnigmO9EgdYK8t5el/UbRMfSA34L4/HQlkL6e31gEvSW+7HHMELVFWdreEOTapOsb7eXIrqqLo2w
H3Fx9pembJqBzYyYThcszbsKZSLzYS1DOrWSCMB+L5/pXJriDp6ilM3czVgPIn7ogsCzkhgQOvnF
hnGfhXZ5OqgZ9LLtyfiuEeg523jVt+beKeqAqObejecozaSBW+h2F3a5GzieK29OMDV6Srr4Tw9w
hZXOf1ZbOa4qLorb30t4MzJKckxpQx0H4z7XH6wFS5uTuDA29pFJHtU5UO0HWm7c8Z4mP10t8931
7DjEr+1zov5I0KWs8JCYC1m5W+ieFz+ECylW7emTyWZl6jQLNP1Jt3O/Xre3lyv0GcjyOMD7gyWf
HxT0cgxXJiPcU0uSEEQ7aMPaEq8Rfr0LE9zXW9ZxsZURXpN05K61rdBpuw1xzD8luB9vr0a4ZRem
uCswbipzGtlq0u5drTFITd5qGVWO2AYIlCGeBb5DntnUqsE6obIxzlalgau8tW7lI2n4m4X8Y4T7
9oXXl/WA83Zy10cFCac6nsdFxpEjDE0YVvrPSrjbYyqXxUw9GAFCPYAqaq180wD9X0fA/5OXv1kQ
Wnp4FaIhwPOQ6Oq4YJIITtBqmH1tn2rH9Nu/mSphmhxIoKEUgRTv+uiOaTmNhGVAThdPPmixxp07
V/Gmr3NP4tRCL7gwxf79IqxPVaFpcYW9i+kzHcpwah4XUH/c3jTh4cRgAibmbIxt8uNeS5vSITYm
jHu1ztO0um+KlEVTWC/xICMMKkAm0fUB8rxYSOkQ2yy7Bbmpk4ACkIx3mlkeaVmEST9s0rJ/6HFM
QYZ3Vmp0icfIpkmKSRcS5kZymuxYUioSbuzF7+G+IQgdxpjYGKjpGDJkeoQkTZ0/395XQURirN4o
CJjgzQdl6fXHa+mIdQ7wEzoMu1l1sy1EDKuQFM7iT6pMpVBUZr4yxwXAWveqMZnxGct62tAW4WL6
pa3qk6tO3ykoZUixz5290hm+UZYRhBvDVIakYya41ACgTTDxgF3JxlCUcb1iZY5Nmy4jUp2s9dWu
9C1lCFp1jYieP2Tgx5JBUgSue2WQ+4y5TdQFqjWYX4VSO2ZbnCUyY+pKbi9BBLuywp3CzigLk5pY
1lK9u1lYbzRrO6HxXstg46Jy2pUl5lIXxwR5xpD1wMCAz/oLsR/rdAoH47zucusBumChCf3Q9tyD
RmAYJUHgf5gGiRl7GkNWmvt2UONx1bzDWGlqf81xOyc1SIPwcN3mWhq5IFWG7P3ZXb7Mtn6HDFBi
XnAesXAblFkYePY+cXPROQM7Qo7xs3Usw7w/5Jg6VYovtw+kILEEKBf8FmAqgDyLwd3bbl2AE8IF
aCV9Bxd7+xibx8IiINY76cj2SvvttrmPqfBPx+EfeyaX40EYOWnVESyNpNxMdE9O+Y48DkU4TPdq
m/sF8R0UwvVvC3jPNFAogT6k+6NZ93ERUCtMQL82R9q9stVkdF3SX8Zd/Bhs1vrcwk4A5AuYnPES
b3GVpTty8r7W38CwNGzdR41EiuerTVDUvkUiFWytcRnsqJ+8ePvbWyU8x2B1BisIBt9h/drvZ0zX
e6Oz4IVpvqM/ULmSTyE8weC/QaNeB4TU5E6wkg1wPsIKX7N2JNNzCllsQBKtdzAlSHpGokk8DLIg
qccMEuiq+AETcCyjRJLitaxpmCf8PpWhZj7r/eovLSSuym8gsg8L0zm5VRKM9obO98TaNC2aS0j/
bft1llS9xD/IAlMoUhWmgsCd7BQ/lMwefhC0Frxxa9eAWIMQcZPorwP9UhTHxvGA5AkhLZeaT3pY
D6+ruSMQkPdKGbpc+KEtV2OQCQ8Medyd6KgkX5cUvEczxvIt68VLJZeu8IxfGOBuwbU1NOrN8KS4
ex7cZTs1895wD1bzuzXdl9l4LsA0c9t5hbHrwiQXVrQMflCPMEmLJzM9JAAlp4UR3jYiggXgaGhg
7kCjBeBCzoURMystK8FzQeusigqUiqPc85yNrhLctV6PpndKVz9RZ0CWTCXejlo6Si5C4eZCsQ26
HcD8gdz/+piW9tRMqCAjgNY/je/wogjvVqpiDMFYA1eG7BFmEzhHaC6BL/STvMyoGnFSxljxYlr3
iFbhDCbUbtpZIz3kD7PaD5IPKXTOC4PcQYnVirTGjHrQ2J8BKvAb6XCFcANZCwPsQ6hZ8qXhPK01
K3fT/EMIMyt+lkOgdQH9ZedRTOtAgTDdbbcRG7RAgoFiGuZhuSsIhKF4KDGKRMciiOPmKZvXyMyK
KCmVIAO+RI2IKYPuiWrEFqqyqEKDSg8MS9wpb/qMDFlCMPbKZLqbUksDZ67tcNCLeFsOUEHpV2OF
rrWzbS0v2+nO0n5ZvCSV+KvoZILAAhKaGLvG9cI++EU6ZVCGKx3wO0ofUi9JoH+/vbsf70n+hr80
wB1KEElN2lzhe9pbIyx/JtG01X6UO2dDfveqv/1WgTwVyjrWFhPWgWH4TZTfZXvwknX3hQTUJwwQ
l7+Fyx0dtejQY8RvQUpjb7VKjTTjfbSmTdk+tsOrFp9IIQm2wqTx0ib3oUFBrVDoiOen81L49Y/z
2obLCvLPcMJ7DmGBsP+7veeiQwqCJvb0Ri0JwuLX33SKvd6cIR15gtK3T5p33X65bUDUUwcJ9D8W
2Jm68JqqVaAJwDZyCDDxuh/CPgeezUg36SHdeZGxgxpUuqSSdUnMgjT/2my/qEPrdiDIqUc/M+lP
fYrmozqML7Qa93N/r6MDOT8n9CkBgc6qggdCxgIn/pwMTGCABQJVOu4nmE2HKwZljJPd12/5SGvf
WbQNCJYCpZ/vC6fYJnVoEVBjJrsu0Q861XeSzWdXyKcThTyNDdWjwsJ3DJesmEE9gtq/opFnmpUM
Qh7FqxKUtr7TWzVQwZJtUYhSQlhgBmfwbfuieIlh6/+a57yrAHK77F1cAaC4hzRADbbExtf/aODh
RqNLbUPDySQ3uzBIXZjk3E3LMquZa3apDj9p6oSs85tIh+2EC0NABlTfBVUJnz6ktK/URYuB3V4L
v1dB+0iidvphJK9qdSqtZoOeqKTGIoxIBvgYGTUKVNv4GaM893KLdCoiktMhRfjRzx56zT/SMobK
7BrgKRtP62M5TsHtjygKEYyki83Og/GMt+uQUW8WB7QvSW4zRbMUyP/bFlgs5b0U40yot4B+Bz0q
7qCMk7Z0uYIgVHtnAxIdZfo8zI0vBT6w+HnLDp9wEb0nSoLiPDXnsOjjNDAKA4mzPuBawQ2L9wTk
4W+vTZR2Xa5N5+LQCk4wt0YNdc03bvM8/3Gr1yHU28kvxu4vvhTSA8MBZ4OLshG3j5BmNdQpQ9d0
qN6VuPFtGS+K6HDh3YP/gCYJ5HfcYrx5bhVnRRl9/Zp1Z2VOwrTvJBsmgtdhJAJQJEBwNBUrud6x
TKUg/C5QvOjTXt+lsbuES1r1IfVGJYBwobbD/AI4eGnqBcZYDKEz9VDqtBrL1922fi3G/DH33LBK
4jgArRjLlpY2misQEccdeKS8IjEkOy/aGCRFyAnxqwE54TYmHwySpaqC1KifA6heua5vj7IRAKER
HZcpOGAQCHiSNMWzzDHNm+K0pqCSx1P31ewfbnur6KzjwsIZBPMr+Ni4E5IOMQCBJC1OBSr+2vhO
KxkBq+g84BWPSALmHrgon+N0XW0SFYtArShQ8PYouyTo7DPCNUP4ScmChJt2YY/zJpPi/eqiJIQp
m8e2NDdjNQXS2rRoUcj8wcqEtgxI27mDR6zRorrTFadMt/0lR0jRAJlQgdpV281QZTuzq3b//ktd
muS+lDUqXZWBIPpUJz9Rpw5VaKzetiDMXy5NcE7tqaBGaeOpAF/K6GztdsJMmkqmo9c0yZbiZQdR
137d1iqI2ZS0RvHFgLuUpNAem95TZZylIt+8/DnGdVwo1kIZHAsrJgqopYAIBTHY7RWLbnUHRTPI
WqKyBdjhtQXLnczGqXqwPlWPuH7iEJKS9qk6KVYQSxi4RW6JlBAMxB64/z4pGkE2MC7KsS5O1njU
9UdtgHSP8nR7OaJrFSzEALQCYGBgauh6OTmx2jbW2PervGCkk58BPqV5ofSMCfcNlw5ANA6aFXz0
G1qjXkZqFiccESB11q2pvmbWK6HWISYAQS9ORHJZ7UvonrgmQIaLvEEHieP18jBupihQRixOOpTX
1Ml6rOgUpIV5qIxv07hGxvK9dPLAydAnJVMYe4Cz3t5gUT7hYWDJQ6Udmlw8ZxWuoTHW1pitGzoG
rF0EkjWaBf3sHhaHRkpHw9sWBYHGBi+eBv90oertctFsNaeq0ucSHVmFsbkdnToczftlzQMbagGy
616wPlBl47bBWBbkbHiW25gOYLUt8F2JftLz73T+3f6sq7tV1toT2XEYIEpDRdUGguj6S+Y0d9AG
tovTRI9mfMpt637puicLMm6gTvh5ewtF5RQkFoD0AT4k0PDIvdR1Rmatc0rdX0etDutuqaO8zTy0
t71vhVeOh6lw+qACOD5QiTltc2CQt7d/iOB4ghgZ6HogG1maw626qbVW1QamaN42wVj/XofQRTY6
yIgeBKfThnQPejWgt0RDiv37xQO81ypwHc51eWpNFDmn3u9cEDwYXqCtvmm+0VyWzgs/5z8G+Xfv
VHW0IRoz2ITg80KHff2u9gdNxlQvKsUDpW0hxAG5iBYpdwfirMdjG2MHu2wHliv9vX6IwalEAlf3
iy8JSg3f1+38DqZ+K9gVWSjrBQi/4IV97oKss7ScUwv2MxtvB/WrUqeh5rFx4VUSaUTn3kUfD5V+
rBhttetvaCTa5NDRKk5VHCkqhhAznfqWTTZT5e1o1pSoWeuyg8IuVO659KHegVof4HYYArk2qlOF
JG4MlXpHm7K7uVNftBh8cLEXE8+figq67nVebmLMLNwNyVpvdXemT3NOCdRwpzWqDQ2P79uHRnBv
YpCYsdwDv47+IvfJzSmmuhvn5YkmY7lZy2IIUqgsPTujLoPziNwYSepH8AOUg0dZtXndZmDuLU7O
+ma3y2GEtnaIx9x2VGTAFBF+DXeI6aJhBwCbZ3LLqqFdq40pLU9a2053I3HiKMaACrCHJIksXUt3
Fa3cKAUiIFi0CZgP3BLRPDG5i6ntIm2iI6AQ6nScVzpv1E6qRS3cDaCUwS3nMTZy9u+XUcSgpbos
bYnua1Vt86o2thYl3iav7CJaLTN9MOOY7m9/bdEBA9CT4ekAjv5U8uig+b1iaKwEDHi4SxzjYVl+
tLZa+Wos09pmzsw7O+5yaANhIIJxUV+vTyvSNJkonL1uD5b9WFSyIyxYiwNZbSjFArSKq5v9+8UG
UiNx+zXBJ66tL2P6RQEHuaYFjbm7vWWC7+RoOlJKCDmhKc8jIfsU7Dq5tuA7Edyn7l3hrr41K/6i
9/tm/n3bmGDToCOErA5NYHC98gxjGi29xCYaTiO9z/pzSWXTfCID0FzGwxrRHZGW27S5o3mhZVhN
V9VulBua4vdd72xvL0P0aQxIIZk6e/N+YuiGBgi1xhhWXoGk80o/yfzCDG/bEH2XSxvcSmwKGc1m
ZisBWgglrjwqaQCgv1pI6oSCCOlcGuIO6gI3XiCBU54GtAyMGcPj8xMKmJI4LFsOdyGp3biUcQUr
0MKe6wPkZk13v1bg75Q0YmSGuOwl1u1GmUwYmpbtqgbGe/06LaEtO51CRwOUBcOHkAn4RAMPBgwQ
dVDQZHomOvUtHokRumi6ZNdEjmYhAoDhFkEUbYHrGNCV81ChXV+BbCT+6cUPMXE2U+7ukkJGXSvw
AsByUE3FM8FwPo2IQiovNZrVxPepG+fYml3nO8Qsd6mZGNFtzxYsCggEmGCof9SluHd507ozoYpX
nlylCMExBDp4A7pLoIS/bUf04EOzF2Ma6GQwVVPuCFklBUl7rZcnVnf8opjPg/2rXU/UUv1JObrB
Cq3N/kHpJSdXVHjHYCo0NiGVBSEmHk5D5phlF0Z5Uqt+t5A8MscvHp2Okwa2mDk5VxbEvO2jYysS
y6KdBb4b4HWEPxV81NfukgxejBYWnJK9cHsTkhLVywwpEP3p9s4K7WDc0QIFvgaZWO4w11CEnRsN
XzBpMn+CQEF3GNrz39C44pkDaRsMoeifr6akAzS7HlJ6KvT3ZjpjbFkjkmghcnsUbnC6oJpoYRDg
eseGFfmq6pT0NCuv1HklwIVJp5UFoQJjYUzWFrIRaINzbkjK2SWZXX0sw0IbsZNxYQs/x4UBLoJX
tTq34O6lp9Y7A+G9rrnftGdpN0RkhnWwcKYAQvH4VLpOtJpmRk1PjXYGZtcA6zEIYGWBSGQFNQST
8fmjC8rnVdDxGFtby+hJG48YzffN/NeY/EirH//ehS2UeVGDR1UZWLHrD68suto2w0BPQA9vy6hL
sGd6H3iyCV3RoBzmZv9r6CNYXKRxi5PnrVKN8LDB8w23j2BwU+TpI5LGbjyyd086NX5hfcuKMN2s
iX1yO++wQkdnfFO9b/962YDzfKTHwDEhEbtetrVq9dITdM4ofTXHl9j+otgPqbW9bUVwqq6scPEh
qYep0iga2YU3HbzIyqHxXssURURhFuPnmGzAzQiv5PntMVmmp46J7hUQF9Xi+NMWe9moKpPrtKzt
mtq+btDTXywNTRsW+YCK4ucvs7LWmgxKladU3ZK68TPlQeslF5fgCEBqDnLUSLOgWsbLHaFd6zh0
WDDiZS7hOCXBUlWbHANXcU4kNwZzc+4Vc2WKi39eC3h648LUop7tbDymBehu1D1qXoFC30hHd4lM
zFyQoF2ZZKu/OBCxQdVu7oH9d+cn6PZUR1Aa+521hhq4AW5/LNnqOG8n7arqigNTtRXFz0tTPWT2
kQ6vrf3Q5C+xV0t2U1QqhOYR5izwpPI8oAWv14ZDEbeLBkD82j1mqu63ChgR6iZaTSNcCPFNJi0e
6A4eDFBv+/ctgivjXF6FN2qp6TW+pU7fJ13zNePRHv7c3lFRTnVlxLxeodMTi7guWyHqZ1lo/1S0
wElQzPJdArUlf1EgI71tLBnhF/u7vKNe7iznqHgkJ8tEsThtrEIITIWJ3Uj2j0WlWyY4x1z6NU7U
GHiJjgTTFgBEO+jCbi9r8MtWwjmlo9nAiSUalFgOm1mSzoj/NvIlvIANlDi5Ww0TlF0Ve9gl1Gj1
k+zyEN1lTNLrP3+el7eoOnvUYtZpL/bLk7kt38qDFxRfgWC5b6NDpQRL5O37QFZYk6yKF/TOoKdb
Tx9SFtCKueuSuItiTZERuAvvk8vVcYe39LqiLUqsDjhxvw9nv/CrwPSLqAhuHyJRWGL4XUtDLwpl
Cs4DFKr2WsK0eOIzGj7KkSiAAIRo/6P68n80xd3EaNMYtB1gatIhtelNQUJciFWg7Kz/6Pp9Pnyh
i6wyJlse54SKurRt18BmhV429NUBavPbbNMtww50LIP65sl4cIQO8s+G8jWsRCcKgrKJVWrbvN9i
UPf2BxOVWz84dthDxIUMIbeNpK66mMaYznGMwDt9qY/5QYmcX9W2838bjd9/UXfmJg1vWxVlUYzY
5z9GuX106aQMowOjbZhEX3rJmkTXMEYCUboEASuqf5wT6ilezorpAWyov2jVWVXVHUR68PgpMglG
RJTOXFriNi92iKaRDFgXpwmrdPZ/NYitZrm5vVtCr7tYD7dbeGCNuBpidjHNwTTVwWwd1+6Y5E86
1TC3xXAWsqLWZ79DLRONfwvvO7xFeUIXqiepC70EdAYBeNho2vQ4tarMDQRJBbOC2ixIXxnOhqv1
20vRzEZRFGiPzbYP1pZsDBrD2uqj5nfJ72XAFOycHsfnWMad9/nLwTLK6B/FVEDYuT1Ffm0PLgX2
ZtQ8f6OjY2KA4EhSf5QY4eWA7a5OkU8D2WDq56ko2NO1M57AFnLbPwQzsFeL4Zt/xZyqxaoD2FM0
6q5KfmSgfzYh4ZMDVtr23/XmSUPVxAOb6Les3I7UAf5Bq3eLUkskcIReg4oeevIqo6nhdtVVWsNu
SyzYLu8MNB+t9en2UiUG+ME3o/Tauikq4Dicxo/payab+xRcldhLRg7CIJ6sLX6dBeauMUDYD3up
E3OXd9am7h6oeh7pQ7aAYZUeCnBNJouMx+5zhgazDHeOsjtuTj4ML5bHMpAZZgtoPp3aP7ryUKZl
1KtuKMUuCnfRZgJqGJvG8eOO3ZxpNB9nZow4vqM84DEteZ58DvBYDmu+YFANT0qeMSiLLZ2sBBZy
YiODXvwBc5BVJStByMywhV48uFBAA8yTmSkBsWKECR09L9bwV4thyFWmZ4sS5LWVrNV0a4hX9JDK
jo10Y5xSSSTprWDIGgzfcDmLVTcB/TA4IwXanqYKgbnyzix9DD14HZ6Nd9mwNfVXqzOCJO4DsuTg
J0kAVZecK2EIuTTP7WQO4HEalzhY7hLgjX5X2l/1NA1c9awUml+OoVKDLmV4dTMr6vVm50AxsVQw
b2JLKT0+X9+M6xwVe1SwoBjJk0i7XeXGpYkTaG6b9neSthgnf8swWS7fdAZGvH4XXZvi7u85KSwl
a7DqrKXbuNmQ5G5J8001LUGZhpVb+toU0N//PoZdro+LMHVs9+OylAUrzDrmUzXK7m72Bz6vysWU
A7If3OHcqppWrVR1BTpQVfEFnahJvyTJU2Lu7O38pCiS0yGKXGDrQrz3MHaG8edrxy1WtabmAmtp
MpKNVoN9I16UBYa7fG8PDmjYBgzoO04R3t5HiWEeW+O0BrXcBIZL1u/YJVNYaL9na2vlXwlQoLeN
Mf//tKf/rJIPmW6r15mdw9iU/nHLc7xI/r4oVbjYRR5OnhUAknYly0cq17fMp8RK/IVSMI9Jkklx
oIGoJMNno//AoxccsNc46jwWpwVVxKl/L5P+ribn7nelHHTjt2JsdSOO1BSa9KDfl2F1hR/NYNke
SseQVmf7cBGxGWqvHAZEbAOzrMkexRTtC7Qjg2Z6u/3BhFHkwhD3CBgzBZrgFhCf7fw2moF9ymjU
DX6BEfT/myHutGXlMg9rjxVlL2RDFh9E0BhCkTxpRBcdwBgom6KRCWVw5p4X26Y3TlYbNVYzl68Y
Y0+7MyXvt9ch9EA0LRmkHhcQT9PgVmSuvVJHxh8pfglhIFmKI/wiFwa4NYwAy+SzDgP/j7TrWo5b
V7ZfhCrm8Mo0QSPJmpFsyy8sy5JIgjmB4evvgvY+xzMQz7DsW3bZD6pSE6nR6F69VrWTPcgruYkr
rcSfH+0xn47pmQ3hqiaSmY2lChvl3nCeNCfdA6i9/2L71fatcTI3dHqn9Rv3tcDr1nUtF1KDtf+u
bdfEIBcX7OxDhH0uzaBlVSd8iKrvaHcnDYFUn64v2Mcb5dpghS0O6quGtiVsNAcF/cs39U36M/6l
vrejM/qNXwXM1RunOpKTta29NbmuBflEXJ5nQxQ2fp9acQ5xEsTivhlg37uzA2m63MsrdwYdOPQ2
3TIAYi5y6NfKb5wEB6Px5PskkDfFz/mr8pK/yL4MzvC1d+WikwEEh9MAAMIgcgH0earSnqhw1j9V
Twfk8SBvjZ2ZbK8vwJoZYQKgiBMpUQ0zKXgS41t1eG9AFVNs1foVqNq/8QBnYxKu2XlsrDnkwHJ9
jJwudFiCVK66Up5Z3LXQg1XBZaqDT0nYtVoIHRarhxEzfuJUpgb52jYsuD5tC4l2bJwzK8K+hVi0
nFAFaHUTa5P0Xh9uVe0w6M/M/IHSa91ZLmjxUsBW47Wi0KKTsyUom6K1AehJ4eWjlmGRkBBLlsj9
uIlmVXMmC8Lkct6AuLm21DUA8ELzLQaLEjxewx/3reD1oETdDUlh4W2uzR7okmXmgJ+/93T1dqh6
B9Gn2yDYh6xzhOJNChSFtrJzFrfp2RcIPlEGSVpEenyB5A76tybFeSw22R7gDZOuBYPL8/t7tMIG
so14wEsihEsC53wav43piYTgAKFfr++hpRAXRB/Qf0M3L15M4mkwdWD7Opof9O9xvStNrzW/Fcn0
RY/ula7zlZoE1w0uNOSrQDhwhUO0g3HWrcsbeFR08CRlMQAodqPt20HNnU7tqJ8wNoBOLM3BD2XM
AZ74ya6fythH8x7Z2l3b3w9ppbpyyar90IXksbTDn4WZ9yiXI2Ot1xN4GtBX6hQgdvBZ3qO/qOit
fRo3ENfWRvvWkhP7BjDWaHd9TEuLBQVm0BUB1AyFd6FVK4tK0gJCmh2I1QbIxjpVl7idlPqN9edM
Jpg9CBx99Pjglatczh7TkyE1wPZ60HE5KQ24imuHSCtrtJi74chI3uWjghFS2BW8KTBsYziW8Vf/
A7315QYFyhERJjhl2xVXuTh5v21ZwuSVHdWSVMGpQmK+qPd6udflnaSvpfaWXqiAyCImw3sOTevC
kCRtNsyI4+rnSAndeZgir7LYs1bMiWuXw0+a9lkgN5mraTkIKdnkX98jiynasw/4NM6KdegLAcq8
8pDGQf/Lo+La39hLxCA/4LG/yeiA2ohrraPOrIm5FsWqtTKSMN482wKBOgW6vTaixSkFhhp8LGir
RVnsci8mmlG19UDgoxoPjG7zTZcHmXYbqw/Wt7Rw2PP1GVwKezlk+z/mhNuOjlkCPDdcIor0r032
JIdsEymVb+TU67oVjii+HcSQEF1u6OkBIwvUGwRjYwfCftvEaqnEnYuA/Mra8Y5Cjtyi90CpfhtL
feXQLQ4PbbKotwHbhHDwcjYncNazNmb5Ic07L6pvjB7tZWgBQfUvTldusqXwBBzkXIcD9BzSRxLr
7BXU9KkyySkw8GXdBDWpfKm092W1dmcvD+m3GWGDmDOyUtBK4mbQIVTGGwaeEyCLPCWc98lsdSsv
yMUzxhFLvGnQ5CWryzmU4hBcnya6hJTy69htKQgsm6LZahHw6pLbFOUGxau4/t61awq0S7HBuWUh
NlCyGCVUo8wPLPJaPfOk3NOjcdO1ZI9t59rDw/XDsLSC4DBTUB1GQKSIikVyRqhSa2idkCH1biRu
kdwm5RoF8tL6nRsRptMYJdUwQ2yTzNzGkB6gtPSG3rXTTZ+vYfoWB4TrU0OvHjoNxG4V2WhKrY91
IH6NXHOZPBXuTEB/CR2PtWEtmjKg4PBBg/mJ/s2cW9ns2YBtqTLjhsrz5JWStVMA2F8503yDi14E
bQy8AxEvARRqL/djqUIBcapCoHytyiH96PXxVwkUZGnl//l2wKbHWLAX4LXUS0NVkcU9Opvyw5Tu
SxDqSrvkb4ZyZkHYC11fdJCXBVA6bm/L1GeNm4e7Yi17v3SMzsfBl+7MMdFUYqCGxDgSPSBz6g3s
KGlO/WSFhW/17PH6rC0uz9mY+M/PrMVghIfuAQDteAqO/pyoaJTsTXeszDjQTDyorptbGBz2gYzq
LJp7TYDoL80ZdNALquFOaePRmWaoz7+A5FLp9kV9l6crDmJhbEj6A78JIB1S1yIJk132ZTX03CHV
26k9oB88NiB7uqYqtnCWUMnB7Q985Yc3uhxTivaHqACq7CChG1q33Lrf62TtwC74oQsjwsShuDDq
Ku8GSAu/b9yJ3YJqu6hBubJygSwZQp0NwlScvg+cJJejUSd9nuwU5xWVwzjSfDL+MKBS2Rs/gDZe
2Q1LCwSQLQDfKO4BMC1sdUWBbjINCZpQ5E2Y+rTcg+BxZitx75oVYerMSk/ldoaVXN7rBWiFHKV+
oGvB5gL4Bf2jYK4E0h95IjzQLyeuJzW4Upq0OOQKirrqo2UhY9VruPXN8mC32kFt3wkAZxJq2ZFm
vaeStok3IUoasXyjFmtFgKXMCLhkgLcAuRAnXRCeSV0xdYWGBkbUoyBnHjuWBRgpaW65fGIcfdEy
V7W9nn2PbIgFZfLb9YO+oDwKagQgxrn2FfqxdcFZaqSbxqgFoLtIk00V7odhV5ObJiYo+bEH3DpB
1E7Iz7RuM/aSqxdPg1RDPeB2NECqcKOTt9AM+nQz9HcFML2DvGfqW4GkBlFuEmWTdztrjedngSKH
fzPABuiMhLiRJExZk0ukj+cW0H3TyxLUToxom9maiwaf2DVfc92poskn8uyahDn4KiY5ZXKXDrfy
SJ12Njd4rt4P7dqLl8+VcIcCJKuino+2bFBFCVtLGg2GNy9A2kQpI39EkLyptLpbKRsvnHxLQr4e
rewqb/TgPz+7CqJRa2K7SgBIy/YSiI3Vn3gv2eaXtRL4Qn85cP5InPF3DOffFgz1cthqegO2BfsU
D3sW/zKL5wLEOKVK3UzymmG+gSrkvf2TNm9d/hYn7NQrjYO7z5TSLVrTV54CCw6CF0LQkgzwENq6
hO8ZsBVMQMk5H3/qdln/3s/KZqbmcajW3PiSKTA8oh8WJTOuCnQ5xyxM5rDmWgZ5knpWvFN06pQj
de1iDTWxbAkPGzTsYEk/kVZpc2JpFWD/3zt7M9R3lfF9WgM+LVUNwNj524gQ3KGES4qhrwHzVywv
C22XZC/EgjpppN+Z42u7oTqyCRMLLLU7xWHrxeEW6phBhHwwlhNIMHLo/hxIpwJbwXuh0PeNu19Y
Tkoso6lmAALn5rscBpCyN6rnca19beFMXlgRzmQhVXqHHkG0BGyq7cqG5F8onHcL7eCIYQ3evi62
yOsya+cuBMS2a/doBM33un3TWDfv1130QtwCN4fubzwS0Z0r5q8n0Cuhtg8COtQBrblygOVywuNf
2MB1CLEv1QLSWgjKjQZIf+jVIEeuPOrzIY/QBbzWTrC003l36X9sCDfNJGV5WDewgeQuAJOaS9MA
Zx3sl7Z3fTRLa45thegViC7gqoSdBUfBKiMGGDSBYm8C/nHo7V23sBAfW+cWhF0V2sDv5zksTPNW
GgGosgOwQKFtAI0REFm/bmxx4tCWDboWNLWij+bSGaljg4ljgAklRz3xJw3J1P2afPPSVgbLAH4/
z3aD4PfSBlA9jTKFsCF/N62X+mj2T3WEjs+/mbczM0Jq0yzw9DR7jrT7QYD2dIwQbPDSo2Qe27Uo
YSEthhgBwkccdwPMp7DdSqWIrLkAbrvI2ntTa092JN1lBuovFjUeZSJt0LuPBpZ8XDmvC8t1YViI
lgmYQbKkgsdRotFrNQX5/dYBQ6yjSc2KA1oaI8JYKNbJCBzR+Hm5apE2mxFh4DedETPO8s4eXqt7
iErIT6rUupmhBNd34lJIgKrBfw2Krw7kUvo06xAShGUtf9HNLgqoWqR30dhBFbbpadBkSuf0qYzu
iRAaUCpQJ649NpObgAjMGVjCggkJ+8d8yBIDDYp6UQYKSCIDiI6NK9CApSTbxeeKJwfkq6oVgYDV
ytVDbD/FdfKFhmDdDW8SaESidkPzyOvHybH0P3/UQnUO8TzaPrGnRVhsis7EVIkxUzpegp08OUx+
sSSUVw2y4rsV7pyFa4irByEkssDGiu7fy10QFkVtVgqCFSgnBmPtW7RzRt3yQJa6VdsbNb+JoEWH
mqDbWsUGyrGyGRT1ryLZdqHtSdXGNtxyRPoYJOVT51C7+q72ayd/6Z1z9pWf2Dm7qY2ysOzRj5L7
rH1GxsyZpnum9gEBSS6A4N/iYf5eNLuW3al9+uX6zl1w2MC0K7it8faDdrQQ0ClzReo4RZiVceaw
ByOEZGblymxyolD1AGv9f9oTdl5WDSmZB6xJlxzQY+SoUE+O7F3V5Q5D8Y/8lTmg8cCQjhr+x6P3
7E2QkBhCwCYmFxSlDrGeiNo6hjk4BKIfRHnso3blTvrAl3/adB/EJ7w9H/f65aar4MwKfYK4jD6g
6stStCTSxInVbt8Qw6tAt6cW26l4amizzQYpSELTter5KZ/CXSgf8/lQqSpIkel9VwalHUSq9fX6
ki/5YRVpJQQCKFJAW+vyCy2jjswmQRuNwhjwGQSN/YrZBZUy+casTivtdkuuGFPPpx+hNjAol9bi
yuyVEnIJh7QsfS1TIeWFw46eMjX6UkNCvG2Vt7kwttfHuBAb8jUHQJkTNmIdLq12XQE2JiCEQZz0
SMwC8tRbc/5+3cbiPKJtl/d3ARsvJkxKqUY/fo3406Q/u87gHQ2cqjRZU2hYsoOHACjhOE4EYMHL
sYR51PxDIqvQfWVPjqRGbtEHRrSWzuK/SNy654YEf0mUVi0iA4FoG/dBXkePo/UABROmdZuxCX21
jTbXZ3AhuAKnFYB86FXnAHxhbwDcUrLuA/0bPo2RdltotxJzK8vc58oa3d2iLbCwoiIOoiVLpKsu
pYFFnYx2DCvRwPE+9H4JutLKvuvSZAvlrjW+4sU7FkmI/xoUtmATdtmUG8BTJ/nrTIIs1p5k6QWK
DV7Zu2P0AM1wL8QxBxvxX8yqgRIkp6OAiInwZikym7VjjxYprfAyR1PdKfbytafEEnTWxusLyRz0
3IGvVFg7UDHrLdUA9WxMO9oywmHxbT175txrKC9ZZFMYYXZTpHV0Yxj16FOLPcRyBLn2WtFvZXAj
rLjepTMPxV6ejgWkCo0jl+ekNVls19kArHyLHgv73WoexmgtslxcVpTreDIL/6Hh7dJK3ZkG61UZ
CCJtuBsgSFiOpqezfC9HBv7vNkpiey3R9nr/kHZzcH1tl6cdbDq8/wLeVGwqLWa1MMfBxEMhyqD8
FirMq6ck8yUIeTvaUDMXrq9ztbQIPdqPFnqexsLtDDxcWV+RgzRDWvj6Ny3OOzBsyDEZyIGLr0op
H8ss0TmOrM+clJrOPP1I+zWW66Xzi5W1ZBAOcrE/4dli2UXblwMnHW1rbwb4w5doZTth0tNN3ed3
bf5wfVhLBpHkwj7iNK64yS8X2jZAVswY+vFaatzmw7MsofX5VpubvZGku+u2+MeLnvfclrCpZtsI
x5k3WrUxF4ZVQuJHk2auXIqLexe6kMAy4v2PVzO/ac6ioVKzsiGycWapXVcBCGuoH8dWGIATDkqu
0zBudamffHWUC9/IZlt2iiJsDpOVG5vrA166anhLFPQDUHXCel5+iVo2k8HQh33Q5go8vAyAwwjE
2AGL0tHN1LiDhIH9OCQdW3ESS5cpwkAQYKEX1sQr5NJwEdWxRkPMNFPfGyTsbe227aln/QXmGfkv
G2aQmzA+KUFAm74dtRADBGQIQY6lpVvUCWqvm6K1B/3ikJBpMwA1lMASKfj7ieESaCvcbLoKeG/T
3aYqpH/Tdzz/V7zP0klHshRQJC5PBa9/OXlapYVDyxsW8uZIOqCYofKl5NNf+BMIN6lg/sXOQK75
0gpaykEUy1BjLRGl3+K58NSpsbmd7Sh0ru/CpZlDjIhctvIByROOuFLGdqRbKLBS7s5rxyzvxuyX
Hq88txen7cyMcLqnuWBJZoHiERVcJXmPBt2x16rui0PhVQAUfyA0IHYeAeifdh/4Rbt5iMPKA+2e
CV25OP95fcoWx/LbjvheRLGuaKwC11/SNlzIOob4R5WueIcld4gnO8q4nAZdV4VDCsdUpbhI4A5l
FVRJuRdis10fx/J8/TbBf37mCoeJFKQrAMKswk0RWp6mfEEjofQXIHI8DH6bEfayhfivURqMJAPS
Qn7q7V0Tvl0fydpkCa50bJq+jNBRdpBjyyF17UaSueI0lxf99yiEcx8CmUK0mlNjyya4HJvYs9Bs
Bt74v3EwNoIbXLkGWh5FjQ+gz+3IDGGo19JAVX6qKfpjrPfrE7a09CgPgt8MjI5Ie/AJPVv60oiL
KB0AicJxtM0frU4ctPt4I+1WtjGfFvFW56xjePzaQEqL7jIxqimcbRAEGogMs4eE/UR/fQmlkZh8
a8bIl8c/DlmAAwciCsA5/P2ER6hToDzMAYczHdHiMX2ZrdaRImD5lXQ3NM9/Oo1oXEPTywdlJZJH
wr5LxxqEIwXwAm0Bocv3qTxUw48IXFnXzXyOFEDpjFQF5xeWsVqC8ySZMs9KgwSVskl8bG6/8mU3
WzlDn1cKRhDOow0CGjaaiP6WSjO37QaIkQH8HobkWVIeNKzCBTeB9shwcYNAZXnaXh/aQjzG6arB
5AiOWRPZY+Fc6eowDXmMVDyoa2my0dV3dQipA3CbS0CBk2qpMyalm87TQQr/+EzDNhKPONWYWnRt
X56CJJOQBcpQqcHluqtU0EQPI1pH187A58N2aUbws1qZdJpV8cdo3To0Dzrk/A35aFjB9bnkjvTy
rF3aERytoddyMaMJ+2ANuZ/WgN8Ot4PaueP0OEhrMqGf/SE3xtUOsWEQOwgRl1zPlJIhRsRV3GfZ
vdx2YEH4MwY6FBvR0IGMGfIjXNrLEI6X3VM0DXfmeAyjzlW7V7l9Cufj9UkTxvHJhrD/qh69wUVJ
xuPYTm5cpy4kO1wWfr1uRViaf6zYOFy8zRacacLSFNCaz8Imno5hN0unuCPE00uJbutKRh97kyh3
RjgNKy0Jgtv41yh8PBRNgSQW4/za7voeJBPjEZ0jxuDZQGlZTh3X0xTMidb80s1E+1aWYxUMMQnb
3fUhi90XH+bhi2EZDy3E5cK2r8kMwBbBzA60urPmLVEPegawDdsxNjuDQo+9vgVP03WzSzONJ7IO
mnLIcQGfeHmmDb0pZjrQ6aj1R41kfh97pP8xGPshfrxuiX//2XH7Z3y42niZH40Dn7xHipp8bMfj
0bQz6CqETRCWiATNMgcXcwhK2uvmllbzQxMD9Kcy3gXCFjLzFKxwRJ2OU6S2R7sdRrx0aGOwAEle
SO2xhnerTdGEVprQKKP5LyYW2CJO5IUiyadcgJbNqYy+pPk4V81hqBPPyu0tSntvGRmfVZWtFYU+
LSTA0yDEhaor6GP4u+5yIRkeIzmrGeTpocM46QPYapnbsBcS/yqKlYj+01JyWwgX8HbEow6Ph0tb
sgp2hBadjkcjGYKiUoJ4xEXAop2irMzi51MBU8i8Iv8AURwwNQvDKtOBma3asKNh9L4x3GK7brRw
DPrwNTMrJwJVTx8nj72x1orHx3CxXUESCncKslk+pUg4X47RzK1GTQdrOGZV5I7JixXvk1hyM3Ct
P7NQ3/Rr7JcLk6rh9cIjP7SCfGIwyWpqz2WRSMdGPlQFc8O4elBGGpQZW6lwLVtSoS4H1BtGKAzN
ihMERyWVjkryrVJQqNzQSHEqEq0cwYUpRNIIhS0klQFFFnP1kZyMYzzb0jFtzLtK6XjPzgFZxRow
wo5CU36kL2X+Z9BXVG25vORvo0LwJ0exnvTIQB+jNgEr/k6KXnH+J/XluntZmkNIL+C+hSmuNnm5
PWjRxX09YWzxqyT1ILz8aii1O6krt8InLwZRHw2JW0gicMjZp9JgF7WDnLbysYrjZwV4la70ck2+
02J2SBW3jw3/+rjEABPzh6wQ4A8SmCJ5HCEMLGJyJKmjph1xGgNIZrhqqW+szHYLEFRTIFFHa3Sl
vjrVUnozJr9WzH+eV+T48MzCrKIMj2vpcl6BdCSlbszWEZ2fmy6+g2zgpmhsZ879UjrZyXs1PtP5
odjU6pYmqW8YP8gXq1yZBe5VLg8/1yADVMw0UfwxRTYheyrUIsyM8JiRJnYKoyA3A1JmmAtZXWk5
++y3UfQFFA0PWDSSqmJ7QGJNmQx0SXzKgd9SDza5R9Q7RZUbpk8rc6t+HhXUXhFf4GGJbhGR5wxS
l3FuTn1yUttM30dR/X0YEvkunQol0AuSf4NWpuxNkpq5bSbNu1o27tt0aPdp0d2oBlFWAq5Ps6xj
giEHhG5TDl0UCb31Sk3MSsb3MOu+ZY9DMfipqQYro/50hGAFJQBExDg+/J/LHZXKOC/xx6gjL383
75n3Mm7pe+IOzyX1R0gPgcjThM6QM34J18QgPt9fH9bh1pEDRYJSRPlUihwqAO4kpxEyg/38aOan
uH/orMRPlfeyanxFYc60JqTA8xEX+5dbRSKUtyChQ1ncv5ISmSC2wMyilObrQKt0+lrl97OjEGwI
ORGMqmBTzFfvO0IrxaWe7Selw94rp3oyV542y/N4NiK+l84yMCTJCoVJXXLq/WHwKXEhWu9FrgzN
VqTi/et7Zm36uJM6M6bpJC1JD2MEGPdQfU2gUnXdgkgYxsFMWCGgjNDEB/0JkdtQDe28jwDhOrVO
tUtvogfbZ/seWhc+0OC3w5Y8dp6+xnr9yddwo0iS86IYl70QlgzSt6aRKhgXxU3syuBKRrc37uPO
OqIF/0euRCvL9smbCwaFVUPDv20oEfZIVEQOFH72VHlpjO9GxVYMLbkSxGloZeAVTmDELlesTZos
VfQxOYEFjoIwNyROhojRHSzpD2sN/6zcmSlhEs04U0hewtSUnSZiQS4tdPDaWNsg3C19OsJ4OkDf
hV9BYpBm5ChrzUqI4yW9RaW8MeLuoc3V22TcZ1m1U38OSr0jGblLzVUcwqeLgi/bmW0hhspCtVE6
005OGkQ4MzexvCqQe7cJX2pyWyuOme7Qvz7qDp4118/FwoYBfh0aMHiLAoUppkmiRk8MmeFYQAl2
l9bT0QaDg5MV8oPad2uMSgubBhQYSBvDLSP3KRrLyo6kQ4KVbNQscvFaPBI9KzbMWkv+LJw7UANz
Air0miBdKFxBxWBl+BCspXyv96da8xPVSRo/n1dmb3FAyC/BoXAAk5gLz3QzVkHQkpwQkW+J/ZRm
aF6XVwKWT1E9HieohiLGBjILOmfC/u+jvon7JqMnpBpneki6xiPykcqbEjfcWHWeukbiLJLA8CN3
YVJwIyhOKninx/RUvoO+Ny6d74VnPb8pr7LpopXSdoxtuwb+EUGW/xrlIFA8cLk25KVLQW4QIWKc
0xPEgPL38i7/ofkgf98ZEH3e5cy1Vkp+y/P6257owqheIxcPe6zf298qdKxLTlK4Wu0r+oa8Xj9n
a8aERSyaiXRQbKEnGoPcK8TrL7Igbu6Z5JTbu2G08LSI3Os2lyIGLOPvEQrLyPSG9hnFCKNwcHrt
sZacMfUqdUD5fvTT8C0agga5Gn1YuR1W11K40MGcokrjhD0r/yp7umOytSUA5U8n2h0YNKCYAUQl
i12b3vUt210fN59LwZNfDJt7h/NoImO1lDeY60kjhZ9VEBRG037hX7eyFCHhwQbnCcl7tJ2LkSZ4
g6eS0YKeIJCj4VSYm6zcJYoDZbiGOGgwW5MrWNxDZwYFr5ajyaK1JSyn4c5bQKFLnEUQgEzfVvaq
iI/95ySeGRJOYh2iGqHIMJR8nd6rk3ljveU/+8gZfCTSc+dX5qj7Z5A/ALLpFkfZlZ9WppYb+LSC
Zx8gHk1JG+nUYfuUwDgfp9EB+VQgBYNXP3Ybc+etmOPn4Jo58XAO+jyzEeZGL9bcH8rbF+2+8tXY
HTcH+4tH39a6YtZWUjiYVdzpeUqwdZrwlmngnT4NSDXISOoN8bF8pPQPaQX+XVHoXmEnmtBDEwwS
8LFnRMOKDtXdCB2A4j370ZTB9XlcnsbfRoRDX6sRnaKypaewVvKgn42XWGlkN5nGtYKjCLH7dzzQ
W0X2ieOThPEUKS2ga9DQU4fmRtncT0G4UyGb+KQb+4j+qpvt9Nik1KGjtOJU/8fh+G1aGKXZKnqh
Vh09WeN9mL1BPQ4lrLZ2AcZ1JummVbym/mU89j9p72rt10iLnfBXVoHwsH7Q7W+aFdCqcK7PPLf5
eQP//ibB4+X5ACBcgumIKAlB0ZUCG2wbskds7QQov3/d2uoUCCkr5IjzpDRLXGZo2mi0AXFJBpo4
+yXS2ZcOpFzmuDcyt6r243tM5d1gbUc5oOl27oOqTFxlxkX7oELSPlsjzFs+Wb9ngv/8zPe3GrjA
dL46Un6j7A13zHfMsZ8icIavzPniLQN42r9bUKR211H3AxMNnwS9kdEOAiWPVivWaBSXb9IzM4LT
LzU7tqoBA7LtJ8X00wNroCDs5J71je7jt+srK/ZI/XOuwGTF8/CgpBGbsghAJF3UMVwxuS/Zd+GU
bUr2WKoNRGiD2n7KdrR5Glr3pnq12pupDzKya6Fv9Hz9O5Z32O/vEO9Ww07RsK/BlaDroJxdPeiL
jTbfZsaE036fG3cGyKiq1lF0DxxSzli2vBzia+YhbR9IuO3JTyN3tOPKZy2ktgCE/+/0iO8KyuZK
zQxMD2PxM7GCooWo5Dar7/FYa7PyQetrdzagqVptU/uXQp9zsAbLRyT8J5X6Ra85aE6uJnQweRl4
9zLlNspLb27MG3VwMmvy82StrLLsKs++md+1ZydiyLQsLVDXOIG6+0d2Sh/q23wz+sOj9i1+AN3h
Wh1w8RY4syfc3RnIeEC+pdBTHUZzMLXW6Gh12LidOawRAoq94R/bFd4fjAIfKoUiNVqWNx2ycTgc
kGh2aJm7SR7tJHYE60Qlbbt4RuL8UZ0Do3Nnizlh/jhFaCZDB6/bItg3OyePVrbuYlh4/k2CL4aE
hk6qrsZ8A1/fzs8awEQJBTs7mQO1+5VmllOxH6hhrNy+iwt9bljwyoOqzFrd4czE0U1ZnNSSOmpy
D92JYr4vkwDVSTBkVF5lHpI/bGf4tA6C162GWjXpDNOVRL5hKQiNDpDnc+LvlpKuRGtLfvdsmB/z
f7afjaqxaYc/pwZUWZqUOFDIvn7Ml27TcwuCy9U0KqO7BiuYK9M2m5RdXrfbuVRcyVwTPV18oilc
uNpCM4gBEPLl6YwSY6oUCaNpCx+3ok9+mm61gWTOLbudVsa1vDXPjAmuYJ7NrqnZAGOSj5rD0HvM
rG4qPwTzRdpvyfx9MpKVYGExl3A+QsEfEAPF61aFz1QYdCIqV++2jeI2j/a9Ne1L0Jsjk2H1bl0+
mGDvXdMiWvJG59bF0H5sM1Np4f3C2irBYxgmnj1quLcGhPfXt83iVX1ui3/L2c6MqwLUdzGPwsob
Y3Zz6VaWGsB7b63eIeOBDYkbNfdlYK2FIvx4ieHfuWEhJJVHc5zTCYYBwR7V9xopDNsdnbQLN4n5
aj5eH+fSJXhuTXBwKbH1psLL95QUd41U+LSHlpn6I2TIFEUzouGVA788OrSJI2MINy+iC9lIFBJ1
E5z8Tq9384BmN7cawM7jWSe1Wc3F8hP3eTJ/mxP2a6SmbT5YGJ4N4HHlR7fy0XT1Cf2QaETwkIVe
e5stOjRkEFEitECEKeqHNE0BBZ/QgsGYQJd2SGZn1pFEuL5qSwUQNHP8NiNcD0pSgIsrwb1Ms/tY
deQ5MOv7vt/jgDra6Az6mxYGKvGNAhKuIMRUXNNYSwstetazbxDuCRD2Z7NO8Q2D5Ocb9UaWHemt
LNyq/da8ql8qz0jvMvnRqvYtAYtWuZZj/NBr/bS4//0AMBNeHtEoZgnJehmXs4Qi6z56YoWjW089
iHLyDfpt0ALSpcd0OFgP5bcU3eVkn0BU3pqoyxS6yc3EaZUvSf08WEcoKWz+X2ukiw17Rdb3SL7g
83Jpk9GA9Xdxt+m7lzkNCkjbW8EcPgA/2UlsJ5HZozNzrFpe8WOL5/tsjsRbIhw1NigG0mcbG12J
mcseTtkKaGTx3uNcZqiPA6CGzPblQmSK0tego09O9k1KUfFAY7OWvObmoeh+0KZ3+kr2GsvX19ht
F530uWHhGMzguDKB6U1OYfq1j9/zxztiOHuJo0NfCXX6l4fra7q05VUuxIJqGWf/FgZadVOcg40J
fkOnm6m7l/KnNtLdiq7F3Utu5NyQMLAkmzv0JdeoNY6DUyWDq681pS9tjHMLwukNGbRkuxZDSfXK
VdIe9M6QErgf6EtdBDpjK+HKojnNBlEvWjmBxRFmDqT7GtH5SnVy7dZV4YHixclB6BaaOnXLXpM9
lTbB9eUSKfY+QlkNnQAwLKEIIuJhKNRMKyKjFNd53S9yKkdPDz1ImzkMmhTpq+q7aM7czisIscXQ
7MysSEucjtUszTXM9sjNO8199EM9SsH8Q/q2KoC0tCPPTQkhp5zkxWAMKI7RLHQNdgMJgy56MFYl
arkvFX0tOuuQKeZgEzz6Lo84kC8am1Serk57CS8QMnqJkpRPTQL9D6NoHpoJauR5XdsH9Op2X7RU
p7vrq8m3yLVP4FNxFpHZraWSvKf0ZMqe1nRO3O9YMTmFdUPWOC2Xjh8QjB+wF7SvixnJXkIPr1Qj
HRRZtbXPq0Z3kPoiK7HQYoIGbbwoFgNlAgpB4ZSbLStxkeNtYk4nFu2H+ivOnTq/128FIJvag9yD
3eB11gP6EkreYG/Dyh/urZfr87o02POvEDxBOck9aVu896JIMjYGKFCDQsrW4IyLvho4VC42bcN7
WsIOmnsD/PgUwXsW+6pJ3JEpvk5uSPklRFaB06BatxK6N1/H1ezexzkXt865bWHrdDM6uBsbYaAx
3hdJsg87sgfP6y4fnxRpzyRelaTu2D4r1a8EPEGTHKTsAM3tpNmx9mXSPUa3oNhvywD734vCn6Si
u1SmWy3J3SgnOzpCHI9trq/M/5gzPPK4YhY6vYU5M4ysaLoJ0TJ6LKLupZRu51nfEkczQ2f+Gqe7
BPnQpgrMr9cN89/7eb54WxPoItB0L3iVbrbtVkKMdGpj7f9I+9LeuHGl6z/0CqB26auW3tx2Yrft
xPki2ImjfZdIib/+Ocq8c9NNC00kg4t7ZwDjdqnIYrFYyzlosSlc/cbRk3Y7K7q1uS5q1fow1PGv
KCFAsQqGdDPjKNdggiBMhobvGlV9vC5kMeFr+gjPAOpE6NkcCJ6tjbrLDwlQoKw4B6ppdIri14g5
oR3L2qBWoyIM6P9Ps0XzM39F2wiNSyU2z1HjfRyZgCzNfBswQ2gtC2K9DhJ0R1r8OGFmLJuD6xqv
7SBm9pc+JfRDA43/UnhhoX2eMbxDjGkaQ602gcefJwqmvK3qL/wyoj5MD2KyHJe7oKdCVL12B3dJ
VYGWBPX3lAbAEwgJtUC1IYnAVvUyUfeCBwEnpugykWFtrTlL8pMeJRhsStBim7I+DcaKyx6PMlGC
XzSqGQ0tZZmf2qGwtjmew2Gex+mGlI4smbPqoNAM8q9alvCUIWOuRFpmFSfSdIUeDk43ADPF7e1x
06WUt7cRV1k5HxQTuSyfMN1oPJay6FPPuGqGOUqFadhYWqrv9CzK1X0JQLbxZnC1SQs0sHaON7Fe
gdhoZLZS3ttxnXY/VZIAvgJWOm3nyMxqz6w6a75xmNa7XmxNfbvrSIOxY0oJJq74nNSOj2ME1kxJ
dLiWVwIBqLO0LiErgAnHS3N1gUkDlBI9R8TUhm/ca4P33k+977GPqVdflnVcu3gXJh3EoRgWwgkV
/FvL8wIHfihOnfMDKPoHG3dSZEQJOirISanf+ybzEgWp54Ifx7m6ZWlo5I8VizZMf5+UU2T+cNP+
x/UjuxIi60jFALoAna4mHO/lGlQuK4apicuTkXSephCvItXGKubQbTZE172GvVwXuOahIPHXvMRS
d3WFaxGBY9PPSlqehs0A6ImAKr73rr/yp/FUJrItXj5f8MForEAsjqEXDRMwgg8GpYVdMxfCcKWe
yi3YqOhzcfDLT9mhlTQDrZzcC1GCR6oTyNLooleB6zlx7PekSV5NtZS5vlVDOldq+ZIzH2+yKAIe
FiTNB5bvRhDXEy+an/S6DiJlB/iSKlTwGAYmWemlzw75YrJdRoOseZJs5ZrxwBsCakTHQDImdy8/
pHSqBhwebXmauttJCxdQDzKFLks3T9rX7qFtw+oe+FVAMS8XJp30odIwhL0164frH7ISpC/tM//7
DuHe6WyMarZKXZ7KcvDcOVDbGxSI0VoSy8g8l038aE+/JQn2ZDWVxZgLSdUmva9lRfi1atSFIoIN
2XE6zxV4PE4pJpLrIOu2Wf6YFd58U723byAgpu8cLQk++TLvqifnjmHjZTHzWuV0mTjAZOFCkvVh
VGwojATA5wPMK/rc7S3nrgGSVUB6zwUb+EtHfZV9H57j6VB1Xq+H9fi5pZ66tTs8Nitpz/rqsUJD
n65jWgO5TWFvy4rTQmvxNeNhKsCzGL1Q5aZ0UIiam92g3KAnIDFfDOvTNA6bkvaAUkwPZiLBt1sr
jQFpDixNGEwE+JFYtx14PimqTsvTs2q88qoGUH3n2TQsTA+sRhrdRerJUF5y45XpsotqdUcsPIDR
I4oRF9xUl+dsaoEc7DgT7PsBI5/h3tjzt3abbsu9fU/DJ3c7+OQNWJZ39a6/GSV+bc3kfwv/kPAk
Ce2qxuDlqXFydCr0NyWRttYvmygeq+UtCtA29DADAO9SQbOYezvNCUyOAwbbL4xNj2LHMbF887l7
chNvsMPOlGQpf2VErkkV0kOgGO+6jiyaBTRgYRWkuVdshk8G6Jy9yRuD/LNy0MOX/fDJPE6P2+qB
3k13yc78WQeoAD+kb9fd2K98xrUPEp7mCQCdeqfGB5meduhfm81b4vd+9uO2xcQBDcbQPLk75kfv
7e6+vnHxjd2N8vC9D+ww3rpPDjhm0/2wi28L7wXx3FbF/4979nZ8zMAEe/1jf407XPtYwSgHUEXF
GsXHFhglQVrtHoC2xWnwlUD7EqoPZjjuojvyZdwP/u666I/XDjqZEfwvndkoeoo5bq0HN7ABAu5T
oQyeTnLPTTYoGY9wT8iyRUj6Xpe3aHKpKUaeYJ3oKF6axcTyCsCMK9p2zXBynqAo3X9Hi2b3XAay
/OtKCg9Y9KjjguERaW0UkIRjwBYWrjSHoHSfoMFgfHC1I2OGZwO5RMn37YgxYUlv+HK0ROUAmov4
F5EpZp+FG613adzWdT2cjMy8UTNM7LrJj47qG6o1P6+v40dPApoN4PQinYcnvvYrrjmLW6KpNFIH
rVWnuCdHUzPwkkolyYuPkcClCMEonYxVjTW3w8lm06boG9T4dm0bpI6KHhnJnSBRR5wHqubcGs0U
sqbBeIgLQNlEsi5omQjBIEhjZbU6LurMnQe6Ai+Lv1zfk49nCZuPpzoAJPG/ri5ISHpAWVOzwJ4A
xsbTMJzVg6KTpzWwbOowa9lPl3SS0o1MpnClo9/GIFFUDqcyAkS21e5nJ/aq8jP8CfgW0GtjSBzG
2jICLAFABqBHBzeJcL1kemZXRoVlBGuQFc52ZnpA0fp6fSVX8mbLUv6WIlwnLO6MolVh3q3XP3Ev
CfLjl2j0+ME302CSpPvX1/C3sOXvZ2cpHaqam241nGZ/nr301f02zJ7pP1/X6WPwdamScJxKtwO4
dwQp0yZ5TJ5lN/Daaf29YsDQuFRCZdiFeIDvMXtQOPGT6VIEeCdMagBd9Loma27uXJRg5yCkRcMZ
X3x4/70B7GxfbJ6UofkrKeAqMICWCjcnOFPVaJM+TSGFTwpYwbcpkM06PXsbRsf7G31+S1pM/mz/
XTfJphrEv6e6WpiRtPghVasb9B09K20tiQBXrQBD5gh+0fqN6d9LWeYwTHlmzrC1Ng4qUKIZ6htH
UHZdo/Xzg8h6Ia5YGiSFU8rQQ9+A4g8ULN1t3KMpG6y5ilvtGyf17CTU7PguiXS/jvWvZsNDMMG9
XP+CVT2X8BrD1oCwESFO07gESEdFhlORv9Qu1CyOcj5umRDh4FpjbXVlokJLV9kkLLkpFPa5VFKJ
j115SgJkHvH0Asn9CxfgctOi2FVG24hgIOV7hMwSpgd9dGwRDHV2mTfkpVfwd43VqP2UmBsIM1qG
Y416RJ19MvPa1/AEbdPHhie766u8EjhefpmwAuhWadOxs3Hl4BEZKF0QPXRodP8Z8bC8s3dMRVdw
YD/Zd2B5tH44JyfqPdM4yd41H50PPgM19YUI2gUuyrJRZydoHIzKiSaK4b7c9RPt86SpN0V5mIG3
a0mLbsuVdhllLZlqvKbRFL0UNAWdFUUx595oxqUbmQP6v9x3+Wvthua3uH3FG9dDp6dSvgNNSHJ2
P1596HoCqDggXxB3gc7wUkunmQASYmOEMbG/mdZNl79d382VmBUCFnwC0FIBMNRYND9bxm40eF0Y
GT0NPaOW5zY5UW9pjkr/sRwdN93i3903VXFGPTBKh9uelbf2TlPQpxVc/5aPRwsD9Kj1LW8CTIeK
FXCS8zh3omQ6IUmtpgFQOMgumy3SBJpjyPAmPl4oEAYKcSDDA7gL3e6Xeo9KqcZaW00npSj2RglW
g0aFz5gy0GlMlSx0XlUN4OnAB0DhHaRLl9KAG1yPTt9MJ7S5kMNsRdbdBOC+vWYTGTHVqiigEgHT
FvlZ4LULooCMl1cGhWIzoKswm1rsNLPWb/QIw4bXN2x1DYGkYeKxszw+hCPYOSltk0ibTlmd9l6s
7ZK8MTEIMYWjOfPwurCVdP+CK4UsJVpBlqELYQ1ReWeIppv5RCbF/ezGVk+92oyBbAVAIZf7sT03
+Wec48LP47jb2OVgd4e0tYu3ZqR489l1VExeZav0cWBlUT5f/8CPRxXfh/wO3poasAJFKOpuHGte
YSTwFKF5+Ka0jWqZ7NIky/BxzTG/b4DLEo9ndEKKXFc2j22l1ZX51GKg6wZT+PPBUpRkP9R9+gi0
81bSsbeiFXYXmDjowcEYtfBKur5CH00T3372W0IQhwSRFlmxMZ+se/0t31tfrv/8Smni8vcFXwZI
lzhSUvy+lvj5t/wmOe3dHmDnQMcAyi7+KZH38Qq6lCcGVmUGqhcd8tzkWAw3Rb9Vv2TWt6nbTugV
dYyHSQnVwSP7Jkt8FOk8NoGW+0dryGb4V9Kbl18ieDPeWGbcTDqma+NQH2+sV6u51ZCOa1+zTVv5
pDK9YuuOn14lK/Cxw+dSruABwCGkcNRu5tPofm3aoMt3Pd+UoMML4i/x92J7Xdya7WNycWmTBbw1
rsNL16ZT8FeWfcVPaa6h+l6nM3qro09u2kYe1eo/ZRFAJxiCZVy6v4Z8gXIh7G/agxwC1yM/jboW
WOl7nnrtY7R/4epupI5fhKkMIHPttFkLSgmiPlz4Ipnw7Kp9qjPC8Syw+k0G8PzNbA+yRNUSrVxG
M0CSOpMirGNbuEk0McpPTlf7nRpt62Y7/gIkj24cN5OEsmunxALeNQg9FlpRsQJQDEWVqY3LT64T
l3cE7wSvGOx2ryq9vu2N+kRBd76/bimr63gmU9g5qnaMwUlDJqEZmoSaaVu2tSMJhdeloASPhNjC
jiK8fy3E2oM9pKj+asZwWzj8K0OvkkTImtEv4IIuch+I/0SHP+XgnhwJSszaMMW3MeDitUh/KGyn
CubUNCQLt+ai4aHRb4UXnImpw8sjhvSlUkdNSU4cV5zHnHH4jmWu7sxqbCU32UroCTNEJnGBMwSC
oiO465ga3Ogjh5/Q9qjvp6kqUErva99wndmvchI/0wF1R5s19V3bFfPBZq4lycOsri5q5zqiF/xD
jJaWwRTVZshdcORND1nuDF6qj3OQI3PiJ9z58Rd26aALd4kSIE2wS55r5WRHgFWz6dRveKkSz+ka
xf9zKZgjsNGlsOCailxEZqlorckScqptdl/leQuilfHhv8kQfYg7KnZawPbzUlG9lA6xT11ZLXOl
VI4eNkQ5JjwiMtwivq6d25WjlxOkIIN/wLRtf2M7s7uPpnl4GAkSc7nTu2EX24CsMTr0l8az5akR
CJRbNHqHZqq4G9azzlPbmQejYqWPcQNW6qSYUwmz8drRAQYMahoYRwScvHAXopTeVi5oudH/GUVB
juvpRAcAPo1ZkZ+uL/66KBdgqxp4K8AOdnlKlQz0kH3uklOvjLOvFQl9qsFe4ZkzOkGui1rzcaha
ApwQ48Co8Akx22SaaVr0OmyJjPEdIJV5aGgD+RtrOpMiuIKhK3U7hcc+ac5obJKxqfdWMRqS+GF1
2VwCeEe8jJZC7OWyOVox0dyK1ROQLYDASdE72HAtu0NKypIcwZVhG1jub1kiWHljoAkHJMHkVCKj
gAqQ01X0qE5zzXaxzsl4pHOqz57Sc9oFutuW805PXQKuTZv3KNkX5ogUWWFYHknNPvaGzsToc21k
GFS4vsPrq7IgmxOgZFvi23Qk9agMakQwIJc3B3Wwza8zYf19NNaupOSyLLAYeDgEUGjL+wUd0oLd
oiXObgY3V9HdqD1N3HzrWu0hMU+xigEQRM9Lb8mw+XP1ADa13DGgy7RFUKEuMXg79ZDJuibxFLMd
/UZJkg2aJ2KJqLVIB2DgICLC3gPOUr+0rxnhAFXrRj0lWeWlN4MVTBHYIjcdk8QEa4fyXNDy97Ok
TRRFuZY59WLI1ecySf0iLiWJp5WLEdcTGjeQ7wKcrAhuzIzlqb1YRdzHh2oAyTbQPTyTlWhsebq+
Q2vvNlRo4TIXJjQb1nGpzkxBCT9RqEOAde5rMQ2sIQHG/9RNd47RKf6Q1uw4dAYq+6Zza43O/KVU
9EayqiuTH0iXYBIJsSpsRRUTyE2B2el4ylS0SVheXBe3k4HZfO25cwoPQw5+ezAGAPzEWsAavPBn
664vxnAs6KeyrvdKFU+So7lyXi4+yLlcmKarXYVpy3lJfMtIN1pR30RYhXFmXs5m4AgfDVkT8Ipt
QSYA4UDLCGB2MVx3JpBjJmkPmaB0MbLPpJLNiq9r9VuCcEwmPLncoYMEo0uiTYGKnjudRpY+dRS0
XUp630zRsXWZ5B2ylkC60EwwM460blN0g3qaqx9W/kW5i11kkPj8mBFjW4P/sx6CZk59V2/B+mHf
5bWXuhIA1pUqCRbXAZkrep7RoyWCpFe8QkytwEegK0tHn0qjMD+3Tb8CEWnDqhLJx+iQWcMmUifL
qzL9CKKv8PqBW8xGcMMX3yCYld3jRnFn3IMdy8dXohBQUVWUjl8mikiJA+z7yHKqBbyseomLXHUr
Z+oLV7DFQEuULurbmEZQnO+IXn3DfuOFLJm87lR+SxIv4LZrsxgty/CRpyLyssxT7pC8zp7bR/bJ
eJPhpqxcolhSoGKh/KQjWBICmC5K04RmnXqyhqOhn5R+Y8i4JlZulwsRwrGhVCuKmbXwTtZ3aASU
Qa18jZmD62x/3T7WN+m3MsJBGUpmMsvCQSm5jw6hnemUXm3Vn4pJEpCtxfcXOgkBAWLOuYkJXMGI
/Gyb77tyY/WGrxvvGuqUSsICFSwrmf6Z5+VmcrYNxealQWfMm5laX4xSfzdT8uO6+qv+6Wwvl+U5
u11VvM3U0sRCO+pLkgYELO8GP7D0W698qtRPenK6Lm/tIYw6PVKsFnCZMXMoCKzGLM2Qo0DcQL0O
tqoDJeHV+lFqnoNOpeahl7XBrnuhM4mLrZ2pWNaczNOy7n0ShU0LUjXubpv8Pp3jraG81uDYGbVt
U5Pa6+mzOUhc8eodcyZecEBj2c6JFY1Ly6XbbRNHzbw+bjOJm1uLwbGu6FkCGv7SDyvYsV1PAMyr
IMZyfO1pb+D0c0B0HTUP2RqAa/iyZ8zqET0TKJjzoADcW3FwcAzwh8xF542OFirqS9kkwSBjNl51
OWfCBKuJx6FJuYs9bOrmWz8Wle9kquqVRZH71w109UCcSRKshdmzzeYJkrg5hKV5nzthp+966wji
pabhPpJREomrHuhMomAgbsnKjNmQaNNq60S7mX7tSwzN0c0faQaM34UjaCkfY3ITXLGCnBIFIZLF
4Agy6juN+27pKa+ZEgJHaH40ZH3AwoZ9ECbcfTPpOLpYYoBKgAhCb13PGdpbjcnIzYXdEsWIY0Fl
59Qol0KnyER043HiIVqMCj8GfkDtM1mORqKVmCBoqRKVhEArC8SyRX/bqPeWLfHIgjn8Ugl8cygM
o4UFlKDCNo2WTVjCS/A/Zjvy2n9zAUVZz+/XbUEmRNge1L8NWugQUurUs9iDWuYIunN/doPrgtY2
yDKA5IuxC+Dsil1GLdRpaAHOabbQbOX7yfFM+s5U82Ar5qYpNVCelBKZa8otDEvgd0B4YoqcB2pn
ASGGgn7UzogHmsPGiTcpzYLekrj2NXM4FyT4Ct1iGkORBgzePeqwYONNf6B7UaLNqhDLQMMC0u54
aAvRlmtyPPgXIVqSYLHeB20r5epckYFZAYw6IXmw4GUKia9ed8aM9KQ82kYGuLbD7OZeCZbY67aw
si9ghQDljU7Q7gP6rcuLuGNpMWOsqzxWTLlHQSFweqACmy+ZLNRafugs5l+OEAShVI9BOzQhiJnn
iDpjpdhueRzGaVGntZvtdVWEy+8fCRoGiRAEg9RcnHJwQP+ZMbCFHdX+PgdoNMgn/SK9bZFm6U3J
M2ptc/A4/UfWsnSXyzbNVk4zgs0Bj3rIsnAwjKCRPRjXhWCxCIohKMctfz8LktBZoNKoATNkb9nD
sdLrYqN0lIC5nMoyR6uiliYmZLvR7/VrsuBMVIapPUWjRXVMyXYYygAUpGAMktjamhBTJ0gao5iE
UpywaOjddvShyqpjnN4PLVLiwE20VV1yda9KQe1BQ4pVs9ELf7lqBrrwElxs1RFM87s3VUbCvfrz
aFNa4P7wgnYFJajLOmSH6+rYJaFq3tpAhaz/LJH/y5Dhlv8nQjj5A6YT5jyDBgy5bv61Kg7O+PP6
WVnVAnXlhV4LTClE8JJ5phDS6BCRInxSMAJRGpZPTIkvXnMu5q9qHqavlgTb5VZklYoAB6zdYIS1
AgYEfEW7N80XO0v/Zs/RdonyLoiEgNdwKcgqusbuY7U6znUIrm5sCpURoK15F/O3CKEP5f/ZtG8B
Y6lVRzd+MI2nXje3PEVyHAVCRWnC69uztnCogep4OiwDI6JXRjzbqcB+qI5TWu0zI/NxHtW6ChIu
C0DX3PK5pMVQzg7+qCoNj0cLAOLeC5Ocd5kWy9/Pfju1Sm4kjV0dzTRUwKCehH15O3WStVrZGIyC
wIRRp0MbmNj2m6mV4yaNUhx58W2exr1a7ThJdyUm6zL1z5LSy8m8kCUcGzJbjpIokMUOxpwGA/H7
Y6HKrHll3Za7BTPOuJfB0iisW6f1Sq1QMIGTARwqrQKEwqH9zlFACWxSRpL1E/tpfyl1Lk5Qii/I
BLYFfnPyrQc8Qd8/9GW3McCjPnRbo300px9m56FWVGYbJz4aW7S39uzo6rEPNxKQeafIVmCxOiFY
uFgBwXGUcQ3OABcrkNCbsTpy9imxdteP2IrhQwS6PDEtuAwfCyEcLzrd5U4Dfmd07Obxg9o9XRew
rsNvAcI9BA4/lMAXATbYWjJ9X3Wfmbv5bzKE6A2sevrcK115HB1g8TwxJ/JwxK7LENPW/98+fiuy
KHp2jNXRoFnMEYZgKn/0NTVdhiBcJ7DMCTSJGOP7pDdxvcktNQl5gaQ1YADUTWoM+X6YXDDIJZrp
jxXNH65/mGwHhWMSl7Fj58sCO86pAnQafftvvy+ci5QMsxHFWFyr4KGLwdUxySXNjas24oC3Guxs
gE8QC09c6TEDRhARTcOWnhT1cP8XKgC9DFE33ioYjr3cOjrldqwAqR6s78TTksMEgsT/JkHYBKqn
lR3NaXWsx84vUwLg9e11CatrhGgeLdnLM0iMgnVcT7Gl8PKoZK9gQiLVt76S+ILlIz+4mzMRghKz
PlnV3EHEiEGHsvFHbUNOsyPDZlkzWHChYzrTxqgcEIoud8MgPc3aEQ+UFEWP4VsPMto/X6ozASIg
/ByNTCUpHnOu0WwVNt6WFrnN4vznfxMjxKe9lccZsyDGoDYmq2/VRPHt4LoMyVqJ9YyZGboCMiyo
Eo+e6jxqsk6otT3XwbW1wLkC1VWMgCs6moQua1UxbYcq5Lul3DV2zL2BN3+jC5Bb/iF6xnDB5b6r
lWEnCYEuffM8YcahNmXUYct9KBrwgg3zrwRhR5TGdCc7gTIRb39Wdp57jO3rtn+0ja9TfsvtRCZx
dX/OJArXZ1dSPqJ8C52K3CPFUzHKrp3lmz/qpIMTDOw2S7/a5aqNZaa2OrPLI40LGnRq8u5qXcDz
XvfQLZMzTG47wB81v9Zk3pNI1gm7ePeP4m10yiFjhYr8sgBnt141N3yeME+NsLJB+jJJDi01Dnb1
zJmx7chU/YUj1bXf8gRXHaOFGulH3LLUfMqad0olV8GqvZ/9vrCcvTby2lLw+xvtp/H1RfLra04a
3tnBZAAaGDBbf7laJqahdGSsyuOkbEzM24GGpKhlNre6JUt2YumgQrJcsDk9xoOrtuPqCHyyt7ZA
ajmeQqvfFZoRyDK+YmXwV9SjgyAdqBmQiBGvS43UHFyNAygojyDVTraRAdh+Osd8x50ZCCamEvkk
N62Ts9C/JEC632RgV2my7IU6yuB3DTd8GsdxoLqZu8ujoQBWYJOiuD9Osjfc6uJbiGWXajPeDcLi
lwCkx4x3jncWNb3+PQM5MZcRHazLMFUHBXFzqWldLsdU1IbdlRUiiTjyVe76NWRN2fN1r79qpEhA
/StFWHSA6emlZkBKEwcD26bGHe+enO/XhVxTBYNeYhoqU10VBLzI4NjDYXA3KTsNmUTENT0WEYI/
JlbG8nhZrbwC3eyhMm6bxpemJGSKiOcBeVAlTiClHd/m5ol2d2O3/W9rpV9uu5kpus3Yooh2j1qO
qx64bK5qVQuMNOoYNgUjsCuslVGBwcZJuuoYOdGdPpsY1lVI4iH/JbmGVzcFwxQEc5uYNhQzOHGk
t1yp8JxkRrdRQWBbJapnWVFYT5KwfjFT8e5Ynu7A+bGQ9hJjC5INmDPE2AEsrPKVeOOwwIl+KPN3
YBvukvJ1tiOJbmvX8blE4XiCuIXxpi+ro0MUL3efo7aWxJYynYSj6dCGdaUCCQqbdh393DbEG6xD
iw6BvjsaQ5hnL9dtb83d//I2JrrB8IQR3FoRZ6TKXZzTieD94s21XzhB9c2IHq/LWbMLJNmRYQc9
7jIJcGnjOqs5WqdhgNzZNdmn4mbkmzyXCFnbIBNGh+lSYFDhP5dC5rLMypEb8Gz2OzCjPSprNlg7
RkiAgV0Yl7z1YUK4H1UrsxtcjlNSlS920XY+qCWTY0bHP2W4/nU3WiZBqyRBEezDiKetD8Ci5fAK
5jLGX9/3FdnEWRoS7dgQ9Z4Xg9eZ76Uje2yu6QjlNLSpAGgGwe7lIrZZbTd9wnCu2jlcZtrc9D3j
f559B8kDhq0AmY5nuRit20nGJjT/5EfbLKxT18TTRp/06dAMNJLFuCtxOwJcCx3JyFsvoLWXCjVp
N7LYmfNjnUabNknR2zNtqDYEvN1O9iGqJ4QahHmD/qRNlm+79N6io1fdOm6LGXwwIWpuilJ0NP4Z
qs+ywxcftpjzWfRrMUy+5C7Nj6rqviRoU0yb1rPSbJdJab4XHQVneSFK2NRhruzEHMf8mI+gpSJe
mxxSgDk6IKLQP6k64KOP1lRg/C0EigSunzT44+MP+WiERIfO0mgsuJnapKSIkCnBXd17c/xTywle
aHut+HpdzorxXsgRXDTqhbPbW2Z+LNkcfcIAcLk30/mxp9UfNtT/s3kWeo7QUI+sCREkOSYHan3D
86MO8ETT/JYAmrOeZBjIYrfyBzGCS6OtFRWNpuVHMM2gkTv1kW3weBVtuErfcmrAB7RhPnS3NDbu
SM02QDPeGtrUAM2Rh048AhLW3v/FIuPoLs32uDLECYvOsniLXqH8iIEgT9ujT93LJKXflWsJLg+A
CGiyNwHJIJxZXigAH9dUnFnipLuu6kCkNj1ZXXtfkvF5ciYiMdBVgYDhQHC0VOpc4SxOEWsTvNzy
Y6x8SWozINyrX8acBfn08/rqrbqjM0nCUdRNxMZWC0nz/Kipj0qWeyoYKSwHyf55o7DH6+LWMss6
Env4L5IiQIYRNMtyN0vaDHQiLCMgSmvLLDQblgSg7o39YUKT6dTmQ6BiWhTsUAXdVwAb2xlNpXo8
yd+iZgBdatfIsHFWTypmNVAa1TEyKmZlASU8UZPgs/rqgDqz1/LO08bTdeVlQsS1nscxUXkEIR6i
QePIZCQqK2GNgUAXXfQ2YgLAaV+68MopaJOpdn7M5s4NjPkeNN6eGjcgmSZzeF2ZZaMEHw5ZCz4u
GjwQYAs+tIogfmrg20BM+q3rhl0y9p+vi1BXjgFkYDoCY2fAyRL7vLIagM52hQUbeLuv0BEcUTy6
gRjS5361YC60z3X+zMvaa63iRWOZH09gt0YBgqm1X80oWw2yb1rZxItvEl5gLYAtFOo4+dHN9a88
5bsCTRNGmfqtjll7sLeZXqXSgA53XdfDmMlrptXfDPjK3JAh9sjWR/BLQ5QB2iNGHxzaCY29RQvb
I/ncHOyxiYDVo6B/ueRse31XVjdeA3sOblB4J0eInas0adjAsCmtmQHBJOnx+lAJ/3OvjoGt31KE
ZSbx1Dhj7CIkS7Zu9snq91X0fF0RsQd6uc0uZAjLx9LeLZwGy1eypxQxlYbYi3Q/nfhnRBy/Az5L
Yus7pZUNo6weU0xRYtDJRm+MLRzTfNTAvoUurKNBtlZ5SOjr8ER6X6Ld+j79liLsU1MnLecGL45K
ampow5iGsCjSfAdUSrUIUqryG9tyuy8Zy7p9M07KHbJbeagobeyrCmD2nKwfvTqLIslTWfZhwtYW
fZ1UrM6KYx/Sz4rkPls9nmdrK+ypNfYzOOHw44RUXm+2wTy9p/b99bWVbeCi4VmozIxc7zsHhjPG
cRjHtjfOP/vE9FxHhnAmkyRcGaQa3KRS0FjLp02s3fId5btO//PnD87Bb0tZPuJMnaHP2ZjFsMdp
PLQx+NCivSNt6F71VXjA6WCuR2nSEULHfGwXDCas2ZBFvjlu4C6z/s0tDlX9en13Vu3rtySxXUsr
B47Nx12OKfsDHx+y1Pob53QmQThaVoy8/azBOQUVuVPp59p6uq7CshgfLtczAcIRiUvgUwwZFksF
ckWuHso28Ur7c0Yel8AkNsCMLHtBrO8PAD0xroquUDHTbtVqlCUz+ls5Lfst76P4vi+jbexGXgln
hSh+zCRarp5VE69glEAwn/YLw/rM7mq4QRgEXhOt8ZK7N72VeaYi60D8FZx/WMszKcJacsuZp3Ky
cJOw5GhMfp0FbIF9MIjXaFOF2bPeU3h/GhGAMgdUJywHgE+FNwtFHtct+xBDxR4zY38Z9tfRkjWY
QTWCxcoeQfEEXO/re78SkaPUsZTvdYznmGJuik506QbC96aYHbbAPMaS77p+KMjX4dayZU/h1T2w
ECsuhA4o5wiuLB0yqDIu8bjT3RJcS9th1PzWYK6kj0omaPn72WZTeyJDWSNuQuuAb9r39oCXRiwj
KFk9+2fqCK4s0RCcFRbUAY4bWulHSewjTvj9EzJgU/DQBhsWBF1qofToPMs6aNFWBxUoR2q1z6vR
H0qUYB6r1AriITzZlew9uK4W8IdAroRJP3Fevi7KpkfcmR817d6w41ubupJLedXqkGT7V4KQQChs
e8IsAu6A0a29Sbc9LSXf0vhGadrCc5LjZMgC6cVJfjiXZxKFCwGkBSmmveHjikTZNVZSepSG9lgh
so+9PnF3FttnKgl4UnzpW1kG+PqKfoCozwytILkNfTvwDGlDuatbya26enX/Tz8gZV+aSpf1CP0A
p3Bsme6NPP7spManAeAKRiabTZApI7i4MRknIBxAFFhc3VvZs1X260JIBaQGwosJS9Uepu3uurNb
P1AYp1jQpDFUIa4SmFFrxnN8eg2QhC6jW1pbQTLzfcXVr2mtY1IZgKSdCzTKLjkmo6yrf1U5YBwh
pwqoI1sE43GYYivqMhjTz0XvaRhXeajabnq7ruZaw+VCA4FcIygyoKXgN1wtKfUiq4ojMp9ghQd/
eAl4cROvxljz6+YGLXQgG/aMg8Ee0wEETpRsoiIBL6zuoaFrM6vtvsvU/yPtvHrkRpIt/IcuAXrz
SpZpw5bULalnRi+ENCPRM+ndr78ftcBsF4u3COkC+zarjspkZmSYE+ecxir2h8j8jYjp7a9bec2y
LSBhggvJlxvUnBq04tPX2xuwFdCQbjF8zgw+gd4Sfbzx/lpnaWlZMQuUZ/dh3RyTuDr1sAnId0QH
5PP9XaEnh9s2tyKatzZXLi017UJI1rLn4dcE+eYQ8dC8/BSwnWnz47atzXMMZxuzDvQ1eSZWl6TX
szqxFMInS3vNARDmlXMvoBtOe8ObC/NJ749KHR7HyPgSp2IveFtT9/58l96aX475m/21RRLldjhl
PnNkSKClZ1r3jKtV576Sn9r2JZSiw2gC3K0fKzpExbCM/VI8OHTRIeqQYYGL3iH2moPZ0wtp53HZ
evuRUiXqX5hl1XUTR4naIcoNNkeZTiJ+l39Km53oYjOXV2AftVidDVJknVOnpgZzBdmuqDIvCyKv
b14UQ3h5KL80tuLVQXC0Gy+Q9gRj1zyI/9n6N5ZXfl7JmkDtVRnnO8xu3MAPOLwr2u9j+b0av2va
7Mpw9bbVo0RYqQT6sdlzLv/H2pnuk39qR6454WQ1tEVv1bzdculZ1bOwiwWQ6/XT7M0qmHUnfwjb
RwTadrz35g2jAoQeHMRt8Etcnro2N4a+Dwc2PVD93GAuptG8TqByYzfnKt4bYtw8Rm/MrQ45AI6s
jqORiCFELbs6S9GzsztXsremlaee49pUhN5RNtFqt6qcp1r5quQPuVPeK2l+vO02No0xg7Uw+WnA
ElcbaIuhYkqOs6PWDvqACNYkXiJ/KSnkzfHOG7Rna7V7oq/sol7qQXFxTBryOfRCJbcj+zH1qtxJ
YraCHxR4/13YahfLdORNWYxFeX+SrAfIl07Afb2Mu3B7C7c97xtTq8dLi3s5lCWVwoL5La/FY6o+
BoZ0DBPhTdY3Qtc+AStf+WXZ70R4m+dRt3UKGgaB+XrAdZbM2nQKnK4CV047/KjjyhvKHSObLyfZ
mUpbWnfoV17eMTtzhNJ27KQS2Wc7fGiS/JD2OPPg1PafKCW6rSJ7t/d08+u9sbkcpTeviQW6zEzR
O/Wd+j5XvxQ6U9Zafkbu5uU3DLF1YApgxFZ+erY3hhh6s4u+rXiis3E6i6nvCYPK+dDIoeO2ndjJ
OTY/mE2l6z+d7jVZVtSGddUOvENwV6EV8LmPa9fcKw7+jOXWiY0CeJWYFuJtymqXu2fKSS/aEq84
ONmhtZvuPrBoxxql4kFv7jZm9rlOYLmY/06a7FwCp+iVU5Snd3N4EJO919ra/JhQS0GuCV82QcLl
z6lbOes6h1Nad++qJoc3XnSurs9HLSEIuP09tzZYXdS4oAiUSY9XhzU0AtEFKiIIFohTTPX95373
xi+Oar2/b42sFqSrctvEo8H0f1Qe6uIBaYSdZWy5yrcWVpGjMiSD2kYmX1Bkntr9o/RnM9Lclj6v
yvDf7T3b+j6qbsMVsmjFAaW9/D6TQ6YdEr4BPhFeVSQP5TjdN9E7reM23Da1+XkMCM8gpQPhrKqX
pkogJAQBduanZuLV6qFoQFftjQDuGVm9abnVTnmEIrRvOJ8LxPXi+JhBhf3/W8nqMdMDZbBizYLX
on+wJcUziyep3rs5mwftzXatvkyRMgxUQsTmy4Nn31X5zhqWU3R1jgG6Q7CrM79qrNYwIxFvODOT
hb1ZfaK86tVz+rnr9IdRlc+NKP8OI2fH5ObBBqsNoTVIJxB2lwegV3sp1chF/TiufMMEWqPdxyWd
Q5DOFDlvf6PN7TMB9kJryKSTsToIpaYHVYNqiK/ILW+xbA1nO9H29HM2jxv09/AGk74jr7BaUq4V
kTTmzA2mTuElaqV7utkpvMdDcb69oM2bilA2Dg6WKL7cpalRShyjlhlRdAb9VOqvdRSexi51rWSH
s3J7Tf8aWvfxWxCrMPYy5lZ2jlv3iz7q57Qzd77PznLWbBNV25AzzVXuG/CiDbn9rbY/RFl1zM3w
eHvjtk6CBr8hkZIKWuAqOZtE1uhmmPthO4O4MvUu/ZvJhL0Dt3W60bqACgK+FgZVVjlg1mt615m8
PsPUP04ST2wZlt+jTnnRazrjefDx9rK2NhCPvYiJAz6CSePyPNhDHoaVzBRtVddeYX9PkPoLoWEr
hufbhrZQMyzqv5ZWriK3GEMY5Cb3YeCEV2qKQEw7jfHcIA5xCmU79cqpbu/1MO2Zw3C+d2YQep0m
S3DvOH4iVabX5Fr4G/fh7a9aeRMpTuIeCm2OqfZqIVAtf6WdF+Wdd3v1W7cBFmDKBipUFaRJl9us
wlAYAU7Ej6Tl0WwfltdkaPc4hba8MRQV4HTBeS0Y7ksrZgbH8qgyEKgKqG/t7hB24ovVVg+NKh2T
jpp0vMeJuHV+uBNMCyAPyylaVQ5qI2wL+og5g5Sz5kb9B1WzPaXLZHfs9tzknq2VmwRQ1trGMi4G
2ubPIoZBNDmEFASCYD7c/lxbt5AyH1P5AHZUZQ3aIXISsjQZua+po58Yih/AbqU07TnLzFOZpTuA
2q38CCwZMn2AoEF0r5yyrtR6mbeAoKccKi2zgyB1/FPrnMfIeNSAAPGvHpzR3PHQaza7n1UfcGwo
blKghHZkdff1KDNHCc5d34ioKkXtcxA37wuKBLmtnTWDiu1ceLlInuRqeDTnwI2H5jfcD8yPCPws
g/MoMl6eWHVK4km1mMN1puphqKw/0AbxyrS/s6q97tDm6aFyDWh5oWjUlm/+Jk/jTKZCMZhuKObJ
H53hnQU4sJ+MJ3s39t4wRTcGviAbcD5p/ep7Fm1hOs4E0NwuXu169upuPFSFBV7g8+1zummITJBA
CIovptgu16QqpVGgCssojfKEkuuHIv9RTA+Saf160mnITBpAJKIoV2o2/2M0dkpZjCkKXZLvQ2CN
udycf2dk+sLKypdU+hg1ds/kREnZKrGeYyN0E/EbIeuFlZUX0eYWgfplCqDvpfc9mExT+qiiqEuV
pWjjQ2C1O75/655hcaH1cX6+AauvVE5od8TlMsFjmZ2bmZnnpM+m8TqZvOjlUdTCFWHvVvIfITRz
DOjc3z4lG4+PweGgpE/dmvu+OvnCKaR+EDL3XB/dMv9BovE75D8XNlbpZmPSGVE7bOR66dIa1xZa
/fzrbyyEHj8SXYgS85ZeHvc4y+hFlpDZJOoPq6AUUT8nzh7YYutOqfIiIkNrnBb5are6uZL7SmTC
n2NdnLvJLN0AvtRSrt7DqFXvvDSb1hSUuZh/pM6yVsjrEn00nNRmNiSc72u1dcOq+thp0aEoup1Y
eeNRM6AOwdWCjmFCdLV7sgFpY6yHwo+cz9Clzvl9Yj5aw522J/C0dd5U3jGqNZSQnPUoSiWrZWkG
UuGblTgWQftAffgp7bWXXz8Nb82s3MWYoOuraqnwm5lM6WzlrjPszJMsN3OV3jJG/d+VrLZMtZux
MLRE+EOfuUr/o4Py9XcWAXuZDVKGDHA5H29epa6JZGF1LMKsXjFgOp/l/sdtExvRxTIL/q+J1YG2
xtaeYyZhfYUBZDeGNt512hl4wjGNx0dr1A9SVT5Kufl62+5WxE/NlxkhhdaKQWnocm1lQXCILAIk
G6LWzk6JMmyJSowbB23BC2Ljegm0zuOoGq+DZjGCXFpeCnf30U4s/Z7WZ4L81wRp5e0ftnXnGMVG
uJEftcy5rn5XPUSDQ9XWV6vpjNIvych8mrQnOM13LG2hvw2IejS0KggjybgvTY1K35AQcBWUxEDv
uTrN6b1WIcI1OJ7dejKt1CF27mD68cIPTmucAms4TCL+MNgw+tcfYa/fcThbRxpiAuQ/WT6V1NWt
qSfYI8JYCL+ojAoVHT30Ij3od968LRfw1srq4tTISIle48yNY1PjP2vDUyOYIO1gKk+3v+bm88r7
yhChpkM/vS4Oa0KosTIXgmLQD6tSvAGYWRkvTcpBhsHosVTuRvVxKgB6O9a9WY07O7p1nMDm2Qvl
2aJ6tnr6yjBPzLyoBa3Lh0l9yL80Zen+uL3Irf0kr7NIRVAi1td1jmkoqrztKr5aIx3i7DzXwSEa
d9KQPSOrj2aMOdQRFgsRwNuIv+ypctU9cr1NIxQbeIqg7SQHubwRjhw0WmaNGImeqQl4Vf1U9MNv
fBLwMIBA6TaxXyvP4wz5LAh5SgbyG+Fa2VPZJ99Vg4lEyKVvf5mtrw9CCqkxkmubhsHlelC+6My2
rUo/qRH7KKRvk/q3ksePXN7bhjaeb14IHT0nfJZurVX1pkSO4V1qBSw5bYDgrHSS2vDBRp20SoaD
kf9x29zGd7owt/iRNw+T1QY5dbBG+HY3uYH4qqT0mUT1636CidyfjSabwG4Nnw3GvJKjQOZcgwle
5FLCu9hId17xLXiDaTMruXwfnYnJZa1v1hLIESd6LEu/kezz4OgfovBz2cVPJuOrc1MehPgKlNYr
ktptgvwMeMRLs18kb1+ybdppsMj+ZBEF4HH5IxikKLK4a0rfFuW9qOuHItxps26cEAb8qIkD7Vy8
0epq0bXosi7JSr9uDLcK3kX6OQwLV8sjF+GvnXO/8Y5QrCasoE+mISu7Wo5lhoVtZVNJaUTR5gOn
v/piRBEp2+1zuLUouurI6TCfBehs5ZQGvQvmeVLxF06bnfJKLe7NoUhOfaErblAy52fPkb5zLDcW
RyxOh4nVQZxtry51Tt9v6CFp842sPKZzp3tNov7G6DtbhwIi4gV0F9ZpWavYhuSMTskEhmOf21JK
H2LU0R90MTY7N2BjE5evhFw1OQZq1asLUNSIkEkN/ZKY/8NpNHrtQa+62DVnUzsVRewg8ttqO0WD
rU3EIFU0i+YQfKqXB35s0brLg6Lys6D+KkULRN0JzrdPx4aXAnTPwDuVOiYf13SIcWDI9RjplR81
TzbUG7VTwlyxx4S1ZYUamf0TYAk+a3XWUyNICmElta/BnmvNn2kJ19Lx11fy1sbq8iKgpDZaktZ+
JjTvXDH/p6Q7/mHrg4AcIKslWkJGYjklb9xg209qYw9xzauY3Nlz/T1PfmeIG+opZsKAyfFN1kmm
1ipG3WllzSSzeUZz+aBU4bHrgrvbu3X96rIIealy66QWEBpfLqUQdTPD5EmSboZ+rX8xldqt89bt
4z3CzT1L601LkLeqykgwevHRSv7KA2bszPep9NftBV1/GxaEH+DTkKxdfZsmscx20npe92/K5LZ7
Kfnen1/HqPA6hR0RkS+l1sGwDkVqHv5/C1iFXHplxmHUsYDh2Hjd/e0/fn0BSVXguye84tGBLffy
cwNYmNrS5OfXwdlyCrdtX+1ox0du2qBWS9UARZkrrLtcFRSGQ4svUD/b8SvUxbL6+fYytr4CPuRf
E6u3zFBr5FpGk1NrTyhHvUJAd9vA9WFdRGFRCORa8GCur4VeyNGU6Yrw02as3chEL7FWUMyqyzLx
RmmYd97JnyHFZYHk0uDqdpTjwFgSVDR+3Xv2dC7LQ/O5rxAWPUkPcfGk9DsHYW+Bq3McFoU+yvQr
fVMEmmfrVXA/5tJfhQwwVavzesdjLof2enmwQDBkaxHiLx/0jcfMAykqOm1meZI2HIqWUSudOEAZ
6qPa/1Np7WFUhOQG055S4bJv14YBuKB5y4lZA2r6YI4tLSBLAraTl6e8CA9oAgRN5MXp8+0zs7XG
pX+wcKozQLVmO2d0LOkKlQDLsWo/h/3OEg8B2g12jmJy4grbcs29oO76IjBdCKUQrwSPtrlWGBKp
0Ahy5MbXtO/tQrG9A6Xe2L6Lv7/c9TffrVATa0g1/v4wxhQe3iEOFb4XsZvaO5u3cR556Ng2IhCw
YmsqiIWi09FmtSGo/2fI3nEWDGby8t1C0uaCFjOQaxPnrLVP8rwxrHkMGj8yjbvSghflUycJb676
h8zY6QteO0I+DtV16sQKudIa6SAmsmdVjlveVrT9oLXRI7KJv26fuk0j6JAsdc+F62UVUtVCmkNb
x0jIfonkte9OWfN628bGyUYc8782ViGVpMAp1YVZC6GM7NlZ8lABbh2RiZhi+RiV37UhdcdWjXcy
ls3DbVuEvMRa3KzV4at7PTCnKW9hH3kpiudh2KsZbx46slmNP08lb62+lNmCYTrRtL5cfcjGgBrN
eMAjjap6vL2BGyuhP4yYKRSt1HCvVlJUsjYNY+fH0EkctaHq75s2dvYekeX1Xjk7cDXkrHS+QUCt
X61WaqPA6fTOnwpEsZzsVUT2U68opyFtXTMfXqYuf9Hn4sGIz2b6oNivZv/l9kqvjwqwK+A9Cxst
ed/a0fM+0tk0tR7ulKA4RiALTomkUhVWh8Ct1TQ7RiGteaRN7o1xyu9vW7/+oFincGggakEtaX27
25KwsK3s3mfgDjnw2c3kM8+7W5o7Kdm1G7k0tHrPlN4ugjCwej9N7orsNJSngdGe8Ena1XFe7u/l
N6XTzsNFtxGuYoL0Sw/cxEFtN2aP/OyQVCkk3ln1IGuFfSwgzvXiGQZLx8kDD/R57ZZjqJwkuRHn
2/t67WR+yrkvCS/ZCAWYyx8RK7mZtJxgP5+DwxjCIJGgjljrOxd+4/NRlwXdw0WhabguQI9BUEzG
AB2jPRyTD024jEr6UVnsmLk+o0vuDssoqhEkP8byM948ag29k8xKa1gFjUp+LLVufookZp20Pvva
WrBym5Pc3OnZ9BEguraTcP2sxF1+UGhamc6BYg5QuLVeZDn3sz0KS/ENiIsmHTGs+VOZPWX/DMkh
fXTml0lNXLn3gu5kpA/tC3/oPAWf+h+F/jEN7mUz9vY42K733V7GmGFZZC5xEZ683JBcLQwmiiPV
j8emPE61XFvPTpH0lWdEhmAwr6Sjs+MSNwaVINeDyGcZmOBTr9vDfadmfZvNyBlZvasxepY7HeON
tgupqatXzkFk1nGak2Nt/ro7pmmLZgijhxTCmNK7XG+oJJloMkXxtVxCBS81Db+J2+rT7UuzsauA
gUBykT7AbbquFVVZ3YN/D9nVIlbu5d6sJVcwjud2Gon2ABXBjlO6vqW8YT9DDrrurHBxWm/OdZXM
o22Vk+ozXalC2WfCpfUtq406f0pGEds7J3kjZ6H75fzkC6PDf9X+EzV9jUQ0ii+bh7xCRhc1N7fU
DtDnI/DmvMsZwxl/2cNf2lyFInISGPWA8vhPMoxy+NAdhFF5cJDf/nYbLgKWWE4lWDxYSmz1civT
iuyQSp/iW7ne1x66k0ruZaIuyFuytBIeeF10Q+yynQ9hNDOClktQN97+EdePDLH3f4ZH4IC44nVG
uMyWRqnnR0iKeqbGZKPnXrYnJamte2OOT0OnxzvXcsvmEoNDykb9hG7c5cIhyp9H6PUUf5xsfzKj
p4kOoCs0p0bqQ/ZDJ9lZ5NZOg9ag4WcBn4Pi7tJgJmmN3sJl6BfF8HcUMawI26SaA7GEdvKuSFJP
Eg3SvPXO6d24LLwCXH9eV2Awa7yuUkdqHY/4PFCC0tEeh/arUHPHa5Omn3YCsw1PAIEHjzjzP2Bk
1+zoTo48e4aaARxP4UvbM8aeVsfOhIuI2OT2mbmONHnV6J9SdmGO4Io0Nx2ksu4hhEMJQI++Vmbd
n1Splnc2b9sKhWJAndz7NS4vNGIxI+Cu+uCqYzefyu4uLYc9pPjWJ6Iqwh/iWNAYXLb1jT8bhlYM
mYUCuZ3lsy9r3Q89CluvAkm541W2LS2jwkBvaY2sPGfJTUuTNNP8IDO+jYPxcTLad1IffL/9cTbN
8OoTfBCiw5l2uSDa0bRPs1wDaKNC4DOGznmpltyVlTzvFOGWJ2wVZbAWk+eVMJyHfUkV3uzdHMmG
1ISmCid89gAwytOqP6pa9vL+gyZJZ/73y0ujI4fXUJhasvT10irLUqMOIL7fjX8Vc+Y6DLepe7Qx
18eOLjQnDgQmtUvLXu2frGexAUG4CYmyzoh6Of2VmGO645A2jYC4otGySBnYK4ck4przPIYY0ZtO
PlSVoO032KUd/44hyMG55AbdpPVIjNOlpSiMChVjbao8tciJe8K5aP/51S/D56dfitQJbp25v8uT
IM+1niDyaSKI2uTysXGsvrrrJ0IgtysqJXn5dXOcO5leHJ0REutLc10b1HC6RZafWXXn9lb/UY/s
O/PXqTrA3fwn+FimRbWVmbmrBkioY8uPpMpfrEDC9svlGwesJ5U11HoAJazpfZwsN0UmhZbft/Fn
kpaALp/1T5XZe5N418/DYgjW2p9FSpz25ZbpCe3fwE4tmopfmlT6JJA4yvVTrOwVCLYMGfSzeRl0
1KbWCqn10KElH0HhbArHCwcYekPG2mWYnfc+z21LV1KfAxBNuZP5PNBmHdX2i2aXh6GDDdPee1uv
AxYClX/XhADk5eZFbeWQkGJJC54UUb+Di6mUmndKWJGk7lRDt1eFU0BqD7rudS4+VFzjuWL/1CSO
vCJUo1Ndxh9ELorHwm52Lu6GIwJcBs4ClCkwn/XKOojbu1weiBoiOvOupISvFkjnv2/f100rS6cM
7AgR2HrqOk5VIyjUSoWZKCkrt9DU+qwQ/P3y0wdN/E/YNttHbLk641WptGGZQxDfWll2SBzGdjJJ
1rzKVMbjb6yIERCoV5gDAWt/eSJErCrF0LREdnrce3AE9/B/WPZOR2Nz336KP+MecODLf3/zwEK7
O9t21EN1keTOCxOWycksIvtwey1XpxvmXpw2A2yWTAFxjbCUBoj4QkiP/C4P3TrQXxCMOzQaz7ml
f9REs7N1V8E45kBEETXw7/FGK6+qRwhA1qJu/Sw7GdXdlyk9B3fQeAz6Mc5+NSjGFskxMgIMQxAR
rR5zQ8ztOAVtBzub5Gb4OqdwvBzdyT0PcfWlAOsvPMgO2NGfA7yXXyoYQY4mitqhPN2/wrafUzCT
9lSHf/rOi4BrsbLEw7DOEICvD3inTqUIu2b264UT2DO1KQthuOj1bxk06e0BKZVCezdKdp89JknS
vThaZDvntDcz60kEQjfAkGr27BJbRd2h0UfzH60tjfIYGFb8xYab+5MIZKVygbqAOh6bTn+nDUPa
HSpJqV7yukjRBCiF8yrGSPshJlH9bbTq/D5L7PRTkar1c9ZO0jELgzwhWdfKjz1E19TYEJYWh3Lu
hpeEAvH7IU/mlrERR+qOPbXqv9VCpN/yKYg/JUGUFa5RlOI5SGc988rZMJ80IP3RETh0xH2GlOXP
KFV5VIJ+kGmwRMN0Uuemd86ATjPjlPcijT/pooiEq2XO9FTrtaSfoliVGHY2tG9mkMitG4GjkZ+U
Ks6e+xyxiXdFLJGDz/IEq15UBXQ7snyQPoVynP45W734MliNdZ/I1fQnNyrNXJl2nPC0ora/FknG
LGuTi145SIHImELvu+5jSJlEPo22liiH3FCqxGvbgoQmi9omd6tONT83szZ2x6ZIRODiapyvUYx8
2103TolDiW6Wnns5YRq8i6tWHJwmUlBCqRKIMmf0P/+Ki1DM9x17Z7pGP2jt/TSG+R7V988EcnX4
aOdTzDTJoZe5ossjHqtJ1KjDOPhIPhdoRkw9ObMuzCE6ybMzZIcgseSXroYZys0zJ/7YitaK2RCt
0N2+E3wKpXL6xtMmJf8alNkIkClNVIDdCZtuKEWdsCuU8g4qOmX9MZNtgzlTM84t4DVW+0T4Iudg
4hl+8gKNENODZVZ+ohSaHxHDqv4GfVZXB0eZ2+8SMiXpoehtaJbtAUTXUUnV6HEoneCjFee5dMeM
Wd6drKavx3Pr1N100BhZKVyAWdbL2AyyfGCqMMyO/ThPInSNBv00t6s0K/aKmrrUTih49fBzq5cp
Ft59agbEtZf7m0x9GRUm9e/BLJcRCVOLTn31Xcr2NIquEZbgnxlxYjqMhhQdylUmaktFP0I+Sgk8
CZUXWGVG10E24jQlpXwscrh54m4E1VIVNlqbEp6iCyzpJCwgxqS34XHQq2SPUWzDg9pLU4WHiMQL
1MXl8lE/Sc1Wz0efRGXi6ZFg1TLNH7/61DHNy/ai60an8aoqP3ZdI7pYn33S5xPTa/Bttw9dY+ZQ
l313IPH6dXPULElQqEIvujyXa5pns9fFHMq+APH6vlsa9VbJ4c0B9hPRzZanxaO8875enyOeoGVu
CDAkJFnrRyKzG2toRmmGzjVxjqie5He8t92D0eiCQqaxx12yvKGXfmGxxycj4idLWkOd+2YUfNRI
9qMktrww1Msnp5f6gzH10k48dFVwYLyHlooM7IphJeaiLvfTGjRqhGoi+7IRTPeGWXxVW3s4j7HD
YwPy9F1hKq2XKVJ1uv0hN67MAuWmUMsLzzDbWtdLloo4FKo2MyJReU6lHmW7vxs657lbWJ9gElTH
T32begu9hWhGN15Ei8ogeb79O35+vNVmAz0jkNHJFxc12csdAE3UOH1bKL5OSOf1gvDKtQazd5Ox
qI4RjeFjV9amh6scvWmOS89J+uaUx13KPxlDNx/671Vs6V6ntMVj3snSkyzP82dYioYTRB31gTZ2
hpD06NwVVVR+LKaqdadiCk5wNlbv7FC0H28v6vrma4zuEUgzkU5V0Vy++psoVy5jtWwYR/S1cXpX
qtUfLUwe7m0bG4eUQX5Q5TLfDizLat/KCRUkIprRn5lyelLVMThwnuNvlto5O3XLa1OLdqRBBqyY
DICsU4Nc62MRaaXqi7TSXcdopztIkHJPH9tx5z5smVpKSEtJccGIrneuMEUyEj34jnE0B68JzsPe
AO51tM6W8d4D/OFZRRTj8uNQhYvYVkfzazmuHtW2mY5yb5gvRa41j0QE5jIB33rGaIaeM0/9Hh/9
9cAQDxXe0SB6RwHiisizdmguaYGm+cpIrxIGz8CBTzv9Jun6wZmOjV2e9blxS3k49eGiwXF/++Rs
/wCHIh0egOWuh/5s5uudnNIXyNX80I3hMe1GL5MrZFvmV0X+XMGUWlgapBf2e3loQLXuZUwbn3lp
zHM/IJtEGnPl9qoO+1Ov4PZEDphZYR6Yco6te1EQAKW9vd6ND75EBxQelutCW+rygzPaBxG83sp+
LkNwSYg+Q+DV6/rJSpvhdZDi4NiofXoqrCT3tNkRx9v2r58v6mCLCLdDfdS5kkazo1EKOE2y3zeK
82hMcX/klDfEtGb2pSgkseN9lvVcelTsGQx80ELlpV6jVQNFkueKVgcd1MS8g169eAgDOzvZodp/
yNIgfycFg/7eFla148yvu9Mq+8s+08Bl3vAqGlGzwB7snqVmauQFwnmekulVQIqadINnJM5zJKJP
TQLoQ99DJW2sGtOLAIK9PGjrlzQO9Wi0JVZdycUSFHhB/5dIfN1M3dIqvbjZKd3/H2v9r8HljL9x
8locUO3qMOhUgytVf6V2eoKk4L1dSvBTNwxTxA9FVRXuYCk7tjeuDxAI4BCsk9BBXiUuMz0XtK2o
Ppm5nR/UNFS8NO9prPZGumPq+iljYonJIc7tgoFeq69PcRx1WlWo/ml29whVrimdoYx488fXbxik
BOZIxq/6o4C8uXQL1DNsmH7nIPtHjpt3qNwdpLS6L6v4ZZijo/ptGPo/Eqc5Qld5DJCci5D1mpMf
KsqG4bAHV9q4uKjnUEUCdEKZQlt5KZuyYZmA0PMNDTJcU3hx9SUp6EPWey5qyU9WV/bC0uosQW3O
pMqAJSs6ltIhsVwJHqnHz7/siC6sLOt9c2JpOppyZVAaTWG/lPun1mxPgQHmYE+GfnPj6Aji4RdW
lXXAABmD04xBrTIu6rwb6i9JW6LmariG8qulZQ4QDyhMYox4I3G5cu1GMo4LYEX1syQ7FOZXUZp3
mjYcGTPYSXy27gGpJbkcPDmypmmXe+cEltUbeqj5RtIWd6GVfyaO2CMD3niZQQ+wHot9YznrNpCS
SiYc9CkQG8RDkNLohnsQN+HsguZBSCg25qNpjs1dDWLlnv5xd5wIQ58G22k/00Dvd7b3etEM0C+e
fNF0Wwh2LxfdRpLeR3Uq+02jwkTZzM1Zrfr0cPtYXnszBAHB/CyjbgBw1u9zCnpJ0/iQPpIt97MZ
QLbd3YfmTmR5/T4QwOIqNSbdqEqs5b5hVJRSOZoVNJmbIzIap6o0FqTc4ySPX4NKfdbGHdd5fQvo
ItM5XCYHCb3XY5+57gxOz5ikjzT3/KyUTX9Ii8B8sE3wedJgjr98RMmiCN0WsCFKAGsefomCjy3m
mrCuVYvHSJgNtIgRVNK3P9f1oWD+F0QjRTEa5FcJGygaocfyqPsi141Dq6fNeRDhr9834BaE6cZy
5xzOxeXRy6Q67aMGKxBuGWg2UtERXW7vbNn10cOKgw18FJWF9XTnbOVFMLaa7ttjUDFALynfuPvO
c9U02vH2tl27eI4x1ijxwep1NUPU5MocJ1li+FLZJmejzHmx5EK+yzNVO09JP71GUrf3em+tTyPL
x01SZYe093IXx8AK8kK0hh/Xep9DU58k4BKpMOuu3ohwjz3w+mgASASdiM/HSZLcXJoTxdSV81AZ
/pxXhmf3c3fqmlY63d7JrUVR3lzYAqkXAEO/tOLAz4VcqWrAWVO4Yn7vpOGdkqg7Xmnre5G9Mx/A
VQJHv+qQwiPUGoiamH5sx6Ciez27NzNtuLMDEd05Lc0AENO/jN3h1rJvxO50lCBcWC1N6ObYA0U3
YJct+4MdReMjGWLpTorT7pzHjfh1sQXyhNUt86urj6VNRlrrgWP4FYPUZ5FP0mPGXN4ds4yd31l1
eF9kUXc3Sabm6YOaPObjpOyRAm28eHRrIe5F1GCZRV5DBuOxD+U+KIBzyAVZwfjQ6uFRL/6C/NaE
HAvibjc06VwwRv7R2k0aNo4S1RnqxZSpF+jK8t/fRERl7chhMMsGzKdWjJhaNB70aIpcYu9yZ783
TZFr078DnEiOcmkqHFFJ6TobQIkZ2fKjocEP8iGZ4kx1HakftR29iOuraBOwAmdDnRlm8DWSKc+y
qIIzzfQlEQSf6sxqvpdjIO88cdeLWqwQHSwMjMt40OWimtmU8K6yCfm+XX9Ve0c7ZRrtLjdOm27n
Qm6uiDiPKSd0TKnqXtoSlmRkmZRZvtNGQ+1SNxzEaRDQb+w8CpuG6OrTzIWfxrRWl1CpbKNoer4U
j3XxmgVWfidLcrnDdnKNaF/AMUtfYKGG4Aqu1tMkNHwEFBC+ETriT+iJwFQnjfS+Hur+oRsM+TEc
Z+WhGKXpmECFcEoTOT83ed69VEp2rydJ5slpkB2tpArOttTrX+Q2bf9Iyql8b0WDeejrNv3HorW4
EwFsfHX402BT5VMsdA+L6/xf0r6sOW5c6fIXMYL78sqlVpZKkmVJ1gtDsi3u+wby18+BZuZzEcUp
hHquw90dVxFKAkgkcjl58uLWGGOD0D9uA8B8w8ApQ6RT9Vz7oWUT58hXbBQuJ7SLklNqyCswXndv
EFRgNTnwOzxfki2JUfSq463OPORN4t91SWmfo74eXEUfomJjpmP5PKSaxFvyNSM9CHbgNeItQIsM
Qg3GWpYZuFXFJDL9wEwSt0pE8tQIkdW5ZphuAG4JdgMmfrppDreuGYXG66bgLs6t5gy2p/SUpeaz
2oANKIPh/y6Anc5RQx4RyVlKT89S8otSP1hdH5qgStGnJz1EWbLMw+phRrKFczWuH0VEc0DFATxE
5/Sw7fVdT7NcRZWeRit39Py3Ag7ZBvTNZWWBDOPbxgWwXyQdwEkNvx3/XKrZpIRtr5VGfirNO9qm
I82YNPD2XV+ClhyQHUQWHXaKTQZjKaiupXJ6mgtUZnMi/VGlYXb0kDtE8SoaADsf6pPgA8K9ueb1
V0CtrURhmZ0CPKbnLI1p6jUyMGhHSw64OgPHS7rKelIgigZOfOwgvCW2xzUSjbzsUV0/Fbmo/piQ
ZnEHtcdQlGj8OwedBnQKUPhSpFiPskgKjnRqIxcJDUiH445EN+wDqhPMw9DXQac03VCehjRUT0kx
zx4mRZJtG3V/UyGKz2UkNg4ouaQftw/0SkOpYDqdAt4E3gq2dqf04Giec6s8kZp2silKWIFgLghC
yZ5k1Is2+dw1f5OKfLuNBIJhoJBpRqxH+ayX2hoLQMAXUlSd+hnjGtAMKXpQp9g2s7HjXIxrs0hl
AdoGACwsMGBHS1mJVoAnW8mrk1aPgVs0lYWWEbhpUilJ9wAxR5/mkKiHoCNJZhthLN9LFil2t3f6
Ky5nzxiPOxIi4OFBswdzP0czjABlqKrTLDX6DzQwgk5UIxS9YCjYAPSHJeNUbESx7H/kWg/6qzhL
p4ep7DJ7tlL90AmasekC60MGgHczW9OGoNvHCdKuer/9rVcvFt0w2tuJwgtSYKz1ruJBs6q4qU5p
kKheJpt3BbzsbVWYysdtSVfOAyTRVnY8jAodBMuU5VD2SSXQspen2ZJit8ZAcbCJk5xjh6+NCb1d
lGLB1GRaBlwqQGy2QR3rtYIKaNClbj0UMrK/jZ4/dK2YjJjl0Gm8HqLrPQQWWgHkFg4sTWswSWfE
4lOGW61j1Owczj+KOiWRDfIeoT5XpEx4nW7X4tBVB5gbXFfVNC22+VfrlXEGoZTpp2MPoJWBqq15
Ei2gwu1YjML222gNCj/DjcJvsPCKsbmuSm3aWphMww/lVIltjC9Phg2IlKOQ45mvLQyFN9pEiazy
FSoGKjM3aRGbPgHEzwGtOZjoARVLf4xBhGmG31VHAG4vhFF1vXDVkMGLtGKAb9AD32MjoiptnSTm
t609QjeA+JASAvoGvI5LKSag63M+CIBi14O8VeYGFPrQIjTTqVFij6MBZ0Hr1NJuFD3lgIyuDT7c
UGS8UIihSAoWb94GydSMWmSB1IS41RAcYxIDHdA+zYO0rYWnb+8nBvzqOhohMW/mKlcZdlM5JvAQ
/b7OJsOeNDETnM7UU96YkSstwSgzxDgYxAAQJk0ZLbdUNWsJMUhVoksw3cUG3mu5lwTPknl1M54g
5qXWa1MJCg2EnJk+uHLxWY4PRhVz3oorq4jVIEJEHz8lIYWaLFcTBFMbxZRPpNQ7tLaX5VMh9jkn
w7sq5AtuhcQ5xqUwut5EQiYEJhh0+iEGkFEL+/hOBGVL8d07RRcDWkecDaWzurJMVoaUkWWCXDSM
g/2YW7GDunLLkcLqNV516DTcGIC6RBRyGXMbdbnZ9AiNjvrkVFLq9H1iB2jrNaYtCfe3tZrVAcgC
TA/NQV+jVdHbtzyeUZ8MrdIC7ZiJ92ZHnNo1us69LePKXfgSgmZ8IA6QAAGMZClkQjMNMhWWfhQT
XQCGNUqeZ9UongeERId6ssLXDrHqYQZGbxsqc+yY6HF8EXs9fNBJk217ATMZwRfbHooqQ19lrv4u
S0vBLJREDXnjXFn/lX6sBhSIjm5rkMSwIS7iuyAxMXT0iO6ByttoW8kbTsOv21vyZZsuPShIQZIb
bgl4E7H9bAqgUuapMfPMPALclzuBWpR7CRR8Dmo+zRYVQeIWU1N7HalNNzHj9E5vW7IVOr0IkRLs
g0Mpm7UXGGV0Z7RtcDKEuHxqxLJ7zHLaOjKNwnaeoyBxwfwkul2H9ly06fda66kG8N12JAHRy8kO
sL4JFoXuZtoDDMwn8qaMQQG4Op/JrJtHUAEgMNxKcrsX+rcU+Y3b28cTxPiflTgB14EWheMwHwFt
cJRRsfP4nA7P/0EOnlHa7UE9A+Z2zHLRdTFmph4NbcKYe92zivitUmuPzMbmtqiVS4/w8J8oxupP
el+KeWSaR5AX3gegxDbqTTedOk20ZXnk2EueMOagBCPtexmt9ccUywpdTP963HXKfzgkCw8iOoYR
KSBNtbz1ctbHCtrmrGM2YJrHiCEO+xYt8Dtz6u9UY5I4Z0XPgrlRIEegc1xxVPCuGHHioESBVELc
2FjETvWidxs55lFhfLWpLMSg9kCB4xLoAqDoLH4pRc4rsYw68kc5rmoHkyKCyhuibnhpw8HADC1j
lN9btNPAlk5ZRBzSTn3viETuJictrf6pN8UichtMXAht5NUVsHZMZaoqthJO88eg59mDXoiS4hWp
Kgdwn0JF+i1WjQKE/tQ3o+mi6INwNpbDmlcVuzJ+aIE28LhRk0SRoczFyhWVzFqiCUdA+OufAwi4
dqLkCMk2aDnacRXJwheAhyujUPrlOLI8TFWroz/f7EPfxBDOTX2HVqqPqXEP+ZlHonlFBw9RGD6A
3IsF9DIlwVtqojT1cWBIJPStBJicwXwAon+nNlqE6cICJoC+DTWGR2IagdrmLzP+rwTXXe0HbxJ4
2M2rm7f8FIMJEnOka6QyHkO/Ew65mMC1q7eZvDVG0wZZ+/abNuVLGJi0NIDErSvINtrBJy3qptCP
s5dYEbxh+hyiJ8xrPw7k9baoKz+CiqKFK/Qyg3aehS8IGLUOOPocgm6+duXgQNDnMPGIEqlZYu4e
zXrgeUH8S13K5TlaWjnIGFoQ+01unvrgOZDSLWZj46g4kcUVPAkaA0m0LxuJJPgBjIEcLCsIopwA
RCYJR80oR09BnNHVSvljrJVpm5KSeJmESUV6KKX3JDLbzRSBqmSMzGGLfhz5QRwBWy8luNY1PJf7
AG79uS+Ux3KwjEcAlDFw5fYRfD2vzPagxxf+L5q26BEwaq4G6B2JxzjxI7TeqHsp9Im2R703v7cO
Uupq7+2fIHA3wUPxF998Wzj93deyEUHD/uJw2GyqXgRRK6Ewgb475NwcsHfPD6VkW8mWjHbNAadc
lQ6xPNrN/H+kgZJoqQhTDAh7rUBanfyJwhpTGCdXntUtWik3Btiy6ukIEmW3eIEtzYyZs9ZV8SgO
oxMA1UBUihnxNdp/mknUEsy1wMD4Gl2FmEx06LTBRqsS+oMJngXtXtN+hc1L36pulAChd3u/V+wI
GtT/fQJzFUopTbVU07Hf03uYoM+1swPBHTrRUXhIq5U3ASEVBU6jzkfD/OVmR8RQK8TZiR9Mu7H+
JMFsh8Nbji5HOfyppbyBddeXHG3d2FlaAYDnwHJ/jIUCqny5j3wp9gdTdxozdgtgwrX84/YWrrxA
kCRTJh6UdpCNYfbQDOIQdI0lZlxvNFt26lNm104ERh635SjstXVE1gywBeTiAQJB/WS5heAYEc1S
VSJktGTacWHnws+cJ+SKXggPNqpAcFNxSEjSsSXZRGpnVBDDGES4xA8OuvOoq17oCm7jJpyXZe2Q
LkVR9bxILiVZgd7QDKLq8q8gOOFDYR275p1zQHRblkaFjsBRTRg1+FwYubuUoidTG5dFG/vytn5U
XkUP3Xh2Y2we6o8MdGr3xc/bAteO6VIec0xpPWly0kNeKbVOVrkZBk9LEy+9eW0ql6ti7lOqTW0i
tJASz17sbYBxkrzmwfqrcrKNK24P8PUIM2GRwWyCBtXl9glGqBiBrsXoRXkxlPxeDMttaUSPZpNu
qtlyYgwmadRXK6yIbXbNeZ6ET0puIPS72/u6YjARQSEwRGgNWAKWv/ySGm50ZeR54htn6aw/m390
93fpirvGCfHntrA11byURQ/5QjVnMlUWhVuBUPFQyV9j7Ju6t0fCo7xa0xbcZ3gICDgQ7FK7eSEo
i+sI3BZj4utC4hRjbPcascOEw0tzVX6mtxqtEkj4Y0gvjTyWYigcICzaOfFRcH5I7vUDMKH5Y/44
PEl+7QRumRb2tOs5FmttFwGWBO0EIP0gBWBOLFJLIZpVNfFDsbcF+Cpod7aRoxlUjqu1arUo3g8k
WYCNgS9ruT4DcbwENY39V22jT/Z8HO/RLem1ewRAHKu1qoeXshiLX80JkTIBskbHsi37rbVf4CXY
CECckfNA0w1ibdelKMZ2tY0od8gOx37rad5/+uUATn3xuaCoxqxDlAY5CgP0OLRJd19K+WhTV8n9
/kUCJvd/hDArQHQo6TNp4E5itIZededKKe3Ueggbk6MDq3uFLD4IL0SIY9MssloTy0r7xE+MPLEb
ITmLwsir8qw+9wBfwakAfyLS+IxKk7qsmibDfZ3kgWybSMIzac2a2wAgjPKE+XsSFBE1Uy3zuoJY
XjBaPDL8a68NXisgfqCKwFVGDLPUdYTzBOzHIuxgrEWuYJnHBm3oXiQqn1NbaS5REVvcPsU1K2XB
eqBDGLNWgaRZigSrWUOClF7kxNoiWTPvEPymToLpwxyNXzEZ8G4AcwCeD73YbBlcr8S+HoswBUvo
Z4n9g0ugpI1DG2m/vaSFIOYgQfbfV2oiJL4mZx4w6odg1HwQYni3xay80zTWRPsLCNVoC+Ry50J0
6Q95nKZ+PFq1VwVFONrTbH3oSd46KEZGdmIGko0pxGOILv+RC4FaObrFBzBHNwsxZqTXZeq3kvgq
C+K2F7VzNgm7QNRHm5jqXaIrL3VY76YeU5dR4gR+MqkzJ0/ADkqyXLRBmKe4t7dl7auQYwOnD8rc
6N1lvqoogcUDu0PqR41mGyTxsvnRqDROhnJNmVBuQ9UZOWUkiZhYtk6UqAeGja69PdX1e6ScJTne
WUjUfH85XyMKwbWD9BA7MjJGHioWrQzLURpPUtEebHy09bdLOjra45CIgTp9SWENdq8YY9Dmqd97
OjAQUfFTav+W6LH+eXs1VCeZVwcVKvAfgToITD7sakZlsJKxmTNfkK3CaYaqREg6ereFrGnApRBm
MZPWVRjmKWZ+lDmKJxf2f7jfGGEMt4dOlID7s7x4edgobatVeA7aVzl7TuRdk3zeXsKaelEKTTRP
A9mHytRShFTnAQglaogI7/LgkaT7PnB1Hrv22mkABIvHBqACkPcwG1X34F4lGiyiUs7VXzSvtQ5m
ceklx/BeNfTDRQQw9p8c5qVu2qoE8VGU+tVrBm9QwNQtqQCdTGCLoH9sanEb5Nkhq2obA6gzI7or
JJVzX9de18U3MIcGeuC+MkR8A5JgxR9UrfS/5q/q2JhuVHrRw+3jW3lH0byM/DuQG8AesK43osK4
1cYk9UvBn+L8TLLO0dvdmEZg1+e1Zq2oOxKoSBVQpmDUSRk/v28wttJIpNTPyWx3+mfYFnZmaJxL
taKRaOEBehY1fzp6g9HIQaijMWgmnKH5IWYdyjIb8NDgEHl41tXlIBmM7jAg1nSWijQJzb5uiYxn
um9suQydeT5MxXdbhaCStIhKu59oH6XCLGesixiThQyYVVOHNoaO2Db/Ycdw9KhZA7uDGdeM1mcj
JiB2rZ76dfM7nh+GIcbzXNtp8+O2sq2dDBrz0DYNVYPjxjxFehKowAVbWAr8YGWMwBMUOkq2BVUX
5yKvHQ0MBcVuIuDDGLilVUKhpyGA82a+loNrUn2xwNRjfJeTj54MRR/hn5TohMW4p0M9BPnQQgiG
bISmZ4VnKTrVGQ9dsuI+oZREkVy0mASELbMYdJWQNoecNg3sOE69pon3qV67HZrTyvAQ9eYBjRDb
24e1FuJBHjpboBZ4a6+6x/K+meZRwuPkyw/oGOhtcVucTbCruP2fIQUkj3No1+lRip/4J5BRj0pM
0GCVUoFPspe5ws/ZKzxlf3tZa0IoOg1oOARJaCtcbmaqzWKeD1Pmz9J9SmwMDq6A99v8UauX24LW
7DhmOCHTS8fKIt/L3KokMUtAF5UMzSp27pnFY7oBWbjxPP8NU2fi1SzW7talNEbjC7GqBeRNoYxD
CFT5B2aF2YPYOvzkKP1NjGe0WBd9qy+yNXMZSpEmqNjB/jgb2Y684WksRq/TnTJ1hvQYJxsM5Ozr
A48fl5q6W5Lprb+QXOmKkhNLRlfTqYp84rV/2t42P26fG08Ic9uGcJ7j0MCxkXb7lrynv+bSCR5v
y1gzT3S6DIq2NLPBwjsGsYl6a8pyv+2SPyWab9oZ3Ux6+32PHH7yPzF0qRf7JbQiiSYhz/2q1XZF
Ee3nbHoz1ITnNq0tBy7gF1gdUQZrCAF1C5RiTnN/RBe03aO9ZpOOIS00aLxs2oojCPJq1BqADYbV
ZYdFAjUCAJRU5GAuTnRHCtCoq2Nq/O3jWblLgNwjIgOOFIkh1oMgYWNZ4wwbgdyyE2kgEmhlB6VR
YOI4ktYyy+gEhtHDSEpAL1meEcOszaw3SeYn/QGD5G2Qf8vZS11u+wrIi9/icJjijzx8R+m5ljRn
6njuxepaKYkPkjmUR4fxrJOgKRUyQt1LcWcgaKvA7R/ETshzllZqqggJUVOB+wfg2hXbftSC2xF/
cx/cixvVmd2P/EDsv7aCvHXhaU6K8srtY1zf3AuR8lL/5zScUnWMc1Q9ho14GD3Ri+2os++lQ70n
28LROBJXLgLWiO5xC8EQMB9Uey8unCSVmjWAKxxk7vm2BB8YqlNCdH97WSsGCvwsKiWPo+fFMg/1
eoW+jy7I/FTBeIR5O2eS0ygPXfAs8GbOrjyWcGvB3KGi/wQ8T4zB7Wrgc7QUt60A+Y095GECSsAk
3+aTSvZVj3gyRw/mKUYH5n/YSfRigVkNjZEI9ZlnGskaWc7xP99Q/WH42/vJ8H0ACdrNgFdHjR96
CeK05WEpQ1BWURhFft99VIDhixpaIftDjtZVi0tvu6IZyMgCOAL8G20vY55ncJi1ujBPsT9HlVPU
hzYEBfbECeZW7jK8wy/mfYBdEcouVwSSz1xONRX1MPUhn3tX1D51TNr8D+gR2uf1Tw6jFrERwTFU
UQ4ztEc9MNxeeE/KR4C6OdZxRdNh41F3o6YROsg4hCCuJw1oa2NMBEk8EwGDG2sSSvMSnM88fZuH
SvJu363VHfwficAML3dQbSWlQitADJr/zFER/svJYwGOVV3MOGtbVYgLSYzdjbIqKaQiQEmxDQCl
GkUsUH8nvcEpP/HkMDbQ6jGsFDsb+zlGx0xKginzCCN5xCBUsxjPDI4M0jMq6ASQoGM0D/1rQaqZ
BUAUjUa2lpTuBgXj7G4fzroQIBPRrANUIns46dhqIpjCE1qFnfXw00inP7clrNg7LOOfBOZQhjBM
+0yChFRsvUx9B4Ov04jGTpBO4C1wEdo5twWuLQmRMKryXyE+S5DQWwlagHUIRKn3XIAZQZya59si
rhVAoa8tgEwUooHNW6o0OH8CIuWw4UJlOmWU2l33QXi1keuNo0JADYdcCNTpyqFtDUxYR57cL6tg
k1naXaL8jHX1GBFyjvIOdC3G7vayrm8qoP14IFDLhTGCTV0uqwkE1QKGO/fRpG0PeIjIfWg+DbwB
7zwxzPVReyvrhL7MfXQQgF/Z6O/m6k7noeR4UpjXIa6CLmqKCu+s7mWZFttxiwxjXmd2Y/29vW/X
NhX7RgtLqN4ZKBMzC5ItITMTccyBCDoHcfXcgdumIi2WBQxtxJsovaYXoBpAAh2ONAqgjPIFYi/A
K4QnHSWo7MdIjgnkuVYxSafpPtHvxE/KXKk7vb0omcGbpU2K7EQLDM3oiDhXva9mSeO2gGi6YOoq
d0pPeFxBK6LgO4C5AbgFOPBsmGAAW1VOkYRJjHGgnnKSvZIklDezofXb24d2ZSZQbAUsglJ80FYm
NtPYBLos1PUw+CipuoJRuVHGSYvQp3RhwJcSWGxEHmR621RYC26rYPe92HuQ2GzmIu12AO8ljiA2
8kbVWsslKZF+3l7gdbKJyscTj7opgK9X84kizFUr4IQO/vBblR9UZy8ZNshTgPEEc6bTOC1nvVeK
+SUPCRPEXCjusH1OZl7qaW1ivaR1yr8R0FDgoe/dWeA881fXjZFDdegiIhjqIELLpww5ZBNqtW3I
T6HbKHcytyi/qo3GvxUxV03p1UQOLKwIGl8/g1h2H/+1vM5uvNj5+Sm66YZzZryl0Z9fLC0M46ge
AKDwT/Pv+8iVDt/GH9G9A/s3Mp+oGuMJWwqAxx62GHwy+PPvMnZmp5Rd77baXdldRgJjDMsKGcec
akGrHzPQmgatBmpTMCT/vi3nOhJlBDEGHt3bvVxrmE0bxY9J68bNvara3c4PBrvKbMyGeCHKNtX+
8GieuIKpZbk4pEqrwzkLIVg7y1Zli864iWrnZdwo4k47/GreK5uzp6t6eHFq9OcXEueuTqVIwql1
4nOqnNTwOVM4tC88EYyql0EsTnGiYjeV+4F8jOapVN44J0Y9/SuDeLEMRruBW5zznCpfGuUuaL+s
yFFfq9ZO3e7RKraBzDEUayYejIhoSKcTmWDtl9sGlvREAffq4IsxscUAj7FScUSsbdulCGZJbYR2
6iSMR18m9rjXj7F7e894S6A29+LkMYyhgAwsoUve5O6cDI+3f/+qMl8ugIkHI0US2lqNRj9A9qHa
o3Ggju6U9/FpOJl34vFnfE6c7OG2UM6msRTvWRcCOmuEo58VtVtKtVMCn1joHNzWqhTwbYDokGZb
TPrzi62rYnAPZAWOJiCObAMI0HACjbX3DiRT/yOAUS+Q6IxZ26WjX/wBdsNJtKc23w6D18RblVeK
WD8neGGgfUKxD+Qwy9VERRbIYBIa/Ul6EykN+QYZKjuyPzPHdNQ3HBJndWveC2LC/y2Q9kgzAoeU
dI1BBTqV4ogYU/zRgaVlxGgZZMg4ar6+lf+EXT1LfTqaSTkikTl9WrZNPt+/rw0gQkKMi34MuMes
j272xohmNuhc1TwUyVOGUajJ0221XlnEQgTzIJVlVRkpyE59WfpVZn9wXevy3KL//14qOdd25ZFd
iKJm40K35b5C1zFGvPh51iLR8a6YvwgmiEi8GHRdDoq9KMV+zbhYyqHGbRwU3CGogDWaTmEikYfJ
MKrF04AVzwcr+ieJMXSUAUOaDFymrkycFPN61ELwUsURAgzw5uzeilEFabSJlAoaqDFXXl6uKhQn
eTKrbATGvbcLdbZHZL9u68LqxmF2z1cYDT5DxvhokjJ3GAiJETPiIa/DDSgTbVXfqSTf3Ra0tm9I
WKOijC4Y1OUZTTBroo1q1hM0/fd2TPZZ9WIWv2h+Teq/798jPY7yPJ0fQXEgy23LymSMYwXz3I3z
8NQKdiF5Ve0Ab5J+G5oEIr1LScyi5KQMR1FtiY+JB2CiUpLI6ZuCF0hfV5OpGEAN8BclPTjGywWB
7ik0tHggfqc4lS96QbkVhR3R7Tnb1vuS1527Zh8uxTFqN5q5UQoERxUp6VH/I8ihG08vcuhJ0hYo
Y06Dxcrzt1gcc1oT8pIWSbE4bUjcvBTtPHgYeNyH3C1kTqohZLQmpSMgWrxDc5nuGJYz3In5KWpt
YfAETub1K/5nXMjFqph7NQaSPo4a9rD0hk3rJOfyp3FXu4Hd2RKA7JH9B2yyJ4tzyVbeQkhF8gOo
FxgptlelkQAAaLuG+FN9jIPGBnONbda/GrB/Bn8wwUDteaW9lWuN+glqG6CYA8c92+o8102a9cUI
1XTrU2W/H3jP+4oNXAhg7C0YOAdBiAnxR+VUAi3cBN/fs4UAxmFRSjMT1R4r0FPijWnioPoaYKQH
yK0z2bATuwp5rdQrKn8pkk24kLGe016ASKnGc6WdIuTHkJm/bXCv8YyUOfTf0bAh9BRmgVWpuFiN
K22UV2XTffjaYXrtvMAG6+TLbXHXXBxf4pCehx+Lpn7W8esatcvVERo/OtH9uB328Pxs1da2Ldg/
VDf2wmO7bbzSv5sJrBgagve5W27+3P6MtYuOVf/fz7gaAZuAftqskO/z02Q/AGkzKzoSjq039Lqd
Jq6I18eYHcAUn28LXjGaC7mMjZ4ysUnDAcvP9tXT6AW/er965A1AX/OuF1IY0wy4VgJyPjw4Zutn
rQs6YXmMaZLzre5flbj0RKLZpfWhppo9DaZtyvaYfpeJFxm6xUcwFjsAnLDWeiz16d7hkZ9w1AgD
nZdvXVAWjWzq+OWhrKJlyjypqezq0anDUhMwu4CFazbcIH/E7EeFPIH3rq1sYHIzyxGR/Oq3Q70p
h2CvphUwmVtz3nTWXSsRzu1at3tAz9IpDZjTTP2qC8cWaL1h6ixc4V7ctsQFEq+10MTgBbyqJE8Q
/fmFoEZPzAZdEbjFm1Gw94d+p3Hcpf+HUv1bC2NiBSIPwPziynQuokPcWmmD8Ypu9A7uvejBRVrM
uX1X1i8pWFoAPEF7AmY4LRdlSmGvor2f+DEQ1iSr7AbYlgyl/lxzDGIPwV3Sbfr424Q3VHEvxDKm
HnXDScsj7CURf1hhaWcvoRoAI8x5Ua6bDRdyEJMulxeBFUlsVMhRrHcz22b3wrCdfqbtlwZHv4bw
rXUrjECdOxn/jh1eY9uKG2CAkRUOAGDQEv5rKV+utDDJdGyvGWOEWix4Y/WpKNpmFlpHjoeNQH4K
AU+L6K1nPJ6FUMYAZv0IWukMQpHOeDCF0tFA25KUBxCuaNoxHBxTflaNbC/ivkaFF80lx+e6ppug
2w7zDpCRQavEjOmQZrMe5VmC6dfyYqt0T72Sel3Qvkn1RhUHrzemfT3Wdqi4UQrYYlMdQZ86RIIj
R+U+DY/N/GZYpz4LDnnIeR6uGzSZj2MdwiYJBXB6wa7p2kYLcrez7oN+qxA3aE5gqI8epWlfISd8
+6qtPkugXKbwfuwOy5RS5GUeAMgLsZiHModbRBBZHp4awXqfieaZpsDJX6wv9EIiowfKFMnN3EOi
9kPYPQXAW5GDfI8ZrPuY43KsG64LUexrmMcgaScQ1eaetHlC74mrbe88xEXb7M4PvNtbuW61LsQx
715RYx4YKkrEFyR3mh1pdsEO/ynkbvVQONGWI20lMsd5/Ts5RpsxpTmNQVBA/KrQ9vPc78LaUTTZ
1nw92UbRqVUl/OhZETHhDmmBULCbdD/MeI6abzerUd0FHhJaRAGYKnOk+mwIZRXK+JR+Kw8nTX6q
FI7aXOsp+gNBsAPAD2DTCCWWJqtsK6KEpTT5r9mm82AReY7FtU2EALQFYCQp/gNDbJYC5qlV4qmC
AAy9eBJQVERNLp9BsOnVdYnkyi+5Gji+6OqaQOaJOhZlkWbbyIJJHLo5VCZfeR2JTRIHNGH3/Tnh
5XC+OhqWphdLuhDEnI8sdqqIOHqi+QHZ6T5CYiu76VlxJTs+GB7x4n27+dt4ho4BvnbjWvfjxw9e
Gnt9teDnRbclHhMW8o58pk60Bhss60B1No56FNyA4zhc3wkslPbSY/wLfh9LZ28FdVvomT75GGQT
IEkA8j4pcVsuKcHqWi7kMHcvBXXu3Kja5CdPom4XzVZAb/NLIz6A742zpC9+lKvDu5DFPAyClMVV
JxqTTzapbXrdpnPVLSiQDqYz3dmzo3kW/eM0HgZRO+m2gn07FPYBPcE2HGGuB34dnC73mPFs69Qq
Uyk38T0IlbJkE+itbfBWvS4EzerwUjAWQGGFkCFTwhFCdHWDuXX1NOMUuYyZ13U8upR/Uhjf2ZrL
utIFSFGTlwJ0Udsi36jwgTLlbQw9C5SRCtE450l/J3ucmKwDZjsk6oAPYe6iGpnTIIeQaaSbxPo9
Jluju6ssx8p5zIArSgp+W1w2xENgEVAZk4mR6apStTVIalK7eQowKf0YnJuDdX/7IVo5KlDPghsY
95pO/mKcyU4yJytt09kHpyf2rD+DLH2Oa++2lBW3AUkrwH3pG0Nbc5jV9FXXkXFOZt8oz+Vj41dY
VV4BugO26jMx7U4YcG68V2ElTwexOuVJAnMR4LmMihhwGI20wOrMk2Cfi323Eb3SmxEECd7ffoO5
hZMvebyk1vXRLaXSn18EdXpezmOlQWqrgpe4PBYgzSOOpjyFgEp18Y6zt9QxWerkUhyzt6CaQ9W5
g7g53QTRSW0ye2yehvEQPKbghTUET1U8QZ12U0SQM/z4/xPPalCY6sJYdPnsd7/Nn6OOoGAnGJsd
emq34abDZGw44DPH772+hosls8ywXQ2sdYmxcX6Bgdeq+FrrL9MrANrOOH7eXt66JCAsVbSdorDB
mDK17TO8FgLUpP+RCD/F4C1qPpXgLzLZtwWtJPSwJrQNob9Ag7KyQFvTGnpQtEUz+kUMt05iL61j
Gw+ugERiO2yA8a0CDKlAM68kPFRvA1oEOV9A13KlSEBoQV1QaQPHyFJv52yWq6nLZj/al14XuZjk
VaG86wU/okfrEDg/+h/FQ/Q3fbkt99p3owsHqSM6h8GZwL4Wci52ohVCfyfMltbtXt5K84aCaLrM
qY2D/Hhb3Iqjv5THGAU577u8MWGLJvEkzD/a99JB/lR09dgEg88e+RLOoyGtbiw2FOOVVUzTYvst
KxBLlUZVziBRGza6d2rOqRPTP3vVDuw/iSPaPMqGVRt0IZIxCmavkDYcq9lHOfaousZB2xs2LxPx
1T58pTH/pCjM69EYIcYQzpDSe8VZdp5mO3Lm3fnxY7B/ha7kIE53MDzNjV3F4bjfnD1liemMCQ3g
qQgT0M1gmMXoMxC72YBaR9x54NdPJPTlYpHy8lpgDnsnaSUkqeJWRbVMz2dXmzep+FRmr0XwVEWa
1wxbWQydqpL2iBScqd13/cdtvaVe6a29ps/AxavStIXZEgtKZAW/YusjJZx7sWrpLpbJeMXmrCRd
FNX0LPPq0QwA7jrLtZuqvNh3JZODqRWYQ4O/KBkj7lyupGi0oM0aaA3ZAHr1PO+IXe26XeYam3Nh
KwfJgSHYFActsdsXrvS15/JSOrOPY9i3g5BAun4AmZZTO7kTbeJTszMApyQOPsAJnMbFWJ6TsFeP
SLHbnFTW14Bf9igVcA/Cj0TQClDDcgMwVVMqwxZb3W1aTziTjemFG81tvWovT8jN6qMDkAtSznK2
GTH9wuEmO9bMA1hbQRuI+Rege2I2AeWvqR2iAeSrz13vpI/NU3EvvxuDW9yNL/KxcxRnQERSHMdz
59zWY331AC5kM4pmaJlZqCKGvNZebf8vyq5suW0cWn4Rq7gvryApSpZkebfjF1ZixyAJgOAGgOTX
39bch5soqahu1dTMZFxjbsDBOX36dC+FWwy74W7elV8ga94DdvGzjngFTb9/69IXyOdkKv1cSJM/
F7fPzzGp0yR94OQ7Tb8VTyPZ1QQ9XjKm+fcDTef8cDvcupsgnYrHZ7MPH67llH+LO7++uXO0+GUb
qpVHrhR4cwJYzbQXB35teu0vjGnsjxiaeZBVwvTIpXJHN7Z84eOK2E35MZCVSCdvjLeWbfO8c1fr
KIwaiQcXvlSGXc4j2e/EoBq0h6i3+ffX+lvUwXD5WccMc+5I4H9/3MnWztLX7grvko+oOrXX2Ol/
Rh08JBwPoBF4JnNc5hwcXJzSr4IYFnbpHaR/Du0Nv8Ip/UsVABVcEPlBtDnrMV0mGLU7+jwyTXmI
n/sXO682MkWVuJlTe+PuliwkeUV4bl7//eb+EuZwWQh8uBhbBt3rUtkmqGzdju5QHjZdla+voic7
/cN/QkrFx7SAa+nOf4UkrV1mawPoaL5S2f3lcMb14duG4Z2zQ+DleJAlqGeUmMrDPuFpeOO+WLfs
vf2cibtL3pOjyeRTfzcVzXbcBql3Z99ecwL5M8jA6SDBQPeZEoTXfhHm4sopy84NywMVLIst4AB3
gXUHgAyApnGvlJj/wZS/B9Xfr3a+m182pjN1TiKDqESHWhLrVH+3yLxJTm5h8mBTP4yEb1gRZjMB
LEieHsKMkrvb15C83jqpuDO7Obczd6MLG6SANXcRd/69Hv7cSeASATqD5jSsRKDi9/v9JdXKIslo
eajanvjTTi1XDvC/NKZ+v8IFOFHbHRyoZis5+IW1Cd7GQj53+fisX5Pn4VY+toVzhyGxfz/VX7Lp
3y96cZiXQpSynvFY48O0Xwus9LxNIW+UXqNV/CVSAA7BWDTsQFxIIF6uJtNVYo5R/8wuZET7W5F7
7N6H9cs1/7i/bVx4NGM6OcQ8DihtFzGvlJOZosqxDmIh5bG60zsYUz7KY2cTf2fvym11uxyCZ39P
T+Wtdbim3H35oOgoYuIOEsXwD4Vkz+X8myNCPfedZx0sQHS0/mw7TbhcIL+IgZa++Pf3+9vFkAQA
pcOzAsq+WDMlSIihXBt6nMZde4fTZSugnRqDEV2tV+SvLsPB+bl+vdTFSpmWYXA7zujRK8tdPcfQ
TO2tTT8CqKNUkAYogQ35wH8/32VxeXnRi0RnXmg3tALPNzyd4iarj+GOIdpiif7494X+SOr+90qY
iDvrtOK4vFg1gCK9tqssrAeMfRzctNvwDM4ye0C6HElLSOZ8IHIjTsnduL1y7XPs+DX2XV77Ym+E
I0aElMK1E28mij6Fa2HMlh7r3dx90dWB9sPnvy/51/eK9P3s5ohdGVxE20W6ZTRaeK/OVLhB1s82
sd9AmCRR+bDsovr/mzL/94QImuh4I4biWPk9ekqIgvOVYfGsNX/kszyb+hFnpIDVdt5zJR7d+pmW
EHzcg+3cnBXtu3TUhW4rUi1Edz/d9arCx1/3zv/d06XEPXfmAZ6peAdJRQAwnsobdWTPi0GUgOra
obnlt2rXHWubXCUg/m0vQXEA7br/yMrBxQevJtOqinX0GBBnODYf3Wv5rTupIkphaHCzehsIjlgH
73nZWLtruuZ/WDOfv8WvF7/49o7pFYjLuHifo1bM5/10Et8hEZSyY30IqhTJObwFcvvx1rrTFjH/
XxEXXB9TriAaeyDOIj++SMGlj/CojE+PtC2EOo3V/Vzegbd9JXScN+zFpvrtMhcb2mvN4vQKlxm/
9M2aXomGl+nAfw9xlsQCjRkCff9VSb+kK5herFskSAi8sf5W1sOOKnYF0PsPfrl8Ahh7+oC/ge1D
V/z3TVPB7QV1tq6OzS4uuk18s2biZjwG26OVh5/jUdaE3yTZeuzu4Z52KoHSbLdoN6BJxY8Jevr/
jhl/JOLnZ/71fi5OAN7GvQodhe728KLjd/QBiVTZtHwM3+L+eRkzLJ7B5NbwOR4YRK56UovnANjO
v+/jL5vnt9u4OBPipIYTGMZYjrwsSQKrhsS7962MqRuPFU1w5Wp/9G/x1HDFAg0qhhwUtGMu1tEg
qqincq6PcJ42KUud1wnKHVDxhg+8j1lwkIa73D/NOQCHr2VvZ1VP5L4c0+2/H/uPJsz/3gjgXR/p
BUwDLjJQE/HFq0JTH5P50Q1I690aOqQRptKqLTsB/DwG10qAP2ztztdECgW1PnT+oSN18a6dGQ4d
c7LURzEeok0/SxJthuim8Tf1PTx3vWTj91lYPvH6k24EgYM46iEZX/kGf4Drl7dx3o2/7DaLC8hW
hWt99Oh3A+OCDnzRcjwJuIihe79X3ZPbZV2bh75KreD13y/+L2fl2UDjbNONUXIocv5+8RkKxQjV
UXNk4WtcRaQM0sApCXuXUUNqp8xbWLP8+5L/HQC/bX3wEhBaMHANcR+U2BcHBOZY+o7xfj4KIgGQ
jGmYwgowdXN9F6brG/7z+4+7b0vGsCBX8jpg+rGCwvucd+AxwOGb/LRSTV5XDOeCULxVJMkMCqM0
s5Hc72kGqRv80ZBr9cQl2IpSGa6RZ5IBgCnIzl7c99pB41yBAnvU3VNtQVJ/ANPsykb4I/Ser4EM
H2aYEJLEJOjv34NXlYYwvJ6PKuqIOU+ONNdQIucPD7TzgwDbO3v8QYjjD+U0NVmGJ1W1HJf0/bjX
2TZ9G7L1Q+V0C9TTTX/M5LUm7wJv8M3PyWnTZkW4A683PT2dEuIQsnt/2n1oUmWvGqPej/f3Hslu
Djr99iXIjdn4JCR3gIZQwPJ0eybV3DoF/nXIvnT6/UvljASEpyb9Ck8+cTce/vh5dnG5MemweYzJ
nMaE7Ti5BcgWnADRFweveDXZt5Y8HzjJr5nW/LENLt7IRQoXQ+1fm4XijRTr+BRYmf0xt1iaNpRi
d0l7BQ/wzl/xcgf88gEu+5KWlkb5ES63P74f7TRj5EWS3fHzfVc8HLPjaTfk+OuQ39x8Lw4/h+Jt
e2UP+tfu4OL4FfXcCOPgDsL3KRsOYbp7P21+bjZ3eYbp/Y485poUISlIvs1vD+nL9pATckduSPE9
i9NrS/K8c/71Pi4O33DxIdG74m4Y6fO3KL0mSfhnAfT7940vQr2uwrpJDC4wDTv4GnMccl/qp/UR
qlwK0mLR79Z83PsnXt9bGFjP2rfrA6rXnvIi0I9xXDuYdFuOsruzQc4F19llpJkIcvRweao+rXIv
IcMyWnsK7g9axxCDVt215O7abVykqK0uS9r6uI3NS4tNfXw7SUzo7xk5JtjhTxgtTVOsgbfN5mHC
+X8o8rub4vD46qXp/vkeO/Dz2uf/8ySGWDcmT9FuALAMAZWL719qnSxweudH4YIfsxvH51G2Wf9e
t68ODokR41n2gcJHajmaElLEYNuPZAJsNmZJc00j6z9VtIvVCD0Q8PXOzEP4oV3sjciKGhNYKz++
WURn2bSj+zazbvlpztqYBNsGJ1OfOcWwjXd4QVMRU1IiWGYDWqX95qs5Ts/tNdr/X94R5J7hKwyk
OwDJ+D9I9dc0obfa0Wkr6N61EiRm2dMjDiOWlV1pF4lbTrkb0L5wlnnKp2GdPvzWTXZtIsUtizjP
+NJWmzZ2axg7LKIwo7SOEBim+Vrb16ZF/jwpca8+RNPP8CrQqouVPrv+Gkm3GY+d/Ka8EUoGjw0k
T/6dR/wZws4XwZeCFwcgov8+4y8vpI8SKIEkuEh4Rm2fkpVAMxV98lBeCZbwDz7Hh9+XBPoLWBMw
JgL/Aav192N5lq7svcGan5DVVD7hoOitRJU1RGMUdb5TXzcfazVzO4Xupj6WljX9XJY45AVGk8qK
mEW0h8HA5QUqHMJ5H9reuV0Wq/6SnIUBwRxsgtLYm9WGd0jHTSLL0wqo72VoDTSSmAmYS/SgwaLU
g6Xp1kNTpTCYkJwLR63tU6W8JkibsJo90pccRJvAZqpYVqwlAv9uy9nxQEPkU5u4zTiUquF/Yfzp
s4ep/Msg+8rbda3lKQhO6brJ3IivL3Y/jiNLo17IpTsE3Tj3lLS1YzdfFbypKGb84jKJNCimo1k3
0g/gg1yrRCybmsXGbQi8Ppofi7ICJHOeN0xZE+gVmUS9WJB8pxNslMnCvHoADsL8kThhBYlpPtZN
cOvLWIrdmLQYiHO6umOk9JQyWRjwtYRcSgP2JdOjZ+caol1wzutZLAp3DVW9xa2AfmNROX1OFKsH
LGVf8hTdXQc0exuUOOg/tgHRTTi9yricsamDqQ73Pmwfj60YnWpXOe380HM2CKJk0MEuIZx0Bvm/
8X4WNn1dGzH9gJSLa0OeYQiObsOSCSymNX7sIzfpi8a2pUX44k8mcxYdZIFkmqW0G5uxmLuY0bRR
Zvg5O/AeyGBTOfAsju0eB5S3NM1mqT1Wovazg103CfdnHySlVbSY+0b/ubVYXst4XjdtdP7cs6ei
gMRcTFU6KmuiBUxFxVMZ2ZhHcuFz6xJMCQ9WNtXRuAKxZcZPp6S1RX6erjjyMUEcMwPrThDt5Y/B
BBUrQv3aqzdigFYYzAf4cA8ZFKfZr5U/4Jm6aipq05VOKi3bXbZRn0x7M9uLk84YtfnJQllbO0+W
AqjqMLnjRmLypIFfrh18NnKIJJmM5EnuWh73yDDb3v3gmbJJKw0Bua0aVATbqn60nSzxWfUhRaw+
Ek9jIAkebFN/9uzCOI1s4wk6pI5uyByu+F6UTspOaegONXC3VYucd5UCbd7XCZBqnw3PjEHhjfRo
/S2ZJcbay4YkpJoYDYTQhfnEki6LrifSVHb1FWBMEiL4wxIUXVM5TupZkcQlbRCh4hpfYwMbJyky
Vcdgynuro5YbUw/KOkaYjY2Po4W5tdxpawkEI1h92AhGof4+w+z4aYYfzL3Ba7xX9pQUvAWXOW0b
PX9qyIA0xK0BkaeOvaIXV8vJg/l63TwLDGc/0yCEWag7J8CylKZ4flliicHXRYWvtjARvqgT9T8x
G9GiRhq89YY2Nbb+hNOPEW/CzBLY+9PI07WUciKArxJOIiiYYWZoNuzFUQw2J8Cqhx9zO887xxIL
dOdFUO3bqDob68SaJul5Vm07y2QeCd6iNLiDhWGB2MIlKu6iN6uHrOHWaRTXwGGbcs3WUlS53Q/n
E14GFtQmHIAPjIn+uesCoaAV53K8LVZbCGmJKz75ZPo6VUrhRus15HE6BcKpU6uDl3LqSztZwNaM
yycwO3o0REoMD0BVLECtFvki+AyG0oxZa6oEDx3CqJnAssF5jjC+uGSAIMIfQzQh71tHyda0smv2
1NZi/t6ZnmG+vmuibiuq80eFBxN6klHTjUSYofLOiwwBIXGn4cYqMYVCWBsiYE0uD9p8jVbb2zaY
0/yh5i6BsjMt7SD3nB4OjCDAjjc2W0r0blAPGmJsjzmp7y/4ENokJsT0e7MEGaikBnWyv05dapfC
ewudSfoQ4VWQK0tgaArLppm6A8T6x/heNS1yzIZRtWvDqnmpRB9ZRaRa8Zq0njXs4mSUxWrPqitE
0MPrFd/Egli8FEl8rCp48N1Dx4y6mTUKV0HQpDH7WVE4MC8LRrnIwEN+HNdehsU6W9Nj0jHrFpAw
44/GtcbmYNlKOmAK+l6BySmKMTtE/Tc0pM1CPGedfowqSqYcEEH9fQYt9XGRzegRV8fBvVLR1Kdx
Gw1P68TRFfG6OQhSTBV7mF+KhK2LGEnjmvNEAVGu6azEzvfPSlpzTLu2sGoeatJA0fcJDlOQnXJC
ZYXFGCzlaXZw0qQh9PnAtfVF9GMe256d1qDXUyo4Zgwe7WBAt8L3yr47zmMXHzvIZYKJ38NuNPMk
d1lq4n5SmWsCuuytyVRVVkGWLCTj4rVt3tIpQTO9xN2nDtZnl4ZgMOE1Ng0v79RcRk/INIxDOALG
uhdVv+B6gx8vmP2eaJc6LlDktPKG8RuI0NEDTKerb6jZTIMD2vFqEiT1PBxGU/Zqy4Q13zOQNJtN
X9vIgXiQSHR14AiZ27aa4Bd5vlg2VLGLPc7iYOfSqTOp5zZ28oJREUjQxdTVNAvaQWkSW9P6TgMb
L6HEi44IDN0gTKo7y4PCSeQdK90Jd1O1wHFhD2JDGinoh0SnaA/WNTJ0tdBHwPAJywQExk2qIQN1
tpuSIb+BPjaN7nWdYBV1wo6mVHe2Hgk9s7MzxPMAJCc7qlpM62Fxp2Uydi8xDe0OsiezBYo0p1NT
+LAxanObDvRrDtjc5aIJohMIRWfkBH5NLOPGghPLGJoeG7QGWywrAYYOmWWkqzjpIsueUurhKoWi
PfgOroWUZh6GarrBt7BPFixMy/3oKFFtA4WfFnOZ6LDQjpyeohrSs6kuu9He9KFg/Z7WtbW3Stp9
tk3AH5ZAL3M2VRy0gpB2qoZXx2RioIrSH3cJ7BmhXGotZ3UE2kIVAjIAgD6l52pnQ2dH33N/0vRR
eqwfTnE3VvQpmCb3WUwyTsiI3tm4Dyd30TjNF1jKYsqut+uXFlKUQHP9Em0mZB4IN9PcLybzLWSp
0HJfJxA7pk69SuPYX6vmXZsumHwxW7Bga0qQuCfOppx6jlwPOSiYPMKDjU1byVBvFHNqWCXbbZLL
qI87jB5PJthS1+3pw9ombpXFHdxjspYphz+WM8xjMnspm2eMmkiTUbvk/iHS0dpk66g6WqzVIMEA
9fErdyhoUAQ7UOVov1s0iehjiT0kiGWBFpYZFRsbGRZD/oRsIY7M8igZTMVvW9yVzHQ0e68TVse7
W4ZOtylX/M1UExX3skaJCWGeyX6DntdcpR4Gah5Gi64fwWTHVe6UsbgX6BzeSB2jVtE1Z4+0DJp+
NyhhP0AmDU3g86GLtJK78ScAheodja5leRAli+mmFbRH+gAt4mpjV+3apZVyqjoNOkkbmLXqviIS
GcMxofb84XMdx8RAcjXJ2FSXINuFA77hgEPMI8ZCKAARhYrPqnQwWC6kGr4El+VzH2lnzHuERrh3
1UE8ES/GvB66TbAOzksReRXRq0Cbd2m12CCQwY+jbiJ624BthMTF7t07nCEhJyxe2m9yQZoDQp9G
UbHUBvtoZuu6EEHxlkls6ipB/cH18tOZoubeYeWKYb9JfCSIamXejxqBsW56yJkg1Uhe3TYIkXVY
YaswWuAtx6QeK9QutreK3G1wGnRTldyrORIv3eyUBWtddHSsJCjYasev1IKlg7ZafW8Pdlmm3C8d
P/f04LwnlQ3kplJ9g88xxX5mN4HPtrFXRfigUoVVEVG7n/KqV3N74yq703kdmNImUGeFAgn6/L6f
jf40mFu8IuTfdTwAVufJYKHb1HfWDQ1QGOfBzPqX0lUAwasYaT70bqA5BmeuGfN04+TGcz7NLIly
NkjoFpleaIy/BaVfZ4GSNlQ9mb+2SN1XNIoAqGOKC75dXZVaTZT0PxcT4Z17I6wQ06GpRVNouItN
CFs4fo4ov+RQDE0gdgEdaraFup3vZq49dON9BG6mwMbEmcUhomZBugbz3lB6ibjH09ZWEHzRPqAU
m54zDdfjyNHs2Ysw3z6gkCbSieea4OwM31TbBq/e1KDg6Hzjwjk4bnrwYyZtbi01wIjdhPApRw8A
VDvw/fU8pIukMSeSdmseIFI7qTug4U7CKmgBv5seRoZwhFN7GmDiWgQCT5X4Rh5cVYsEmZUT3/S1
msGUDEG0JWtsQS2N2cmMZmMdvVEX+klkbBcF4u28CCcN/DY5zZ70O8J7GqIxpQIWEh9ufCyNeQ1Z
QXRGlo+SRtwmMNDjTVZNoZaY9ujae8mY9WlD3AwYW6LFAiH3gbepCuM2waLkYLAmdV09YoLQvx+5
meLcH4doJL1FZ0oG4UZHq0qCOl18NEoIhrbRH+mnGpmoAY39a0DrBjoQvvb3PX62prYO+AkzZijb
hcfET+0aduuwirZ53A3Ykk3YxnXKkTXRlNfMizLqRgFmKJoW9xT4ermz7aoZNraLQIOI0kdPWHnV
ozZQrCX4GbUyJ+ES1MDWHU7zLOkAG0dMJGezxAvA75DmTlDfbnLasxollI6bG291GU/tsGtNGhrV
3qoQzQXqNIHBL0UCizJ21gGptLHhCYJZhNfJ481D5DshcCZ4QD3ZktmygHhp6JKqs/uFuNgNNSl9
By9LuB372YjBsSHZSxEGKx0nS56Ea/UBi8v1YaqNv2ReCYgD/0vT7PFmB5hyOaG8hWuLNeGtR9bj
4kIF3ZGetHN7aELMWTrMCzMXnANKHHjlvCBazyJjtIFOcAljgDCLUdl9i3np27lpQnES9TqHOXSn
q28LqlXAQiqYAtLD5XQivOIx7LLHFooEfEHUdQerTh5MoDxZ+DWreIZRGKgRGxXUOWxfHb0V6KSC
WT9I7hB4ntNvju/r9gbFhHSQEirglnVsoVwFsXJ1UYfxXubR4lAnp17Itp1plig3hlcfPdfiTgKP
rrZuz7x+24ux7x67hHIc1soeZWp0CxIJ74WgTxApHmroo62Tn8WSCb2bHDG8zUzGOBnHIHmhQnRr
ej5CI+Kvdocy2O5QslDhd8525XPPClkGk7dxKuS7cQ0b5VRCNGbF4QEftHS0HBh70waRe27t8TS4
jkRyzSwX+17gjCWltNzqIAdnUPtgUCgYMSKI/ggIsglyfQD4W4wdVyt0Uhx1jpQupmS7ym+RxE7C
60iIJQiofW5KvC7X73Q2VrMfp0ONOiADNvyCXzcXGLYB4lTRQL2usZRzOvWDRDFmoVV5EpY9AoGZ
AEeRZMZ0x40XOHONjGqCUaEDTTbMdGEluKkz+NQhI8NcAongUQ0fTZTPPSLU6Lb7EKLFdiZtw2+9
REChFsURot1qt76XGo/6TepFFHx3NlIZQfVsZdBYEW0Pfma5KAehr/Zy4zRsfWyNRC7ZnodayOKV
FvTeeIgeAhB2NO5jlCc/7VVa39Y+mJxNiOx6wqHJfI+UWOsYAA/VlJzgCZKUAPtZdOoGahLAhLPT
IrtkeAzpVVAkkQN14y33AvGeOP364lrugokPbc1frlhn1DKecljm+3OcxuVSPiS9hRVvXIbzL/Io
jnEFRsGr1cQa9QUcVgKSALLqsZPbZdPFCNEo3tU56sGNCmI2No74NOT+GB4VBL7KQi084sRya8RY
xfBFcw4fX/Tol0iNqWlmO06bEvofaTWH0zdvbGeYRzZ08AnKa6A9lVHr99go77NdvBDwTRu4j7pf
RgiTjciN0qj1sZnhci89soTwRs9Y4okPzWApAoMxZPgABweBAD5S70zHkKpNp8nBNABPOOKYqVE8
lTCvs1B36QgTPi6Tp9Is8ZrH9tzRjDfCgxvtXM5TyhAOfvKOJTbRvi2Pcmg9QIO1HF9dJ+Be0drr
dIzjXtbZIoHTkLoa7faYMBZW2zDSo7NxF+O5m8bS6AdXTLTYZHCI0hv0egy0SIKz9htzB5tmlna8
ZqsR2++SoOFW5tYhACZASVGd9msg61OwWE29N17TUjI6DhRUBiM7l7Alrv106dX04VWT02UBoBWY
/7kghKadI+o4173v/oDvb4Rvs7JepzWyHTdfPToOqR5c8xrrSN+KRWqcAm4nVerSfni3lJUgex1V
oDLd8gAJQNVwnG5OF76Z4AxBzmBC7mRiSbPrpA0p525xPJlbrQq2CdCcJRMYC3BIS4WzjRQKkDxJ
uKiLdhEiJmfRUcRSasW3/WTB0q+vkFVJomeEhizCxAHmQxcc2NYCfEbRgT/0gnFAxkaGUdFMXpVA
PFaBe6GXeB4A98M+alNh9Am2To0fl6kjqA1wWaCzukn6Achwj7qsyjhNMNHWBxbLQOYUwPSGyt+P
fh8NW0rPpUXPZmwxCKbHILsD0ARfLhLDlDr9HPWZat35vcEqk6nmnCHp7eIauFZSdZnRbnNjqVBY
IMtYHkAYvER2MzKcgEiz/G4vNQOUMwMsvfVt3wxpgqptO4SeO2ZMzjYMqZmQh6lSNm4hUCAUQEQC
8jyrrD/iKkYMpIv9AlCHLZkjFw8JU4uhT6QyvYQrEsYtp9QtkbUBKZriL6dOQpgdSD3ahdtFOFqb
BVT/DCIedrtFIiJkCp9Z7Cd8LmQFi19FRQQdxOpNeUP5HRnZUqVVM9eVIF3fueNWzk5dA9i1hXXT
OG1vNqvGPwg6SejBxZ7q4T2AYwKi7+UYAxZa1BJlYPfHwyZox/CR9Q67MZSHGDPu/D7gqcKM7AvV
M+vuLa6pYxOz2rVL4iaB1eTMQKDu53lZ0LJS5b5ZgaqkwFe8gNhc6jUbWDl3WQSI+G2pZ2RIErqb
DzQU5VtQrcFHXzZr+8ZapJl3I46Q4MnFob3s1hIa4Xe4y7nKVnsMcLRBp87d20Hplu9GDis+WNt3
B6czQqdtwqlMsb80xM28qGcZhVLItwGDU1gMfhs/9SbGuEBpa4HkxJ7L9nHpmEFYE2IExuqOC41N
yicpIJ4Qj2fn6BKmAPJk/HmUO+pO0oHQlQz79hG+4A6+RafD+sSaprGyAGkuvvQg6wfOZQ0WFqol
/Qnz7ikGQI5mAcp8kDxEeBi8NpgxYA2XyU1ZVlaS4twzUBdROqDqZmqsCPaZrK2szEK2am4gD+I8
Ax2fjn2EAq5gyCKqnA66CY5wWRp+UB4PCwbCW3+69bgNlQSvWgQQbFSLKL0TGaNLj98kdoJp3W+n
cJ55psZo1jca3SqE6bO+BDI3Rx3FOCzdy7iEvAbyIEOM7wKBx+Tn2PlbPitbbCctwU8mQTxPZQFi
L3Pyvilj6PhBLKG66diKz6W0ZX9Drhs2sG5nNpQ+YhGgHwQp2fM9wdQ6NZ0NiRUhDW5PiTDaA7Ab
xxyZaaCzuFXhSHxnALvLcgF5pGzSYfcwoEbieR0jjmYeZWW/CRqHlgXmQ7xnP0KWgtcW11ZWT7Ay
rCCXihxSdWWp8xUcsqlwjObNbkpGv93PTqzCrGqipslCNon61awIibumRHpTAuNbIFRPcExMwU8P
/r5g1a1OuJuoP4WwADvrFAMAehPW2C2f9USj8gNI3Rzd43j1UIQs7ZmZOAgkSZXT36y+lBF6VzVH
FtsCqUFqX1nb0fclgK6hkgenKQFtoSsAsuIyAxwboE28RaQa7HRNWrl8DVquYm8FlYBOfxe1p7F2
etDirNVDljaMKxQFq8Hlad137frAkIe8WA0SvHQJQ/6EJjpaOSmz5GLdJHWi49eOu1BC6lfkEiuE
sfhuWfF50i62RZfR0ZZREQojg1NinBpaIh0bfzi1F4KRuxj4lXaOb4fbWPHpFMEnOCTLODl52Pjr
sXQhW553JVK+3JNi3c/SHkJCywT0yP/h6DyWI1WWMPxERODNFtrJe2lGG2LcwRdQQBme/n59l2NC
6oYymb/LUMj2r193bvKgxnlzwaIAwihSYxMXHDhLfRsESsrXaPQNPMc4uBgs245it+qGEEjapAMI
55rWtCI+rgolhv3Gn9P2vYY3Qy/vxMg/N9WvrzODWF4V1XVzg6QBeEFwN8b5NI10RHXp+p88zPSZ
DsM8dKuOv1XGy8rHsFbnpNnLNE/iYfm5R9ka5EPUU3LVcxxUrIJkRqQ/NSsAqZbxiweOOYAXxAmu
j3lOTQ4IYMfc07Hz3gG5OzkqTuL7W1FyF2hQf5Nnk02IenWbkBT0csSNknBHs4tm3x4TTut3bSfx
SwLfPbdqpQ5j2MpYhPse3TQ92NNxsnR6hdetfKYm7OV8GELl/icGL1jzcJq9H33tjL8qv3O2fFJm
eA0psMLDRtPNnFRfyhdN+kiZE6W6f229oFSbUhEd99rOphivBSb8Rdx91vFOUz7ENVRP7NflZ9cv
EUqHK1C/0ngfDaKHhlp2bvWhNqrRB9X1ccZ+COVbBgcNRrU2FiUhQIoolnrKftgaZeVNT/H/uGMi
fKsaBYdXerMj81Ir+9Q7Egjas7X6VZUJ5X7d9Ag3PJCz20W0XXzSnmhvykVbKDU4ITIqgDJ5jzTy
rFGGQV2ggCIKmnaIny0YwCeXQ/AHnQ/MUAobDsdW7uG703K70zFt02fAg+xzeDHZ5Y4cHAvk3vi/
4m1JH5d+nmAwvHnuCiddFYdY4MvPNXPLFy8kfyFd9+zdpmXnQu0o6+ReIwH6+60HsTONJ1+wtUWM
reu4r4Hwquhr83XdnOfE1Oc6jNwml/BQ90YzOjV3OtvcBiZbYWfGsFWyiKkAb0wWMsB6h535y0za
kgxfdsVHXHkCIAzQ8JUoCEbvEqeyZEU3WpdYO69egiLqKaLpIVTJm65tcJsQ+dbms2nUn9oV+Ci5
lAFqvUjP+kINqUJAeqjsArf8AGk2haY9TUvpPs/l7Ca5NuBcRToa3u8Wuno9y2kEolgbPEFG+wNc
surNR6fK9j89ZbMoKrEmsEjtGr8LR4wBEW3B+Anbv4s80/TAhVj6dDzzrf3Hqg6bPV90k53bgIoB
DqLE+Dw0zaucd3+5mbuVRRU2lhZ4mEl9Y5Pb8TLNbQ+1YcvurZ6XfTh4dWaYJ7oRElW4gU3/7G2A
8WwbSv2KQKB7HviYT1sVaVbEcmU1aIrXH6OzjvcAA9Vfq+qF1pGq7dc6B/vD0PlAOKmNbwfv6l1R
axa9BXUd4dgQffyfMLufHVW7xeLNBFBtrEE73Wwry0q6of9Fb3GFzFWCxkxVYrybt5oo/D31F+oh
17+pe1smxyWILEq0uKt/Zb1ZX7oJXCFf6ZbtCXzSlAVzWs0vJxRCnOwmpx+oJKh60ipq4gNlpRMh
D9iWW+1bIjW1rtQMDNnM8003WD2dWkret6QO9vknktPNwSwWjYyBCBw0tMWQOPPJYfbtfLctGUxz
HNjrKmtntV9i7dfhBb7Cr6HLmaB9s03KipOJTRCc69XZ/UvbZ8NXy1YLQWplFPwGi129D0y1gfxJ
bVmhrtCk+MB/B/XJd9rRKzi4vZ8A8CI+r2Zp3GM/6pUHKE3s0EbxqwHzE8Rl2+aR3IAEeo2eXXQB
lINNOc230U4le/BhhH/GAmr8UHJGuUfRdyGSCeh9pOR0H82FvqzURWp0mZ32fSWZKeyAp85Z6/Uz
/jI7A1IkevyXZhBQIG/t+pnQlKWs9pgHqRAudgUbYv3Tp+kwIA7fsTNlm3aYJkttL0/BsAGC50M7
iw9RQdL8Sfnn5G5qXIcZVlOQcXGiINigI6ohOOyymZwmt1AfyUEyswwvty3D7G4ql/aj38DPOU/K
5DmycfjfNlu3PK6pN3l5ZZvkOxUe5v/R3VzYYJj4Uxy1jr60NT4R5NA0pIiZXCKQ7cJYdSjTdQQy
SOvOWY6RNhyyxgGePGFPjpcjyw5UAK46REe3W4GhXjlsVMEA6edg7JrmaYlGsNEY9AQlRIi65pa6
NSQgrBkZfKCaEAVRyZU7FD1DSEURSN9Suc5p9OZ62a4gjS2tZLTMHbz9kMyaZi+rgdICt+tPyGBw
ydsQyRGsZyKg6rbU++h878pz9GTs3BiryyQfUxV7nNtZtBZ9ndH8bFT0ae4kQKQ6g+MtgOPT3+xj
g2hk2lYYSbMu1YEAj9R++J3kxk8HvTpHpFNTeysbt2Vh7jW0mEJGER9VTNdacKAmGy6pygYHctMb
HpBth/HQDX5gniq9eDC8En5uPzr+0u7HbWJ87LORVUyq0QID9RwFCP9qzlOVbM8aNE0fRDTu9e04
qaF7krFbu2cV9r6+yaQGrh+W1nWekVSZ+tLEfZbQbhrxkC5jtVKEO5lqPwDwOkWjM8nxNZCWcUgw
PuHUvHtl1GU36ZhAumy9E0U8YWDmr6qevPksvAGMPttd/R7QnsV57Ul7Dd+tl/5gbKbtOSvHBPyu
dXCfj85k/qIVAw5zgzZRJ2R+jXMGrQzGU9ft6XIqLWTrGFr9WwXOtp08pxTjQYypNYWzy7IudDgi
0LN8LggWurvnoVZbxXhQN+N+Ero0dwjv1qFAowdeVDMBAGAdCArkctAiK7YgiRnmcR3knPeDj09u
WHcQ2XSV0/RaDTVIPRet3o9eF+GbmJvsKixydWzP3ZyuP+lyqpfEVPAhftIwyXtBxzCDfBC/dVw7
oR4kPP9+Gpy5qghRoLD40apkxaHXTGl54iUjhBM97G8+YNFYD5OexgxVhb9nQB+inO+ztm66PGRG
bXtszMhiGtbAICqT82h+9EgVGf0m/UV97nzL8WUpUeYdt2gI6le1wZ7/qFKnCxGhlQR4R97YU3Mz
T1M9SWwDD7MzNOuX5+9qIm8pntltisu3KOeG8NjKW4iynSqySbO8tFPbvA0DDE1RhtgLgIEhdwG1
6r18sGIMoYuSpKtzeIxY3KCVNOGtWJDZHgGsG3OatgwvqJoy452oUNP4CIgjsBjwyssb21TyyYHE
Gi8WO0v7tmWAWZ9uOtX+reDqqf9uIknXO89iW2aamhuZi9VdfO+NyVqfq9IMeyFq65FSGiNEeShN
j0cbVSVZVdu+g87VTrrTb0MqNB+OmwQLExuSMXtcMyfdfoZT0LK6wkr7tzt1DoGvZSgZ1MqXHQ77
qlvoSAQjG7lQvcet1ZVJek+6UpKdNwO/eOn7NevASmOquWJd2D9nmOBly5mfHHonYixbe5wZnJqx
ytYEQUa0hPWtSDWrUiOyMud5dGPxz5vdncl0ZYDQbZ2ybIATW0bjfKRhN0THdnPK9oxKw3QHJ1Le
9MSp3D9Pg8c1OHrJpJ97vl52EdL05afYHKNeXfLd+ehcV+VDp0vKWzOo6o/n4Mu+v87YAqIHo3bu
YA8ZU9CD9xLSMNVe+1eb2GfowzIG8liZMYQ9BYcvb9oGYADFxm5gpDi4TX/cje69k8vZvL47UDrr
lbaB76PeTNEkAlKX9c1W+dUfkAgtnBzRTWAPQtqScatweP3NBhMAm5wNzIV0ROboU+RGRLBbv02r
29gZV/8c7d7+njDmeL84tvVrRk7Bf+eLDMs/XVwhz9lwnfewJFzbYw4WA7CL5IVmg/54w2aVOIxl
hBlHje+oNeb6yLisEadJ/yolWZL14oybI+/Y5ggZ0n0Iu9+ipx/LrT970VFnyo8PodoiYCLPn2Ji
04xo7+IxUXfZ3NIC2tUhlmkNd6aaK9N6gNdD6DQnx3YIRoJoDMPCXyIUv9ySXKvuZGkLZEktPXew
sOcR7bHJB4oembsqXZ3DIASh11vp1zDbgD7QGAi0cNhkUJ/HVsxx+7MbV/dbhLOawRwkOjx0F5nM
pU6SnzDEYXKOGIv5Rn9ExpGd25Cjr13m5hHSZNBnI6B6bloRXPfy6hr2fjswEGbdYsM1LcN4LuZO
yujO2V13pXHDAX7rVI7PItgjwG0/6to9n8JrfyU3P7DoVoSX3ggMAPbi7GMLJTtUFGROGAXXCmKh
F73GBGcHUSKboA3sU+KItr0K82Zalv+G0d//q+K2jY8D3MrLPsagNdkmXGzAZbJ/cnLgNJrpQ1+C
DDL0PJeL+dBOjcE/G8XyCqA/PWXp3JS0QIt9awj00OdmFnI/9TT3O2rCOfgnWE1RDsxDZdN4gQ2h
TPcYcjHWHuqiLF3/i5zFhpcq3hjca8j86ECHmBtIOxU5vyBR1gbV3RS/LhamrWAWsxyKUqwoymTl
qgcyMhTpK1Qo3sWzWUZW4WrtnDNrrP5ym8z/SXc2PSpmp8p805nbFQq1sXeR0G5MzAnbCeF4PMjC
tVFXHeBdFzyFSTs/EHJcYaxi6F/FKh3XjwQh4HhJLBqh3xK4e0MamLBs0Y8PzS0wRTiTfDkoN9/M
mKIqq1jzRzRjeqUC9FlwnZxd0IUlNv8S1e8znrhlck5rpVBVmHrx9jNKMvdesXu6g8giTQl7HaCb
Z1FA8SqXxj8TAJohDRDp4B9FALZ22JDscs+EgW0upTvKEfihW8VZjA3Zf2xXnNVJvLZAOmnt3uxB
6nBvJkGviGtIozvXzdApyolBJNwFXFooDExdneKtZQyd8ik62GCLmI6r6yNHNDEELi3WVT8Y+4yU
LvSIbglWQXuWyR0lC7xUloaH2sg1l2Vo1WONUlwAxVFBEIbVkoQhgZb1kdK4vTgMJp4eoNCz9wz+
vz8m4eagk1+GOCo2p9+DmxY5qrmFOWA3ODuy6uPQaGoBHcwCHWsLLFTETTUPFPGJ+Uhj+qMClNOr
zjru4fC7JZPNUcZD6BXurlxYvmGbX2XrUmhECUOudBxNSGqtKuOLv6V8ZsnQ5WDt0n/R2DpvSHKS
Z1VKtAYTY86DWz4M+Jdp/b4vplgr1OZzSpYTbYD9syZzJH4YOblTngjrM5YybqvoGbIiqAnSG5zB
h2apQs+/6eHoWHaQyx4qfLTGR+ku0f5Rp8C3OQhUQyT1GpBy2oXT1p+WeI8ePd5OVoyRbOb7q5bm
F5D40BfDPjdLEYixei1bSUU/sLJuIUpY+0FET3kSzbK81QzpYeqLhUw8r2vlgHYubvmD835PT5Sg
e3kYygloTi7s8CJhyLD7IJLAXoJ9qdDa2lVQajcr8DLfvHN+JMku6Ty7BtOM0kFYfq8wQZfrEIkI
oQZL2J4jd2DQVy878+Y44WoLlQJ5fIs1kPQr00wAHzm2jkf6PicxUEZnX4bSCjResWT+RDLhKzkF
ni/N7cAR9w4Pk/6REerGmz5dtu8ZDUV9mKOQ3eWjL9aXRiYDFulkseplZEwRo6Vqu9RfSahrfeLZ
Ms+bQtD5VMucxMe24hwu5n6NzK0eq1ImaDvC4F7j5lCIsWSAxbGJkiwHRdjVKenKLD6pphuvsEyX
fSeTl/4Wm28mVMAieHcGufwIZ8fFogUx1R5FXG622Jo9fVmmruW+5aSRpz5uPQcDe0XGFAIOxsnB
GnVB+Yggs1kOq0qJKqPsiOY32JSYjL2RQrRIdEykvDtNINqrHdzvLVT1c7vUAeOzAgvU2Pe0a49+
tk/yMFWNQQ2jnZl0cbGm/uHq9JhBMIz89LXw5wJ9SPmuGYw1IYBtmoorgYPsSGc83A3JmnKphRUo
NHUVBgzg5P5LuNP6l/q5Mw9jJ8FsEq229OhIf6xvGt7CvzWauu47dLGDgElx8hzUpkErAim5QrPJ
2c1hiap6Pcb1UnW/eIE10mw61O1gsMCTfsttPBziIOx+TVyPT652zTca3C4q0j1CvzR7KlqKfXHj
X5sJ5ui0cnI2NIbx7Hx43dUlB/XMLS3GMrO/AzwMT92E1uy3lK1xbhZU0UxgLuHy71pyBfe3vYLK
LJq4BVWA5QUPPmKiGfob0ORy+UsZFLqnNY2Nf9sZI6Ynx5OSc83sOshVoOFHIikDD6WDV3bB3Wqj
pTwgENxi8nFWFb5GkwmJ9Wg5BC479wLDNyrdoMWbfFWf5b7o7lSHy9xfoqUaklvFFe3cgBFDgHrj
DA8fe+HqHbgda/dU+RH8eEUzBuaRVutrs2R0624Uzp+6nmKbT3EK4+uhmXqLs7XxDlyGPaGpPrZ2
pBU1dOg6pDOH+x5Pj5N10JLHcE/qhATb41OXFlk8UzgMArs94NCADFfiPEtnDO9Zjkl1NCt9fFF5
AOE5EyWd8Mw5uG/FgH/WuWSuh4pvRRXG4+2mrahc7XwT4jC/9XKV20u29EF4HLVb/o4XFCdNH/Xl
QYuy/luZsAzyag2a5sEk1gGQwZJV3/tEIv8G2ch+qzGhBe6MG6WvPd2+i9QERVt37qDLkBjDFG5v
Jf4npBj1sFB+RpFhL+5J6Z6WZrX1jY6Q/3JOubU+uDKY7anXS1reu27pc3Pp1J+eGY9SN4dNLlf9
XhsnS/odOvQKLNLefulx7byz50kE72k5Zd69infYHyN2GzyUIQKYk5f4O4WG5/kqmY4Ck8W8ofDp
EbiBggkz1eeosdGEoGH0JvCAMEpId2x3y29yEBmLIQudB88Dlq3YvV6EDRkienofoBzFaQAQ2It5
KX3Ohmzo/jasN/SUcKcJ7Y+3bsfBEZ3DPXcdwtS6rQ5+JV3AnMwqCzTutQhshfyKpd7Bn6nFtFby
9wQP9i+zocBE6BNs+OoYK6o6n5y0B8aYrHzv2tXNKMId3xnvVrfrOKL6avqSmN4gj5Q7/twno96l
a7fgNTMVo6DGaRM/fDlsYaGGVbt5JIQX/2CywIRytEHNm/u1GViAu56BEluKKb/QJrLpKUgJwsCr
k+zjydjF3PmhpP1BprbXTxqkyqNlbkBoNlKIxz/htAMcr+m49syiggAcjotO909bZ+nzgFlJUi/7
bfLgAlcOt2VYrtW98us2PaLiarqH0JWiejGB2ANJ+ZQ1A0oGyiuLgHI06YtF4qw+IMa9n4sLQ3Qk
w8Ppj/WK1oVjuk64aMEXdF6JjdwQ4UX1O2lznbooD5U1NI8xw1NQMms413juNA0gszKOZe9wa5R9
3f6BWHeB9xANbNlzLAmLe+tTAiMLViL3C/Lq9Oe6tMN7l8Dx4KQZBmBZ+lfvtHRZzGoq69UvEMKu
91C/dK/LGA6P6J+v1mqz+Dr3PRv9lIm7D8/wn1RPhqDl6pB4y/ANbhVwi8FFov3ZohHnhAfwruI2
a/Nob2I8E+IqcHYbT6f36BGg2votWVBH0YT1RdU1Xca9PMH9lxH/+h/wb1XdxKBI46mJkSpRdSC0
5xRbvfmA8dMbHkqvr71jQ8WLCCbtFaLI3g0G/VRRMTY3Omn37ey6Qn63sNdEr+6BVfT9nmrypK3n
fyYy8XftzhPHhPDaolVp9zyWOv3hYQX5TpxWIkSsPMyFXpIu0UFsI/ZQ6Y3dt9Sb4901kYdPAil7
o45+lS03nV6jNC/RykX3waqb7Ucro63M2cIJMz0gU+UhiRsUzlvooP6dsoBE/lb0AVz4bNIvyupR
5jGmBFKeygpfGop/9JBZaQ1vKNlKc/Vs2Drn0VNvqW6N5gL79+pSpEfSHqZl8PTPbQmAB/thNNUl
DacQz2h2dd5BJlHQFw4UUo3/0eIv8xFxv0RSBQ+gFesGxtqvf4RJE/w2EUgocBM2mv0f9ZL5NJBt
26maJsrRU5WgnxXM/ez1wY/rnpQ3+jua77AzW5E2JeMnlnkU/qGsJTYLEdbD25jF9YR0ZIhlsap2
JrbfU86IXqMUL/g2WWyZr9xbCvUyPbjOXL8x4SB07nZ/8OShNVtpH5e4Hqh95ZSFDHmnzKcEizmr
2BSIO6T01i9GaS1xsSUwfiVRNQqGLjVfZbPV+ms3O2C09ONmQ9p1Xaa66sJ/wDW8hxb/ZXlxt22m
9mZb85bMHvgF5GHEmwwVU0VClFmHZA4dsjb0FeAo92upNFcBTt0lg9VEUN+4d7bJsLb7QxO+z9U8
M78x9RHixFW1gKdVjrMxkGjb3iF+BZqcHg8C+H9TlofEl/qO8TAtsChP8onuvHuK1xJLEUjUOBTR
uOntmO6tq/JtubqkI8eF0m2we4Y5tKZ/BzayfavOUzo3qrUPA00fc9C7sjRnoa6STVho98W4PJRH
tcJY3ECrqYmQwEX8QTw/0aZHkXjkAbYGlA5tKzRIE8iTl3WMrxUq9DAYIWvEIzHu8nlxtqk/VP1I
x+9kfIhjFMr0VxBs2A2AQlGhD6G/UYpXhM8yuXPH8812GGbUCVdpp3YG2kc3FS72XUSCBbBm9hUn
WfxbuO3In0G1v9bede9pY5u9GGGdPquSkrkI9T5iHdjK7mXBxOblKapFUF7AuRw5OfgKlxKa3wmY
+Q+nL1OTUdJjGeSVmOBkmtJ4eRT0lv1eZUSBUy1tyUOzu+tz1Tj2ufY94R6gqIf5HA+Z+W+YcaTk
bbTCHzIAePuAx5g+sCBxTaVB30UXb0GFfydhLv8MXYlrYe8CFR3ruO5eiVVVtPxzsD1GEzT9VQ7A
NWyWeXgLjez9IylpKCer3bS3JXPacOQJl1yXeIoSmn8vKIXgCG6m7IEz2EH8VUZ+ipbAc5rpO0SP
RAIOLp+l/dWgiESwyIoYbr3QmfVBRlGGcaRi3sKL69KHP4ezSOUtZ5f6j9QB5gXTaG31eR4i8WWY
ghah72rH5b2dwtE5NaJPHxvwSe7WxuXF8kUQ1SkXaIQogQApwtSGEHq0qWt45+GJnLE79SbUx0GA
ZH7uQ1Q9awOxdw/U6b52btrLuzaLQbXXYAqaR50skbwrRXAVZm+ZVx97Q/WOEanb/2Ajhj+iz6Gw
oQ2EeIYorn6mC7UT/6OM/gsScF3ebj0yFpFfA7W7Ijq8yF2nWSF6v3wi46rZjspky4t2jBfcRLDF
3o9SlsF7uLbLrz309IxOaZuYr91PtKwIFrI1QUAxdE6db13GHMIkKWN7I93e3e9ww4zpC/5q+xaI
DkGEaWds99fCbL1dpqQ2vMYemx9uD9g007epc2gnOSOgbHRQHn134LJASFVeoArUx+qL4AvopWVu
0LYyqhpFcZoWVV3J7z1NA0TeyrVujumj+SX3bP2ZUcmxAU2IHcUgPv3rUyFBIy7gOAXyaKO+tNNt
UHkbp+IJ5icI7xfP0BfjKVrve8yvWOSyiuOIJr47ZHY0YV6lA5JpBRAxcifsUIRbELq4JkjHjE+h
S53/kmmdZc8JriFUfomuXh1QQ/VkYp0RzhDQ2ghQdwfBLYbOklgqRyCqGTCproU7jzK4hEGNEq2j
p0gOFmIvK+awWt5FFyn8cxs2IZjfpDyqMHDDm3kZJyibOpE/J+ksy1kNPV7Wetv6gyebOOb0LsWM
Op95gpRb7s9J7S58tJhGANc2GC4eeO/VxiaHI8hEtLB/zD4UqvXp47bQry+657C4xQ9fom9vOkf/
oNoZiF2C7GoeOwQ06z/aOEGIRl8SDpSDkfYJ93ptHydcBJ/aXxHPipVaIg98X89vNsxC9Hw7mlI+
bhr1n9SkW3NDtpf629UYlHIESzPnw5QEPyPh2MfOtSzCsRmn7qTmbfowrRnekqbfgST0bL83Luu/
CplKfDVKbc+ibpzpQEa39VH3u6h6k9REb1Fp0RBGMg2++nq6HgU2KYcC053oeR+UeugA0VbmzbyS
pLOGyMIOGZ8zyS1n0WdE1gSKK9lUn2tZd81bgJ4L/p9ztX+bfVN/dENqLFrFdXsGHZYTS3HHTLNV
bqouEEIA8VG1DtHJ9bDr5hMA5L/EUmcelmBvH1db4tDFcbageMEa996TQVei0fWJbmHUqMVkY5v+
e92nFMOldpCrcjX+ctne8oCIVHwn4O+kT+FFVAfMHOQYCO0mBRS1/iIhzoZ4Edv2ibz+jOF7qeu4
55US8wFtRP2FGglFfTTtLfGqRHd8YfFS8kREcTWfS1RPFULxpZt/7dzj1GBuF7zRZ6Z1MQQCbb/b
LPIF7YlpbtEtVfx1rI24iQmXGe/3ftgu8y4lqwRKqWHthjFCaIiBL5L7eQXJsqrHbh/Db+kjOs0T
Zh8Tois1ULeTYehBUBSjmgIaXt5DmvQ/OD2G9TyU0vuP3I7ZPxpmPzEVCI6eqZmqur6NzW9Q2BNq
tm8wfO4eYRaZJgjeefLHoEi6yRKfzhdwHhO5j58AZFA/VanFF4eueDTUBG4BTptSLS3NJvMkrJs/
nACbl2MKM9m9JbUCwthvs1vw4iC6IIUduteQVADF1xxBA+W2ppSJWacfkhB1FkfeRIpoM1NS5U3X
c+CoPlriD0UuW/0L20pVn0Ws2nvkU0EGvkiyEYsWbcYEYGkugCvzfFnqjViFqEVEWcR+y0wtG7qJ
X+xTovEGRCL7e1VYPShYBPe8L6mOKNhnK++uWPKvhsCKDolCEnx0kZ+BnRtdp0+jp5f5FbYKj9mQ
XqMNnKbz5GMfiLU7bomIfqxtZQkdpjp7KmGeqOURPv2YPIupRflihzR3GisYcWxpkTPVKRiAseoF
yNFVuwEKz0JgK8xYHF0lqfeT2XqPYtmrJ5J72vvNi/Fh5xxwsnsbsO1lj3GihUeVtrY4vws3dB3P
fSSEhTbiNLZzVKZIe7do+b0PzOOTB9Bb5LL5kIaJNifmvSpne0GO783ec2o3/FVnr/abAU8PfsCh
es0sCQvzXRqgDKZTpN8KqmOMoz5KMKjgDm9umOaXOsxtjrzeoU6V9fwrnuLdpQNE9XToGjVhTBdx
Up6akvE54jBK3yeWtE2pvkmAUq74b1qqGWUmrLXWD86YhdkbGvU9Pfqj1lRebkOMQjCuSZlvgWf/
BWS3jLd7ScEBxRBO4l035TDd1pyE0WFj+sR3RniT+7zA51/d2hzy6V9HDbp69hObwdykfpeRUGma
frvpnCHZzyLQzH++5okAvOhqqH7tNpbDjZ10HVxWMM/qIdOEf96S+seZ6S97PRy02ybmbWVPM4hY
JHGMN4NEhM9589v9bkm7qHzAYYTfyqdBxcUFJ4oYwmP3r36OIA9bVi7YXRF1KxaSI8iHdF4BT7Du
mA4C99YhYtPkLhkw7J6djAJyjHrEOdWaWX4sVLrK6bz1FeibmYepB4EkLvO8Z0J8O5T1m/F2rMQZ
NAG6i/YjUjL+5WOi4b6YdPbqTbtgoLEP5GkhGDEL9UNLZcO9I2jEszLKu6S0z2EZheoJgoo7jB0Z
fixBygjOij3+qBylCDzgdWe3TiSzP6aeq98dD2A/1gjDXYAGkJ3jJuPlz1BrykcdNgChyQCLVAaa
n9mUu8Y5F/r7z2mvnPLid5MjL5B45lOJRJ9EHPvLeV1Kox6FkUSvpKgK3lQG0Id4AifwxZQTrlPS
fzRrJelIP1WswMd95Ia9qxMEQIgnOR0IDGrLI3S3vOzDvs7HcZ3HV2v/f98FnvmYA6i4g/RruEwM
NCIuan5vUtQ68wxIedThNZm30FzKsau/CB1p6Bq2IbvHzkriiQ778diHXpTk6C3QqjYRYvQcAHcb
LxzvE2dWqEj/2ev6BbDLkzltO3Dd4tKBXYErLzguODHfIPIhqIO5d55sXf+PtPNabhxZuvUTIQLe
3BKglegktVHfINqCcIQ3xNP/HzQ79lAlHuLsmZuZnugYJsplZWWuXIvEbRmktK77rdP86Tqz5nnK
AcrnEagKnurkizOShPSl7QJaRH2IHzKlWffkUB7soQY63aPRjoAqHD7qQ6PlNmDroAJBIVOgLThQ
aR/NT1peMbTAr4dH1SIZSnN66bduV5Gbhl1EGXiQVNAPH5JS68OlXdmnsU2rKORHtaW7gAKCRN4u
L/u29+SUF5fL+1cGQXGJQGRZWUVDSdBCtEBdLpoFlaplnhoH3W8A9Lz9fGCnkGSerEZfZpUV0EjC
fb3MoBYd5rCDGU+nAs4ED+aO9ih3NoXuxvd5OIHSY58loN4+1X6hUzJ2qsqzdDLOAOjk8ggBTEg+
i8aF8tGCaOzzJet6f5ehOvvFli+lF6tq075eNArfZNMvTkTcS9We8021lnZZCEFBOZatM6O4I59d
aEIheFEiUpFzkCcgXTUoBoBd8DRT6NgsjS/5+OzxfAOeYL7YzNO1ow/+p1K26HqmfGs8W7l88Wgt
b/dFWyaLAbhrAJrerH/RxA+Ch/4QsvDw9PHYGEj+ynNe8fIeuhln7FemWjojAxnTsU4LtzKX6HKC
ugM0MkhCkBM0l+YD5XY1LZMvcdol/oOdJFIP0juRvTQyoQtwFJs/O7kBy1lndMO24NH+M6PZgFZ1
qYueTkNpqLTS0RwzA4fcaFQrQRgvIoU6P/vMqR4yWfFVlE+c8vyU6wF5lLN8rv6clTb/kZEa5gvK
s80jnYzB5UdrpKU1t52i36ektrpZePY157cpSxSSNCr0y0CJHeSbLkr9DImEmdM5bqe8iur8nIIX
KLRNr5dUUqqzcQrWmVnZg+dQiMrndqOiq2ODvX9QRqKh+SU7tXscaxvPKTeBRVNwB9JyVG7Tdnna
XLoH+gFom+hgIFHWRUiHmMOjGjSgXFU/TMty+kf6RhzzQP7a0emOpbHD6h0IpVop4cjRa3iSopWZ
NrSChbp1+k7fQAQuuHK6en8KerPaak0/otNaJdzq9FCc9nGTpvpWbv2esgkNLWG8AM1gs3G7mMZA
hR7gnyE54O8OnRcH0ENgvgkoWguaIIeOR/6sZluLBgdpzaulVekOrrNkXlCLymCEoJGGpEQIUm3m
E0tJroPGWLwoEx5OnKyQ2qAblpqkembi2/4GLweTp6FJI5QIcj3YaNqhaw7A8iEyZ+PnNpQmwQDu
r3aNUG+0fVBRMzjN6CcOOy61Ex0apavgrNMnckADHZpIjxmLrnaCbOUYMe2JlNwabTHAzak/XDpK
b2MmWGXzcv16PE2HkxsmSv2rawrtkOrwWieu05Dl2V4QGoSK6mzKPi4zuNTFA1CbVP+qQChBKdiQ
pO5IiupUfgYzeaKh2gJLoHsRoBcwMSpFQnKD8KqcP4dWa/5McDRgQDRqFNbQ6lR9OhPyR4BtVuJ1
JWB0MOGUXxdpHtf+OunM1lrC1VNWS6cjYOFCBMnhuHJUxjmIZ9OBUbMvo2aTnVN6kk9tqW37PpAD
hyz1SdF+DGe9fFTPZPe/WsC6lEMNAFF2y+FS209RXhf+o0OrJNmLXJLgSR8wsyxou5W+KnrVZuj5
8mvPiUW+f+UUJSV9emBUQHg0icd66ql+UBxrqT6r64bcgg0Fk6o+R2oYQAUvqwTXRdyB75HGhsgz
xQh5Q8wbROs+4MSuTqzKU10qvDKdsoZqILXs0zcemH21hDazObSqVVTzsDObFrByLQVrOosD2c3b
7EJPF60IivRgk7yHtMt3Tv7Rj3P1Z5RLQbHO7SK3wac7vEJo8DW/4VJq+IVqSnawOQV2G5NssDSb
EloFMKb4mg1cgDlddOkp3pxOkVx/s2XibXID9MHPs/BSaDsDdrrTKovAI0CMBnvUzCCRh0BwEgXx
F4haumBE6hryU1ZUebZXqHdkXqnpVXWonALQ28CSyWu6hQJidlUytOJFb3KTQnVTkfRoOxjfvLQ6
6emBtHnfbzQT8I/Uaib9AJae+TSzNa1OpNgb3RbS6eGXbrdGCDi3jn7cJ+1URupPkUnTlsGSGLLK
9asK5Kpxmyo2+Kd6C3q4CZ/VJJ2nIPEwCMRJng1S8BIMyaLJlLW9ql2XlZpgX1ZusZPaKiAjGXEQ
VEKETyjMs5X3Dp+Aqt0FuutgDpGIBzpkm64RrHCDxaS6wEhg+2HUmmqMlN4aLYsCIarEsNrECppt
lxSXeVuigFICxKIq3CEvSDcB0AoHrxb3RbOQTOv1TOPaWm5P6j6gUcGf3V+FD/IRiuqAKUXv3pKh
UBWZzI0GNp1TljVbyh/z9rKK0t9O8BWarvtmlI9Uw6MdyN6ZbLh/bGGmh05pVDqUmq197OuXzL30
a2trSPPatZSX8LwtPS1YptAxuBlqjvt0Spnlxkq/sy/wCpMAOalwLNCB+p0XdV6jaGrMaeq7/DK2
3QKA+YrKyUlZnJyJCb49cpKYDurYKmMXR26FSPHJdYP+Su4OzW6ANYPHTiAvYSBwuCiNnL6CPzw7
STvP8xF4XK8v2h+1kxZ5Fk9s+Y/zQAJOlsflHpWmRUHSsqbNs4W5bEt1Zx8UC0po26h4ur/aN40o
iDewvy1TETcVNVqtT2hj2Cp6egTR96A1T5H+/A+M8FSlDEBkporS4/E50GpT99stZLafHVP5Te/6
0T5pEyTZ4lg4FoQgNAVaDnlFwxbOqyk5lWwbOVxK4ZdSeVKtT3YxYUI8G5hQZCAmsAkbxIyKoHih
5K2Dsrga7UGj5vW8pKnUXJXJCozF/SkTD7toSNiKhNBGbROV7aP8WMdPsf9HdX6Uzf6+lRsz9m44
wlEL0SwYklKJ9lX5Qw1/2c5+mBLpmpqxkaT5ivDZOMUJtUpmLNHdqtlrXF6XOTBws5zwG1NjEVY/
l3r/1IdatLfCT76x8/Vfera6P11TizJ+wtVYoGLrdadlujr/YAQ7FkWOni7V/3haxKUX5F1OrUar
lYwVmATdRIEsw/6qm8f7Q5marXHZroYS0i2gAwON9hoNKLH0GxJB2i8nttc45dcX6F8jIbDUFFnl
5AgjAR+QS7lsRvuRi2xG4Wwj17Tj3h/JzUWxKcYbXIomWLf3I+EhB6oZQZT9Kd/bMMpGUI4q4a+y
yycMfbgexuGoBg5Gs0ikaJpwWqz2rMinS5zsw/qR7EZYPdoNdM6gCIf89WKQtaPOBUvmYlD3vvU1
huBbS223pzJzAoHpQAZ2f+gimbr4QcLZ6utBv0g+H3Qa1HkCCVpoqJR6A6+UchrrEFP5ct/grbm+
ngHhjCGB4ZsVSaF96yzV72f4JVObuubkTIvyc+LAhIM2WAVJ0yJI9jEspinIZfrtQAdB+uYsIdVz
aMCM+4VFB8T98b3tSHHH2prFracpgL3FHdvYsSLTHZLsnbO0p30SXN0Bij36AaDvk57jJ+sHL8X2
Md2YjymkTaTBp3RGbs2xrdvU5MZgTzeFOY60k9FcQPDtc+/UzE8SWir09xvnqaGON8iHoRqKqdJn
YKDsI8zxRbF9oId1si/qJ1K+MzjTEh5pyqs/s476AlotAH2JOzHBomaLpaLcRDhjygRYpmoKLiEG
4lWSYLocVOg8ZN6xFdwQCDRH7ZPZvSjZA4nBiIRNYy1t9UdfJIdxLQDAXCAJy1dkPRZGm0581Yc7
SvgowRnWYXjpIX67HBraLy/9SwgdggPBWEP2QskW96fgg1McjRFba9DrOCraGe/9VQ4HqJH6zIAV
PJH5mZXl7//dgMnvj9JQ0DCJLyVSlkCMjPxy6KjiaRpE3dLrfQtvYc67vcMYrk0IY5Da3rB5ml8O
xEMz03486b8Y806P5x3k3ZTF1xCBtIUzsU7/D7u8xCzLIABzhLNBzhcGxHN7OcTnXZu/QoroSWPz
nrOXbMiQfvQNpJNT6m4fDiSDZRotFAIROiGEfb9gFQ0tBTX94SBBKV2nNEhwJkGubPXTxJm8ZQlp
bIXXJhIZCIe8t2QXvl92QSEf9AACdoil/GgNezhAqQkF6ylD4jw65z7Wg0Q+NHAM7GD7lUhXwp/L
wU3W9cWxvfsb5qY9SyU///aYsYU7+oI+Ai/iXj6oVTxL6meH+AmO/CJd37fz4UJUzTFHoKsq6VFL
VYWlMgKwSeBeZNrgrX1txMu6eAmKEmIlnfKMemgz+fm+RfWj78CkRWxDVoJHh+jQUjrcK727yAcr
g1010aUflW/an9KBUk8K69eDoWvZpqJst9GrQflFtq9Y6WRBPRhjq10aUdIaFLqEZ34QpQ99DdYd
DjdjA5/IrKnzbzV9LzRoG/WqhZ5iVlP6cKVO2qW2Ea1h9jy90mh+mjhptyZSoxcGWix2vGoIOxEw
TUYbiioflO75/BrF+EF3aL263OUTW/HGmeZtC1MkeRbcoSIKsVKOkbIqdzhecIfHubLITXMeDhvN
7t0cjp2eTp1ugN1puMzvr93HpRvdCJrmNk7SIrB7f9yyKlaR7eiHg2VKCzgQ4ACRFm26OYFfq7Rv
9429iSG+95nvrQlTSrO/ws3XDofyJ8D0+nX4pTzLG2cRLXxPX6vrNoAHceZ8Tx+Dl+Yl35SL+x/w
Jnfz4QNUnt+8Ww3DfBOYuwr5dQkCH8Cow6HbBE+UEx4Qi5R2xpPpDcv88y48pGi7OutqFW1BZE0Y
/xBtqIxe12zDcQz+oY4e4sp4DDkSCGFrOAQVFE50WD2cTGOlR+lXJaX2C9szDHH1D7QolnSOebU2
fP0nX+CQaGVfqxpJgvdf0KsGaHjYRw5VJXG4ys/kbdd+73WRsaZd/RvN0mDxTTueNcS1943f2mlE
PEhvG8rIzSr4pSYMhqii6n/QztWLvaks1zmfn9Phj50v/5Wlt114Nc8nqu60r5hvezqb6XTOU4/f
pEOyljr6nOzz5/v2Pnr2MW3Em4BEp8H1KKzrWQP25MSBfGCEm8b0F1BBwwyRP9nthKWbjoL0L12/
XMZc/oIpks6nQZdTfNK+MDMaP35G1Qu6cBEtb5Kfz4pEnheZNeWfbo7wyqywb2AY1NK4xKxkVYuy
XYZ1SQNLvk0i/8X3VTDl81NQbYO8hCnag+urkbpN6MTznOx8OSU/Pkbl4iHmtiFDaRlQtJnCTurV
rM1gaZUP5y4Jl07b/0FuqFv1MTQB91f21p7lBWTIjoKQkSHupFQ9G6BZGbdO/S0eoGleAZzMu08G
Pcz3Tb2lMsVRXdsSsl1D2eeFnsTyoTMaur5QlnEpP6906fwJUMWuUzXJjfT+cSjKI0Wth3TQn9Nk
eIzgtHLhmY7mVQoY2oBkf2Y5cHadFY2WLnkfQBZ9GupjECqwGErl4GVkEGG4oDDjK79OtrFUgTe6
herPzbYDlK1WE47/Q/EERWaLS9S0HVkl++kIg7OKKAR+WhKUqAa8xlq9a+Lmi2wMkZsm59wFP/kD
QuR1VujfqA1uQ/u0ScpMpY9YW4HLHibu9o8PEL5H4wYgWYqIsCMEY4SeZMD9Rj7UxBKzzlAjF2yt
PmHlxnG1CRAM1G80nnvkKt/727xx0NuKJeWQzeB13XTLrJtHe/DAUbGA+u7+Dvp4SN8bEx6zJZ38
kqYF6sEu6Z/I1cfU2g1IrIHcllf3Td0eGMIBJnUhTVYdwSFoUEFqOQ09B/pCOnMReda30w46Lhrm
P/X/aGCG5qiqTPDsyMLAAEQPYUNGmpPBexROxRP8qQANaMW5P6yPjoUZJITFkztUvMSID2qhZDAv
GBqaCtYWtRiWNepWyyDTgoko/aYpU2YTOtCmmOoYfF7dUZJySfOGB9ChpP79h5ax0A3C7vzTDM2f
9wf10YcxqPE5ANRPdWRbXCpoqQ0nwNIZQAaQDTdpN8ApUpi0smSiNKCMAdx7J4YxB65mx7QVHiKC
a44TPa6QLVEBTeRQAoO6sz4hLrXSrZfa+pYCIgjDz3RBQri6iunz1E4T8uwfDzZlc5NXCO7apkQo
7JXziQ7CokMoxL4AZSfESam2p+Y/2Ci84iydUEYBuylYgeJMoTTdqQeCehlkjA6eUD276tP9pbt1
oq/NCLe9XtKQj3SzesgSnOBGCo+wuoIFu29F+RiXMmdjCMOI2PdijTevhlzyoaQ7RNrvC9hIKX6p
IVQ9p6s4+Q1gaaanqKuD8T7eN3zrDFzbFWbxkpN/16yLeggo4Oqp/mB1KyWvF/etKOqNPXltRphF
zcy1bkgV9XDOYDawfc3L0CKbVyXZ/xEViqJH3a55BZU7yLzDDQSU6Ta24vDxAkXBxNeMxoQDgmS9
o+vcPVwLooS4Xp9p++8C63ABuUOugZcvLDuzoLS0ORTEzfz+4MfzJphzLN7mDtcPKyua8ymjmLEO
CWAbfdNgFSdX5gb9Uc3ZsTWdPUHzcCqqiTP40agj03Bv6LZJeo9nBh915dtopWlpY4utQ1goK+k8
G54T7dBdlMc4erLNjWNO2LuxwjBW6A6hoMZDlnv9vUHNj3owlZ1zUJVmXsAAUoXHIl5D5A4lXTkr
WmAnzSddU1yLnl+cx8Qs33jXAlK2ackcPR9x6bgFr0bs0EJjR/rldEyb74azp2V1pkdLBUhc3LsN
8J4eFkamHJUDKT2CXxwuW4uuKQihCsjDGjNFmPKXYxQTOadbM2PZvEocDSFR3rzC3s/onAbKo/iH
mJYboFRyRfy4AZjeAow/oaxKYohm46/mIpySa/6AVhkvAkjBlfGlTTxlCVdcO2g1yNsgOHaN+jkv
13ns1s2CBCMs+Fur6ecOBK2lBAmVMyyzdGuEB0VaBWE1ceRuXEoAOAjieZwRshCJvl8dum9oklLi
4EjPpKcZn+WBrEr5nP1UwW5sAfDKWeDCteN1+asVTFy/4yjfn8D3xoVZyM9G3cKdERzjs70oLtCc
Q7rg6N8gfXdzUH+KP6X6O+520SLleU3jfpJhHBdOQ4iYCe1kWnCEwonGwxBUG3SSzgrSlKk6zY2T
PgYXHDuQhbol1mnQ7xou1sUKjuYWckk9XJ/7ndU5s8SM51nxKtkTB23KnjA0PUJLBam24Jg3YzEK
dpnzY4NQH938HlSi933nx7SmBvAErBHJGt7bRLnv9w1YPtWEByU6DpddsEr09SXY6tGflgWMo5dG
p8oOL36+uJjBLulIIbtK/zPy4GaSXFVaOtJDBSmyD49qkUtu0S3pFDzBaJ5E4dRD48Oav/9UTXjP
IKkIP3/cRMfs8+mVBbcPxe/iUz9v1skGNNonH6j6xPR8iLQEk4KX7xCPRb2wi45V96oh6d38vj/9
H25K4fcFnwq5nFWZPr+vt5CO2IVLo3ARfm+b1//djq2aZHlN7kdNDFnttqzPl+ESHevui15WOzvH
JaXm5RgGnTSxTh9iccZk65wXAkfuZVlYpnNhdLUU+4zJSs9Luc8SKEgL3sBDnq2qS9Ou6fuciLI+
vtU04EBEG7gDvDEp+vfbWL7wMIVAbtg2Llom827J7lzT+xBOwtY+HE8skVzVxgc1CRoxLE4NGhXD
NpC3ZKy9fi3tQtdeyKtw4lb7uDPemxEutYtjndJIQu262fRevAK8qq7u74mP+Yq3kTgUNUBVjPHT
+zlzQiuVJT2Ut/Wa7LRH89Ks8n4GB3cD5dTjr/vWbo/nv8bEyhD5SnTzBqYtXp08x1UflfV9Ax+3
3ThhfxsQjmoyxkcX+W1duvnJtR+BD0ysifrRA723IRzXQnagSOpO8tZ6pi8kpamF/pun/pHp++Lv
Q9dnZJ0XHkh677qfztGfdWt6UBbWYzNxyD7cuO/Xztber12N9G+RdpG8reYOdQXHdTahZ02M9+Oj
SbCiv7fS0V1TQTTKDvG6Oax1C9vTf87UGbmsifHcPlV/r55w6UF8ljZtxHjoP3uIPMm1jupK8qbM
3PQT17tEOFZQGNNtfGYFqzloHo+EIH7i/L1dTm1HZWqFBI8ELwZcwi2W/KOzaubjIaa/5Bh/yh+c
nbrW3GKhfkH7y/G0iUtr6iQI0RgC9vCoqVhW3ZObP2jzYHoep0Yn+I6haOOCfi55OyycRdqvtB+E
3+75QZ8pLnSlrrlzDhC2Oo0XTI7v9rYko0lABpiVqOX9tizOkR4ap2Tcls3c3ySeui48cCQLtJ8m
vMrHx8V4BK5sCW5FVX2ECBFs2I6LeJnHK2vle+fVaaXNMy+Z3/dhN/3LlTHBv5wNWxvGxqnt+mk1
dUOO/++7iFkYiOAxSpJWhQYUYNuyE8N5yr7vvH7u8i73wi/3x3H7mJmmBXqEJACVsPcrBB9OKknn
QgZDHq9gbJnnD/Eh3/puNOE3Ji0JLkqXYKQ/aVgaD1g18z34vzbnje9OnapJS4KLUiA7lotxTN28
XVezcE486OmP5TKbALje9IVXkyf4qBxtmiS45KOP6j3dHa9La1P/+6kTPdS5uWS2wYBgR1z368ir
Z8ofF0Kvp3+5GwSHBB+Io0QaAyoX8DjMqpmzi13FRV1qYjdMzZzglRpE789+zIgabsWEphFiQLc+
yhMDuun8/l4gsbDi51KjmQ7j6b3x8lXXFPHdKc9zw4uDCiRgV3By1LKF1QGqT3mUBmeMnNwII5fH
9B8c03c2hIUZIh0BMvttS8Mz5M3q2SxbS+upW/fGfL0zIyxL7iCARaPJuCwo97oylx+aFBNrfyuc
vbZiCrdCAAdCOIQoeBcz2vfd+hGdUS/CV4fQj9NMkrj2lEnto099Z1K4HBDp0qGbYmDa3jyOflVy
zzDJzxpP9jZ/pvzCrXuPcrDD64acB6gxYR4VuAGjrLXGe69f56/5Q88psr6HHqp9E0P7mO0Dtnhl
S0Rbd2iPWnn9ZivdtTA3P3V4o4p0BFpij+qzv1fc7Jc6Szbyg/806WxHty3cVu/MCzOLRF9Jb+Sb
+dGtJx7w0bfTXCzQZnBPvPMmnNT4ix8sAnYEqcn8Ag3m76/Sm6piKgkUfUxuOKO//CGf67PeRfLd
heN4wsPf3Ku8VsGFkkA0dEO46OuK9Htdxco2TWmyPlHWN48GT7CvQ3c0gk2VHlUQStoLErmzjpZv
SzKnxnvjQTY+mP/7CePevhqvcirCGK5ZhetMdRPP2Z1/0GDdvfor6qquvZMefTf7IcsTdt9aCMV5
vrYrXNhDb0hQYmC3mkt7mMVLL/Rsd3jsdtyrj+rn0E2h0Ea8zvP39Xc4qbxqqoB345qgcOaYvHsp
hX7IhsD9wtyD9eRtbaDt651ewqfwafSyKC4t0ke021AeOz2dd+Us9qYc1c2jdWVevD6kKiHhhvTo
9vRo7GtvWz7qm/oxXC0Wym6JOO93VN3+DGy983Jij986VYZj6rR40tzAv4U1N7pMlS8Va35s5saq
2p648/3V6EbUmfow/U54y8l9WO0ri4LLks32EmhhrWzh1kOneN651nO3HEOa86pyL3MeliRsYK16
6NfdcnzI+qvBdSB0/4myYjIrFtPvI/VGKAzU5b/TYAg3RSSFNBcPTIOzMvb2ker+sdkMC1RgCLaQ
qT//qH4iRb/MXXQteNAXPCwmVuJGpP/uEwT/1vlhBDcan9B7iYc2gZdt/YO6Htxodd4iTO1KL1MB
xa2nzDubgtPhuVaZEvrYLEOez+KV9vbQpmfeA67SPTuriTGO03hn7UWkgVVqRqfZpbL9pj2ciMt7
NlnuOt6koan1FFxKjVZ8msgMTOM4ZbvKlVw4YV3IUToPLe31xLgmTpEhPARKyFj8YRxXNx/f9T5B
RrppGV568PEXwT96hL5bOeFFwDvLKtNoXDkOy/gM7R8r13o6ry4e2PSpKHpyowih56gPo0s+m/P0
2HrpDkGjt9XrPLiINvnUhTA1nYJT6uuRNd7CRTRcRO2aNjXU2Lzag6tqrq79lY8TkI4GIXbuWmwe
NMLJdU2u6s1L4copCJ7KDqAxKE1WFUXet7wQLFNuux+dle5Bfe1Wh9EPOJ40mczTxrv2zkkRQ1cT
5UK0n1hf++hvih2ucI7S5i74UnvApJn1PWm+PZC3lYOu7KzdJJ/N0htctOrbmbVpvGSX7BBw/Yc5
wOu9ZwqeCpl02zFaNkM2/1zNK3Kch6VxlGdT1+LN6BbUsKOY9HsQVgubnC77OGriTtma2+Gn9eYx
UCueoxGymkzk3gr2rm0JO7yUms6sYD95SwMqz/2iW7Zr1HTx/+dVcKhn1jLZjddixIGGMmZ234WM
W/rjev89VGHLwx3eoHSA+WYDD6ZL4phLL5oCtE4NUtjRkan5IVTv+CmXyN0978Pj6BaRMdj/o5fQ
1YSKVyq+XoFvHltU3cmrti++1463J8unzvR/9tgDZknLAhBZwGXCrky0hATTRfnrtEaP9hbaePwF
i7duOQ/24jS/v2Q3ozZCRhM+Bh1OS1NYs7SzgvSMsOMW8cQ/vad+1ur1S+Epy+JRusyhW1rl22xx
2mY8NKWlMRWz3lpMvBPUEJYKMZ84wc0FGqQUPbWtw8mw2aHgXl24sjyi9KnXya2L+9qWMLlFY8tJ
DffU9rLkxb513P6pnp03/x/voPGciQfh2pIQkkAK2Fd6xKisPWTx39sXaxVxodqP9Z/y+3lXLHSK
AL57ebq/mB9hG2NT3tVsCo8f/AykuS0jRBz0mO1aYlLjwffKP9YmcLXf8qyGaWTC5s0VBEc3oqKQ
9RSdvO/7Slwajco9J83afbYJ5qzikj5p+eGfOBjnypawggoUMmEx1OyW1VgMDX9XawDtE0HsrRvz
2oiweK1hlEoMIeHbmR9dJ2H90iDAuz9xU2aEtTLKqhsVYcZ5i8m9txvY4GeguCcO+M3753o4Y5xy
9SAuL7lKwbpVKey2++qoPQTzjExVu9S/hBP98lNDEiLIWu1Ua0DE+62GjLR25aGXzG6fWqHJMQl3
asgdZ1OOV7lTx3g/mI9uuXf9mbItvtxfplv5cXqs/t7fwp0ao5WZKQGDKj2abXbh/ER54bQiePuX
G0LwxNl5gGlp3NzQ9T+OOanR7zOoKTc4rsIH53Q1IOH+zDKlMkdFSW7p8U6LV/r3y258pEKm6MGs
7w3Z0vn172bREt6mWusrdXXC6FhylUnMpO6wgcHP9Sf80VsbmDA8qFpkjVS1jSyAiJm2UhiQE/2i
UibsdvEKMMOj5v2sQQF0Hr3h3z9x0ObF83PgHY9TU3sjAHpnW1jCCmLNlMYIdfvwNT+o8/hhmMHJ
7bYuhg0X9tp5ukiWU3M7eop7IxYWtLYKLVd7Rjw8UvaFL5fkPTI4j+mh35kEmdrLxGLeyLFdD1PM
9FQQ26lGwjCt2Vbxgod8sV8f5vmuOnxa/ZqY0xs+5Z0tweVHA/hnPWJwzRzNWB5s8WM0a1bGxOG7
FQe9syN4fafvQ/h4GdNXyMNfZVcCFjCs178B+s5eX9UFbJuI+7Fdp6Bq+o3VU95APqYF0l+EeVZh
XKtOXzCZerNLi/JTnMTLiQW7cUerCuglnW4Fut308Ruu7oAQ3I+iXarxyP9Vdom3+UO9G6v0k+CK
2+P525ZwCcDwrUGzPNpy31KwpxnU12NkN6aeqMl6jjT5yLq1IcGqjkBpB7yfLIyvCS9l0yiluo3M
ihbIuSS/Wukf05oknbhlSJWBxoKa1EZatfcT2aRNnCqRrm71ZctLniomybX1E+jYubog1+jJXOET
i3fLqVzbFAZnxDoKMAk2lb1/TJ+az+e1PNe8FwST3HJ+/pzs0pd6p8271X3Dtxby2q6wkDxFMgml
IXULyyiCDYvK+H3fwK1wlb6gv2dTuMZRjAksPcaCBBfjyIdseX7+IPtIs2Tzc7ur2mWZ/2jO0jo3
vtiFVyIBPIU/v+Vfrr9BuN4h0FTONR0GW9n1N/HDj3gezOXteD9B3okb7TzKGMhugjaZOvm3sDTv
xi9cF63aICrXauoWwdh5vGvX2qNCS3M7a2fJDA7hi2cutHnp4u5eJqZ+alMJd4au5CpNBONN9WP7
A2La2cvTcnmgMNAvn7vZVBXqVnXkeqRv3vfKAaUZGwltGZ5errkcvB/FbP8t8dZwonA5mtzM5fie
fuhmv/7tJL992pXpUw0ztXJhkhFzok4rzYb1/mV5GLMg39FPInl7nEobTOypt0T9lUm9VK2e8uno
bjtMRguIRcm2T70gPhI6wUMK28bIAUCrkSYyHVqlFKITZYz7ByWJ6LFd7Bf7cPb7dzkv50g1fQ/c
PxP7ZrwGxVjj2qRwTWo1POhhwGxSqwVekW0K0jz1pnwyV7k7WdG66YKuBii4WwTR6uZUMMDTiYz0
YvsSvB0N9av809hIXu7dH92UufHvr9ZN1SUrTEPMGXE2G+SdnkUTFt5u83vzJzhVp41QnfD/sxt1
V5+H88xlvcYTkKxK9w86RBM2bx51ulgd5NZ0mgsEDyeRYoE3wFS3568BuoStl38BdltocySE78+f
YMmmHZfuS0r4NAmP3bmiUylVBWhlrTzT/TY7PXfRUqa9LtDpvw5JKYH1v29vnKyryRTtieBbv0fO
uzYqEp3murJK1LJpWJInAtApI0IAmioIi10o9T2rnTOHoj1GrsaXP90fiVib+DAU4Vyp0ukSdSVW
5GP1HYnb5ZP/q1z9jHaIvkwBl4QgZrQFfJ2Yj2Y2VYe45P02TztHa3xbVp4zFNMfHRI4T35myD9O
0DCPZNLG4f7gbtsDWERTGTAETZhBPdLs+lRgDyboi/HQo5EjqecFyqOr+4bEt/p/Rva3JWEWESbP
SgSylecgm5vJukA36HzeRp5evFbJPjJmHYTb920Kvv4vk3A6OASE/IdIQDrmVPuMnurnnDzxWi7z
5Kktz2e4Vh1zXjfy8GREZXJBwA3tA6RXtfV9+2Iu5K8PsGlnYW5N3RI7rNXghFQonVzP6efoV1HN
+hdj131ND/JjjerDxGhvHAbCtb+NCRGb1JJAzbD2XIX5QyqXsPbFLjIQ84lBTdkRfFbqwEakZdjp
WtODqn7fFLYX2MMGBvscCQcEpmZGakgzkHF7RDnWKHds5BMKtaO0wKWdeEDdXOSrYY+O7+piSE+a
Qp+rwbCD4SXQN0o2bMO4cC+K9hCOxKBneS5F1cQs3Dw3V1YFdxrF4dmsMqx2SbMgcb3w/dCLz+qi
bqeohCbm++1gXQ2wl7LIsTo2UQ3PRKcPX61qN+g0XE6sq5CqEDfr22a+stO2Ecq/QJ+f5fRPan1F
umHTKDYEUhmymjRUJtLqxJUhm8MiQ4CCrJxrxvnEvE6s5psvvvoItEJR3KCf8FlKc9RFjY3dlzs9
Mh9o9/OMgr6rpERKb2qOb/l4Dg8UUTYUwpA2jYtwZTco4jHAkHAVrz2Y1JpYZnA37fJ8zFFRmLWv
E5MtvPr/M9l/2xMOK+pbZmHS7v5cn+xVfkG3OgTdnZIpzXOIH2HEGuj2QJwIYnzkN8PFhP2bmwoi
atIaMvwZjuCNHfCRddHayvMZzTzrEm27SwRHVbsbkBhtHWoTl8FtLuZDhSJ7FT9f6HMbwhVChugL
/G+p6b/m4upbhEgS0d66VyI2npYsECFyIVRTILuZIxsxhCgH/ZMrD9IGZtcwLUUcuhxIRQIqRXm+
9K8FsNABtfDZeYoGT0T8/GdUf5sRRlUpdnXurEx9PidViQgKCkFtXtZoLspor8/g4zdtN+oqqrFV
5Lup0eezCnL/uWZnjof4R7xRq95fnhqpn7fq5TW0+uLBcip/kzapPh/UgZpxnA1eWOntLkDZeX1/
kwgh99sIlJHIBegnqSlD8HFd4LSmDl3gc+wX+7rMngHuTnGQ3NqHtE+T+pJ1yBJEApvQjprWUiJm
ybxcVohyWWu7QoHV8rMp0iGxX/mv8ahUU5FbsVRayt+f8Qyp7AppUfUZFfBvcWQuzGTZqTtVQ9PZ
eY5DFSDWdzCKbhJXc6OnefmcORP+bbwc34XF0BHCH8iTkHDg/zi7rt24lWD5RQSGmXwdpk3Siloq
WC+EJVvMOfPrb1EHuHd3drGELwwYx9aBm5N6erqrqyQcv8tvUEewu0Rq03gEnCukT9Hc65u++F0q
gRkIz/cX8CrmR5IdmnCIgNAcCeIVxhgHhVeJ5/rG65PyxFWCCw0xKB1DEbkk85aDygDNyUBWLmQ2
dYSOdJgFiBytmAucl22aDSoOvBDi2HjNPNlaC1BbeqgTFwcNQix2O73X6aEkXtBaPd87Q7OdB0eS
25WnFYtw+fkMsM+DnwVpVfTKM2WNpInDYdL0xpujl/mYiyBLhnyio3YQAqOSNTkBZ6noc/6G5shU
7iPFznirc8vSCuVdO23AmFcdQt6JRGTYDn5BedCrjFDgAQvXsTmtJUN+2p6ZrSHwaBQD+aiMxVIY
lwzZdBEKjH7jlVv1M/sbWT06xTJrRgGy3ZOn2hJxHzWb2m7tYdMdais7QU/ZnI/kEYINK/uUZfT7
b/bOvoZxX1whJZwWYfYEFOQrgHA6CyzFyPLjHkAx7+vvZMb0OzBXngk3zgfIe2V0IOA5DG6i5edn
93AG2a5Az0nr8VAbUSBuJrxBcwzaVfCY8J33z8e1RwAZM/ppQagDOQpsWmaLVM00+G2LnQrZwY2a
15Bk/aXXpZOErdMGwaFIeHOGfD1Vhu+W+9tpb0PKr+zT69Bj+YiFlBmczKAu+QFunw059kHnwJVK
4yV6bxRKvRWr2A1cuTCRzDYmwAtB71PpwLVUgwpJdP59ZRZuuIlF0gB6ENC2RSM1M+dA7ESQp45a
T0JL6QDRm+JvHKBdMMtBbEqoWh7LJNyOr029HcqHMg02ddgajWjKwXvEJ6DEklYiAhasvuw+kQde
WFLRcAeoIfMs5QZB7qpMbD2xgaq5eCjAixc44KGDcDSEUWRz7L6j0VHip4qM0HcHIYgorCQXFu/I
nEdRAtsDmhLg0K64jpUBXZs+7icvKCqexvokUm0QRmNl9q8iQQxVkkVFVGFLvKKSgW7WBG74Horp
qFcERpZYifYaiY8qqMwGDywWpDC77s+K1cWZXA5OB+EXGgGWPmw4R2bNex14FBKH8kmboRpoT4/T
aEhjT2V5r08UEQFV6Dhu5tXXzPWZA3IKrMdg7sdbQgI5+OUJ56BrKaiVoJ1MbmNvPyMrASaFh67P
fsWVXF8AjKVlgc8OVirIrYzCk3aanPJQb3NzpH9zqpkzakOS0ZqTYfM0tEF+a4Sb3oLyn6mYyD1b
kRnuMpvsA3t+WitmilfbivmqJSI6+6pCFqHIDD9wQr8BQHLxH22Xb3Pkh0EnAkw6v0nRRoa8Izqj
aqtBjWNAZ49ic45gq45AJ5o6iV06axRjVw8v5rOYB8mciqRZSAZPA1qYEH9ZOYXI8XoJ8srZMHaY
jcc3hV4U8Y+d4pUY0EWkuYnc8dfb7xpqPM0BIjx0ZbezBWRNXYyihwn8zeBQ4NkapE64AZLvsnaa
7QWYKG4g5IseLX4XP0ISDEiH2DgCIGXuMK/O/ZO2jOfioIGFDlkZxCBgwhAIW97NhaoVxqjXT2Hh
aagGQPg2rn9FC8dntHKd3VhCpHgBrgBlDMiwr+J1sVfCGtJkp2iiBXg9wKCmUDTY8BnyMSaoXO6P
7MZGPjfHgstmPpyxlSvupAohdOU+s+afpw53orogLgEZwUNt+YCzkyJXo8hDmzLyxLakogwt1NJG
c5GBAMLgg7U62PVC8fqCS1FBPAcxIpYCVuKCJkYCBNa0ECquUOH+JbxJzX7KVpbppqHF2as45dgZ
y8/PhgX8S1/krRh5glbRGWpnXon8WbWp/hHyhV2POSML9xwS/nC3zCXaIfcpq1wUe+opVcDuKKXW
Iu1WcQYqUhGBpna1cpldP3oXEmRwMCOKgYzJ1ZIh01eUcRLEXmtPVvfwKe0m4xuYgmNmpDRwALex
fhGzdUr8Cq3VotsSr10eNpgHHyoEVLQfnY/LqdWklrQjdPI85aUyZtO3y01jG93b/Y3PcnL8TOy5
GeYKG3hw2sXgSvEy6jvQ0EDxsqKh8TlTYVtbgSPR8LEzly6zFD3hv15KIzDX7pEfVut7Y2VOR7rw
jjcRPqJ8DzYcaqfoZEAXaGHMFN2EwME9zTRDJ1FJS0ejcK6pIR/RaLSy5Ld28/lcMNeZEmd8oBBM
uUon/iiqBsj/QrTe16f7k359b+A5uUSEkJ5YENjMcBvQbSp50saejMSglkOyxZCIQFXeHbYQOr1v
7OdtyE7uuTVmVFUHVfbBb2Kv+Z1YqdHbOsV2MiDjDXlA1c4sTLVdoolsBErv87ndzM7StxU5xUFG
+2az4PV+KbTbElo7xMEbyviu0VXAobUPIDDUZ9Fssl2rbYtXWWkcPxUkQcCMy4D86sxnh3Hc14kg
xV5vi2a/30LReqPSzkWjmSVYBZ0Mgk6Tcls5sR24z5092Arar4ktgnCL/gan524c6SkyuafQuT+l
N9cPtxO8A+DIYDe7PJrQ6cJtES2f1ulQYYGqGRpuwGOoIM6IRQjxPN+3d2sqNGCqCEFqCcRQjD1B
g9gu11eJVzTKNp9To/C3CqceuLVE33WRB5N+bonxBnVX4VE3whIELEUbYnpQbPTVfVo5aOJBbuGd
FCuJubWxMWchrPVS5PISY+tmKKI8deNjDyGodq2b49oO4GjL5QsmK1QlCZMAjLIk54uEiz1BBdHj
Pku9AMHovA3FhIp9RDsJ8ei877nN4CQnHoKKf5s1n37zG/SF1AtBHPjEmC1N5iGUeS5KPGXa1OrR
j/Z+9SDwn/d3C1v7h0sXJJlAaAMPkoVEjBnqKIx4eZMk8UZbP4q/Kiv7Lp8WCoTEUp12g2IaJSCS
WElFr5i9SkAM6BQOiglm20PnSG7hAuVr69a862xilzuoF+BzhJXBXrtsBIg4hUueDvldidmwaRoM
aSKMiRdytv8gPTbJZvKRYuAf70/qD9nypRfF2YM3EpWFNQf6aZdnnkR495YgSfDmQ+O+q+DhQKAf
WbE905E+O0+Hw5vz9+nvX/99OCZHDorYMb3/CTeGitwyOi+Qv9YRczHLmmV6jNaaKvf8j9zmfvNW
snoRX2fKkBwHKyTamxFjYRcxNqaSh4B9PebetJNeu4/wGHwAX+HIG+55+tNaw8l/g2N9SAgtSnO1
42pZLHaO8bLB2wZfgOiXCfLqQWyzKhRzrwSYGlWBfeC88YZGc9z06cO09qa+jrAw2DNzjFvlp6RP
E1mBuW22ydyRNzKQa+iP9V7ZpsCri2b1Ij82dmvpTutEp/xF93yLbLo3FUjTR+5X+rIWCd3IKFx+
E7OfiR7FXKkv32QSq7QVo3JCWwZsRzAL239ca2lf1vPejDO7uiz7qI4KNfc4rqWz5orpgzwdJbCP
1i/iYKRruKTFw92zx3jAkuvVUZZgj/iPQp+aYgV1lbXuneWjGSPgZ4fqAwC6IICRmXWNlGAS1ZqE
XlN/Ev6tXEtz3RgE+MMRtinIO0mSyAyiz/Wih4RT6Mnqn7F94nIn8tcgRzcOO6J+VDMBO0ecqC8h
yNnDapQzfZSUIvaOoilZzwJt/jktibfFuQXmqCMtmUMNBBb44LmA1owWP/EphKudQv6jAYfuScFe
Osi/dcjIoYZ735exkNTljjqzfnVZoCKVCcIE69JHAB7A1+QvYPD79HMwgwcqbqbYkrZRuS1f0Mi7
1kp24xrGrILnnmCTAELGZMqlPBc7sa7w5MnogMfOpnaVdsVZs3sQIQZy8TACQm1ZupIJaOYhapQi
KLxg4mgiP2rIiK5MIXt2WRPM2c07X22DDCbyw/DNfWE4r9Wr8Bu6TKcIbyV5l/h0/gZq+2nwVsUd
ljN0fsb+M66g9KgupJFshgEi33WhTTGMe+K+fAuN8KQcUot7wmEI6drNwJ441tpyWs5OQ1KMVTku
1oo5Ncf2kKKL218TzmGj+sUIYl/AQJfqKs/KAsS9PledRAq4Xk2xq5ckM8aZTvthJRd/hR5jDS37
82w01dBmWVnNhSdSf+FrLF7SPb8rH7XN2hW3aoqZOAVi9JowY0zc3n8ot+kxcIJD+BzTdCW+vrVC
55PH+KtKBxkO3s6Fp0IgV/L/VMo2Xm0vubXpUNqRUAVGAKT+VJ/OJo5XODHxeb7whp1kLY38n+Wb
/hJv0hf1SY7pKs0QW87AQiHZCakIJCKRuGNb6mt4sXIJSTzxKIAM47lxtSMizb34HR3XnNKN3Xdh
i1mpdua6IOTSykv20W5hlans7m1NmJm9VdgBMasUKtoIRkgYCbfpk7ghR+GwtuVujgPoQBmt1khC
Ssw4Ir9PhKSsKm/+Gn6Lj+GnWFMQdf6+7/xYoP/yhMMVjxLzwpW81Psuz5AgJylkYIrKS99DY9w/
O7Y97ikixUefvhnuZundum/yxtzBogaOb2h4oZ7L3PqZPiRdQJrKy56DigrH1sG2W+kSuXGKkNeX
8ZLBZlOhnnw5qiDnkqrguNoj6JNPdUoyIwiClYvjlhFkbIGeBnoDGrPMxZ+g4Ybvy7DxIn4bAx2W
hI4GIMH92bq+//BcWrL3KAbixcRSJcmpXldlBRU3opYoOKYKZxRdukb4uWaFGQrpuHwoCKxI4YkT
ClqgmeX+OK4AIJgmDESHD0DpAw8iJiCXCy2KGx8mOn43S78Jp9sKJKcUpKOeSrTO2OgoguBysONE
WqH4la9siZtDhOwENhy6TGW25sInSgKe/qzxxr7VaaZWmdHVE782zNtmgKkHtBi1VBbnIoedP00B
4DU1bxKZQlm4mKH6YAgNBUQSjRDJRz9/dI0Z9iYvr+xINiBb5njpjYJjhwoRgISX237mMkD7fOAz
yqneyOTNV2JrEl6beG1XXm/9S0PLLJxfIICwAf6uNh4kVoxM4mlfPkH99P6WuaqKssNhPAUn85DG
LgCCkKlKP+3mYfwM/uZQjd3mG6CUUBOMzNLZqAMd7dp0BboLaUdlc8m+L42Lpw5/vP9Nt5YXYlVL
G88iyMUWqsO5kLMMujleo0bhM68T3ZznsFlxkVclk5+RA9GPS0RVUadhvLI6T3OoaVyLYoK24/fZ
s2kTI7f5vYrMEzCo6UbZo+YrmIa+XYmq2H5s3AhY2zPbjO/sqp4ADgvbBeXewAsWG6VZb5UdyAhs
ZITtYvu7sDPzlYDdJLVOf+5P8FUdhTUvXG6ttC9FHkImnQcIpq055VFGiog45dZPKXLstuyMG9UY
bBQxnoXD+Ag+kBWOkyuMAPsJ7DEasnEgImYg0Iyi/VTfxmbnq+9taKtvMYRMQzzyGjsBgyzv5Nzs
ZK2O/k6S/5nECkCZQ5dQRS0OUcKZRRMbdWEonJnp+Nv5uQucYvwrTz0dBKMrNjqx70/gjVAVmQ+g
0HEpgSsSdc/LCZSHWAmjDtiRoDSi8tAElsLtuU3zlj/oh7XL/NZ5wM2HsiXSXYvvuTRWdjypK450
Hul+91JC+WGNO+KWT0NYgsIFcDdoU2KC/CiOJHWMk84LwUi9G9si39a5VhukA2kjIPCrMj7L/Fy+
yAD9Av4G6C/02kAz/nJIzZSoKZdmkMSFI3mIT/LDBtwDm+/7y/RTa7hnht1kaqrmXAwzkxMfhJ18
kr/4vW2jP195qjf+wZE/qEPpc0+ft7oV/7a4retC0+TD7YD3OJXGRL/N+98kLkO7903Lap+5dVI3
s6yjZxp5dZpo+1gFtOyZhLaOKgaqicgkutkLqlqlN8t2954ntEChhg6qWW0m8JM1Vvsixnv+u+W3
jfCpm4JM64M/meFa/uuq0rmc0fNVYu6GOmvavG3SzhOSfdM/iKWxwYQEdg7eF2Ogwx5/mihe0OBw
qB2oxZluyq8ctR80w735YvamMPaEE/yi84bMmRIHwPSCfAKvFdSGvuF0t5F3euZmw7EqZyoO+7Tc
RuSzVFIjVSnqJVlmiNz7rBnQaKpNXTEn/bkH3j2xJDyYpd0g2NlgcMN3ua0HyueU55w6ORaJNWoG
FF/57jEsoYXzFENXswQn2qRQ/I9pQ/u/SeZ0B620ZrQkb6OvOIj2WgBMMw1Gf+VS/MlmM/OgCkCy
IEkoItHGQiYbvenDWeka7/3j+AnQDEfbbUXzJ45+RqDZjuhSfkZ2n7NGkKTEICqMUZPGf+MvOYCK
Hh931o7Q3e908yJa4HTD1X4KrRCgqwkp6/9+DZvcwBm4v+WvCnXYR9Bth1KLhLAU1PSMt+zqOstG
dUJYqG5TQr4ipXuQ3uLfKrdRdDuvW0/rXuN4TRx72RlXMwb2iAXvDXVo9hEkFlHqI2vXeoPcz7SZ
qw8p1t9JHDzo0UxWzvWtKwFiO5BXQukI6Vy2BCzGdZR3yoLbFdN9NnmN3JglkUwVmWnlPRaPWU8b
6Jjen9tbkcSFWeZ4VKDDr4UFLqwfX3VaPkkVTU/JLnhRzAG4NdFa6F65LTF5pNm4bbPPnWoTriRU
rioBywojw4wE84KvwQa9dGqDGpVg5wdkUyC7iOqaLcSB2b5MpyqkowiAgoUH4lFaE8Ze/ll2hdFR
AI5b4IdklIAuzWZTnEk1QRzDyQ+FENBGWMMM3R7ZmQlmfrmwQk5q9Fuv4p0SSwk9+14InT6wk4Uf
s4CAKx0+QeIxvK6s7I07EqXC/xsck5xQyljQsxCDwyPGrkFvgTZG+renX1/AN2A5F/GNCTE4SFbN
NRzGVX30Z0HPjDMxhyAFOSiDQoBjH6Rdjz5O+JRgF8KnAA8vvKM3a3Qqe1JXvNwVYJC1yzySB9Wv
A43DdDdWDagGiIQNHpDB5CADBS9meJD4tLBzNzF1AF+ElcLpFfyZMc++CfTMD/pChHluXx64R/VR
fx7f1Ef1YXS6T/0pfFhL293IDeHkLClcwK3RKMI2oteB0CvBiJPjjzR7TZ7LU2jPoP4svkIMPqSQ
teV+id6psUhAM9N/XJOgu4LB/zfm//sCZqlBGtVHmYSlLqHYmRq+0yANDzHbfRZTSKH7R1JZZPhz
f3dfFW//swr+dTyi0bHCqoZoHPFzsUEYxH+NWwX9rAGVPogliXYUbNHeDUX46aDhcXmSUq8DRYUp
GG2yst43nthLp8z/fgTrtho5JaGCydfSDkJSPHz1EImF0Svl2/3x3vRUYPMX8VYAQ84VEDYYdaEo
ZbRXzH+F4oHU7cpFsKzSlSs8M8C4Ql0sOzVWSeuNB+5d3sh4CO3nF2Vlwm7ectKZGcYd8nOdq+LA
t17yLX5x78lf/UU7SKfqmBcrA7q9L89MMf5vnvJyjkSYmjsqfMw4Cg8pNJwAF96Tw/igD7T9dX+R
WO6Q5VkObDx+A10kkFxstlElM59VGY5/GdH6F3BLv7KdLIMbbXxNYtrsVS97C3IKPqUVw8tDhF29
M8MseZjUEG7hrkcnCB7h9UFx9Hd9Xz3weBJ8Z3b0lJj3Dd5yO0sKC5cm4iJsSmYdY6h4VrmAF19b
PeBRHSq1I8cvtfRSV/OmHa0ClaWK6iBl5yYKuXVJMupcpCEag4pdDanPPMk3RW4Xzdqy35iKiy9j
lr0bQC/rT3h0SPFGqPYyuk/6p1D4lSemND/6nF39ah/mXRp/3p+S5Wa5WAJwZS0g5IWmA7Eq24hc
a+HQdginXPSj6QD6KwYuwedueqr82uIHEJNOa7jx63wtMJXCfysACWUkhC7jlyhoJBTOy8YNuWMw
ub7OmaN0XISMq3o3vYWKISqHAhqzA0USLJ4csiZKeZ0FwycAFrAQlUJiBmCvy08oSi0MI71t3E5F
2zHlWmMiH6nQWmFBbF7mDEXFW+sxmiCtu1UhUJo9Cdz3PE1o3aqOupPXfwKOiprRcSsLcuXRli9D
BxKk69FNCK3byy+b5bar0TcKds4mNHvpUHHfbeMN03ur6BsR1+X99b+6CxZzikRURPDwAz8n5uxd
3hYZB3aQoXGVIDGkcK+PYLlrnu4buQ4nGSvC5aAKWcvSSRkbd8i+1banbQua874yG4IMEnlOEjsW
NrmfGVW3yeeXMVpTVr294GfjZKaVdKEsB2h/drvKiMPcUbnWiqvcULlp28yFyUeGlJR0Roky+fVr
rA5S8tG2L6CUsXyIFxQ7SYWoU/yE3jM+yDf35+fmIiAZiw1JZBTmmANRCDmBTsncuDMgCF2wGf3G
SPvtvxtBsgtNXwDLE7AOXK5Bp2lR3ap+4/Ya99k0Ub1JwNDqoKa+Ru1wneXEckPPCc/15XABQn1p
qhG7sO1KvnV70n4okW8F4wN0i8xWcoSgMcAmsXQeiZs8Mxvxue+exXEnd5voqdrHPrqnsvYwp6dQ
sEO0EXxEEOwa0A+b+ce+2ha9U6h0AO9HZVTVGmLj5j5ZQrMFAMqLCkuhUkCmRpt1tXUTjt8ng2xx
Q0+ncHqO0NwiFZKRaU9c8+1jocIGoan6iXc4baKnIQKyOEtpktrCe4f3SVuaqURMDrv6/kJehwiY
Xh0cXyqafFCJ+UlgnZ1ZaZriKgPnrVuBkY4HCq7ID+gi960eIukn9Q8gnNPKzXnjmrgwyfjLlo8D
WalhMjT67KED3ogbn8XJ7fFQyX8Pq/2Cy2ZkrqUFIotCE5S+eYmtdUVwkMg4BZ3bfbctmuMVqj9n
/vP0NIw1RZy6idbox2+cQZA0QCYa7SRLGybzHhhFoFRzeRhdZHNmMysH9IsEQmI0RA1XqgBLlMEM
bvHuyKGj9RhdBkz8TQq9DvlpHl1grsxSmCivB0ZRbbrg4/5OuTmmM0PLz882Ct8LQV22ZHT71lHT
krbxroNQ2H0jVzE+Aojz0TAxldY0uGMbjGZI3oL4s/Rf7//713k0xgCz9yafV6I4gAGZp7y66Tsj
nGy0RaDsqZjV/Ni/9ivx/vUCLQT08GBEQGUcg7ucN0no0kT1w9EtiqhwQrlM9u1AJlObpwLIdCFY
OV3Xdz7KG2igQcIOvb8a26I1+3IMSEY9ukGkbtpjKgWQG28s6GWYc4INH8RrXeDXiwYAA7AZ4C2V
kL5je7B7CTRVKMaNbqrpSJtGaPlOcnXNyvXLAkwIPw+LRcMUG56ZyCmVu3ARGHeLvlK3dZppNnAM
YGMmZWJ2dVZuRo6DfGaNt0Uz5d+91kFoYFR7GmQjyDfDBCx/ddLbgOgFlpaMqSMG9VqSedlAl+cR
X6njQbBk8jQ0518ud9TLkV6J4eTq5UB1PTIIUIf8oJnaYMf6GgvArak/t8Zs50bXG1mYEPf2VWEG
jbyRmnwFOHprQIKA1lM0toto9GanHWnJbpCSyRUB9vJfIhnb6EERXwn/fP9sClfPFiywhIOCZgaC
2EVjvGaS+pEsZd3khiWUIdIPUtsagPVxa4zH+kkN0N6gvYUaBKYA3Q6njyh+hvZZrO/BdFCi97j/
kn/lkUq1hZNj/Lz/ddfuDzwcP9V0GZlwlBEu13VQ1UyfqmFyqyQ4RDKgIHo10SrM1+SEbi0p0PAa
HpZIyeIIXxpSik4VBq6d3FlrHwOp3ghZ+HJ/LDdNoH8S04x6AgxdmlA5qWukAWMJ+RBPlpyXMRgy
/3togSkDFhaX0tIIy0LDpkLhq1qRJ7fwc3Abwi84gcq3Zi0XrRF22vQmR02/ybmwNrJpaiwFMOhd
W9eNkbWxYN4f9K0FxPtMFVS82HEwmWdDmg5FWcf85MqNepSxcdIuO4LeyLlv5oa7x8tX4xWwcaGy
zUK60lTF3lDI5EYDFPHAipHMuVXXv6c1trFb51IRAd1Q8f5FpoUJwWe5UYRKTGa36eO/daKbOX6j
qBOZwqx7VduslWeuwza86c8MMiegbYVA1IYABrvWGfjY4MsvKfdSAuA2FbQvsbfuT+WN2BQWF+5y
WQHqHk7/cp/OIHjMMgCV3Cze8Z1oCvzOV1IwmrU0wLM6kP5MnWRPc3BUSbxt8mBz/wNunRM0I4JS
cckcIU6+tA/VxUoEl+XsAkM5G7UYlA4niP8qlaNp8Hsq8GZwfDrodtm0yVSHXFZFKpIXKkTPS7OH
fkFEhdb0M4XGJ1F10LQMFi6n5HSn7CpTnIU9mH0alGaj5GNQNnFW7epWPN0f/nWmcvkw9OWAypMH
18YVoafQtHUu48NG7qgAxiKIRshZQnXkX8TSjuSPYS3He+uQYiIAKAI0G51PzKYWJJTKE0mccXoC
i/NFG5iKbZ6uvUBuHdKlIxckmiKPtBHjAAUh18eUzLM7jn2K5vIY7BVaVVMlBIHSEP65P483IjIE
3+ByQo8TNrKy3HtnkXMblok+tgFx+aIlThElL1rKyQYJxPaQ5XHmZDWvWr00rjWu3DixMAwGUQm0
AODpZ2IRYGo1aWpCGD4Ju9obHGEw5nzXfvPdr/tDvLFuF5aYOCQjmciXMYaoZ/m2kkH5AWrJcFKf
7pu5NSAUO9AR99NPyToEKUtnvc2LydUeUgNnpHp9LmRDDI2CrDxEbq3ZuSXmtphyEN/4BSzVia0r
fwEjNGriJujfJprX9Pa/jwuoIWx6AM+vmdWCsCRDrNeTq5LUUsMAQCzeFDVz0jJKyHNeokDqe/dt
3hohHiULig6UOFddU0I9g5I3EzBCdCRI7oSWbjDH5SCotPt4Bay3Zos5AWmgaX6q4+4lBnksgOMH
TYWwXxPiuq584g0CdjpcGQRUCuAIujxoUluomVZJkzvpACB2xbEYcoh1xrYfK9skPcScVQOBMjzJ
0eDkc/sKmWDe/6Mrj0Q2IqTn3Un7081f9yf6hrO5+CrmFI4cP3BchDBoDNDxrPVbIQYxDvjBEhAH
3zd1c57PJoA5hr6GQ0g6pFICQUppk6PqIwR/UJOjEEOj8YAlrldM3ghDUHJVQMMJgVy8Opk7esqD
JE7nCB67Ja4fOKVPLD3c9umnvCY5dcvJLESLApw2fDeLePP5OelrsZhdgOu6zeBrk81JeArG4lxt
70/kjbIC4LMYEw/s7OI+mR1bTAr85lzObpKeauE1S/6m6ld71KAUMz+29WvKveWQOslMYCrBZBc7
9+3fGioCDyAV0bAKXAZzDxKNa4YwnTCr0pg4Wd58adEcWHOTpCvrd8ulIrn6o+KiLUJ9l2dGAHWf
PvG4cQcIsj6Lp2I6ivtZiEBwYAfh2ga9Oa4za8wGrce5DLhCmV25Qu2xB0hYi6yqC1berNewuyUb
gYsdLRV4UaKD43JU7YQAPZC42ZWgyDobBOn20tX1X3ld0qwB0Ku0YnnTc7UxxH/qxvSRHUmefJHG
ya5qtpUQQ/YgSEtDmB/l0YtKjSaD+qDkK4+SWwcW2Vcg0tC6ig4QZp39sZJGTfZnF4htQsVafOpA
PW/0Sc0behhBYhNk2Eahtf+PLBF6DJCxQV5URnMks+zV1JSNCu48V31PQHAvNKYWACK+zarRzN7+
eTMjykLJG7EksOhs72CCTqcJjz/ihiAStPgw42nZFpFVd2m5uW/qJxvBpF9Q5pIhSA/QGqC+y4Sf
xVpxrA+Dog68q6mBp6QkMwsfkXM68oIxTzWxZHCNm2PNoZF/VsBQKc+83dUk2wRwZM91NOaHRIlq
OndKstcQ/dpq3w+2CAFSWqd69xALUm5qKV8fyqTQrLzuyhTJQ59/F/uxs5BtFi1gIbKndCLh8xgG
GiVpX5gp+r1WvNSNm+Wn3q7haYTuZInZ5WXXVnHY5aJbdIesrR+y6UlrUDLQtJVtessdnlti/VEW
RkU196noZqoN/AIApDMiodoK82LDR49qCmawHhpaIS2kwI4/Jn/f5RNVR+7X/QWWsH7M+uJDFLwJ
iY5uW235+dn6dqj91bqODyF8bjYSEuxrgLhr3BaOxbkJJopouWwe9TwR3UTeK8WjWqPBALHE0AmO
Oh7G5lEFEhBJ1XQ6tMpkCGAnii0RqJ/4+f8zVjyHcKPj0mN7qvikSZpWqURXJtxB5HpDTaLTfRM/
EfP1fP6fDWYLxXVH+LYtRXcyctFMFSczitRQnXqX1Fblm+n7fYO31+9/7bEbSejRXpVmGFOE1LsM
ZBYg2Pct3Hi1iujs1XEkQNeDVjRmSOJYl7OWc5LbjNtR+W6kt5ZK09/Ot7OvSrA4+7696ysN5tAy
hvLL4nUI40mbVpjrEAR9LnamHeXHMduQtFkxcj1tIspIoHdR4CJReBUut70ukEZJwOLpDiFa16e8
BSs3qkrm/aEsM3O5GUA9AOe51JLwm8LEclyTqQG0uWS3tZUKNPLzgTO4yK3l9xc+XsNH3pg3tFWi
BwQd2Mh2qkwokCZ90CRRILtKlR0qQMc4Mxf7f0bV8mhJRfIIZQnApq+yZPWokkFUGwzJL2u74dsa
uhktWGDJlBzyMYwsRZo1u4KQ9mYoVVC9dWr4qIpt4VRCUGwGOYlX1nIZGDvL6LpDQgmXPq5E5oqq
5xjMRH0pu42lqe8coZX0NQBuxjn3V3PZeJd20F+HnaEghwYqvSsWqXZWQEne8O4cmjIRafGljLY8
rbU4XK+jJEh4KiMqR8MissmXWzNc6I+mTOHxgqxSB3RqBRVqUbeQT6s390d044G32FrOtYg6IKA2
l7Z0XKFEbmTe5ee3qNHfxDG2BJTWE2IOjdWrkdGpDUXLYqvNgF05kSJsEokWxTbiANDyaslMgL/p
/9z/rit2CxS+0MaLjbzMNKo+jA+oFNC+R6hduQNItFowgXbDU1m9N9X82be8USFnmfYgqw2IIcbH
uIhQ+DvW1VtBBq8CUkTJhT/irK08PK+PM/BQEiYK3hCZftZp8P0w1CA6FFye26lZQYepoGhL1OrQ
LubXkaPltOLdb8QJi0lYWzbdco1eLtA4BDkf4yfQE5z6DGB934yLNKYBSQyuRdxAYo32j5VOlUQ8
Qv2OyLHh9+o2qLuVY3bjagOtEfiBl6YvcBOz+1+riqQfplByh9rXLUFNMrvy+XHTT1XjQjaO0LLg
fKDFpJ76WqFsOCC20Yc69N8r22PxzpcnEV+C487LqD0AuMo8JpO6yZTgf0j7rh7HkaXZX0SArmhe
i0aeUqv9vBDtht57/vob7HNxVioRIvZ8M1g3O5hkuayszIwILpAfVKGnxLdU7r0GAruCgKUABuHY
qQ1+V4R2rlr3Ld/ugGvD07VyES3xdaRKlYwpiPQcnJJDBsRLgpeskehbLjpV/sK7ayZjD15mVD1E
AipuHIjJWVwYdDVOQBNUqTz4+8x/aoYOBOAr7iFECpLraFqnlHS00iWbzxf6IGZ8A0zD3UHwYUI0
s93QkZS4nNc2yoOkBjRIJKrLfzoXTSxwDrwfGEEMmkm7zC0JCshfcBNZaeXxWnfz9SAfgnDjebGl
a/3Cd916++mz4OzBnKIBkcssgagFdRrKnfLAEXEtVZvcAyX2KJhpRmz33zfBCkSCRJoMKL6Mrcby
2ra+IHcSGdSHBhDYYl+CJ3XKJoaDHYaPA/p/j2V3yOSNHw47VVgKJm9vHCKhzYZH5gTrj5b069Vv
uhQlEr1VH2qohoLmUnEf23AfNo9x+x0XZ/WlB1122oerccKBvaJza+gX4PPTbcMctatPYAIlHjjs
sg869UHJDYGzxegFvadInh60eheCI/z++bq9+64HzBxsKCeOKceN6gOev4rR5ZBsUvMBvSRatvRg
n2l7hC3wEeDHxJfGIsC6tB79OpHVh94HqDJ/8VF6U3bCiF5uOas3yE6EaLxQzdg9RM3p/jhnF/bC
NjOr0PYJwU4rqQ+6ugryU+aevXjfLTiP3xPKrB06OyQcE3AYA9nNOA+0MJC0iqXwLHM8dkgRu3Jg
eqrbggchrcLC1EMBheS6gPImDWrw9R6KSuhfg9zLCxoCCe2ue74KPgoI1rxyug5VGRRZUidMerA5
tNkArSIdv9kzUz4GLqMN/NRd11HIa0Y+xqMGsQz08pqt16k/gCYHuQG23iwxgl4on6EMn7zJ/sB9
ZOOUDcApGNVVKCW43Uk3qsoWhCFcY8tyjjShEKAn0OBSefpDay42uqiOP+qxgjYRGD9AViq5kEmK
SzQiKX7Uv3Z843ZmGigtYJqSkBhpKAGtk9WFmhqRkmRvIdQ/8SIjGXdKQOcFjjAUSIkxQEdQO/Ul
YvcfUJRL2ARdjwwGOsCHzzLpqpT2iUtSZ4Sve22qJgaJPGAb+0iI48LISzcxwTzWgV6w0eIeFFk1
tx95yYN4FDJslalgbiKzI2P3qSh+lRhV0qL40ohipq+4kcjeR6Ln8Dh8Q7LCDjIZ/JpDkrXS81DJ
8X5w0aG2UFFgbjao0IjIAfwjPslEnVGTQW2wgPikJFAk+BRiuiZEcPiv5hu9k/9q99/Ymr7l4lLj
lbIsxRQE6OAmD/fnLgeg574FxmuxFtg0YAX5N1lBsHrIG6MHL2lE5W8NEFiwki49uxYmjiXWJoEX
E9VXxYNyCBCgHUaEQeB+9YxhDfTf/WGxT/H/jAvNFuBAxTME7HbXMyfFcQ+huVA6JKFrt/5eAnq4
TW1sfFP3v/XA0fjalPJkKfSb/O6FJ7mxy3gSpepSPdFgtwKV9l4paOIZBYJPGy1jtnCojt3rEqM8
G/r8xya6vngVOU4wBTN3AeG7OBciX4IamZWsO4gPyxDSrr5A4CKLVDjo70smZ5dyqlEQVCqQFmD2
JTxiKSNdLB30AglJCqBsSmjwDVjBM5RGFpZyurtvppRM2B7gXYDwYIxlQYWkZppLh+avd07W7Zpz
JAeYnqfIxj1+39jswP5rC+mV623Ttc1IOj3FVBKo51DhSZGo9+R9Z6b2ed8SE539Z9EuLDERC+ch
4aIibDlomkFau/rq/+IqicWlDckECjd2xOsRRXKpiNFkh6P8IfiDwF/B2U5Aux2dwA38XH2quMGp
8nx/eEsTyezJquRdbZQS6YAe6zBIrUL6SUBdrW0Kf8+FuyJ7/b/ZY867j0aw3I0xzAzXT0n53IZ6
bnRCXn3LLYQkS0Njjjgf6HHRh9iP3GN0BljbgkZv9jSAqNb6v41pio0uvL/Ltbzg1dnvmLQX4dXl
aABA6YPgGcISk+ntPQAxW7ANI5eAlCKerte2/G6MYvT66Ie+hr4eWHfjOLfE/BgHBeWK7wAE3fcH
x0aV2JiAfcsyHmwAKKARnjkAURHmmtBm7gGMUJQra+R8tU0qABSBiliKc6emyAS3lEP+TyhPCHDM
gZOXUFy3x+P6K5jjkXNh42Vj4h5U8QcEFVl6LNSFbNiSCeYocHj/t9yA4LiRRTuMN3q37cB7e386
Z40g9QHUDbA3aPe+Xj/0tg+QZGrdQ+WB2yI/1cW+0f915IOsKX6gOxRk3+i6ubYhk4ETYpA5OVq0
JW/CEZBjPvyu9GOcKrQqF95T04m9dvvX1pj9MWTlCNiB4Due5OlGk6TQWK7kcmHe2AQatiEUTFHB
EiYFGLQsMYNCz1US5moQOvWYbpLsMZBp7KISQYcCWm35S1J6U5RsQSO7HDedBBZXFRqrEcSXW5Ry
FQiMDdrCR02LdT30629ihl6IOVdHnRc6oaxvi/RRghywFz+0yGLd3zUzh1CDSiXGPUmGSTfpw7iB
zpXcRaGDZIFZqK85kMAgPD16vqk/gEvHEUFL8qOTBRf6C3xhRgjAHthEwFeL9iMWmiABRlXzoOlz
GigKDtDro+o5NSGvsPIsweSg4KRBU6qEDERCRdOnwUqxI7O2n4VvbQElwco/TDvg6lsYFzDqYY3e
mDZ2YrzL/BOeRkEdU0VqIW+6a4VPIQK9yrdEVqGmGlrVroaacvG6qgyRe6sDGv2BSKnW7DjO6gpK
wtc4fUx8UwiRfESq1QyL40Bo/EcqN1FkaPyrjmfQ/XW8PSsoziACnFJ8E2s7s4nDMRpENDzHThFn
35qQITDqH++buHUw1yaYPYk+MV2uYzV2PB7XXYv6ljmUCxmrue14NQ5mKWS19ZS4ghF+Rb6a1Vgj
a2v16Vo6jJZOjKamYm4t8lYsDU269mtgUCCDOMAq4UwwJ1SBJYoLzyw2JTxtMrSDoPMTzegq6GuZ
FeI7zyNuVWUOVxZ2pZ6E8lGOGhAWRDQd8LLe6CGSRVUE4doF07eB5rVlZuHcrm+kMaszJ9Ee/6Cp
GC0CxrR9uyUE1cyb69oSs3oVGP/T3GsyJ49sgHA8zSpCGnC001b1YaCdvxBCzI5MBdQNvErw3WyT
cC4lSajXGUYmv3M1AHUq8qz5e5HqNBCXAqQZnwx+j3+MMRcs38tJICQ5Bte0RhgepeZDzVZl15n3
z9nMaw6zCKARdC3xpEOV8no3qmExllGD9fK7wqiEjeJvEbSDgBuR0EFwH3uwn0UUTDbZEl5sfgEn
sA2ARHhssQAQfUwbSIYWmeOOG7SGm8lzDCWebFVXzyp/Kt19Hy5cBCy0ajoXU94YiH3gs/FaZ0db
RXmn+UruBB+jnZ4+OaM7yRIllga/L+6MZqJcNpci67lb/8rstLUuQmuk6gDRCtXcGZoP+SdpRcMH
eyJXWRUSUNla6Sz3SwxXsnbojkOkP7ea0ffvamspimfdX3CWBOpmCpiEUt17tZwrUu5waxTp7NCO
nsVNsOp3uhXFRh0agTFpx/oWpJBoRweP8jw0lbJXeTGJf/u0uV6N6f9fTMs45N7A51iNcDPahZON
FDkuI4XUI/+mH4p9uP47cYydNGupd+L2/QHLaK4GLytiS6gFXFsOxQJI5jTNnSzPjIHgdTp4RtRP
gHrRy6knDQtX5qxBBX0Amo54WWVlrbuh9nyo3OZORd4APTP47hC6nhkqTpV1EFZaMDfjPtDrjLcO
OlYhH8qCuAp15NDpJ+ZOMvhO5KYrzi0o8rthoy8Ej3OneGqkgFoowCs6qv3XUzlKfCJAa6Nw/lTU
NSPoKaX02TuKCw0OczHcpR02cvYUyRfGEHZaO34C0cvbJMUZHjmrgIgWRJwg6eYdfFuDoFxvfIDs
CoR12jqxU7AxeY/6ZokxbiYIwveg/XoicUP7DXumlTSE80oKp8xDA2qZRrdEbzJnAQ+fiQYc3kpm
1dTEvIEMq5QWDhTkhF2var4Vqs3StSZO9yQTHANyhHoLIgW85liMiJ7lrVAWdeHkG9EooI4VrcGt
ZJFdT/coqa1HKz7nxnNnqqvnGNyz9/3R/CD/sc545EznsjwVG1hHy7aVpLlwEv1gWPB6bL3+1+td
DpJZLRkljbIpMUhxC02Yt2CN5x14Dc2VYMh7zQ4gWPy+8H6dHRmaM6fjjmPB8tyVaZvEVTQUTjSC
sDfZ6dESDQlLQfafUV2YmELNCwdKPFJoddQXjr4Wt+HXUFD3XTGhSLsXLHenfHpm8nl/uWZvUHJh
klmvsRLkIKswKn9DvqQ3TOhLaJaf6S7YgPNG34ZnzZ5EI/WnBcNTyHqzTcExAAeKQ4fs8/VYAy8M
Kl/H+SdpRqXKQLLINfl6BVoZ7yDglaCFS0qZs74NwFGUs9GaiBZidn7TytcgUV84tSkbomWfYqek
2yUO6/k5Bc0KDp80VfYZFxqj2sVJQ1c40IRZAdhtcxYiId81qr1kgPB/J313oE79G3IL18TcCwhk
Pv+1/DsBFxuoTNIhEUZYJscepNJo2jjHO/k4Gh+62YDC6v4aTtN1tYToGUIpCzpIUwSG/N/1EpI8
a/IqhcsE6D0zStVv1kDNxlaJl5h53xSLsYbGwLUt5ob3XUEPAdkonKR/SsLvn+GP30JOmqt3g+5R
TT5WKJXkD25qJjUl9TH8g3+ijNhv22dvUw127IlLV+XS+Jl17srGEwoN36RIb71nCurGFx45/70Y
fYP3abRpo1Womh54QobV2BnqEkHu7bvwalaQvLteAUmXetTc8QV199ddu+7fBO2wxXGUOrMabaK+
oF9KKHTr/mJM63q17lPWBVqX4N6cOGnZdZdyvg5apWkcrUusXHloha2IWm/cZ7T2vu/bupljNA+A
B0qB5gjArDrbHROoUlMUilI6RRKDehIExLloVE3zct/MTYAFMyj2gfQErbdgqZ0+4+LgpD3pSDzC
TDV4ViY9Aii/6jKUxJao7ebGc2mI8bdRhalNGhjqiPgUZrmhJfphlLOFaZsZD4KAKTmGlljkqJln
uypXOUnKAOPJnbz3qeY/q7md6Usl5pmtgI2AOANBLtLHrBcXAjlCk9BQOsMLgFtAop0K2Wp0+/7q
zEzalRXm8OdK12qZPJboYE+NKjwF1oic8X0bt2cJ8AsEvTLSiUD9K/wUV11sgTqMc/RKh5UD+Z7h
AK4OKaWjULYm3jVmFhLFiCo3MvIWnEu66BW0r7jIamu0593/krk5nbQNQVwx/U1h3AqPJoUuJ1Lh
8GgXiYm84oOvSE4NVw1MWV9K4t56VowbV4aMSvdEys6+LcI07MRY80pnzN9H7ysrRNS4TUlEoQ01
aKnL1lx+ijP/uc9t/U9XeyugxwbB8fk1EVsDtQgFPYEgw43bo96rSzxabH8cchnT9yE9OWkggkmL
2coRmE9SvtMKpyn1dZ2mhvLlQzpXkv5ASr4yoqdcpb605vhtHAW2Jm3y/lD56kpzLfTHlTr145f7
CyTf+j8yiaWBqmYSuWcZGZpmjOpeUxHjDsVrAaqUOpIXgs2ZHQ/2CeDnppGLNyVySRL8PkVDi5ML
oykG2x7EW5Gy4CRmNhpUfADjB7Ybqibs4Q2aSi1GQDWcLNoK499CB89gCKl3f6SqtKT6MOORrowx
ZzjOPEFJlbJ2SKkZYnP08682/wmUBbanm4c5gebWdC0BETARCTE3IiosfVv6WeMo9SdUuKiml1Tw
RErEg8g/E5Ri7u+F2+cWHgMTkRza9FGRwIa4dhtS5+VAP3RgitdWUh2i/uAlJqne6lqkku5UYAGg
gWoNX9kTv4s22ZPePuvRFjvVUXaVvL7/Obf7BkRzIDUCan6CrpFp6144sRgMg1wsB42TpKda+dGS
fahmC55yzgbSi0Be8lN7MmEcpS9nMZdIaeOUIYodHuhfkWdq/23eGUOY8h1YxImeWGUGkqe8Almd
vHFGu8b7ABzUshW4VFx6Lt/ul2s702AvJmzqfa7kGnagJITuXksLVyA2AGe8Vi4c6VuvMVnCmcbb
fGr4ZadN6uQcxaLGaSTFN2qhP4pptuTNZ4aDVLbAI1wGjhy929fDqQrPG0FL0jqpaUcGUs1UXih4
Tfv5OvgDSv3CAjOMRin0EDSSrYMWF7swMiPYaPbDUr6cBcLC68sgvEFNEfwTaApme4QCVc/KRgpb
J5aTQ/ekdIjg6w3Eugw/eE78h7HJ3/g+2QyVu41Ha3APbi/blSIbjWR5T+DD6KQA6oFZakjFIxjM
9soY2zogce75/pGbWVd8qYoA9RdMwnocbWgEPE6K1nG1itvUcRtYbTX83DfCgvv+/3z8Y4VZ2Lws
AQ8bqtZJxkPjGakMOnrcz/KHf5KT3iBHr0tB2pudej59yf8qvh2OlifGC/5lZrDo4MW5nwreCvDs
1/urzRQ319JqcEIRbIQt1KAWBvobbjD7CxbgUxFRgomM7ddqUwm8aEk7ICGRwoO+RefwqXnp9/UJ
7EorxYyhZxacNN/0R6vaiPT7X6L1p5kmYIUDMm4KA2/QJ5wfdRFXiYMDXh6qJL4hZLu4qs37C3p7
HcIKOMGhnAA4FSj2ridSibMkg7bA4Ahpv1ZC1Cw61UjTV3EpIXdbrMB4oJM28QEAfoom82tLXZ0q
fF2VozMASdFvoIL66FnipocmBFAj0HEJTp7xF73tj/dHOHNNXNllPGuQBE3Kc6AmfDNPSy/vaZux
m+RyTNPsXnhtWQxrMQRdtaNTefXZ7moaU2I8RPZS1+lMdHw9e1MMdWFpKFUOeH1YGozPZAVZlYO2
kaGPNq6qt8r8qNbDirMV6F2D6cQoTddaksKcORAIy3XQdIOtHjynv+t78QWjNqpp0WWi0w9dZKQA
ibjca8hDvfSH8FbSAJ9UGqoLpNY5E1/Kys6Ak4rS7hgApqEiSZkr47rN9uNgiRq9v8a31w16sKBw
iTPD45n5+6a6+LbST9D86wmyM3IgmspGQTZHUfHXcZ+3tJQT8OkofIMyvKSs/hfLiJGBLdUR8jHr
omoZMrRIXjpQQKEdei/SiXKmX3mbrHoLtCWtlVu/hwaXiRkNvT6I/VmvpIGnixvDUHaCUjkQLrdr
LliIeGYiSRAeAY8rIyDXQMTIDEkY1AQ1RV12at/KT6GLqu0Grf3aCsgnJ9nnjgiFZpF2e1ClSbIN
HAEVToIdQA+kXcwk3vqn64+ZVv5iZUNXT5PI1WQH3DfgGAZgAxARRGHAI/WbqllrNuRmAcZDp1O9
Fm292dxf39skKsEH4B4gCg++PwTX1x+QaeAsBKmb7BQyh4ZPQxIegp2rps/QRqFKs439g9hsI21L
BKpC4kmL7ZB8hs25+7z/JbeVqt8vwdULjBbS1WzWmCOFWihjSBz1S4MSfE7l+hx5R84IwMdzTIjV
cKukOBQ7cetvZSd8UI7lNj6PP4JriVR8BV0rWq/AWw6wBs7IwkVyG49BOR5yrygM4lIGIfL1PAGj
B3GJEF831F8NtFpq/SGR/v4Ff0gJvYRsiejstkaB2bi0x7x3OBnOSElgr29X6rbbO/rWpc8fzuP3
wsBYtTRcxLAE5DPmHC34N11eHvApYhpFxJGO3aQISOtTP9reObAiYitgL1h1Gu36M/r7QHXg7YoX
XbDFQ/s+/lHbA2ePsiXWNkBORAFXY2/k3mgVNsC18hKX0O1Vd/2lTExcRyUoYZSEoEmmpQoYYsZx
S+SlZofbSw9WkA1BAQNu4obaR/SFHrDojjgQ447KEThBvCLOgUho74MKxaeyXFMdNPJLEdFtU8m0
Eohxwe0JiCQKpNd7TCdVNiRcS5yg+CI7YE9T4AArE0BZaVjXwXFAU3jDn8dgYciz83phl/EBBKzH
DalqAs/3UgZPKVY8/5/WDnKOAoY3BZ1MwqCsO26IspE4TVA7I4gMW61eSaRfeP1Nzvs6YsEUXphh
AmcUC31F73vikJisSBcrhjrkXyWSsrHeJlYQN/lCkDRzN08XFXLmWDvoGzPxF9RM3Bg9QsSJ8/eo
3AW1XUXkXOJe6bhg7fecdd9Pzo1QAcMJ8ojIh4D68nqTZAowu6OnEKfrUyp7r0TsVqH7mGbQiyqX
6N+nlWenc2q4RQoOwTNh25ySAGBJgGmJA6SVQjmQ1VtZmqoLLmgm+kNTK5KOeErDw+JFej0mv+FI
k0I82lHiABFGZ5DonMQvMrTjedlSsFF6S+dpb3WtlarQFPyMUrvQN3VjaIGtS+8hmq1qntAmsRYT
CrMBA3g1tKl7bULTMDNOmmBsxEiRnRTKnXWhUTdJQLVPOwA0fEWkqo+HocsZrutmxvgRJyNtqlUi
GJL05OnrnLzqMnUf9ZC2zT4OllJjt0V6uA2ISEIWDjq7E2fv9eyVw1hLHciuHGEoKZEmjeaurNau
2eT0wzXRGt2QM0QDOBAG8s8QEvgfNuSFeWZ6ehkJO2x3BKd9UtDaHzorCAvobXgAkGE20RsBZpKF
UzC3MdF5Drw8tKXQrclcx3xeq5064NJyxapaIcEVmvKgx/bC0KZvZ/c/cOq49/GKRFs9407UXFLU
qJMQKz4hwrcsmZ51Y3/2qP1Hp/bXKqAH3tjgP1WHMw3L2m9frR/6sf94fmx2kDb99ul2/Wit9u/r
9cN6/fb09+HxJaPmzvSct93WNXYPSy1Tc/7h8pOZSzLXurauBuzWegQxdvisDrtOLexWOApo17g/
P7NRyqUx5sZyE2+stEGWHQkt9nm5RcOjqD7LkHj+5AogXa3kWdpq+zDfuRAau2982tb31oa5tSY5
mypMsTZS/A5qR+x5AOeXPNOcd78cIHO2PJfP87pXZWf3lkGeG03wlMf7Hhwmq3gDDSEqWlAxpZqp
GidAfutttcfzWDXJol7gXACqQUYbyU1kbQD1vj7lkdxIUhzhnvGGPxlYKqZ72qP1eAyqHU/sMl3S
ZZw7YqiJgJMA3h8BEbP3i1oruDJAq13h8pQAQuUv1BB+3xbsCiJJC9818ZPhDXI9JHQUpGjjihXH
3mw4Y/M00h/FlOkXyDmNH9f8OQVGYSrUCtHF8biGsOnbS0IJHc7fS0C4uXN++SWMD9OGXhbHdhor
2Q2OK3V4gf1BI8TCdvpdpHsjZi66SvH8IVUx4oQO24S+ven08/gJ9kHoC7992k8bzfxJDJCHmbpx
+ureJi3GnCLB3Bui/eHT2ojsh11mNbsX0GMtfN3cgdIBK5ukEnlAOJlJGAtfS4O8UZwWRIfNsG2l
NZD9C6d2dqYvjDAzwJG61H2xUpwevkJDh6UAAHxA1ezjvneY3b0XdpgLooKmC4jLMJjG69OJ9gdA
kSIaFoK/+SmD6s50EQExMH3FxfOdL7VUH9tecaB/iIfCvh3WgrSUJJjzQTqWBH3Xk3wWS1TTASnv
+WmqOIOGlskXYBLyZzDnITRCzebz/rTNLs+FLcahi7xL5DJMFMfTd+MXH5p5URpCtRQ0zzkzKOD8
lpxxexPm5AstNOgUv1CcPKddKG2qijcGvzD7/gHBVI9ioq6f749s5l7EOuF5i2scDFEys7u1PA29
PJYURyfDsNMEv7DqQFiNuXKokCUyijFYsDizBcH3Nok0TBRD6Ce+3hz6IKuJx8GpSKXwKoTI8LTV
0/1BzSzXlQkmS6AGk5xXA38igMYK1FGcjLTJaCdJZt43NLPRQTEo4BHAT3+xTbVg8PVq8EHAQRbf
6AzxgZZf5GZZssFsirHmVU8tYaOO/mAsjboW+oV26Nn5QjIT+nOTBgvbfawrQxvXYCNz+liByvA4
PKHnCXQXXAUxLcA47k/a3JYD2AuNe0SB4hpbxRG9NMmqsVMcTsx8q/UziQqjFlEX3MErkBv6qybz
Fw6wPD2kmSsGaWKIPgC5h0IE26vW5K7fCAmPIdoJPahUpS/h6qU0OytDuAJOdOPo0R/VWp1Pp/eT
Zp7pYKd0Dw3rSXBepOu/HV1K789OxMU3MaFEwqGpEFwP2D3Q36wDqL5HWpOaBQoxsj7QluQyvT/1
c3vpchbE67MXlqAfAhpOcTQAM8tzKG7iYKFCO2sC7kRBC8QEzWS2a5f2icKhpu7I47HzHkfAqDpt
4XzPuRA0mP3XBuO0dK8quaCW4SfH7qsX6i8uq6z7M/VLi32zYS5sMDdyLfFlg0w+IBXbYftSWXhT
GzX2Dl7T+BnR8m0H6cntm0RLG0Hw009mcNPGirC1AF7IjPPP5ozjs1EACIKyIQ0M1XAhSo5/La1o
E74oiGFeW6OyKU/XxHz4X7YXKNympAhIsW8EnttKHvohU7HYxJNt0QNNqQc+HOisbMRGTI4KMFML
/nDOkSBnCh5YNP5B5JCZNMTpkdCpseoQ9XmIN3gBZWFoiFn07wMMwP1VUCNPuH6VLYhAlWsASV+g
IowBhIFPJRAFt6i+d5XWLRyZuUP6jykUS6+PDATpyoIQDvu5Kh9DuX2Re/FVDYSaKt5AIMjTL8ka
/OZ12K2H8rYwdXj95jyvTXqxBptBojpvtTk1UsNXIZ1jxkaIdxbQXkZ8hCw1be3a1KzOeBMtgSIl
vUYx4P4hmDvLCK40AlQfcMYssCklpOhjuYQYObfllAee/9ER+9y3MTu/aEtRAOFGJPcr130RK3Jq
RIbWy1Sn8MfQQA3sVGU4YYQgpyydxn9JET+l9UEzMzV2QFEEJIdMJIfmArC0u7XqyBAZJ8CjZRro
pZ7vj0mcPQeo2EDXDdpf4JK8XkEV/IlcMDSqU7oD9btdB1pY3NvD374+8TFtNVvXAI7kT4WCDJ28
KhpoR+7SsaLpOuDOfRtR1DloD2qywe0OULoAcbJZNSd+qfX4FpUwTcjEtMdP0llAjV1/atfXZVXW
g+q4foJWccn2612Hh563gZQOEaBEOwDKKeqr+1M0t7VULAKEtNADCNjAtdmykzSwdkiqI3SgvVLV
+oHj0mTlItm4UNn85Ylkj9OlKcYplR1wAlwIU43R2j1+EhTLByOjSFcAooQusnO6AX87npsFPSIM
6GlkePvWGoFdjOnJW/14FoW8ZyVSXzf87cNDY+gLjBGz84G2D3R0oveIZ69NJNBTEoNBxAlG5QlB
0JNSqoXh9iK/cN5YrvffEwCadzQM4TmLogMTA/hjnMdDosNH46aKNxFtTcEerIoeUcZaC+YxoD8t
/YrpPtvkFLyjFnK6gADB11EM/P42+H1f3CzOxdew57FIcz/38DWxMlC5MfW3IfvmuhWpV266UxIn
9CtoUSNnpwOf88kJaL/PaFlthsySO9Fox94GyRIVCrRlcztd2qBv2cyV3VCtpXCnhXhOR0ZdR1QC
7Ye/TXpQsEXHqrErzshBrlkYCqjmnUBBBSupoDDigtZrQ/LBUNqlwWJP3xvrFNZcurqwr/uxV+EV
WoANoeAA6Ob96ZzzOygVo149vemQn722UEVRjjPuaY7an+pRpHHwpEmpASHv+3bmMjbAi0EiYmoe
QgMGc6ZQtPDAAohlK3FuMvoGTiZTRWyEmhzFrQRaDB3YP8XAZjq7e8/6+dLo15dMFVrgYNWWwX9N
4c9ANeshMpGJoGZoLBVQZjIEEAgTcHWhfHiratAWYq1Kfqg5kvfBDx9pX4HR7KNIP3RSWLKWWPcn
5ZaMA6700h7z7AyLvpDqHPZU7ZP3DtDhKuI1WNUc1cetnRcUvQxJR+XY1HdB2Bl6b7vpxkdQqAwP
tRiBh6Y3YsGSBgkbcIe3ueEia5o8VoUZC++DYIyuZyRgIC7OcfuitY+RS8kYrSNuCVkxey1M8zaB
ONATwrZy9k2XeQVJNCfeaP27C049H8Wmjbxuo90oO/1CrXUuZa5e2mO9khopul/AXlvXxpglr0R/
hWK4oRxJZnj6Q64VNAM5wgjq8egB9IUuWSIi+Q012PN5+Q2sL/JBVDChEZzePfK+4aaPKpSBg5KC
EELXV0B/iBMZsW5IkHNIDL/rLZX/4IPyXPrr3HchWLqE2p3JCKHuDTwICu+gGlCZa7Lmfb4MImyp
DuvvSAUyQNlXnhuKso29dREu+I8ZGMpUZ0cJFdE7pMNFZgsXVZ5ymZdrTkIAi7TIiaD3zPH698Ko
EzC0gv8jW0gHzBUSL22yNXBk2XNX8TJMOzqgQeFj+0a/5iyQ99CTRl+h6U1Bh2YO1HUAxDaThdr4
LWwRx/ZizGw+YlCKCjrisE96u66UXZv36LxsDcDYlGrlD5VRV0cpBJx4J4tmlS0BQ+ci4Ev7zNZv
ei+sSQf7hZ5vJe5NkwyV3/DSRHq9pHw7u58Q+cogKwDjOMupHco+GTS3xLEeBAr2KEOvzBgRaaju
OOUkSgWENxcCjnlXcmGTufZiKYdCDxp3HUmy5FUHtQAVk4tCMDofqFK/5s+C+/e+K56LplB7x/MQ
jELARTAnWSNhIXFapzkB4c06fePRjZNFT/eNzK4bcrUiYmc8RUVmXEPZCHJWaqoThuC6FdduF5uq
a9VyZXDeArvQ78v5xjdNFNWAV8AmK3+gcC361Ss4AqC/zXADil4DSEQ6Uo/KqBJ59EnHPeyDBQpV
uNHk6CeqYGtlf8r2nfk+9Ui5NNnsnzv6HRspQjmQo6CKItrP3/dnZXaH4S2HxAMm5ua97HOKWKUd
HDnxU0dzsYOHaBc1Jl4hdjT0f6KyoF76dt/o3E2vYQnQQDM1TrPhCC9kDerhMKpVEk0jRCP7ZNXo
oF7LEJMIz/etze6uC2tMBruoyygsCDa0ApeYi5+y+D3gtXbfyOwbEvEE4I06mp4AKbqO5QY9iVKR
8+H6uZekqWisfLbVpumePO8trtdxTZtJGSDAbXQIUycR1j1RQf6RoRfkM9QPw0QU0ICGChq6pZS/
1l69KoNVrq3ybn3/W2dOAiIEsP5Mau2QxmJyJJP0qN8NmH6vGqjSv8vuGchBaH+dynCJ5XQGi4B2
PLSTozkPpSWdfSlFujpkejy5MAT6iEuKte+vRnU9lDINex89ynSsIzNCkq6l/YhfFEEJ/ES6heM/
69em3kBwlglIsrG6iZ4w1kXOtZojeJZPrCxbJeemhDwPYiW0Rgvnaul6ntvmlxaZaEBNZC8M/cmt
BXire/+PtC/tbV05tv1FBCjO/NqcNVoybcv+Qtjb26Q4ijPFX/8Wfe+LpTaP+iY5BwkSGFCxumvq
GlaN3GuYJ1YRNJjx+lMl/bFHSHL/alkkqUC/DYo2Ti8geUkSa5QQ1zf+kO4KTCmHaW9JnMywdCyC
09+vHkkZ2BvrbpgILoMlts6tk+CzDA/qSQHMd+feZ2/OWqHihucSegcmSM9banIriHWFDM42U5D8
qFYLze05bNmwFQDoaseWYwRYs7k9TGBPKGrT0N53HHzFXl/1Obon0KcmoEVGWw54NYXu+UG0gRxI
3iSrJMpyqkksiJ8APKkjfm2MKp6+Vp4yrnaSFsqlaEhRATR+mm8FYMst74uwu+jYZIwq2dhYavgh
nGu3UTVS9Cxspjn7cE2JutOUO6fA2gClNHhr+IpMb6GF1pppguwYx7jSWbYkrJ3G9B6cP33CYReF
ZdxF6hbFJ0RQsS0JIamxOHTBs3LD341Ov47we0QD/ScoaU6e4uo2k3M3hiWWUE/dJ9iFgUGAUfWU
4s9odtxrMlhJdDaTpxb7Qz4ui/WpvhjAgUA7TOuJg39RHCFhVSTnrBI2AaD1DbkkGGW6N6tM9Crn
MiSPsz5D0fOpWhwkzYqUtzOXeWrxIIbFsyi+3Fej2Qu+IkqFsAlqC8qQg2gHm8sNf9G5aDbF3xZz
IqhfMjzjpJO/Dh0OEQVXeHxkjm8PnedEJT+1IMafMsFIU3QQcmnJwvyYFaMrKpR2tOMp5bvxjITc
YnnJUIlDNajDFHyP7eEXVsPE3LsLuDDwa8DZAgwmnZbuRYABwnUjDXZsePNjDIkYAHQnXmuH8Dll
dBjNsoajg47ghY+dALcHOC7KOM3jGmn9+FVrYMSlj7p+EThWU8vcRSmIyNA4M81C/wqQ1VMqdtlF
3Q6aj/2vWvP570vd1GH7HQ9rEj0JX6ldgDUPpboFFjORy9cBIBB6/lxKIenl9/u0JhNFCx3mbKbj
wijOr5H4UuzjOMaYGyZCrVGoSCE8piNqMPsa6WuWZZ5Lr6F19F/UaExU1ENSAf3T6javNU8sNnwB
ZKn4teK8Rf4eAVQrMCoZli1KV3EamedqAYyfcTmklaULiH+Sl6Husb/V06JndchIoO+Cfh8VVhcY
HNDuByS5T6ukXC54bxoDHuslcCc8YJ1r2AJWHDAiDHQQknOYHMnXALFuL4TLDmp4IgJrq/yMC77h
lcpZAvo5OAH8Qt3WQnToG0dTOAMt8ZikWmHkp/eaBavkNCeXGjRtQihB+wZd0usRPYoJqqbbTI2N
OOc3Gnf27ovLnIphcQMG5qDVSKRMTF85Bj1o2wtgKtVtUkgS6VJBN1QRQAA8VoeTcxiqDKcnTq+B
X/KJ9S+ou2IaTqO7oVQ+SrK2CdTt5igTE70uaMV8njL8x7fNR2x+FEjOHvHfIUFJ2pjy+hL+dZTU
6J7usz4z8okAHTNTeIyh8Axc71veI8BSi72AT5EGS2xJppqZskoiV2k9fvS6ITH6bVMD6XvJo9lt
jPBusRG7AyWxYcJ3UMeiQbKmyiWwHyZwEQwy3n4Lht2SKu0Wgp8Qc7PpvJJ8eL5HShNJpdetbBgu
Z+5NxgFQvSa/iFIvN05cnHWhANHIa0zztKy+lu6KYfsoAftFY5LxKwEbML6GkhZomG8vDFmiB25+
/TYV1Swa9ZTA+gi+vRm8XejFZGm4gcUgQwdPv8hQctJxQlCjMU3wnzcyche7gXjOn4c1Mbbuo2sy
zovOMv6iRvnzJhirSp0uZWUeF/bbpj/svMMfx+Ic7JEbHNdgicH3ZN6VSv6iOLmUqyu6aImSlNMx
mpuFXXmj+RYZnueRs2sRdFlZovEUk8cv3WOwSgcTvwhTxmeUsKWTrybCndm9jBDy3mVyN5nlf+YO
daBb7gLl/3O3StcZMW2fDK4Xm4eHPy8X2zC4V9ZE3vwNIrBHszf6blC/vKWo1UM7Vgon+GiL2Nio
Vx4i8+D8IdaZLIAxu9ybz6wttfMyekWTUmW0meRBEAeCn8N2OdvL+lUjW6sw690SbWGPjzw6sJ8Z
5oMKpv/n+q5oUqp9SvtB1FvQNCNvc+4MNOJ9LpbFJ4TFDU0UnxnxNP1k+EWQ0vegb3Hooy74vRFK
gC423cD4ZOUuph/5JS9XXFHaHocYxkEdWPAlg38IDv/toVHqrRZAUEW3qeCfUZA0k9Hq/OHjEq/d
1HGfjOppnxoskpP+3uOI0m+xz9CEBvwkH70EKWnH4x/DyDeqt3eXRnW290xpZAkGpdeJ3laRcApF
31Q+3a9nVl8mPTFFywG9T0vFpneJP0HwVli4UwNcpTCcV8FcRsRFdfa+lH8vuL1zeioV9lVJyMvd
CG3GvjRjg57M3W7newfF+/vwQAzr/R1klz0xP1ltcSydVik7EnFRLXILUF4dB3MTGRizeCBrjbyG
hmF8MqSEBhD7daiUBVnUbT3I2KfnR+uV+fZWI1WPupbiO82FGO7+M/xgHu2saf5RNRq9qKrEouiQ
sfRXKxt+tXtE65ATmQL2pn4Byn7lJo9TIS12mE6BoeR0brbSCjFFv77gN/bzZhM9bBLXtkPiHSTT
WavO2pj6aSvD/dzflyaGZtBl0jBJlCLJoIof/gkhbsPoj2ZeImVdpFNTYU8MRGaDhjzbHsnBecDc
m7V8/GJGKvPh19X1UXZF1bJTmPeQmNVbvdeN4sEMTZcRI/yDEiBKRIoInfjftuAqOBlP8SIWF4kI
jt7s1BwhlN4DfOkSC7aMvbvfszCV6Ar//yrCD0XKASzqZlhcJoqr1HvrPEAKIvDqsFvBZXYV/UOo
8EOLuq/qhPGWRQNaGXk23xambx9gWf44xEitp8f9/pNxnOK8AP4QpO4skBZ5WAJIxzfNj/awG0nW
miGayssBJTqPCB5ZY073/XTE3GMI8N2IpPvp6eGODwmBj2LUtOdd08/nUJ5C78/SIqnBv5m4FyDC
e9mjmR7v69w/yOm/iHwrzZUINWUeZF0DnovEPb/IlU3cp6X73JL/jplvUb6iowmt2owFmJE/Et8I
DMA+mQxWJiP82xn9sEK5hLNUhVmYRaL/bO6U2OrN5dLsiduhWsqgNG+bfyhR7iBL82jEzI3oA3Np
epL3Ft5Yi940GX6HeTvSbbTc5XkTR2cQWnGP0WPQoovPDR/3J56sGKT+wZX/8ETFj+chFZJTPAn/
5sgbWE9sgK2CvPHWG7ZwrEJ/f0awbBjp9tV4jFm2eWLk3t1RdqVvtSzAToxJ9Y72mz3NS04vSUIs
PFuf4O/wL0te5v3cD8eUfenUsB7ViWZrPCvLWjK3S4Qr3MPq02WGK7PZBOTW/9dSf5/+lfgXl7aM
kzNkc7W6GBubI7btOR1xLDwgl3go3xdQhuWgG4D6si8vsQ5q5tTPtG+e3S8WRyzRpBt+ZJR+hJCf
OEIn7nLTW7Xhn1dpRXKJZTuYtKgwUy74cRgWk2Zv0I5YxQbsr835rDcUy5/SOfVLEyjYPTLxdETn
qLN5+yA+eXh5fe3NdzzAGbfEZIsyI/olzyIlmYR+gRBPw9vQOGFAwGTEVXS5knbaNA5Sq0dpzn87
kuPm7L19cARvfAR0BJNSyCG+x+QpQsBwIQgZGGZ/1qVOA2nIg/PIoVIsyiLssSgVIh4ItTXuzRXj
9ycf+MtuXP3+ZFeu9EoRBzGrLykCcx0vEJnkWNj1efFYNzWrvldkKOMowQZjeBRsPCMYVjdba3pc
39fZ+YfbFQ3KBHYawNYSHaxkpMEw/mZjn7DfXDuZiR9vIudsMts1Zw3gFUXKAA5JGGCML58uR3Aa
EwPbOoBWDLxoXJZ7mQ8cr2hRsdWpbdQ40TPRr2zM6+GmhnWVmk+P7v6LlVVdTCd1TyiowEkbw6yX
JJwk5siR1IpMZW1BffcsphjC952SuRI+bHyVRkkBT/HZrP3HLwxcfDCEgiF4NDqefM5VQLGAxPNG
MsongHlfjFKzmdZ80pM7R/Ztqq5ZScpei0PQuTiro+K8ZUtuIPnWdUvWoc0nNn8kgW6J0rUqKwIZ
t7PZxFjAbSGq6NH/kxBm3o91eJRxSAMs48Fad9EvraO5s+2BHPIVZiIsRLjG6vnfhVn8Hzt7xRll
JcY6GBfdGYcoooX+iPSmdzgAO6MhD8BISTF6yLy2KaS9d22UzUjKcWiCFBRPzwrnDIYFKBbdz15Q
6yP3JXHeN14xRxmLIg3DuBZxmMkU8aoE3HnOQZqqMJaxhMVgeC26AvXrNCmLURbB6cIpIMg7yttq
s7O9hozb+o/hfu2ZY5YzvhhN42h+Q1MahugxvHPrSLpAD+RKauD6s8QdbZVIe8zsd8ISSPXay/2z
pHvUwdotMSqe6atO6hZJCa1eHZG+QmLHcxx9j5oJ/mF4SBoF8Rcx6lmkc12ZVcVEbBqXGtdVRCLT
I9a2bqeSEIvcb+N7yxvl8UtsyO3GHuSwj7cxL4awLDFHW5rqBsNXgi8PeMMYDP/MokkpeijllyQ+
VaKvL9ZZbhXSgvT8Y6kzyDCPklLwKD9l6bAAbyaGhd963ThZWAuzzK1H10UfAesof9uv26OktHsR
YwS7b8HW6rjhFZK/82so2n1Z/O3DbmlQap1X3Qmwzy1sZG/ax8iQMJ1oNIZxn8qM+78lQynzpRoK
YGWAld5Y8UaCOwqx1++yw+qHdoGAg3V0k5TdGsZbelQIoGpxo3A16JniblP5CUfGDfJhTCvFkDz6
FXQZZZmvhO8ryv5WTyyBm47lDhv0VMMZIcaolLgd9NgdIQRQYEROf46dCfip6MCatZou+x45ylRw
gJwfz9OpbZ5P75HdP+Qso864l+8OiKs4owuBRHFuwdBlf1zFvoTpDM5On4EDZKwYkj0TUN/IAP3s
4eSTmo0aaD1v0Ja5IYE3gdkbjz1hpcxnim+3pCjDgNGwRsFEhuhzOonR0/0QgQ4rGzSTn7ylQtmD
KCuABaaByvPm2D6/XSxMUp2XrVkp08Px0TIU8poSsuVeV5sVt9usTKPcoW6Mys9/EHncfgtlN5RT
0aunYRL8k0Ja52/iiQisXHYfBktiKMuR8KnWjhc45h5z82Yfe6qhA+ZcIaZhMtSNYQtFymi0izis
m7BDjpKszHNHtPXlT/LIMk0MJaP77Kd1eWLfT2Ipkw2mLHXy9rbziePECrDAnhmG9/cb7+aeJCrU
yKsgSnge94T1YpYMKC5TJ+HZ4Cx530Ubdt1jcrV3TAjdwgQk4UqICpzhxtxF5XKNaqpqmIsHLI9j
JfBmCgS3vE2ic2VM+FKo+XQ6STiV4A0hd0HsnYeyTuidvDV6g5jekuXH6FZztQ2asOzBnglzvNsQ
LJbwAHTIuDSWiFDmJKxLLWhGUMF+7mV2AS4EBvcI4Z5kB5YShQYWQUak8T3gfXWS9QX4kp0IKRl3
z9q+RKmqZaaCZh5+t9dFmQys1GmCvq+ngP6I5jZgDpqBs0ki6/7psQ6PMhhjLoRNr09WMiPjKmf8
OsvUS5SRyM5RxXcduMieC4Voy9PZQHundCKFrb/qLB/GuBiZepbkdX3R5er7zDqTf9Zt4bMViODW
LqvgzBJtGhMx1lLAkYogZW4Q3C5Mm9/UdvkKT8ZKCn73DN8xEvT6n/ZSnbBGDaQU9AwcgcONzBPZ
ocpVEy9c8o9Vbg1OCfX9Yj6HWEaDniosc6UWL2f4ExFljo0tWOjnOuFFlG1US3fajhgCeTJabLXN
NwxjzPAv9GYlIJG3STa5srSxpNHwOSPVTHlkvYaYN0mZj0WAkLStQOcyKVpk4vmV2shZIsRicDST
arvRaRoBZFGPl0wcziI6dp43ekbag7wd35BsC1F6Yybc6Clf+i1LjwgK3YDX7PQAQ1PE5vyhkSmY
WzGr3FMgdU8+KROCtuMs42WQ6Y3no7qzTcHqWwvFqNGy3EY27husmUzH7SFSJqUSikuiTE/mZywi
QOwxngnv9IY5LKykcg0sXXdd1dRYZCfXf4dLuj89xFqk7iJMhxl15BwYBo8B7a/QZkXH8wZZhvEA
OA16DCkblhRDXPXJBcExAHJ4wu0xW8sKquZ5+aEx/f3KgXX6or1ETT8Zr9XwYiHFQb5YdZR/SNv8
EKGeR6WWVcMYgMhx6gKtDS8z0HS0RcfRMnfc//D98kOOCm8mcGa+viAKWG2Om2xj1KbxiDQi4+gm
Y/BbCn6oTAHd1ckpSi4qYwmmns88CUJmADodyr3fp4xR1whasgBSEPKGzxvRXGy3eIO5zA6teZX9
YWP6+xUbZdENwTB8C0D9rtvjamPjHzSZNp+6kW+B6divjYsLb6bZWFX0xFDheT/9Q56KbbB3JZCq
FuTtnY26tdWazOwy66Ioo3TKSyWS5InDIxw0GpF3vo+mt9Cx0ASPttLll25+MYRj3uAqggYgfKgv
xtFuj5VLpL5p1BFPoojE62SbvvJ/pV3r5RbG/oPH2GX2L86cJHArJnCDCfZuQc/ID3Kmh0E38v4l
qLFnPhPD1zBpziB/5lHjG0/CutD0i3vCAlWzUBbCFjFS9e/hH05+RlpI07ZQ4O9g/IHSdPSJLWSO
E3j/XO9jQFGLmKkpXu7LzMxLaWoIUNUJLwrAfrR6n4ILX9Sl4A+Jj/kLcmolhoX/3s9A6R5IYJOl
gCWgAjpzb29PkzFhIJSVgLA+IccJ1HvzFlbGLkWNMdzuvMXqwBlO7q5fFNKbWL8KmG+7XdfrrfXU
OY8MYZplWMUOBEB8w+HRPRBJIZzkvD2jeThCykAsseKSBY05F4/IGAMGwAJwSQHCSylJmgEtLmxC
RHeNcRzNOCK6imUGmGIHFOhyiR76ITaVbcA46RndlAEciz0ZGEaaVu7eHnSoCaHUVgLISiIpOrcb
aqNlRuiTRFDXicXCgKqQBHlaUEpJTDN0aVhiaZVv7sq37iVYc8vllwgEvAfzvmjOqf0NJcopJHIf
jucIlCp7pZLY161kYSamu2qJZlT2fWpzzwFMiHwjc2MtJAYab0+vSEsJAQIsWwLgzU2ZWx1GcEMk
RkR0yRywHxiTFvW45TaDQjrnCSUukyGac5l9dKxgmFvGBmPgtFGfcAmHoZICDiHzUth+DNhIQ04u
AnSVdzLPONm5YQIJlfW6m/GNoDoNmMHSCABDvWU8lvlmvPCZ5IuVF+tu2ysGv05qIz6cHV1Ztxej
VYnAAr+fe4gD7WQaGwfSFQ98+luyfJ9knIqFkz4S41a3ErzSi7Bkas+y5d99RpTAYqEbcCEBQwTE
E3rDWgaA6BxwWiBkYtrWLN/5qb+gek7JTvFCNFVyJHvv8L/EzSIyXuIJE19c8kAUczUVm8lYPnQu
0r75IMo8xAs9b1JO0P3aCreb1D4ta+MtdDmCkVAgOm5jqwA+HqszcfrVe8dAnXfQR4EcYobfxwYY
/ZCsoUiPDFGaibGvGMMW9dsrXbTSwKeSrPuXzswj85SuhpXkneTn+6o6Z19v6FASq7V6XS9C0FnF
XmtddKPrbX0rkdo3rDQ3sSiVLGPWwvvpfP75/H6tVY8bKQsB06P7oDlaeks63iyC92ZAH6nsMzi8
f1lY4Xl7knmYyFJ5ViaZFZb9u2gCSCG2M0NWyHYpGpZyLExmmpZFlLK3UZ9y8ZjhWAEUy1mDsc0N
1n6GGWXUpx0/CgB9MWsN7Khbxri65tKiD3RfNAGv4+TrbDBHZzTCJ27XeN2L7NRPMV6emDeVN2Fi
KLmdAEITBTpvPJzfUlI1JEn9UHaCv/fP/Df3QK4AzDTAfwApD9iy2y/jmwGQxlEU+CNWYtTrRs28
QtLJAnPObZraqsJwb7/lCfRECXi4EuCtgbJwS2/IeaEpyiTwj7zl+5GBysWR5ayV6cpuhfaWCPUi
UNDyqZ8rEHk+7v7aNnCmV8h1ASEEY+6ZWzgb21xtMIaw8zDTGrrR7uF1ubSi7ft2uxWX2QNe4/sY
3XlL7Pk2lstH452VvKG34yHIvf3E6V6u3kzhCbu2AhmfaKLD/uMDW392E/DUsd+UxHe2SzRNjcsl
AAstF60CIfCm7t/7TNMFPgDIsTpgE9AiSHtdAO/LQlUFAaqBo91h/N8d3f71fCGpW+y4V1YPy+yV
/JCjHzMZ9kglY6UHvqSdjVg5yiXj2TBjHm8YoiGDw1Jsir4DhcrOvVNN3krCW+WyNIA4uw1fz2R4
rgzBvX+MwiSvtKhhPdYEUixNgCGUZp/KszbkRS5NU7ETEL40IXbaB+Kg72gNcXpCxwxLeGamaRBD
IBZFSzN6OxHPU8JTp0Fcn3rJx6NiYaKhFO05pRnstu89wRIXawJRf3y/z+l3yZbi9IYopblKHgUL
qQHRyoTW1ARjSSds0/HszXH1qZufn4Vr9p1bFlCbZW4YewWAwGey//fd4C3zlHJr3KLjmhLfISER
ZBfL1Dztw33w4JHLMbeUF+mD8++zPmMjbzindFXgNfkSl63kAy7s7SwSxatCmxUF/45Hb9miApUw
Fuq0kEHE1Hdvyt/DmJLBQRFtf5+X38HKDRm61yqqc3WohE7yNSfaHR7EJfd5nwBLOOlpk8vprAa8
Dgrjjn9rkAgSTUwUYJ5AMtfDsj+mxACIHoPo7BUpgNMVsOGVV+mJveSSFdyYXnB6GBXHDENo+fXG
JxOu37A6OKrhGLLxyE/rsnPytRc9Bv3ZY72iT2kkB0z7KJOHSTkyNCBOVRy7NHwELxsvMR5ephnr
7dNjtIwsZM0ZdzqTHMWlXlGnVBMRWn6KE3DfHU/vyhKaObhouIRRtx5egEK9BVBDxGpDmDN9N1Qp
RcRbH3+eznwaQDXtnez6nsJhduSgWhaaSpZfl4/pxEPTZFaxZrXlimNKJcVLrSCdAdpoxwhRCnxO
Hz0y7i0re3iX1sCPI4b+n/RD3J4zpaOSqHbqqOKWa8vOTR/Gz5HQgvmqsuR55k0MSkjBSYiUkLWn
R2wV/YQtYdjm6ndQn4/FynMAJw4gAuwsc09AcmV1H33nL35Z9yuCVOhdnEK1WWABOPzYBts3PMjQ
AUtcFNNBiynWczu5gQQEs9ozq7dXZKew4SoMKtCugOZ+kEV/yeZsLyQv3QrrT9Vf7dO3aeiJVRCZ
C7xuTpbSVHXMClUfQLE1VqaduKXTucNLYeiHv+gechpUmt6fnqrNhJere3t5p3qalVrY1McwGTOR
w82HUEorNJG8iDJ8SIKOl43deUNAMBjinNbrtbg8k2VhorOI/z/UYedCpRvSlOaWsZIt5ASkS+sZ
/WyYqyicClDihMc2SZadmIn4b4hRqioFYjd0NT/xGT90ud8WhqySircSZaew9prMZM9uFYdSUYET
ueJ8nqiNRpfDDvKPr8sabY77qSpq3r9D1kFq1NNfjmQuDIIRWrPB8wJQ/6iwYaJnmucBYgjDzM+0
gd/wpi1ulUWrtGoUKxg9bVMugfJCiINpIgyzYezYyK2TqTLc2kzDxS1FKrotoiQ5JQ0oyiggvdlO
4rmME5x1nD8GQKPsTj02mZb2oHA2bdkNyWJrWdslnjuIfFjJznk/eUWMsjYnUa6wJgLX1Znassby
CtP/jg+wrsrhnNTNbM7kzDNDSmbGO29PkTI5kZ7FwiIB2YysNhsMkyAesrGSkZA/BODCeOot3dD+
dFnDOPMe+opfysRgO4iWXgoQfj6uEJLY9gIWpnjiLOL8WVt4VS4fOewOmPbisGR1urc7/kSjTEzc
pHUv9SANTOUHxVgQTCzAmazRJmm9W8YjUn177T94Al6bGo0yNRkWGSKXDaL8NFKFu/Uz4+A5ge1s
BXRVMUSXxSJlauIoSXWphalZrZTeqFAgnirR/8l4xI346JSRaeRKSyJAVvrRa/QofCqooXKvPVnt
WYL63f5459J+7SzQF5zCJyLkJVrLu2SL2epN+1ytF+aHVxpDQw4H+Mf1VsAo/lYhCOfXluoAHLs6
Tcgfycd/d8J02iwO+8XYTvo6LWjCdWKtjLPG1G5kSYf7pGZak24PmbJDTQ6YzKHFIUNDsQLz3fYG
QrByDOL6NDiY0dx/sVTkd7X1liRljTr0e6V8LuPNgi3yO7nZ8h76GVyDM3WzXz0Cdyc09VduXbOK
EN+dkvfumTJIcRzKVdqA2aQiporNww1nHmwkJ1unDAj6e9G3PNWD0CULPVqZq0f30Xh9fUFoMhqv
W7QY3T/9mXbx26OgDFUklRW26sELKJvS+uDwcvEWTmcZyJ605PM+MVYESFdGNP5cYycBzj35Kkhr
IeFmAwvLOzkLYP79eZ3GFdU1khmma7wjHwxDef8DptO9d/qUlVKipM0vsQSn+vEnYe4dmYKAe79O
WaVaLMQeSzgkP4baEuCzWdt36z4DjMfCL/zHYcSuRX6E5ZPDlV2SZCTpQ2RgrIRD2ZAjfevgEdYc
YmKVusuT/ImhOtMJ/eJR51G9R4FdwxYm/P3q1cAHbXiKgUrtr/K1/CH9AWoUg8JsWHJFgQp8qovY
oCcAFJJoL2TrrjUvnCFz5Pn+Sc4HkFd0KLPDdYEaiSNkkTdQf7Sch5eXhTE1XyJWZQXiM7VHaNkV
McrgZE1RCNNzy2+wF/q807667GkxIkjOrdq/rFo01LKghifFvXdTlKXRtUuX1wC39U9fxzp9Lrhl
qzGuav6tfMUWZTyqKK6DRaahkjutUdrsJvyKw9PTBJLEuC6W3FFBDT80Iba54QBXp9wcV5I5aqbJ
jFJZskfZh1xIAEm7UKdw8YhZo4En6cdgAR7jZH71rg4wo2dmP+I8TRUZFeANAwiYshp8rMMVYbcJ
ZrbMdAdDCEf0hbV7eA9+Mgv+k/L8Fop/EaMHtyq544o+iWW8KsyNmQJJ1dSIAewKJqVZF6v/UKIM
RaldFkIYnmS8LjCIhAUfRyaO4/yL84oGZSouFTaHykLwncJ46yKC5glHIEuAE6UOQ/7mijbQ4B9+
KHNRjM1CuwSgpbsbU0Rfli14g5W9brG4/b5lEietuXdJlLFAS0he8gIHC4hLmkpTb7tNa509szZs
/3A4OLpxttbO+rVdb4Fisfz6AkIgc85k/gV6xTFlQAY9iMKggmDqdj5NkQee3XrCitVEOIM1OtnG
n5OdjuPKpSQnqW3jIIQCrDqzhCNDDhkoHfkK+SDUjpbGY27s9yZrfd985HNFlzIpi75LA/EC/p6P
m6Nqt5txv32axMdgvo7mrBd8JXwm6rwCNkfesti1XSlixY7s10uUQ7E56IL0CPd88qQjAi0Em58r
874QTb9Iy5CgYqwbC1hEVfoW56tDDfnyXFWZKPuSglWRMhZSsdp4JrtEU5gAzBUB9TeR1ynxkLEL
olD5iSdyXmAhj/G++MvyYbPhzjURSja6Nko5rStkzKcT861+T7a8cVxlX5vjCX1SSPWYl/X/Af52
zkxek6VEQ5IKJTiPE9lNY0anafC/xtRz4DekNh2AQVmNsYRQft6/tNksyTVdyv9IRTtyWEYzGU0V
/H6DJQFTcm09AdeOFZTMCeU1MdrxFFrTVNlZ9kfshy63WbAc36PU0U0WIsWspv1Q+hW0NrXcBYIw
HecRvdDiS7Jedk9AH2RxNJumuyZEOZ0uS+SonQglqAQBQdhGPh3ovs4DphgEW2ZjGU0/+M9KgLUO
t4odS1ojtdOFJQRIhOjyNr4+2SgUzAOknE+ln7u0xoMVZCrzqDkqyt0q2rjOq+iANUKmyTrJ76HP
e4xRFmuMw1YWBVBErv64kZGqPnIuX5JRN5U/huk+T1i1lyX+4+wxafv0tMTK2Zc8RVO2AXgb1vfM
uvrrm6WsjSiWQ3cR8T2oOtmZVTjDobNcsWc+C+ZuVMKAuTxVgHTsr7q90Qp4cO2Q9SCExZQb/SgA
TtYOUR94ZCn7XOB3TYm6VKnjND1uQWl8RPjMpYZKdLuDpUEbKMzplMgmECaGiZnT+muq1MXqwiVT
h3KQ/VjHdjMzc/gGqbPxAfWeCQ1LQPb3k1VvmX6TFiZJQcsnusqB6053OnUt5keriyz7x+MCcEsF
Gh4JVvjZsm6e3bIyA4INvcZyb7RuFgAv9OIwmGZ9AHWpnRQgTMQKMB/9mMF7drYFv3OxJjPM3iXe
QH9tgUmCS+mIJwblWQd2zTp1yXE1cNyQgvW8NstnVGj5V91Yr1uknhFqENV5MXj0RUb7MWbd9FwY
eU2aumkkZEMljUD6/EewhsqXBE9Bq3sboA+uN4VX7VXXDT7AegOip8sCM2WMU58TcHXqKsalL7Cx
heKd13MwPkYqEtEA9dptnotDuI9S8vTUv0Soa37epzcD+KbjbfZDj2I4yzDP0aqgt4rPiM8jLAA3
OxJgEPD8gnZm5L8v9hq4zPpaBnJpYUXOBaNfrvgfTLbpaDnEMjlBkbGzhE5zhT2fTOB9qp9ibomX
SKTue1teNlNt5eL2H/u9NBI07rD0bEa3b+hS4UNWqVGA6TYVz3HgUgM041hipNX/GKFrB8mT/D85
kH+X49uy2bic96UyZ8VYX0DFFGUjAN5PwBeErvyCMeQPzLTun4/S8riql5+hfXEZlz6XxpkmA1QZ
3VhIS9HjFZczcDWwEVz1++Th5AsmCjqXVWZPaZx9vYoc+fW+lH1jdVDG7IYgxeIlzU9h2nGQMvR2
L7BK19gN5snlO4t7yrz35WOwfVxaJHr+ri+haQAtAw0AqxPMEDA+ZXJ61KdI2HKGmSHMZmJNCPUp
daFqg97XnK+FdoJVOZLqax8Vh1WJDzLmlBbnZS++FiOWW/dfWWEn7T7uzZM+kBN/xvLH9/K8keOK
xDCBKZBA3SRe9yeS5btOM7rB49LWEDS/4rbRaJWA/f2Lpav3WZh7Vl+z8F0XuXqnXM7FpTkrFecv
HusvsfEEPQLkb6tvgoV13nNeGRhd698nOhcm3hClwsTLqCx6LSs5n+PNCrGTHX9yWBK/GhHO2AbR
dsZiw/tPPHpZ9qxuzLln9Q1xyhelUaZGqQ6O8xbNxo9JypvhgyIeLmezKCty5g5Czkh7zwwAQEV+
BIVenVuKWikN2pnzZcEoazvQjIVA9PZvt/oAZLD4t6y89k9A/qgywdLJxCzjBcsZMGRVoozzmHKY
fBNw5qJgxILx97CbSpNna+AsjJFiH4XLuOTpHG+UA1qBuSRtgYkhTF/R7XZaq/EcXw2BH2qGvSm2
50fJim1VJSnqhVvL6Cx09BjZjiHR3xJ7jy4lXNVZi+VIAN164TUv1SqcWksOtSG6SKSY/oZHQS21
iVPbjp+bthM6McLnOPIeU0tX0LyZO6khPtw/jd8J6O/TwLQNDgLgTLSZlPliUJRACPzyWT8RrU5I
94Hi00eZmZX+yPEtUc6M2Oe3pFM0KfOkdU2QR5KIRmv1j7jS97KxfGJBXv0uKd0S+ZXRxD5VEZN3
gY8kWebC6WFt1OpsdpGlPCQOhm20Byw2li+EByyQDQ+MIt8XYCQE5gr2XxI+fQla67FSVRYX+D+3
Lwe9vGBXVq6AXTFAwX/3sZsApePazANM2CyjgSFpv7PvFEHqfPlSrqKskwN/qFxsnsdUyme7UTej
Vf0/zr5ryXUjCfaLEAFvXtGwtMMZcNwLYuacIbz3+PqbmL2xIkFc4molraRYRbDQrrq6KivzcEgc
uGwjQHaQtVbs3sdZt3bnWhtpm6cuZtx1ttFl+x4dMjXRoYYVfbrGWxRMYDmgDKbXi/J0eolPL6eV
vbx4sv+ZaGl2wuQ4ixmukl0HAsl0pUKksdapU/KEqAYO+7Gx+/6RabDoV+UZiD8wkjzLQDVeo9Q0
71POljfdU/iU7lx9UEMdmCbCb0ATDpwpRDE8c0Q/0EcC2V6AaCCtc3n8Hfdxzuw7pmD76qKEXqic
ZQzlgk7AjAo1k3R2RyIt0ALjEup1oV62ov7Y5n0j7czmbEfLPsUwrOxRjhZnYJTtd0b8xzGCSHXs
vdp98pz6JRoWu90MbyfLinXp62vQvs6Ictci22krz52qBHE4wP2Z6T0xuz0Ur/Aqd0Ckg96RVw9J
wNFpj/57cuBJtJHNbt8x6ibWKzwleUvZ1J/hpiSbglG1ta62Ra92/SmTG7haiIHrS8pt8ClVbAn1
W08Tgdt2Lx4DBWd021P240VgpqHNhq6AmhNvl2nsaHS4tZfLXQ35IZxyxCnNAX5U7yF0gZqUjwLR
38fG7l5sCmSGcFtK0ISH0XlAmdBSkikiNplQkwH8dOmWktELdVCcx3buE52/htAhCWk7SO3Ne1/r
IGzKQgoRkKgalKc/WwgG6+JRuHyxWqy3Zwspf2mVTOA+i3Rrdg4abCMpQ8ozopBf1SLMJR+qu8IQ
DQTtaxJLS45DYQXIQnH4G4sA5Hbdor5TsjCDrXbCdpxay+Cs7hx9OpO/UAHmgfSX/sK/ZUfUqwCr
+cax6bYNWcMXL139Nx/C3X5IJhdSk6X4kEJU+UOobERXZ0kvnxrpT02SRs27FV2D++zhNM9XY58d
1ygf6H6MYPJ1u++1/K9hfH7ut9utlYPNrjqmOMUiOQ4/TlWozVlPHGbKChQfuJ7T9STt4glCfYkX
oH7KoPXqdgIYJotQgBEoJ/b0Jgd/1Zb2jnmt+orRKKYcE7E/BB9KT7rWrBRjZavfPYmnucAVgnQp
QBPoP55ZzxXeb5oOTlRS3X2KHqWAeKHWGSw4ff9mkybIGsX54oBhVkQXMsvcyUinIRVFWSNRTsYc
W0wtnaVrMcBdeRc/LyhIcuDpCR17cT6nuev1Q9P4ZxYa8gpPktDmolNOvYvQWWdTgyKJLoIOwPVe
U+5D3nIjwQQP+UZgt0Koj4q7Em0unjf0k0scOstBSfDrcq78MqswZRYA03EeqZNf231x4rtz379V
yO7lRM4IW7yyQ61y1XvLauEo6e2ojq9h9yVJpEWPsuRlGjeqefxDdSRQAjJmRifuJU5rgTEManVl
Y9zl56YVUgSBA8heYkHecLsxPCl3+ThovTNnSC60EOJ3XkLAWENXtFH5jMicnpZm4ZEBT7TkKfZW
QorfgHR+s4BQQRChAg6CiDnmUKq7pIoLwT8nKWp4TzIY+DXEcandfdW81n2NYJ7Wqtcx3zPFR52D
KEMEs7z0nWUE0JWwCDXBSMBSYMg1abgpt8nrGfU1PhfnRCGMp9LiM6+ogd4OOi3oiWTQHGFMd6fI
RDH6yBbf8pGMh8BuXBUd6IyiZRtfNFx0qP91kYhw6r1LIDkUJipHQcRa8786aH+5fx+vxKK7Ujjo
PAPSNO3qWWzlV40r0K7on6mQ+MdCDd9Z6Nv7JNYMMMITHCBNBx4xVZ+OvBZbkabnz5vI+JK+LMmG
WrihWJ23mt5ZuCQl1MrAYjK92cBlMnPcCevzkjfwOGPjnsnVYCT5UyNBGL70rKLYt/sgIVSsZi9y
pqWUJbgvZa+2z7VIGn7tdN27FHwL3BjksBVk8edh8IAqVzoOYXCu0Zmc2wOjxV9Y4eIHUs5D1Kt5
5JQeYRmNEjZTHNSpVdiqA0oKXqCzsUHZikDSSGfat45aiw7vnRESzPgDZwlxC6rRtycpycMiyrok
OPs29e4bmftUhRZ9qfD0PriFmqOpOlMj6s/4k0SfIb2fVNdPtMX+axC0gu/gsYXQXg1ZMm4WL2d9
L5Z1VwbneHhSXnB8hF1yRpmhGU5UE4DFxyh/RGTgR42WzeJFalfu3YWXGYhmUGFhpmtuEom+nYiA
SsaS8anwXABg0JJqJJlEsp/Kfct0ath2BRhFdq1aNgeEq1T53GdG4emdrGbf3jES9i6FsM+owmP4
XJdEWElC3Afxt1837bErD132fjVy09fVaNeFSneAiwkueNwr2bNLq22tPT7XCw9kCTcCKgIclJQn
Zpdbg0U5NkM9+sk5ZHc59DC+aFdvQq2gt9nedQ24mMChS4vhVP+chWQsVG8NwXCf4FRANsIBGy/Q
qIAx8zDQTcuQbrkoPTdmCrWbJ/cDEC94V617a+z4THsr18rCQb2xN9sCiZjXvRvCXkpfFFx3QE4+
ntX7eGYaEI/YHZGUKMzbRvokZSRPSdMz2Cs9CAJfuu//j+60KSq6vZturcz2CuOiq1L0yvTcynZz
6recUW+VDZLVXmllGr+lmpWzM+2FuUFOkSWIIADRws6TCsB71BTH+dnZLS+1b/T1a5vtHs/cwtMR
XKJXNqZBXx2ALJi0cQvYyO33GoLq4VZ0KJPelgOqUo9tLa0Sj8cV3LXEC5Iymz9XSTy2buvsjFii
GXRku1Lwjlc680qtdhIurdW1rdkxy9sijIWxys7Sn66E31Hpre/vovCVqo/ie9WQqjXiTH88wIU8
KwJPxLciOv9xK/0yUVxNZtgUXKoEUn72W9KOCCCk9yi1W8qA7LDP7dpKSyKdfuIuRTyqyGfXkeM1
FnXylB0lfAZMqLKMWniWDDhWpwqhxiYkTi1Jeq+p16ayx0qXK7sNkG3ZDIhM0KI3IE4MSda8uGu5
0vvdhxwlLq/pWCGcnr+H85Rr/aDrirMfaILwmaV7vll5iNx7X5hADgEZBJHFi3sKR6/mK04rl3KV
sTiD7Vvt+5cSMIPgme4Ea7DTk/j8eHnuSw6KDMAzJ4JdCnEDMhe35oCG4waaroozkqFto0oMaW2/
NP3mINqVVj4zzwIas5UoQrz5VyxMau2wTY7u9kDjA3CaFWTvEK/MaS/CMOkSJugx3h5gO1CieUj/
Azncqe3erYjy1Fg5v3Lj3HN6TaO+MjqL6aW+o4HehNF977Dnb+M7fIlHLd4yYJzZ1GjsMHQimSA5
eRFsErbW40lfWmJlek3g3EN3bH7o86p1Oaari7Mwarmrdr1sRj1QxYqipV9BTYSKJo8t/jIx382y
yGLQYDRhwBt4u8yxwtVu0QzQaNK43shQV0xTRmVYXb4Urw2oigpV0VOKuLQWpzoTGE2mdjwZn4Gz
UYPtIJIUlbevIkQOlx00RGYxWo1KiAb5pIzJ6JHqqf9Jc9IDMtLYOdhvA9KM+963ysQSv9mKtJRV
5HqOt8kqc9a99gAekhPpHAYmgaRtvomYng3ksRXKs8+pdB2TuHwLE+IVRhkNhOs+g8yk3VfFN6KP
QXjueY3vXrgfFJkEAaT9JFXA4GZwsq4kVojyTgXAdWm3gFGxGo2nKEphkqX0mi9tG0bLFAP/p4B8
9uNF+m2+my3SzShmu5Ip4lykBbE8o6U9UDQJgCNpz4GVa9xVl/EbaAmUgFwz/YEWuPcxynYYGoxk
ugORZKsKSTRuWNoctEHUwtrqUlMZn2J6x1N6lhulS/xngTtmT9Jn8MzlesC9eR0UJVFYHnTvyP+p
XV3KdtBIdN96aluanLgRlZOER91PEZplolHBa6SYVXSMGGOkLDcyWIGUhwxv7vwwhLketQXhfXU0
0Sjh41f8DSWooUg4mN9VhU6XBtOSoXvyvxtfKxQWqRz89dQB++oLK9N539s52xTTfXjlSYO64sRS
5sszuwntPfV+bMykUGPk0kxaA3mnr4oIbdXxJ4dkL16vemqWZmCslf+FadnmyyqiaQDRJYhQmN/X
wNV3FC3lg5hMLs/csbtIf7JDcaht32BAAuE5yc5IoTVzHMhoRAdPlfaCGR6goIr0/DlW3wjYLiFJ
REODDL2GNHmFlu/ZEkzWCI7hyutxIQUpM9dfOnsYDWXGRRUllWdaqkhaXaZ2bfElfRZMrGpk+Gv2
7qOfW3uznHmR9xxXepgZ5lgaFeo1k2LtCFoQWfMN13YN5sAfY2gXNyseeKFMc2N5Xo7kUlpM4DOw
N07Rq7dthefxg993MqkqVWw+xsFG3JFpYbTJBGwN9uXxUWcXbr3rmeZmR72LRBfbHzOtWCwJPNIj
6Qw00LuHk6AGBmpyGmdn25QIHy6pNpmebTl7Aqc8/o7/x94UQSaLZjAQ881WQEAltEuS6Tu2xZd4
qki/TbVyNFgRr88tjgs96T3Gdp6qzYV+y5/6QiuQaDnUf+mQKH8kK0kSVdgUZtbqYaS6KlWpSkEo
MBs1xrRromPnUIzZjTuX1FqitQePVZvv8NTCiWwizZVWxrQQvmNtJQ6YAqApWOm3FH113phuiJVE
Cqrz0Gl+j+DxImYKkdPYatgdTRckLKhDKf3rVzOsIoZCTkFWkHyZrahMt4kQCC72Mq+7sdq89r2v
Sp/+1mtfxDVG14Vq02RNQppaxqNZ+vV9V2MseBaQHCqszj6yO9WPX7OGWO/L7A3AID63xvCP0AZq
zZkBFAsaksbsSkSxeHSvPmCWiwv9xu/oLKrOfGTHAIki7LbryJarbb/iJRbSfrdjnXklcUxLn5Mx
Vnqzp46hMxr01xHUQSJJrHpqZUPGr57a9slbAyqfxMZbTY1JSmr9K1cL4xLbFpQTcFURz1h7VS28
CG4WYnaA0DHIDQk/fVxkM7mVhLwq9s+PT+kvBmZ+g0hIL+JBgN6Uu1MqpiLSnrX3u6PD6qMQnFiw
hGMSgX9VOovDtmhMKjckMAlRQEzsixp5Wr3uP3rwIg4mHRwff9BCxgZBJGB8oBSWkfD8ffRdbz/Z
i4dWxOpLuMIb/9AbHeI+RE01NECp3QgJH4EmsgIQj0q5TzER/sabdA3AubQH8bQEKyNYNxFJzx7P
QCuLeSHU2IPg7G8Kw/Vfx+yPWwFg4PYr75QlW+ijlSRpkgvm57nLIo+irhP9+gw8dv0HgQyFDDeS
hag/IPO9Mr3sQsQgT8hUgFQkBLWzN6AvVW2fjUV95rqtzLzLFwqcw5IE8h818kxOqIjs6UUVbdho
Jb2y9B5krk3PzjUj5kkepHl9Lv8w3xHHEW7QeIFktQzyqIBUasNr2YsomP2h4gOSAmWQlVt57aG9
UAIGIuxqCmaHPku7DKLGVX2GsrDthC8C3NyHZL7ISBYfJY1dOWKLDvXa3uwct3zu5TQDey69gdhg
xO4LaMzmISoup7qz5YYwkUozRGotyVHaFW+6GHkpDDfh7n8vkNmKK9zoZlTd1OcmQUEl3+a8zhfE
7fd5LeilEpKKQRtAobqis7LXpl+e+5Zry7MFH9JGZCq0GJ3DqlObFEGxlJBk1D0alcCfqNLG+ist
/iTDS9VsWcX2hrekJv3H48+4Z4CZSoGIkDn4FJrmfgOmK48SMX4vxBImYEAQ/AQWdF5jU1Lsh1BV
zvnnRT6cBNRwAoMhZ8FOtrIe6o1aWYLNrh2BacR3M4IyG49M8MRaOZ3Oq0/xo6DhigwuvY0+h31b
6EgzylNmZOggpjl+Udk24m3JJ8E7c5Q7Lcutx5PxG/3dfQFYR5EgkHG7S7M1YSfZdbZKqjPznunC
U4eEYM3GKk/rdLDFOwUQp8oEXrjqjWELbhHTjVGSD39qvLY2ZYk6WPAOwd297xGhJ1JgAj7YdqfH
X7nkEZHT++9Hzk5o7hasEgqYpjJTh4IEuF2TbZGjTOsRRI2Pjd23Vk37AwV6NKfQ2K7zvK/AJNA3
rUpcgQQEWaJqj+gXwENTG94jZ7B9Ham/lXrV4sm4MjnbB42URmCvqqpzHSGbiIer7x7SUAullcfA
QgHxdmzTY+Fqw5VNmEF7/HdsCqhG8l2DtjhOQ9ZeR1+EDebSHQeis1hPQSn9eF4XF3FC9P62tIMY
8tZ0nMatlDdtdZY3zLHzYlKOsBI2x1hauUCny/huT19ZmsXHzNjlSuzDUp2CSL5LKcHwquLt8XAW
yjjTVP4zntmaeVzItDzI1M5IqZ2pb/ESFlYKDAe3E1OVzmx/X7krycSFCBBc9TzDiIwisNDluJ3C
pgs8XmoF0FPXvh7CN0b5h8Ct7JHfB+ls+m6szFxC4/ZyAJKs6txtBsLrzU8xcWHnWmMVeq3FT96W
++6RlGMIbbQkwN850tmtTts9+mD7Q/SyhpBf2DrYNSD0naplMnrwbsetlAIytyFVnePuLZAgtd2e
WrSlBgaHN3TX9v/LNF+Zm+2fLvDjYqTc6lykP00GcRX5O4+CleOwuJY8GoKm5RRBQX07JkTg4VhD
mvfcKCRyLwmHbopoDRC8ZISRZdwsNIME/1wmLGf6hhrCsDl7ru7xUMytQXa+1la2uGEA+0E7F8ov
rDy/Q6hS5ClEis251GK71xiN//HBQTqiLbVEm6Qu2wFJbPkY2Xgy+s9gGQe9IeGOgFbovMVqpXp5
fDYXkD+A+CPPTyPVgCrvPA+mdK6sFFnWnJlULczizHzTjebpCqmMGjkuiSApjYZjngaNhybstmi8
kgyebFs0hvVqsY3XLvqlHXz9QbPVlqJRaVI+bc4S8xyIJIu3VLcJokCTQ9XjPRVwNKQzjERWWa7b
jO+sKUJs41UcVlzj0gUAASMFbXEogIh3D5me6Uu5bcvmvE1QaAd3mN0eR0t6Ho4DuqGRXI/1RG13
Wr5h9uXKNb7gl29sT7v16vJxuUJuIxqr0qOoPjL7us9W7u6FeIqFZNIEo4J6iSTNfPIw8lWejE1z
5hIAzfp9nW/dxoqrJ941VrbY5ASuvaQy4XDQw4gaB1B8+JfbwQQtI0sN73Vnr9Pqd8CZAMkyAaxI
Qf64RyPnsPPARiOTTrNQWHxs/C7vhPoDj74NIJMmOSNpjlod+4wf87honSy030ccsfrbPYLsu9tl
K7fBfOP+WhJRJYQoC3JAc5XPNm7cLA7Zxmlile2STd7Rez+Ekphfn8LBBnJ2ZWLnm+Q/BsGTOMFm
0Lw3u33EgGbDupQbh2KRD0bfYMtXK/590cSEG0fpHZicOSgHUuJxGilB68QJKr2sj+aXf+ncfweB
5kPAjwQFhfDZE09UfCpNgrJ1mFE0KOWp4CLV84qVcdyVHSYzgJBgaaY+R1rhbvdgIzZMO05mSk00
y51syht5073KG89itFSjdEkPoGlT2AxRzMzOD43tW6zawd+tbMj5RTN9CdByPM2jLAbW79mAmVGu
RgRLrYNCS2DhRSWDjkBNKMglbX3aondsZjff2bZC9ePfm4Z8A0q6Io/EDL5jNgl0HMqlEvWOiEpC
oA/7DOrw4aF5jvgXoXL4xm7Zvcg+CakeHsC0t2J/7nIwchnYKqRHOVzi0C6amVdyvwizoneCwCcF
BdyjfEY1quLtSlp5uXLTet76nMkWh8YO4DiAD52tt9zxVOd5DWxJtIqrVQlPfLvnUayj0NMMf47q
l9QmWogXnCiZCe+Ttv7rVrrIlepQvvnVJspfu2obo9ed20aMmaW6G6p5TURmAxjuC1NvxExnIqAd
C37t7rl3mbefP1spoXQ7qpQwVbVks+iBZVRU/LznSLnEkapwaqyQ+PN/2R0MQLU8wBTYoLONGfi8
G/l+2zuRrNWVVelcs8237Ybl9fwtY14G8CQpdhsdhI8G6MD/xTpUZvC4RiSizANX9PrXEj3WvdOU
z3zfkBL9x4Or4jirLmCPHKOyuZXKJfIwNhXqTEay7pWR+5XvmCb2dt8o6IXGlQgvgWiTn+1REYgZ
PCx72qHziCI5yyeINYd0xQlMr48bK0BwAGgNxn8afSKoQt6ehCJjqaFHS7YTy5HKxfthMDr6iQn1
x5N616uL0wY7qMH/2oEXv7WDbeRGAf6z0x+Vl6xUq01vVwTlYMfdyZRaemq7SXa7j84etv4mYFZ8
+92N+GtewsULINWUMr0130otlPUymBd2Xr8POj0PPloG5URmAuSOK6O9Kx/+jpZHFAv/KvBAcN6a
Gxqxx2sE5pjcKRhLKqwq1RMOOkyhGlQSqcfc8iGiXCX5Pmyar6CovqB/RcLBLNbc/OIKAzcpithI
eMjPZp4bozRjpm/pS5AX97E5hvuSeoq41VFPkzjfS4BHciKLPju499kkj0LBo3AaMI5Q6fxwSh0+
JTL1nDyzU33fxxumHDSvOfYUowLEpEVRshKyLy0zGpGAnWGRqwCdwO28i7KbS10eM07cXUbFrOMT
28AkDfb52BEKeiXsuctKTuuMeZXRFAKdAfHuGsuGNOpdiQbRIPhQ1NctFGw+j0fbsVtQU+/eGg1g
b/XFRxOldXp9fKSW1vXa9my2E65iFc+fTm5/aKrXclsA9F+P5mMrd/i83yHKAmBtCO6mGtPtlDZh
EnS1lDLOHmMDOyRv4p0DeTvVyIgJsn/TjMAQbTuMGumjCja7M6fjr6+p635QL6sUQncP1/98EGIo
sPpgqefoqFZyw7gQXdrRWlAqZ8T53H++v+8jMpLG6MxCiw+lubVeXg6HE9i23h7Px13hYTIPHwZV
UkWG9OFd12wHMHIfVYwjVXp1TkDXEIsl4ZB/D9MCcoecyiKCPLXjRyKlG2WlinyX5/yP+d/IDWRt
dxxcydB6CC1LxuGQ0owB7y6t0o+BVzop7WffJWhUPvesoNcCxAojjeucIpmU0B7PwuQz5id94o5l
4d04HsCA200hoS0p8vmecVjRyGK96FDV/spf2chou3OAYOaxud+S/NweoPhwYmihRDVv5sPKRpCr
PGIYR8wOEQMVVHPsFdzGB+jD1x06AEbB4mKtdw3F1ar8HL7yULwTI7MXHS5RRW8nCqSH+FA46nRL
oA+XlN/AdsV21u/HKlWHRM/XhP/uakbTWiG4xGLBI+H9zt7O0tDXYPYocXQQK/jv4zZAUYy3GDBs
vVzAhPh4jhacr4RKIHDJk/rvHYEKcG9RTEGT1uHegUwHB/XP499fWPKb358twSh6RcoFNTjU/yL9
IaBX1263smBaj83cReZTDfWfYczjEQWllbAdMIxPvEG0QWtWzu/KNM2BNYk0eEVB4fcZzdWUPfPx
+PPvCnVY85vvn615LQwtLbb4/YkfUsL/ugO/aW3VD0i2YmvhArgxNXtYKFyXS7kCU+7+O9CFfXh6
PJa1qZoC1KvMTx64AjdMv89efAO1+tU+mzUD03+/MhAMUdMI05aKVPSjqeNORruR1uzQd3+ZeAfW
WeFWNvEvZeuVxdH10w7YNR7yQxVU3hT1yKh4gQEc8gdYOn0w+oN1WQNRLQQlN+s0bfkro2hR5Mok
wTAhXiES6suSn/8+XqmlSwk+BuklpAfxYpq/MSNKrKJ+Es/a0/v0hSHZplWbpxAicttupeq1cEBv
TM12RRgEvcSnA6TcPqKtpPOBym7XiFbXbMw2htIiW+FzsEEXpCKqf2jWJmy6oGYXiozXFR4E6HzB
m3x2dvxYomsqZqatB0QdAWjABEXtoK7ZuXs9Ty1kV3ZmswUlCJancI06HsrW/Jft2ZwZPQFCe1hj
eZh+6dGIZnNGRblbpgFGBDZ+d+UpurgeV6OYxYB4IAlZFOK3k0oFNrbbreaD1uZpdkb4TCjzatJT
cqDr+gzoOG9w6CtIn9cO44IHuFmQ6bBeHUYRsPZy9GFo6z0b3xHh9E5bCY4WzvuNiekTrkx4AroV
Qgrc/uJm721drdU7m165Jhd8/7WNOcAqBDuqGIIK0QmeGzN+VbQ1Wc5FAwixQTWEGFuah7lS6LEu
gFUIJ1RG8wB8fuyx1n5+9kCGZlGe8Ql+vrqET5k5DpBGf2xhKfoC9uyfEcxuYtll2NqFA5ga9jMV
u+q5V382ivlixSsLvjaYmTORhixte2Q6HU1A9qQhmbMylMXTAYFZVB7RD3KXpImjxG8bBnz24HDN
1ED9qTR2Vddt4Taekt//NTJbkjodijbuYMTXcl3512nEyRFe/fpsNWipEIqhwa9neCmzxADdjgCR
qrUo+K7Aj/jrxs5sLbwwaKMqBb+7BlXg02tqCwZjMd0qGfKiH7kaz8yxdyPXwWlhPFPskkAR3slN
bWXZF93ulY2ZS8d60FkQYiyvr0jLA/mBeAVa3rWnsrvT6bQGVb3D9s3nbtrnV45LEYPa7XG7O4Fl
76Vncn6BRtL2/aDtzpfHQ1t0kVcjm7n7bMzLLogUhJan2ODt3QgOt7XhrM3ezNPzfpSFco3RhHal
BrvN5fR4DEuh/s1Wm/n5AW3JkNHF8uy33iG1Hee5Bt+DumJmeaMpID8DNSQLHP7tooyRnJa1IEzK
pCm6I3/QGHPO1lj2lowwAspquOTBKjdH17VgGQnlzAexLpHNQWfwMgILgFquxBFLjvLazPzQ5Ogw
GxooIshmYOGtbnorwOOlfXVtYHZi3MqTqHqEAaBgLsWZff8Tboa1Y7nkja+NzI6Jm3X10NMwQsfQ
Y6xU7pTZ4pHZeFplZf/DPX9ta3ZQwgJcR2IPW6zJ7Fwrs9fC+eUlQQ1QQi0MyIuZ1wfvEVide+h7
jAr6SFXeDkfERCsnZWl7gfhCQAYRGRzltz3vyrHUYhtGpctxeAG9c1r5lm6RjSE5QU4UXmwLWdTX
/8Uici4ysOdIv8/z/SPtDXUGWQUnULO96m2y3uw37YFYQB6eBO0vZTSkP66t1p0GxuRBwdTzX7Oz
rTFkbuhSocxBi0ITaDV8SdH6BnY77XICv9vlgs5D/FlZMrCpAjjN1qLb32zs/BVw/QGz/UJDE7WV
MnwAZno0cAW+vtZatJd09enp+Zk5vFx83dcv1t/H881O1/ed3Qmigq7ZqetkdrLT1u0SOg+n6xCW
0VuZnEVw5uagZt4ciM5guV0nRL0OGGJ1ddRLr7lfkMr/tT479kLLBmHNwvrrK6xvDSYiri3anvmx
QZvcCzhvAy011wBui7HGtdnZakPVgqnFCmZd0ILJf9MNBEsnBZfHc7t4eK6mdrakfZDztFfCCi1q
x4mFtFfxjGT8lSB2MYdwPZrZfSlVdUPFLexUG3AiZuq+e272QqwBW3X6u+JD+aXL+drY7FaL6qim
hBjG+P2UKOtilbPcJ+X5Gwxjn50evrkawvWp47vHiNttIj5lzMTBnJMgh4hTrVJP6Q8oQD3t5bI5
f51Rali5eIUpVLzb06i/ogyMAo8gzlxj7XaiEMndf0K89/fYlpCkklTZnPhAe2taCse2+aeBAQSd
JlGiq3/+RCArhwxwaeV6DbhlpYW6jO2/sf5epoSWZ6TkkpuXy99Vn7fsfJD8B6RBAKJjDsLhWC/O
hgRJoEpnT/muhxiOk5m+4b+VtlGZlerZ7p/U5MgmOIJfUcs0tGzbjzfrUn0CPWf/fMRsF4V9kkVj
jI/gjvGOQzNr/JLso7OyL2DNM/xt8bRGrTj5lrt1AkgBNUd0u+GJdBshFZ1UcnkxIqWbtzmZiKEI
Aql85Rguhnscw9GIwSBHBTrAWzN5J2do4iugHPWO5ld7tDse8AwN4Cp9ZectBuLXpmaOhe0oTkyk
jHcAURtt4S21fcIUpvJ5kUKAMFkVNDsX2fA0cYX6aCl+ujY88zWtDEJWbsx5p9wFOk4fEdEwsObQ
7oFw0InCJcUCnKbQwELN3mhlFQbAHkmjk1eFKgxvYf0yhGbBC+ZbHwOazJQqn66VrBaGhnYh1L8B
wMM/59DdtOeHsK1b2tkqgl6Z7h/QBmXHNYbuhZvoxsrMr8V8nbcs3m1OKFy8L6ohLVReRiPu/w5/
a9BVSP5qlen+6sVpn3pRwFosCKw0O3FR0sYSh+eok0NuxI05QxlfKx+1drTbeSnJ2/IFYOuKJ65w
9llj5bzfD/jW+mzAeV00fdEynUO32ojuh6LmDDcL1Jy385onomSVEbsFJdOK3fsLBHZlAVRmHNgY
aX4WcHTx0MiDnAGWNBhxu6GkSh2zEajNXOejgz9cSsUIPdCH9VtBgGaHIj0DymvWGXHbv3Wzcp8t
hAL4HJAATh3FwLH+3iVXES7veawUKWXvSH8q/jSWp2K0MuqzvYgtaBdecIc21ho95IKbuDU6m4OA
R9zL8IBmUXSty0yll43a9rtCgjhlaA3DO1WDJsiWs+4704bw2DGgJaQCdUy/Bn5fp+eVNZkuxFtH
fPs9Mw9JF20XYPf3zlhoQ7qVIlyMmS6maPY8eczToLJhpq3ipH5jy3uzIKkBfQJSTPPWyzHusoJp
u96hN6xHJP5ZqnrTYwWzyj9D+YOTjEJMDmEMTv4XBf2IfbbPKzsaba7dczFJiqee6dTad7jBFPmj
HBQrodU07kcfOFun1kdLW0UDARh23HuuUL4ZNP6WStlx5TTeNQIDGYtt+M9UzFZAigafAp1n73jl
a+S+SOB7RhYUffhRblCiI6F5cNA4wJ4wBcmmLAjr7qnqOWROZfzCsAbtfazsiSXvJAHGh4YJFMPR
sHZ7awrBmMucx/SOEgdyr6dJHhGPj/gvZZBHIxWKnxrY8GMpFK5OM/2WCv8PZ9/ZJCmuRPuLiEAY
AV+Bst1FtRvT/UUxFuGdsL/+HXrfu7dKxStib+zOTOxORCdyqVTmyXOAkkQZ+0ef2tlaElJaCFTh
5jABwD7QyQFVaEn3qmNH+BS7sgOl2lMR7ZVqQ9lLOr5ANyhydnrl5fFfpgPxB5EMo/XGtUtIDrJv
vkC6YCsyDKk+1nbA04/C2jYNgK4ROPzMrWW6aMGbzKAF4QiglVlxGKKV611+Hs7mAYEHkoKCHRoE
q9Jq2C0UT4pO2IEWaa5ea9s2m16NuRc8fY31M3aDFm7C+JfI/po6tuth/DWFjYtXQBO/q9HoDWA7
1hu31ky36htsrt/iPXsdrM3KtplX4uLI/POhc7oACQiVIlN4vW1aQwm7sGrsgDnfTcsNoSfVgWEG
ubCTOWaebQB7Gj+gmYo/6Q4uObYfJx+kjT5Zm7P5cN58CXA+cwu5hjtWCla6kGRR2RM76KfJBaIn
Lb6tjFVym/+Mdb7I0KMO9Mbnol3cHTzUi5I2ph0Ie9davrNXxDNBOb/xkuq5pOicah6ieqWMu3AU
nJkI9P8ZlTZi30ZNxXLDDpz8zXR+9pSBDWLFHS3tdtRfwLUBJjQ8oORLGrukK+1CsYNQjSufZs7k
GpkBpu66+JKjOON1AAVuB0RU6F4f4r3d1PVJjSFwTC2FuqQEU8j9yZbChn/mGvsfMlYUWgCyfkaj
VXlGIAEbCAVsuDv2pJgPQDDr2ct9O1K0+WkH4CwgTSlRkRGRprcRVWxUCaY3QclU5aWvJQ9tsweR
VDiFLu/f7ptbWs1Lc1IMOJJiZE2t24EdnYT2o4xOJi66+zbWhiQdSQcV5nYaMaS49QR6MOxyS2qg
3aqN9Rh3/n1jS+cfjNfodtehi4Tc9/X5tzWRJq1ROEHWKW4CtBtaesFK3WprG0KO3P5ZqQtLkks0
+hK17Tx3gkYrv6XmSzSmbl4bu4ZtLYDuC8e1qh9N606WL9Y4OGWc8D/G0XwBd+ygP0BW1COF3jht
VDmBtjOmXZI8pQhTWevpGji0HLesDmb7Ipxjqb/NfBLxFx1Ee+3+38/17OCAXAL/FNprrufaGA09
aszGCbo+8UQbepOZuzZogBt75Xm0dPqAQYZyDRR9KKD115byQotEPClOwLTcN8PHEaz1Ij6Q6Nnu
v94f1NKJ+K8ptJhIpmIRD04XsiBTjw2eeobhWaBtu29EjsCxfvBr2sz0aEMSGC7l2koBetNRibF5
ovS1Mv0cRCbtd9LU0EY8hf0BwtwkOvTZh6WULqs2DtuzdldglpX9Wv/07YkBZSC6OVX8gYvksxx+
cYugcpuKDkRGQVqq7wWpviux3rqK1W9TvVmjopOf8PPA4UJnLnw00jk3nGVqRYDb6glWkpgeOFDL
GnwDe9PCxonKmXxYBc3Q5v5s3y4pbEKPQEWEO5udQ82LEfYJHgCDiFkgIJMSim2rca9fKSAtD+zC
iHTdN0Ib1chGJ3+T/o3jF2hmAxy6m+ihnn4puurnU7eyiW79qmOB6Rkk/OjuRBVG2kPWTLDJKHw3
119ijb0XEQ3q0Nh1/HeaPzbKyg24NIvzqkFCyvpMl13PIohMuGGT2AnU9CjG6Vgd1CpeCS4WZ/HS
yPwRF0vV6NZk1zp3AsNsN0R/LNJ9g1epJrRdHj8PzjfKfo9KuXLm5RTd567UZh09B4Sl2g1vdo77
uEkmnIE+DwotPjKn8nXwXEEWDXyVtbXteberw8jv7ZULWM573piWLiwnK4RjK7UT1AnAJsmX50Fz
AVT2eeuyeJf79m9HpK7dbS1QeJtr1m9DSOwhPGlUqBBg3LIfsowIoT2f55vkLWRB/8Tttjnp2j6f
cJtNHlE9PQy/NJOxsptkZPbnuNHCZ6MnHu1a4Pu4XmlqlqKOclweInJf3pCmBM3WLwtJcNtXvAHQ
ym6vbEL3Y3Lxn+Ad2NUv/ohWxh4KIePeS+ztfSexdJouv0c6v3GV6V04fw/9YvbgQUAZm2464OKJ
9m6s1vvm0V0/DpB1Bocc8NYGYgj5PRVGTVtQW+Aw2f2GRXgQReauUr/3zNnWNffsessMOCtie+j8
iwfQuesnC5oqbgaSpjHy1fY3uKKsVHG78FfR7Kzo6f58zPvu9gshZYaOBXD4qfO1cXESkdBNQson
J8gpfeIKD926Dl/u27i91jELOrwvcOcGWBGkvV+QVDT9iMvASVW3qRQM9KUpOrfC23aNV27pygW9
MlI9QLl+8iFdDwjJwMIOQxMHrdG9hBzwIgxRDrLtAorLkLNoS4hMnNVkF4GfSdEGz6a7opye+ZBs
GttyDfstHMcVH75w+VoGsPcG5JZAoStzfBhpDY2HiOE61LfUfGAd84h2iBqxctzW7Eh3RavVzVSp
CKCU1jg1Ub53uHY08HSLVzIFa4bmY3axbaKamySuYWgcNiYYzbId5162ck0s7s2LWZPCwYgUGfDr
uGtpl/ywwasEqovmy/29uXgVXSyNKQWCBp4syVRiJBPzWO85xi7Evvnyy4rRivY0Wtv79mTmzn8c
IsR0ZsJ2hIT67KovZs60YjUlY8aCxFVeZ8gWfxt8zWtQKxxAQ2hAK5qiMPhoHYMueP193/rSSZxZ
Q9C9PvfAfZbpL4ynxmCElQnjFlhJc8R+YKDT829qo7l8TaViKZC4tCV5WtGMROkyiCKKfmcZH1X2
XJn/rp3vcy4R7qFMNDswVIqu5zJqWMocgeHw4dXSwCpN3HZ4YPqB6Ee6tnLzbpM95YyuhPwIkmSQ
e7g2Rquc8HJqWDBm6iOCE89KLV/hyh8a5Zva1h61/lfdr7yIVozKnBAiElFJx5IF0GVxScX31Hmo
Vbz8nLmXL4WQreV4XONrQeeiXUjSAPMFQA7KFteDZTgSRVLXLCh94yhKHHB3gqY68Zujufa+XNwo
F7akYLA18jKLVUxsmP+Fvoxt/K7WpGMWT7l5YWP2ZxcbPwPySzFijMekjZsdtUO9MSBlNH7EyQk9
X0Vornj8hbwBnn0XFiVXrOvCcgoNFikbzp04GbHlqnboRsMpLF5K5JTVh4SSR/TkbWuNr7zZF1Jr
s3mQNoBYAH14ckdcAYGQacxg3o7j2CV0M2Y/S/JDD5+d8pVke0eA6Rzd+ckxGXU//x9u/Avrn8tx
Md3TFKdjXwoW9GjlrVSQ0A3W3ur97IR38sqdt3RLQBMb/0IABnGWtFXjGrVgEuLZl3Jwq/lrJNOL
JwFcMODj+JQYkO6HEY7AbE24sQjRnGeJxgcaDmo7Hdt13Wb4jooh+rx39/30QuIHyzf/aIgrYErk
gKHpK8cuM4LdAz7/IkPdCcJG+wEaA2hDNKrvwt6WIBAMP8CdTrdx4VXVt5bUK1MrY+T/cbAXnyFt
YlUtrIT2+Iyk1d0ic1v6OpWbEI1QIPD0KxRL5wKSggy0Pygre2gpUodAJcgNTMOeI7nrI9vYUTgU
EZz7GO9F8g4eLFcHmyYYYRs0MJmrDIHzfST7d5DuQH9zjoXByHFtL+ZWHvcqFhot7N5Asy+dcagc
z2BgdsofhQDwAFz6tZpsStRiVOOQr2nTLI7YhowgqLQBlJN7G/NyjFVlgrMHxZNH4q1T7kr6wCpf
0x7tcuVmWfK6SCj8x5h0d9pa1/ZgN4Cx6QtkvML6JP41Ee3n/rk0ol3PqZ1OY5gpcO0IN1gNDXbt
I9XboCbfIpZ5pA/3GS9Vt4VkVpn7OcgHVs7R0qJi88zN4BaiHvnSZq3ezErsUGZG7jKFIAX4ekw8
r4oeCbfsQXTbNv1pl6c8ApF6tLWUr/c/YMl7XNiX7+8YeQhipZQFSr1JGzw2h/Sl8kZ1W5rdq4rH
f5SvXTxL/tA2QNiGPQQGcznAHNU4Bt2vg3PT010GDhTt11R/q9mDWqQ7ZgC611l+knoEquAhJIWT
5ESd1cz1UsYBMS5CBxuUXXj4Xa+8JlRRqkOmwG0OG2d85e3BriZ3tDuk5kqvgHyQ1aRupccB9I5f
78+6TIg27zvUBKCx88kEhTYkybrdVw18uhLEj9GPaQvFEldBugULUHlOkOxAXrdRso3WA25X7dfe
LUvRBrqvQO4Bdg/QTXySnVxcf7ztG6BaDGXe9jRNfB5BQPGl2yRnB4LsG6atPOL/PwYN3IBIs4BC
UvKVoJjI0iTVlKCxoPZeKRuC/k5wz6K4ZLOdVf5Vnd7TV0/XwiJjnP81K70CSUaMclarDor0dSBP
WptsE8v2IAlCUlBkAdML5gm/5tHaHp8vXclXQ3AIAjwoTwJ8KSezCY84YGgt7nwtQk7FzXoXlMPg
mB4TVzy0hubSzLu/p+YNe2sSkCKIUM1ETZIri3DUBruGyVGB1o3uxRyY1NB8aAt+uG9p4RoAUzg1
0Gmhg0RS5rsTRdvTWMGl2xX2wUaWwo4essze2zTyiP7Ngo7ffYOLxwWYO2fGYCBFKFc9y3hoqtHQ
4KYVlEFQWBr7DWfuQA+RnXkTe9Zm2RUlBZcRZA2t2rP6BK0snYuoGrxU3/PwVYO+6VoEsBRDgxxU
ReELJxptstIdxdEqqemQuQ26lL9jV5s5fj3GOhwX3nyggWzGdhc2Oy3rN1WxhiGbD4284pfWpRU3
CVi5mpYrgcUmyBmDBaI3A+BGq84EIrnw7y/C4qrPHRCf+DCwN127rCittd6uSlgbtjGHaCLJ2v2o
RwgzEnCIlCC0I6t5+IW7AsJHEI5DZWFOmElPrxyQ7hbrqQDvMaJRW2v9/OwIKGuec1a6ReuARQ95
M+7nTfGgVec8eyiGlStyceAUUI4ZoogamTTNetKnrRLlSjDQnV2JrVVFvoWSMU5zrf/WUDK6P9EL
gc+sB6GjwjGrRsrkYQ2dlHRAxicoE6r6TokCTqSQ3EdfhLFiatEvz6Sc4KGZJQdlcIgYVBYmYQNb
yFV42Mt7hatg5+QJsCppcQodBTShaWEe+4KPHid07SJenF3UOmZQMo64zGipjBxISK4qAcPOdVJk
DThKVg+tM7qxeOfpt/uTuzhiWJsVqcFNi7Ln9TaenH4cWIbVbLIH6FP6zV8Dil3CPIP8xgLnDJ7f
6lq1cemgXtqcg7CL6zZBH3KrE9jMapdOJWivQbw6pD//Jdn1Z1QBBnH4IQTgWFFpbH3ddehKcCD+
Qtl7XhXbMjViqN246QfUswwRruDRltYOxXBU3vH2xGUnPT2LhGhtlmDtWsuLRbRTzs2OtJqnVm9D
tr+/cEue4NKW5GqTKFJZMe+TfpjcqIUax5o7XbpALy1I57zKwRIlylEJvkJtZkO9JlI2CiR/7o9j
IeCGCiHezSYSnMjUSa84WlNBMgehF63oabD34fBms0NZJS4hFS6QDX++b3BxWEChgcEHlQ3UHK43
n2mA6X8GLQT55Pix4ngCtEOpru5Uvr1vaclxoaCug+R0Ri586nxfbPOqJaWWZwjySvNrTx9z6ztn
f++bWLxxL21IR6lKsRtrJG4Dlu56toEquL23Eg9TmLuWH+l/nD/2WkluZVwylcBgi5RNHWw62t+0
/Ws757J7XxnXUsB4MS7ZDVJdQSKFYnvr8EEqhBqtydUDle2RL67/hN8mQKPvm1w6UCAfs4wZT6lB
mvh6XzhVL6LWViE2kvaQi9PNEbjqvF2JSpfqyoh/0X5kImEAolLpBs8ipoV1WQKc41cu91BhRP+/
tSk3719KL9mq+zWLS/v90uD895e7sGElI5BkDarc2WVk0zk/u5p4gjgrB2txaBQzB0pIgGeAgrq2
ZJdc2HZEUap1Wj+hyTaaflTHwgpyMI6n5TGpT9zZTrhkRoIMPHuk8Xs2vdxfRlmq6NPpX36F5PTN
gjuTwi1AsLI/bXhiR/G9dqATOXlxARn2bKMCOe0PRTBEHtMe8SVK+zgla4jXpWmnjoHuIiTkAVCU
DmYKXUfaawMLVN2GCjtgoPEJDJJul6xx3y6ljpEX+o8p+dqh4WRnqT0B4jKC5t1wI+ASjjmN93Fl
nnunQzrqJclVd7DJyTRe6nYFY7N0cuhcHcPaU3oDVmjisjFBwwL76mlUuMvXxGIW4gUczBllNmPM
cMFeb6yOWuBdm/Lw3EAYR4tCOATceckHhzKd3qwGgQtLB+bymdcU7OII7CVzaUmasNVTfs7+GsfJ
V87pwT5mm+Q0vKARhr2GB9sHXe9a683NTYi2F0wjkEPAfCG8l3ZMOKaxXnUWP6eom+r+jDowGihs
uWb0WKLnoV+JVlbsfUaGl45hnPIehHb8TKL8VDsfHHzFynh2mq9oifbr/FjHK2mPm3XECC0k9+a+
dBNwdelotkSERc+M8Nw14BjMjX3d79LkuXKML0zx7/uBm0WcbQE3BFQUkN6g87zeM1lV/l9bQGEB
KrOrCkATLWW3ihlZMyQ5dHvI2jBO7PDcsqcKmo4MDzCRaW6VvP0PI8JzCxtyxiHbsiFkqGq8GMLz
0OkQqmQAzT/Fk3MotJ/3Dd06lHnucARAUDGL75jS3KWxGoJXjfMz2mzqHozI8egjyeEbWXEc9Ogh
TYFt09yOKh72iFp8rI51aW9efoE01rk1qGiHhJ+BvxhYclC6Y0Ojg21kftIkkPvOfBL+uT/spYWE
FLdF8MRE9UIGFlh62aS6k/GziselyL8bfeVRdlitbS7bgWYBcORAGckInq5hRWsOJT8b6V4N/wjk
/IrkjTsrF+HSYcPz/D9mJC8WV2HHqYCZLhzBjgx+gsR0+6TxmkrdwOD9ybt9R2LP4Nk6J7AhYIWy
3vV5K6vSzPAKgzkxegQ+7D2OepfxILS7jfllVL6DcMxfMTo/cq4yPrNR9Eji7YAn7A2CNB/HSqQj
PHWxMXbKvn+OH/mBN4G+A4XrfVs3b7vZFAWBOCpOUPK2pPFVpegGTnp+Vgw0qTyGOAgnFn1RtB1f
24ifigE3w5r3BqRcZkiutHShYtrdKDp+fvj+AdGvzRmshmfH/b3dng8gWgJp0Nl92bwcQtd9eYn9
7Z+3WQwT4aT/9mfz9PbxFHz7IyDl+xh8sjW8B5unyQv45vff56/O4flh9PaW27rHR+K971+ff++t
w7P3+uxtjisLtLgHLwYiOfy0KPE4mgcSBsaTQBO94U5rCZN54u9NlnRtgvY60rtigI0QWpwRbSkC
vXAtKJA78bClsf7oegFYGY9HPOmu9ze4mWmdhC1uS1B+0+JHB6JEngB9N/5S1OMEaUQtG3ZduUFe
rur3Yqo9Go6emrzV9CVvS69XCjSE6T4wX7v7W3N2hrcz8N9Pk7YmWmCAt1JqOK4jBCd+/FtQ1zxw
iIDguQy6MoiBXA+cKmjhjsnEz0n+QJPU5eWKo1paQEgfQ+ppDvBwY18baPvE6PrCwclKTbj2Cq6K
j/WaTMeC10XjzlyAoBTwTvnRSosE8HZmI6h7cZ9MT3Pvr8HS/rj6+XI+hkXI54n551uxN/HMtXOy
scQZBQPX2v8prTeb+DT6qmRpINCzavjl6CblQSV/eZoiavgfoKKomF0OWVq5TrRmZY+Y2K7L0AZb
muSgs/7j/sCXHD9qEKhEYHygTJdJkXmXdxGKXLiqE47mIQjZ7Xnsxfoz1FYSF6+uccUT30KU53Fd
WJSOYm/pVkoYLE6/AEd232z/7ef5KfEScIt+Vz4JVTpXHL89vm8Gb/Pb9o7uj72+JlN823spfYZ0
7Hp7EgnXGT/ryaNqD3iYaO6EROZcb6pSCmz4CRQFPkQuXau1H4jOdwPE4siDYv8WEJkwx5+l9s7D
t35Ao+aui/3WBAEViIXhJeCBVoLvhQvsatakYxZnfd+FVMEGrSDfqn6K2bZqjRzztyIFxSg6u+/v
jAXnf2VwPpEX74skCxs1MzA/KPE98ZnHW31wGPeVYmULLgSLMDRzJqAdGPgT6QbQ+0aLeJtE51F9
rzpAMnNfJyOOlJ/p1LPMd3P6fn9otzibee2x38n85EXrk5TpNWidx3WRRme9/k5seHYiOlQYtZ2m
FJ7CnIMC/LijDAcafTEUxWvF04S+7aLv9/e/ZMF5os2LoNFrLgoBeHQ9yU1Uq00RYuyDRbgPoCpz
zaxsVrzb4lJeWJH2jsjVMRdNGJ27+MPYxeau5V9Fvmnq1/ujWVpJAySf6PTAXQPq8+vRRC3eJKIF
s4GY0OUVFOGRdXniNt3PPOOug35TqPStuJOlc3FpU9o9jLJIyaDPd3YQP6LpdWNswvYE7jwv/Zds
LHMMgXAc3VwWOufRCj1P88WJoNUY4YVYxGcivA40F2IDpGZlPDFxUlbTQotuEnwaqBOirAOMgTSw
ruuIw1oBa5m6UQzudvFcG+zflHLHQnKKusqrOremzwrfVsBY1OiMcqK3IcaU931QdX/AW/Mr+2k8
No1XDz80262iby0KjQOCn7g5cLq3yGMkDrH2ERv9/7DpABLEfCHqxtNB8h8RndpJiav4HE1ih0IY
gGw0e8xI5Ym1Cv7SKQLTNgRtIEkMkLe0MExE4Np30visRb+RYI7X0vRL+5qiZAuE4GeaTPr5TRWN
ppNgKRwEpko3gZTvVKWPFbddYBJ70aOTao2bcT6TUlSIBhHoxyMLMiflpNs/thqIxk1dfM4pWob0
zo3jIxKjK6dnceYurEh3sYEXEWpCPWaOxo6bCfs3MvXJyk2yOH0XRiQnh0nLocXaxme1+DuAZ9bx
Sf5VtfecJq5dvMdr3ddLsaIFYOEM5wDsX1Z0I70+IpzD1JHQ58ljqsauZUAaMp/+hy1+aUgamBjM
RjU1GNKsVxUiO8TC/X+OrGabG/5917rkwvEsB7oYCUZgRqQbC13CQ6RMDU6TqH2te3FaFHoVz6m/
xsqf+6Zu2/aQcUNhDRMHUqhb6Qo1cayCJngraaH5lI353q5VF0mkZ5aMm4RNvm665gQpoS9RtIbj
Xlg72LbwRkNMAMcnXVVGavSposF2p7+UkPUyXQMune7uD3FhNq+sSL6JhoPiIJPPz61NCrcE8pTG
j/qQusNEIXl3uG/ttrIyk1VgOAZq2WhOcyRzoxYZKTLr0bmNNfWBJWnlq6k1ekWZtxBuT9ON2ffT
biBV6dalxR6sJopPnFpsi9aqHGXOovg69nh5CquNVnbWwumc9cxmdAYobQHTuL7VGhoShlAY4ZcT
7hoQXSCt/lsYmTtkaAXXmU8a8WE05Mf9SVnwbzPh4DwpOKfAalybpSCWKY0Bl2k/lG9QnnrNQTSj
62tR7NL7RsfrdO5ZASQEivXXdkytCUVsJekZfKjjbsycym2nuHbNMFAAItBEiICvcPMMCWZ0Rigr
vm9hmPpMsjpjUrAD5FuwA/VZVoES7FzHuQtpYvo+gVzx/lTeVpEpBK0vjEj3UzJZoNl12vTcj241
gvHTUNw8yCo3/lH4zTdty1dGtXB+YBA9rui1hJyanE2J1TxiDP0w57q2kw02i3pqIPQNyFzOv1uk
qZ5CI7NWhikbRXoS6EN01II0DpGYXI/nVGVZBNqLc691wPHurDAwAUKrINIY6ytZk5sc+mwM7Tgz
R642s3bNp+Yi1tMVTiehw1iovpftsAW4FTKDEF0Gu419diy/I+9t7YNl1WUW8RK6UpST981s36QO
XgQzxhTJm2v7A2XOkNcsPessdZHNHgATScz/xcjMvoJlNFHZkW7/DMUPJwFiHHRPjUvNb0MNHs9o
TWh3cSgXVqRbMpwyxAZJlJ1H1G96zF8xc3eMa3KxN4+6ecrwC9Dz+fGB5ZOmzOibuBckPScJ2Tb2
oLg8/4IGJ4PtydEiO9XMDySzt4YiXO40gY2n5qpYpfwc+fwIE9rygA/ZNkTarj+CkFrpWhtTCgQj
xDKZP2x0T3hAv7vK8fX377/ZuQey474DWDoZDg4EwtOZckKuIKOsGmZ2is1SCP6iTkckOrE/2Zak
m0JdQ/wsHg2o+el4NyN5j+vseohWonFVr+chTuemLf0O4RWSfnORPEV/I5RvDpEDAXC8SaYq3Zf8
bzatFc0XR6zh2TwzlwCqJX2DmeasqhnPziruEM/uca2GCI82o4XeY1Y2zE2LIdrfn+abLiEsrg45
YhwWXCnII0s7GUwQE+ttWDXBxqKwDxAcakPxnmqe04Pbgx7T3q/Ji+78VM3Md0cRo2kRl5q5kjG5
Gf1cRgf4CXUuhBSoMlyvgNoWLOXAqj7buqJuVKZ6tA0HbxohPZ4Qs0ObUNbs7g9+HtvlewT8bDOb
Nh7AQGMDrCD5CsXkypDoTvRciJH7DdcIcPXaqmbl/GNuzBAQGGBdQfshw3iMeibkMmAGxC2i/yPK
ytNHss1FtKUlaAr6b5V44FEXOHEQVYFIxYpPvMkEfw704gtkzwtEm9kLO3qmKZhqUl8ZH7rk0TTK
d1TD2o64KC+mQ+Y12q8BTQ3o6z22JcjOqCu0k8L2aK/R177pZlY+0w64aRGfWUBnS9u9nJTOylos
eJ+R4hAVcb9LUkKOOkODdhXWujvFDQGolQg36U16SspCQKo3AoVgHWdPBrfnXl0h+uMkyOQ6CUs9
pWxQ/cXl7ZeZ+MpN46fSlplbOVG84RzJsPsbSI7sZ4IafD/qi3AapiavLM/zKh1pKk4tYe0mB4Oq
3+EG2sVDHPoZ5FoO9+3dnNZPgwCEwQ2jFQn75vqUmBPnCgQhxImjfJVnL7Z40RAddfVLVw+u1X3U
PTkoeb9j35pDzx9a8yfc18Qt7/6HfOaFLvf0/CHgAQEZB0FREL7j+kNCp8vtvmjESaPqISRH0X/T
c6/224p7YRhtjAqUfuwBMlvurH09dU8h37CntP0Zmt22DE+5QfdF/Y7eQ47/EaKPp2vO41eqkF0/
rtwlNw3zn19rIuGAGAvMLZ/B5kXkM0TI2Yl0ECekdI4D5GFa45BqljumrWeLtzBpPdL8oWg6QXr4
qOfTphGmb2h+Rg99eczq2jOzgDeml08B2jtezXFAF+4aWPfzxSvPKnoVPgFaCOxlpQS1roWqWWl7
Sq2snNy6N8vnnDSN6mkTb4GhCtXI8NOapo7bhhZ/0MY0Ym412K2rRqh022iZBW2hUWvRW1UCRu3S
1rCPccWGfNNmNQnipEWPZ8XiHKgoxc5+TXEI+HoZtvGvqjL70CV2XZ4GPCg+eFKrSN5qdTz4Ri5m
Mk090YEQmLI1MjY5xphXCKqbqNMD9W2gh/J6PxlGBNopE1nHxjDckkW+2f3NyYfgI8hEHu21Tgn5
tvk0By4VAz2aSIB+xgMXG4JMkE8OLZgDXIuBIJr5Wxdrff+Q3IwJJKm4CNGeN8tlIul5PSZKhkmo
vFBOYcROWcqw++qjZU4PiXIyEoG3EyPf7pu8cUgwiYoiQfQJWgg8Rq9N8inUa1R0lRONj6j1Hnpx
GvBEjIwv9+3INyfuah0LMo8MbLho8L+2Q9qw6xLsnCDxQBZ+/2ffjgH5IPSEIR6DU8UL/vpnt4NT
WXTES0gB2XRqQ3y2OpqZvenKcSX4kaP4uVvp0pIU2GZln9dNSsNgsidPUybVVXrxWxH20/0R3ew2
yY7kLNOm6kJUimDHaB8RaPplHj6YIZhy6/hXWq+VD+ab88qLwMEhiJzJ/hDdgbTpegLH0kissMQE
lo8IZk4D88GtYn7B26Aj2/sju93i16bmv784R51e6C1vYYqn7Ni/6NWGtack+0CEh+hhZXOvGZMi
BoUUloGyJaYxj472hCgdPJdlZqKpGliwZnJBYnp/eAsLdzmTcoaShu0EMjZYNLLXKEGFxGb+BPoD
NN/y8O99Wwvb/sqWtBk7CtGipHTCQAUwI+o9o3vM8dIY6cpluLDpr+xIm3GANnxnpLAzFe9AB3hJ
oW1JubIvbtI3OFpXViRHhFh6AKcCrPTKt4ja3zqWfc2Z9qC9pc+V4Sth9KLl6IEzp9bv6Upf+q13
ujYuOd6pKB29Jgy70vri9H/G7F++VT4HNwN/0dqHyPWTP+pi19OCQYpmUsIgdUDdMBAzem2p1nsh
qcttV5VFAMb6tSzy0rqBVACoBsAtwVsqucUuU6axjwQP+lTt3RjI9mNmjTmuZHXN1JIDQfpkDu6Q
QUG16/pUU1pHeBQ0PBAGVCY34KZANFs0GXC/eEw9pU0W1uCXrKB4VE1Vu2Fq2K1xCC4ch/m1ZAHW
hNwHWu+vvyFL4VrCMUqCsO+j73rkAK/fsn5DBqF4Y1k3K2xUN0lVLKoOaCmgRej6Qe1BGnRhpc40
OCIJhi73NI2B+xGpzXrwwrrfJFOyixnzWhoFGkjX7h/9ZdsA1aHLA5ECUEfXg62a0TAnkyQB+I3T
r7FTqLtRr/IHfGfiDUB/gyuCKJvKUb4L0vd+VRXhyl244FwRxiMbiay5BWi7NHxhlbGmDHoSFE4H
OfcBeqyvTVcDBwSd3KLackgCp56eV3nksyjhax08S/ZxTUJ3HZ+BzkppvYXFcoXmUxyoo27s+rhK
d2bbdF9ULUQTCt7nDypXxM6imbbWZrOw1dD8gpruHHGDUEs6WdWkjiRp2ywQDQnPBRjcdo6omZ8X
9rarK2N3f7WXzOHVi8MFbgMVudjrxR4hrNpYdZUH4ZSDjQzP2SJrvQquGP1FZGVrSa7QnqHSCKxx
jCBbgBzPPO0XrioG4COPm2l4S5Mc6gNmbhzskKYrd4q0eDdWpJs5T3ga6SkY+M3veMZ37KHHjtVR
dfqh9N/vz55ceJJtGdJq0bjWQQcCW4nyqGTvdvZnYh/0Q8sfI90LRQcI5B6EEMOrNgZAdporQ5VT
hf/YN3FQ4JdQxZZ1sHlkV/qUm8ObX4N+c/KzbuM6qL0c4tMI5r/t1/vj/UzxXkRzN/akyyynuRVh
kYc3Y5eKV3PyO8hubKHvlO9yL9/1+/Enfu2j7YjflUO689dkn2XYxs0nSO6pA80AbUwNbZDqe2qf
hVq5kKPdFPG+ASwjfkC47vYEpcBE+HXxTsWPsdjwKT+gPuXZxUPC/xSQQci2xvAgSuEW08uU75LG
DGwklxq790rlCXzmB0GR8AG9yLgSxy1vGhNNYMj4zXLD0giYoLRtuTW8gc9X9dhu/qc+QEYGf3Jv
qLcDQNP/Emr8z7Sh6wzMWRYQUXLevBwd4NvhVN8GkPUAXFlUEOoKRwBVwGsV+8wapxPozuuVHbq8
Yy7sSg5mqEJBjYQOb41WuKzzo7zfmqUOGqInK/USI9kiKCPl/+Hsu5obR5ZmfxEi4M1rw9KJpETI
zAtCGs0AaHhvfv1N6MQ9S4I4ROy3ETszTyy0q66uysq0/fbQaJvOBzBUI0AKyp1kBPJ7AnZZX+p0
PFqZdLf28p5X4v8zK2A0lYHMlNHOMTu/sQrljbHFUpQiUMvhd5w/QfsBNNY83fBo8O4YUm69eI2E
/Ycw5e4coTKLBgTwVwMuf+sJY0bsJOpjNaSgtSh6yAGD3cke5N7U1PDQy+77sSHEJuPtypyw3CHP
L7SC2ANgPsihJaOwUyCtJp+GDHpc/wfpLxDc4imtIQKYZAxmi9bKXSp7udpcyv4pAZdsjgAZOxMg
7gjxiDBc/Jx0w35NTG0a9WxWkHAHwfjUkI6E4nxWlCKN1YppLyP7WnFQyZbtCrd9nyam0K3cRbOw
clp52AL0B33O6DSd9ytoWqJ2vqi2F7E/5hP4q3uNGEvm96260ygRnx97znlU9R97QDiBKFOF3uy8
FNiKTCqNnNBehqjJXvre580cdi2EPzpbMtQUYqU4Q3kjB/VIp2zjNF1Tzlq4GCe2F3Dv4yMm5PPt
psvFOObLUGsvz2rAk6YRCZvZGfMdA4sf05XAQph+bb6YU4YT1RPUDEEVe2stHrWGSRO5u0TykCLZ
IDHPsVIzFI1fvgwIb41eqQY7XsjLwfBrD3n+Yfpfa8xwGPk9M6rFH0YWBn3wmmSLhHtuTaq9wIoW
za4JVRd1MsFQ+EHWR7C6Oa2Xg/xIgzMDkUNtCqX6WXJVbjOQrbSYLkYeeKhF0iCRbYnsIBWkagT4
G0koxhUXv7SR4fNQy0LfKYg8Zxu5D9jCD5Oou7Rx+ibx9VlkvpTu3BZPleCubKzpLN7NM7g/8J8M
rO18Y8Vq3aHDJ+tQhjU1yNlm3kYDejoNwBvR/W1jABSS5G2oOj1RGDKAH3vlA2Yh5M/ORpyOLYUB
4wE6cxZ52/ijwhTdpRAtr4ekSxFYPG7lPDOEbtyV4wYZkgR9r7L4m21esia11EIGV+V7Sv3T449Z
2uIAOIsTpGDCVs2uVikdpVaUcmA4vV9F83vQjhEQPzJRsqdsjXdlyYNATgaFNNQIJ9zq7QYfFCnp
grTpLnxNv0bUIaFcjBgsPMq/W7Cpxr7e8Ct1qnkm4z9zfWVzNtd+2fN5xrfdRfCY34KKZyC4nnGF
QvA3rmw8yo0BWIqQ64mXjgYPjvLH87sUu2DAmGLsa7yD5zRoY17XTczV3SURdyLdFM1eig9Rc2QP
XG2GPRBX4J3Pdxw4OsXRSA/jmsr54gpffcDsaJVNUojDtNuEANxJIIztpdTyTmLh2Q0e6EoqrsT4
05a5O19XBqcPunq04AqXKZWxzHTgnnqu2hSJtpeaNezzUihyM7OzZwvTpUymUczswFQOFwHBhl6R
HIxVIMxKFUHnhhEtE4FFJXCprzjr/7Gv/rusc4CD1/NKN4gYZB1bB1nWc1MDmfu7ObovlbMSEi6v
IGTJcNVDkGHeMMV4pcq0FWwpyUfBggoTyDQ0Vj8L3qu2Ymp5UiduG5Q+wJY472oKA7/nQ7bsLl36
pwsPMmqPkDsDNWMC2Cr6Sj3rb1b/XTkj0yG82zGAUQHfiYc10EW3O6bN0A9QtzikDe4u9DkIloTn
Uk7aRmdAcCA5alNvmtoJ/jw2/JOWeGR4lufMCw0cTEA6XpIResnPode7I+ApdQ4fCD8YyLleQ/mN
DV8zxt/F6abrDnmtOhqCuw5YijHMN1S8BMWpYF94ryF4iHDoxfKg5ghIWCQ6arvyoly8PK7mahYl
VEVX902GuZJbAzQCY0N8NAcya9ilpakBqhdZYABfAQlUpu+4OsVB32XNKFT9hWoHCXA9EJcIVU6S
V0+yZZ+AajdG+l5OzvFX5WrlhUlTUxg9kmneiWcOeMHL2QFtGdvySW5O/Wh3gtPjff94BReOBlAv
SJ/hNkHrzBzMqKlKwOXMNBt2Mm577ywJmyKMjUE8FtJapmnZGIhoJ5gLMrkzx+aFYx8xiYRzmJI0
dXyhIxxL5Og3C/bBtKUrAffCSmNs/5ib+TeZSzlAQMXuopFy79mWsqZJsDKeeU6a9pKUQyygu+Rx
pRcsGKLTT3/r2xIyW3HXWo+XatqYs7N2PZwfz3O1oQomB/vEgOHsoGO4MlVzjpbpmr/58ZkHEXOh
jtIWP87TF4+FvLVSId8Chl6wvZZibVT1ERg7pQabYqV7PQtOauCJlfJYeuWWD+tDBN7Ix+NdesDg
myChI2vgiwd44fYESWkLtDqHb4IgxUlTvByis3EqkrbmFQDEhuij5aQ/CO6VrUQr9MpITRqshHcL
cTXeapPcCYC+MvrNb78BWj6NFgjYsnlxDvhnVu+8AG3EPmDGm5XhTlN8t75XpmZxBi36TCsFGaej
UI5F6tTvRdsYQ1jtWWYb/i4lgx68PkKctXJnLW4svBx+sgNTAeB2jELkgViYY2C4yVTCaJ1ItJ6u
CWssBXLTs/e/ZmaRctWnOR1UDzrGg6OGg9VC+g1qlyVpPvzGBgdOs1NBBNcT0O2B7OSTW5ngHw7O
+wn+5wNma1nn0NuIpQDJ4E1vtZcmAs9TZDZ2pdeno2QJ1i+GjMaBslBwBV+mU+u9DWYB9JY755W1
XtxWogjIBwTV0RQ029q+B122QYmQkIuf0IIaV6DDHghTAtzyTqmN+I9U4jNIyquagCfJG580qNTp
jffx+EN+8I13c3L1IbMnRRFl2ZiEEHmWjm1G3jH/3HOVOLVyGDk7yUkaY0We0UDd4t3Kd6BleuZK
qx71KmqMurBGyYiOAefr6ZrW8UIUDLQgElVI4E/tUvPtghAYarJhfwGXwHuoFd8DUILJ5+PxL64D
OjiQn8QpB8j3duurQj1AhQXrkPZAg2dpCJ42NjTQTGpmXr3XaL/iaBfPGkAdADkB2IuL99Zg2kdQ
Smpofym6lG6Faow+h4CmKxXgxbm7sjKbO8h9erHCQSZagMTj3utEf5cLQWBlUq29PJ7BH+3nux2E
0gqCHXQX3ZEFqA2blmGNKUQ81Vq1NWzRc2uztucyVmDn79gtVv/boBv0j5rDcMxsf/8WbQZL+9VY
/gZMkxYwb1b6N/iEKADUevFna76EVqyvBQRLwTlqqv9862y5BbGHsFAOD0D5gGSQiuKQFfAOfn6O
eJ6oheP5z9CZeH48RcsX2ZXZmWf3CiqEEEOGinh+CNlfmffSQjM8PaK5vE1OOQcv89ji4vpfGZwF
WlmkcihRxtBKb8Nhm/V9aWZNW25kdbW7a47J/E/kgEbnCbWHhs05NUrJp3Xih9Blz8xuW1uQnztx
BvNbfplWN/2b7WUrtSvn8QAXz+2V0dkAW6aH9qyQwn8ynYfuUCHU8zIT92UVSCRA6ZxEEbCXj40u
vVmxff4Z6iygTLK0UtMAQ+W7zOwdqYbkWn8snS6zyvQgxSbvIasLBPGa11hez/8anj8qOcApJE+A
l2al+sjj3YACk8p0K87wfxyPf8zML4OYkeKmzlHo0pDmP0WaqrfsFghLXvn2P1pAJhXuhVmLPZdK
E0j7A9YBdw8C5XkvXeLxERB1MBuyjp9ouoKcKbhaebAYwxlvpH4EI6jVsAgSUt+ARKghcqcq/dCq
z0LZMJ8+85fvd2LG6LK49mRZjlquPm52dqfmjzQScJQSD7LddtWcawqBHWPoNompAD8bWZkhRTva
qARdw4P27xO7N5Mz2+lMqIETjsHSAzSnh2aS7UGMWOcgEM/X0ouT97vz5DjPgFAix4Tsxe3dxAhp
24olbg1PfOcHR24+ZAbsMvbjU/Q/lvsfM7Mr0JP9dGTF6WHMWKL4pqEUIqovdXKsJNYsqCEh5OEB
L1aNGHtNwoZQ0dSTIf5IFIfNjj2UXuNwx0UtCD64lTO+NgezmzNkxAK6HnV/aZGhEKNATz1LYrIz
qM9WLC07zqvpnl1GvZcpLcc2uBWizKLhPgIhaEE/cu2kUSf1893IfgjjM9R1aQ1R2wY9o9WWUfeA
wax8ytKg0V+FCwO4KlSM+NuFhxgr+p6zAe5FKfpPMWwnO2Jv9DnUldokkdZmedq08512bXC206pa
E2lQAETgP1XySWDR4tDoTWiF2TYB5+HjDbd0V0xUJKAjQ34elZjb0alDLaClx8MJ/vSzryrYsKD/
bwrF7r7+vSHU2JHsAfUUC9jJrSGPkTqVz7vh0heFMeZwYkzj5mXnjFl4VMU1bz29EeaTCNZBoLZQ
8kHH1MwzDBHe516L0uiYKXbUuF2fWMnY6mqzFbSdlqOXJPyrpZX5eJRLd9G12dl0+lwtRFKgDJeQ
PyvVNizeo8h6bGJpe1yZmNfIR6kfMsChhktbvXctOlJ7gwusMBaJCvIutNw+Nre0QZA1BfYJmwR1
ldmZZ0KvEJiMGS51gDQOcK69cuYbR+0aJ0Cl8N8am8gvESsDw4hg4q5zRC17GoDB/iICsFJaLf8p
/Mp4okQr98b9mb61Mz9iakTj0IcdRtvWyq9ReYfs1fD8eDD3r5lbIzNXXrexFA8UyBggHQqdFz12
y2RABz+2svBwh5lJCW5SgZ1qbbcHS4u4gW2pgEdqz+m9+oXop+dJ15sjY/gVYcZ2k72DKIQZXhNp
pwzfAzIIecBAAH1ic6FOUP8Owj8ioA3DNlVzhxc3fGb4uGm6ptOLtWm537+33zub+6wDiYLSAXWW
ZKdhPNdOZbQyyXgDWPvHU7NmabYACYAqEDqDpVLZBOomkgoz8t9A9qqzlAVaY4WgdgFbg5HhgkA6
TMEOnjdgYVBMEPUaRhbFB6ENnCo3y/alF9Ac2jUvKWunqtVBDL2L0JIGgQSRRT8UEi2eXbObptW5
9JOmnwEyv4m04YOVauW9b5Lh5lH/AIUzKGrmheGuBR9TX/ED6iCcZ6olesOiHJwAbUT/PJ74OdcY
7u3JW0z9b+CeBMH2zA0KGadWgPnwF7HEFd3rXG/5makML5r0PMpmXhxbOYDi3Evpo20qJFJ2zpkz
dNzl8C+VdtAn+Z2o3wp/FtMPuXmXBZ1pfCurVzbIghu4/sx5Y5HP5XBhnshfWjEC0F2GxA/UQbZI
uEanYKjXmCd+OmxuLyXcfwC4oDcGJTDktm6PaolbKYnAtHTZZQTptIIcZf3r60vUv077t7e3j4+P
p6fPrYsUG/nbkVj//tfLAvtTs/Z0AuHUp/m4SpLngSx3GjdKl2APnAWR7d6SrEpPDr4d2vVOsD1L
eE7s0ZE3nJkdZZO1FUriLXXXNDkXXv1oFkcv1xQO4F0zx9WGmq+iUS2WLxKACcSq0Rzim+A2/6ic
NYjioi0Q7uANzoNfCvQNt8PmAqqEZaPIF3YbfIDR3alJ/pSasrNGuvrTCj5fYDBwc2DlRR/mXVpu
YAUqDI0mXzJyHPSGdPr70Sd/RFIYp/3HNiAdeX28pj/YlTuTEL8G8fEUv821lZRG6fKcz+SLsTuU
p8vR+mUdjFgfdIDiv6zNMUQe92IRuJXn6uQ4ju5sTdMmFIM3zruVe3XhQYgK8tXXzA5+MKJszma5
fFFIaGatUbkA8oUX6uh6se+3MbJJ2zVo05rReScOdjSn9T2mAA/OV/3X8FXEpvAm7Men1CftK+gr
sxf/ZWXep2vqwbzPAZxsSPEEDwrMu3Ewfh3AcXtMDesY6Az5VZCvadKtRFcha7kpnwzM+wsl+idP
sqNzlk4NcVY2wryPGz53mnpNnbS9oBYyh7GWKZrVhr6SL96heT5Y5T4OrT24UDTTHjtD5/6cge/8
O2yVNXjitKb3M/GP4ZlXCeoB6WEehkcOQtPZQXspW7uI8P63auH98bQvZJkwSnlCV2O/iyDxvD3L
vdYUWcjWOGFQDN63mtuNxJNPPZQT3pRQp8/BLhpWpvY+BAY0GI2T6AWFSusdD57SU6ZDQ696ybGi
kunmduasDOv+br41MYUyV54Z8pB92nmecmFtcQvArUktKAjqLXl7QzXNEZ1VKMaaxdlJBRABmgE+
o0AdvDXQnuRAdmgXudwzb2QWNqiTHtZ6D3+qErOdIoI1F6jHSd0IkKXbUcpcMfB+XGGUOoAXu0DX
zEL/CgyQbOoxQfnfyqyUPBd2sS3s6gA0hDXNQWJDQsF6jo3QoUZPTpJdEmrSc0AoKFunr2/wr9wO
DSgC6G+AL+rdTtrEB2ZT677l6cGmMDvywliq/njdFnfG1YBmu1FOyiRklFK5GLnln93sGK8Y+GET
nk3ZpEynIZqcDve8GVlBmb5OWkW51IaoCzvvxDznFrUwY+boQFLCGB1/C9mmt8oqibrLrGAXkNqu
7QiL6D3zmAfWbhwoJa/fqwsuELUavF6ArQTQ8KdsfrVpqdqGqRqH6kUgg9mYv8qNYo173iT+JYZY
ydvjuV5IjQEbcWVudkZgLonHlKqXxmz3FaD5FnRodoikTbA+hRa1AxMx9SrZzJxnZ3KsN3ZnJ8X3
qkAsBQwT+nHbepM9Qe+CgIjSfCs2rd0+eebjgS740x+0tcZNtBFAS92ekrEM1YrGvXrxbGoITr3D
wkJop1jxOWtmZsGooBYcsqYwgzDQ6TfoXLWpA9X5j8ejWQBPoKEX4PH/P5zZ+zSG4r1SdJ16eU83
aMCxojMQsc/+Qd6PNvQAiYIrEknND27N8PTD86MDwjUZ+Eg0U2EZb+dRRiifxdKgXup9sZU/wVZj
QJXdUOzhJfotrUAhps03NwYSph/CD/BvzAWgWOoVXNcG2gVtzqFI4KFQRPPRHrBGM7oUzSL7/I+l
2Xz6tRBko0+1ixaYnS4FwLXuK8GImhfZ7DidXwnpJhd2PzBwLWERce+q0za6OuQVWlfqMUm1S7qn
L/ILb4z/p5n7r4F5tb/OBrAATwbkA+MAGf7s71lLXNnsy7M2yaehkfOHZex2GAClaEorF9pFPLBQ
eeK/y7/0OTX5Z37lTbloCVHCBM6BdAySWLeWmsQTG6XutEuZkeKZ/lZA0GShmNkFZPxUViZv0Tld
W5vlOOpIbkPJazSk5ya4GJpksrN/5g7lTnliI738JVDCJ2Tthb9w8U2h0H8HObvJacOoHs/BrHas
j/RF/Ob+NGuyi0sO6trG7HLVslzhwqjVENAGLek+0RF2LP9mVn1Y8VBLWxxU3FCpAcxh2uS3K8aF
niqwSepdINZC4lPnbvjTYOiSXu05cxseY/exwYVEEYjEACr7IU1DkmQ2ezHbpoxawyC7BQWOHeBJ
CqFf3J8BqsKBCV56KwEGQNCTY643u+6LsR5/wdJD9eYLZnOb1rXfDzm+oDTQ0HWGoltgCV+VLW/e
nsBsY2gfsUvt4l/7EuAgpuLZ1N8K4ZrZzTaoZcKNiuRdFHa0PH5TlNx2/MvU3crw7hcUeDTQwkF1
CAg51GxuF7SUi6pq8oq5sFq+RRz6uxh9xUlStGPmfM8ajydz+rUbDykiucBNgmZowMcums7KlYcc
hEgO2TwCewEDJxx1ZWpknlSavNAIK+HgDw3jzJYIOjKUo/gpip4Xo/gA8JgBYn8XZnziii2b71S6
yTUQ0qXEY9487zsMHUi3sYCZ+C9jf5poFHgXUZquCHb/zfqfjaN4L3msjy6HCjb+/lN+ZpmjqS9d
qbPoefJ3Qx+SxrM834C8do3mBZmSsjKB7m/eIKlRt6ZcIDBPUANz+2gn+CsInbvLFMUGXKGIKwVt
aueY3TliU9ZJOr0o00D1THTAQ3xQQRqR5g1jQt6jcAI+982iGbyVnbNkWRXB8wemITRFzxG/otQL
kseU8kXuQTbF95FHfIHPN1WPSQ4lLbGVKkrPkjasFfqXlnbqUEJiFqES0qeze6NjysKnyIoBfgOc
BEcYzyNstJVSV+BIfkgCq8m2fqTL9DD6W6oeUy3SC+7AdjrLOQEDFQ8ifWnDbhytqiS+fOIaoDHz
X7zvRKoptKAqtJjsNf4bFoek9tDDaTfxh5/orUQaaHDuILS9lcQzCy4nkGJ6nVWqe2GVHvM+jv/Z
wRPNKFJ/aC6cDVQWQwkhBdJxlOVPeD+VwB7HEJqBBJqTV/VglG3MG1EptJtCqs51DBnlaChefDlp
DB6iKLoEdYYuSf8m0whFP8v0WkgUCEwLiQA+Nwko2FTpN4+P+T0AZMLaQekOzwEAoeC/b8+5EPCd
PPpq7AqVGm80nkueeEbeQA6lAD1ro7cg08kEr7e0HGcNIXFuSQld0za4jy/QUS2B+QKPwSmTPHdu
bQagPC1H75LTBNJtXHamOLJi2ZEMjQUFVjKSIWChvIZrfAH3yReYhgwemBiReJnEs25nQPRkoWBL
1neTzPY6XXA6zmpZu6uN0O3qLeCYkvdHXO2ymjbErdODWYx5ogIHYH1OhCtHmcBGVeq7tNFUk2VQ
Luo81jOHrA3sKuTA4ddWlTMGnrjlA6a10FdCGgoSIFUI0IXXFfVaOHn3toBMHxjuoJs8UTkj6p/N
RFunoUwr3y0jEZk2WukyG0k62k0lqxSywWoAKTSiulBtzWehKkOr1KpDSjfqwK8hFO6TBPgaDXsS
dw/EwMEWdfs1PmXDvAH8x+Ve1EBPosPwl61INOpoKKV4Z4ngkTTT0BS8IyealW8BmpOJBQjtjnH2
m9/z6P/OnYSaYPSgqI59D60t0W0mmQq3A1uTpr0qri/qCrM2j1NoNVvaKVmJ3hzc0wLyHLdfnkhS
62dJhx316skk8PHeFfbJuVGeClEjVf2egaJnR0c7kdfI7H8ytHe28fpEhQp/Ak57a3sQwKvsj7nv
8uoTnIdn+M8DA2gcJKO2jarzrRNBBUyyWM/gjfIzPrPP3atoDr0h0R2nK6bIE+EkXRLV6DyjZUxN
1tdg2feB2rS0Vx85C9TEppCUAIwubg+/cmQquxdMQdn6B+gMh/WRM8Vd8ja+C76jnEFR6JcGp7PS
yjL9FIZmUwVmBJzCCcQ64Tdup0pAZ2jXSKrvVl1kZueheE0Ls/dtL4Pk4J+a2be5XTQfoGghgrgP
ht8la8icrQAXBK4jLrWRY4BwBN0XeI6wuRm3hsjY44DWhCewwVPvlEW6WJpM5DQaAY2vdBa+USH1
XrTnmm5KUEnUSO4yf0T5HICCoOEODZg9PxSN9L7uh5vwJRpAc5hua2mN8Ehe2KM3g5/5fZFJWjEJ
Rd+VD5VsodmRVP1z6B+0Vo+2IX0rCpI6SfSGliZc2mjO/0hPNHMiyRghvFdbIJrme2P4lv2NzzyL
QIZnW2UwGnhsrTrK4LsWymd4G5L2LtrQh6l7RA+7kyJbgkiUX564UVo3jjZFepyIGeHuhr2sWOJ4
SPNdDFxpSFpm46t6jsJx9pqWRq6YBYSn7VA55+9oUnl8Ey7c4Cg0yQDoI0RDbkWaR7xKVfssI/tu
HVlyoQMbX/gbSiDdC7BWTPjQVmt9OGQ12tVMtL9VOihk/a0MFpvhIFYrn7N0Ld18zhTUXQXgcapl
fld5vjscEhFtv1YVGR2K6AFLsuAV+o6iaIpsZKj8Gp3G5J7uzsXVRMzcVxPz/ZiIjO8yKUmSWG/K
XNcqhUiyVaWkTBOCjvO14S7uR6QkESEDq6DMEyZo7xbEsvQDt2ZB6V/pdOxB+aqSKgeeAqxBQm5G
1UDQIr7lEDS3Ko5jMGw0dZX8++6dhSgdtEhTGmDKr81brhOa84XYCIGbqRI0YVDFeJIaHsRfLSji
u6FK95USq5eM605+zda7VPN7I0vAjyoHHP+eyY2mD2wcGXzBZd85461Bve9hhPhC8DeBkZJnIVes
zLYG+pGUMKmC0G08wSlDCqGyUgeUvVLsvLKCpjUrZpPS1giyZ8q8xuVeK61IAVz56/GZuS9SotgN
0jKEhVg4VZFnjlzORWGQkyxyZRuseoR7U6zhAGcViTrvbXjJQcbwIzqCKsh9bPkeIDRZ1mAcNywg
jNIsVmmBxeArLYhduXhKNav0wcnjZNFJ8VxB/k2VAxRdPbRbsE+1bFZqZaQe+57zlx6MAUHK6Yhn
ADR971ggq2PI+ObhFqZSAupeQfoOVHDFBCsPwLv00uyTpyNwdaI5yKIwiLsil5cTwe3hhizaVVBw
UmPeTCAtoYMGPdg8nqiF3YwiHCIRCSABqEfOLjkmBcY3ZMvYLQGJ2Fdr5DbTVpv5ipufn10jId+V
wKnj57nhSRleu29F2OZPraqvJfZ/akK3lpCFQL8OwEjIfQPvczt7Spl4mRBEsTvE49ankPXbcqVy
8Jp94RajaHbZB+hSWx2xhcGI3uXxNC48UPB2nvq2ZLCac3eSNgnPiI0XeIFbQpabJ7Qj0YCOT6uN
D2lJSVLa7Frvyv1+uTU5O1zxAK4ortUCdwxACAcSuFjg0ID1AaK6PwySTI9HeJ/wAeQdfkWcyIIg
vTw7UH2S9ahOK6ErBF1sBM1YETZjdaZTIv2xpfuiPlJl8K1A9mkCvMY8ss+Kyu85hVI3S3eDfPbb
EbQ/6DXj/yCjI31CjStOzcLiKOn2MnQ6ams8gJ+HNBVJ+d2q+NxCOIocKUiRJ3cPWbg5GaFS5xRU
gDF1a+bQTfQSvJ4wz9LZs5iR5OkmOaooSQ6kOgmuJp/K3vFzpPlAP56uTM19XQlTA5ZxpGYnmbK7
53jO9kmZgSvLLcXvPL+05bliTgIYX4fA9EMie2jqp67UGwJqxeLW0xCdRQ7f8IRfE91Z2n6TwwD+
ErUfXDa3By7Kir7j2A4wKUFAOKQ1qV0KtAYuF4oJVCli8L1jfh7vjSWjIGcCpw/WAjfLzKgUVQGX
BGHkxoGqOmJbsZuu+eDqdgcU0ognHgTOHltcyID88Cdg5dmJjVKYHbOh8MLKGzCro/hbHDaDwpEx
wXtDrEjy0iMYr0KTa0x1DRa8dOAgQzERgkG8BbnW2/nluyaneIRTV5Hb8cCB4QRqnYZSl+OK77oP
rSa9qimkQYCLv2cDFJqOHRQ1iJDgCEBSCNXAbuWSWXLONyamZb262jz4ZnT508gNKkgrqBHUmRC3
fwuALryy6ccgEB/trdGe9qRfKU0t7Zjr0c2CIdkXNIRDReRCW1cBNUvP6DTmAEnKFTx3lUwF7VSS
2I83zaJRvPDRuwRVKFwHt+OFKAE3sloVufVA0TB78YTCCARfp32O85isbdH7WxYriBYdFH6BE8JN
fmvOy9ooGDOMEe2qnJV1Kg81ob7Yjtz4zIQlA54tJTJ8xKoO14AOPwPnvSEGUBmrmRJUCOqYgtBV
6q2mkr8VOgigtmLCXTLyqy3t04U/u6ZRIkTShoOsFJ5RsyCnBjFGnowcliOBFgPSrmjVI6rwBNVL
YdyiNZWt7GiNr2dx/2GKwOYKSRVkPmZZDzaTBkEcpMjVksrwh8rRihdm1JP0gly3UFoNXui9uqtY
Az2/rL8WBU1HdT5o9NBNtdGJ33TONlOzHp+PEJZy2awND0ymooVajeMTFQM38kL2mI7ZaEuql4DI
t/v413sR+QvU3YDQhADvT4x+dfYkwY/yPq9jF9RE6LbdCZLRFaaYgpLl12NL963j2ILXpmaeBMyq
mhcJVezyB/Rcbt6V2Ko98615D3UQCJixhSbMbR7pip6ayZFGZHD8o7xajZ7MzKYbOGM4MwEHUER5
6vY4gFlbGKMwTlykpysj4zkwjkUkVszHw1045DdmZg66ULM4oV2UuMlI0aW8BddUwO/AHgNRqseW
Ft5RwDD/M6J5cMsXfsA2KkwJL7w9ZkR5Uz8kn6gGo+i1iRRYaPUdQe3r5bHh+6ItVhQqjYh9QFeD
HTyL3wOBoW0Z5okLuJmJhPvn4FYHav2hx4pY1FABLumM6iTvfOQ+drg/1uBzC5fTzQfwt2spDXII
mGKauCWbamSQtdj0I5B8Px7nQjbldpyzuMIXwaQPVrPEzQ3ZOzUglCY5b6qQAVEthneqC19u5dRZ
sbq4g65md+YMZbUqIciBwSnH7/J3QlCbigzxvdeRCd6UurDVzeHr/Njowl2BCYUcI6jp8OD7wVZc
uQPW531wGNSJy0R4UYIa9QuXRmp7TRvpYRsydtOB5ltMszVA6ULqeXqOA1MDYBlyqnPhaFRwfBSK
mtiNwc53pHWfc7iKfbHR/ZzhAMaSilF9mXJvrz4bDTXp46yU9nmWgVM+HKLkNfBp+x0xWtV+471X
DUhFtw0DSg5NLQO0jxRgki05MS8NlsrKePClETwiYVnlMooRnfabERArW32UiRlSippkcnEffAl9
6IdG09MyOrRV3EO8LpVxI4hSnXbG4+lfPMoTCRhuaVyAKCrdbmg+ayWpyIvYRSahZlpDrQjngx7B
Oyua3u0lFKwhQQBu96DT0d+LztbHH/Cjmjb3jtcfMDvSosimNAbtiTtQp5FYQEibUCZJtK18qJjp
ERhnf4OdsrdUwEtRGrECCBftmAYMy/XfknkPXjHLcf1c+5jxEILfL4V8QLXl//CZgDqDHhViNMjg
zJx4h8bXIadjDPawP+En69A9E4gg5S2tELp3nSWXpFUJHkl64Td6Kb0z3lMCJHYLudxY7xGcRxvP
M1GmjHi9jDZtvylD3PikUAhLLytfu3SSRZTPgfEFWhMvs9tVbZAgZ8aei91scAp51xQRiQIL+UEB
vcxU+NN0oVkjt99CoauN3odJ6mYb8j0+jsgoYBYbVXjVBl3u0M32NtDnAfCGxCgLhnRrRfclD4A3
FB7yeM9PT7fbb2WCMuwGqsUuqvqt4TdybhQJNOk1TLmJcqpM4jjJnLJk1tixFp40kAabeJOmhhzt
J3648j1xmXlFJIuYJZn1naoXKgANhvFJSop85XJeigFQeISoOqJvcJbNQuJcKXypHP8faWfaGzeS
bO1fRID78pVkVWkrypItue0vhFfu+85f/z7UvLijoojinbmNQfc0GnBUJiMjIyNOnBMR0BVJhc+6
mw6oCLzS5rkTk2qvXbJ5f5DUyiD6KAFBTrPaU/LLqIPH5UXMGHOSrGPc2S20WO0XfTrSD4i+JrM7
hXvX1hIs1mf5vdnV7eibYeTHVZe9VLqtV58M7dyJ94hfRrwy7svxNNWnHUdf/sQPFpe7A+CYDgh8
dWWNWtVIYThnL1NPDQJkke03P2XA6o3dyV9phpifQrKh+CBMbt84xlHkJgXUb8FlPf+Vpjt/Tz1g
I7lmBIQmPSLqaDC9dbLeOZVYSULUCQK5UWj1d/DQAh1ptc+y0Cwqx1Z4LxVV4IhCFjkdiN2d5+VW
eQCxO1hudMpVFCZW8Twx/BBO8yR/EZrK1uN/jInunnojGHeKcsrH9pQGT7XZHNB12/kUy1Z/+BRU
X1QVVOKiPHXpc6qUgSLqsTxo9lg9NWLuWjMggfiQ9JlTi4XT6F/79oFZfjvIjpreEBp5C5YHxuxn
iUZeeEwteMW8MXo1U1f0HVj4rv/IjWOowvW8VGt4fVFguPyNwtRqsZRJ+Uu7aBEqt0HTw4lxtvbk
Zz9CQlUQTItOyVKe1AGJXBqqqk43y0TJX9KH+rNwizCrE4BYf36Wnn/VtrzH5bhVE7ywtzoHw5z3
bR1ir7DP4VH9uwxtPP+ZvU/Jg25/LW3FeWni/8XtvXHiL+yuLpoc8TtzjuX8pf/FOyBR7/PwR26c
tKKEMiM6Ia1p+9oZji5x/NwIyJA/EN7T5DAyOtTdF+WhSHeQpBvn7+IXLS7w7vwJs6r7PDvzF5rk
y5QAKlRihtePthT+acZdspBNe0DVRPgpGepcswtNCPwZTYm9aWR88oZiq31bnMLPI98cZL0j2k55
XqZkDn3lODeD7f7O7v1mbwbxDSmxOn5LbvI/v2N1/LKekePQwgPuoSGxLVuhIWxD54rf/em+nRr3
IQfSWtp3L5+Hn09Pe+XXrVLwhf3VNd7kvVJJ1bLvNnBWOAjrB14tRXwa7wqf5Yc8CiP3Kfh5/URv
dTre210zD0VTB8tExLo7Z9Jshux5ZDupj7zFyVVurxvbSKsubK2vVXWIUjNkjaZx38MCG7ef/Ol1
DP7sAmO2SkQXppaL750bZ2aiFpPCshQkj8lqnYnJ4P6+GXja2rXqxd8HIIpnf6+ivR25/u1H68aK
FgQkFSEnepJuUDrvCkc8i6+LwPMfkDlz4grQrhSH6rOs79RrNoPzO8urGIb7DEM6s7ui8qRLQOni
4zg68m5yvBmzllI2JK8AJ9ZsGvWgC6oegOnUhPsF86gdM4lhBxjwb4Wito2lt5Mc6x/yV1HrHNE8
IvtLfTKjSWjVO3wAW/c13/nfP2YVrvJOSsNR4jvH5bkPDyPvGsFBdYEx+BTczn3mCnt1sW0v/rfJ
1SW4PHohl2GfFe1Bio8tvKjqP+CKpV0qkbUzLZoKJL00QHlZkt2v39h5L5r1QC3Yk1vTNQKGsVP9
1gcencjnLJidvj0PAlw3ku5kkvCoduN9k1HuNfb07laPjOWHLOVo/qL3b4JFuDxO9GnaUNWr0quQ
zy4N2/TD4mQl5l1Zjx2P8e5ZFqKdnH/9bd+MGkDHKFq9kRatjMYzsseN3FVeXZg3ffBDqJ6q7Kvh
P1qS05AUa9AmRdPnQN5rWa4eNv8yzIOeaj+0ZR/m0c2piGRFyitPUvO/rREcYm2oyQbT4/V4uGWH
kg21/qUBpq4xSEPiJ71vWqWXJEy6q2lG2v/qpyBvrttZeezbeqAhVZcBNnVJ3y6/XpyK8VgpReVN
NLcyaismouPaEB3V9IuyN0W2ymP/ZQxpTpJ4Emi899JYEHW+EAkSOt9BVjxJsF6fArPdm/3dWhJo
HdCri1oCr4VLK0WbNb5hRbWH7g/qLzfmJJ2qOKDg80L/y7m+fxvnEA98A9MvfQ5K/pfWOB2Q5lpx
7lnmLW1pKNfNu6nj1d8+aqfsAEDdnx/yqIbA7HsMpP26+Y9rReoW2ikSpOUoaKvALopDMVHAKr20
p5oTfBdpPSnTLY0J14r2misfP9+lsVVG2iXwJCVlArlEq9lRraHltAM9WNfM8BAqQIYCkokaNF9w
ZUKoozYzejPxIHg4FnfSvXpb/dFuGqdwEtKtoifVvKv2yB2Xb/Quwfv/VgFgc18sksWrjCAx9UGp
ZaxKYnoYG8lJ0tmOG/8hM8qdouzHc70s8N+mVq+XTgBwDUQn8Uq3iSPXNJ6TdG+Gcs/GyimEOhZq
1YhSL0dYqbH7MkrPWgSOVy/a9vU/dsCL9aw+WGamQ1aKVuJlQWXPxW2FEIli0qMvnNnceX9sOPuF
rdVRq01TyyODzyQ+FfpRG1/bn8HS1c32+j3rIs8Hh1h+ybsUEdZJnfEDLOnxTQEmJUxtK0U8fVLC
z2EIAFX4nMUPQ/o4BD7aVNKeIuTmShdU28IFATPf6gtard+FDGvgkANCd0H9NW6Go4hgURqgaFy8
XP+Gq3fW22op18v4HdrJ0CddrrZFjE0fxST10uoc5+euPKmJ22o3QnL2mydV/H3d3Obuvre3es8Y
qVxMmYa9xKYHe8jdx+dfpT0fsuMuimZ5NqxP9jtTa9CbPDepVSdpyo1zEIv7LPxLnaaj/BrDUIvW
mcJQh0VXrRz3aq9bnxAZEIqfywdEMOlyU5N6MpVZyVKvHgU3sgPVM80JzOwvajE7+7l13t+bWp2L
MKkMtS4wNc5faVDOEqStcn/0i/sI902mk2K4AZPagkzpoKiYjDrqzWg34h7b4ho5/S9Perfo1blh
QmXuNL0g8txW3nDoXUGyW3c4dM/5Y/gofwvOw6f2gCiUCPt6aTv56CA7c307Nr353W9YebOpJlWg
mOyGGvzD/TH/Y/ieMDrdl+wXAPr/m62VJ/sp2dlglqlnBKdFAitEBlM4gpjPfoNg1/q9meE14Pdf
G7wAkpkvE5mvXT2Tyd9kXzK6FHnPI3NwFL6En1k+I9F3syBAut/KHRCiSH/Nusyd68PUHfW9Ru26
LvD2IxhpUWktMqtJznPp2o1YR1Oss8MZvH90se6zfzLZzny7+j2P9i6mYtse4QktuUXh5o137F00
rgWANEabZl5a1gwLojAyBnYeSxH0J3EvLSraRoVARd8Vf7M4yJlyFsWU/k9tVP/FdccMNWnjohdM
5rdaejyOrVjh4JraHMXsRuZMT+l9BjMt4gXXnWvrWL+3tTpMFZ3NwCDaeVr5FDQvqfBJsHY4/T6+
3bhbAOKAPSPr4JNeLidR9LLrGiKxlQxuzDO8CFzgdvbUuPX4zUT86fqStuxRwl5GoeA4wo0v7emt
qFJOrVLPp2XLBH/0R9dvgx7s5/fBurlua/OaYd4UCD+dKIrFqzdihFwtfJQCxppXwFkZ0wqSZcf9
aCu5ZIuCnaMMKFTaQZ5/TXs67FsrpX+98NpwXhipvFxpodR5FPZJ5gkiI2tZeBaCY2YEcE4mjmAe
pr0u2Ja95bGowQGxmFudyTpQlGiUxsyrI/GO6gvc1Y7vPwcQguSW01KW2PmUW2HWWGh1RTRe6cYs
P+jdoVTTXqQdpWZc4iXz063/9GcK+f+vQfMlUPZaIFvLA5DJYD0gfzSdV446Gt1sioGVEfcYWU5s
aVFRQoBRi6h05J+L0P903XvW0OQlyFHLVoCCEurgeFx5j5EGklQ3AlqSc/Sko77eFYo3VS9Kd98q
X3preEpN/zwodqkpB3FCN/0h6D8FmXgu4eFtwJ7P0S8huuu+Xv9h637Ev34Y0lKcIGB10AxcbrwV
lLMf+GnhmXl8G/Xafd1WPxWr/K3lN6YGBx8OB2H8UW3EUyXQEechCldLSPoqqcXRr3UUQOdPQnwC
bLHz2zaSHtVQFKSh+XVMma/Co6LXg8JoeeEZ+p/Rnx5nObZNwe6L2WU2LI8Tt37SKXR2fYj2wo1q
olGWtbbQ386ofs3i3ktosbdK/xgwpE7GyxgQjLz6PXFWq76Ayq/nm76jqV3pqEZ+joZYdss9yrzN
tb+ztQrXdZ+Luj+rSy7gCt2JboJTsfEN6GhD39novXWtDh+aCyjXmgZXgxIeGIia5M+C2B7z4Wnn
gy5e/mEDmSjXAPSAG9ZXCU5MzcgsLMJYPSDukKioAzOVHVmJOyWi0yWiG6bKcfZD18iSL9eNb9x/
HL2FSI3jB45mtaGQUE5x1keZF3S1U0TGbTLVLxZYwutm1v2AtwNlipYsUr+BRXOdXsAlLxiN32Qe
ZADnuhkPYjQ8dMHnzviZBpbb6vaMhPXgRzdBM/xQ1ZfU2lNoXs7sepuZgmCsRaKoSc3q8kxXXa3M
s58T3sBMOLJZVC7Qgz87C11u1w9WFg5lwjbT1OsyR5uOSajVLDTK/5ppcJuFGQ1i/feUj3ealTtG
ZDhakD9og3Y2RbfpRvf6L9hy24XojWkWy2S+cvVF5bLX1CqtMq8IsIbCWAprQ6CndhNMO/F7y3kW
EJoGsgg47Jr0Rs4VPtbQZl7YoFdmdhbMGo0lHyR/2uMN2DT1dksgI035aHX1NgpQhSjsFlM5U8MK
GWHTPEQUDXZO/bahZWJGX9glPoBqrLpqI2Pg+zE4G7Qv0WC4bbIDc9gyAvMKHRxIKHVqipeuqAhq
mBUWiYQgD+ahN+TfQ10g1Nfqe2MPW04PyyWoeTSoFmTFpSU/K0qx9MkgamGgWPRUIOh63d82chRt
OdXM6wFDZ5rm0oLW96Y1VkXu1XNf+HfZ2LaS41uWeCrBK/i3oaDwVhb8yYpdgbHwExeVmB2u/4iN
DaUSLcFkQZUd4tLVj2AkfKrDts+9OHmGC+bIGLU1hzfXjWxlBUBTQEFLy6wqpaPLpWYFYzJ6VdGX
z9yv1qG3//S24XzyXr7CGpjYrwuFpL4XOTe+4Huj6+qKVZqZGmcYTZrarSynCm/GCfcvmkMd37aW
M/auFR989aZMXuvoTkBc9vq6N/JCCMkBxsAXxCTgenN7GPC4PpLcS2pRPxoRfBh1qY52NugHCubl
sdZrWBsVoOjXDW/dGkjWM5eEpCw0L+uMNIvGQg75m8fNVf6oxHa41YsRdXWxGG6j1lw8SopP5RSN
Nqg3NMgteXAiKc6ecl2CEFTJm+P137S1GboIEo7fhRDFen5pFGIlLQ2r8CohMe/rwpIODXnRnVxW
4l1QWcGhHsrJ1dRQfL5uecvHdQU6I55bIP7WXBNiOKEUYualJ2gwX5X9TR47UyWerltZrofV/UXX
CBT1wqvD63EVmkB4zWM7F4XXwZpU/YDB4uug/d0th26ZYfYPcY2FCoLgdHmUxCIbm0Ks2cYy4Sum
ManjyPTZrDwWPZp3FCH2WG82AhU9pGXkfZlhphd3aXLOwjHLk6L02kG5k/JHtEvtNjXOBXOeWnrT
n0RrD6+11bh6b3PNDp+XSlu2PX3bdvhsBos2WW8+d6l4m1GVS5VHldn7Rv40R6rL9EwdFCdoF65/
0I34sbTOdDCqJk2stcyfJcFFVcx9ybtqdoTxe1Ps5a9LcF25jE6BCop+DXwxMu2XGyum4pDk1UBz
OrmR4oNouUPJo/HQ969D+ipBqhGkXwBNDTvgg41MZ8FMovK38JYDFb2020/66PsKr0c4FJpDprY/
UOMDcm1Eop2VZule38gt/4H5Hdo5zp5G1nNpTkRFqMumCdn5oJsBJ0LYZgd+ET5JPf2f3roFjCvf
1n0MRloSxJ1cayPukLSS1zEiCir6jfrrXSmgoLBtxJFAE9ICQN6ETnKOkxSioJthIY4Y9J3N3XAb
QyR9JbnjSpXWQEzFn5JeKWv6kN1XqWuZYtwp624siOoqiDOJhw9cbSuviVM9k/uZ4xhDRXETTCWC
gejSfGqUNPGsQg7cTJCDk1kFxk6LayOQLpUq3aSXtfxt8ed3Wzko49CY9Vx6jHlRr7Lah76bbuL5
v2jlEmuYWGTOFTEaZZWJi5LVSYjo0vafRycMdNDZO2d7q/wGTEJDkoMgSnd6fQTyJCtk+My9IBfu
TIJMP7dOZbimD49PXzyHgNJhM4HfugLJiBJ8m9U7hIxbjsJkOYNhC47ZWLOpT7oaWF0EWMNPItpo
X5ruz/Vzt2dgtY09CE3YzNLKa/L7UfyK0tROfrMBdFGgoF0gPuwjSY5y6RBaKYRK5vOh8vSY96f6
Fm441S0aMFVa5kqVbe71TzauPyageAEwVEeZez14nYdVFkdTUHmZ33tpKJ4NQJXqoVDApu0kLFvb
BykggR9gM0K4q7CVzaVolkVTeYVRo8jRzAjGpNHOYd5aD7mJBKhA5Xm/dgKIy+SiKdXKUxHO62bZ
FYvA1huonPzhiRfxTmK4Efl5wku8bxkCJRKvkpR6iEdz6ovaa1KaX8F4Z3TqSSFC23ssIluxgr3j
4bSUmT+0YSgqi7xqktpLYpMxT6t6HJKuuMmjHSff2kDuTyhHaRXACreKSTOSzGPTqTXJXXochNCT
ytNkwI9nls/iXjNzwyWYouYJA8KKZv8bFvZdANTLOkxiPW083S9eZ2t08rjaaXpsmSDLgv9SXR5L
2irZSrJhGugRgh1r+tTODWD0fZfutTo2/MAkrWEVFJbIPFbhz/KJfykDCZ5cm/c9OjNMDd3qeub2
0el6ENqwRLIKWoax57dmx2WIEOi3pkqJelAGElCNfrfFqxijySL8x9EULBr3O3NEjNroa6iYLGRl
rvZl4emzaD6Omjl8DyrKm9dX8zGVwQrtTUAyFOWIC5erESM5HqSAVCYP+wd1yHNX7n3JVYLWuvXj
NnDG0SzteGyEg9lO1uG69Y97SaglJ0WdjYAhrWs5Y92WBTdm4TUDEptNGmtPqm+kro+O7p02GuHO
ajfi+xLbKa+C9KCiuU4UR7mVrFAtS08ZghK+CaGVHhoxNtHiFoyHscnjx7khFYBb2PcdvfH1f/S+
lHo7H7Q9JOfHg87HJeLzi3AkPsPl1kd6NoS6zysukqZXiOcfFPFbqkMVUDmGsReWNx7QWNMXggD0
xJglX4WVtknCoZZJzRMCdOY2TVl9I8IwSadCkPo0FpD8HIS80iw3FyL1H1iNVPlhMAfEOYcE9vFe
6YXKKcbZ2Juc3PKCBcIMrJUQTvn5ciMaq4dutRJLT2dwPUD09YmBwnrYyfW2tltFM5mZa6aT5PV2
x4iDxX3mk+s1jX4zBYV/0vxIOqRJDHGRH30W4kresbm5MuqhC8sIG79+9PUTI6FqTDrBSMtRZJbK
KbTszqji0qn05sf1w/QxjV6Kr3Tsyb9I1JXVF5ayVityGWMNcttLP8SKJ2eenMmHFiSxDlS8dy7f
reBBuq6bbCpVv/XLoCB9Jgcg6DbJZ1n8XkqHkOmswIa8Vf0d63sx/uMNzALfmVsdmKFrLLHzMTcw
rmDUws2ofwNVFO0kgVuOAoOnunR2ma1a17LVOCgrI+e9w38+DWlwbMbpPPa8D+TUE2ltX/9sm+a4
73leEec/1NS6kSm7csL7zUQ6RSFY8tnq/syK+VOcfoUMCl83txkCeW4RBWCyo1a+SnElQxZrVZVK
r35Ikr9wIEPM7Ca/ms42JUd6eblubuub0dRd2iw0dQFYX57tJOmEpm/UEqwntE0N6HgEhq1J3VnV
1kEzeJJDAA2LIc3HSzNh4FeW0U08PVLVyRuxdCct+DbO6mcmJF6vL2kDFcQsMkO+zCTCWAjryaUx
qWE0UUhkjFGHlY38JkSVfJSdWbQjxYHuxQnLozy9GtZnMVHtQSN5Gx5F4zxFx+s/Zct3Fv3oN9AD
IOzVsvN2LJS0Miuvmg6y7jXRfVN/MYIbbU8XdPP6eG9p5TWJlvoF9IcVlV9bN+CsKOz0F1PqUIje
FoPtd3bUuPPuDM8S+i8LSmz1whCt4K6UHpbv/i4/jdo5KUkfKm8WocOl6BsJ2W1aD7eir9mpJdEL
HRk4YZi93KtKbICjaR+gv8dDdsGar4tZdabmehrPldcD8ONxkUeMjZ/b+ltmqIz0nFPpWZN/iOUM
GuM+KWK3y4RPU7f37tj4xiRGeJpJ4ZtkYRX15Cit6BGx89mkuxKaYfLASVXcndRo46ASxEESMPpn
LBiMy502CmNOQ1+ovE42vBbAYCTfp2H25brDbpzTCyurcDAV1SxHWVB7cZre6bpjirpN7eXQ7hGP
bC6HMgQbRkubhOdyOUNQRJoWVbVn9t1BNNO7rpRvW2X8fX09m2YYj4aZECZz4OyXZtARrUZ/Zj2p
oFhuTXEUnoe0PYXUFnZC3MZlu7wD/sfU4ifvjoIglrBbJ8xZhD0OkJy1OHDCWPgcIVkPTT3iZRX8
Gv5eU297hXQnof1hCn/NqR31hl8rWlx7FklqehP98vfeoJs+Ad6QDgokjwAfLhem+QVpdxUuD17o
nIfiUJD9qrF1SIqd2sSWJfq4KGnygidoLmt9t4Vd1TTTFNe1F4CsiFLdVZK7OY+OVfvnultsYCh5
7JJEAM2xgMSsU1qrkWRhDIbakwqpe0oK5Kelcpp/5prcnuqygAFEUu/7yJiPsyjDuVxIO+d5K2ws
8M03gAPwoJVnxvrc1Ywh1p6RpK6ewU2GBLxwjAT1WHXH68vd8pH3tlauqQuZ32Vtz2E79fof89Ho
f143sPXh6HfBFs4rdVF5vfxwApxyvp/MtZcnL0F6UovvYDN96eW6lSX4rC4bKpdcMiqDZgsV56WV
INXKoVGk2pvbU1GeFOXb9T9/I0FfmMIoHiDXoFCmvfzzdasR9BbtCU8RwuwxZJ3fMqG4E2P+rTIj
85C2qWhXRaXv+MLW96E4QqJO9xQEwLLwd34f9I0w6gODYGl3KK1vWvhkNjtNia3o9N7E8hPemUBk
o8tDTSQ/SOl65AaYc7qx+fSsWu1BFD+l4kGuTtf3c8vFl1IcbzloMgnBlza7hoo7/63yOEG91ru9
+r2y7LnvHBVa4uu2Nk+0hvcZdAugoVlj28Q+iKTe1GuvLuUfQiSiVWGYgVOrWuUy0SQdJQU5+yIL
crcJALx16WDtPPC21gszKQAO3sk0nldH2sr6YIwDKoNtc1dG1gMPmM9BFJ2kQHps9/THt3zmjVka
fDcm19R6Mc2Suo+i1gsh0Oe2yZiG8aWdO23rXL83sgr9QZMDnJXD1mtRHBri02x9Ega7nP+LuA+L
Ba1PjjYIlZUZgcnO0O9KEnZrFM9IrTjZZNw1saXC1K3EO6dta1EQc4PmAQWDttLKLf02Z+pjpMyO
G1R2Hfctuir14KZadePrbbtjbuND0fVc+nJveJd1VV+MDXrZqd94ddvie7pZObSC4KznkbJjausV
QJPeWti1QCfy2Lo8cZLiJ1ZYd61nhGXJ4MXfPAbYHQWq4k7jbHktk01HcxbUm7QTlWMjZ/njEBr5
McxCExxs2e982Y3F02iA/wS8D1u95p+sInNqUNRtuOWAnUFbD2+Zqyun//zw06Bh+nuprPASWVWo
LHmsurAOO08/WdWdbx6i6r41IFnqb4uiOMpoBRfZ7XWjG26EzYVBnLi69Osv97oxjJhB4bSD+mM2
6TF7afFj53tu7B51RajsSSuxsc4Rcj8bCTNN/5ZSdtpzKSl23InOf76Q91ZW56FJg0qp57r3EFcu
p9eudQvp00Cn/LqZrcUsJOFLMZlyqrUyI4+xn6KjM3h68XsI70LJUdpf101sfBLKxrTpFm/jpbRK
Q2rJL0R6C4OXzec4eimBVfuJfLDy7nDd0JplH5DswrUD+obS/PIgW67bd9dpM4njEArN4HUx8Psp
LB/q6iuF8Sl0lQFSlJShG8rUinVTZNJzbdyr1rce7U75Oe9+Dvr3WX8s8tiu+KBQbPjNpzR/1PsX
PdLRAgEl1iY3elw9Xf/VW9sD7G9h8l74cteguCiDN2z2pQH9m9jNLbdiWqfRXiI92vHbbUM4rUEw
4oZfJVIw1ZSpbnSD15TZyZfv+0p5DqLi0xSg/nB9TYvXrHLCRdOHNyjsakhkLF737kOMsziOSaIM
3nQK4ttB105UUWN9sOvdee+P6SEEjpxDDQkQGprrdCbq03EUYzgI9B6cDPdFex+7Ufirkv6Wwt/r
y1I/LAsCCThDlk9F53md6iq9AfQSzj8v1mCGJoaPe+QDH4/jIgkJ+JjSJmXUtTPUc6UHTbZUo9Na
dimi2YMapcxEDDv9xY+ZJ4YW5RhkFoBXrK/buJl1kr+Y+kiqt7YIqaLZmScxWlQpMmdORW947JN0
Jx/c2ECqQjDXA9Nf2P5WN4I/GmkzTzxaJbU6p7X+XbLynSCwUakFzsHzkRmjRTBXXkW0UWxMPYlI
Obtxnl0IZQynMLJHvQ1T16ra2OnVqEbajk6VHKK0gXqM40OZsXMEtpb6BqjVZJrSxKTLI9CVaWkW
IqWUIpEOiZAfVP/ndW/c+IR0uylvUVNVwUGvNpPGid+HDSWuEs25LFJg1FqY1uTaP5eq1LqBqf71
ZTCd4t4kwMfjTSpPY2xZGMWNNced0GsadT6j9qIgvdEorOjhOVjAa0nwoKifry/zY9gCewdni0J9
jcrU2lNlFUQ0o7K9NwFuvC2VXHVlM4zdsG2nW0Mp9qRENxa3qAlRUYEyBmDQKluTu7CQsr7AXtHe
gBn7WvqIWQgN7Bjq1N+piXq8vsCPEYwFvjO48pQ6mbKglKseYRjjRmZmK6xcA3TVjIcmPgTLgn+6
bnG1pVz2YOB40PKghsLiwytFUgNlGM2mOFexZMBiPOa32pCajirF833aansN61VUe7NHJZj5GInr
n7mOy7MQSoOp+WJRng0m/FSapxEF/sr4fn1VazDXmxlEa5jdXEq+YP0uzRgqmpA0DjETM5ticHLu
JL9DKzUuS2c2BuVXO6XJcz8EkI9Mk3HvS+royvkw3E2Rn+1E2JUfLb9mUdpFrJJXhkkn5/LXWCX9
ykiWm7OgTs1RmqOX3Ii/6BrkK1aQwTXl18NO7NvYZ65bUAF0xNjndcUiz5pgjhSlOSt4MMPHQnjX
DuFAmjPv8d6tsfxvy+MGpEq8KHHyurlcnlpkSgeLfHsWQgm5rwk9ULC3HQOsVhIJJPmRDnev1tT1
17BIevMgSGXe2YUiBL98LdH+6ZpeeEq6CYrArJtr39bh/VdQ0YVm+VDXKaPKQZ6LUOfpQblTd1k3
o95+vc4BkDSQoAvG8PLXMwHI9VSZzbmW0hJxnAA928CYM7cojDaxm34Q6E8E+bHp9OKUCKP4A8hj
K9thVwlHoYrzYy4K3V0cWc2r6pez25d+vfM519WTt1+59FFAq9PH+FCBSpI5nMLcaM4GvB4QX8SL
vkoAOGxMZwcV1OooNF3qaHpo0ebRBTswc2knVrydmne5HD9ieSRTz3ibouVpdblVxeSXRkAx7Dz7
iSm5mexrgYvm2jIg7BuoFM9F1Lxyvv3uGAI27I412NDWzqcx+Dn0vgLAbGgrMjOprx7NbNKgR0bZ
ElKWPKBfYk4lb9Axz20zDPX8ZzSNfevkae7zTugD5Quc5KRaouLP8yEdO7gTO2kUv1wPHh+PDtJp
UAVALKItiNDVaa2jedKTYWrP8PMXh7xuJMaSeTr0mrVb5l4S7fWOcq+QHxOB6X6sdhTyNR6poogt
oTdcP0jR/mybOGQYwzfdIvD9l9EogFAK4XRTKx0HQZ6/pQpTKtcX/TFE0fxcYrKOriQP9dUPCQq4
9AUN/yqM0TpAqPXF19PkJh9gpqZjv6ir7mRFWxYpSDPrCiEUd/kqahiNqtWJOrdnfS4L6LJJu9pZ
jR2j04MDfjacgMK1t9eXuUqU3jyYKgfs8ly0CyHCpQdHfWAyPCW157yP6ifahhG0RnnhGhU0zGSD
zamTQvUUTlPo+LOe/zfmgfZzjpf51DUyQoRCKes6Prde6rWjatnwLfcryQ4t9XeSNdmtrgqNk/S1
7FCb3UObrBuyy+ppp5CrcSMuaPTVs08TaXebvtCfdbGJPqd6U/K4FWe7Mkf9FFWLJO0YTTAPFjDf
k70fmxZhcdKcZwXgj9NWcuUW+RB8Nfp2rzu3Sn3efhsvdVCoQPZk6rOXX0bsRkazpKE8BwGVB7Nl
iqNXDYfXySLAaapPJo20T2Vq7Ym4bxx3eo/LWw4SFhKBlefTSyp7WoP1uY/zZLTroGHY0xL0Tjz5
Kgd/xwU+JlzMAymokZBx0dxaJ8yz0YVDzBzJuQAA8ZSqzHypejM5plYy3ZGUWvT1usuvXh9vG7tM
kyxjukwIrd+RURCH8RxZ9VmQ0aESFsej9r3XLdtc1lI8otZC3XY9/EzTZgCGFjTnbvT1zGmlXqkT
h7JVKXyK/HQm0xN8ZZh3XpEbZmm5Q7W7EE/BJrNKJ/VoBgO4LE6evksaMDTA3xnaBULQ7jyxNvyT
NEpbvBO4ISXTS/80SsmqeU0256qt3TbVHENvD/oEaAG8VmkUpybfYwPYyGJJSqgw0IRhSI3iyaXN
cqjzpO+6/kxksr4GWvp11NPiUKaZ5oZaMh2sUUmdnrTVTmKhcKiH0RiNVK20x97fo17ccCQNRBdx
i38sWKHLXzPGRek3+dyfGedVn8MxmI9p3+xV4zciNKVBuDklOB5RjlqlYyUNhiqK5P6cqNljZ/nI
f4ruJMBONN8WNZRihvJlUMOdDH3Dj6gaMakMwpPdXgfmUZrz3Bjq/lwHXW+HAHKkNvsuNuFNpd5c
P48b6TKjEQtvmQHrOPNPK5/NCl7hja/1Z1Fqo8+KL3T6TYaajeXErR8/6nGXPye+WVp2qBCnXbFs
wI22dZX9VgI1OQ5iYaDhaMWPQRmNnyh+f6uSRrohx21u60SQPvVKqDnXf/XWBi2qfksplfRg3XoN
wId1YxkM55apmEGzelAn/Q9lrEqnrNPTdWMbZ41KJ1MJjCPQRl7HyFIflKzOl3tqrHtnqmcD4Yf0
dxvI38O+dZsSUKba7uV9W1ahiGIclQI15MOrGyju9M7oymg417r2ucke5upXn54SnzykPWhiuDMV
tuHoxKyl5PY28bd+FJpDXApjWwznptdvxsCAWvQV/ZNjmRzg7j7lv/1hT+Vi3X5a7gIaFbwJVaa1
uA6W3/SuGGtOTPwkYjqcjRmpuzKbzNs+1ftjwM1xalWxP0FGW9wEaNq4mWb+Q57ZHiRqnXZmhSdt
MvfmwDfcarkECXPL/z6g56XA8IM4a4bzQB3nHn7U9jRRmT7JBIZbIZ33Jni27EHoCqiD88eduPjA
uw2Yu1ESOq75s4QmVgFK3ubk/QiU4h9y0T254w1joBvJZijJLcCzlUNlrdXqc1yP5y6Iv1WUcKz5
b6lNL4Fe7cCkP6hh8WGpvYFJpQnFi39NwBhzCcWiFXXnSZenL/BpvnRN/E2s+hLBoXm+D/4fad/V
4zjSZPuLCNCb10yS8lKpSiz3QpSl956/fg/r3t2RUloR8203Gg1MDyqYLuyJE2JsmH4paSf0qWQ0
7qry4HFjZGl8EPjECJQwIUOe/qiNOhToWTDypwoLs11kcIkfuhgcm0X9Auwpot0h6zDz4tl6DW4m
bByKdFNnAZbC+g9Vxmk65sp3u1DWMKHE4Jp4hdBBf/I8yY7aNlx6SV0e40D3lr4GgmZBBOq8U1NE
ukGi2bkv9aC7VCXMmdWHRVmEht0YSr3M2nQgeSTUtsypLuFj/dFPQs70jQZxDjrZaAItZEZ5vA7a
FujTtp7jwbhxOiLchqlLCO1p00DEy1vXo5/LKBNMlyiiBmO8xiZ4CtvKO2HMTmh1XVsmxK8kB63F
A61HqbNTDSMExKEMzbbpRqsZAA/tq7Zeg0LbXetQUJii0XcLQ/HURTooLkn5IEbPW8FbYZPJM8r/
2vLj+yfi7olkAzprcqHPXk3Ji1HjKkoHjvkcBP4dl4OlSZsjC7x+LpACBxJGH2oRQ1QvpejoKeej
FLpArrnaTCNh3Hpi1tmxxrem1jfizKqu9T3S8QC4TDlCuDNsf5CgVlI1jn6/UzExgUa61m1BYDUS
2ZdaS4sy36xrPdt3sTJHw3hLMtimkEUBjBz4MsaTilpwJLs5tFDV5+4iED0nHEHZ2rUKGKB5cdjW
tYSB6P1cPvva5KDgghHUGHFpYCIQ26ukJo3K6V057tp6AQ/MBENQf1TUai1wiyGn1RwL2hQ6XWY3
JnngJ/lLRGKu2OWJaigqDWkYjLsu7xZiEBBJiInkHQsMPhrTOXqPm6tDBQQDJeGiwMpdShuaacOV
ZtyB3aExSwyNopHBSXjpikGEQdtjxppqDsWUdVLVceY23bi9SKSjEWmKrpFGZNbaIzcDMCL2thPt
oV+F/q4t3/X/SAiiLLR6g2CKhfHVuRRn6QDGzFKo3yshMYP4vVN//FYj9z2wGyeH1WAOFg4QjHIs
jxYa1zSh46txh3Yfvzzw4V5pHIy+o2AIuy/pRpAz4TyxGOz+hM9lHH6/dzmVj41h55WIXSTgja3A
N8OIVkhCyLR+qTH+oBQBjFTMGdHTO2Pup4raLSDhuDVTn+DljXExnrYWvXHcodLaUqTp6o7CBuk2
bouyMXq/IJwSIDmn+Ik5aCBI8os2mAk92CrlZPrAj4RUmIo9gG/N6L1Ybsq+0vAVqWhKL+4JmQ9T
JaKpEwqE8v0l3zrXc1mMJfKqxtcLGbKaYDTlmIzI6ghrJfYpbMzMyd7QcgiTkSZCbhPvgaV4HIVe
7PtM5nfIu2xRANA7+HUK/pZA+le/ivncBI3rTA7yKtBtE8QbW8qCq5B777OoGIRdoMQrDlHDKcma
AHPQuTmw5vU2QpKOMA61SJDXsOB4NffzqupcYVeBylY86sV3i+ltNapZgzezi7cWBWWNnCG8OpRy
GI9VLKVSM+JA3KV6V2/SUveJonOS3eQ193b/clybeQltzH+mcBqDx/Ji1IVQah7mxe3CNs0tVHsa
2o/63IKuFSVwZsitw+GbHj3bFdJraZrwHS/umlZ+EjF7g8eg50AZaRn/2wFscFdwH4AehxID9J6F
LSKyUNUh0MQdWNQeJIxQ5rfFyNvewC9AtLAokbVBt/tMSoq99uAZvhjjwh6YOJahkWJqjp2akSPw
1D3Q0V3ePyqW7hMkg5AyBY5IWaC3mUWedXycC1Eup86znZHw4JvVDsRNdULoehqwNCyHZbd8oshj
zGWRWdLsK9GMpTM41IBibRovZdrNj2+OJLBSeyR6u0qX6Ujpb7zLPrvc8uyoonM6m7Xy7MKZ7VWb
Dgw5NRZeflUWWhd9oLiaE5WeeXNtNFZpHztyxEhxczknmX0ef5LR+oxXj+51AMEvrUUwgc6DDoMb
Y+kLabZeyky1QE1yRKvPo64/V/4Cw6xhIVeYx1TGJWnCmZTBVZQ0fcKEZgFGADlIAHIvP0GT425I
+TJx+paE+qIaSF3tPEu0BgwqosNPEtnISPLRYpRXxiLalYeyoOlCtlV9lW6FnzGxMDIYsKhgmc7h
ldh3/fdt8ErABIM4FKiby2/rQq8Vu4hPHEOoUb/KMKkV3h9Eo1e3jWphdf8FsHrxTxxoP6bgGoGj
On3OWUwyYJpuoRoKZlz3w3JMQJ8tl+VR1+ci07/K17mTMAnCrsNbhizwSjCCpAEzeVu1Th01p9pn
m5OMe0jQgilQ/ll4cwvC/1R5TyvArvN1tEKfMlfaY0Drr75foI9SC03MIEM9OZbXHsbci+voRdzK
j4X4UAcLtBuJv15igWTWn2VDnTyHe5/OHInbAVHf+A2GlKlm14Muu6Mq2g67HQ9mkQ0XrtKCZMvu
kM2owKtC8d+eQfNCwaNZCIRzl4cTRAPyOhp0oKtSbWsIBNPszaA1HzIqU4Vkw6JGxAv+9WBROW5I
htYSa6LQL8AyQUUprxplcf+6XMXg7CcxMSwcFN9ve3xSbZuDJVvDj71SHxYpaclX/isvlzlNbJ74
i4aKj/dl/2Vfrs7hbDuYK+QLteYXSDE74Uo9Rh+v8u8heNQ26irZok9/44Ha2PqllUnXyVNgK6u9
QL0DlSj+uy2awYwWuXI4p62A/kJc9pfq/JvDfPZ0eC4b6qFIMkf2Qam0CrWGa2ntSslr2wr8cx1U
Q2tKwVCU1BWD9KkZE/55qPXkNZMMzEu5vzu39AbSVuAUQNp1Ysm6vCuDj38DL1HmNLU/2nyVpRSp
/6+q5pWnFlmOGX9quvPMWQAkKiIJg8msyL4yPr/RI72kVFrmTKm7lR6gypnzhWBqnKFQqQA9UTzv
iPzlEq6kwrefsMjgftSZ2FQchEjIG1D/ieglU9DTYOFJltlSeixrDFcX0OZjFkg8byRhCXqIqMQU
urng8Q//evURiOUm4knEjixNmDT4g6jkTeZwS1XYiSUApaTYFpGtDAS73pj8qpKtVLfExh5zkn/N
1T5v3TwoURElBIxKQumfOWvZ90TNV4rM+fyMrIIm79kJHFt28Hn/Sl1henDDIQd8sBOYDjEI8+Dy
VJRG3sdK3TImWGg1ngoEczVuU4Gh2zIGXqjoKVFo5GHsbOlR4EmU58hoQIEdzNzvq6r738eA4R5V
JZR8QA9wecFB89dilnyKsy/tOls76yfOXMtbn8BJ+X6eUb1XKf4/acBUoJKBSXOwjpfSyhYkn3Di
MwzfhGMCF2CD7CKgBMq+cElD0EqSc2TONWID6T+hUCdo10TfAAqtl0Ix65cTGjCJYmBZ3plcMWhE
bATQqCruQDikLDDsQvIscL6eOsNzF2PLhzPb/AfmZW43HhcOG64HYmoWwdIKReji5eMbXJd/6QOP
+0575GPNVHSlkAhl5hsYTNd1J6PrgpwYmV5pYFpTUNko3DaKzMgfAUvj+hgUEsXQNOHWkIIqMvkh
El/APym/aD1qBxQQ6a4imFglwGZombD1upgHlE/s/Gc3F5XnMgVlA8YncLIjIZTSrfvX+5YtA94b
4SAgLMgXyIwPDDycXLpGnjuZDyi9JeTYXpQzIlJjxABXfIpv+BxuLUoke+iKDCApqn52r8U0WwUc
FR3mZKj8XLKPJeic4gJgKPA9wMvBDWTDR+DAkrLxBc8x5HyhWQImyNvCHsWc3qf12lt1Zqe5JO6t
UZrhgP5Lrl2ePRJIYPyCcz6Fryzyv2g8WY/6NHDM1/fBSle70axXHHnPyDs2ghwqWuB3Rn0TBS/y
RQh9Mn+PR7p2SWdut1CDZktj8oapvEf8Wg7k6SmlTzn1SUpzul6v6dNcPHFt9/BgJgZahML4dtbu
NXWeFJLhuieheAOmhlT1KvIf/H7G8bm2d5diJh/xzNj7bqbozcC5p4ZXLC/eV8iyoWGKJuMGRdYZ
4/pH3MkexPmiGO3jZQUMTwRpaL8YaL7SSGtWv/l2t9vZp4yufr4Gg/TrnpLt+Bs9KDPdbDdexuVq
GUUkYPR1x0/yTXVRB2Rnf07TtjGHWX54eOEx81iFQyXiUBvSzCig6UffWzpjc3QRFYRoEq25tpz/
CtEhUubmKEzbd0/GdNhnh+l5uZdArbgnP3YKAKjRXXpftdywnNjAieNQQ8sO7gFzgFzXu8DWZ9wp
WboPP5jY3K73HTG+dxLZKOZcQXpSVFfrUeAZQxySsCwGkEeLC3BCDXcCBIb09aqQEQtwe634rFVw
Jc84vjdPCLppMlPgVmSJAV2xlEduaCFNQfdXtUi0Z2nIZp7ADR/nD+0NJThVPuDWXp7RMHbowU85
7pRZkZUs9K1O1r+eqdO5QRC3FAj2BcUrzHVF+wfjU6pFp2sVsuen3kvsPl+HlUSqCZ/0711mrOhM
EOPASJWcKUEOQQaARhhFTVqZJ1KvkYD/ijF5cuYK3tJY5+IYjVWBu7FyS4M7bRQSPXaWeESNlyC+
/hKolVp0rW6O90XeelZwSVGehb+EZitmJ0upkOIRk1dOsdFaKocMK+L2+yJu3D04gMA0IWsHHDeb
DM/jqm4m4hYnVsuXMii3BSc3xA/m2PtvvCigl9HOj+XogFQwZ6WjuTJsx8pz0ipbi+hrB8D+1UiD
T6kYSJG0NkqPM8/qRlYKuPAzmcyB9XLv+xi74jk7++CR0PQI/urJz8+KLFYExpaul+4+Rkz7NOPt
/mHOGAVyIZpRV0KJ6mXdQfTrK0+fVeu5o8MiWyrEtO2VYeETPk+T/ke+ocQMto2Mykpj0nqBLGG1
3OSm+bu8f9A3bu/FFzEWSAONTajUhecEgbFUR9dqFWSde6Dly5pWlTiz+TfFQclMUdXET8hc3VDI
dVdMPM8BrZQmWkGjUFVfRvUmz+aIdm8ZVyCi0ZEPkMbEg8EsTWyjqu5l3XOadaHTysOGSiTVCaqd
h/ohNRWXVi544GFgPTDquER2TxmRP7qiJNkbwPr3d/qqcggwwsX3MBa3LkehwMQozzEbS3gFcoSG
trTrf0O0nFB3xjJe550vhTGmt/dKJWorw3OqcVE8tlte2HwoSCQpu+HfThWGJw1ZADuhwDQxy7Kp
VMDC+KSIYt/ZJGQ3EkGwhu/vzXOM3NR3t5S4mY285bVdyGPiidD1lRb4Ed/pwlVbbwTNiTZ+i/EU
JAQjm7tEfiAYSdPEZuxLpjTx7hwE/jUxVmK96SyeJzm31lJLUzizT7eRq835VrfU5/mOMFmbwY9H
l29D3zFlWhDDRtEjIwqBe/ntreleeBdDEywR1s/pcLAft9wi3tOno/m62yyf5M/gEJgpXbrWt2Z2
pCPL4uX+Vbz9NP45MZZFOZW0fJT9yHdEZROKpH6pQhPk8ugWD7V1qKyy9eCHyESsRDM+DuquOFUC
6T/qRy6lg3bM/Yf7H3Qj4XRxhdgqG3IjQdBVOFJF39Xum8AJlmIsJTc3u9pwlMzOKtJJyD3xpVlG
6yo3JVMzfkp9p7cYVefOVf1uRIf4IFBcYsgashIoxl26Rfyg9kXKJ77DU30tW9VifBEfAsq/dih3
AxsXU37mxd4yhecSGbM0pKKR1H7mO1q5VAuKzrvYTId3pOb9uRzm7e1GIQJdZFN6S2deUIMMb6sM
2O5CtiU03iam/ASiMTTPGFa3B2uzqfmHikcxYDFaWU3QtGWcZo582kHWFkJjAMiAQBxpJkYdNoNa
JkbW4MjrxaiWFsdL69D76DxaiMjvYvoeJkQvRBdgWr7CyL0Zw3fL8RWQ1QM4HP4NTBGjIZVWbdGq
BfnDQiHFb0YwZjHDED9KI3vG7t/IqQEcDJjNpCknFk7G7LWj7+E6Db6TcIntVc8RpjFjqFvLH8Vg
E6oyrD0Fv4AivhWYLMGZPCaFac8zG35LKZ1/BHOlx9zggVkbfafRnhqdGjpGdmz1nuiZORwj/zhg
LKmQBSYw28NKRIivluKc6p4Wyh462LDAQgJzAX455huifBTiscY3oBRqJ7Ep1ORNouk+3TuOk9iR
mdk++YXKO/4ni58yySJow5HtYcKcvlL02uNVaDyaWJqNwTPUXS5ay/pQ6Hf2qcyU+27aKDg5/yOP
OfGg0uSiR3sjnA+z35an9CGy6q22zHaq6X+US2k/rrkFBhuQnMZrnzSfnhnTuSO/9cYAEEfrDuLV
aXrapRYrvbIRk7gKHK59inkzOGqlJWRE9NaasU+irffNraU5euebXu65VMb6Bb4SAggPqb5E7df3
nf/VLDDshtiTHXxFZJ6uBorubUsNrAeVqGQIUEzbO3t9WZKSOE/Dy6aZuXm3tCs4B9FYBKcT2F3m
m4w8qo0EPK5OkC/8+lQ2m1R806TNNLdzbtcnTc1e8kmpILeHFkWomMtdj1LMEI0lHum9zsIAvvWw
C4heU7oXiaZQ4T+xnVAs4AAF1BUpY0aRAqpblFLEBU7WeJYif3kakUQr7ytiAFSsPvAZDSqLy37r
4qfYJuAf4EKqyjQpF7ExF3xPwpi1Y3eBUUM7zISjZPYZZbCiCDwxdIx6ocZLgT927iKca++4EUaI
AMQDPDUxtYAs9nKHeymUpHiQQgcYYw4tqJIZWYP/oI/f99XG9HOY1QCugr4esPcBockW00W50fVa
4WJnAkL36BhGwkduVsEOw3eAgyWS/C/JxCZfeqK4AyEMYOUKQrPLlQVCq/pRb8TQU4d6PdjD4/0V
3Si4XApgNHBZhYObNhCQ7ccN2P9/8g2wH/D3iGEap+6Ts+8LvHEhsCBkuuFJAQrCPrwihQtQy5An
D6StXhRtn47rMP24L+VGOQXLAqnHRD6D68eO2haSpBSrIkyc58rKSlKbGglPGO+zLYiwRUw9kseW
5NZDSrJVmlr1s4A0+dOMTzGF7+x1Of8I5uH7ADh5bYOPkBvJkjGsPfM+76/zxm6iRgjIMCYJYDdZ
SpFObDShqwoAtXoY7nEVgGKnK46eeV/MjYXAaAAqCEG4i6xKKVM3zocMCynb5Fnja0BMy3JupvYt
D+xCCuOBtYYg+3I9IZSMQ9uupa0bxDRMXmNhN2Sv0rioegz4nfPFJkvPHNKFVMYmNqVc+mPuJ/Ds
I+1JGX+r8Qg2IcwvEirEQ6uwW93fzBtKBB7uNIRz6sQE+8zlky6zwGjTKEqcTiENKBowqHLo38oa
FOINyf3jXDx+dUegECEIbPVIGiNymf79LOuOmaJxkalZ6gRDSIU+zlE2XqCfP6BxJM5clCtFzMhi
jlDG3IxeCKPUAUm6iZ5A4vN2UrWLwO3Nhv+6v5FXtxLC4ERPaUmQYWJxlwvL0GZSaQHwQeBhM7z2
sy2r7/sSrsO+ScQEfMAUElQW2FJlLsRhKwgtcIoAVvioCbWvr4JLQ8X2HsTNZm7my3VggI5BPC9A
LED5h+nyzFlJoFoJoljOUf6GwlqhE5ggG0R+VKItRtqZcIbvr/A69GckMieGOrzaR5yUO5u833yC
xmLR0oD+hHZLxsGix4Z8L2n0ZWbWfcG3tnZK+sGooQcL/TmM4ckCN4hCLygcRDfmu7FxOeLa4Icw
P+oFBsR+z9Ubrp4dFgowBVq0YEjRvcLIAz+cqrt9VzjyAnwNouXbik9HtBH+9DNJzSvfkpHERO5h
YiDNqEFSE3yDZPqp4cnTMDfOd2450+M4e9VKyIlpOwlJQOZEU3mpGsTRXXMmUJoTw5owFYMOSlco
nMLyEuKFSESDmNsnwptyCubGGVw7I9POYYwjigzgGUKr2eWi4CcqEZ5HgeuvvuvvdvJuVPtm9dEu
njoSt3NX8MoxhzhwSQB0gaAfUHhmcSBSq+ocuEsHuFeNbIKPIrMr2XxRU/LkgTSbzKE8rhMtk0Rw
nIO/Ao4kFMvlAnlXzqvA60oH1bWBjIj2YptXiX/QkLUioS2fFDrxebi0jZ9q7jH+Gec8yuu8M/MN
zM3BiPcRIWBdOjvYH2/XNGaekNqnNAdQoJ/rUpn28MK8MtKYPc41rcVsjr50Sttbxpt47gxvGIGL
HWU0JnrcdSlTq9IpghXeNTF3tl4QvnrrI3MpPWin0p5RXJPLfW9FzCVVqmmCkteUTmrsFHXRvnIi
bg8GDRfu2qgAmyVzqcDZa8P4KKGWK1Et4dpI2U7gzHFquHyRrTyxw69cxASnQ5Y0aOUAWhrAQCJw
4K54A1RGmX0yV94SjhNgYhB8ImkDz5qxuXUXAYHIJZUjeI9Jb8Z6SjRhPfXhdMuwO44Yfz2z3Tc0
EDpiEAMBlI23/2cyzxQdfPihCSK3cvryNQIczolfFKQkkwmmHu51ou3STdeRca3bEhJF96VPZ8mc
NZp5oY/AHQCkG9vKz/OtFMaGUTl58xo2tDXV9ikBy9Mcq8INk4FR0hOUAI1GKO8zBwywX4IxaEnt
hOHjKC01xyt3uEgd8fsZjMnfWGp2SYgmUZcxUJ25IrFFTqRoOOTOHd5qkIP5BM5Is7114Jx2YUl0
8rEWkX2hGMVA0oV3SCm1Hp/Kn81rQcyIdDMbfMv/QP8cclFgGsYMARZDMRaDobidWjtxQ/3E5uyk
sNJtsNH6X5zsMiYNWME3Ub1SxqWIzivk2zlT3uu/MXreZ5TJdW8IPK7zj2GeNjjnwrYr9RpGtf2O
Np+d1QLmSkbbgBuGigchEXBpvqWRbuOZm7nUzQ1dBlJt3AE4mtPkKcZFEapcbTnw6DilitHtriGN
NMnl2VXeMHt/s3aBdQTSEA4eLv3Ziyq7RHIbbhIzlkRYcuJzXK6CBUgxqsQKBaotfUyz14g3WnK3
KACmxpxhtIy0H3r34uubUN40Dc38t/tv7S/rfXkzwWgFqw8YA3iekCS4/C4E82GjJWLvlAJRH13O
GhZtaUlfkaktY46M3sKX0eVPu2KLuaIYFCJIhzgkCb/UUrOLNgCDN4tBMPPq2zUFzpINdP1b7vgd
iXPtsn+9V/e+ldnDJI7AhurxvVORHW4lEgzvqBpMyIGRIL9mndJNvlfoU0zhSXzf36i/HMk94cw1
RZYx0DFJp0fI+h7T3YBhTM8R6c3PKXl62hnk/SUgbx/KQqAO3b98zMi/RmIr05wMHVk9FNIRfjFJ
Kc6Q+1QvlB5uWheTyBqXCeCHUWmmxLM9UyEddfF7Ruy0peyqz6UyryORjFoHXWbv1P0e071MjC01
M2OZCHORgnT9Di/Xx3hpojLK4FLD+uyE2AfzfaC93VgjWsVqwC8sukWW+hMcZyRZGLREr2tJKL+h
0NZkLk993YvC7PX0rWeP1UiTXi0ETLlKntOt9CIT1xyXjzFE+dBHINbBhfO+Mf7HPKJsYFrFjIL+
Y2m6t+3MqxxBByYKDT7AK74FtHD6pJa3USMTMX2LwnwCfsbenNW/+b4EATknqAEJtO5MkoQLvAzE
3xyWTYQv2396eF9xX/UqtFWSf3xIYEJGY6K7l0i84D3CAZ8288auLTLuAAYrIB0Jsw+NdLnvihcY
IrpHBwfih5jsDgG6gNYeefyRvxePq/hpgV5BhYqf8v57+UtLOleUv+7cmk5+oqxE1CpPs9cvv4Dj
QAHrJsngPG9eD7tg8ynZxf6AUlVAHvPNYrHYW08DWa8/qtXeWceWTwD6PS6f72/EdLxXx3/2Fczx
C3EtZq4YYx9E2pYv0xTxqSv5vpBbDw7HKSHyQ4sJcOGXSwX0INfKKh+cYLTcSrNiYY6499Zxnktg
nnRZuZnql8XgVElHewU8DhIebrTwBM1UIoSbQzezpj/mPXbnzkUy5ycMYY9RBdng5ObzbodiQUY2
w/H1dffu08Op2J1g4s1UoI89WY1k5a48cpI2q4QuCLEsJxOI469h7YjxsHwKydpK92iOdX5T+m3e
3/5bmhWtzBh8jrLGdYZQ5qYCbYLH1iWAVSjHcHzPZStI9JktuSkHFCyIHQCXxUDIy2MOwXsaJtOb
ypELn1KfOpwrHkOa3fr3/opu3dqpsI4WGgC9rqaW5a6Ut4MRDQ7+p46A5Js2qtiRFhnQ/5Mglgul
6rB38fRIjeQNkwhq3pGE1/sibu7aP2sxGE2EHE+VN3I4OFoEbjdvmyAwEKIXL5+r1c1sGgswbhvF
M2BNB6eRewRYKd5hmoFeM/JX91d067mfnQ7LHabU2cANGgS5HWIqA3X+bI686tZaZHBKYSqAgsY8
jbEfDYYpZnxcDk4bNaYQAzzq7ZVwpnbwB4Zmn/i5FOZoOq3vxCKFFKSKtskUnLzuDrx1sB/yZUse
+83jY0vfWuvtQxbJB09M9Gfc38qbvuD5JzCqE9iJ1pVLXMDcfN1kRDOgZna2fXiEqVqM+wfpmJLt
h5WZT0vgKGI6ozpuHeVf4wz4+3XgG5gnPYDp7P/d/6YHSDwD9XE0Q4Z++yTRZ/L/JUya/cwBqnKw
Zoc9FoghwzHvm6r3nGMSwv1t/F9O8h8pTF4jVxJRq2JICcJlQp532YROOKweFWTEncfu4QtzXOF7
tFZn7uHtTXuJHowZ/Tiz1D9X7GypWhcaPA9eaaee9KPxoziYPnx/obdEoIiHiigaKMFSxbwLocUk
I80b8C7QvV2liu0W+qow5vDiNyJpFAuB6QHnB9Ia6Km5PDUM1ZalRmxH4F0w7wd3sl+h+dxcRTti
bUUTg9PW2kdOl3PNZTeymxeC2eqaD/JBVakhGJNv/IX6EUSb6p1/KFriolFOXhoP2ef9Lb3lWsBJ
BHESzCdqeswF5YUyrKWsGp0EIKYB4zEACgibR8TJ71E4k72Zto1VOJCDXn60oILPjJGVDkVaVJ04
OvqQkiZ+aoTczCXCv3Lh0ZDydVLM9ezcDPbORTInGdZpliWVNCLY2wx/g39F6i3fJfNkew4I7ym4
z2cxQzejDmTdMLIQLChoq57u8dlT6MQ0CvVWH50xso3YLnqe9FFmJtJLwJGO3zaNhW7V1f2TvFF/
EOAy/CN1MsVnUr3G6FOjcEcHMwQHlaQgUguIJtO2+RWokTwEDwIoAJJXV1zel3zzXM8EM2q0jNuC
F3MIFo2HYC2IJI7e+OzNlxblOkln1Mz0w64u0Zkw5hJlmgv60nQS5h07ziPKT54t4v44hy35o366
FgQ6RGgBTLNgqx0RGmu9RFJGZ7er6MZGFmnZngqHsxboYqSBzZuOQL8G2/o4JlARzTJf/IZWsznO
GKmbC8ZcczAAyniobG+tULhS0BnG6CBTL+l2vZR8mtLZysrNQzwTw+5rlTWyMUBMmu/aw1BgoiEJ
U2JQ3XiuxTlY3c0QGdMqJu5MONRXo9WrRgiALPN5RyCrFWc9etbp8PmuoGn08LlaPa5ArmJ73Cwu
+drig+0fGXlkgAyUUVme2aJp0qapudbhR9HhlJwq0pyWk66t1CQDbaVgVYCjyFKPZqXnF2UTdg48
GlhilRqfwgaWmKSH1U+6/HpJCYh69uuqJk9LxyX+8mO9BHGOZnov9x/mjfzL5adM23GmEoAwyLXY
izrnWSLSAeQfRLARwAFClCyAlF7xq8XLG3rk9tXh6VjM4VSvcUx4iuc7wehBHYzg6RBBvO68Dr/o
/acHgdiTcPh36vbrRT6o5G2/r+lA/PdfVOvvr//2af9zEoxGHCO5UqMaJ5EPL0l9KLSZWvmNW3y5
QEbz1V0Xa56MBeZmabb2qw1uxan7qvbIg5WizLNd0+XyW7eMGZV7Q9lfSmaeq97wnVZmcQfHsgL1
FI+I1DQ8MzEiGoPIRauWRrzwhUOpYHreJslnu42nnMOlerz8AMayjrXOj12EvZXIa7R/RzHGN0/S
crUisrmweHudr5+gEee8zBu+2YVc1gfU/LGPhEnupoVrBp6v2D79PIYvlkvW1LeW3MMSzbL379GN
5P6lUCZUSjgtTMQMQjuqNMTszffdZ/t0io6nbL1aLRTrJUbyOiW8/QbnkDTCVILviDnnmd4wSpcf
wgRMg9KlWfCnWwpres6d9f5enwzSTgmanUpPofm4SDck2W7fMsXaQ4cToA8QOy2+Z67g3Ov+u6Jn
ykU0miLLUlx+bvn8Cr6LAjRYKrVXrllvfPPxR7O2loYuf5EIzvpomMeZ1z37AdPzP/uApm+HJPFx
KuKuNsFEhkoC7Ac2ISCrnizy5QOn0RfLWmMH4t3RX8xE0NeW+fIwGPU2DLqStBzk+2gvdLuNnjsC
qE2mGYvFTBx5zTl3qUr/esfP1hrqRtMbkyotrAQlvZ1sHVaWuHqwhPWeijAk5tyln91eRrlJVZ43
TQ6RQCUotmCu/CePtJNfgLjyEXCn7RbMnMRfo6P/5fsofauPc339N9LIl1vMqDktcjkMJJheO0gN
NhNQAWgFfl1ucdDRBrp2E1GNPry8NKDsfKOWNBArRssPcQ85AUQdR79czhz7H4PWHdXHMlBGaVJ4
ZTt91K6zDsg1wrYj/fm4+CJQfMEDdL6H2y7NOPh/YcMduX935OwOjIbPJdEkNyLyLiFmvd3ZGnpt
XfPxsX/cEu6IqwCUHeLSmac2c9P/lPKZZBfMOuCuh2SpKFbIV9lDnm2C2qNhNNpZK1r39e3fDt5b
KaPmyrLK/CSHvNJ8LT520hb+IFmAm5t4D1jik2ebM4d6I2a7uGl/pv5siZnhixzGv0+m3N25C8UO
1u5SPribYU5vzviHLEFbnPy3BZt6tXa7djtm5HBIzYR6xN0uHpByAz/zXrKecI020r+Ony7XySit
2uirzJhelJos6mrhouM+KWk8rrhozlpdN6dfKi0WvBvpbp6XBmQNCzMMyCtMVEFslJ+w0NXjg0a/
9Ke3DHrMdH6PoDfYzFxbaVIPV/dIAyGRgdk4CijHLi2EPsRVGKbwkuTd5rVBarOg9mO0e9RPQUcX
PjI6x5Vv1xvpEVWLDE8nsGl6nIzVUh8nzN4skPMGZAT7f/ZJjNEqvAAD7EJ80nCUIxCh7KDKyUob
gR917S+yR4ruiSIWmNmKmy/4TCxz7GgNTIpEwlGAnspUaa6/JUFO3WKRCDPZyD8U1b1NZ7zuDKNM
4taA3VDIcGy/puCYh/Mv0s8UXaA4evwRNqcSt2CFV73fi/9F2pX2Rm4r218kQPvyVVuvbnlrL/NF
sGds7ZQoURt//T2aC7y41UILuS8JkiCTcYlkkSxWnTrHRfG3RAUQXbp+/XJ8VQDjFUEW1NlfNbMf
5d1r67+DBnvvgSTIfUCbgHwnHPVxbZKmub/15bMbT85jeVDVoj+3oXxqM/EsSMpafX75TQZXnADt
4lQjvfRJGhKaWOYUNiEjZUwRC7JRIXa/4fETEGno6vDQw7IlKJ4dos8tXW0fu/YFE7pvfymv0cGJ
BPjlF3AqN53BULBsxdxNGdu10MRyxLA4QaEYagbQ21s5z6cxXU7shcV5oYmSTurTmIxnV5Dt7CtN
ndRTDw+Cu6r3uwBCvzQ1m94RPFXQa8TgekfcaMHhYDqHO3BhIWaJXbqyqyZXvhoXKr84YaaU1Bxh
J3Ulq7sB4wpjJ6E2+l3dld20gJ7EeHB4TcDbiUl5lvNOGnT7jRyFWNBrTE33v35FW9AScPt1DMzW
PjkPnPi3l2vhjAJyHiRiIrhdweY9rz9ZqNkNKYs45rD1egDGPoNHvtXdxgfOt9zZzhnSGfZ36qzF
ewu3MND0KhojQBOEtoV5H3OY4UUhtNBpSdv92EOKUAc10alhgHSB99Vgv0HYYJNqLal4fU9cmp2F
mZ0sx3JCYRaZUw8/XUCQeQQBvLASwv0l45s7zM/xzbZeSmuji9Gtfn5Bko24AfIh2eEZPHno+bMO
jfPZbILEaxwJ2cYcvNLB7ujJh33inkE3vDmXvr7tNvt9tzlR/4k5+Gtf+k+iLdoQWkEW5bYjLLk3
KI6QLpu6jEE+cnlQ6CzleaXF/CyNT+RA6dlK/KyPV1x84aGB2f9hZjqWf4RektpQq+7hbvK+faAq
ujh+5/bG805Toer7KfecLfO3T9uPzF1Tu1o6CpEPxFGsmij3zJXQZVoVVaEQfo7CyGFWECrAo6UH
ASreODg3t6dz4eFggjTZgpYdZC+Q4Z+FtVaYogpZoi5AjsKhAkkeXEDA4+HRcD5Ro3s1sYqhLdwh
e1Jv1rBQk2vNXe+n8dliymFT122OBC/EwvWXSkewYyDLK383OLZqigCErRJPLJ37P23OVrazYugS
FhiwdBzQwlttDcNJBPAf14o9ohr6So2H23O8dIKgAUmHyApQGniKzAIdqSd5p0Dj9my84sgHpXHp
U9VVrbvuHBY73Om37S3M6oW5WbDT1oVAo0Hszuo+ddETB85NqXAgehDFm5CtsGoseOuFsenXf2wU
FVKOLG8wNtUxBH8kLq3faMCilTrd4hwiMpiQvCjZojH50o7VMT01S9afBzHP73UtuzP7ktpxOGpe
S2th10Mu1FbBYF20sbXR1FFYixgmz5h56ySBAu4zY2ognrcOA6GqqyjMdudkgIrWRqsmJkthX7zK
j+Un/VR6u/i8vZL65Bm3TM5GXSS6VHUhTKripqrf209B+lQTCHYeRGJL1E0yO5F28fAuYpkHV6vu
KHmowGNLNoN1l4cvxRgwwCk1cN5+ZRYD3+veHJxhvCvDRxW/28o9HVEJFk97gGQmSDoGP+ZuUToN
dRJzk5NNW9n9E98rqEqyPylYc/dEdCh7jfPfuvab9I966yj9TmsapwiPeuUNxi7Z0xQiTTFzQOyq
j2sSKQuXAFYChxWamtDbN5dk7oYWNZIaJRO1OvCnRnIEv1UDCGCipaqM9+0AImdPMcHNfk/Qgv06
rGHRFi7niw+YHSJIPIy5QhKkPXpXHe3ie4y/UaIuuk2rr3j+Qn8BeBVUdOKjOQRB118f+bHDFLFi
MsNldJapr9nVsXOro+L6adD5tU82+e5gxk7s80NxDn2eI62oOKFf4An7ZPwaIKNhgwdDWLk3lmLA
i6+aHTJ5NQidNOKrQG/5BsGxO8BmJ/is4L0JIOprkkMbb5zqvHKWLhw3kzI7dKnRMQO9i1mwUuiV
DjrhfDgTrsNFRYe0CI6QUqZo20vfbm+/hQ2vSAa6YVGUm8gCZiEYCrBmXvZ0OBtMSF46vE5tVR/C
FW9eKB9A/hcK1OCsBfgb4I7Lo02zylgOTcD0jby0oWPg56ELsSEXVE1VZ9fGmaO8iip9iAgXEk8K
QBE9JPsMRx2f9HrfNOCuq4VtFXuS4t+egWv+T3C7QZEMUCHsNXS4zA6g1IykMePGcE7RBTX4dXFU
oSb7QOMvGVwYKFaCURhv6cYNBYfSTbQmArfwNL38gFmI0BVpggMZ0PHiBQxf/q/ee3Ojz8x++N6i
srIFryuNHPm9E+1iPOC/rOXgFnY6WAAmwDSwWGBymt1vMu0gG17jOVUDu45sUdi7d9nWD7gtBnrQ
H5P7Zpfut7enfQGEhlH/sDpzCdZz8DnJAC4dmJ8DMWFnJ2orfuA/PxabL2Yfe//423AAa+13++Hu
7Kx8gLQQJV18wGyfYS4QnqrT6xj3gOSD0qdzhw85AkTraeVeXZphFL4h8we+aB2kmJfuP5aioEOC
BxEo+s80FCqGF8KfebEdrZ1hrm22hRsVgsVQbMHrAf1R8+exjlCBNND3PceFo7y1HxlgFEi+3du6
+/v19dR5aI8FdeLXU51hpGvTumZ9+vUfZ7kRCxSyV7DO6B04OHFuKmj8sa2QQ6zSoQhlQOySbY3Y
kZ9jeoq92361UKIFMxMw1JCsgQzSFcQhzzI9q9gIaJXh07tYss3oG0CAQ4yXbB4eIy3g3TZi9iiu
WF5Y5AvD84HXvQG+pgHvqXQrS/sIgmbm0VA7u5SduFx5vS2EB+ikgdYIQKka1P9md5NFq1Ywazwr
mHLsPlXrux6eLWNlRAtwdLyMprQAlHNBGTJ/p1G8ECVm4XZQ7JfR6T3tLf2jfw9HyQfbvaP51P7F
/c4VHX40N/2H5N89bwBt4E71gVuaHjvv+I42h723OR69j3EneSpkm3av3Dm+7/ffDysn2dIKqAbI
+GWQO+Aomx2kBunEPi3l8ZxXD6CrtKhrZei0YRCcQdB8288WykKQEvlhbBYf1WhqFY0Exg53gf6R
u6BbP9vGI9v+3mw8dEWDQFIA57r82q8e2AuvnwvTM0/rLKUFBFMaz/KGIixK7E//8OflrkEXWf5i
bfYfwk5bOcGWTssLmzOH65uKhEyDzcKmL4b9lu7upFP1kq4cH0uPdRUIbANizRM2cu7YucoagXeY
1hIJMOKWjo43ByilxR0esA3ir9BnnvlWuDQQdsb9H+0ZtBfPa3I+C6UwrO6Pz5jdiV2YhmPc4zNA
GC+Bx/fEMLnynr95aiCcu0/0Wg5o3gPn6+5JQj+htuJeC3EZIOj4U0eLBegGZkushg2kcWXsvLH8
atJTYz7edt+/YNrZswsG8LiYBMevEag85SimDs1wBpzjV7dTXH5UX8w9sPs64AS5i3LBpvayHa1d
Y3N+QmnEcr8nkQCQqwn3HRoYGdSDRqRO1nbx8tD/+bLZvYwnMBWLgQ3nxBCbQxZp5kkz86fb45/m
78bw/2K7f9xSrLeYIlU1jITyuyxH7QsliC7RtURWhKoXh4N2N0DdQcN+lVuNRjQutBQTHafxEzXR
a6+sXfhrJqZz8cdgFK3RujRsh/NLOzoFBCCwpEHl/8UEHYsd2g91xXnfP6FGfXsWF3er9mNw87WS
B4FLfy2/yfs7X0GfWbl5TDYI3F3qeu8y/GP7be1yVFXWMmuLS/iP7Xm6XCeK2dG2G86drm178UW0
PkWde7dHuHTP/higMYvcRCYM4CeCM0blFwuhyfwqJX4KbdT/wQxaTiZqkUk9dHbcDA0IfDplGM5V
FTkm+4QCeAc5cjy9b9tZeuwgXvjH0MxVCp6BR0Ueh7MpNV5B0K2thbUNDyptgsbtGMDhLEEyLZW/
ldRwKjDvdR3KU6Gm+tQYdpGsvlhDseLBk9Wr3fjjq2ZupGgAw1silpKjiPksN2bmx3kNoCQD/iSO
afYwdupnLZjKCpRw4a2N6UDVAz2E6NvUpp31Y+cUkAYJNQFd0U3FHno58Sh9GPmLRuSDaK1l3Bdg
8ajuoNUAes0G2kPnieiBCHj1U+RlwwZgmcTVa5tYQIzbDUT0+B8VEuDSPn9lYHIBXcfwrRcOV8B8
uJLPXLzLJ2KMqX6GO3a+czStsyBcAxQw/S6it1BS3Vzxyu4uVT4M1U8HiOhAVYdbbyvONxXN5ss8
kZhNRTUTktGzolocy50YdpEIsIfolEgT3wmnyi7uw9d4JYeylEsFjSXyZjokDoBBmIUrZBy6iMgF
P7vSqwRSk89Ni2I3sZvXduUMXAjGcINCiAdFQuh9z/kdlUzndUhQy0h3DOqxbgME3DDa+ePaywbE
0dfzB/Q0Ol41sDBMEs6X3tpmjcqyCkG/BcWSO2vgoe41DMlgH/TGkmnnlMmxQ3moDn4uG8InHdTw
bSyHTtiIJhl0O5oehnYWY0s4pRJroJHtdKH8GpSYZc8tgbAheiRMNbLFCOB3p1TljDwaEIsG6Kim
yEMkeVnlR5MZie7plWqVXlkge/sny7NQ9KEmJ5hIsJpl4piqJo5urXYiCYa40CbJMXQse1NLKfFJ
CySrLSsMpAsWRCEUO8rGMXGHPkr1Xc9760EpulwJSqMc8oM6lnJ0V8dJLbh6LISKXUhyJW54iTrK
AcQKchoUhGn1m1EaXXnfpUlt7QYGtOSmbnKlwtWuJ8CI8j5XfWvIFelQVuNY7+VCD6caghzqd5DM
pmhO6UNF8kneRM84A+PhqRiTvLmLNS02nBqc31Cz0ygIZ8s6SfHKs1SQnlu6mrD7rOir1OdAjLWb
orTM2lV5NaI1YyygfpeEQgYmHjkXW08LZSXeSrU5JKB1omJ2LtW8I781rQCS3Y45smSfhVzJ0DLL
wlKIT6gPqNWDXvSWujUGEPM/GLSN0VM21opgy0ympZc3Rj5i6ush4Y7ZF2Xxi4CxSvcSJAya38yU
o/q32rRFBPYq3ghk25aq1e8jQdDSFzDaxKkXows2fy6zVM6oXTfopIOiQZHqp64ztOQM+YUIbWyo
AaGJ3sqGCvWeurOQlI+i1kicrtGJ9BiVfcvdHP9OmU21Fn+vLELOmQUNX6+voi46NDUSI995JCV5
v2+6XItPQtvq2jt+TAV4RGH03S+mMMYgX0es55zn42gPEDOUPdoWeemGFITMnoyZxhdZqTGcWC3E
sdeOqaxvojJP0mMrWzF0wmQ1zLQjEjRCcgjrUCR3Qo6E2AYHiIkfig7zg8LVVrCLrisHb0xKEnli
GTa0cJq61DLHpOgHBv1VQ8b6OYK6oZJCOcXqyVNVVQY/EoNCcCSXh1xwVAHtUVuFZLLi6QYmSbIr
JCt6F9/Coh2DvioBWzchktcKtVIcaCkSTF7cMw1qqYhqJLS+scwcbDRLWoLdNX1Bd0XRS/QeDAS5
AXjvSMdxGyZCIz5p5gDIDLf02vwV9YaRfvKyrrRNNAp6g8KHnnReF0Jy3pHlpIt9SY8yBUulDOqJ
62BJwt5o6V6KRx2kFZXcipu8qXMCxhYqWb8FUkAQQYzaSHM59N6+LKR4Yh8qllEcxHUVCyepJlLm
5UVEmSeYyVD6UiKLVW13opBzN0IzivndEyJ4oGvhrwOofSKoHvXD18ols3Clgy4ZFV9wpaEXZM79
pPIuwy1c8nPCEhSVrUOXnkVxZyRn1ChtS7sbyK/OfKbZJ/A4No2T72GoXCv8SgrwvFrfK5+zcOf9
l/lKAYMbCt6zi6guOAHQZCp1R77AbIjWSRukk01b0lyTbm5bW4hWUVVH8g81I4x+3iRNLCkUwLsq
noluFr4imC+amfhEbFM3FcfCv21t4dmBKw8yVohawOgxF1xQ6ikA79DEOKYadQlLIg+4mffbRqRF
K+gGhYgC4Apg6L289BTWmqkYo30xF9Bgjud4W52kFtPHkJzXnjWORgxm4+HFvDwCpYZVu6Vpuvpq
f+pV+CZJgCtAL16yoHMlatrsS9Q24+C21/UT+A09CioPJZfJRhNRyEcl7bMxOHTmEpPZepfvijDS
XcYy1FC/hjDZKXKlONBZrfeq1I37sdY+VyZqvvjT52EVQJAJ/m7gKmZPFbOV0IofxsYpMqVDL+jH
moVPmU7t0nqRk9bVTe7qTbtF8OmXYH5Tj5qyR9jgSV0AlqyVr5lybT9jvf9+zV9IAFBNwLtdLlsv
DD2U/jLjJL+gD9MwE1t/txyOrC9qHO1n8lvqHeveWIvG5rtfkiVkLCfwAzjnDFQVL822eiYjps+s
E+8I6LzfykJxhPLe4M/DWjPdVYw5szXPIVDeh0nLYUuhbvsSftfBULqNGyMrZ9rhSsJ3cq6L+ZwG
BmwYWtsQOWt/299+vFQGhagFSRmMKQj6yic2CLaANlqIkUXlm7qSHrrypZm16dd/WFOkLqpUubVO
RP9mY4MHomjr5jvX1qrM85B2mkM0fSPBjAZzC357aUiq9VHIrRhaWTr4FvAmkONfVmuseOPScPAK
wE0JdbrJzKUVHTElBDWS8GTIbma5CGaLGH0j7orPz8/6aTBgg0MGB+y00CKbDabG8NCZBjNTW84D
37Lajgon3WZ2hxTiv8xg/TWG1mNM2/TMmbMqiin4PSohDU9hWjtR6krkU1kDZ0wfPHM6PDUwHhEH
MBCCsweHzJFAFKtIOGl60SBGLgVb6eVitzJvi2YmJggZDHYGeKcvlwe4bDVr41w4hef6XnpWJUQW
TvvFI3sc/b3+CEpKCSoyawoASxsYGWZwNUIBABfmnDBKNzRUyhRROIn1MY1jf9RQ1c9+4dndMQIp
L1euXBWQm9vDvT6icDNDQQTp7Ukdew62rC0qJFqlRAHCMsQDfyzW2F37aUhvWrKmUHt9asgTPxIS
DkjxovQ+bb8f+xgIlTQTCI+DnnwNifRstnciyE0ImmAhWeT26vb22K4wrICPQg9IlPC7ZcCY5uTy
bR03NQfZU6DifCqaj9bJxICiTy7p8xPnR6b97ksQNLaPjaHZhVWjSsIOLZM3SWcX1Vun3Bmgli0s
bJi6sy11JfexMPlIvqDsDKkLdHWrM1fjI9dDK+mTwAyPWRX5cqL5QvNVhW8CtL5WJmO6cS+3D0TX
sTUnNlBsn7lSXac1fR9WShKQ7ikl72F/5uNx1EAroTdeL8Gj/1AAEbnNc6ckv0kdyNRW1dcO9AxM
41CclMCymykgovm39QWsE54JqHAbIElBFmjmGCKDhsOIzoRASrLCbQhYUvMhtFYurav8MMzAxf9K
JE1sF3PxGD6GPMxVmgUa6uojY24uZru8ALxLwtko3LMS/IsVRKJeQ4io6Kkrx+DVUkDaAJiTkb+K
BVB9uhuOlTemPqtzxFygOUk0t0jW9uU8kTN9K3ISuIhQewD7/Sx+knA/GPEoZkEbOw15Usvap4iT
ev2zlfttWFj2WmvZgjMqIO1EeVWfQAHzPFxMZCgZGWYW1NY+rp+l9j6J9qw5DkD63HbFK4oTDE6f
/kDq7a/m5ywuiiP0oVAxJEFcdj60T+0EXNLQrnZ6PGmrqA7CzIQbhm42vkghuaNDt3LKXw8WcwsK
EkCaTBOHxOwuAR+vgWwy1U6CYDnJOHpp4+QjelLkfGP+612OnL0JLjy0/IATdb6UkT5mtWwmuLeI
xvykQLfVOGjyMSwlSNeojRpAXaNZcfbrAU5GIceNCADggznPCs9jXiRmJpySSlKcUY170yFWJHk8
70ZfHAEeZPKqJNf1CY8eBYBugSzBdr7aYVKpd1KFMsyJ12bNHVIlkGA28P9N4pglxCmbMbSQfUjE
RvREQSzklWEvuBYUg6DNglc1QFTXcBNdKlSp5/iCMIpB2pPLrSdKXXxE/rV3OoKN2uUFINehiWR3
kb0UhV5vEcoi+cKqNb6464ASjRsIJ5GwAYAHPG6XN14fJ4SAwjYPYnGQPCLIgwOb4Nqq2rX4YcEU
sM4AlAM+Z6CfZ3aGkh5pjjq2sqAZFKgHmVRwhlpubTqMa1xTV43IKApNKgRTTRo4SRi9HFYpjL2C
DvQiqExUXnMFuYMG7ES10x10xCo4NwCuwz4+4hDpRpfUxpblxaZqfAPsHnU9+GNBPxtCHXllr10B
bvBpcL3pAEPPinI145LS5XHMiiIQQyj/9bjqpQ1axN2wepCzX1LdIv/kK6grsw0zDnmxpuV5vQzQ
tQbbj4TDDQm4eRoCp6sKvkmjCEJxrxIVey53C2Nz+wC92tzIJAFLZWEZZMT289R7pLaTapBAENeo
+1iVgUV4sAa04mgBGTr/trHrwHRmbXYVaSryoNEYlQE3u51Je1sMd9XgntO7BLR0gnaSlbVI8SrP
Ah5lCT2CQBrjQYFCxswmwrGmA+d+GTQ9npUxmqy8VCYPbVd91CqUJHFZQWewS1ofudfRVcYm3UN5
nHmhaJVuFabCR0yEcOXiWpr3CcmGMB3PXpwwl34fdcrIxm4sA0AU4UWJEe8468ClnaW/4j6nHlfH
fKUaeX2iYSom4BPEFlEfg9DDpdHaTPWmb/QyIL3BHK1R5V2kGpVN+yLym7qJtmYU4fYSBBQjsiI8
6ER4LyWD7nrKzO8VZ5hC0osocvoadFbgckE8faXNJpp9bzSVXAbak7FVDmmFtJLdoTyoOAOw8Tto
azJfImvH+lXw+tcs5LBMwwSi6m827MfToRKHTDGoWgYDL7cUDAvRQz1WbtNBE05K7Ezft5YPfRuq
rQAmFpd8eh8Bj4za5N+Y8odhKxlBEsejKhBbdm6QyvdCqqTOxLC8SdEmaes9J5+3J/nqDMFgwZOH
HQ4sHe7w2a2hCZqhCJyXQVInqi8oqeDEQNg5tWqk3m1TV4/dyZSFCBMoaLys50GfzscGsZZUBUb4
S5HPunW+/fOvAoLZz5/tY0mINZ2kahXIhhu+pMyRDPQZOSTfwFFum5r2wcwzgZIFSsnAKxPp9mmo
P1Yq5zVPw9yoguy72lX3oMQ1XdTP2mdwrv//LE3r98NSL9VanIOsLtCswDB3ZeeyzBmax/FJ0CAA
unL+LnjgxbimHfnDWiJzvc+ncan5k5Z4kvYQf0TF82oCYmGpgK4Ee9x0o0//vLRDU55mmjliqXR3
7MAF+k0RMYnRkzwJbg105T264HkX5qZh/xiWaQkjgkCY4+aHkj630v2/XyRFRYZt6ihAEKZc/nxL
ME2SUCxSLte20Dzr4z4Lv0O6k6ija9zpojUO6OvYA2kNPOfxwpyK/NDLvDSZlVHHogzO3kAZp7pL
KPqG7OGIZPOf8JmMdmnuUKEFM9PtkS7NpIYgAC8MFFusuVkZSUuxMeAgJjnEQuSpCvsf1uqnhekL
fqxVE4tVRkxY6BgXvCKDunw2Iol/exxLDoirHiLOaDFH9DY7KxAtibmhwIoWedJzru6UBiyC23Tc
tO3Knpp8eX5WgJgR8sWozeE6ky8HpKc5uJWTkgaR7sfmnZQ/yMAaDcbK3b20Mj/NzByiC+W6bJrJ
DByBkX28xrq4ZMBATk0yof0EVcrZTTEwfazw4KGBaaJfuLgj67H+NBWzqcIOQvHSxCsSsJLZsZAT
yI0gT1UHRrs3TBu0+QBEuBlCfMXwRfBJytsO8gLesIXITBKrHpoKoKrg1K2rST7KKtD1ue0nC4t3
8UXzk4Og96gZDBQ4BLYVM3HyRZvE38Bbr1hauIgRxU+xNgBZqPbN/D4SSgR6ktEEg5+a57w/VvVK
YLNwuF9YmF0ladGyPq1gQelHR+y+dfOQIJ6V0sgm/cPteVscDVJsOrpqINAzr10Oop5Prc4saBUm
OMg1xng3pPkWLP1reuxLpuCUaPtARwCq37P0Sq93iByhTRbwXnJU+U5KkXgYN7fHs+AH0LGfInEw
v2MTz5wfdkeTG4wFBXqEsoJt4iz7AF39nvbVShS4FISrOC3wJkHZC3nU2dmU9g2OWLllQczig9Rs
RgPOrz4pxpOR6U6hpn4m6U4oqNtG0DdxHvr/dqyAWiE7DxViGWMWZxOqFlpGiEabAB/imOFXLj+H
gjsozcqcXi8c3s0W/gAZ9tSgPvPHto2TNNf0JpAEKJcSkKnV8kYo1zKA10c9EMgYELJ/Ew/OvJ+U
1ZEG8T/OAgKq4V56LtOdzp1RsexyJA5VV7J9C+aQAUMn89Q0YBjzOuzAFAW6XwpDQK2/CK0fpV7X
OGL7XDucimul2Os9DV7qf6xdVWKHcOBxKoFr8jt6aNQTsCnnDoRktz1i4Vl+aWbmkhIbwTIqjSzQ
ye8Rzb+jcajpu2TcdaGbJAg1QtVm6Z/bVq/3HIwioYVLGvk1VLUvL86+bAZLKFQWqBvFNR7bY3q+
beA6ir80MNvUGtikWlBvs0DejID+Q0fJVTaluybUuODnF+OYParDLK+BbIMZyLQ4aneYclFhtbKZ
FhwBPVg4mPBkRm1j/o6T8qKC6HDIgrzayUmzZz0SoCGZ9I1Do1o53RdWRsWLHCqvBkyh4Hu5MqxD
ntdM+jYYU/KHt4mTRo1dc8nV+rU38UKgO/FkmGiRNvBQRXZiZmsU9V6N5DaId9Gp2nW/wcb3HG3Y
Pjuy7/CtW5nHJVe/sDc7lcQiFIZUlNqA+WyHyONZ3VWe4mk79u9v/MuRTbP8I9KVejGtmCLCknq2
IvrJrezXAATkbSdfnEAJNXMDRx/wBnOYbqvpeYkwpg369C5MA02JnmrNE4S9Xn/rfVU5EUqOlrRN
eeFYSvlIou3KFyxsAKRukVxTcH+i62Y2UC4Cqle1ZRtYZm4bIBEVFTuODnLph9o9h1IU4Ha1MRF0
aPk9Qw6uso75SvCzcCxffMPsMJGhyzPyoWtxCyBVy46tMmF5m21TU1s0+DsX15Jpi6OGZPUUMsB5
5xyGZSs3vU6wSeRxG49faLKxq9JfmdrpLr6MmCEo9sOIfOlDHTG02MyGNsj7Q2fkTi1Br4fbpvio
DJs82tX6a/J02+bS5serU4VPARB2FaSXclrohQSTDGQVCg1U4g/kNdTWyiuLdnQg2f9mI6W/fv1j
e3DdiotcV9ogSa2PfmxcMxY+i/R1VNcoCpe3yA9TszOm5Ubex43aonUIYQFzmWlXtV+WfguVstwF
erpm7vDerG2MaXWuVk9XcLABCwQ00Oxa5V0qcbHCEK20PCbZHWuJR8vERinHBZ7G6znK4fgGqQv9
qoeCHWlW2kCmkd36gpn/CM1Q60mML8i7+j6V2VmL19ZxcR/8GOTsYdqCSrYngFQFkVx6jQT18e6o
6ivjuKJ+xNtIBdbg/6ZytoRFC1h6JsCKsk1+NdSu/nyiAzrxZB0QarsAEOnQbXOkj5FFfUNJvtlW
X+UnGRyd2UVqN6gBD076tYpDWZvg2XWihHEC+Vu41igTt5M8o1+b32XvBfEQ9EkAwQcQ6/IMkDi3
jFKBiRTitmB9sUEvUe9+y4Pfdnb6ke3kx//hBPhhcHaeJ0orkUSfxrTPd4MvOr2yclpfV/2m5fxh
YnZct30iDinCM1wZ6nOOfnqQE5hOEjsV26NusdNyfU8SkGTQHQESLDO1Y6RDnGFodmKFuj6az1Vh
tDUFx0a/kmlZCBsvvm0W/eQU8VxvYvjUqxhFeuJBf5Cyc5MYQNPfj+jeuj3dCw9CECjgIY1UFQAr
UHy7XOC4ydpGEaIuaNkjwMw2s5K7MJkQWvIdHx4JEvccOcBCbDa1Jm6HuFLc25+wdBYjfgAGWUFT
xxVtmZ5X4qjLvA+EHj1z0aaBPJiCfopsZd2XzgpAc8BVqYgKKpqzkZIGtA5olOgRpSDNgtT6J0dn
we2xLEUCJsoPSNjixMC5cTmbSpZhiYx0CCinXioeDdkb2P0whG41eGvd40u+Ajikok6PNJTUZudr
YbUC2m+KIRCyzuljEEvFgMyiJZQRwPMNyIVlG/QK3R7h0lvgp9HZiVsLKMPnRTbgtfYVZ75hAFP1
ppc7PNxuG/pb55hdHwgq0as9oQkB/ZytV99Rqyx1WDJK8NAnjUPMetuK7LmSmRtmnyp5J+iCSZog
AS9aCoY7XXqvko9S6H7pYKDio2DrNfEGdJpXSujT/o/VPjF0nmRisRbZLzgxMOJIBgCJg8fE/CUh
aXGcoVo+BNDAbUFK+6ZZdjR41pg7Rf7JvOJ3YvnxFzG9IfwdU7tbSexMkzGfrJ/2Z+e0GZlDA9AZ
fCGVd9QQnsyhXIsoJue9sqFODyWcE0hsz45mo06kXKN0CDgugTBsf5nKCQpPd0UZxNy0GwV4u/Yb
cHnP4NraBE/OPDeuoZI+NWIgh3tVFWu1VlXCfgzy1uod2Ry34gCwhiYo4bOQdJ+iMp76iAmbhMrU
i8XazVojdQcurQllL+xxCOhMcHFk3ZHnn01DB0pPnRUpvkQV32n5JVrtvaFpTi84VvtLtFboN65I
YHGKAO2IKj0qF0j7zF/fjYku4Z51I0qPlSNFw1atvM6Admac2zz2CqBUAO0bq49Cfa2pFdQfbRTu
81Xa/qsu5/9+iKnAwVGVRAbj8nAzSWPmUcNBDEeCdDhx9H7KysHoNqbhjczvDGtT9eMBLcHoNMxs
EbJC+olJX0SLVrx96daaelABtkQmH2fD7OjrIF8eteI4Bk15aCvEVug16mwO4OVJhlTUHTffjFUm
wSUXRN0G1QNpau+dw35DgY99xgoeVAa46tTBjtstpbbYcpQKAK40kWAEI3DE7UoRN6FhrSXkFlYA
DRiAhKGyJGEF5nl8PSmH2tAUHtD0tWz7Y/OBKTrQ1AJNSj9xGlaOIDrVaKNdBsReUQut9OhPR8if
OPu8fTxfHzjopEX+WEUaF80783e3qYwtb2WRB+0AOK1O+Q4Nm2sVwetT9dLIzOOkjKA5VOM8yNm+
rDZFhQqX14crN82SFWDVQQ2po9iJ4uOlX8ddryk1q8VAA0tuiR7AvLC/8+7530/YpLYKCDfgTkj4
X1r5D2lftuM4kiz7RQS4BLdXblpToqRcKuuFyMrq4r7v/Pprkfec6WRQEFFz0A8z6AbSFUEPDw93
czMt6tVe5kqQf43joRfV0JBSbaV2dqfABHoq3Jp4b0JNHhTLcyNcBQhl2jT8OWj33rBVhH3IPTXR
KfFqdHIlS9J9MyDVynG85wvQRkKHGkA6Wg+fWxWLSAxVD1Z9pRqNfhpjG5KHa2i9e5+J0nzBwVEZ
QLI2txLEqpwgMvHnHH+/ir0N4Hs3UN18FEFo//23+m6KWdCkZwnfYJD1LJDJ7sanOC/N/5sFuqXf
ChCaF/hSWRJY4EdAC0F5o0vJSm6/THhRQ/kCyn8x9bI8U0EUimolpzzFxMRe4PDlUy5MKwtZ0B6A
RwdW0GihtG84Qsx1GOZd2hYqTg8YFwJTx5uoNaS9aGX75in7WayYW7oaSlKgeyBgcAbih8X5qEHd
CViUePbJaDXVJuk06/GXWe4a/jTyDFQ0gbYADHX+ZfSa4+oIs+1nfgJWL6nsHhN+KfBZj80svRmZ
FB5ctOGNG4xtQAwVSrR5M5HzWMRGzO8aTDdN8j6M1/C0dwwhFmDeCFPY2DPWkMqlYtfHAjlnTelE
SugWnvZHqjFL0qRvj9d05+PgEUf1q0Fzi/uJae7h/ZZhMDdWz7gpjYD/WSCQPrZwx9sAYAMmGu1D
9H4Vjclzm5HI2dTk2lkFTi89NuV4qT0BUbvXjTpqoZWjcB9y2ANxMTzpKRoVj3/AcjeBTkEEwrgL
DRBsBy7EGOQwkVA/B/VT24LOtnpSKpTwwhX874odtvc2jJ1fB12gn7kgMr0wMjpgfUV91yW/Hi9o
mc3SBYFhA7uJdjqbXQ4jL1ZjF+vnQn8axT0KBYYnyNc2+xB8YRd20vWxveW8L3UP+gDHkAZmxFgO
rlyRs7jiCHeWg4YYsbithT2f926lQfct7TAbz5uVbhHvSZ8ugP8bNfe76EEiijYQuBGCcIUm904u
Of9B9FN8C8W61ohqwmvcWbyUoLz9ITeQgG9M/znbd0/VE+c83oA7Gw40Fya70YWn+r9MHiD5HobN
NTFw1RysFdxH3ErbiivtEGzbYQ8I3iqUe+FLMISJRqQESB01tKnnC9Tk3vdEv1QwKXbTx7SxOB8l
507l/vS9/7fn48sWjWl4GsGhxLmtpgKJeKD1yqnV5HEf1vWLVrcJoJKV6kSylKxsJk0AZ69CmAOk
FX1+xGzMajDhoCok9HArWT3xIDdutVOhbLqquxHFe1W6eM3aouBCZ4XpTAhak4CzshLbflGQphY6
7dSqPxT1rSv9g1wZDZjnswilK6KZpF3b0OUKYRO5FU4o+mv4jvMNTSovRzkm1k5VNylWXjYucstN
1XkoPCejbMo6hswee+jyiNJ14lAANiGht8TG8T7OhKKNG+1UVhnIKspmm6tKvcl9XtgC23EAUWJ0
DGKu2cR59p6j5GCCCaUwoK6g3HK9/FlqtQs0knf2lAkcjl1U249/4uKSJmj14S6j353gNcocIrXn
9JBgHPEUgf3BTyfJ9Nv0rUjT22M7y/o3NSTKSAkAFkCVkrnSUk7oiJ/4+kl5wnpfp2YzZQbks+Xm
BSMxRniT/oCAs8dlulbxWFymsAyldcqAhEnhBXlZXekk6NpCP3EQWHKECoOLmPrTVnLE5YACzOAp
jScJ3g3YTibdkXW/8KqE6CeVr5Sfo9/irhECov9Qxan+VTYpgvTY+/qPSdDg6K0Xxr7BIdYUzjD2
kWa1YaAm22DKu01aaT3/twkf/X0anr1gVwO6m637aH7Np6AX8k7V5E9HXwVkMxDHfrPyne/sNpTD
6VwCQMNodDDboOTgoahFD0PmEBM6TEj+dUOoYuBqWq8wlEnJN7E6ajb0UeWTIAEqnSkglWv6tAUx
S6TaRSsmtp7G/cr6FzEHwE6QjkAnHhA9gJmYCFeXQwGxujg9p6KYXEgYCBvfS5qL5wu1GYSYdcRk
kGeUWjliLgvMGI83ZnHQvsyDzxJkbgLgx3Tfvl2OWtCGfFsEGENSU90CFSx4lSYvRFGz/Gs4JEg5
wS2BvBHNX0jfMKbGMkwiIK0CV5/q/neSIsHvQqHajnXCY3wmaD8eL235WIZBurl0bIA+W5kgEiuZ
3CahH7pK/UmG515IrAGjXeFLIYJVOSgdUJNzJLIem13cxpA/QsiCk2EaAxGW8TQ/6KqwjLXQzSRS
bcVS9J1qaogdK3VhhGO2JmG2yDcYe8yN3OdwVDzbsUr1UPbXkrvGGAKRUaM1U3FtduHrqT+7kKm4
E6pBoAtW8RZgr8i6aYKkRiXa7U2QLW51O7E6S7AwWWcllmBwdmxypgPZzfpd/EzdFiRy0AZbg0Uv
Lk1kHzTfQToLeiCNpQTkhKhuWgxIu6mMolwWgxu8A00KkX+VXvIrDnxtJQ+581GR0qmYOAZ2gXrv
/JiILSFc2UJfRAqPwuQZ/OS+jPWwdjEvEBlY13czTDAQypp0IZcmbhD4G0yFqZl/EPxwk8d27ntm
gu53K2nbQtD+NgoxhpksBPyayaDGXOzyWWzJwyFKzuVw4gUXPSgjS05KVNiPj8m9T/h9qfS/fws8
PRc3BIczcavxxIF9qNmiiswVThWs9ezufDtUtL8koQQVj1dmU1WuiDoxFFOXQPFi6sJNGr5KaX+a
xHrl6N+JOLhkqAIaFWgSoSY+X5RWRXoziXHujrlqpo1sYh/DwdQDJ0qjLRgVM0wTyRGG4h5v5vKN
g2kYwNy+OA6BvWV7Fn2Vh2KvTqDsqZuf5WCOk1GjbK87YmA36U5IwEnHb0AZt1U4srLq5f7ObTOL
1pMG9O28ANvDLVADI8m2aeub49vKGpeHg9oBOxXKUegY8kw4z6K80aK4zF1OcGtZMvPa30BzA1xl
qBijJgqmBFfmPh9b/XqIzwPe3CrzuAK54qBmeQ5uRAS4+KW6yb/iCyRWDgQivqGZb4CqPuYOf8Do
7nk8FqfITjaTy1/F67hpHHm3dlSX8X72g7588NvBSWnpoGnr3BUazuLAyyMPxEyrnQDhn2aqoO3c
vj/eg0WK8uVc/9l4NneqgiHy+Qkb39UXHyqMwvSU1U4ZWmF/8gETbcnmscFFUoIsDVgUHCJasAcN
yPwYNWmRdchYchfcQGYncJavids0W5GpvmcFlwf+wZ2GSqA0t6LXpaaX+VS4kgeycoP7uYrfWVaz
aLoJfxWRheB4sv0czx8yPNeD0uU8sCehCdFZvQ4CT0mqJbsp8e/qIeYtUHWCg14a0jfM+4A40VeL
3eMdvXNG0dEEiQVmvb8eVfO1ZqMXImuRCzcEm2LZ+U5W7jFLYlTRGmHFnV1FdQD9YxlJB97SzLfL
CzRqUZYr3LwdIc85uBVwaBEGRx4viF64zLHE2wlIYdzHKHmwMyI6SWN56tLS1SCh5pQBz5tyO5XO
Yyt3PB8Dp2jKgrcONUHWSh1MZVyFY+mibe3IXr8HVcUFinvh+C5w2seYTBCZWTlt92L5zCj9Ud8O
eND7Y5trdemOXL6Lo9eyQlWs2qdcZ2TVYKhyCyD4bijMjONe/Cp0H6/53gfEkC1cFnxwwLgzx6IT
VdDOdiDMhHCB0w6N2XWt3XD5yq1x1wytsaA0/iU6Ml+lN6GmpRekdAMODd0SODuu0SDVrfx+vJw7
4RLI5X/tMLeTFoRyD7xD6crqTiwrDMM/CxnoEI95csZc/gq8i/411i01SjVHh1Mx78Z8O79tU9AE
V5U71FlzIXmkvLZ5rJvoGtbHLhcLOxKiNZK7e2GGikbjtGFScEkfpYIDtilJWrlyFGz5Boe7NGTh
E7XVWLqCnQvvq3bKNlwSrqSNdzYXHM5oqwKghM4nixgQAFHQCrAiuZOci3amPXellltDFl9kDLSG
jaaaOodO6ONPujz7tDkgwijeIaihUNf6dkBigBDShKtrd1QrICaEJHitFSW6PLZyJ5lD1QTvYoxS
AewFTMDcTFamPBemBItLx3hbg+R1L5d6aEkcSJlDDAVfcxCxvkZci/ltpeWcGO/f7cqPoK/FuUPh
R6A+RPDgor0kxqGUWGviRNBrV6pK0ZBUHTW3Sv8QBuLvphHIRhUqgGiZy6mZJy2ojP1KRzU2+usB
TlpCQnUSr2n0ZgDZmm9GXjc8LZrUbotKhA3wSLOdonSNifXel/1uhXk7d1qFplWI4iKUanobbxaQ
ro11Yz/e1OUhpWvBxauhggiiBsaKh2nuOkyxp0JbHqTGi0DlpHxGYrDxfV82A6VdgfgsYx0MghAD
JgEzxnmZb55Ygqib02FQ5kd9IwTCpyh4OUbWK3UlqtK/xLgLmMPQDBQBXKJohLklVDhVjDBWjVtX
v7vhVWo/yvSl8lZi6p0NnFlhSg4ZKr+DVOaNi9JdZIGwWDSCUoVkVZ+KEESIMRaSqWuENaxvIB1B
UxitJdzHMsipmKWNFSb+9FauXOBmerMoygoF8oCsRLRFLGXNMGsTmyKbhlIDoF2rwQUFMqTUSvp/
vA5cGvVFDf4Zx3qHSZc17RzWR1i7zLU79cWQoFRcubry2kebZnwZotfHfk9jxXfn+DJB9xCZKFoN
bEDzCTrDoGevXTX+KdapUQFO2mWSjXEWYwK9oEpkYwKY/bHVhSgQNYvIAbAK5ThAyXvukyVEE4rC
GxGuoZJwDl/Ed+U5fOr23jH7o5r+PkfFiBiqWe8Sfx8Nm8fmWV+FPCHliECHHMUi2taZWx8zpfU8
MJ67YWJQUdJgF4FTvgSPtEL0ldRpgTxnjTHRukgCEYJpQuPqCYpIDg+mgNIA8znGzjqCAYKJi8f9
MCA6bUk2qIrNiVkdmE1bgSNUVmUv3HiC3tHp9UJMtl5Zq5qZxCGm45QQtOxW0dX8tBWVBDgfqVDq
BLoF3fTn8ZaxQQSrAAAUXwqoRnRFWNYsvCt9pUmmzpXGLtpwaP9s4jE4YAgp2npjla3dcXc+ET3Y
uGpRzAOCgTlyYZH3UpokvYvJQPEpTBvupR5TdaeEPbSFuK5GeCkmFBb5ujOluOCsogB3P6dEHeQS
NNHMJ3EbFQVqjRwn7iIYQ+qVrk7csAUI7AseASqUXtBNoaF87ko+N5IB1MW9G7WebihifpD1qn5P
JqE6JlIkGQPKhHap5OEOQzvCvtLiaQWJtTzCFP1F2+uAf+GWZYJg1mdSkedi74Y96fco+5w4UCn8
IFXR2CE35Oc29F5UXzoJRdetHOSvVuQ8ftAWEiI/qul41bLg90QcE/TRpcGNfLE8V4k3OLIoQcyq
DyYTOQrvxBJGAluB646QSslPStoFW8C8Czv1i/4jSqLsFDeSaEY9B3rORO5RwOAzSxpqCFn2WWon
QYk4W1TqHnLLJVibuvgE+sPebHTiGXgQgWQ292RT4cerEk660/Gdv+U65VblZWc2kCfkkB8afdpI
hpxl+cqz8871gG4s6HtB3UxzfBaAl/lxlQR8OLiB/qvNRQtSAZkZvGp5vNVi0R08oLFEB4ngDb/w
8bG8c0xmppkbAk3igADz3ruZKJ/k2LtVivBj0ONT3e1jDiX3x+YW+S91d7Te6dw7OuKETfnqAtx3
0NQeXCGKTC0nFtXRBkLWTERI3XCNKTX5jisAW/GJs2J7ednPbTN+TrKuVSs1G9xOHQWjLjGYM4lW
l2xa7iP1VFPUPWvMwN9B6njTh47KayYg01KyBn28t+lfrxuw0WKyhE3d9IifunKo8L2j1sAUKo88
oMNM31j/AeJiJfm4t2pcUfixCh2MIEySrY56LdXdhAMWceg9erKwlSu9+ns/As0jrdFIeD9hVmYe
xjQpSHUt0gZXSeULVC2UiWBA8DfRQf3ysvId72wfmnAEoE7EK8RO+t+/PdVy1W/QRFJGN2zKbRhA
AkZ7LccdwWDO2HOGoE97udbPmYpeJ/rOWOuoQ3FI3dbqZwbgd1Ylm8c/aZlnAcQInAy4liC/gCgy
/0XjUHlyUYaT63sEr9N2qMGaC/hxOOIifmxq+TkpXhLzFFg8Lm/2daxXkS9lUzq5sSf3Rojk3/Zy
KbMeW7mTdFD1b0r+gtkqEUWA+YryTs44P6wEN/Y7qDkkYbMreJIbhQZpsn7kxMuIxj1IoaGl4ZeS
amEmHrqEeBlZcjd1GyHx1GOs55njB2n51OSJsFF5qEgHVZt54DRspYsOIt+VR9GdvBCFEoQWGaVe
TFmw3BpdkYxap0WSO/rQpQSFsx1Yrf6HtIZSODLo10YzMprUAA1GaIFgMfsx0XNXGcVaMfFOqJv/
FPolv7kp+uIqJ6f4KcpeMTMnsNzqIzJCZ018b1HbQ+aA5jBBvRntU3T9Ge+T9D7uBSmTXFx/RmpD
O8aKnE9p7x0yM749dow7ng5bePEhlILqlh1nmNqc9xUBthrk91nxKqh2pa/Bl5a5IhaEZhfgWXA/
gIPmOweK1C6oo1Ryq/gF/H1ONNZ20idGEKxliTQszbMPagnNXp7ipYAsnFsKJanUGiWX3ORd4baq
XW7GaJNVDmpq3H7KzX4rC0a6RjZ95wyjDgqKazQIgJ5hSS2jPoSThpPsVrKyh3QQMWU51u2//lKI
w6DrwU0LLiKW8VwS+5AMcaW5jdBBODRuEmOsquPUQIjpv7AEJ0SDEpRHyGTnm0jEDkpLvqi5kcyF
lqyGjUVaklp6Dlqbx6bu7BwmTqlyPajeME7GuDovQWMtiFTN5UqiQMpE1BwMN0V/H87xQEEsBwUl
EHSsFZWrpaYYOM1Na6nadchCQ9wibfTWQNLk8nhFiwOFvBfsYjAFZ6CjEPPNUzm/SIow0d1a5PNL
7Pm55HCiNiBUYThvlUp0aQ5gGfR0JdAXU6dgcqAQ429aoaoccn0oMEEuR/d+qlIPUclN36aGFE/u
WDoEc9pKVRp+5W3wr+wOSnKhv4JWZn8KxQ3LtBKKrAHgSJa5D73uOhDTKLwKvoLCSGj78QenDr8f
7y/rMbACpRH8fTp8iKSBWXAqp6Ue+3p05WT5jfOak9aHykpWy8arLxsYlwBL6hcqiHnDQaKu8yGy
EF2rFIlccEj7vaYPVrU2DXTXjs4jfYb6DHqLzKWMqcUmK6Dud4VMhwViFkcLDwSkjmq4co3e3bRv
hpiSwzD4meAVUXzlm19e9jJVL//FR/n377P5UhcWCshX8/iqq/EvnecMXWlXGrELjOLXR/lmg/nw
hTzmqOGk8RVUqE9VZwb4RzggMwWt5w76i7JZku3q+aIB6PuFwlplYiFI9RNO4rAy5Sd4vv/xXLKL
j+3Re5veH2/hndMDH/iPLxB6s33LLnwF79OawBcGrXb4RJuMBnzQg86v4YfY6sD/XxH6vFDNgDCc
xuwjzfobr6via5SYoqlFBibtIYRIjtkGIluPF7UYW2WNMdvXBXIGJlYYK7Rz+tGfOPBilFYCEKEh
7xtzeMo2o2GtKVXd38t/l8juZUhGsefK+IoK2XGcym2RiqURt97u8fLo+WSdA+07TD4CDo7Ehon1
XlkoQeGp2iXxRBeQHsMDM0QrIQdoLk36Hgrxyn7eO8dICCGlgUwYoZZZWBiFkKBrfeh39jdB2499
+d8YwEIQkHT0WNhpMZHvakX0O/1S6xB0PE/+mkfc2zLa5wAhHxWNYltVrdwMSaV63iVvRNMTvoaE
wjp1WtAxDC+k5FdqYQsYO/VApIOoGeLFjD4yE/oEVOolsQy4CwYQ0tFQEgKw8mvVvxbduAOb5wC2
hPam5442vvLQHSWp4emOXGKeOF+Jkku3BPsmFCWoFAqwACwoJ887jBAiD7mgZwWcx2BD/NTQo5Vr
eIFWByAG2S9lM8P/A3yfuVUSrlRLL4v86+HXeI1+ICWdNvJg57vwk3hmXeDEPT4Gy4iChh+oGQS0
yb5qwvPQpZIxI4GchFelIVaMWFJOm8xN/gSh4PiZE/Ir9hYvMQx94cKE0AbwB1T+hwlhKscPaB8j
08gl2ayDdEP0N/1TBruXgMJisp/U4GlK1npL98wCIQzpR3AGiniwM2lBpEqgomi78FqD05Jq/qVO
qneq7UlVf0WfM9upej8YeoH+QRyWwosOnmHn8V4vfQhtOwg8gwQBnBjIMOd7zXUpcsF6Cq8F3hym
xKmYF2pyblfI3hqnNY1e8+gGQQyaZlEcNqh/mNxc7ca+E/gIGsU3TF05wz661isvjaXnzE0wq5Fa
2UuyjpoQDI2zm9ZQa9nItMs0JYcEWgCSYD/ev3sWEToBpUd/EFo5zOEAT3aqhXySXSvR0nzIuhqZ
dPR1K2/NjoANWF3x1TV79L9/u9YlOROkWIY9olkpQF1BYYuyPcV73A0a9Nivj5d358LFtOq/62Of
Ol5STGEcwh4nQOz+AzLocnsIpsxuim2amx30z8NdU+aIP8QMLg1A/Gug3UWtCayNOt7DuKOQoEPY
g/rwtzWngOp3seplV6UEkPUI7G7HfXj+k9A+p5Sp4bMufumpof0ZhAumOO0sF8wanTdpCCE3nRuJ
n+6nil85OXduAvqz8OkRH4EMYUsdbYUeGe4H/KwUw29HRTum78KHZAaqwf/yb7TXuZGf+l3tiMdp
LXjc8QMYRwEJ709AU9kxg6hJhFJVovwqtOB/m6wWwX+DqQ7Di49l8rTG1b18WXzpIKCuQ5tAi0mW
rG0jBdLV2TUg2XN8FTWkQemLX6xNhtzdVOicoSOHpx/lJpl/67quGghCJ/m1bz4I6fH8PPQWzlVq
v/8pbf1P6D0l2nMtH9UwB4HroVx52XyRHM6iFPqg4KfHWAq+Kh05nv+AsZX4UKl5cgVX1jE/JTty
US7iPgKzprabLvrP4No/yxvPIVZl6jtlJZ4sej24CWb2GWeHOjQkxRSBXDMFWoP1LSxDw8ccoqDi
f1w1FCG9dtbHDMq13ortr77Co7UzF1JV+NmACE6uopntCifep5vmkG2bbeQMh2Ebbvwdim1b/yzv
xIvkxk7uiFtxk2z+Wp7zaxdQxAFKFqw8aHvOv0Jf8hBm97ELivBEig8i7vFoMiR+J3Mb4CAAEuyH
NYTXok5KjepIpFAhhTDYohNSKkUxlGEpX2VD/FPkRmalT/4xPfquZ+TntZ7A8ksj0UAeiaY3shwo
TDJXBz9qSt2KnHL9kZz9nyQz28hQzsUTnmpTZPEradzi9kXPBXkiOiK05b2YOYwpT5mfxPpV1O22
2yXcoSQmBIqkNbnC5RGmllBZg1geTd/YE1R3ZV21eaJfuy0oDN+yW/kkvntOf9S28Tna1Dbkxv4h
a9QHd9f3zSpzbuIxAUQJsunXMfjjXbj+z+BjinajBtVa3Kd/aXZKmPUxpyRtK78eauxkUVle/uZz
trwtFaO9VvwRqHh9fIUwbiATuOsWJTPMva7kAIs3D57a6APT4WTgp4FKnB8Or+AjdZQG79rKRgiZ
odj0/c1JeXl89d9Z5syKOLeCBk2R9piRvKaG87ZSpl2mvswSmIen1uYcz4/44+1plA31/Ny7XmtA
nBuf7PEyls8XagqE/mh+QG0aHDbzdZRJBMm9XvKu/IWH1smn7mQ3753fwfGj0PTedHdyV0wubkt0
F8FxiyYjFR4Bd8XcpDfyVIRM8G9gSzqEnTUcdN0e9qlza7f8r+pJO+VvsrXG3HdvU4FWQxUTAwZU
hotZqdyX8hSQILilxMFrpTbRnpcqs5aMyi6deuWmvOOFAIOgtYSACfaFr8zxW1ZWVhhk6LMwuGXH
dqNCEUcy6rOXGvxKoW65mV+ZH96d6OQicDEZr5LHWQgIU4xHQ2wMv/PuNmI8e2z+mnYa7VmAtVDY
x+AZZRphjlWVe0oJfozk5icGaP/+qXgjeAveONwGxxA0e/LvYQXYsdhCxiLzwQYR87aa7ic34TMr
jO5tGs36mIH5tTcee+QiODKGGIck/VD6vI+lAbs7GPJVrUGytn1sYxEvGBts4iSCzVnAFXPrXN1G
Ivr4ry+PMfPnqflv7jY0RCsjCX8+eM5PtRlZ6ilWtu0PK7VkDpmgITRrQWpRHWNMMoG+8yQPzHQw
2du/+pdENBVLvthas/fM3xdPWglUi4yesUa/4bcF6nw3qRVdIPhCwDruAfDlINubnnSXqM7j3bxn
CyIWyHOpGCPqWXNbgtjqpVCL+FbQsMDkPUosn2Nraluux/jnyqdbbiPIu2AE4mMUyS0xXh4M6BD1
ftzfNNDOnNuory2xVHnr8ZKWLo7QgBYO5vlha0FSFvANV/ZBRm7QSO5kW8aj8NDk7kQuj+0s3Rx2
8NzDbUL7zyyBKJGBRwP6nkDa5Cg0oQHluVB7f2xjmRqi+fbdCPN90nQiJWD+5PYj/oA7hNfASd6y
V+Wz+4jfHttaPni+bEG/BZRb+EJsHM8AQ9AVYSK3xhnin+QnGLfwsNalz9SDTNxOLgboTB361FRQ
8xYuIqioq9e62umyobRGfUwS+/EvuvslMR/3vz+IOXa9PAnRmAjkVr6mo50XkRGRY58A2brWZ19I
oON5joz/iwmTlhzZ0qZUTG3NxzK5HXrzB7hVtz+JPRm5GVihOZjv9fPHx5/RuIF7bOVMLCP/3DBz
qQHFlcVNIJGb9hIrkOKLPvzdKniBHqxZojpbHYZX56ecJ9mkqpMII0/Frdj98nbxRt9zO30T2WuS
IctCEWOMuT3RAUB5Flnvrau2PApDZ/Uq+cbGAMjpCEFKtzspngUA5mNfuX9S/vMFF8c+ySd94iNs
ZPwqPYsmMaEBeFGfuCcUVFf8cpGIMCtkLlG9KBMhQlS4WeVl171yK7XLLyTvo8/FXKAqFArixoPf
i5e0NCPRClxI87aTiXkbu8apTC1pr3xOo01Wn7706zC2cRkAH4wiOPBjLJsTkM09erqBfKuOnKEe
vCO0Ys/wk019WBOmuvfJvtv6SmO/XXSRnqelInvkxm+GY2QZn65sVnZ+HNbS8DuHbGaIcck6CCfC
hSpC9a16diRorx74d+Jmh9pqMUctmdVLYINPlXPrNYTSnXQF5bl/N/Sr1vBtkYBvSiNJdXKrAts/
eK5rTBvup7yZIAULxZRVg2trZZyzDHQ/jitsKqYpHN4GScamMuKVO3bZMwf90fdVMS6aFjmF53Lk
1pvRLnPLJ780PKvChkpm9xLs27c1/Pudy2BmkbkJoY5eZV4Jx9Q2uXEc7JUzTX/wzO8pohozImhS
ozqymLUlcTNIQ0QUcAjEhlC8+WuaKsuiErUAFliqvA1pXpY1JNSTlL4Q1Vvxg/8DurIIh5mrjdFJ
kIrbsRWsZcoLTwDOGwOueJehTgH8K/3v3zyvCnM5DSXBf64xyvxcQTLMqHC4zSxQI0ergHSA7g25
dnqwFowXAZJaRq4H6iwUikFXP7ccSKHfTengP6v5TsNLt0Tq2re/VyI+vbXmn4xaQWkY4wB45rLp
pAfl+iKKsD65DDBYa1caIMQ1gAcbUk87RY2tZCM0/uax2Xu7imEROrhHWT3Y8ywBWNNg7N5/BmDI
nJQndM3MIouMPNgI0aeUTCsX28Lv0SynpMyofyIcgwFmvpeNJAWVNIrB87jnbX/v7wS7X3nAL+sF
1Aa8HwVIYA4Wsn0pN4R62JHgOdiR/XAcDsquPmJcyh63jzdvebUxlmim8s0nPakc1ZjIwXPlcFtu
Gx21fflUbWOzsL2tcMHoyj7aV2vYgDtnb75AZhNBcRW2/QSz/T5wwy305l3h8h6dyp3mcLuVNd7x
y9luMt6fBe3EcbkSPMenZx8zArfJxF4+ldtVyvxFXsfsJhMTS5H3PaC7g2duq21Ux997v/Hg2Qs2
vw1WmSXvOuI3J2Gz8RTQ/STDssLTWXjLPnJnbT2Lx+jXcqgCAKIW4gaTC2eSnsgxLwXPkGWxlb2/
HbbSxjujDrLyhe6cYaAoKbE4ffku/B1Ffyg/KFX4nNuTI5oTuFXkQ3dQrHg3mRJw31RJrzfa7euK
4aVrQG5TAiMYSGbR8Gef220O1VGvEKMv9/evMjopyR91Qw6R+X+0xHwtMgiVn3SwBCrO3WRAhMl+
k+z6kK/cm8tMAFM635dE3ebbiQ76PPQmuiTIT/mnn5376QDZ/zQ6wdV/R2NsLTle20LmVivGaOKK
BvYwynjkTNVundZCRVX4+2P8JclKeSBB3AcWh/nCQlDElSAAi55R1kR73RJO2lmwA6O8kevjjyXS
czq/yeamGMfPQ6h4AXITPZc2Zvmc0kysn52TGuk2hGBwXxijK561c7mTTX6r7sbr8Pm7BBnxitOs
/Q525ipKcd+WDX5HD3UkASejOWoX9L94E+x/jm/7m3DXO+2PeJe8Rid9I5mNCZGW3apTLROI2Yaw
kPRAKzVkmPghhdVY4JavTe7avH2+R0b1VG1Cx7M9O/prQBc8GXQOiD/Ie1SAYOYfPE5FDLP08KzO
AbpBOgbmdJg8U7P4c3lsPvZmdCmeyjdhjT5rGVjndpkTlCYZLWbBrv9B9sJBFNBP5ldcbBla5zYY
Zx5AYg+c1dep4YzJ+KVY3i111siH7/kx6HdAZgpBETpvPd9BTgwb8CUQHBn5WEfuKP/2xrXgveAA
RKuLspr/xwhzvRaeUFTtCCP8huy9Db/vv3ryYFYEwKLdeBtISW2F/WSrG8XJrdzpt2vlImqCPa/o
66DmR1RKGsp4yqg3vhQmdfKsQK5+kDojXlOTWt5QGPP8ZoHxiaSNIrBoVMlzp8XGWJxSLTO7EdOl
htRdMfn49zcihqBA8kE9H5rTbMcogqpUW2PG87mWLkNrNhygdrbfXznpSDLBhtSx4aX8DsqQm0p2
ohrkSqS18uoyFEclwLTXmjzkPVfCC4KOpIDEGxOvc1eqxLTFURSxxV7RWqivgiU/SWI77qqPx9F3
WYaAQ6ENTh9moOWHc81N9ZOm5VATTZ/bP/VJOKTm0d+Vn8JL9CS4K6buOc4Xw4iMARgo3YhzU0Uc
NUUTlunzlEyjaI65X/xD+jbkzDbg8n+g0p2rVqA20xFyCPWPURxGxUx8r39ShAbqLxqnR3jo1Fzy
WctKu0aAsixWfG0FCAv+5/cxWxEq0ej7YOV9jvPDkI1H3eOMYCI7nw8tMfmd404AQ74x+qUlvQQD
gBhr6ut3d4iSlQAiDC4hFics8yHXp1OSPheavNeH7sbVZK3Bd8eGjuwLqB4MAOLxSFOMbykLeJxb
H/wU6bPGFwCtRqJv6nmnO3//saH9rFIIEeaqQIM8N4O5DAy0TGn2XIGkdLIEpLPaTrEIIOr6Hg3v
rbKC7Lj3+dD0IAQMUEB3YGBmbjETUsKJQpY910aJ+uf/I+26dmNHdu0XCVAOr1WSOrdTu7dnvwj2
tq2cs77+Lhm4x91lnS6c2S8DDDwjNlksksWw6DsWvXdei9XauOcFmEsyxEQtMC3QIAWHOf/9Qoaa
0ZVF4+XoAaP3vPzqUkwJPr4/zvBheQA9HKsiO3l1299ZQiW/aGNUPWAVb0uD+WSJJHa6SeTBKKCT
xbybU0ZjLLY26MgJrBozxVq2ukjmXvDAqgPO2f6slQA1Gk0RSNegV2heAX/NfuMZo1+YRncSC2qi
vySowh5gGA+l/9FEbo92KOux7zbYXPMkBBYp28Ae65PfBnTsgLAMFCfHUtDnUO4rHuTIl/peeyf8
NmSxUC1HL6LFNqaLk1gmulD1J6Fcl77kFt5bK8JER49+0FNvWo9Z7cQaJkANNxTCjYfB9kIiWQoQ
tJymGOp/aYQ92lbyxNU1J0jXSfDZhqQ378xWdeYx+OoQqSTs0GQ+FSTAJtKxITkmIZHRElHUK14E
1a21Q1nUtuj9ycTcCY7hR9qtqvhNj16sntRoh7993366TEz6AUkRcQyQlWTWtsKINlEnaf0pRTcC
yfROd8Q2EV01Cj9rtRycTjbfu1aIndt0v7w9I28kQxUMHiAdhLwe46ul0NPDRjTRDDhgl/CwGUQ3
9zd59jjmj2J4rxgk9M7WcA4FxMvYpGxJTnGnvOkbWdime/EpMuzINGl0HEYK0G9NwvYPdHJu1J1q
uppuS4cxNGxpeDBGp3DCe9lyjaghRUWGQ46NBCEtlWfrQ7bs24z9bLdFOICe8Bm3Bri1JtvSnGl1
b3iV0J/EOECDb0sq9c5S17VODXUVTIe2BHZ5aBsPQMTYaf6TbhzKGSIwWpnHNCCA8OccsTKbTFbU
l7+IeSgNFQZVx8DrT12YEcntSzcu7wFwV/sNLax0Ner70bdRFcn3+kYPXruzF2BVGZCvgIf7InS2
kVPPXEMZD2PgTIYtp4dMhVu1JTQue+sYSLWZTsdm59tNwPP+P2oraK+fUXJnEDMDfVuM34n7uBgm
eYhPGrG90Rmx5dZ2nrDq9T7gvGVm83MlJ4YSU/CIsf9LLbI+PkWeoG0GzMDTahpMuwd2MOdMfrws
ZlLoq8L4CRI3uAPXlrD0zC4ppyk+xcQ2RrejaJPBmi7eG/mHv5nJYMgbmWXUpjDae02mNtsoQQc2
yFjoqEeE1GJLY8Pzal85Y1ZwMB04pnlnLPCar8kAsqFIDbnOT3U1COvMV3OZFmLoxSsJyDoazUcD
szxJo1arKWnbiiaAkTZpH49xRbpSRO+TMIUmoCMAbzLSzBuHiHiBgc0rQxHW0Spq284/hoIQBGTA
yI4ENFZPfioLxYJqamhwp6kOTHpStNOYUTGI+3mk2LOQkAr0/jWxhMhzgacYKHTKsIs0zKNSoGI1
GgLHsP10w5C5gq5U5KnQv4b1CNfCENUq61NLSk6D22zKo2LXq8ANUaKLjq/qOhkID6P/ZwDDUGRO
We9aQEL4iPobt9gfQmWb9jTcwMBNbkMF23vk9hfPB8ocOJhUsasdeoVOXyYib8cqLhQ0ROGdcWzc
vnbRXdwj9efWndNkZ3VXvwcYZUAcfNu4/sy5w0djlBnTDMBEk7Dr81q4UmF6oxSm6al2DKJuDwHV
N40znjhG/EdygSHDSDQxAqzkaRFPtzR9/ufpk9dQxuWD8X61VQQJJtPTk7cydg3ZHxUnIvR/b2lk
+GASGKLRTUVRz3w4JYlgZkxyDNCQQTnHsqQPl8fCeBgtnLzaSnEsaIJxwZLr+kTdmMSnxjYivAG3
n2/PmS28dVD4Q9+JpjPWs6tEswqVmZzdO81G/qht0p0rov96v83Yj+iIIcSoWzBM0dgXYXp6Kcm0
80nkpC5H1X5WWWYaeLTBSCOxDq2+VmnESCjujDlouHcQ22Yf758euHnZxRO6oMLc2MgsS8yUgQrS
DhJxpTXmO9Fa8vxc0M+H/11o6AxCCyjeIpigZpRhkEygn4Z+dhIC8pIP1FhFPlmvbxNZcKDI7mHE
RUTBFGvKGX7yylJKVWnxkiLeb+Uu23REbFa05i0im6ML1tJd0pnlevFiaxH6CkIGOi/YIGEdiH8C
0McWm5w5lm1J0y7pMCqdA0lcsULQ8R5kWlP9DgUVh6NqP+JAaNolDUab1TJo20JvstPO0wjmut6H
bHX7VBZv5iUJxq4JtYGUQFtDXMlGXolUcITfCn3ilV5nadw6FdauTY2ihRI4iTb61q3285Dixqge
1Yw8Bc+85OmSN7hkilFoSQJEyViDKUwjvMYhoZ+cg5kFf4MdiwlxEyQL9UrHy73ZALFty/n6Unxw
ee7sNFCRAVjGVPB5fYu9SZqjk2NF1+8jBaDRr79TADYlalS63wGjNDuNFAEnSbcCLe10L2FWhpsX
5NxNFvXcGsSuy7tqPhcEAq4ckdgNXcHmaBvnarJJm6jXBwHbgHA69vDUwZxVNLR93iHxdIC5nHmC
zV1jDMGVn5Grbj6s3QZDmZoTP41reSfjaXW+fVQ8tpgYp48AiV2MIGiHjx/pfrvmscS5Niz0Tu4l
oqeIIPCiUmmt/kkor6LAo8CYgb4ohXYScTHNw25yB4LHNu/uc/wM68wC1Z+SWMPhY789LVeVs8UT
nXA85mIM8G1hMEF37WXGNhFko+5mTR5pty/J+N6727VJhc377VPnGIMfgD2VPwF0XsGlsQMaWQ97
51kUSU/UX3VAMsqbclkMdC85Y/x0q9S+JAqzaXNtzURvcPEKbOZtQXkiXApwLgkxjtqXfcnziy9j
oJHONmnlTra2rnYqBnwpTShHjnNY9t9tNqZ4ro/Mr001r5T5+sTkt7KLbN3eP8d3vEt022djrPea
TOOVUd+MkB/Shuqm3ohkzWHkthXFaoBrCmIvDnJYQffwUG2ezPtgRx1q8gbvuYow3+WLQCor6qYX
AP9xEj8Jqd2J0gAPA54VvW0RsF75mgqQsaVs1BFG9RRlTpOiA/guoCGwqrtXLL1xjc92L6wyh/eg
W6Y79yrOGyTQEX9NN/arwUd2AtbbqexDTdKQnG+f07Ih+qbAyC/F/mRRzJPsJD3ljwJttgoKtTxk
Nh4bjPikUusrERgQiKp/IxXvrpX721zwCDChlKgPgNQ0QSCdCAAOifkner5N4b8o2n8ExbZjWC3G
ZcYRJA69aet0OjpK5mzpyOtRnmXx0wB805kNxIVCe0GHuApr7JAjEM+Rbd49Jw7nbnLOXGeMJ3TN
VMsGWtVTiwiYcBucbXHgEPkvMfs3I4zlBF6zNlZGBBPjmqsU/c8CiVe1HR2TNe96zj/4lswYo5n0
VaqkDZ6G0X7XOpprKqSj/2A1FV3zsmLLhvObK8ZwSmXT9ZEWoqq3fQmJ/sRh5WfXz9dj6vv7zI3P
AFooVS3ORqq3BpFkW9KIdBSOqN2Q1K2IAzxN+/Ex/gipMRAZ0RXHICwruoLk8YyphE5exiLIWqcV
QTsXE4lMh41EjDWajYAeRnm+btaAH8d2QYkxC5j2bJNCQ01W/ih9WiGlExDL3g2Hgq45wfZS+nSe
QfsPV4yFMNIsScMOXI0Ye/Fpv3+lTrLefp4VRCm8DSmzEtxgjAXKQ26sRzoYxIJN8ER5m6gWjd03
KypjIczSyj0YiOx0/j0F5DH983Tb1C2aB6RCZ8iFOfnOHEuJrmAgQCD8tQfbTtfjc5QSRFa3icwf
+SGiCyLMecw7OwppQJxjruBIV8+Y+fg7Cl/b/C4MaSVgBCnwEWIHLxNRoVrNSlxzwsPFg/7mgoXB
VwoApn5FvY+rB47GLp7yxacZIy2PIfo4awhIPvcrbSsTdc05Zx4FBUd0IaCiKawYw60wZeita5wn
7/EvWWDMsocuN/TIgEBy39HedrhP6GVbdSEkxhoDIa0fAwOqCqCdx7ec3ve2uK8ohw+OrrLlrsSq
AMWkgsr48PJmvSLCfP+ry8Ca3MASGqmVQSA4Tet4hR2S1eo2hUW3dSEo5k6PY5PmGkpIp2TjP4uA
s+b4rWVvf0GAuc9mXghlMr+T1NW5spWdGcw2I7R5RUEOI6xpNdR+wuJPXIvy6JP4BKhscltSC4eN
diOs+EPTBhBn2DpbWnp4UDRKjrAFL/Ocji7JfJ5GLYnrigrj5guMlFv4B0qbjuK+SWQTbwaUakZe
eL9wx6/ozH+/uONSXmaDOHOD9/9mFtjI092FA/mCW1bRH4gnCttFH6tKFqCFLcdL3JWxPAhQixxD
/nOIFTM3M6Lz/5NghDWNBdBWBJDwfrdOf74r3Pq5cERbOtP4PSCc277g/q6oMSKzilyamkLPTy/e
wRVLqgJBo0P0U33cVjQeHeZKVrLZN0k900GP+UCUI/WOvIcXjwZzK+FDBE3vILmR6ivvAZlGG73z
FSlPt3lZ8IOXMmMzzXFj9EY80wF6Msk7bjJhISuClXd4AKMxFO107L5fq+klSZggq/DcOzUxN+GG
KIgX+dd/KZF1RYoRmSf0wG/DwtmThilYA48WN6DYw9qRwBmJ+IuX8Fk8oW/OvjzcxQWtI6WNo5kz
jViuQDt6jN1PjntZtjYXRJiIUVb9oW0HEIlJtNmNznREnuSZEwtxqTARy6g1lhGIoIKlgKtDvCup
/yx9Po+/OIR4ImPilgH7n9Am8SWy9lVa609O9vvztj7/7LYC7Aw6r0UMagLtHPuVru1m3kt91Rvq
/ET2DvGx2Izb9OitTp4dHsIDWiH2/wzncZ/b6INwbtP++jYTGl/RZoIaH+3A4qCDdhrQ5L2yQ7su
nM6uglXq+Oq6rXZ5iUn+qt92NlrB68HuFCo6IwVmyPBPns5YIeEOYxrqZ7rFcoSt4iY5MbEj72Ae
5G2sEv+jjLHvl6RvlULUkUQv/T7zbd9bt35KlUOSWkRai6+eiUWhyOGaMQ2GV3QdhtWpmVZd5kTJ
ptFJ53PqogvOF6gWGmYrMVGAnh8mYd1lGQDAKwmvX8kudpNGnkObE6nwSDB3oTPwtMXujTknLlNX
378+8QYvlqLSKy6Yi6AIsj7KjZid8oq8lI5MFZ9kGuT4wJvtXbJWV6SYu9A2am7qFbipnWhTJPQF
aIgVLRM6112MTcrxjQt2/ooccy2sQAZmfgpyO/EDrVDSP7dVf8mEXH2fUX3s/EiaCR2jp+kOVX4D
HV0Bzcj6nK/lx9ukFgKjK0pMTFGic0HxJVAaVzI91Cvzz/rvCDBhhBprVaTo01xEEumbfl9xGFiw
glcMMOHDINV5lkW4KkgNb1SnSsjr+pNz3Ly7Mv+GC+dU9qHct9jKdgoxc+eOrTMqa16+6fZBoGvw
mkYVe5WeG6DRfh7ylWoXZ4/TiX9bUgDnvqYQK1NjeiJOwnvOSXfqLUJzm3J8LI8N5s57pd5JZgk2
dh0S9c/9/4pJhs6Xb8P4YwInkWpsWRVRTcnJISSR/Wg5MW8Sg8cCc7mBop/5Qz0i7yOiKJnY2AjK
6YRdeCtcccFcb0/I9F5KZvMRbtEn7Mq8tnOOAdHZqtMQh7XseaAg7MTtYa6aAEprcJ99mzf7evtu
YKvNtVaJyNFPtYETKUtiEuqjE6Fcc+37QhXtSmLMLS9ywEDHDc7kBW8rGV7eoOXeOG85IdVtu66z
QDMYQcMyMhXMnDYN4T1COJJiQ1y4e9WKEnxc7Gx3IulHeGhKbjKZI6kvzbiwVXmaqnUfwB5i9Z/7
e56r1El4H/Geuxxj8lVyvyCDRXGB5uVQMI24rvhE33OHY3QXKcgA18YyA6xo+PHW0U3gI3QKLomB
bqp8ItoD6d85UdBSbzXmMr6pMKa9zpQp9C0ZF2VtELtO1iWyD24DdF0AZufEQ3G7W4loKs4RWMRH
fbVuMIrf/vp0XsW7LS+Pumh6vn8NqyKIxUNFEMFzTPLfpf0P+qs5Ul1UwgsKjBPI5Tz3Sw8UmoZY
VLjf9biutz3+onW7IMG4AAxDFpmcgcQZx6aDSu6R2xR4TDDRXoTikKA20PGkst2QmPtAJwXlqAZH
/74qKRcanrRBKfc9iGgk6EiNl4d152IsJj/dZoZHh3EGamvWYdlAXCP9XU2uhaEI6mjPt4nwJMaE
edVghrWOUzntqr2L3kS7Olec9BRPdxlHEHb9EOc9SBh3breL1jzLxlOrmcWL86h1I7dK7BQ7YdB4
sBuACz/dlhGPAGMKrGxCXRv2/zQ9vWiPrcvtq140zd8X4+uxfcGBGg1BnM4Q9cDe31jkJT4OBGXN
ZOu7tznhHMXXoOAFoXZQMNArgFD2Jyd3uOnhO+eO/9hUiZmaS7v5hV14QaIW2lZvJZx26TS25IpU
Q10powIKzSFmSruKGg9ORZ7eec3wHE3+msS/IKypQTvPQM5ClOw6Ir+2PdHeb8uPcyVZjHDsUCrG
ogSNaNM75vkPln+upo+/sy9fFfALRgaztYrMAJGeajlgt2yJ/lMd/5IIc+8VrxwTwK7g3pdnGLBj
usHQFeW15yxVla+0gbn7cLDN2M0KZw/WCuOwHd00p/IldtW3nbrmkfuJtsAoH2MKotrreqxARzTY
7SXdCfeHE6YQ7+MB08XDVjlTOgw2+JRi5xPTo/8ys3FxkxlTEbV+ogEIYFbCg7/2t+qTSZ4M2/w3
L7ZvMmzpVu2GPgtmZ/0irnbjV5MKJgnzt9vavpynuSDDxARTYGRF6eH0BrgG9MG9v3o0W3Hu1FL1
4lJHviKxC30XYSxGI4DM0EvaO1hf5Jk20ogoLAXyISIFrAcPO4bLGRMohF5oYDgOArSbjOQReUUe
LXTXWH7ylyJUr51T0EfYgxpChHiVps/h6tdrRo17XkaNY/vYmlwiCp6RStpXy+9A/E3niI9/yQhj
MDBOOaTaABKHdO260XtWuzR5uU1kkQ0MMs6dNaaBKsO1sMzQwvrw3ESkAFDnf3KAx+nr8N8Yvgsa
zA0t4lAXpAQ0sPkoBlqutFVfxh0vibroKL6p/PDopaahYK3PsVv0j/KAPvy52dfg8LL8mr8gw1xQ
3QT6hIH47WSPNLi3iEobIm2b4/r2uXx1tDAZdwyN/+dgWKeOzQ2m3+SgExcrwzF+e2RGHSPUAYbm
ZnusT7toI7jmtiYGXkQFgHoxUc15gi+nci9+BHNnc2CF6kU4MyvnO/8BC4T0J/iQXwERVqnN8yXL
JuKCHHNzp8DDwOsIRdkdZEzL2lI3N8nIKx5bi8HfBR0mzA/TvE/z2pifdqhMkJfO9rfT5+ftE+Tc
rK8VOhc2tkq7JPRFEMEYWnneyT3BywjDKLepzDbglpow3j4crMADeDNacgA0RHqsovlXsf6FsBgL
MWZpMJbdrIg6UW0MN7//HQeMdQjlBuNNPb4/YBbkmHHbGuTbEmIdN4bAxzHWIKGvMq375jvhhr5G
Dg8NYWmy4fLGso1XQS8jKyaAkbmvQaZ3E0HXL9a9cfv/OZrFeu9u0L3c88FRSgD8TFsSPJxbDAkL
d8F9sanEVYeqMMZ2jNPtk+JYWHb2XTD7bC5Dz69w60m4607AC3D1wOao9CJ7AOmYe/3QZM7KEfNn
FeyrBaPTnptdvHmOba4VX7QAFzRmpbm4nGMfxkLfg8ZOX2V7EXvuBzIq9PXfvTOxyxybG9Gh+AP9
ALBZceiHYY6zOicnAC6ffRICMwWu6fbhLL4zLwgxNk3v0rYuxWgmZGCfC6YDeW3Gywp+QYKJR7DJ
eZKSKZ7bkCREp6NT04+BwpfbAeFlmRd17YIWY9eGZhixYwty62J6BKofXhChbfFihmWPc0GGMW7W
ZE6FEYHMy2RP+3v9rt0/5Jw037LcsLUTU/zQZqwruFa2uptGLILI5laHzs1f+1fEpbS2x5yormxz
VW6OQH64hG9yxqz7F7pdR1gXJohFjsfs5I5noBSS+4l6L5LD8XDL0rugxMRCpZVZXaSBkoiN2HeB
rWIvUwqGeMqwqNsXdJjbipWrraBgdeTJxuoFAX5O4NT4Fzkx0KGBhSDziDpb5G97tYv7tIK6AU1S
p3PcMaeb+Z3sS/76khAjsszzBj31mvmaxscQG7O6ym72bwMpbfkPNKLel6eG/puDuqTKCFAUGk+d
RghQIdNLindlA5D5DjkhHqH5Q6zuXRJiAsZB6oRhTNv8ZCAvmPyj0po8ZmRyqmOx5aQIF6/VJS0m
Wkwi0c+aEmfWuIjgRkeab5Vb2wWsBW9pxZI5uqTFWFdtbKGEOo6tm9Fy15jkyG3A9du3bbjE0475
7xdX16gVC4u9QaZAvXNGHQau6R02VUDlO9o42ELmwwxyYeF4ZBljix5ZyWisejZQk1ttAHJoq6+q
g97lxkmOw2/prPP32y9d6kuRMqY3TtC+HAPPEDdhykl7Hh3DNVzrpX8NqI9CmWFSUXPSe+6oEVdx
GHscdspgahXYrSBlDLDRYgcIGWDHFisuGMWshP/9QvzYrKKkiS4n6qw4rjwjp+9daa/TVHPI+MTT
nqWg5luiAFu61h48syOhwZgMlDR5lx2f/OntduPtHjhaOn/nFk+MNen7om/0BHSAQvSWOoH70TjZ
UcYSCW5MzWOJsSfWFBd+n4PU5Koo/2PBEArbGboeucHN/KVbTDHWRBNUWQxKHJRhRkTrO1dRPkb1
wULxMRPtCnF1Zevdum9WVvtaFt3/DFuNPCoWpqpfOGoAN2aUMjHCsArqcW66NFATUuBMnQIv/oze
Pr3la/cfOl+e8MLEIOLWBL/9olP/7l3JyVb/on8UsJlAyAKAuokBJ4YVwVSFJjGGWQ8x+zifmXDQ
XvlbDJf0EDtfDdTqRRljYYwF8XtLqH1g3QKtQKRuBu2411bPsft+W2KL9uKSDsOPJtVj0BmgAxz9
P1i1S8LN6ForCcVn3+b1+n8dAKuIF9TYAxpCVU09GdSwVJi8Dbs/03nLQ0v6qprcIsKYisnrqzKY
zVKPFXUpUf7gOWfrIwGWkX33ONkuXq/3/kZVneEzWm+tDW9by2KZ4pJNxogkoSinnYhfMHVbLd89
7x78Y0tEcuw3CLtMjtYvebhLaowd8aY2NoQJ1DSgDiCR0b40r7e1ZOleXVJg7MegjgOUFE7Ff0Vv
XRdQY3ObwM+dy7AQlxSYGMSQR7HRavBQ2fIMajPZGfrADaJtUvJy8B9CmpDevVd9e3h27NdtRj95
VnLpaX75E5j4pBUMa/K1OeQC3kCMRK5MPnnY7jwaTDBihCl2ucyhVnveFE7jvPo2j43FvOYlH4zl
KOusGU3tSx0MbD89oYvY8ewO3SbP4s66v31wPIYY8xEkopSns/lQ7tyZzEBHFD5u05i/ceM+s8nv
xs+9emzgJ5EIkl9VkmJ1G3YrcCIMjo6ztWx5nORwCEGlh9oB3HkK6PHz7xhhzEKmDrUpCBCWHSLY
JTGdaIyOKV5f4aI9AF6kqQO6UNXYJ7kVFVKed2J++q240ya+V9e32fi52nq+rN8E2Ed4IWCZc1hO
4CMLHFff6nQACERE5JxU8OrHrKLcdWmzifmhBBc0GaMeKYkfGSX8LhDhaU50DGvP0a1ud1R0aXn3
tzwyZyWXeVHFKYSI+F2lApYiys+JG1P91NHXwBE24jzg2q04WrjsIQGuL8u4w4rCKnvXFwrANiWk
HVadHf1T00Ak+WkbDdz6x1L4CWjb/1BiJCqoMEajAkqaDI1vXI0chtyeVq3MHSfikWKE2Rt6PkiB
PHsoN7Ljw34LCH1+FXb+zE8d+eaIcYSA8w3NVMGZ1fEa6WLsflaJ+kdyaD+5PP3g0WJcIgLarIgS
sDS5HRDHowCQcgqt7x5CjKjwckSLNe3Ls2LcY91rWQokTYz6AIFJcdK9VSER0KzmVwlaBnf5GuUy
GqxuX/RFw3uhIYxHBCrrkIsdqCrmqq7PRXtvNivtWUyexdZNRXKb2mL1EelK7PsC5jKS44xI48IQ
BTFW8Eq527hot+sP+wHdY/+mYntJhpElVuAVgDZU57e5RVqVSLvit/7Gu8fz7fmpi9/MMLKLG0DH
Sz6YQU9fSYKXeRh07xHjDHTD23JbPqVvSkxM0WLl71RbePSITup8JGQ/PyF5MSb3cOZA4OJpVVlF
65fz4djJ/pDZQNiHp1cc3rVa9l3fzLDxhGeogh6ATHZvu4PdOvVzuRGfhteeRLSyW076ev7VN06J
rZ8JCVZO5B5u8cuUkeJYoLsz42JMfdnsH1RU7DAH2um8Zno2jxeykwSAjwYlNG6G0pPcl9Cm5zak
8VpZB658Qmf+pntMHI+nhIuacUGXsfBof1D1IgHdChWN3+XzfXn/cFv3FuV3QYEx7AW6GCOtBoWd
d8DwIYVd55wQjwfGpo9Yeo9yGShg60q69o+DB3i4u75e+/2/md5Fivz7nBgDpGWVP5YiaGGAz5Ye
RZKtHnjThrN1udYFgHhjvBoA6BrWY7DJeFX1myS31PZkb3hudv55tz59fdy3D/ZnNHz9M5mD1aZ2
DPxJaYGoUrvpoXcpr+DKEwRzsD0goHtfhSDeHu95fam8bzMHqQ9NqrcGvp1S7p6whffVtWhY/+Fb
Qgsw7fak2I+1DbgeZ+/D+T69P51vn8HCzMA1JcaHFLCEQjeLKCYboBb3ZAeD8aTbxKVPj9lq99vG
fXNsB6OHDqcj8KsQfUuZGK/iYaIyrjoowMH93T+Hz6aT0g+ATx/s7u4xsLHufUPX4ZNDW/tpfUxt
j/qutXm/LQHeOTJOB1tjI7Gr8CPcR+RGOX7zp6u5li7jatrOHMXRxMcH8sG75QtptcuP/5iyM1tN
q31fa0/n2BGO6ap4Swgw3KNnW+BtULt97dlxu78ROPZdXnsqWfKmSpNngd9zjpL3K5nrXgq154Ul
dPmvvzxTvvCu3dQqljebKmBH8xo7byugzsI2joKYhv2IX60RQjhZ8YU85bWOMNc7i9MmtGYdAfr9
Y205cv78kDw2LlLK9v593wI3dNztlXOjUeMQvAUDifYRD4r/q9fuv1/0H3N1veSNhjnfMSyzpgqJ
sXXR3c957Zpk69J9eR7Jau18/qU6MDd7NIysE0QIdiCU82mFp2rMxR4KNH7GOr6NR1lckvghX22d
u/1IHqn90JL9+pW+P7U7urJnbLetEtklL47l/AQmz337Tv5ct2Re6clXaH6h4GEgYZxjAj+73y1B
hTuy3YO3qYhMnA9sAbhNDXv2boYR+pdpuyDXy9Zk9AnUsiQb2yKbwRbeYvIeo2RarwWyqVyMFaYk
L4mq2vHxgAYZbSM4m8DdbUakt2WfKG932vGlyWgr704DQP2xLTd1DhoRfVI6fuGsp3W7eqlXd6bo
KH/0Bwnb3VYqVviurL2CfXokMEmI5ZPDtgSyBTEP0iNQQYgfoC012bQJae71TwldlBvAL+A/mOxw
N2BTJ1Z/rZL9r08lQonePFa29FRndnTfeVjh8Zjti8bJz4ab0wY/V/hjvmrRV0dElJF+pbjYLVrT
fO8huZSuJOz7ONznM17ax0HcNO6qcD8somHCdYOKGRW3pXPoQTSM14MdtahpI6WhvYnOtBvuStI9
3ZlOQJHIxiYynQZ24UYmedmUBAum4c1yOtyhh9cVGrJxtRU01UopnqMUsMEKed2v1sCCeDRWoeMY
DjLSB+vB3xUZyhgP5jZ1AO3ZuwVK58mbhg16ExntQaLWh7GTN2pDtBQV3+N9YOcD2ejh3Del75Cg
e2iwXrP37HcN0xkmKXu6fxXf0tX2V7k7lrZ2vpM7pyNPWJ+W2SnwnpSNYD942+LZOGkFAeIqII2x
NMgREBqvADgsoa6hH7veHteis2m3z/lbWlNtFdjUbIEbE7rGEb7PaahRAMkLc21o0YCOYJlAPCF7
522cYv3UEwWYuNnne2/Ld+v35/6XphASbG19O27MRwxcbNEtuybVh96T1VaH8k8CaQ6UZIg8qArT
9Qcrmk6GQtwKqyuiD4Nam+iIVpc74jxVJHFKO7aB9NVhx/GvjnbY47SN7c9WAgzUuiKbrXKg08Mx
dEUiPVbPASzgCYEvzqM7Hjf4n92eFAOEhsxVh99i+xTSX+vvRw2dQdTERyEJgb4EdvY2rVygs2f4
V8nZpcTFrqVfAor9756Tv/WAuE7QnKuS3g4Lx0qc4/oXTT7U1V2+O7YUnAJQwkBJeBViP8qpWFn3
krRLSGvHzx/wciM0f+/tAR5bHN4xKErUgryLa5nU68lwt6tkm5NH693PSPAZ2uOL5z4b91hZXTy3
qLluc4wc27hoIhkc5OvXRFltN0Jmez60MnBamh1Q8F5R7f01pkCPVR5n2J9ta9c1JeuEQLR/kAkV
NsekIeNdvUucKiZkvXFKgMRbNmamfUe+FxDvxHcFWY/Ug2w+YauAR0qa3fP7S3p3Tt3hIThEr3Y2
uNNaxGVok8NWB/+3DdqSm9UAZKQaqqJiyJc1n3oQGYIQeh16cBUXV38gv8Pj3JCR2E1KzDvdnWHg
rQ2Oahui75vjjrj0mZhKmmqlSlSrA3yklFJpF55Obgg8/dZF79B9vikQOSv3FsxoduC8IL54Y5z7
Fe9M1KWnQSRmJmiXI/l9soBiEFKPIEu5vi3kheYeTCBcCHl2iBdOQxR9A+PgQnd6sUPnANQb5Vi+
4LJoWOdr8GtcP7Nr1+SYN5hvNsmkVzjToiC//pHOEdlJLi4Aj62F+A9sKViposiKDoi6a7bkogvk
zvP7k0VQ7c9EFxYSo/T5PXrdI+BhlfdcBLmFCsDM2zdNRpRxGbWpb4ImkN2zAG4Qu11C97Pn8MYL
Ua5Zu338vG8xP3lQcjnqCkQo9iPnV/5M/1zHPsxBB34tVVjnNgfgFokd7agBuL8nOYeMzKPDxOKA
IMuFOgGdFxeAaoQc7gT6+3DyHbg6ssaypfPOEcnTec3DV1zQsIt8kP5Va7u4OH5cl1I6v15QzOK9
XniRMDsAZZhD0Qvz8+W861w3sE8R+kgy8uuEAMR9JGtno62254BQQMW/j3Tr27x2ma8NeIwFuuKP
CcY9VU7KZgB/L7Z9eHy/u1uX5B+Elu4uJ6mDJkrXhZ7ndNftPBurpoD/5hN7QnGUfq4eBuo8OVt1
9wTXQO5D+/ETznqz/Vh/HEV4qF8KORwChGBr07mt0fLtBBh2iV7ffMHqagA2IAqW3DvPPmwOdo+f
+tvV1jWeDRhWS12F7LHBML/jVfA5t+nrPXChEtEkYRn1nPZJqcNTN/VnKe7qQrGjV3ofZEM5Pybs
k08Om1nSK+q8ndASExCEaZnd2vZ7iLfg/5H2nb2xIz3Wf2gFKIeviq1Odrvb8YtgX18r56xf/x55
d8fqsrYLz7xzMQEYoKmqYpEs8vBwRE5njtYk00BoJet4OlFyu980/jeUg7+2Qf8lFHLCxDw+BnMX
TPfl4dk/ie6LczDd0lDvG93aOIZ+xr/ROQNYgWxZ+EDD2ZwxZBM0GRuatlIuI1mBYgJFlbv50MGo
SHPF81rItWpI/wsYloqWiV+uJBj9tEkxNBcPlopDGNS/qBu0iTJmvaOd8po1W8oi7LEUAFcGSrsO
VjO0us0fTz/PZ3n7iqwFFxhV/bMiwjaPXpjGgyyB4ck4xA8fqZG8o5uBygC/QgEAb7iQQ9hmLVHr
XJMgR8GDr7fehI8KI0HAdpuBuJwBJB9TTnXr8auyby+QtotECrStI1R4k+9dZC3/TYHvOSu9TgPF
0cSo15YmiLRxCgssz0w8XUh1708KpUhwA28vZzXTg0YdzBDlte8pf9eCpECJc29QEaMdODRvwR9U
GwYvzgDgoAqviNT07X6juMnfmWGhpFz2NYO6lE7cda4QijEsZ+ntw0PtZtbn7eWtplyXAgilH5O6
4moBArjUTkczVyzeM159l60t7Wn0TBwdbXDR/yET/JAKr3CYdU6cHTt5MTNquNQHDfRE8jZCYryx
JsvIHv/V6n4kEX6UwbTWVoiwOtN7iiazNvF4jc12w+LAGEpmcjUFNHfn/s+ySOcHCvGs6kIsqzAl
vcfMSU73XBadSqDwV8BKpFMWt+aUlvKuK1f/FYvD5KccFpe8Thvp6Bg8CrHB1j/flrP2FIMl+VkX
+RTzgtoTQzyHkEjJN6IpdDZjFTtAKfhdigFdycFDXIF3/TZCDV0+lopOMypr4f3VNxD3IMD0lzqY
D3JEwii2mo2656xz+fH/vanEffAihkF3Og5xxAwd9I9glI79qB7/RSf/bJ5/NpVwAxHPl1o3fi9o
ZrFLQbTQ25iu5VBXNN+m3y70RxLhCEJZFcdkwIrmeaEaqLM6tKeje+44d895iJUi5ClCNFRSJdMU
lHAFGctUmsbN99wGdeW9bDKOD4nc/W0FXXcFPwskzEkkBhkT+Hj6pegZiZ0EnMvvIRVN9B1W3dpH
wpa0gqph5BJOTDz1yKhi5q8BAmEUGAsEtprh2SGoRp0O1nObHBjXv6s3NDwf5ShJ4EXC1CnvifCt
o1E/ti04Y2S/MOXA6ryv/3hPwW8rizyPwAskt8TRpf1YVDmDxXb2Sw2SsAqdB2eab13PfyykECcn
t9o0+ZgGfnnS9MCIB30AY6uv1yYPkExihbZ/Hj+oUmdbQRzk1dqIgxTTRBBTEWrZ2d8xJd6qnIVc
pL2lTt5YObCFqF+9PrXHh345371UZ9EbK1m8eaZBcAWaEMIPcLJc+j5IHtFcoe2y1wx5smYjWuVJ
e5hOiTq3MAPvZhQIVPLNV3XiN3tY70zfPiJHappoQTXBXmOyG40Ksl+LQq82gPQdeTpm2XzC2GtW
NUpDA5bnw9vf/y12zwUQgLq8GXXGHT1U0W6r8JrPkDiAQTURzTMY/07IziTWj6MIdmE00Avo7ffv
BTU8/O5w/6VMCyGEY0r7qAceFEJKKz1qR/GuffS3sls6khWeYvT0zj7xmFmb3YBU+FcLQNZXdmKQ
QtdHNFrQkhdrz4urRRP+S4uloawVfE9lH3iLFXVnsLpjA4AWrb2cur+EC0sZpWjlGqJMb67DxOBA
fjxrr7QX04p5v1oR4b9Y4G0TKYCYw4e/vVehMr0uW7d1ZfUKLU6RMHd8W7KlOEJGce/tK0u0T3jD
U0J52joIYxfLXOSzDbKvh+g+tP4wToUn2L/xuVe7RRg3tPHwUcViJaVVW7nVWgBhw72n9IHKa2H8
UhQJaE98bpDgePsLepR1ZSfsfJTcjrndPBYH2rrWkh5Xwggjp03AQosMdo+7415YGJKDq6D6yZk2
mg3fxO148LeJKcOemK+ta2Tv0iY3GGNvCaIO0+bpRulug4OAOhSKYJZnH7eb7vW2Fq2lv64+krQ4
QccXybwj6oBmhedQQPELvc5Kb+fdJpCdVtBzwQwrB5zxEXcXjvokGcFkVKyRpJYXoXgE4PxYWFFg
RtO2Kk516bAFLaCfP+OGzVIImxVhJ+WmQdmBNbyt9Ozvhu/Kp2OxOxAEbyLdwAZ9fJYgRAntJ8oe
rV81WRHQZCFieg1xkIMsj1Ie4CBHo39/Qa2y1xsUzDMz3PaHREV9bzKKSbfCi3gHz9Xi/8Z6v9PM
wqR8ySzp1zZgBqyMMEflf43LZHlG8BlMlkRgHHVIlHMog6N6+7d074dNiFamV9TezpEu7tAFZ9Ka
mtYt9U/xhyUsdSZUnhZ0eFYJrRH/xeDR1MUlPVNWuWp1FlIII+3HhcxlPrabNapPxohfkZWn8eKu
e4KFEMJEJ6CE4tUIQhBJPMlo0gnxGuwvrH66fWQr2ZBlvYxks27Zkq3EAnLAOfzAnwW8ADe3Jawb
tcVSCCs9VamaNrN6wql1d39fk01uUmJr6nYRNlqQ0NpbZZAxYnIGtyl23bb+NCKHNgdh9ar9rOX7
OxYpcT/oUDP71jBo9+AyD7LdIUd1e8fWjZ6kCKKMBJmIHC2u2UJKKLJh1hZxj7QpuEW8Jy02hB2w
IgirVTvZGK/ze4wHOktElkB6qpxPioqvB5mLLyB0XAwSv5mEoL+8DJkOKkF/2+00IBfmtrpIZ3fZ
QT2ChxKTlzOH+ppYNaYL4YTuj5ogMkMM4UOLJm030729pXeWRTHaa7BW4J8VWRIx+FTTRGKRYRS0
QiBVPe6YCKRCF+JMQaZhDBlmsR3CjbgtdWkym+c20usLpgjuihJmi41AFik/x2f8c1PQUGOr1mXx
UcTiUepRJjnpEDdhZlMSG+LlEYT/9fNtFVu/MConoMGFEwXuexbNQsUwayYLEwwQuYzbCZWkV+OR
WmiYt++XM1DhBlhWRrcBOercw1CEIfCGeSXZi/y2E0/JnewOD0OqZ5jV+3aiAWnX8gkSWuIFHCfy
QKJCHGiO/nWJ8ZL+En7FT/Pc2TmzHBp7+/nPEVUcX1cO3GkC7uYcOEWkU7Z09vHkekEqijqEysuS
IBAR75iz+RCxaQ9TOqK/orrEFjgr9yyGtw7OmdapzM1G4JY4wqyGOVeEalz2oJvBbIjyaA+g8PeA
vjIYR6LRoX3X+n5J4zFXQVIUXBeyXcDPqr7MVOhLZQ52dGlSw1cMGdKSjWXsX18nBIP5K4uO6E/K
tq6pEb+QTEQ3jTd5edjV/X/T4gNRtZ8zGxiB+8nbvF4iw0dxiWs3cCmQCDn9UfBypsVSA08/CPtE
lxKdtRuakV+zclBVTVCUWWtkQl26eJqSCgTiQLOpuoBxgGVm1OIpLTDDmH0fVFtmNAOtdoYGrqf8
6CWvKbMZlfco4PWu2OYc4I1Z1+lyvuECNPOzlA9c6fWTALH++UBCwWo+D4Vivk24Soodb33dP/z1
QJnx6hvsJinptJ9rwchSIuHF5SjrBNXHzgtgviu3SQ2rXAszCpHxXmTZPU4HDQWhwOgQ44OPgspq
uxa/8rCJrCbLmiQrxAcEISMoY4QPkMBXuX/Q0FQwGEeGmsddt1Q/gtQ5z7swv2pfjVMz69gTmN3R
FPUS66Kl2dmZA3f5VoQmmMd3flcYbaZHW+2+OdByXGtVOBzvP2slXw1Cx3cxW+ITdjOfeef2f8tD
8ZztJid139FFivH2GyuyNpHjHWmJpLUwihdlGd2VnML/IsSdEo9PkmLEk7qcs2bA+lHxLCvN4VDf
hQziLEU1AQYvh4xDc5/FxpxL2SJwcR6Rl9QBoWFMWspj/cb8iCTLVR5XFv3YTz0K0dIuxStsBsta
9yBsDw6MybnlB7Xwt+p0FiIJ6+h5cTF6EZysOY81q0+Y2A3OMbQaQ2voZDCr0iQBQ1IlWdREldhT
dko6TCkR4dJdO2SNzAT9kXzX75u3aDtSkjurrznkyv9XGOlyvDYFf0oNYU8Kci2oDXMY38SDmCih
RYKrWfOlKGIX5TCJwVXL9xfPaT5BIBUcecWtcxt/SitAOW54lJwJace+pVRa1kqcmJ77s0rC22ht
Msp9CtGNreh3EW81jQ6cRHJqgMkAKpwWJK1GfkuB8xkvTE+alWmMeSVzjinikGKEgQPNms4Auvhv
PLckzwP9BFXhZSKUjfEmG1NNmgNAUJkATjW/IQbjD29uAouOK1h9aCJQEHm8wfC3RGinEMsMAwYa
WJVBABBYbZlu0tkqnu7kFDOQ9a7NtcYsUgUkpJ1XhqXeJBVXYRCi2sqW1/LNl8Ao3J/b2yDMYn+F
Tmi5VecpyRr/DflbbDg7xUzO9fFwSfBkEw2ufRn5bSLoQ9vrWpDbKjhlkjcWBKwcOmvUh2j608Z6
KZwSlIiSF+ldS4Bpl8qPhDvxmc6Pz0jdWXV1yIWvlC+NBLBM/iMu9JgFMFyPM0OunLF2QdWgyJSK
/KrhBkEOomxwQmnkWnIpYpVeiIYLRg5G8t/unOWgJX2Pz8Lj7V1bP8wfSWRhrlQ4v+J5SIpcDfTf
6MTwP8ZhG2MWFk7vLQycCFmt3qWIXSmwSqjO/e8Cv9sRF4c1R2s+yMkGtDpywNihTicY24aa6V+L
dOaxyYBqaJjPqhCxVTQIE8ughnwJMch0Otb3tFzY92uD1LqlBOIyqAKTx2ifGS5KDrwq4+nyaI1W
laEdJNxO+0HTOze7K0RDeuEDNwkcr0BfC4azhHo7bEDPVhu8YLICRov2Bxb5tAjaOhlj4aq+w2wx
BLKTj4lqtsVGoz6l1mJj2ESBFUQOiCqJNIpCz8ZpAUdamenXoWMM2S0wb8Uyir/dgR72rWn1Uhxh
EqdM7CtG7GcbPL/cDpcMlGCK9TzXRVTr64ykKTXJsaYBS5lEjmf0pKEGUr3H3HTkEe/ABpZjvovs
piDv2MdmbiL220g0Sp7VwHMplngiZ0WbhtMEsTm4rMEHcQcKBZgiXewR3YvmHBmxmx6AxnKX7yoz
OuQWqpyU9NKaRZyTLsCAyQrGhxO6mUutl6o1O8MLPhJTsSbjPXFo/RarOayFFDJXl0V4xPml0OMq
l/rHHaOjhGJgVF+jN+d4H+2UktZisRoALkUScUTe8AkoorCw0RL/ThfTfjO7vWj6950jbuI/gUWx
Vmvx2FIecU8GJmOB5IS8Q4H5SmFh/J2OMQZ9oyAzv88+aenPtbe4BCYnjsPFZDGY+zp2aJi4SMcO
IZnYeYkZKHihDmGTGMwE+sbba1vXkR9RxPO4Hz2W51oVKW9HeKklvVRMBU1aDMh8eXsSKdJW3Y0E
ikNRAXm0CgjN9cr8Rg69QMTKTIS29UO+9Uy4lwd5F1Hxgeub+COKsP1tNzJcHyEsGjFtc3DHUvdM
oAtQQssssz4zLkADNEVZe9gul0fcOLachhAA5/lhyxrt0bf+tOYE6ERGLd+Lsw6QjmchinwEVWVf
C4wAUUkKvWgMTgzMRDY44LCmbdyaRZZYyeeQHvI8NNrWbKx+eonUSe/BQZZtBfGg9WbvIUO4DWtX
8n2oslG1ttca2lurXZJ858lWl/xpgpe6OGjB5wQCk2wzxnYAjjHfyvHyqjxp34t3bH2Mho2XUMaZ
rr4tgbRUOEWTRAEsQdfagsSxqiZgYb687N5Y2ciB6LSMk2Z+FWifM6kgpe+og9zTpTzi+DxWyOtO
8AZwc49AQWrgHnlCac90H9wHxbi3nl+VUTckI9lsGwf8JBid7N+hF+Hz9p38Drp+fQewH4DZ8YKk
iMR35DHG3WZqP15eXpCzmECgCl6/aQOowoC2EX2vW+8R0ASdcy6MwvnCZHHUInen21+x+mSa3/aq
wKuqggt7vftS3aq5FnnIXKBq7evtMUCvDG/76BmsToPzdVvcWvPKHIL8I44wsg07sZlcQlw/870N
+kFG0yTQfpZgcE/s3uJfjxUGS1a6sVcM63FukdJTOzaBRbn9Jd8oXnL7l19CxCl5nmdSP+KBc1AV
8039G580Gzw0D0qxMx6/mvdxj8ZWGk6AKlW83m4taZsuLSDV9B/Qb11vZnpP3goQSn7pQmTwHfhp
goNCeWqshyqLfZ/t6CIU7xKpKlmQs1zGRwEcd4wrb5lQj1VjQNKTfcnvB5A/vTZPzVc5+gZai0Nb
u0zic3SUE4Bzqujj9vaveqTF9xDOD+2bQVzX2AdQuWa6w9oqqj8FbZSKOG/nrUMmPFGtsXLdVRDT
mfFkZC67VVrdPz5hmFdnzQMnpLse1fOH2XdMumIob6GTHviXI2s7r9o7+NgcQDOM7ou1e/P4ytqC
caJR264mEeYXNoYtyLwky4Qmekkaxxnrz8+kDm1TIBO3OlQAfCohK1USoX2hhylCxQhJk23iMYie
p/i+MWKblqxY9ZCLFRHapoiYGOpF4XBpK/2tc4udqNehDnD7htZnQV0SoUjCWLeFlGBJ8iE+tsf2
MB01B8g9xMD6bZX9dra/lennnAhlqmQ51aIKqypMRrI8hdU7v9MH3uUUNLmfh2CTlXqxTVNjqPQS
bfiyC/77autHtpLblI9Z32I0HiHvLAOmQnyMliGu5Of8TLE/qBO4LOsHDniQwz2cV25/qRuAZJC2
2FWHfmPelv1/+Iwf2YTHlqeWVcQSGzFUpvo+tLvqvhKNEtyFlnzJT5LdBLbId/9KrMwrGsdzLM+S
NcEhloWujhHFxvGm9k9Kc44+U19whNTKOiBY91LwR0gMUSrcnuImVx+1C9HEitUiCytxnN2WdmQw
dw5MFKOpSbuxMLmIss51WTKP5hNVZFFTuDbVko9s0dDhZBu73WKkQqOXbmp+3j5DmhDC7Yuah3k1
FRbEz/QcoCFAv3VKWcj63ZR/VkI4+7jNc3marS8SpPBtQ2w0d+LoNOl2HPdK/qj6lCs6X/ZfN3Qh
kLCkk1aBZbDFqkqr+BS2nCHQYv+1lBZM9D+HI14fTjNpfJU0kCDpZvkAgDBsKAgXnJhyv9dfvwtB
hAn1CqEWEwGCVEfi0fA3gnclM155dLG0Zvs851Ko2ez5439vH8p1oORVUJEgzisFGWmMeS9zcIbh
it6XFOrBa2zdJ+9ZsUtNaqlgtlG35BHHNQZs7HUB5DXSp6z0j8VbNhndo9aU59vavm6x5J+VEccW
aKIQZ12AN8aHP+gYEyKagE71m3ozUGoQtDUR56ZlQMKokYYAT3oOMQL+wTPq/3z2D8KFxWpInwc2
Q7GZAwb2K34MMG4ew9PanW8yn5RtW3UyC0GEk0mjim+mEdsWfr3AyNpuCfgnykY7kyJo9VopmDjG
sbPiKcSKRvRPeZmXz641PvqbO8V4Ti9oO70tZhV4Ac3+Rwyxnk7wxSZSIaaVdDUwpASwltyRL8/x
Z2OlLzWjy/v9nI1FUvZLC/Ry51Eo+Fbj3sUXEI6kmyreryR8QYTnD4AXtc05qg7G+NsrXa33LVdK
PC7RV1A0alnMGxoYke3dq6bovianfsNRFJ6yItJdgXU3ErwaknLLPwbGg7eJQWNFe67RpBD+asqT
KGorSBHOwUVGBbM0WZs6AXMVB7TYNtICsoEXFZjgMly8v8IdZvw46V/NwqRhmzklVnFA8ZlyTrOJ
+2UCf/RBJUxgnha1L6cQ2M0Vy/zQbHxH2B7REuPuaKN9aHtIGEE2Znuu9SFL28QYWTTokrUXX2iM
zzQphAGUQhVYkPkq8wemBQjQ19mzclBBIX976+bfIXdOBq8rEqcsRqDJxE3quaYWxDEeLw3bCVbM
epXZYWyh0xW9RjultWhJFlFyBI01MDVkpS6Tpi5hgxT1H93fdffFnVaYEcA7isNZOfJHugzk1E71
jODtXz1wFrLJ2h0qoaIoJpBtJ3fBnRfcd1b7zM5pTY9W51pV/6Us4pZJ8hjWWgFZbb4Tpze0rieg
mmrdxFI9M2bv5dpIYhf9b7h9onP7PKnCieij8ZQs0WoU2fIv77AzZaN3ADLEiJDBatAlpJ0o8taC
xeViias3slHSodlumFF4vvUSWozButIp2yUe8lHAZX3lnkHjpFmN6+QZWAlUI8viDQW1XiRiStUL
2yiZXdDDwQ4nYGQfZD3sDHTenb8Yyh1ZjcCX0gi/GgppzGEAC8rl5ngs0O/l+EhobKeRFpKs2bGl
IMKzVrkfxbKcIakqTGZl8TpomzZfngXqL9plnPXg18Vf7CBx8TFnuuLCGmt6yfYKZhKK70KKWltn
0RSEtqbZ0i2OKpbDAFYGgnaYWtM9K7vQbd42IFBpqUCSNaO52L5vgpeFqMz3ubEYIcp/8kuMVGRM
KkxutYS3lEFc7rEOkjDpIeOpN1528fFNQHOSGT5iZB2o7s5Ihj3dvmGrmfalROJGT76KoWsdzMnu
rjZi6+MD5JNgHhYC6yKa0Wi1e4PdnX1zYwwHA/P6TpL7Sa0Nr/qJH3UhKVq8II0Fj5tP8VDYsW/4
7oD0/mbj25+bjtZtsBp3LZdM+NiqrISqnbDk0XjBVLQ72ZT1eeyWQp00R1MZwpBIXtKwZQlJsW6G
R9RFwbP0ScMWrgx1x0tDmUEVaKBAOoIwIGpfJElZcbjX4ntzl/BW+9p9gKhxjwfog4BGx415ru/O
Rr9D8skGpkvHvtLSiatHuPgIwrg0Q8XlSoCPeDIP1T6452wbE+2AuXh4RrLNp82SWH0tLhdNWJg4
76paiSCvMJ8wqBMEiH+OhnGirWs1qlAFUMajB1iSyL1Nx7EWilTC3iKwsHoXlF205tR1d7OQQWxd
EUfhmCezjPQ9VUAbpFmyuecet+B9OuTIyVBeA6sZd3khkNg7rdGqgQ0hkH17U3R+G/vAqj08PEx6
afjb1LlzL4FZ+maxLc9fm1P+cQJ+zXg0MLats3x0ThjnE2wfTZHndf5yGovPImx5EqulnJQinIbs
DLvRvW3pVivei1V/++GF/U6CXFLSAj/PV7rviOftdnM6nSjefPXG/6zh2/YshKSdwpWVCiFmWhqi
WYGAFVp5eyWzfSL3CT0mwJFw8ownIfaJrTihRdIOqh88CDFnFsCI3ZawFnah1gvIA+gXEbsTFsXP
40KMhnS8ZH1kFy3QvaCr9TGutaJFCrQKKzmio+PLtpZR5ENrtiA7oMsFHdLfh9QIbM0S7x1QpJ3Z
56/qLf5jVE5kffW7Xp86i9YAttqCpvxUeiXC87ZN0LVlN6DSax5y4Gfu4i0KbKKOT2FYA5R3lX7G
rC38+UpATjt0FrXM+3vXZTTR8JhNgZ0HpQUR7PaRHHSi1/QXBhy4e37b7VNLxPzYXbhvLA3hdePw
YDqgpRR/q+y1WMIdenLVTb0EsZLu4QBUd6+CtJcKv/+ttRCDmwGjjSS9pBJGh+vrSvBawNNlR2J1
b+tnFlp2z6ipJ4amax/RfRmbolHsMw2UJHrz7v/JfL2qdbE8dE/RQIuGf4eo199D3CKmmRo2mQB8
zGNN6sBaVWou10r9V8EWoPWtOcwa1SuuLC/a2IG9pxeUUGf7lg91T8wV8FaLaUYzgStAi/mrZIlF
wUgGJzwRjqVKxHusAoDT3OTEgHlzW7G6cOTv0B/xlRmP3eEMiNrz7ev+28ldCyUUjxWETvYUDjUA
p3ysbe/ujFBoc1vGmpaJvMhraGZU1V+jeDDTtWfkUpm1bLRiKzAlB43iYBW5LWYluANb7EIOcY8T
UPvXZQE5rdHYITp5qmfumLoF5q7TEkPf/ZLXhvhaFnFYXDwqkZZDVr/N9hct1e9KICYUM4gtwX2B
+dhieAgQpka7U40GjNo85thb+YPr+GjOf59AEjEZVrjXrAgsaaceTPkSSJSAJzmY1BzF2v1bbgxx
yO0Qi8kI/YZmJS4I1C8qgIi8K+vbwvEMyjGsadRS2PwxCzdYsZOUAAs5n/aMmjm8z0TWlJNeu8BL
GURw7UXtpDEidn8+5x7UOD44vRSDOTBgKPzPc5vXR014xFIZy6Dvv3cv1++anWdjTntNCaLXHMBy
RUQgCKxRDqA2hJQHzgGygIZiWL+DABCBkIlX8EvXp5L4fdOPKWp90FT/r/X+Ve+ebh8KTQKxTW09
MGM8QAJaQq3ILDbqTG5oUs3krKy/b97PSoidGltZqZgZKiPZdy+JAXCWrb52oDanBuezvbgliXBb
voeG6SH5XtFd6ERgWQPWDEw49P6t9Qv6sybCIdUsGwlaCUm1FYGnF8E4SP7PMljx0Nfvm+WOxl6x
knmalfofiWTacizTQoo07OJTfSoBpTWO6Z1vGrdVYiXuvpZCWOQoEONOk1EJk/TJ/ghM9tXbcwZg
Y4oZUxwZdUWERQ7lLGC9+bTA42ZhLu74OTczbv7dzuG1PfM0ov+GJYypzDJ+LWFsLV6fb/4J/rkA
VQFY91mdhgpbeR1i+xaiCFPaZ4NSxty3KGQrQKMfPHtmZDNHHxQ1DiY+UPkrVlV+IZEwE7Xs836R
oaIYYQTJR3wYthNgdr4NHuLbqrFqLRaCCGuheHVWizGyu6X1Mii6HoN8ldYwOFuCX/d3IYO0FExX
hZGGZiQk1BLcpmT7bwKbhQDCQEg5XylegazqLnGnTafHLipDNDzzCkHbtRYQxoETJqllWmxV9lKh
Z+MtOB9qA4A5RBtA1WxZg8O87srM9QIYOf5TfJ2b1UVbta1XucV/1OZ4H7tbye1peI5VV/+zfvJZ
3XJykJcltOUgbic8rDGGGsd4W1G+n7Q3TpF8VmtD0zapCCFPXaYf3jwjQcyCEQfmQb33RPQss3pg
HbcPOuYsOCzGI/9NHOqlp6jrt6FbBjVK6CWx9m3INJ09gHkWtFjF5jV1j49Gjnkr8gMtMl8RiawT
aINRbld4lcRda8lQR6zfgpZkAo280YC5Ij9Too41CzPXzPCXJHAqS65LGfwk9GYYS4oWMKQT7G4H
XwBWhcQK9C+PRvixkuRGSQfMFDN9k4DRIIRDKONMZMYMuryrZSPFk/OAVqDOREDqhxiWzhmpmTnq
Q9roNMpUccW0XYkm/APDZ6GUiTCm5VdnMkh3DXs1MucveAkOsOUA2OrMscTMTowNUoze5u/F82Cg
3284ijvMn9hvNXfWPN9OHOWeEj2tII+vd4ZwK7zUVVI6l7tmdjIOT4cYXyNZPZh/7bN6tI7eUXJp
JecVxMUsVQLyBsEAGtQJD5NJdVVmISyYAIkt2qTiI0a0+BbgYIqBAur23KM3gTExbgcvts/bV3ul
pHgtnfA2UoqHduUhR846vAO+QW6DKN4atoWuvGVO/kzj0FuLR+C4Z3wJomBRk2ecy+Iax17RtZ6I
5Up65XJm6+DdoEtbBvMtfJv2buBnH0ZYLhGjvkCHxmsw4WSPbpW0QxcrKG3gyaXsbEzC4THkKrqr
dqD6PzJOYVmbE+DkumW8glD9kRoqz/t34wPI5SKozINmrq00eHtyiBwwE3EXH9DCcdwCCyuACZE6
+md1jxUWMNx50CrLkdm0YcIAnEJQkQblt6OF6T9I7B3vUdX0/9xWn5XihywuJRE3upYUNgrnThHM
AgMWJIELnOwSzRlo5AwN/5IBPj0ZYEu0mLfov4ekYZCbsVEuHLUHdS38vPoY4v5KmGuZiV01XjRv
GLZZIcRvYlyKelF2wa6KFMwAUlM0b7Bp5YhFIW68HpB3yo78xmld7whxndFeGnZ+ib0XzpHmJpnR
dHonGp3dSmYi2R5aZ0AI0SZGATSpBni5LakmC6PWube/ZNXQL8+GuNotLyhJ2yqonJQmsxcHIxcc
BfTfsSGb7LA9RIExjkfFd8Nmlxg8+kLHD0UwKV+xEgFeHQoRZVYNH7fga0KAAk00ZRNNBXsP7Aod
5rIhgjjRyitrPnu5aiLizNJKjNQMq27MHBHR82uHDiXaolairqtFEVFnhnwtXgVYlIDOR0HnOZDl
dVbo1ooxolsnBb3KdM9pz632GXW2HD6EzYVlzbI5pVJ7d3uHV3Ln1xo378jSorIAwCTZfNtBPXlI
9ak1MOkrcg+ZG7nV58zpWShm6CpOa2b6q+TwpqWmBpWuYwX9jw9Bfxooe9EsKZF0vYzXsJ4U+iNY
Zl7e1MMbaucaOm2Ppo5oeI6I5zFjtxe/lrG9kknc+cKL0JAaQSZ7AiOnwZ1nIjUL4yQwArDZ9Dge
dEt51LbDtZD4Si5xzZl+/B+1VkCaoWBApLZRzkr21miOiPntlQ3kZAeQpJ3GRpns1MwWVL3iHwVu
C+oLIX1GA1EA1nEMUpx2SlHrZXNoYreoDBr7/+oFlFgJfBAimAZIIvCalVFZKcMR071F8Klq2yMt
S0OTQNyGqajRm9gH4yXdRKZmJEdD+7x9zGtuXFmsgVBxjm1Hja3mNejChzE4NDVaNRr//D5QR9dX
yIvYnG9GrMCcsEnFXaO/Gt7H7TWshVoYfT6XDhVUl7jvh8DiniblTMOn8uOl3vKOaEmQ9BDvNeOv
DHhcd6KGHivHciWPsLyT2KCXm4E87Txn45Edr4EKlV3f6W3NUdBRxgIOcbm9yhXLKM0IZYC30C35
q+km5oRRqkYU8lr+lDFoMgKjdsXpbbPJfOTXi7fb4lYO7kocoXpl7edaE0GcgGvIqIouZic0yxoR
l2Os6LOngTU9fLotcy28uhJKaKPPlXIAyMeI9FP+1DrtIcXT8E+9F0ChQ0s9zHaEiB+Xsr5t7kJp
RqZJtSRGgTbwwfCXg2FwDDa310MTQTwIxXbkRz6BiLQNjaz6iBL3XwhADz9a96D70I3r26Upee23
s06oMQJREITU/znSVZa4hQTCC6hMqIShN44XH2D1wOwpV3cliL/6+XkHF4eQCGorDAIWEPJvDB+b
IMTRQ4xcvb1Na/d1uQgiXquZtvCV+RykJDJVMLHxHtqBMs3Qkj9STYkaVtqMr7eMsA4JB7qkKeXG
y253+C65I+d9Sf5cckN39T/7ztrHe/0VLZ1GZm3P1SHD2KlP5Iwpi6Zt7bwpi631GH7IoxCfwU4d
yPf+9B2IV0raO3BVxRf6QZiJOpHQUp2w4wVoaVQEfYyilXmKkgj82lVdCCHMQqSF7ZjjDQIY3cHu
H0KQyfq6dgTJ0vnhQajxHtqDE04/h5me3p2/1IevnXb53NFGjKw9gxbaqpLOTGGauBtSaCt7Cu4H
N33o7rhN+ukjSZ5TTm91XwUO/fl4WyPum7dkcXpimLYsuI3GiwemH1X4DFoaOHHthQlG9h8RxNWW
IjWU0xEiEFLNzKN3k3vJ7MuwQ+7Pcax9bxZA0jZ4wp819+uTYutX1XMhnbj5QdyXUqTgTLXqRSqf
s8xKa+f2tV/1mNg9JACB+BFIlP4wRtIQduF04fnxDx+FZqsNhj/Unxhp0FhcDGokrx8pz9TVdUka
mPxglkVEJcTBlQB6TWH8/0h7r+a2maVr9BexCjncDgLBLJIKlG5QliWByACRCPz6bw3fvR9BY5hz
zrPt8pWr0OyZ7p6Oq4fHS7nx4+2lfhBnF45w8GgwStfktRjmVTI8RsZ73gCfXVrOAh52E48Io3SK
mfiJYEYwXRdsuJYXbSE6Jdz/+3c06buJmgkwWkHVDZMV9EEvhkYc8uFWRVsZ8xmw5mfYGIRV1/Mc
q/h4tZmpxJUqolcHuTIBkZRG+R5pFhITPV1jOsDj3bRI4wA/a315lJ7fd/neJaW91i/k9XJIHy6k
Xxwzi4cIP613ox/AvA+Keq3LNKmGx9XpGpIAntxD72zeC9dNrUOIhdcOsFVKrGlwlhKWHWNh7w5F
Wd68xa0o/of/M/oZjKBWyhBoclUOj8/Pm2L9VpH3PrcCMp9Zcwz1BQ/Y2N3OYwAKdiRCWMBR/0nd
HFFnRNgYZrNrI1yGx7bYK8Gxy8q1UDz5auFILZxaX3Tuyxn32hlxvgqm3ws12F2hdaN33nam+15t
sMr+M7TmToQc9MXKj0esn9nzXmJ5UpW+mWW3gahN3KSSSWmvTsb8Lfp4U54G+FMLMndap7Nfl7+O
y877WmJV3Cvw0Z8iwiuGTL4nhgzJB4ajhID1p9TXShecsW8I5y195rPDRXm8f7687zNaFYSdMita
qHGUvsXGkzbjFHOmvi8JOiZPaZyH1Wg/f/8lkirxWmvDo67lJ/l8OZn59V9YblkSABcMZA5d+qNN
MW6HoTwLwyMQJYnZLxr1Oe/t+8c0lVXB+X8ToXyOrM+gmFUUqQO0TnU1S0gwiHk5Pr6kErDFAKDk
ohuzSYn+yCFL3QVW2YH0hbcQWD+AqWaUXdCjVMobvPVddJ1FVmei/9sKAhNwjEqnlD4Z0ir0rVSG
MV5pvWluwkjUE1Jf0blJmrBI3DLJB5Fj/Sewi9EMCJxPYNeLEka8md8Vat0lQwuFCOs/k6wzWrjc
cpNusDw42s2eUHKNyNJcAgpl6XmN9+z9/z8WNAHLAKsA9omgsTC4shGmaYD1yIBj2ihWuCxtuORf
e46tm+rdG5NhAXBLI74Y6gAusQiLoKcnfbs4wSu/04baMOaWf9BhlMRXk3OfdqAz8+DPbXbvV0AK
WcPcgXEjx73He0OmHm+0iqCNg76oJjaG/pRmOQjKvi1V8RFtowD23C3mMKYAyneWHN3887nQIR2Y
gURfuAn8DUZtjESTyrDBwKXtVqR/XVsDz92ZcO5/kmAsmG/02bW7JHDul8OKOOvl9thzxH1CEH7S
YJ7+oAyHWanTuVFUhktrQda97XCOaiKJ8pMIo1NSCPfiXIOR1Ywor1u0EFg2Wlx4rxr3wJgnfCag
SRFeKJLSGxlzKtmBN5nPu3Tmyfb7Oi+aC730at+fjtqBY4w5378xOLLFJvZZD0OO71cIJTNi1fMj
x75Q+f+pkD+ugm3vCOUWHQEtKKjYdBC5oXX2PO+DdxM8PqjxH/ERFENatiouIv5l/gJqGW/2Y6KR
4icblM0RgXM0S+sBXcGIv7E6bI6jWkKqerLnoftM7NP9SYnRczXKkY9WQGnYbU6NdTq9nS1vl1vv
u41bYJjnimnLHby0Peei/nwff9JllF8ogkulUuUXT28PLSFrx4nIE0cz/zTPlAimIEykcGEtGYXJ
Iq0O/UuOkRA0Y8AwI8Agw+t9TibA1n4SYZRmMEtpVonZzVI+HXYA2rp6h0OwaWr7sN7Hg20WWH0T
UERyDmUOewqT6j9jC4F/kUD5vG4O6HlZV4CldcM5FhLjSMXDmrw4+QLjuU/oM9Vfv4IBs1aGJXP1
YaJc9uMMbt0yI3ktZsBxugg46Gfj6RkLdom7IA+6he2FL87W4gntXwzhP/eqMPpXGZUZnDOQK0tU
N1CKW+3tf2WqvkkwGnhVNEy20cS4jWWSufUCWLxI4VzgRFn757ExymfWWIfT1bjAje267qf0MH9Y
O3TMK7KeeQC03DtiNO6qn3W9L3BoyOkN7s4VcUnzi5d5a9RsCnSA8jGG6Cf/tMbfh8i8vq2QXLoC
NZTHYdW4lvl4X/7/YiW/P8+8u2qbyVmfVuDoFG83mDp+RGmWnL1iiw2zHFr0p95jhTElMXrrIinH
6dmbK9AgIhdDDxZxjiE6zEyb9wBMFMJ/SgZjVPJIqXxBgWSsVimxN7iuxeKhteaftXeAd7nEgLGJ
AQ/ew/YXf+mfI2WH6HqhwizSDGymgaW+LSGKBhrFKo8TXE4/oN9kGL85x4pcFWPayITmRFhoO9vr
eI0NEv3GnRtjkdD7tA8vWBKAI7RPbmWhmxW5Fs0mjmMdizkmNnlBB48pxmSo/bmL+7LsH7UnFVGm
u0itT8WeYwgOO8Is3hFyr4oxHrIm1nquQkQyrKOwg011WmK6fr/nXNVEK+EPUVQZuyGe5SIIKB2I
IWwG6gDojJ07luOZwFvm4gjw3lOVMRqRXg6mgBU3j88pGnRvb8njJ/mN/DhiKssLbB46Hu85URk7
YgK9OsTucrhzZGN3m8rFm7LjvCc8W68yBiTykYptCkjHyUYP2yNZIOePkV7MDq8Mh6fHE8m3n5fG
2I8qxkoW0QBLK5B7A72zeyCfvjt3MvQHQq+/9h8fAgfuatLcS5KB1YBYXKfcgteRF4Ahqgr+PSRF
b0h+ApTqfRs8rdGj7zOSiA1Bma+20GiZPGOC4e1tt0BCD1ulGyCCWEB54Gk01dg/TMiIICOKV6AU
iEj8Q8VQ/gJKGQ3sLddweLt6qareo8MIYKJKgto2ODjVU+zu5f6xTWTAIAsjLhjJK7RLqs+S27EB
wBOj0GtxidUcnvnQEa4rOGkER8QYwWv0vtLaGQa+gwRpAxQJeYmJaXv0TYFtIwiaYJbrEdgpkEPa
wax/UnOE5AEgRXi2788OyB9Hd5PIkUS3co8mSB8XY7rRrvBQ7cTOvA+ec8HRm1vObkSlTv57/fIx
nKvz+9c/Uf34yQPzLAWV0DYJdZafV//X0foWe+5jOV/MkYhfD1ZnO9ttaqeuhyiPx9pEvvEndeaV
0o2+riUTJ7hC0/KwSERMoV8w/I6tgFb1DrhE78M7Pgkr7kgQ1Zk7OsWOKKbJpU4aGhxFjZX4rzW5
9DvsPzjLHKPHEfibJR5dnpnNsjgAzvKjvjMWKrKmHBmc9ttH8s4Yh4s4zOI6pydoo5YBL3eH2KpG
IaOzrWXv8eoWPHNxk6cRQ5cW6NSAqKYpMyx0cd3/M7K2o1pL+19lAUa8MdZCNTNFzwwKD4EpAd0S
56/Wcr+vX++rwPQD/02GHU+8qIpexPQIwysRIAodEAsxAy/pvICO82Cw+PqdWf5H6Fa24Kiev9yV
p6f2DWNM3Bd+0r0d8cTEwNdQzMW0pGKRkmfs41q76hpehY50MACenPi05Ibd9JN3VIpNPveAwgV8
KG4LWSliV+S6uhzNjYBmF94o2LS3NOKOMRtVKTWpGkGrEP3Q4OcTaGZwXhzL+1rteYgC00mwETXG
sRCMaJBUH4zZqBVs3NRB69DiUNnz16Wz7MnRQ3iy+rgvlNN+LrJSWAehGFiaycRAUnvV6kJE9CoD
N3FXHB8XiE+kBXFwfR7Ggr++ulvGj0N2+rH5JsvITXGWZ4Uh3cieTjts4MAWAgdOvaVuqVNvfaGP
t0CfueChLMMrKk7UL+hz8E2deYxCNPEn0qVGWcyq19Hj22ZBrhboP263PHSuv7iL37QYGYrkuA7U
AbRWz1jUSTvDQuIe5jVKDbCdDhzv+0f7F6H9JsiIURkoWAlPg2caccJsAoZVs+fIf+21LYcWV3oY
11ROzUrTdPqqC/MTZvo21Bn23Ze5s/3lwBt2bI/DHf3in9r/zR3zDrVGG0VX6n3jJScpRAatG/Nf
lzkX5f8vPsM3JcZhLVOhKooZTNtz/VsnMrRjMc+8AZ7+C/aEDJbiAjaKw95fntlvosxTpJ+r/yRT
K6e2V2d0qBhrMsesa2NZH+piH9gfz7yOMI46oM6OMx+9tXV9VlqT+rIX2z4J1kb3duijruzrvOHw
95dn/b/86QJrbs56mqY0lnkzd769IApy7tYtouY1mk2sbRwruS4wJqYOO0AdnGnwabv2jrroh3Tu
hqs3JDmRgQF/67XjiZZ19GzgrHmhvU+eeCm06ezgP6ZGZyfrYdL19KLTBxK67z6GBPkYMiyRP+Ce
7fRb/H22jKVpZzq2H1+owAKZAIOWmYcA29hyXgyNR4axL4YcyN2lAxkjxvpLgsp2b8m/U1LbWD2Y
oh7c2hhYq8giM/AzFr/n8/Xrcom46Og4ZHF2ffv37xcMsJzQD2vu87X14SNoXi4dhM9NzgvXpxNU
owtgTNRM86vIp9ltG7B6xQJTzjO4DXuOWZoO0b7PnjFLIaYwrz5NOuQYubVmb4Jr7T0eqBe1OH+3
fbrAWCRdzHIjoCH0sChtn1Cs0/tsTCdsRofFmJ82kGqpuoKNmCB5uD+hV4Vi5x0wZUZqqOrWscIH
QEse9ysuSu201/rPEbJl2ahQfVOgEeIGVCvLdITf1jKoCYfFaffxmwxjgWKjiqMrzUkB2JH6WPBW
5y3dfOVcrCNAIXglHI5J1291+5F1zfsrIt8IKbfVW0lHseFgHR6wD5NI5GuJ3QrHaH6fRZ7I37Am
RxSb4op2plstUFv6HRH3sANqh3jD/h8JMRanPgtFX9OwOp/7r3jusd3AO3IF476vqLNjPpFwjQ35
CsF4XhXAQDG3wmt4TKz9zTe8z9EtHr+jYiJjLdqZFITqjErH82Yj4snHYh0yx+5xD7Xho+XJrzpP
QKhO3SPJmI5YNTrRzHCIqzNaerE4Pnjc88zTfa8JS15+vvABkOxrLGSlJb7QQ+pjl56+yhcs10BI
wYW/nVhd++PlvXmoI/k713KXiRkk/urabyvMTW52j4tDuPl8THYH9Cb1Mvn8JMSq0GIOJDFzvTrG
x97zeCfLcYV1NkkXVYhOM6p6F3t1etu5jw/Y2YNH/7jXF4nFcYZ5asem6Xo5HJKSsj3z3OJMfA87
BSk2LecyOa8Am6dTwyhQsbuCRmxaaysboyBDYgs83eaRYWKkqPH/U3BxsUYZhXTTOhDr1xI1fOge
zwXl6MAtNB5JzBD815CsNqh0+w8AjLuv2DzHk03EtTWyPJUGLevnNhJKu0Xk1qvfsPp00IHX682x
WGw27poU6mBcIQnh8hOj4h8cXnhXw1gMtUjloKQ1dBvt2/Q5Qfv43KE3g8rbM4cY/dgd88Qm4s7X
pMNrCV6ARPD2iLypv17fyhyr9J2XTppAQf5hOVgo2L4wQ7mgst2ktqCSTPMi1Uuu68Q8yiVkvVTm
WX3oMfBWWff55Jwpm5zL2lgUWhFsrrov6fWy/eJo7cR88w/W2KRc04RJlFG3Of21Qfd5bM0X7kaZ
uxDFQzBH+ZlsHQwydeQLDVYc6ecSZ2KhYobe50sF7nLnhHLF45trr5SNWNqdNRSO3+yNndW/2Hvv
65hsohxma/U/Wkc2bVc3kTYY6JSA2bIBygwvGe0eCf5yeP1LmvUfB+82pzeyJZdMFrGZm95k+Att
ZLolndC1xqHCExcmCEJUF+VXGseWuVV4Gskfe17POMcmyowr0p91IxRitK0gKg+X+tzjWSle3M8u
txMzM1KDChROm3QrWG+kQE4KgODz2eK+cvGiYLYFrpGVutEokEhnYfPFOiDx/DB/2F4OqNxzSFH/
/Y69uqUFRtcfxE3cdXhOHm2708iAHnLyC5nMM8fJ5giAwuRMklnZ1OEAjhBM5oC1RbCicGo6nOwa
QJR/em3yTCiMpEeStLMAbGPvsLE1IJ+IpwmmSLfRrQ2hwlo2Hkj8dMgiYyObqWKIzrgJzugMpUD0
9YCaYdN7dmPnUbM/kahxULWn2RJ+T/Gkezqix2iTf52dqyjDnalkdfXMp/j9vlBM5/JGBBhdqjEa
kWDCHJKOKSD37R1BH6qOCSGvW9TK9qt/J4UjgswTncl6bDQ+PUGyWMx9F11TxHf6w32+Jv2MERUq
pKN7Moo0u+YhdesHGzhxPJM9mdQYfZ5aqNHnz0GSnM2SqpK2D+cJuZUEOIaUJ2usj46NEv8JFk4r
oHTR5vhPhONr62J5R2SGeDxNZhm+eWKd9G6QjXNHs+Pn9TuuRsce6JUGLBfTFl8rXiVu0oSPiDHP
riqYmST9HzF7k7jCb8/m8TNp7kYkGDc90WLTDG9ZTsUSDy/I8iNA5bnnt7D3D6M6oqL8lIQmaas0
lHFqif2GdT6fV8BfEcDzoIUnKJz7Qs0lxliDMuj6XjZAzD6dLuuUrDpLQWeoq7wKxq5ceFXjcijS
n3+PPdY8lJkEGD1QjIGUn88JssMEBRNPXfCknXddjF3Avi+40rShF0V0DOqgJWquouS8RrEEYam5
6DD4+nyfO54QMkZihuaRLK+pFisXMosxe8ItOfHOjzEUcmgWrUmFMFuEm+vKtK7oH/6izl2EfxyR
n87RfAsj66o3w1UrTRPUnjfI6+MIgSFrHwCAhb+oPFGEBawVaIiAkvT9o5wu0Y5IMy9yLMWzqDch
KBfAlFKgUh150s4yj8UuIP3D785tl8NS3gQxXGjPu099esJnRJ01J3GZtyntV129pZ+Vq0JC94bz
zIPNmE5kjOgwNkUZ+kDKBxywTHxA2m/TDst3lt4x5CVjpxM0I0qMXQml2uwihcrmhrYHAkk+hi4s
UVfzeLgv0x1bI1qMWVFSOVWFM3yAi31qHJS58DDXBKsoMCaHEhDnrjha94f3ngdYAEtNv43Wx/cA
jtvigEIIWgewcZ5rnzkvNevJq5rqz+oe1BprU5LAEedYcMPRu2knfnSAjCHRwVBT0sx5s0zWWHvw
Ja/UlARY2LfFDp0vrg/FY4qxKtfGF4RQB73b9HRim2+zh/u3xPMLWS9+iGXKFEi4u9RBkqslv9Hi
a5AtUr17T368T44jE6w/bxhaZsg+ZWiT2OI2I9qBm0HhuITsUEoTdr1U00NDlx05fNJRBAfdys7+
wnk0eYQYI5FrZqXrBQhtsMF2EXLQdHhfZwxDEcmSbNCE9UoDnmm1uH8RPEt624Qx8mwTySyySsLn
G6tb2le68Pz3sCwX1ornolOl+NO10BBJKSa2vLL3EarokCojxHDGZ2NbuY1dDryNi5MZOvmbBHMT
/kyTciMDCVdcSQ8JkbjmhccEcxvVgHnf1IfXgpbnzaZ5i2wZgA0vPcnm2MSGbijkizg3NO0ofTPF
WGvDiLuL3IOk9JZgjfD6wXldWpwHdTr2ULAUCnC2AM5l50zEwTiLbdFQvy8lvbWBP4Z+mZpg/glz
gHiGOP7DpAEY0WPcB7GT05qOOj4OvxMM7shL2E3OufFIMD6CfGnDsjVbelXAE0Ab2Q6zEgtkG5Fv
w8Ma86oR094Y9vvIpmwCbJnFIlOrXskHCg/aWCkJKzJ4FE6EemVvZ9sIV/7v5REzGqGbbeRotec1
sE2K5og8I/y95mdtcwb5XbCHi/IVcB7y6STMiAAj+7OzZrSiT5FJyXm9OVs7N7KbpwU5CB/oBLzO
jxi+Sp54KZjpLOaILCP/OGw96Aft+ni1B5I+hXP02VY1vFoOf5PyMqKj/YzsMvM6E1IDu/Oen3Xc
mmH3u/KFI5OTD/mIBhP00BbDWi/By8r2gViE9heUvdXXDw4ZehN/mNoRGSoqI6OO/ayXs0L3DpaH
EMtaDrceRpSsjj2PIapE9yjRQx1RQrmqS/QUDEUtMMnqyiJu/BnMA3XBC61upaK/k5LY3ixJNc6l
NkD8VmgK1T5jCXjXSji/BMie52eCzS0U5fvsCtsPe69HmM1eqRwRmXb8/jlYiW3aysK6qnoRB2vb
SUEIGvwykh2OR+66HY7US2zPVgEsltj0sW5wVbQrVM5S2A5PX+w5kjLpXYwYYoxGFyXdLAYq2GOU
uEEWkKpNSAQY33ahCEQUl6Etayu/Pj3NhodadjtjwfkB90X1T1wLuT4PWURvdSNYxWsVbhPgj/Q6
coS+oxe8uHW6+jlimLEmAwqGF9HEuSrhwhAyIsZWM5d+X54b2RIUEpbkOl9KH9fV4Kjnk8aL8yY9
lBF5xsiYne5rnQJA5fQrjEn4sAx4T/l0JDkiwdiYANt49SqCjGKuGDBP8QpPOcESG335S3aONnco
i8cSY2xiNQsEPaE3aHe/sGOYpsc7++pciGdxDJvEo8WYmzbA0hwjBK1nm+55yB3sfrHz7eatGSzj
SPLFel04javt1AvAC2Kbl3jg0Gc7s8KLBpDtCtKT2fX71sEzdF8deAzeEhIje9qkZdGZMX2ETid/
uQgd2G9XWqBwR1Mcdu6tvKXmepbNTXVQybtjXtnmrCvArsOcKoa9KT4WV/LYfAbELTxfsQCt7amP
9zmdDjy+xZRtzTLiCB1G1xu9nHTOGXsx4rXmZkiTcSjdf9gltoZThCr2tlIbR/2y3sIK2nXh/U4I
7bjd/sqxANvmeLfTeaMRc4yVyXMtL5QQap47z8pXvSwSsuTOct13+KRb9ngkK4kZVo0ywOHDBPzs
t2Jdl2mLvdD3T4/zQNzs6YjItTWGIqLa7R6+7n95usVhdEiM4SiaLikLus7gYje63YdWfNCV+cV3
2pIUz+YGTVGNl/Nw8LiCx9gQo5zlWVvj2M5nOHlkDnOF3i8k9nhDMxyNYus5jXy5XmN6P/Gv6Dj8
8u4fH8cUseUbOdNCWehxMRt/7upuyjG1HOFie6sMPS5DhZ4S+v5iFPZfAcp2nwGOZN3CjZFkqf1M
DIocDPgLTH9UnC2wnGgMAKg/PVOxbdpe76h2nDbdknZj1+ssdKvEAqAkWk33R8tyXreHeaHyDM5k
xP4t2GyHFdYQSaZaU4OzPBl7REpFZ3/wZmGnQ/YRFSp+o/NTihbjXykYBMqy6L5RgIM5QJVRPsG+
G4vbQUjP6877cHu5RuQAHRJ2YUzPM7EvNbEkgnNEthiFSa6bzTtAxjKIswBzWDNYhuZCTqc8PRZe
9Dz4xzMv5uMZarbNKp5p9aWh5u3iVhsfyY7LnA9EcT/qw3bvnzclibkfyHRbSo9FSy/lpmyJteeT
4ags21eVXSvJaCTEYt1yo1nGQ2y1qN9hnqu3cXIr+YHb38qLh1jsWiGWhSRVQFL3kDF2CKYZPCtw
P3htW7y3gu2ZMlUhEiuqUp1q51ijuz1+qB8oqNE64f8YE7FtU2onC0NZQ/piFLTC5xZb+Vq7xSqx
HhhvF2LUS0dw79vCmw9yR7tuAKoj7YrDOA/8BDTlBuAhh4T8rgHVBOghzqvBMbpsMSZvZEmZRViq
ZNYk9EnFM+p/ia/QRYJNLYapsFM+Zdi2mWRiaQrQQuzMnR3izauFvW/LY+jaXPzF6bIFQD3/S46x
8o2eGw02vNNCAp0o3MerR2Oh/A6xqtC0vWVEvKO35zyNf7msb6KMd9cUgmimdCnJsFu5C3dmDQcs
s//iWngafP8pFN90GAtf9WkrtzN6liuAc+4Wvo2WcYpIdcG2NuDocQlOZ3O+CVKfYySFNaAsi7MP
ghe0Q9L5NwxoUgBN6injXcGzgnF6myP6047MN1HG2AuYSWpkAyL5vAJJd9N12LX54B8lWwCcvrUv
V7zNoX+x+t8kGRewFMr63Am4QADMVMR4WFOoO4B8cTibfjL/IcNGi2cg6g0XGng8J+tNbw0u8kX5
pg/pmmHuOChHWG48j+7OrGayKkUzuhzMdd+yR+VXHBPf/ZU3DocvntKxoWIQC3Wm0BVVmBsKVqrr
YvTcW5Aleg2OT9tmIcMz4LX3TDvT32dJ2R+xNytEXzFySEmq2z7WT59DDlc8y8WGibqP1dN6S00J
dq1K5KTMUdl97oy55iKdbnNeGZ5sMDYkN+OgQ/ENhniFUb/w5b7o3d76O6aDjQ1bXw6yWL2ZKPsk
LbFFG0tG3ynk1hUTJ6FVY7x8nS7Q25MAfstO5pj7vP8TuOfJGJOiVoowvoLDYp1u3zMbNqRar1/W
eA48XlvtZIiv6wa2XBpYdMo6+yXWrEpFEaE/tAJ+GTYpuIA0QQb4PkuTDtaICnNnybVT0k4CRuas
thLVKXNHxRKwaBEVq7TmiONko7qqyTrddoQtayxKP5AIyrPW02l5Gzaqfc8twJfB/pvbT81+QHty
4DarwNW2HwEATw2Hc31T+jYmz7w9mVoaqHOBPHao5ujMOn/eP8vJatKYACMeoh/2ABtHBXC1cd/d
T21Re7ShF6XNDML48Txz7xOczKiPCTLvjKinmdalqAcCp2ilOIUXPnir5/tEpiRkTIN5WK7XWjGF
EDROJ9e+Ap8qKjlR82T6YkSChdKP60sXyfRiVpviGL2Uv9GfEVTWB3cp8tS7PCZEg7SRxW0bsTVC
CteAMQV/6dsPaBBKyJr6pJ7mcA6OihNrr8bEqGcyImZcm6scXkGscjCu7fBej8lARZdVFcD/Iurb
bLZEDBoRsNMCbXPQMZEt1sQA8NoFvOxnBcHoBYefKUEY02P4aSW0cXch6MkhiV4Sct5nwEW9L2yT
KjQmwryJgXjprq0EIhf3tIK31jhv2WvoSK+VScJFrSLp34G3L88XrGhecoEhbq8Ie2vjH0AfudGt
dUEdaupsgJGIkV/ZvJdzgjBQnJPB8TyR06LEvUPG/FbdTEVhA+yCmLOxge2uPdLkXQ8uOdZv0sXX
FQm1ZVHTZclgQnZZEmdD2dH7A2Mn8T9GMNqS/oVnM27h/x+nOKLFKFqPAYPUr0DreaUT96140L1o
d0Utzr4Ars0++g6aAI+W5gInEI8aN488fbCjH8AIaxxjgq4T8QPs05sPHEREGB68YZ3n80wp+fhQ
GXnVgjSX0wJ0VsB+KV6C4319mNS5ERuMNObx7OpfL/h8gjhJWDS24124GM9TuZwxD4wQNuc8B5iG
iLNCt9fbgoTz1lLs9UuGaVqrIeKi4ziKk6mPMUV6qiMlG4I8L/0cFGk64uS6M6dyyfHInYHiccY8
yNdQ6SRsiKEQT5j3NkHFWiqH+1c0+XqNmWEeYUXvr2KCvDX1ajCyiYX0CpFeOIZx0vUcU2Ge4a4Q
hwANBKBSoDt5gDikVraaO09LL3B5poJqxx/qCx8NTVOGgTEhhpiWZ5izUmUQq+kSDUdE4dODQeSc
HBWsO2TYJKLpm5EiiArI0H6m09XWtwpBdzlqc//q+L45YhOJ1TVRfWPQKUfuJrNRC79YDxY5w6X+
uP5/6MuftrYjgowBCs5SLKmBRMe7MEJ2epdtxU7QefrFY22ybV0fUWJMUJoIkRnHOEWoErIN54cK
qAYDWkhWDwIq17Cv4VFYge6H5vAUmSMobF4xN4rK8EsNEPu2/zDM18el96UuDIt3ffS9uCcpjIkC
Ar0ZDy3orLql6WIk4GXYi9ZeRcvifZmcdkBGp8mYpjCU4qo0cZrPMfL0aLBzr5hnNK35fL6Frn3t
PcO6T5IrKoyVKrQ6v5YxRMW+2Oqtse/qyra0yJ4le8k7yUmTOOKPsVbyWQqMcw1FsFuKYyBv89NM
hZXnNnjzlJuxIcqglVlkwMYLSDq0i9k2WVW/t18dcpcld0sO79oUxrlpZ2IRpVecYfkmv2DuS5FJ
7ZAnZ17Awa8BheEZynyPRDtMTcnNEE8+09+HyvZ+F9dICcULqD9XDlaKB1t308zllGDn1LB/FV72
z7zO4+lXZ0SSsS8+IEEzAeuDaesYjObhFVbzC2sgnrkXydFxhbEvSYpZ0bJScbQOhXctajJzlBfv
474WTIVmIyumKD9dArREznK/g96V8jys5zPMUy6EF7Pe3Ccz6a+hXxsLx7DJURUY9YZjbBiDZKDz
eD5sPf5o6PRhfX+f0eW4FiSt1fD90rGBH02XZTRub2MO9T4f0w7uiBFGj0OAULS+CUJocrfs+BAs
g80gWFpDLps9Kv9b9fHKadv/i6H6Zo5Rab29JJEog6YK8G0iOFjkjCL0b4MszyX5+OCiCkzKhCZD
jAUR52Ywh6lgkXPrU8m7wDN9z3bpk4q5ihqp2PqpsALAWPNHLikPf7w0mmkY6OhH7u0GkDZyTSWM
JdSmj/2iAFMA/veMqN5ZtKTF9YIFOT2JXW+fWJLwr96AEVlGnc+XoTVDKRrgqULHxMh6ebK8ZuXJ
XMOsUn29xyGjz3KNXTxSBFK29pYT2c1sLB9xDxiSePlEgfXBeXntXdHyydNyuUTH6YmGNnBhUP36
+ACWm7V9RSy1h6HhvL3T8jU6BMYGBEj4x0aOX7aRPRUWbYsFioDLEBcc3aHfuXcCjDfRCIBZE+gd
g7VNvpFkEiyswvqSH/KV5nCITb6DI6YYi9MprVZKCZiC53nC1iMkE7YiDjCxeOnpSVBErGz7R3YZ
ffGHc2toPSUFFBxjfpKxkyKIHX/tUWQfz7MAblsTrcOgP0b9qV+IxVIY72hWiMe5+alJUzv6NayF
0s+BmghYmnuy34aV3LimdXv+z09KQLgTSzdX896lMsapnum1KMkgR6u0g312F4fFeWdkFrJiYWR7
MIq+ZUheAVQKiPFxSTdO7Z95HvGkK/DNNZvLFDr5LMYhZAtX0DlvFTaE+Wt5jul61DfpHq+PfxdG
jUhS53lksoYqMvqkB+d+TNxyKURkBh9k7oTY1uGprw23m4BzszpjrAL/jHGbGQiulDmcDzFFzWUp
rEJsoAJexQcvmzSdLhgxyFgsJcKm0KGl9NAmHx37necBzJNjfTiGX2eMT1yE11zVQQQF1BQQoijT
cvPPHNOrM4YHqXopauqArileuaarCpaDhwy4rzxMDJ4p1Rmr08zwds4qcPMMfxQ7Va4kAA4/HXrn
HNstzXxH79jd2Gmnt+ju9WnnQGdFax1zSbA6yNiKWwHQ3dXia49Sjm9pDtcz5dhxnbEwqt9UwuyC
44yxrMMO9/KBzl1i/MTKZuR/M+M6Y14iRQug2JTWhaxOGymzhI8CJXasMCWq/e9iwm+RZ5O1RZbV
ehbTR/qtmsdPwQYAjEfAN3VktuZle6bdrH+eDYOxH2F2Tosuh8nawGa57xki3mwFjNPw6K3+pYc8
4owxHpjJ7eMZ0HVoE+N5NyCkxgnyBsd48m8wJuN6NSUjD6gZtuP9VUddBA2SNvIFvO0TXEqM3Wg6
yZCaC+QfI1a3NCPwj9YoFqy4dp6ezB1NMxjrocdBLEfKeUBBCb0zgKaiINzwW3g9Mzx7azDGQ8qK
ZBbJkPXVqdq0JPMKAjwiiTvPPNl1MXJYWAffV/IsS1ucXT8/5wTOWOjMHN20/HVWk6K3iwvRSLWG
t/SxOodbs7Xua/Wtme/ekTIWZKabuR/1EBMkezAiqlnyCpuUEzt0AKO28EvLB9ix26ExVAqdwDI8
vKgBfAka7/CRkriyxBiZRpTSWCuh9f3SdUvL7LEqHtjKswUqJNiqeJ/56ZTytyayG4zjQRxyWYA8
IUG5wcKoBRCeN4cXg2B3mbn44FCjQsMetaFgDYYmG9jDfQtoR15K2UhqO+gJ3EHZzjcyBgXnXrjL
rI9o84Ewh0NtSlfG1BgRHpDEy1sT1DBVQzI7tF56eCfcCHUqLzkmw3jcQ5K36EpJb07DjMTAg/T6
d16NaVIsxlQYKc3OWZh16s3/QYN/CAw3gNOjmsUtkE82YI8pMQLYl5EYtz74uaA8WA9Y+Ya5dos2
OiJ++ELMYmLdKO+upiKkEdHbjxpJRqJmfn9W6V2d7FYAf+szxUlEgPTBE0IeKeapU40hA8QKSNHk
7sk2kb7oSHVSUlB7/khO/5sUshMHuojsxYVenD8/H+WBaCnqurTaEPHwOya7o8aHyDx4F6CgB0YF
zvp5iRGylYvJYgObL9DrGBDVtEt00VvCipLXFzpajP1b0peLLzPpD45/CPMexmepPddU8+yNXdcE
1LGmHH++kDNAAvbjmeOATjbBGIphIrpTNXTTMdpxTmdqOCsqONWYoIa0/hdpiXOX9Hf/ab++yTCq
EZh1MzPaDPYLs10YuAdc3hMt5/C8MQ4dVhsUcRBrg6og4pBgH2BdUQiwQ4KDu8/Q5OM7OrfbRY7U
Tj+jISCQwRDeXZciLV29K3Dgkc2jbw7SAitejndyjnNMklrtEclCxR4rIwFJNDYDyuZtI7vpUt00
CwGVuBDvqn2fx8mu2DFBRivktp0ZXUd5THYlYJS9fT/nkODdF/3/EU9drwxJ0xTg6fT/WPuu5diR
K9tf6dA7NPBmYqSISbgyLJpi0b4gyMNDeO/x9Xeh1OoDZqOZipr7pDiqZm5k5na5zdrTVVwS4y6C
tzTXjVofrClCwroR/YMJ6TacRFZjnu/A64/PUFmWiooAwBttgLzA2NXMzd9w+7lzfbErRed9VQzL
+f1o8eZNYOYlqTbySdt93msv81zY/2AyLGt3lDXlFFEFjhOITjePmOcwh5gjq9jHV/EJuCqs0sdV
zKglc1CKw2/yMEuEmRufne4+8iy4eRjZhZzw08fnJxO4f90l+XV3lALhax8ZaBnkZjySZwu+5kYz
+xNTgaz6JLokAhHdgL/FUww51umgVrKOUDLQy/o7xVZ2ZiQ6ict8f6/uaEGJepC0Yiz7OjaFA1Se
IjRQoXmK2wKngKGq1pJdCipgBRmDXgQdoyq/ypgYpFnjNTLEWHZPxbtx7F+qEmVDe//9e75fyyN+
oUQ5CEOlclymK6C0f75x3k/N09Gwf/4geOkDxD4xe6IwPeMVWUPPm8ALuqHOyRXqwjw+yMvcN6aT
iljNI0dys+xNHWC6dmk93BeHwv29l/ODpbzW/D3kwAAOIGqSzKOQ8OvBhuOYCrGc81DIjrc7zeOt
yctoXb9hCggT2+/c0UQplS/UKPXvF1mVjEPLn0O0OUaSQcLfDKcm7z6JnCNwbJLzzMGXt+pad9Dy
V5jAX9ns8dT6/prXnj6qiI2LQKEQNPXMBgv1FnZK0WZ9wCN7tj+IdikjEQ6vmgfFzaexnQcxMSjO
yoTa+xeK1CU3/BgOA0Z3nJJbJIY1DXirCAej5ml8uoNf/cgOtKz4ul8oUtI5dlzkT17Ez6nIg2R5
pxn5DOEW5nDjNU/iC6VZry9OM0vSCSC/MbioQ3z2Zpos8eNpY7Yb4/QBOyjOAIMmqkVZVkpeMRiq
KIgGssOAeAILfyVc5aKEZ14ChlLI4HRg4ukKcDo2Rt1rBBYyMufsKKIy6BQoXf1FR1XAe/JkuGY0
mP1+g2E3gMQ2g8fiaKY391bHChuulbx/+ULqErog7SuMxMIXtjskJjCq4gB+myq3sYEViKMxialf
pTJR5lmb+jsQGTtW3fua+vzyEdT9lLEcpwGPYwKctULQvIuchKOTiOluzef9JyZf3AdlwKPIN/LK
yLBbvLq7e/ElPdkPn+U763m/lun6siPKdPfTBNcuwI7anWVtjAbA48jWeneHvUIkEqCxsXDig4Gu
Ani0LkY4HzCnBAzBPWrxxmRmjdcePV++h7LtYgxLrHbzNVvWu/wyvasWcFiAdtmQDi2Pc8xo7xmM
AM7am29JlS564WpPrBNhpro/jNfhnVgCFjCwbuWt618NCBNgMldgjwSDI1C+V+8/fGvct+8s1baq
aH7dOl39Eml+MBg6PmNEEhFRELfaeM6AKasGRq8x1OjssH/DYTTiXu/niaEmJQ/7DHH3Iqs7bhCY
YDa6reu0xaaol4PYBnLFtWdCDsLiiUQEH2HxweTQzoGGDhOb8zPmrLHzYX23QUqlxQBj4vOuwAZz
MtrxLjenjU/eb5ygIApKb66ThOQWnNTCvd8NrnkNzCazDQGHNWvY+VGPlL1uxk+XJK++cBulyoo6
n4xAhcxBnz4je4UeL8zWY9sthhI5K/2FNdGi2AfKBE7euxuFgqSeT3TvM7X8yAnyt94j/mRxEcE4
DWM3yq8MBlvxab/sklJheWHIHe/h/BGM4k0udOQPOUSV6JQ7LLlhWC+ZUmJoOEwyQZuv2poHh9o+
uvWv5udcuwlclsqcv/tPfCVJKm/ogqhodOET13Jt3Ws41WR0DJL016r3xu81zb7k/BZ0qPPTBsHD
6YHOo2N5EUGUhEft8MyXDEKrmmBBiDq9Xhp6I6ir+fRmAx/vWuclgDX4nsxadS3cw1/nRml2RAwb
xfNApjUbyxmvpb0HcMcr8mMLy5KRTXM4Ry6SAzNYssqJvyjTrbaRrPtd14LygLFoTz89x/+IyDSY
CRQQcwzbqtAtiFEPgVYFFoZgzOpOtGszhN3yoGYwPOmemc1feZ8uT/TsrSzkOym6AONVsC+JHPYC
CtkV+6VyWQEM1ulR+lvRPEWRC1DhbuBdvaAbGvUuKL8wv+ePtZDWl93Q+tqogAA787uqmZb407OA
py0X6FJut5y1+ZhLXcKbuzsG1VWTu7guShfrYlYmfTifYWcmN/pV64jPzbVVPHxy1kfgMsdXr6Ug
vmyTciFTPRWqQgNBgBIIVn1oW3L/2b5DVzHHjgurenGxOUqF1HXG66ky08JQqteSOFufJMB6u2fG
B9cAGL9si1Ii/BShCSEFqcJqnHnKaViaaCw2iGrGNndMw/1kVnef08PmPnM/tbl0iGEFZgrf6OUz
fy2kAVOGAsOY+Wd+h+am+uORVYG29shfbvL8+4KEDhSOtGxAojXPE4Dx2uYmtLZ/boCfaX6woG7W
XSfEnXS8rHlB0CmRSGOFq3v0qpzUXVWQ/pD/jA/pw49gs2ti6769wZt3Pyc0GSe5VhKrigu6lFAM
WhsJRQO6wdX+uTohICXtEMgw71FEyBDAlZDNF1KUOPD+UIU1B1IxSU7CNdL99x8MEV/VyIvdUFIQ
e35V6DpIFNbhpnvSbLTK3W8SlxUvXH+iLghRMqCXfKK08gjPoNogMJmS+BNZIfTtzTWEol3pRDhW
dmvFJ9su0IPucHc9nvnkgVXTvCYKkqDymgSewWwiKsoXagHvKeo0B6OK2JRKYrGcoNW4jySKeI0J
+B+ZhtKv49iv+Uafpc05ep3toai3cs3Pux5FKGgBZtzhmtO1JEcdraTk0TjmIBcT6/V1Ijcu0KcT
cv2wYVYMrT5Bl7QoR4UbORjxet4a3sCH55uTA7hr19vIQDhB8Jzpf63e1q+jpB+fCQK/upL86yhV
c0jhDOGlffLdwQbE6sddwIqlnN92tKpc7JB+ZyaSN+FtoEG+QyK9x9OOE+wQs9p3+n5nu2jv+0mu
PHK9IzPKkKru7iyE8j7UI2DR3nygk1iM211TAsvvmV2QhV4V9YorhfnE+dSu6r3rHgPg9/54MUeU
Qn6ajehc1MSrLmlSbg03SpGS1DiD/fNzgCAxebreiRvvmuE+sbZGqXBd4tKqTEAG0t8KGG0VDneN
+OZzJl+5hnb1/UmyeJdG7Nck1fdRYQfJP/lkHoRmG5G5dV2CEnA89TIz+gkdXjJxetY8DUlEQYog
zMFglTrNDrlIzA3x8FjhgKxMngE6h27HfCBDaSI1w2KYNZ90SY461bSDdaprkIMT1V0NkRltzDsP
bWzb789zXTR/bYsyhJ6W5109M6Z2vEeBIjpGv19/1dIuN0KZP9FLQgBucdiINYhmcC+46vNOfsfc
+41/w2zuWvWxl+QoU+g3ohrps6rBUNzEsgp5Mzq+aY/OS7ndNa8bZvv4GtIixOzXCVKKO416HS0S
2CAS1ZmF8T+YQTRDRrq38+wAc86O90S3W6LarLNdex4tSVN6fBRjX9STQDg9ji7MMYY3xj1RWazP
YBG6TL3K9VrKCxxpc99bAKdAgQFDhay+nBcb0eaNLtRjWffFOGHMCxyYGaoSAOfm3Ex51K8AHoHZ
fG/3GNX8wby7tZz/8u7o6nSpC8ch130coNXaHG4OUTuX5bavJY+/UKFURzaJStVl4JBH6zWJCOY0
+7c8eeAJaid8a56OxXJv5xX/bP7+4Ek6TTjoQyFVBs6zrYhAvO2UzrUayCAg5/rJuLzVlIGEuRnI
q8iorKGheqKpUstBSYVTO5oW/yDM+arr/NbUHRZ831q1qbokRSmTrmnETjUSYTZpFu9vQzRN2u3N
bhRsZqnZqgZebIvSJLqYNJifkYE3nq3YrjaSaQG3jPE4WPX6FkQo5aH2Qy/WLYhYekn4H+rmPn1i
KODZUvyJFxYkKCXRycWUxBWupwcvbHz7VJPS1Lfaq2DuGpUJ/bLO7b/o0eqiLHix6nXcEfJp0l7Y
FLdFahZlYXOGFaT7YbK7nlSOEVsA1hcLdG5KkZ23t99v++yef7NtWqVkGWZmSAianva1jVb3ooNW
mTumW588ei56HEj2fjwimWxFjgJ4KfUUPqOHbLuzy62ak3YLL59Zk7OqsBdnQ7mBapoVrTJGwqnQ
SdxvpslEqGkkn2rKMOssSdEonWOUCkSFwy1kohUYaCvdBHeb3cOuLAgTe2/moO+OmvJVlKTV0nDE
Uc9xkcNhGwHsrCPu1dXLbsdEaVyr4VvqALoxJuSmFKFcUDsMIcGsy8iUn70nFoTcamRCUjQJsQlg
W6j0uHO19RupjXKIjelfS1bpelvpmG2GozwP3a3wqEW+DPkT6SMm6sP3zLtuDxfEKZkNo0715KwU
4MUA3vhwo5o38HaPDWJblT2Yc3Z+Y8nHi8zGL7I0yEaRCGWDaVjCSSk22ebaHHxT3qOsYh4uclEC
eHHA54zlwuYPntBInoADRiHLoXNygvFbRmch/r9ngp+tcqgqI8gEfDwU7VDnqUgAn/DGarYbjmir
Jh68xx8E48R2958ASv3+9tYN4i9q9DGGole06VgLCC7NSTl/N7zPLapxYaGOgEFr1YAsaFGek5Ea
xaRI2NnhEPmW2tuyiCLa0nloXu9jjIVxWRZrPS6yoEjpsKjyMmWqsDuJdE4mmlc7wNvagy0aSN5Y
H9P99ztkXJ1EKbKoKrx8knrh5PRutpGde54xXZt5XZT6CtN44pIeFCrOGm8b4MvGmKCz3bO6Btd1
8uLkqLdWFkSy1GY4OQthutBGkhhtkKiWZ4Ojr7rsC0qUn9TUwC5Q6kFAMOnZml+qJ4Gcyofc3OpX
7ptpxjeb+8S+h/fJqrNZ15sL0rTb1Cp9LPYNNrl/Pbw6p7EkmKRIzGQTEH6u1b/bsNQWSwYoJ2qK
08KTG+wW56oIJl+S8CHbz93/92ND7qNd+56/f8+Vq4kHoEL8W6PQ0+UDQQukwgBN3sULHeVpvR0e
jMrkXLMudonJDqKt+qO/KNJBtFbqMy1QwKaPAO8JTNTLT265rd911rPyLFJ/sucLSpROiap/n6eS
A5UCGQ5n1s6P3Quqkg6ZYxyV48/jCVMl24dhwwUoEMq3ao/sFet9O7Ppdx9CqRoxb+RqEGZeAqpD
dZM4GSD9ns+XOkOcopaDcasMuaHxSzS/qvIkgoQ2qNx3XputQWqE7fc9PA1np74jS8eguPpSW5w1
pXySqg0NaWhnSRVuMOB6PJegyaepYr6yJdZxUvpHrAOD1yfQKu3KmYdCPGdXo6kDmzknaKITXIC4
vQy2/eTKgBRCbw0G4iL1Y1jWnnXQLGamFJQiyqoa+BCf7GrmsffaVG8qCCzzxTjv6TsWotSRgBL4
1DOwZwDZyy5gE4G6Fj0VsJGZbf5f+ZVSRI0nCJmkgViUmIe9814qZlG4+rWFqtTIDC9B2FYXSkim
3Jp8xm5UebDrHt4h3nUhMUxYyI2HaNP3fHp2d785R3pCZlGPspKHs0V5tPJdcFNH6Prabm8yqzQ5
hTSuCSdxn5jBAYibyeGDWRV7nrDx3RdQWslPvUhV2xFm2jnsMfXlcFOb7yGJd9sZFN5ONruCiM7L
wz2z64zhgiiUGvLTQc86H2roYKEet35iGbA1mJXlPZ5/X7jCXidgdKvQ4R4754BaNckpnPyhN2zD
RuUUXm33/Xtmmp27Qwmo+6Mzb4+3qduiIvUhAIYPEDrcyeVvrjsbE88Tc/M49O7AeFCvRlYxhlWd
X0Mo5KergsK60bhy5GdNxW3QwJxsB6uOLSV0uIT0W+NxV2Hc+v6OFV9azUkvCVMiPHSB0Qj+mTB/
p5AsJGj4eD7wI8AXdu0LXx7QWs8KSa56hUuqlCyXfmIIJcCGTogMPt8c0mPsm0KKajqZIVqrbuGS
EiXFadioQEqaKRmoc5fNrDE7nOVOsoWD9vK9HK/WgS6I0ZVCwNVu5TwGsT1akPzSiV+DG/WUBla7
NXMNNqe0NxgJllrX9rVk7jJ7A8FWNcKye3OClpbm5XdQ0swHeHjn1bzpKrC4YzISs9jNKEbf73f1
Jb2kQ8mu4GflkBoT9os2spub0jxi6pWrmTbZwbbN/dmRyUodr+mLJU3qydI2eReUE/Y2tOa7EyEZ
gILtHRMjncWi50Kchdoo5fh3Ft0395L7AsjBO91kWerZAfnuoiinIY0mX8Vl4QCNm8MhRi82KnYD
Yy5r/WDnLOfr+I4a5RdEXV6qgQdqXkXQXb/bde5bsbtjcN+am7e8IEqjGGHXZI0vCCcx3nJH5KOn
wPQ4Vsf3WoOQuiRDqRClNcQu02fee0Rp0g1Kk7ZHcvtkA1oJiEJ7NiA1664oTTINQlRHyXxX+8ay
FAA/PKC++qZ0AgX1t8yoyprvutgfXYQx9EmCDnCQA4qS4WR7tEhg3gyKI76X4dUUoqqi60lVZFFQ
aN9DmJRAkIBgeMqnjTaHcSNzeu8D62GHFH4E34MZwVnzlJcUKe3UCDkX5IIEr3FfoYiYQ8ECHpOI
hN3dcYyE9iovLjZHK6gimNq2n5kEpyhnpoJDfPz+AFf10YIEpY8qteMwbUAUTlxLyoPyBMSd1gwx
8PYiS7YgNPPnQiFlE59EYYe99KaV3OZmVZG5j3bPRGVb8+qX90MppcYPtM4LcT/7ziPwsnfXmO4c
39zdz+hBzEzQKp8vtkUpJU7immjgZNgq7UfxImAgRCpYMW8heMLETWRxHqWagqBrZO3MDnvn9WYi
JdgBGWTAGzBfD6xtUeqp5HMDAAc4xMICStFk5a72wO2gJlgJwlla/qTUF+dHqSUeANG53ihzxPDQ
nYTjTrQeZsv7PZevRp4WTKFSNWF5EVZ6mIEMAsqy+3x4fb3Zog0Do06vbGQkH8x94H5PkqWZaATI
Luayjo/BGUCAPFR4yop2UDnR9b6ICB5D/8eDVCld0etVKxk8yD0+c0TeoroAFRvfb4mhjugyl0Ar
h0aIQCKISP+TR9WE2Yksjli3jMgYa3NPtaYYlEbyRwySiYH4ixeV58I2bp3tz9vQdGEYAb5kYiAp
O3626nEuaFLKCRMc5SbwVUgx2r9eu6vxmgPEP8v3Oztdf2b2X1ujVNPQDGJQ1jMZtG4C1m8ihYPh
2ohVeSaruGZWBt/RohRTWvWdnuL1cAIYv3D0yI756Ftnh1+7odRRKFaKEJTarPrwNnk+lPZhCADq
Kx3k5/SmcD83bC9mXbn/oknpJcw4qoBfj10h3PhciaQJiGYnb35B7hGvZtjGdX37ixilmyaxUYMm
wQZnYodw+700rYaJ1T+YTuUpnTS0fRTFEvaiOe8opT4et9lmjoaj7i/HfDeTQW7VfV6Qo/yWQpd7
b1JAjoM38dzbxX2yrx6B5WIxCK2pdA3J0RkcWUbxJsUXfB9kyYhqDLTxWt7LbWohsI++RQaVNQu1
pEJxwoAugjhtQQWpBANBfZnYko15eIzdrNYULulQTBAlZS+NJeic58gAbOS0RT0s+n3f3jBInVUM
ulqcuiBHG6pYnADDn4IcsHcsx4c/cXJuNNKihuUw3qFYQSM3cysDOdYv422hkFt7vKowNBUtwZvs
cFc+Ae/o+6NeDbIsv4ninBQjocugni90sA4ndNgTjINF0RA0MsBIP4wrhtzJa7prSZCyZcqgxRJy
7CK8D9GNRyK/wjtIP5Fh6O3DDQkPx9xMnNP2eASc/mBGj4jxKSYQ2lMDhay2YNsZuTaRO2Oh9K1p
hOWHUbapUAZOrHJ82GOFMhCDjTe4pt+WBChDNGZt3g7FfNTOoTYTnkjuv5ANhReWNVoNfyxpUdao
M4as5mc5RdEqGgcRAcms7QmAt/zLj+hJJfm2QLv9Y+mxStBYpzj/vngKyE0/KN3M4xJmzhvXif09
v65GI5cboxSQmCZBPZ5vaf/8GmD481Gzr8CtESbNM8MSa1ZQ0wxDNDCNDugB1ClqjcCPA1yWU9Xu
gOckOs18aXp8pWsMJ3bVo1ySos6t49tmzNASc9oDY/D1NbOAamMbbmqhc5mhXlm7oo4Q0MPBoGQg
xbuPh3f5FDsMvbpaqrPcDKW/J6VB23kCCsV9Z6OzYAaUYPDBuon4dTWU6jZmgH7NBwlr1hsY2LpF
gQ67Bnb1cbHYCl3VNkyFLEVGN/Oz44yHU3Dzk/yYK5zQs/o5bjaRy7qev1DJf2yNrmCbgAE08FML
q/R8cIC5CF3o3sJFnhv3WBGP1fzOcn+UOvZEvVMHAfsDMMYpv/OJv0sCFNcT5AJdjFs074uSfAL4
nLudq5k/GLy4Gstc0qe07tzlE00i6I8uKhagFFGsilcAy/bO7EB7zEsylO7VlEbzpgbsgr6XmviH
Zs6XMHjyL5Tur4uj1EWiA20iKrEXhEEwNZvELUAlI5I6VuE25u4TbXR3nyGmAzBkYc37W26O0h0F
fPWqzUEX7AIdr790G/69fmeRYZ0hpTfG4d+qd2/pd88GObRvzUZuUJUW4daAPOzO1TOMva293pZ7
o1RJKgxBIobYG4YeHDDsLyfBG2tjrPOjdImqenFRzMYyJ8mtjAzIuXGNxR3rjs8f3EHDNStVFbe6
BBYEnyvO9j3eoWtguoK7Z5gQ7+B4vTPbvbwX9+iRYJwiY4c0fLOaKRw0PlTK3hH2/s4wSyd09oBa
ZNBZt/6/9khpE6SKxVaYcJJ7ZDKHhvTcXERhIZYFCM33tEE2nD2PcbUTY8EjNJDzZAw8b7TY3Yya
htqjM1AhZp+hHePHrXv1Ygf2uRmjZj5UGCJBt7HyhTIiNT2f6zBZzhalhUDduOdu5/p+IFYzs/Gs
e6Q0TNxPo5ZLOF+UZmB+rLTBHPbaRJX/yzyrwXdQ2YUZ1N9fKsse0VDPiagViG5gk+gNBgwkbO3p
pwvInCsbLfmsI12lpgu8rkiygBetKlMOpBGlnBfPWzxMDkJEqDYgpfWkuDvsEGW3hLG7tSNd0vvT
kTa6nMwPICDh7RA8rMkJpeHWKBHFvOadnYlGRQOFMKwYzpoXhu5nTVSk2blUhK/7FJMi6EbMdAbT
Ou2rhgL1giX2a9y5JEFJoxKVoSDVArjTsm7ee+eeoZxXnaMlAdp4T4YvKgkIIOY1PzJQloH3M/qf
bPScYJ4Rg96aBl2So1iDy7uy4UIcmV6Rzket+U8GgdUa1yUFihlaJRjQ/gEKyBojc/dO0tkDAojg
90zHpENZbMCRdV7bgQ5e9s9AzgzMk6vdwfUBfgGD1PzJtOez3BJltYNwTBDmOm/JgmJMHMEFah5E
iRVRW32aLSlRprqtygBzZadZOaFaUKgB0S43s+YPyA7IvhYb7X7NOVhSpAy3rnV5haAKrqsk8gkO
HduiMcSUjtnkTRHESg8S7VygB98R3jgi1k+okbj7fPz+rhj8TWcVsqKUIi0ccICjHYSOLrAHQq9r
uz+0Dp1JyLm0zlMPd6Q0Nl89xpGrDSTgzCo0SwFoklpiiVYxnL7fGEMR0cmFvBqNrJ8PEWgdEWCp
dhuTNc1hNZa34AXabiQZupEhV3PE4/lZNWXAVEIVXdnh6RpTmZncvprKWNKjVIXcxrHezcrIehae
+c+cVNsbVKqmrtybE9qLNrtcIA9lQO7uP5iixrpGSn8o9SRP/TgTt3rMbpoRG1l6Y82VW+6P1htD
OSYiD05B60R9rM15rFp6e73BKFlUOTM4n6UQVUp3dKM3ikkwc8jzYQA0o3PSraNLBvfhg+HOrAYn
lhujlEZdZJhaK0HKgO4ubeofysvH99y+6o8uKNAxg6nDyATMlsZmDrC70iYkaA6+P86dJyhbQOWe
e99j2OqeldllqHo6cJApwzQJEQ4xdO+YxZAs9U73zApSF5d8i9UfLeXHPtgiXo1sZHeSFTNJAHeH
MA8zq/YX3uAf+opuZwsST1c4/2xTEBfDSBMAwb779gswW95ss96yLDNDBdMNtBKgxwctmj2a6ja8
vWfhSbO0FN3EFgtalaBQZ+bzHP5FbKebmhxI6BPJJ3IHvPg2hhPAkmbmOVIKo4jjQQIkxMySmHI9
bQJrHtz9hmHDmztU7vwfxZke+MR3Q6pOBSQA/s3BEaxTiXnDCiaFb6GqPliqimGj6RlPntIrZSSe
5U1xDq/Bh38X38anfAtd9f9BECgFUqiin5bDTM6Ck/h8eOTdZ8OJBNPPiXdEQizE1MnvVQpL+Ojg
gVZ5EyBiz9oYkRfn5ujKJ9fe7c4NekykN4Z5ocMFpR5KY6Zhhz2Kap4PBw9p5tzeGJF9x5p/wXAN
dOqNUqZNM8nS+e682/wK4QFWXmc1M79Qx3R4oNNzlBzMzyCgxeOxDET1F+S27pEuYNmW1WjqkhT1
QonTshjlDGKGmi4Ak+FtjvCtjyGot/oVIVcvmJOCaT2Y1TMPBmJBCbGUCz38CdXEgS8K2CgAIZzE
qjaua9qokMILZq6sYDxizsjJ37ws6LhAp0SdEo8g15oIVCM0jgnRA0GL5a1Lnq6yN/hd9+PTfXJX
zMj8zI6zVRCH5WFTHkqSauqgaaAfkwwVOLLlheQTjwDGPlkOg075JkCdCTlOmnUncuupHaDWnhWe
ZvIopVNGldMwZWnmUTwxpo3kPqByxGIacZZrQs9zEhDqDIUSdCrnGcUjeHeeEmSiPeu4bYhsESRX
TdvcxJzJCkaw2MWgAh4dMEenWALp57kOx3nfYggarMKwmSfLusOd57gqGTAz5cq8RuMDqffc1UfS
k98jPv/1Y/hv/2d++y8Orf/5P/j3j7wYq9APGuqf//zftm6qtyR8y34jbfXzrf0t//ztvnlr0M0Q
/qj/Z17sjz/+59d/Yq3faVlvzduXf9hZEzbjXfuzGo8/6zZpzl+Br5r/y//0x99+nlc5jcXPf/zt
R95mzbyaH+bZ337/afvxj7/N0vBfy+V//+36LcWf/W/lz6tkb/Sf/Hyrm3/8jVOkv6P3DDivvIiO
K96QwNP9z/NPmvR3RUF5lor/E4O40AH/t9+yvGoC/Jko/F3TDZnHqGVe4wEshz+r8/b8m6L8fa4K
UQ1NU1CMpoL1/v15X+7k1x39lrXpLeZnNPU//jYryl+6BYRkDYMcDNp1lss293IvSGw/aZ8mY3z3
WoZv8hcrq5SEJYrPN3KLlQV0NUThQCbgVi3O+PdN/AcfTT9ewmls5HKQYns0tFte4m4TQWIim60f
iEopuaLVxMyLvdjG1NjpkCviYHpjolqXfTnlFqJvTauTUI9toXP4XDH9sLIvW5l6HucRHw2jLsT2
NGTdbsr41kri0bi/bHXKzopeNaErNk/soq80M5SjyVI5meF0/RWnUFFNbQy0XlaH2G4xaW/jZ81b
z8f6hedC+TuTXodyqfGJLdUl8fzpKqz8zWWHQilYJRsGveGbxE4M16ih/S6UHKqWDddWAPFaie3a
r8XrWsnaH1IU8oN50WcrlGB6eqfpUdgmdjtKW+jCU6xoFy5NWW6t7MteTbLEjvR22OdRKxw8nWPg
CPwFm9ClcMgoy2014lgC8UdZ+KbqK5fpE4WWSiQk8QgVcZFRRtRCT4jMpcmFi1OCGXZ1XMu5Ftth
Ud54YudvlGLgnYvuku5Vx+i1MgrCJrLRbVYTQIZ+SF534YdTMs9Lel7UQpHY1TgmP6Yq9bd1JBrb
i76cbsWUEzkegIiX2MrzVJhSceFHi1+zPIheiGMYYdkecSdSCSVQaybhMl1Cp5AySVdLLQMH+kPk
ViiGIWk3XPrllNR3sdAUZVgldqf5NUmG0DN7vS0vO266gxlVpN7k9zA8upFAWekheg3l6rJDp0Hz
pzSder+eElvzw9TC1I2MjFrTXPjplEVWxbZNpxyrF9FV3Z7yYncRB9IzDWRRzqKJGxM7FLtD6gEw
rsqKm8vWpoRelaaANyY5snVZ2uZxmr4FuSIx5iL8hSKUKcEsVb2uhx5gXujTjl8rNKbHxKir7EKd
QpnjKeXDMpTVyPbq0Jn6HMiOAje4lx0MJZ9JPrZoMcbBiEmSWx6GD246tbnQ/tBotJEg800WpZ5V
AeSaR2JA7D4u+m4ahiRrpohLAj209YK30qF4DYSov0x85rfBsoRT8BStnKQysoH5J5OwqjeplrLS
33/BLDS6ctNpzVihX8eOe3+XSuh6S6L47rJDoexmpwdZKiIUaEdYlpeyhzpNby9bmhKgbJA0Q8+w
dKU12raRtB1fDdplHH5+OS9qZuNkxCCZGounaL5RFKuSL/xqSnSGWq4BAIiFx6Q3AxEKVkVw+0I2
oUSnjpDW49UAbFJyiMsHvGyrxvhw2XlTvmzicUUWt2lkq1EiJ64nGKPyouV9XlzmvdFYXZo2Z3ab
JLKDCRVs3FNQSZfdJo05NmpcO3gSVs65cdf4hUBSDOO86FhocLpCCaK206bAjtL+nePaK08pysuc
5TMOx4ILc15rMXxOCuxOGtRjxA8PsuKLjK7XvxB7kRJNLyvDUDJaDLARgkPGNXj38H19meU8B70W
X26IDcfLYRrgNfiz8rd6dtmD6lzvuVi3loKk7Hys6/W8yRucNbTxZex3zi4vls6aBE9KIQ7sPrP7
KCEGSlouYxFKLEVfFqKxTAKbD/XBkrLsBQ/a4MLFKbH0ihif3SiBHTZxZutcDQCstLrMSTnnsJZn
wiFOFQpYvAhfjKCwg4C/zGU7Z1cWK3N8gbFzkhyA+wadVIVgIFwg5Jfx9hkYdbE6H/FK0etY3fOL
KwjQndjk4mUHfs6bL9Zuqt7HWCYI5eC/wSjHxGuB7ncRp5x72BZrJ3oo9C36KWw+EXNb95vH2jf0
y2Tn3O+wWLzvwlQUfSyuNQqJFFfML3wHnkPpi5VbRYR/P4JN+qgxFYPHrHQ1ZqXS/0JPnTFbFosL
CEw2QYfzTjHzgkRpLpq+wfUX8iElmxG6yaOREwNbHLuU8L0fmcUQdpf5sud8yeLbFUyC6gYdq+d8
f53E/c9y4tQLeYV6DUZe5XUYsRvYFafLxJBlO55q7zLLwxtfHU4MCO67MlADWy3FyEKxZgPEnTK4
TDznmPXSnRUrv/X5EZ+uc4U5Fbdq8XyR/PDUQ7BKMffL97XAlkIMIIh6o7vrel2/cHXKYnK9WERx
kEOrjBNBHQTx9cvcZJ7yZf28z/q4xMpRiTrXapNM02VcQo+VrkbP6EsDK6dcHpBAeh9aRLAuO23K
l0U/6phws12L+0qwglHJzHZID5ctTglmUepSkuc1RKc1BtJNndUZ+oU6nKeMZlAnahpwJRZvrkIA
9neXuT10j7EmIjPTTW1gN/l4VSTJYersS45DNyiB5Ct9GnSjwRcn80jL+iIDrxuUJGZy39YYxwfv
QR+2qtDsJS+wLvtiShaNssl0YGhAFid1l/YHaQwZaeB1i4Dx21/VRzJKfD/IMDdlEEXHQKofsjaL
L9JNukGJ4pBWfqwNuMI8ke8r/VCU3kXqA0m7r589YK5RU8kwZPJ48ls7Cy5iOp1GcBASmauqGmIo
yMKPUZgIxuxe5rrqBiWFjaH6TZOC7YbCa10vHktT6g3/IgWi0/nn1E/imh9mps65yp7E3LP0lrvI
hOl0Xl1KNWnMywyL+/+PuS9ZklTXsv2V+gGV0UhITN4A3PHwaDOyjTwTLFsBopGQQMDX14q0ulY3
qXMsrRg9s5iFOw5Ce2s3a6/V6y9c6PC+Yhuxx+5d7AwSerbj3KS4/GQ2kc3VcnGSxMfufY9v0NIF
wgyIX5kazaetHKakAJslW45ZkNjZpgwCBZlxjdihbZ5VuGSNWG8Omf0egjLMvGpnC/vpuvCmatc+
B6vzsQo4yA5+NyEwks189K/G2V04XZ/WRR86bsR+bGhtYlbTCMYZ9+JG9Zu5BPHSHKo/iD3cSXWq
sUkML7u6SK8Fl9tqM95My9HNuDPTMehWZGn4gZHQ7U610/fGRPTtsTe6Oywnvek48gH8Ftjouc3C
5VivG7J4v7/OqWwjT189YgQWuyouQT2bdsExA+U7A+VmqMmy4OKtH26q+mEj9aGoXuzBja2IHEqZ
cFtK2DetIGGRVCs/dmzucZp8BeSo7Cd+nlM3309B0N8b9HuOhRF8d3QmgZaqc1tS1M0oT+NM++vq
DTt49Z15qj5scBS5pJCz7i7p6LZr6eR6cNl35yfnGsTiroYnLP2cx1xiJCNploP3vgtmFRHb6tMx
KVRqp5tRbmGxIM0/5tD3SO2g7Eg69iYpxKS7x5RBDLtdG3fw3ncW2rOyXstSJkWl5iBjsW0vpAr/
tN1f98b/BgBBguN3K+1x0GFYtUmKrhmab3xbtjeNjbdsMKYpQl0nx1zwHg6UqGpxOuCs4OUY3uH0
DrKyluUxu9ojgiDYGi1+HfAUadI/G2riq2rTPxHUve7Bv1mjPSYoQMxoQEyQFG5apmdGzHLTVvxP
HFD/dPWd1daI+TijfVL4SSR5Mzvx0tFpOrjuO6sdu61a1NQmRb9GzQ1RVfwGU33uUGor9kNAvOtS
FznsnkFF4DYPVPfgI0aOBTL7MSbSk9gEHCvTNZMYMp2Y7SFwjBy8+d25GtiSQqETlxdROBSGiPDU
CXkMpCb2w2U8XIVIamwab6pnQ5buXs/CH8vs9lNybYzKYSPxVlXd1bexZctNGSQHA449QogFYZf2
Ev6M0cW8Z0Mf/ayGmh87utkuK61nWZtFYmEWN3WnMuDDzYSo79ie2aOE0sDGfHj1lp1YXbH4IcnG
ZEuOnVJ7pFAXr6qrfMkKOU3VZREtPc8iUNdDsRjb2SoFXq8BeR78TKOiws6xO1vaHdyQbHfC1h4F
+akiuHdmlpMLfHc3JewYaA3T5L+fI4kyxja8w55hc3SDcEzkW7SqYzH2nhl+2UxixRTAmGo7PVVM
ytMWY0Ti2LrvTtiOxgJgJJ8Uo+/fGsLo7dTT5FjKtCfVxdhiryM/J0Xghu/K6vQau+ZPEyT/cHbs
YT2ygyplsAlWTC1LTjJW06Ui5BgWFhjl399pPJl6U8mSFGsfVH8Z2saXhuv6UEsO2Offr65oM8Zt
FydF6AS5dCXlt5DSnY51W8Qe3tNXJNUNtTiaDPQSSxGvWcuXP+m//dPC70y1TNzahn3Kiqjpgrzr
1yQXW1MeczN7hM9cat3EEUyVqo68KwE0PYVapN0xD7xXXxF8osscY0uOaG3fNX295EG3zMei4V+s
fP/WFona1HWLgjWZOkqyoFMQLhAV/YM5vS7w38Rie4iPaKJ66MDvUEyVtdlijb1TbJmvajDidMgd
7EGVC6+6rdRwZTSM1hcdBuMz5L/W+g+r/w9PsIcS1ZRydObxBGM69I9j2fY5iljY/Aa8H3/4jX/Y
nntIUaUTgU2TsCLWS3JNKyJfcIz7b4cWaI8p6ue6D/HHikRM9Y0Oa36xLjxYWv6lrvNv+6fjTR2R
mbJi20RzWUbaFSlk+o6dJPHOcCOJG8exxwoha44ksOQX4ALaY/XlPbKoZWpCgomtU1GSnKmN6jPA
3NExy9pLtLEqIMbRjRVrUvlz368+j5VJD149+t0fs0BUid2QgRMru5uhBiH7xvR2LNjeqxBWr3Ms
vG55sYLCJweiUNxwIY41wsQeXRS60teyQdQXuE5/X7RN7rzs1/eH9vseYeSYgnKMRtTnIAN/johP
b0ZX82MR6x5jNAcGjo8g2m7cvLYn0vDxh5ZDdAwBKPY4o4Uno2crrm/XNaKZ2Di/lDMlB33NHmq0
EK36HrRyBeAY7pMIbH2/tcP8B3//Gg38jb/fY42AdJ3r5HVX2ljNModW8Jan6ZA+dXEdn0plt2xC
q1IeM4I9BGlGh6KJuOJFjHbwydJRPw4+bA7hA8UehYSkbRN9iQKdbI3JooZWeRiit39sm+4MOFl8
sgQaQfIKQMIHnOpjBuQGfXfs6rsgmWHDrHRBPGUDP9+hq+iKbXTH4IFij0VC92hUi2RJkQAhE+b9
OFiTwwfF5bE+2h6SFKLp3kq4nsJ00fZxEiX9OabiYA1nD0lSfeznmXHkJ/OyvJt7Gj5RK9s/2MA/
nOZ7UFIXDZHiRGDpo9C9mcka5rxrh2Mn4h6WJAJGKtJbXqTOD+W1FOHwzmGjkmPbco9MIpjuglR1
lxZsBMtviQG4gmDa/eB7fV2zf4sWGkMnQfWQFtY28WPXdsF9ahV/ObTp9/Akqpjoq0qkhbAYqCMT
Tz/IUftjtblfXJ3/du82wEhkCKWBglPTXPVadZnUy3zM2ezhST3kXCdBkrQoIdyZBSzuvlUyHn4c
W5ld3XjFXEA6TxHWPSHrRwDCXJc1AG++PXT5PUQp4ZVKa76mBVGRcSe2tYnK0zJdjxXQ9iAlFvR2
qcRQFitaMg+DcmkWBGN8bMvvkUosnryL+r4sWhYuFxP48jSwxp2Orc2uYDzULB0o5oaLWDmSTV1A
brRr04Mrz343qNrGdYtp5fK1HA0uSVfFtwCnuGPmukcsdS3GyqQaoWylERsnAY0fXT/Rg5iDIN7d
fFWmnajmsjBDEJwhKNN86frOfT228LsDdoztKqeoJ0XtASdM5iYq2Iz+47Gr7w5YvqRDiYIFgehX
F35I4qE9aV/Z78euvrPXTas4QHBMirJbl/MkwvLiHQkPvVYweP++7l1PxsambVlI27Y5GVf1hscq
/nbk3jH48fvV12VQy2uTrWjjNnqoQmLeI0X/k6jD35+uPN3VobaggrTHtJJiNvPyEi1S3ZY82A7V
dPkezkR5oyM16bLoty0qvG4e67IbDtWJ+B7OVHY+NHbwZcEZ0edwXcps2arqkBfje0hTOSe9Jmom
BZ2ZPgPz31x8BKmpYy91Z6pRCVUCtjFSuL6V29W02ryLy0Qf88F8D26SnUOnVMakCCGAAMCH9zrM
o6kODhkU38ObGih/h4bi/rvAJSeUkMtPMa3rgwa1M1fFpn6xFVzNtI7mrlrX5krl8qek6h+2/B7e
hHM64qtg8MLr1F4jDA9/VInv/pQRvh5E/ztnQxr/u71qjUxtHTwpRDUxmZfTElww5TYVylSqzhLo
6W75oV20xzoBwibaji6kWC332SBjCENtgz149d1JWw9J0NZyg0uOl/g2oJJmI3L0Q+Ef3+OdamCp
UtJJebGeeXobxCz5MKAwMh4K7CEB9ftrqNJhdYsIzMVNYVmwmPmbRtuD3mEPe3IkokPHB3sZlGxP
0zqrPtuGevt57MXuzloKatg6xAD6hafLeHIVs6euUs0x17Yn3GqqlSR11JELnRBdVkPrL6Zhxya7
+B75VFYpKUnMygtb+7lCnk+SH3Qe5aGCEd9jn0D2JiqrnLxREQn6k+7RFk/UuBzc9XsE1GzNMJQC
NBlc0yCbo3m6d1rJY7tyD4Ha4pTXNIjGGzs5Sk66lRpkIlV3bHwZBDm/73o19XEH4ndz4xUbcy3w
VnvwlRzbOHs+QcNEEpRKshvdgPUD+AH9rGLnD5WP+Z4NcVCTx75cyE1t9KfVs/5Hy739fMii9tSO
o5gb39Wdvs4xbf9iYaO/a9f/CbyZ7ASH/kUlBArJ/cIH0UqjSV+r1cXyjqFaVIYX7uKY9fdrVE0k
xYCPbYI7LQZOH5T3RFyiMF7LHz6Kg9cGXd+MdZUFdtATiDvJRtwDobyf+5yoNeYFT0jVfDW9XyH6
FgULWMPJ2iXRbTVMSnd5vJVpUEAbM1ZfyRJrzIVtNPHhZ/76lQUBZG22t8myju1tX6Z198Ar3vS3
TAotP0/9ZKY604NdxneBMVOrcwX1LdpkeIhSfiWRD2WZqSAamu/EE+e3fEmnRX4o18qbOaOUVNh0
wzqWT0NIm+W+c8uWjLkNZ+FOIe1U+VbPIJJ4GNC33cipAWa0ecvNpMI584sMFn5a9crGj+04ttUF
Mwe9vqZiEiyTbu7m4TQHbdvh+atpM9dtpCmGBgJSmZdIt3H/KIYwNXXuR5q4+wFSKqbLvV+E+N5R
HZpHXjETvHSunaPgNIddjexrAJUNH/M+qqTEwzqh1uk645rGnKwRNPy6tQGrTOaFaWqdg8+1DECh
zpaIDxnkd5N+RGmnnPVZlr4cHpu1d+x5lMziCqAUJRHLWhalbD1LgAfYU2N71Tym0Ta3NylyE40H
KumwFs6GyDs3Ier2uVk67aMTDvhhu1RsZfbBTnFr2qwmwBm821IWuTZ3KU+kyUDHKvVNFYSMfO5i
t9o+q4Eq5FUGesx+GVADWZj3mRPa2+kEPGM8+hwjeWsc361NO6OsFoSr27Jy6TlrLmCVaqXNzWYJ
QzOkF2VS52GcUv1ljq33H6Y6EtUHUzIzj2AGAN9NndMkWkBoQGIZV9dkGljyV22jtvnpAk62pgCQ
fIv6bE4IvpYn1dwsN82Cpwova1falmQNGAzCIAt7jt899ylgcrAJP0ziZ2BlFTdZ3ZgSs4lGTD15
IZuboNQ7Vlu8fQvBf0K+04C33QlTFM7kVaPT7hxrb5b+rl/Vq4Fx4ypzxjz5kC6nqh8gX3VH6yEO
oakZ8MT1Z5JWLg5yNsVV2Z+4qDv/I0K9YXorOrnW9uQGVya5muTnZBkHfm6sEyYLxgDbfDS8dt9C
izX6bhobaYhZ91243vZB3/F7DLHb6K0w6HeGGfLG9rlLkvrWhyp4A2moln4f/DyoHBRf27dos80p
pisH7U8ot/dUhV5+l9AnpRfJ04pvmYyXypQPSzs4de+dWqmf8oWWqZIvU4VNpR7oVqVRfQvGmaVu
c6/Ssfpk4R3ocB6bhdfVKSoTP9y2jVxncwIUUjbmRNs18Z8SEtjtx0LGWX9IbEo4lJArFJGDbIqp
256rsMRxfGpxMoR93nqumi2D9yCLyYYAbUZdzOjjj9END2YwXF0w6pjYMuvAOmR+YjhMrz6TYE1x
GhBykKeIzNFVRHPGp6Yxn0HoBvRCsSCYa9McDEJqBq9mn04yzTZCTYBlX0Fx9cLgStO3Y9T75HO8
EiejLJ27keLe/Ozpz9aN8fBcV1aYl2XohrDL6EL19FgGTbR88XJuWlC1rYGuL23J5hEMVEaDKSoL
pqqrw8LLhAMmoNYxVtG9msNgDrOW9iaeT6MoY+AI2ojY8AVyjGtw5lQl9OdEkIS1VzvIdGgLrlDo
L0CPb8dHMzcTiCRVvcxbwdAI4e8qMDMEX/FaJ19mYhGs7jIcDT59A9q+iANtNQCTgu/wfvFfm3gY
ob/BmyUIIWMu+yWaLspoRwxYf3Qin6CoTswpcmwLrkFNHc4LnswCCpHGl99X1c7Vs+Ktn56G0rDo
grWR9FsraBdiwlAwIT/goJ8albVCdXLOKtv1/ioM3cwCPLvwgczQH0IPPHd07iOf86md5AcKyV93
E4yR9S+29bQnuWF1pfy5dYtxPtd+CebnycDPPNimal/Jc4I6zEOEk+ok2y0VXWaHIXzmFXVTBhnI
OmoyTf3SfiLllGzDM2L7pl1PI0uTRt+tXG/87EOrlzt0+giDtlPU2+kCuHZI16xEbawVWRcMa/eV
tQutWdanlUdxsjIjhZLuVIG1R4GdQVZPDZ9GuOyyXOgXkI+B7v20zY0LwQ/Z8VEnWQ8liuWTFTy1
T51SzdBfqqCplLj04TyK4BzKkNR30dAHdn3yYlZRn6d2jeT2EG8b3lVmQteOABC4NSiD0xCRrulO
fYKX2+dGvybXmdtiop+1ExZmh8nMNTLnzaPIB6HwkclePEFTUn4uycAQEiyji5YfIZ59KzMeR838
nXqfApS22LD3WUuWHhJKkfBxLklQepOBS9CLt8EUAroqU1vPacbaFSn9z7rc5tUUGp2j9AM8YBDV
2UzrlBRBlExTchkTPasm6/sqWr+uZtPjXRmpNbhtDN/8+77d7PxAA6jnBbkzqmYxYosNTkBlGva4
VR8Wb7FB8sg6Ho55zGJXD/m6RN3yEV69IX9NfOURyO2jDjgF2aRx9aNJ2358P4opHuSFDnElwty0
iUnvWWCETPJpGtQMItxQD/XN2i91kJ7SOez1nBkC7/TWEz7DJVNqaP8mTnwyXct0ccnzFqgAOh8J
r9nW5JFzsrf5iDURGQllDJQHQtIJHMWVHDBWBCrYuH2X9gOO8mxgFXN/kcXP8oduSmo14MCdn9Zs
Rje++ZwqDaaYjPi2iT+Fc9rEVWbGAQlMVoppI0O2VOB5Cs9268GeneEdxCvL5pauzR1L5jF5i+Zs
nL6rN2ZahzcRhQZF2MTUPcpfIsH1kk0qfStoyZqP7Tax/huPah1B87KPl9BkbTqGybeaSRwDWVQn
bf1JrrIcIcImCGKfbNGsNNfOVg2obcGSXEUfbWvqQGX1HFQEC5iAPrnERqy5vLAacWyU16DtbOAH
Z0ZCzHWAA2ZCBDUiLc7qrtXltaomixVU6xLeI+ag4mPcwjcWegtfqb76DRRxL+sQK1UsJvKjyqjt
4vJzt6WDfcatMDi5cmo7e+eDwUZvko4KkqVA5oUZ7yBzmZNUubDNG3DvlW+Hki7jNVzaNio2iveD
gHse0g+OV8uIkUcr18/lBsnXKVsrEkMlKqyCgT6QDTbxHKwNwGeZNummBhClJ6yt4WJbl+Lx10E2
DKfG3Hc9QhJaU3WOUyv5D6vAYKYzHbAUn+8aNFhvWIdT6tO2lpzfLo0Y2IsM4U++bQMW7FmNjs1P
1dDF8+MCYEt1CygUx7gd0mcvbl1vR/cz1Fs/nyE3xdmUzVNYDTflHDfTi9Kg3XgXA5RYvZ09iach
GzCovH5UtVXmBv3YyoeZCBI+fBwD9Ey/b50I+/Acj/OS+CxCk9C/V6mJENDP0mt2XU3ja37TyabF
4GldkanLwlJP7Ec4qYbhfFWy++jhRLA+qMjVDGuwkBJvAfZsDDSpunb7EgC897wi1WL3fCIjxpvd
FLxZhglDJ3E91umHuq6bucuRIY3sgahUqc8R2KWaJ4UiRFSMDezwi7RQCEeExcqUYSorTGPMUIb0
x1wOJH1ewRCwIHnyJGA3fQCiniua0MK9H9rIVV/XdBR4fLh6tT5x37cdrA1Cwv2DJGszZZGsfP8S
LwgjM60THlwbLbW5H4NqiS/zVCv1njFddSqb1Rp1N62mg4EXsPHHCWgs/TSV86wutnGEmGwOekHe
V9rI6IdqnZ8uOPnMkvUA0IUZjkWOXRk2kT0Fbm6C+5FOZfqx131L4bMF06ewnoT+sPQU9Uis8gYj
sBt3GCqYEoRkz8R6h9LzpMq+Oc/MEHWaxez4WyLtEt2Os6T8ptl822IUYUnbx7jdFGRBug3e5/2S
rgvLhx6qfThtZAnK56Sx010AfeXkLbj2ulnlZc9bJ88iFBN9izIcs0WzzAqe0FOwrRV04yy4aNsJ
fg60naU9YUSZ+jOIGqr+HsEnn2+5kGFy7uwkZdHEsNDbbuuT8szo1iDZ5SCDvi9nFbySkU5Dre7q
jvoWWJDQK3cNVjeJU4R8t32cAb6y16na0GNNqnboZDbhDpMb3ss6eVwYJhHvuwAtkRNLSKNxsxj/
4tA1EFtwV46JGr7JpBP2ZeJgoH4KW0TRSOAwopQ8SW3VeB5B2jzfJz5K9JWWxsHnh1BJutZ0DJd7
TJCCgSJLGkfTv9RQ66UQ9Tb37xWsGLQOzRaayxgjqXlKZks1QivR8GpGxShKu4dW9dH2OCdY6L7N
J7IEUXNlq6RkOwHOV/d1XpKVp2DdjBLy36TTv3FO/5kaGGzkvxchWGdCMjRUXheciGBv6QYDFAz6
xn8dK6Ls6vImKmFX81hd2yUwd2ivB4+qH44NAIDb+fe7jzo3ccRJ25UNlc28Dc37VejyEASP74ek
ONtG08eDv5qkDm+jqm0+vUbMf2h0/UJk/U3Vfz8lJX04ynWt1bUd2ko3Z5ps4FQM6VheGbBIGF0D
4aI8uSQi2PZrBxxjAE7tH3WqkGs1g2SPNTYSVOgjhF7bklOdjmtG6LjGOIgExg9PdOoEPmA1leUl
MkOqs0bpiGdtC4zrA0l5b2/lXIcVtrVFTyzYIMf1h47VawXx7x5wV1kEWHp1sln8NeVIH4p5TN1y
Y8vQ/xwCF6qTAonKn3rB/9Ch2SshL0bFZLarvc7gvSO3bT2khJ3iOgyGUzpsKMNkrNwoO6GaQMSU
VzRF/QwQuZAwlMS2YM1wYnh7DpkjY7G0pR1v0i6O2H0yl0TlusfE3HSmTpF0QkFgbHv7WEdtgoDM
OT0JB7Zka/X4BMCgnx5BEVAhebCVMLev+LKBnHipkFWf64ZMip3bZWj4KRqr1cNjwu9AbTyR0XKZ
5Rj6991g0dvI2mTuqiUr2xKEXMhmkb+vFxOzEIUYs0lb5UG5muEUebAOnTtJFjvfUrGk82MnEgk+
MOWt7+vTL3P+P3HUP9TfgCobfrrf6ed/J7b/f0/zj9GBwv4/Hr5o+x/F1H8Hif3Q77/zG6H9/x8M
9q/AzH9msM+Gtp7rL//OX//6hX/x1/P/pKjOpSmy8DQNoldg83/z1yfpK7V9wtG/SihlEBT4H/56
/CvB+GIKVijKwH//ii37F399FP0nGEl+qXzHcRS8fu//wF8fxb8QxP9jlgmNWMiCOKZJyjAwiWLA
784TnEZj5GMenOdpXOS5RIbcYZ4yGqf5AUdm5N+TX9kZ0n0cN0E1JNtpRJF2/crAJ/9VSl3yv1zo
GnlGlYe4PE6SFXSZCZXxlOt1UyxzA+nfuiGFWhzCPIVhFddg3hddd1D5ZcO29uGTaYVL823RfsvY
GDNzHyC6FjrvYl4hLQw1e/CNNz0i2ZEN8XlWbFtovjlj7NnNZlUfW4zfqis1w9gVdOT+p++0+6uR
Y8QLgYZ5Vq88OYNWqDmhiv24gM4AmuldD4NCLa5uhicCQuiz6iaPj9Yfka8O30BxxE52HocTpqu/
gq4uvtvgW2Qgy7zimC2uHNLZrVcm0zXYk1/LBhfwnt4FodB3SjGbc6lcESZIatY5vWOWtU+x6mVy
qnic85g+23WrT2rU5lSvXp5n4HUfoUKBEhIwRaeBV88ALSSZaMZHNi3V1VXr+G6adXIWsxRXZNZR
Hq7MFTFzP1AzxOCL4U9IQsarmcktOgc/Q7I+x0xtORskKcal/tBO83RB4rkVfG2G57CNvqZNQ/MR
tcQTLbX5oDsQ7auo68+Irb8SKf5CPTjOsC+HSxJs3+KkIk9BPOlzhNpqRsdtOUFuDjrLQz2/U+n0
ssII3mqNRx0FmdCpkOUHhQG3v8C+nd5gzlOfiU2W3CHwzkPZIaYT8JvL+xqKysF3vxn1MZqDusmM
51PyzvT1egUhQhnf2nl28fdybgXHhhwIyW3cMR89NnVM00LXzLkLeojBvY42Ks5pK011W02CvyOL
60NkwyuZ2wbtBQiQ+lM8h2KdHoSjVfKGry4VYJtD/YOJnzqQbl3vJZ9sGr2pqCReooDlgrC+tSPT
/QlR7mwuhnXgVqBym97KAO2MOzGgxIbDZgzfIVWKvvCNixy0ksvN1FTmGbLiKci4cMbUEdjkQSKx
IfF3ZZUntUtesG3jfCOTyAaIs6ICH3TupgL7ycNYNvonSuUu62U/oB4OpYtb38v1cUIwa+150GVL
7Edbl5h24I0qc4V8IpfS14/hEr+R0Oc9mSTuckyRzXWWdklFT6pssIsFgt35roO/ELdR2K4aFQyU
Zbcbi1pZDjwFufNhG9yAemnJUDWIc0rIek6rSGdVXRp7b5HSoFOpkZKdbL+UI7JMTGl+TVFwvmnZ
rKfcV6WDlIuU5c1UEpmtxn6oxoH9RTw4uUQ3V5hc9sQX66SrN3RI1gsnqBSkJEyLQfRBQc0I5eZU
6lyUIsmijrYZ5m3Bi44CWOl6cw09I6exMVumKoxlpH2tnutm225fx0OpQvU4bsSTraP6bix1f9UA
qWIsCrmnCEaPURc6vgzdSu4G5+OTH5x4EJtvvkhMw2RqwbaX64bFiFFSpuz1I1vVZ96DCVYoLy7W
hhXUY0Ze34lxFpdgGMVFoNR7Rewe5M3EtszWOr1XKFs+Dj2NT0PaBDdgCW3ufOXJnaAx/VAzMM2h
g2Eza0F0vm7N1VaLeRfATrJfP6ncat7RtRQZBKZf7yr9KEd4rMzPaZ2c8Drwu7UbX369wcHq4GZY
tvgkotcrkAR8pMvYo/BQfVEDqo+Lp+R2HCp/lVW/vBcrlgS+t3xyQAeh1mrbvBp1fe1n5wpLEzyf
8b5AmSW9sEltGddpfEXS3qE3t0ZPhs/+LFrsnhrcsDmGqz6Lcm2+/Pr9IU2qT54n7UVZfCIwMn38
tYaDHJb3wdK5qxhptTzIllX/xd53NFmqa2v+l55zAwkhoUFPMNvmTm9rQmRW1gFhhDBCwK/vL+9r
Uzf7vVNxo6c9OZNTUdQGmbU+t158bL3PYgyjiw7K4HOpJv9ubET1PopGp+OwVe+1DYZXyEi3j6Wd
27QVUB/G0bzi6IMQ/60m3nIEnSQfBVwSD8OmvWdlSuBc0M7GFUGgWt/o6MoRaGdbGrm/lEORXAOz
PUuyyYQMWproJQhDsBpHkwNHr7/eMaf0q67smvmEaFpTlUAhfIJpa8DcaAlsztjpxHwyDrERYX30
0AE9jioMTotYEZXk+E3e+Q/APO9Xrg+LDra0i1xWhm5Pm/Gohd1Rux5sEHyYKOoSvypYGhWjPvkC
5F5pohsX9FjoEbmNiu1lVrL7sjqBWuUAzraWjHtww+gHZovFBFh4p4ZpiGUx1jtIR0yWd1EAJBVo
UuSpIiuU9GMoQ9l5DCBZ8UttEz6rIOFaAEMrwuIwcCzx0fGWJOs4vQsMbUoWO8xx7tZnpFErvP/u
sab5DzvkP0PE7qVEew9kcP017hKZgPPQB0wDa7PKOqxugaPYgnfK5i0CxznV/GnpwiWl5Ta+riXY
HjEL7zyo2duPHVR7Gl33no/lEfztioObRX8t/rjDCPKDD3K4Rag0riy13Y9Tbs9AlvZjHqSz40Fq
VlLf0NoTFxMuZRq5qUhGoaLz2mg/qesJgU1cAuopn3INhtdz+Rq7fjyh6X/pp21vwFrGvJn5foqQ
/tGT+qdiagVb8sVpdXQAfYkgSo+NfipHzJgYFEHXRdbDZr0+s6FoM18uoAq5TDzmol3BuiNbZ5qu
FW+uigbwbwyJWQobYpTppsQxGArvNPvbAtrQwsDpVXt4THhmiTmC0sVZ3ZUJEmb0e7WCWhqDKbjD
oJhgX7g5T4DUytsWDOc9GTmMcKLxUx010UM3CLqH+Ss41G0O1tdr1JIW7ajS0ScC0SyCaYTOE3mX
F8ER1WBUpUo6isQQkAVYfKW63sa2uZENaXc4qyHhISuQUVBcw8uwMt5DBabsMVJCpihIoyouOlwj
fKXTScj8E4D5ep0D0rmgwW2SrmYkjYxp75Tfd8nW98UR0z1Jlrdwf+LK41OaMxvsB1FjvbK5BCOn
+93gV8Nja2rEiDuv61KL/IsfWmpvj7CwIV3CAdP1MNXhOM8tP61BNe/U0nuAlKL6GOqRnANeiYPD
efW52A7soqi8G8SIz1imRX1F5LDtcC6S48zZCvh8cUti4JsG1cNwyMCzF6wgz8C54DoUdIuryaxp
oTwH+JyX8kptokiFERa1YmcuneqGtKprYHDgn2K9+MODdqqGXAAVI4/g0jK1WH/M1JviqqGqSIpB
FPfoDlwqwnnLwOqB4Qi7EDnNttr3fdnwuIQwLrMrKD6Y+8LYR6We5hjHewttgLwz+fhVQi8wItTe
tYMa9if+4vpWOkzmmXqc/7M/bU/zsu55zqaYIzz0CArpFLiVpbxe118FbflnZIS/97gA81TUqaoD
dlAVkMIwz91+Qdo/LkQwIxCL5RPqY9xJUZX/JdsWMvZGiBh38utUu/FCBtXdsVrLxOnuGSM96syU
/nLSQ10+SpSMqaChOnIwVkkwoQCdVsuzasVfFAn9F270+40OoEVwlcXSj65nae9zn5Wxo0iaxrVM
EWE04DbJZdnegSpWIHYWnGr9Il7gvn6sUNqfIL34FNL+9BuO2iv0glTXhoGfJrjMCrrxCcelHnYz
rT64q2Rqi+pdNBtuv63tYmL7mwF7LK4jxuI1tLhpDfxqKDXGpIg4jXntN+jW/S0DDntptaZXX4qa
vV4AmS5+Uz77jBFQXrKJzkWA87hD9B1KZZrILzWGLTu3WzTO0QG9XVx42uxAsr1HIFwPKLj0O7x+
OBRlc1oNErW9spOHnClzB3WGSyxp+jMkgRqfiWLiQyPnk/WXDXzM+rDqiB9Yj0hhFQgaz6Nr0rxh
1zrk71EzPlWa0Z0v6g2Muw0TUnNvN/Y5L2K/qbHpN3PvCdSUiIP5+qi/AhWJWPXc3iLNdcmmuv8F
eAmFbj+0yLcG/zUGs36gpbB3s6cnjEdUUCVtHjVJ2EcVFpvNn8GmewbzUeCNd6iW4tVAwFOrge2l
gGwI9P5PWGrqpOZWJwwJ6/E40Pw446o7NIH3WHfBMfAAwOTM+YcpUPxmrnsopMiGSKi2OBHJirTp
tMQpUsoYfkO+M95Ak8aO297hNca4tgOdoUkvjkXIsJxRgaeT2vz7HFz5i8P8jHjOl7tV23eymeZJ
uyFmEzP3oxdUjwWjdD+zIXhDXzXuIC/97H3JT8CacBaK/gaEyM3md9et0HsXodLSBWKAQYnoY83b
9Ug6xFdi4X7Ui7ry8V5fcsKRWA3ORlVglzEeTZ5q4IDxkI8kmcJiTcMGA31m2tT7cKLUjyXYiCvH
Jn3vWDQhuafqkzWHnKGmtb+b5TYd6mbLM6YLeZ7zAuWZ90Po0l6EnJHR3nrzr7yKhmfgaW0atUru
mOdCeJ67ApelyZ8DYJXXDSLz9xsP84sjHq6wPPJT6KgawHCoeXK8TI5I6VsnAp0i8y+8UV1Zm4Qj
2DaBaMNdwgnZ4ZoE4SUMaJuUrZ2uKxzOCVg3zMNb2x6I29ruB7MAdSPo4hOkeXxqJre0Wsr5bkEE
L1Jm0IeiWOHxyiawVHNvP1jJFpRvdE0bwhE3KNtSJ4s3fZQzGORAQKeEzEC65yq0V+Ds3h34srdw
c2CdwL2dVNgzrH8YCQF9vK6uKZK+WuoYdLH/oj0x7F2fi8dmFP5dMU/sqpIG4MLiPBTmckug7y7O
Std3MzKvoUvjwU7T5iVSJT9EzIQpso4EzLr9fHRzNMZR2TscG1z1Ow6Xwi1+ncpgXbhm21d+pA1c
+LBV7G3gbIsXhIVhtKlh8lZrvWVK0vGjA+mZ6CrCS29JXsehj0rEWg0eBQR2jAFEzQFQp3/WvPoK
GkUPhWpD3rGgmR/GiBbo2auKpqYL1vuyK0iGXrg+dDqEgKSo7BVa1CnrRCGOc0nG1A4OE41l290H
esU1wHDOXnqwSocWOppz0IX1tcUstc91qXGOtz3kPXVTPLRh4McNbL7Z0jHvdQIHdOikDeLma7pQ
69X9m98zc1LWK01c1NWyIz0OlwmRt88gnu9AxV4Ymv+i9H80oICeIsBZSU1FszMOtauWeb/flvBJ
9U2Y1ZA9vPa06a/qwkRxQJx66Y1ormyFIoCQ7X2gEOVVTb7uIejYrhhEpT7kAOfCldtV7qgDRG+X
Q1AvE6oJK+IywpZDutR4YJoUWeixNjZ58bPDROssr/KPuYeopBnay4D2a9zG7mYQi74TfOV/5dDj
g4IqIBlGxXfnDbnaC2U3FUNZYH5oHTZXeHUqFRDZ7DHyWKa+X453AsX4rUWzdYApDwpRgA4JJD8N
icPe8tTj2Cxf7wiyDikpCNd80wIbQpLUL3mYbmWPgI4VCdv38EwtB0RUCBicyJTIsHV7qYWXyKH3
XqXJWeKHW5l2fd4+gDFckqLEIAG8//5kUA7twC6gVq6om9D3hBSLMFhAwdY94o7blc77LqiQDDvl
/XVd2fx6kfWYoKCFdgUE5o9uxT8K9GA1Aufo+YGavr3fUFYjFJh4T3xCe1IOy5RaGM33+gsl8Avr
77wKt+1a+0fZ+9MB/67yKBeAScAamgubm2FfsEn91WyqedeQzu3AGDYH0bXjfu7b9W00OHz8Qg4Y
X6ehYuK0DyBF3aL3KOzqrDLaHrZwig581N1uBWzz2vh2zSoIQMtY2Yl8Suvr5ykyIxSlysp7hM74
N/1W+T+1nEBiztGQTJjD98sCTkqLei3SroqW2K6V3kkLhIbmWJSyXMwzIKj8w+qqu86raUr0JDpQ
ihAkFohD/6kgDAgKVl87pIEd7DSisAnl0v1Yl4Xd0wVTBthSLW8RFJw4Qlj0MStk1RjPnw81Lu42
Qd4fvx8RXfgwjzkO4a43oB2+Gm29eqduIRuUqyX0mAaXUFeia46LVvtBzDoSXeo6UmcINtVHULtm
+Lp2Cg7msq1up2ETaQORgYn5qJD+Ow7iOuDQb5zdJpXZlzwYIe3gmUenOmVGjAEUFAqXTkXmM2TO
PdjUiKBXK3p5o5dK3ANtqy8EIvr3hkJSByFSq+LBbUMyl9H80mImVooxo/LnAMztkRU8P0tuPcRI
enRHZeFOnYLs1gYaPD4Cnn5Z00EZ56vbsS/mW9qK5dTlLfAzELWY3tPjbKy3iySy2M/AG68qUed3
Hj4bitJV3tKlJQA4eZTAAGQuJvfzE87W9rqsSZC1Yb/cYHtMsViL6VOiEDJd8RFQ+QFV2QMDuHrl
af0ykfxBBRvqodmfU6hrl1RgmUQl/WxbaxMayB/cVlnTQE4zBG1xBrjYPE6EUVRBNPVr8cSdUQmy
gEXir8WOkCmIHfODlGA3ZJhTnoYoZGPPlEVSNpTGGL23A4247qG5xRFvHArM1ZzmrpgeMCsBy2as
LzPmcuO4a7bdXGlMYiKUnvqAzmkzrc+Ftq9dL6GMDW026nnXoRuF0MOfL4QAQczz9oANvsWKePnF
TBNNMQhEn4WvxWEhDZTK1KFcg5E1LSBATWg1VUfO+XRYl3HdrwNSPHxZn7ohny5ok6oCdzv7mEVV
pXBgL9hr9C7oenfoISZjc6ASqoJib4aN/UKI6/DA69HLthrCbIcYKFQKTZUE0C4dXIl5Kh7i4SAc
DmmG3grRusLWF6clsFeIul3ch1CQRlX1ahHHmEI96N9WkGlcVO99iRo3yzJcKfKGC0C8Us2PrWpI
SkaRgzh0bYx0SCjKwqDZ9Twv7+YJ6IHvhJdCz3vZClT0YwP41lqM/pEj7y4aWNIOyc3oowI02UOH
dx/5YTJw4p2Q0oFfhuXwuOj1XmqUymquWYy6E1VfD3b+q7OispyzPvQxWzZcTrmlSzoKba5d1R2h
tX8xY3GZjfdpZpDAnqKQBK1CXfvFCL0SJJhfU86Sws/FAZJwnvpFhOovjD4iPg7oVvQrIJ4+mX2O
1QXJ9nGFSiIx+Vfd3tJdtwD/3WybeQiJvptNgAXgIIvSUECPaCcSzAnsk8abvbiWQRfFi4tuSmzu
hFGjsrmq22MEYfM0jYho6F4hfg3jFVk33dpHSc3Uy1ipLkP7kMcc9NAO8tFxF9a8B7uxYZ6cGi6s
6h6XsML9NgCT1QG/0rIe4mAAY4AIApf1gViyrV0UhquaHW8Y0L3SjHGXQ0lJhzp4FN74ZiVgOhoA
nC88seDGhBQEtpKkWiMHA1U0nlnknsZVKoBbnb9rjf9aRUGBo6WeD9zKx46j5OqnYLnQElIqpPgN
exmY4GRCey+4ATuyNPM17JpFABQAHLvsFrUL9bqDD+DHXMqHMAckAg31Hie9TeuJ5jh7TXS0S+0/
onys9kr+RGpdAPxOA4D25SPqyJdCLTdoNDoIurvyQYF6XcHnXNdE+DuLHNAL88inyKG+kSb11RYT
5I/sZb/pg0Nu3CmIlj1uzAZnGpaEIMrt1682AILJXcPM5zy1x7KjT3mfs7Sr/fsN2vBTVbTV1dCi
s5WkSqnU7xwO8nho0fcQNYPagpjxWCNBPF5zXB+ejvTVVlUndEnFyQnf7KlHfjbEPBa1ep8VtBWF
8cihxpypQysbMEkoWM/FVIT7AKUa9O/1UKKvdocR9oxs5Zu8WQP6GbRz8wBvyXLsvH5NwtKYuyCC
qwQZFF1aILwxQfM+3BUIVtxrbd/gFGrVlStcqspHHOnu2LTOxEFj1z2FsRAmg674YRZDUttpLHF/
rBLUXcfJVRV+jYeEm3DeB7o9Nm57ay25Ggu724JlifvFnpoaumiLBajCHKLtpnpbO3aH931cApaF
sHwEWHdxsPZ+BtR1P9bqYRnzdKlA/fVW57eqxB+abXse+nFNvdHcg2m7D5ZhZ2l5NGGUYmoRxKN9
nhHMUo03iLfPLJ9SbctbK8mzV2Crm+VY19B3br39rJulTnOPfIytfwyxG2Ysjb2z1cX40dGj0QPh
QZPMrD0tY3EKMSVcsCDeZE1vl6ojMfg1i4E6Lkq575+aDiO1ZNPz53LQr8hoQPmrzVu/eLdhXSaM
jA+sL9dk3MjRgYks0S1m4HnNq79V12W+xF47pbii0qUxT34J+xCq2J3mwXVADOQXUGIfrczX6yLv
Dt2Eqa4Yxsgy1bY5mFlwXdRTqSuWjw0TJE7eENWn2YN/YZryV+SxB3HooYLijU3hJXGxscWYNevy
1pa+y5Ytv1C0LeGMtIOhz3E2YB81UoDBRURSAQJhF/XiVESlPPcjUejwAi1eAIiFMMtWKtb55G6Q
Cn3GnAMAwGg1s5ZPageowbxCeTPdLoJVJ69S6iI9TOptrKiApvIhbgK+B86ijuXoIbKUNrAlgFg0
zwgzcR+sR8GOMaVNikWum3fFQ3TrqKshNANtAH9C5o+DyRaUckiQ+uR8ZkmrihKEDKJWFrlBbc9H
cLqtP4LPA/RUzkxkAb4MF7KCLybA7Y3ShOUkFeOQhRZIcgE0Q83iQUFFf5jhVkAIm/3J6hrIA0gq
YBaxteqIL5igGuwAqlud9q4bcGiE4Ym69p60fAalAdOvXZ9Zrk+9qKfY+v4tt1udUWGapM3756a0
t26mT6BCa0yNBv/vcValPSmGo96GNYVZ8OdQ9ASNuQ8VfsW7R9vNAgLl6n7a+DHKZbCzfZAnUCev
sWXbHTWbydph7qBohCuyWRvw8eQNmdAj9DGmSkKA8yPz67sQX1SImsfQmaJwLcR+BTEaRwBog1KO
SdvkdbpE+TVsC/dCA7QYBewLUznFuH0Oc9kggLvId50Nf4wR+WHnpUkGcIrZbNSXLWd6Ljr7U/pT
2ucSVAoPs5kVCus4uIU9w+y6BnNnm8b/yRFCfPA4/ApMgJ8TdSlQOlAk4259apvmPExzWljHj52o
3rwOZETdUJSK0/XguWDPyp7strG/j3KClju8n7gYbopFLOmQL/xq6JhN8wnw9tziVsbxGZwiLRLh
ii4FB12eplmxHeSIHaxkKNtBnwNMz9GECt61yVBEz0RW4zWE5eGlnNR5hC0ig47yADnyTYWQL5QT
uGhyNBhDVWfQKmVgLiH3r4MBCBAY3JpWN84XKu5Gn8aVwOQLp1S9syDss5KhUKgxCQy7blXHJgJo
7XMqUg9tAbRO81WIcTPzNvMMBrQ7yJ2AMwr/GZFFUMUVhuE/XXlUM30PFsAYXXuB9L7NVqqbi1+w
BgWobBLC0KiINUB303pCA8VFYwc3l6uAewbPc2CWpr3tCkOCXxs1eZ/mPdh7yOIRx3YMOivq8wI3
4gpx99gEF3CycB2QcK6H44hBB+SqN0PpGUAVPZioofC8aheO0sF/3bPhvTJlA5x+GreXElDdcjcC
SjKxAhjp9vifLrxM6D+7DFaotbzF/Z4PN4PXrX9t9RINGah2A7y+xWipQ9uG8AGpXCOKIF5AlXRJ
W/Sdn1bh4JErqD9QEPJVlG+9cQVCYkImzD0FKYZqGuu+VldLqDp7Pw+5ROFaYBB6aqFR0iddlNLu
JOhugPehtDwxQT/7e5j5B3DN9dbV3rkA9rpeuyXHj8vzDpBWGLBxSquoQrcA39RM1BIPE0YRvere
bf5JYvgOrHfVwsiUoe7h0Y2CeALr2LUY+wbB8JrCCaTmmLSRvIWaIrpmgnwsfXgbDZCKs3nmScO1
2k/16O6jALbSvjI9JIR5DsmcssWPtnLm1qs9WEQGzBymCfVxlya+JtERQo/7bRbhY1vUr8Ugdrwq
AYCTPKGtnXdFHdxGrsUAeARVQYGDOKZ1YHcgzrtT4UUmSnAa2u2ZQWkd/TUPA/16/szPUo9PzkBq
7vpy5xX5z5JZsm8bsUca9d7MqIGH5moNFUnzikzQ9ncKVEi5gYRRQB0F3YG8gMNrxv/UFcZCkBbZ
NUMvIfsR0/Lcb7BLD0t3zieK5g1l79m1q45budBzG5ZlKr5ekg51AOh72A9e0B1HaLb3LjAf2ouu
SwiK0SP1J2dQ46E7gte9hQML2xKDorwC5yinZkj8EjvEwUzzlI+wfXoL5ZeG+SwFerlCylDlR28e
2Mu6WFjA3PZipvqzQ9GRTsuwr8YtPwiDkfHFJDHZZgshkDXyk65RdbSdve7gmdh3s3ssF7WcZyBf
d30fYYS9EzBOKv+HnnSZqHLELRN4wKOHzUAGjgZNx+VcdZhThIZWbtuOLeDJl3LEBI1yyTS0a2iq
ehAR/XoCaRcchMQlKFdqMkbcum+KhqNKEPAzVuiUEV51BxE2j3nYFgmnElPfSF7AnCrkBUbee6Yj
8ygkPKKV3fgdNH3y4PpCpCBX+p+5a+rYKVlkssfUoSIYyWGcofHCpCn0EhWY2nKA7SjAr4dFLEDI
FJTDR+x24K5RdFYQ03z2IA4A7m+YqePcdhPR1U90Da9CHno0dnn9VnP0n6PC1dbR6qGu5iVp4enL
QMM+bEvbXmSdg9aVPapBYSeZhm21PHcsaFHMQCN1AuGN6GZl8O5jwKKwAyH1anuHPIx+NLIJu7tJ
ojmkQPXJTjcwSdxGa1eNu8kv/VNYteZjmyXwwHjGD71iDebIJ17DXmpFFBjGzjxB2RaeIXq0MOyC
4LTbcNq+jqx4GnPYRiOjQYfpqwZywaT3gbkYacbUfRU3ZPS2A2qO6hkSZAQ5LqU70TFfTjjAUFhH
eVMng8E6yHQ+uDIZLEHVNWpn/BOhmIEeB5Ndok80fbBZzTaUWbTk+mqQddqx3p2WomP3XsjHU2Rb
mi6lx29lu6w7cBLV9bSW+r40+icGLtILNrFO6rbx7jBt/o5iINZxwLigB9AicB00v8KhilKENEH9
CxNDtzF2ZyzE/qkiuZduvKhyqG3KbTpDZfsDw/mewDzadFVbZnvfO1Y5WmSq1P1Sg8hjK7Ap3MOH
qA+8X7qHxqCTIhnXbl9R3SVLv7kjTohdGEJHFGGTZC0mcVos8pqlJMwJbmZeXwrhP8wS3J4P9zOY
LxNT5s6GTfRIA29Mcl/SZFZut0U13r1zo7oVPptRzmvwkVMpYElqizSEQOCJmklcF7wVGGIEZ0PS
VYOfCIzzOZKyXuOxpMPTVtXPQQQjorP9Jxqg6R4SPKgcOvdQ4tjF4Ec44X9xwR4BEKmdBd8Cpv6+
aP0yyQcpUH+7R5SgFWyUOCfg2nc7pDu9bAiIBjzbuFM++vg0ZAIn7jiscTJ2g/MhxVkXOVVXRRiG
MK878RTAHHtpXNjsIGRQ+wVK6go6oFW2W/YF5ePZwLeiagMObnmXtdDXTlei7DXbUeJ9WD/iGXCi
6Ehh8buO7Mqw67DCcgKdioNBMIGey4/HKuSHAOoAF/NpxaTPrSbXWzf9qMPeXRA7UO+balwzuFbZ
GWTkeA1bEPuy9HxqrMfUwAx07gfIVuNWF794qaAU6jM3LTsg+gh2wE6T/QMc25CzgbQ4tP18JTyR
EjmXhzaAoCOYNoJiHI6PLvAVljodUf9ISDM45m6AaBih/AH1fpKWHCwoObpOTQoTTQIPcoRfQB5k
MV2L1ly1FLpXGNPmnWkLCGzhoIK9mQmbFZs0V1U1eJDvVGUcQqmUYigP2FQ4ExAwkndxr6L8MMLq
erAA3vB7IfxScn1uydQljSgB5+Mt1aMqIOutEG+wVPfe6D178JSD34LZQIaI2JrcuuGqD2872IbO
jUYO9grGHLle49mrnd5BDHoAVQdrPUFJ3nUAKgM4KyF+iN6Q118BQfF+BmR92Iyl8A0XGDYFI45z
lbfz5hD+5nVDexhGcHsBfD66TfwisOFECeHzhIGcCouLbNtR42VdME9KowP5/4L4Ajr93/XtXyMB
/mtBfFKq5tf3P/4/5fCc/4MRzHj8UruH/1sJT3z5D8Yk9BABR1gTCfH3626Yyv/+3zwCAb2MgLuJ
ELJxij/6f5TwIf9HCI5b+gQyWRwFSC38N5TweMhv7hRkDETAViPAzQxbgQbfw2KhgwoqjyzbmSAz
CehL1PHmDqrkJn+iGqb/p7Kouo/f3sztf4jsf3db/TNL9DftvY/rigjCeSgC2AT492ELagmLNi+a
6CTimyK+f7m6frj70/SlL/PT3z3jW06fXGdmeFhHpzp+/fFYxFd5/IewtX/Guf7dI74Fl63ctD2Q
oug0Znevl8fbKr3dkjc//tNPIV82sb970DejF7qpZg1XPOgsY5I+lil+DOjDP8SW/TN2+G8eE35z
q+W0JH7V4bPUuQPzvRctggS28qtYjgUdkjxoU0wgl+KBIG/Db2eUzGGCEJJkgvY1YKe6lcCz7H+4
bf5Lc94fvmT4zaTH1v/1mrfdzY1M9tfQOf0/PgKmlN9jgXsg8HPe4Je38Y8yeZziaxr/6fVip//+
EbHiaRRQBB0h/I9D9vDNcGKKHFWsFNMeaUYu8wAfpFwFQdwDer/9+w32r+nnsBbgURzAJZOC4BRh
X/+U35KCjZdTqIP6aY8gmu6xCKOTRuF5gJy3Pjko3WIokv40WvHbQQIhDwl8EWFDf1l7+PcpIYhR
qTD9JWwPAA6hQvVh2whhrflCbPUJ9/CfJtAF39/n1wMRGfB1mLAwhObrX38k4OieDhRm476FsYYi
vwgKnoEn0AuI1BrXp3Xd5/upgqa2nHpxDsPBHEbiwLHIokcHPLl3Y/zBJBMhNoESPkobpRZgsmrZ
Um/JcZ/DEhuPYSsvAlOiYtuq7lAMJtojeHnK1DiLI0QF7dmDIgkUkgxSjMHpdyEdwZUKzMkE+gTV
jGibzMxtuPv77/y1ZH7bsIwyeKhQk4Z+6NMIrvZ/fQXd1GKkGjicXQDJ4E42X3ZmhOH8u08JIdsN
4LTggQ+/1PfpIKsHZKb2tx5zJFqauDCfd4Nn/xQ7+H99Tkl8hnQ6ThmDBMz/tsvRRqE7X1u2myY5
PJtIw8bYh+7BckH+YJP8Tx4FNTscRLiVcc1+H/pF67xFYHTOdmshNOxHXv20wkubRRuz93//hf6z
R0mkSYRMhrj+v8+5gosi6lTgf8GNRZgJQEPwriMbB17pf28QB+5vGWBDCALgnxOotb69QHRSm8mh
qNoh3irMNqRWpVPj/Wk+0vejJQhg6Auw97AUUJ58T6HMR6vGyUl7EDmhf2lDNrSqDYPQJAdLkm2w
MjzIcZbNH07or7v096XOUOcw3w9DwSRinoNvv86npY9hJnO+Lwr0uRC4NcMr5qe4eqd9pV6mUAxv
CrUW7AxkhEzo7z/j98MNpxtKMcYhWg/o/+DszJbkxpF0/UJDM5DgAt7GloyUlFpKa93Qqkoq7vvO
pz8fNRcnk8EJWtZMd190thUCIOBwuP+LrtYK3VlmhGVvNqmH6FQVHGcETSxvbAqApRR5xCejdwP9
f3Pq//PaW6+0SShdjhwZoCst98a6KBsB7eaaDVwHZRaibvC9tEHkkeLDxFNzAU0B0aD7E11HFNMy
dS4N/o/AYrhr9X0r8+dMWqrw8KgKqKJYxTtg9dGOhOn6VPwexSWLlYZtCib5Mm7ptk7xIKHDVbVN
9kbPeGzZKSw+KnWvc/wmPHIzCO4IFlPnWlwnD0FvoXMMacSza2CSgwOp2Jnn/nx/2TYmZEB1JRTz
jHaEWu3OuABLDQeq9IbcKEiSmjmNLoFrhsaJaoZt7sjQ3w7HnW4xN12avBvU8hWf3e+4W/pjYkAn
HwTAxcKS4Rsls+iI2k76Kru1Zf0ckzwdGKLFre6sowp0jbYILXvyhO/XT5YProyy/LiTSt9uO461
ciQPGhNukFjlXxqO7YGTNZOnU4e/tENUe1qV/33/I20MAiSE68KVyFDaC1/5+ao14C0yV4sHryz0
+RwPBUXlOAq7f+8PcxMrWC1BHuQu6Qlvu9VeKNRIQURPBw9NV+O901X+W4NWwrtyUjM1r3H65/54
q/R4+UKWw9cRUCWhT6+VdXUrLYNuKkbPzs3go43I/1mXYEHiLKtOlTskp7ZsjTP0A/vayqjY+XQb
e9HRhQOlaSF662L5+7O9mBAvndDoQSdYkXb2y0ij3A+B4UCXvP9yf6obX9Bhy3PECIlCrP0LSdOz
NO/1wQugT6RgZqj3ueig7cmBbM1JkoNA8BHsfrnajrR9ZRxLd/LwsMn/YkWdxlM5temHgsGK6/1Z
rZ/DJlkcq6ckSFSI7fY6ejSAKSNHppqHsJBUF0gslfogtKD4Chpee0L9LGt+xJmrPg++Up9wu5Hq
XNHRR4mzS914Jzr/tnB5cdfalgGLzxC2a+A6pK/CSzDasRkPQngB69BTxx1794EWIphiYw7N+lS1
aGueEZhLKnB85HKXJLR7OLLIkzoPlOlbIDTQtcZDhoZlegoBlH3Vg2j6YMDui0/31+/mAPBzHS5o
y9a5pW+Wb7SduMvkPHmxozs/c18TYPiMrgUaYFhvBiOIae+p5l3nDM7ZENOeq+7NRb2Mr0BoujZf
z14/7Jy2Ky0zqyZvWkiIRu6aR33ooweZZfV3rLOitwCjo51Nc7NFGZTKjdRdSwhFsHl57OZubke8
JSZvEYf6M3H7tDsGSVOgTqXnzZ5e+uZougvgjUnq7to5oBySse5ta/Iw8+uvTuw00SFoKsCMoSF2
tt/WcirJM4DkAKr1Ou/h2PsD7Z3JS1tk3jqeXITpKeo8t4gGIPfGeB4dB231+7vod2qz3vVEFrQp
BNIV+tqmMNRlOMOMhaJYwA2t5jDtHoxW+h9gnQzmEYaRl04Ukksn+SZQAHtvjvY5yGVylGENYH/s
o3c6zxYMLdKgNXYSs5tbhe9NGogJtCUonK1XRYscLR0EJOmF1XEM82b6TAleG4B3LvwCke69XLY+
g0tRkLKxxadYC2/7+CoqMWTCs1I7pVeUu/AZmuJLaVbBuavRU8UCd8+6e3NQAiHFTVC75BsvdzXy
VL1mhcbsVekAKiIHbAFayaj+MKI6/BRKQfMnhpOxZy69sb8pXkj0bMjxKdKuKl/o6PGoaiPhRYML
6w2hGhC1qd+rnwgF1t/u77SNSaIUQaJjmy75olxlv9ro0utznAlJA6Gxi1okh6zI7p5oPeZnfkcH
8KhrXpvILfcYGaNBxqi79tpzxe5xiJF4W8Oyp+FwqHX4bkcxxE5wvj+9m0v690BE42UhFVfoy2+o
wlBKmqswX2Ka0jyoEg/1q27nuG6NQqfaZVIGV+a6hCzgG430YXSvneuiP1n+kIuT7lgoXd+fzrrK
y+2MQIxBOQ3NkUXQZhVpcxvbBT8BoVnVQoCpraeuOpVQ5+ajDJblQ+Ak+9y0gakQQkD951DWRhMc
kfZ2ICQPqXAOooTE4kUqsl7nh0J+vvw6Ez0dQjMFMXuV1IJmyUtU2nUvTlXpwq9Ad+VimyF8/fvr
sHVEng+0+qy8VSEFSQayoK0sCs2VJg7lWKWf9LoCZnZ/tJvnPiEOuAttXcWzjfLWy01UVS3wxYSu
LVrgDowbuIYoyxngPMYM0lTjvI9qoz4hUYVK6v2hN9IJ2AQ0beEbSOGu74HJHxLA2MSCCVv7z5aa
0WMFnTJ+4l4AYo+ypXgbaD7IC9dC2rxPkcK9/ws29jbPO+Zu6/ynsX6oOEbRVa7dQBHP4rRAGLVp
BhhgDYoZrx6Inc37k7e4qax1nTgH75zkSYtgAOTOU5qW4OinNnv91cULhQyJuxVNp7U4WbPYm7kj
YHugHja1+2wY3VM/RNk/BKIwASzrm9/vT2xjswJ5AUfHyTBpoC1/f/YoMZICdckwdbyC3vmpDpwG
cghSuzwB9xwiNy5ml1uSULfkzFQwXw5FZqSQ1NFNytBt+2eWBIjkur7Wn9wqQxUJsXPUCu7Pbt0P
Wg69y6PBkEBXKcuu675WUaPgoAemh6545VxQtEC1Nqyy5EOth9WbecjLT0EVdP+aLcwEEH2R/pG2
sl3sZN66vbFVeU1TbiRP0FnpVXCkCG9lQJttr287Nz7CCmzrCzy66qMGEtF+0kUt8wckO1tQ/J2L
JmcyGtY/bSAxXjCS1o45QXlvne1IJV/jIETMreEGKa7QtCco/GkdKigTsv2a51HdHaPIN6JT0Jsx
bPJ89v8oQBd9Qzo6e0KMtKm+yzmpJcBOfXyf2c6ASk4j4Xj0FLbsB5h7fnnREBVG7sPQQI+ESdWq
42zWJtS5fnLAzKpM/1nXfYsCulYVb0PDAluSDkbytYI2jZJu1jqoZqVN8cnqABkf4kYT86FsgMye
C6M1/+ldNYBEEj4uh1WusyTDpLnfOxfi1dEyx6Q+JVavqcvIyRiOWh+P9TFLpP+e/lBffIolbksn
R8JNPqDYWmDMHYPBPJg8AvVDVinDP8+5Of6pt6HWvo+jrn7XD4DXD/B86j9R5HX4xdS6/mpQVlFX
xAIGhL9da/raIkL0uWxzeNsSlPpniR7frwl03z+qac3qoenl8NGGMm3wMWNUOmffcCecc3nZkYaP
lvwIh7gOTv1k+B/rSGgT8IPW/dA2pa7jQrAgAnNsFA597JdPrfB7x2NO/Zei6yz/vd0F3B6WHYvq
nKJX9tQBFQGeRz1rPNZy0OozqtHZnwPEc/kgG5Uie42U7tmvhu6nKfopgEsUQMVB1SXU0fUQ1j+o
qA7Mpyrz/E2YtSI/OvNYhehsJLREbLNDi9vv+EGXJgtUdYlyXqUfxYxJAiiVCgSn3Y/gR1QqBZi/
LJ76Y2uIwUBMooetGWSh4QGSLMTDaOC7dyyMrJGnoBrQekb0Vf5TwDtzD4muD84xceo+e1Ramf41
Zt34DynkfJ0Q64CaoxsoQVhGVctLDVzm70CJ4m9Ttpl+KeouBYHkCy0/F5PCqSEQNlj2Jq1RNB/Q
2hed4Gewz5CdFe0AGFiTA2w3gfDMCQZoZp4DLsl//wd9i2Fs4kpyfTbLP3qi+nnAiAEs+v1QtHFP
L4J9lu7wEgWDuvz9WaCNZelWmt+YnjlIWCq1SKvknIxj+L0OEIw8BBb6SiA0A3JaBL72nv5b4cfi
gjSptwFWXLdXMqn5+SBKw2sJk081HYtThrbnTpjbSNh59S7z43lIG2c1yXHqWlnIzPCMRusB+5Ef
cPMrgQD5QXCDolcrU+fv0JnQi7y/vlu3C9czfTEUL5Zb9OX6ml0RLKmC4cHpQ788j6zpoZFi/mSV
ynkYkXW6P97tVG3gIODk1PLaNNY3iw/JDRQ64gazn7UJMFQNBJZbDSUKQskMdUBrrHm8hLNG+nt/
6Nut5JjUUAxFDZF+2frOpumkwzkcF2dbpOvPRevIv4MoEeDmxCJgmhVO3p07g9h6QELZ3Xt7bpTh
KNzSqlseLbzN1g8XEJLo2thxdrUjxJ3Q/EGG4JhH6MxBzSXPPrc86eA6aJieevQBSjwgkbYAOd2I
9ospICvuLMltGkMrj5oWaAFSYLbBy6+faFEFwh/5iKpGR/rgNrX7Zmp067GvI/XX/eW/3WmMxVl2
abM5Lk+dl2OVMB7zAjmTa65kdw4RrTgr3ejeheaAF7Pqw5253e403ixABlhyKtfm2l+qh4OBZ8+s
PBXFyQOIIAU8ec7eyXjSH2AS6gck/Zudk7yxoEuBEMoAcwSOIV9OUooRbIYlXY/InT5xkSPtDaHu
HHRC7MzvNjQ5jkPAYE/Y4rZxgtOI7bTQIbzCKo2LZnbJYwvE/vLqr+bQnHENyrV0stf5l+7PPBbK
DlCOAA0IhVj7owmH/hwNYuCU6uFOFcEwWKGXVTIyefpp9AY5KlTjX65gjHzeMPJqozZsFCmlL0X4
o54h0bMfKvmxwG3LvmKr02AjpUNVeIAhEb5vhtr5EGkYUCCzONJaRJBe++xPThPAJZZZ+i42zBw0
KoJl3UNTWu3HGPF3/8nJJ/NH60/ul8VuYA9AsbEfAALw2qN1pyx93c2OJoPU0mp9D7nxEfkY3a/C
s3TZQIcpsKAO3v9am8MtEAeMpuyllPdy8bRGueUM8scrq05NEDXzTDtTNa4/AzYvtFc/I4HjLA1J
3dCNJa6+HK1CAktzIHx4bQatGTsa+0dnZ/UO1mhjnzMK6AOgRvRl1j0ZrJF0kFOT7xW2BnReS7Bb
+CJGW1c7A23cDwqwNd1V7oklIL6cTuKYfWWbpe/NToQuG+myQfYH061uusxC/8cezvA9wrcRcNi9
osDWl1vKATxf2fYYSLwcPKVejMC24XtCa6PPZESt8T2JZf7F0AAIf379NqE0yCOPNyyAsVXxI8BV
aHDHXvO0GsfuvordGM5rJa697kavDyBsfOq79HnJMm5gNyMCviZ6dV6QIuSW9m0LHd4YLm2NSQ3H
YycqbkR9mhXgPqmk0fBdt5NR9GxH/Ko1j9Z4+N4QVX2yZwT/miSFxl722rWGULmzc5aPs4pZDMqp
tZZyjlhfbW0ftiN3t4a2SmYLdD1EiC5spTfWubMxdj/ZiAy7aCXmw18akv0PRtNM5o795tbM6fPR
KeLfILdWpzHJRzuzEOnwKFxmuocuHMCwPrDQD0VzaBKn2Q1wj0MftP7j/nbaOqG4YJv/W00CO/Ny
73IUw75rMs1Lq9l+k6FOcAx4zu7Mb2sUxdmk/0W6SlHy5SiNVs5WrQq+bDKFzmGgD4eGXOc2zs5A
G4kKzbYlQaP1TYNiNR27d01cTkKm41BNit22PCJL8dMMqLnWARYk91dv6+RzLKwlK6L3vB6udaM4
LaVyQcQ0yEOjB0r7qUVdK+7/w+Ggh770XoGlsVVWWwTv0UkYXYoycNICD+tU3H3EbtwEyZhB6Tnk
Zsn04sp1Xx8EiKforpP7Yvx7EwQKtn47M8cOcWKPsiw8Yn22vyDwST0EaY3zq9eUteS+degRGDd5
rZVSVF8ek16qW/CEfAhQU6gkxcem2fl8G9uSJgthVICwp8i5Cty08nOJ9J/rlbEVPaVGHj52dh8/
vH5CpGAU5oAusvdXmz8AGjAUZPJegODAG4XPzRkmd/DLDaz8dH+oRSB/Hc24G1wIBYQ0xU55edCM
tKx1bLFcL3YbNFOpr2D2Z8BhqYUN99OH/5u2PjKsQQdKD7XwQ2m76lst5+ABcWy1g//YuJZd3ooE
tOX03zzbUgobWT0u9z+KUjQKVVHiQlr3qAigjRtpQXqOapuMjwut2lmLjbPpopjKoVzOy02rOAI+
5uDH6Xv0WiCrDfYIHErlJqhcWxvHfmcvbQ7HG5WwQwC/eYxHEm5hLi2yRc3Ft9YepTqxJYYPQznB
0b7/nTfCnGspsnr+0+SgLD/mWWUFbpaLCx6fGT8N+MLjiJqMNOQB4x3Yaalwd8bbKCqTmdIZBKRs
8P/rXNjW+gFyUut6TTpjapq1BmoJ6G6YqF76otYuduEH8RvK/E3ykAVND5M9xyCXeijCgzsH6vdj
e3Vn81OoRUh2FZfK6kTFg9mYMd5sXhMPSPm5FGEqpLmzInxfFzXlVvxoUO3xZw2JRi1Nkjc9dNBf
iMp13xGELtAt6FIEOtWITiT3gp5lD6LtnEdMh+Vw6DDz83ei2tYXW7KL36X5pTP58ovlfhSMYg59
DyJ0/QtxuuiHSJLiB3g5bBfzuEfD6v4euT17PMXolJMVuzxp16EAAyrfCuGPAwqYh+rBhFP9w0eF
VZxAV6TtuUF4NjkByjH/mBtExXa2zG1sVULSIuPqEMs7d3VfdVaTuLOfKPIqWbvHMUA/+JKMAPx2
7qftgUzAjtz8C8755cqGIH+7NlCOVwWBQrs0za9da44707k93kyHWwLAGsUW9tzLUZo0WFywGkZJ
wvSiz715yuo8vIBLHHe29+aEeAJBfgKOCPDx5VDhVHQhOGXHS31ANC78AK80+u54f3tsTog0gsIh
VR2yspejALIVczPZjhc6NRrxrl4d614gYq3hl/YfhuIpTTESW5UbAKwhA0ybyoFSP6HiiE3BdC7R
9TvOU6H/l1nhpUq/SXH9rTd9npFgQ251vDkcv+mAhQBiDw10/XLYudpuD/SCsHIEZBbgHyScL9cP
w74ome3RAdhVtNdIz9VFZMlwHN3cgOskrVcHEObE4wgArAROtq6toKhr5KCLlJcjPvFY4ByPIv/c
nHPZ9HA5h72QvzE/drvkUCmDf615EHmShyQOSDzS9hIfOlrdH3m34WPhZ731j/CL2Nh5iW3sSDgQ
gDcB7C0spdURC3DlSzqtVB5uidMhwofwQAf/t4V5uRMbt4biw5EckGrqN3AuB8dp8GNSeXM+q8fQ
apsTLaDxlJt5vzPUxmmmashBXlKgJQV8uU9whZR2y6XjyZ4qbVtj7zwiVbOz77e+1rNRft/fzxIC
CaW3xKVceRwNwJdIg9Pzm/rPEw4X3ogn9n/YjWx6KuIOoZ2k5+WsBtI3zOxrvlUxI0eSF+7HyR4n
JBWL/GKasXh9jUVRXgEI7rIxKCetgqKmeocaX6E8BxHms9Mgy2IDyKPLNe6xSZYv8jK7oAgM93Vp
o1MFdldDYYDekBDkrGUtoFTjZXFKTHZkks1I2A1SeCXmH4cKpgJqAbXx83603MjhGR94AlUQwHX0
W16ubVvMSSht1nZwYvjlEfr6v1Cm67CiiZSDYJRhN8WHqUrq4UFhh1ORAMnmj8w2mkf865Zu8xDi
fnz/Z22kE8QCEJ7wXMBUrXOuvMbrsx6lQ93JmtD1sQv9XVz7zl9dV+E7TNvZRZtZ9t2/emXRAr4/
+tYpossF0YUSG0zC1X7LFmh05ZLw2rW26KMhSg2NWLveH2UrLLC5MEeGxwM+ZBXTw8Axx0ij7eAk
1fRUozh7jvtJndRY/nN/pI2EeiFnc1P9ZizxXlh9ZI7UTIFHeUAe+vdDDljjqNPnsI9jnto/zLyJ
kQFArfUqBI9tVx/o9raY7d3/HRvrCkVSqaWnx4PiJktDUhOCzeR6uHcjQp2UWG5O+auh+TaT5TKh
W+WCLlxH9hqjFbyIdST38zjyf1dHQGFPqt2zU1xWbXV0F2A6FAu6DEu56eWqolu/4CqwT4JkUPin
FJ35Cjn/Ghe01LejR2QUq3dSb/Gmub+OG/HX4HXP7OBx3nY+pprOe16k7M800d+2rDb+NWHwzgxq
9IonZe/kiJv7Z8EbAu1jVek7v5ypU+C5qSc6VRJT9j8S5ZfvbAwV6ZHQOwgHfzxbETkqdFf3oUni
7DLo2LG/ftK0D9g/yAOYxrp8MprtPDcRXawO5YwfKCI27oPtZDHmMLk05Zn/ApG7+2NuHFFScOQS
aLhzr64vHsoeg8xcLjrVOt2xnhFFk1h3XuJ6Kv7DUIxF6WYJw2TJL5dYWuj5dVbIHQeQ4QteAuav
huBsHcLMCqqdHHkjvIJV/f+DLQf12QUuxDDm1sQrxu5CYR41svAf3YzB0Qh8DMknxHI/APZQzqEA
ITx691d1Kwzw3Fga+/guiXU0MhZ5L3fSlKcZQ/GEE/fwFqaAsZMyb3073lBLoDGWoszy9+dzTMgn
ym4ivE5WfTYlni149JjnsCr9neXcmhCVUlrIAEVvWTNmGMyzSMm6/C7GFwN1sZPCr/Y/jAIEc3ld
L43cG1BAG8OxQ4TMCzHFfpiTrDjNUVXu7MMNyg3elrQFSYvFArpfbUQK2GM525ntFVVawrXTm0+T
1FzEj01qemaCKp0/hQ8l4j2nBv3tA8raKAi7A01Lc1FX0gaMqZyqfspiJH39ObZ2vuxW3KVOSN+X
lxfaI6tf6PdLqhhCe3VjozuibYXo++ks8lCcR91SO8u+GfyeD7c6LHApswjrHtsr0db7y29N+ZOj
2meXrqgH+5jVZuIhIlh8hiiAPwLgmd48u/6ModH9c7O1o2EXEcyWJjFZ0csdXZgGOh92b3vaELff
3VCPjuC3gveJlYc7u2BrR+MXDpWP0hcp8GqJ+fKhnSv8uwahySOokhkZXzCP9ye0dY9R6HcpVFGA
v0mzgVEPkSLMeGE4OaixKuMkAWtR5ijyDxV2UjsLuLFxJBvAQavBoQK/xvVAeivb0vVt0vq5e+Oj
+Hyu50x7YgXG42hZOCiAm9pZyo2vRutbklpT0qFGtmqhGonrB0pjUNmm/iHJS+M0DJrlGZ0V7YCo
N9YTDgLAmaV3wuFd79RwRvO8CvlqmPQcbR2XnB79+wfUs5MjJL72dP/7bU7t2XjL35+FWEwY5riP
Y8fDHyU61pFhPDlFM/JCqOKdO2NzKLoZktoRa7ne++XopB14W9vLSvStAiCv74dKG74Utr8zqa1F
5LJf2LmgxMnOX06KKn9TAewKrgMOqgc/Girs5lX7ZkbS7BgDv95JrpZTu8oiJfAVWJfIPyx00pfj
9VGmyVm2wVXWjpNeW7/PcXnS9eKIlPHwp7JHnOapCCl8LGNpvGmTPr7e/44bp53SBugMelMktOvq
HEqOgvtXBdeubPSzVfL44w6qdk77RtJB6IKNjEDIggVZ7RbLSKO0qiQO921bvkUnpH9nY9H9zqlt
G48izIlPrFCLSmrrBp/uz3AtKETvgy7eQsAHgmJRklu++rOt2vKez7QxD6+hU+CgME7grukGYUL6
tmsGIMZo8FIfHEtek6jFNKH/aKU9nc5ey0pcvf3OfKhHTH4ui94DPoMqdrDu1ZRKTpYqa5QYMFgw
kPY1qz0KwdbCWXBqWLvl3+t+dgeKXJY4XXoBZVxMfwzNufhdGH5Io7l9dAVgJZU04uxMmTrfX7et
Y8clQKdpAXbddBN9p/AxhR41T2RiOLndbDz4GfpwSTEOO5tw6xwA31mUGMiibt8YHDqR5TPKdl2Y
uA8ViI/5CNI5bf+0fWn8qXqp/xg1PDwOUWiqt4nOC+i1agbsElTIjOU9R7Nn3emSeNDVyMyGV6Uj
0O6q2sd6MPinQV9yJ8psXEWgBnjKGEuTG5mZl/sxTuJAmFMEsMYtO5wCI1QAj1gr1bgXZoAjD73t
tsM5Amoe75zDjQBHvYcHFNUNujXrgGMgAChl32iepH7dvct6hXE0yt28+Qv+9qkxw67auZk29hGa
zAtgib4+aIlVrWMMI6N040TzwEh/Sas2/yLS7EvWqn7nC26tK6tJAgiWCCmA5e/PznnqWJ2mGwUe
x2mNsLnQMl4zcDkfq8HpUfQHWoDBlVNke2/yrRnCZuQZwOek87C6Niahtx0mJjSf0zZUp6TUcoHL
hB7LgzPW804KvBESwAry9STXBmFhtZ5Op6VcJbSb67E0gge3daCjqqlXrVcgRF2g7KXsX6GDr1eu
Bc20s4U2h6eiLZZ3MZTE1e5F5jnkuKJJSaqlfdGxrsbmwWkQfW9IM8a3HUzewsNftMD9fB567ev9
sLQRKxYFHKr39Nw5Q6vpI3NU6FMdh9c4653+J3yKNnws2H/9aTYGiA+lcmJkZZ3F6L4D+V8edLcp
/0Nhf4H7w+yyBY269SEGCIflfQmcCRPL4E2quvig0g6qkBNkOwdogxOuTEVDeKE4sLPXz9kCh9hk
1hzNqysbL2S3RCL1gnwJMrX9JE0U6osSAmKnNWgjhLbImm9uFsTjURgBhi5Vn9XxA25nOEuMGEm8
GTAMfxo7+js7W3PrIPBlCG1cuLevFEzLSuEiwQ6aeugsRPiS4E+t72vz6CcI4u+8zraCGZuQ1jPB
lI+xOnZZ4qOhlQBQDHObh5FVFdbBVOEsr4Esg78izs90ub/5NrIlbkTA4gZvT2pCqxBDjoPeAVIf
V3PCZrcpneIyD7gG3B/FWH75Ki8kUcE23gXwtZTBX0ayRM3RWCiLjAWhzuxnFSQ6+v+WjltcbaBL
f4ikEbiPE4rf4wNWIrN2LbrBgt0CeCu+YmmU4pBsmiGGKbWshzdI1ndP4RDZ7bGVfWkdsTF3Jogc
djc9GrFT1p8iXuv2L40sDF/3rBzJaqBA7Om0bNAbYHhyaEDp0g2+Ob6DqY8JANfoqrmpdK+6PeP4
oy1QF1SRJzd418WYSWHJhqLKsZsbVjizzMa4SKmlT6WbQH27v9pb35RaEWcZaVSeacumfnZt4PfU
iEHa0VV3/PIaVXaJaRdwvvujbBwN8hrwyWDW6WWtCxdVZai+tlV0zRwrfhSkwx+Sdi7xGcQq4/5Q
mxMC3sC/bALG+jqas7iO6pklNoIAwXaAF0cd+uHOsm3ctss/m2MOXYYMcbVHU1ElgqpldG07cN2a
U+OBPtSACYoSvlhpGu27QA/Lh/8yNxYRHS3eu+u3YDr3Mq9aDqAR6EF2cCcTP6ACPfudNdy45cB2
LtwCVCegNCx/f7Yp/EE1hR2k8TXBwsg8MUeKlJFjSASlk9zHs8lXUflE1b//gupK/HpANO8dJmjB
qUd2ah1ogmouRzNBr8Wcap5lrmEekW8vn/Ja+F7etqF3f103YilTRWsIkgjFkfWtjuZDUFJJDa+Y
k8eXGViwZ86lPEVTOH0TY7wnnLAxHvVMJIcBGdDYXUc4UF0OJAQ8xbOkKc9pGFs4gkT5A8pNoyeq
/D/cTOgKQ+dV4Etv23qOxGqV1kWAEy3GpDM+n5eJUH6BPrpHTtk46QzFDWgCMEC7bnUtEbrjIayS
4NrYkQtQzjbeVKLUr7j+1df7X21zKMq1bNUFiLJOQlBT1bG553XYD7BN57hJ3+Ceoh61rBt2KDcb
xx3NTWqCi+4gTdnVzTcXejb0XRJeZzSA8zfYV0ockXgQylNZzTCMpzCOcX/KsLb5dn+WGyg8umzg
ymjKkvPdbE7dSirMx/UAByS0nh4AkUDkHJVb/GzC1niTjCSel26ufHmiaT4hBAz2zb44dhTiVB93
+DFosjS/9c3Cwa66znnb2fwXZywJ8AYSlhl+vf+Ttz4MEHsdghfVByqAL8NHAjcJVEu/+FdY+MVD
3MMcA09wXj570oJbNWqeruhkLS38W/aQZgKHoKnrLjBm4ymqK5NEuBjOvRHgT1OF4XnImvGM0VZ0
qupQHKs22hNH3giXqJ/QNSf140ZYh6umUQPm5/XSdy37f4ti7B/RyDBPPmKmx8mMhk/KyrCvrvqd
vbFx1/Haoz4BZpQn37qtPIeYCUUjDd+k91sPaRD7gzMOe6ojW0gJMhZcGE3kzm8pU+NUdnIUMPZI
t5Mckr1m+vhMtF14MTJZ/wAGE39rsej+ZrU9/wMzDnPemmFRFBdtDhP7wWlnN9zJRjeCKEU7KOg6
ejqs//JUenZJpXrahHTuwcrWdfIucoL5X9sNZiSRJlydJr/8fn9Xb3xlYGgsNF8YuZcbvODgBEi/
0Osaavourv0vdoXvw9p+VwX2t1qXfxU5cJX7Y27EnYV46nAPgwm+ee02A6SAOhkBIGOw+KPxs+ko
FEKCOG1Rpp3LnyKxzZ1Yt3F6Obo8LDi4CyVvta62zMKW1BeyhRv/oNLUHhuEpxDUmevT/dkt/6RV
ok8quIC5aW7TKlglUXZt2QhFmzS2I7OPjlprILvU2HGJl2HFaTsUdmv1pyLUq7+Dem78o5vV2uvh
cOThrC6flPbZOlgVNSahUUVBQS81Izs4ibCfGge/k2Nvt1Xx+kSY5jMvG8aE67VOhK1mBNJqUizB
EAJ7MKsIvtZWGB8j2Vf/ZWLPhlqCx7Pz0UdaH4xZ73tRE+cPVaf9kGU8XCYdA5T733HrJFLQgSyH
+BEcx9XtmKENYcR+B2cmG7VraYTi7VwTHHD2aY9qbMyH++Nt7VDIlMQid4G5rtO1UkqKaWnle1Lg
/HFA4Fl0Z6Nps19Sn409hObWGeRttMi80OO+6Z1FuahE09pwPWyrwWZkjLL4yQUrkpyMaSopsMSG
jnsJ6Nu9lvTWREnDAScT5Jd25MtP6MrRHkJUS7xZxZhqsiBPeZGJo8Rs6Pz6NaWCR1vZAeR1g8nS
xsieVAjvqSowcOzosx4bMxCe3qm9CvDWrMAHUyEBFwpaaXXssYkTJQB1x0uKIf2QCR1Tv3Jyjv2M
Qe1OAN0KMSROtAWXdutNpj04bp7MgsZgaXbOhwrFhGvnm+Ij0HxEA/R2aN7xzGrwGGuGHwOtmb33
9datAZbSWoSPlyRulQvhl67NQ2bxMAx9X1yNCu+Xy0zZ5JdIA/9f/ID75hQMqfxGtpDu4fm2ltr9
rVtBYZ9fsN5A9PBoO7iO52RT9r7N7PFSqgZXADDk316/gSg/AuOB4wgCd/kpz8INZu4hnrOB8oqu
9y91LOdT1UfJo2iM/4DRhktJ/Z6B+KbrkC2NibeVxlCNq+a3pS1RigHkdgyreMQAst7bsBubiMVb
wDTgwG6bI4EV5100K+Ut6N8G7Jc1f6lAMdZUoorgx2Ql3F51jqYSj4jicTKa6Nf9xd1I9AAlcCUT
ZRfm0+rIYOlez7IAOGSU2K7XDV5LPfr55/ujbOwWeoX0KUFYQHdat9swY25TIwSu3Y3KuQwVBq4q
N8aHuMa09P5Qv1PT1d1P2o42GPSBDemJMFNdYXV43GEGjI21hS+6zA8tvY2/EQ0b3G96mfp4QXRd
Wv8KtNZ6O49m9KSXviy/ziZiPGezL53haUCvaLwMbTWlX7Whd+pr0k6OjqBTEWTvMj3M/ihK+i4H
CEHzk903HXZTQ53Mb/tSF3/QAG7rs4Z0ePcwT/70041LdDYivzHkxRgm7FDBhOI+NrUhJrQpFgJL
2VlHygmKcfg4Df6hdlP3u+4M0/gRYT6cXDFVN3Uvj5r0D31u8KxoII33J6Nxi38bs0sBOZdN2R7j
LDfQuLOj9i+tqAwflbSOraSqJvxkJ2oaD6WdmPk1bfsKP1bHLCMwfy5uGaKLWwBIgjYZNswlPrmq
VOZT7E5x8g2NPCl29sbGHQ+3j8c2p4ANuD7eE+a2cbecOapa2hHfq/KqyRghrNyar72R269PlBhv
ATohanSrEhKRgvrWAD3VwsP1Y4G/x2NbArzqhbtztrZ2PTEQChVKjnRBl78/C1xtj8ILSrPBNbTM
pLjg/BgERz0JVHMxojjfQyBupBPcfIt9A7Qtmq3ro1wBduDtrHkdwKAL12Pw2ZrG5hAj33yKTRPn
S2kOO8dtc478UxcxWbBN65Nd2TWOMAL2fd4PzZWP5z+hoWW/h+jcnu+f7K1gCf8cgVw0oWjUrS68
xhnNaWhq+hIAVno6QkZA0cKqIxvVnsXSUKZYkh+jVJiP0K0QY8NtU1be/V+xNWFwR0vLFcrxzb0P
NT2DKEG1EI/b4Ato2fxozrX6mmlGs7NTf1+i61DGLqV2DmIWbPJqxllUO7JFXdurSQSnPzo3L/6k
H+qUhzKNzPCSpvMwXTrDz9M3c6ThKNjSQMPmM7G/J+jxP2Vp6bZXmVpafkI0zaZ7a/0/zs5rN24s
bddXRIA5nJKVKMmW5WyfEG17mnkxx6v/H2qfuFjcRagxDQ8wPfAqrviFN4BogoIk6clLHJqLtelo
YGUsRV39pcpEantD08qoj7WplHuC3sg/YDeSr4Sq2GBDxlYe8DnKcBpG4OSxDgN8xN88w4vYvLNY
VQDLXO/jkZqcpJiqhOpN/gWvd+dcTiYSzPKo7azlxuO3aHAwDlLbPMHLibo6oInqINjAiUnbDHX7
nLu3KOOdZdyqJFFqptVIY4bbYJ2aFWWpO3Wus4yxPj5VhYYshrFoeTsKU5wIXf9VwsU/jmb6feij
GMEi5X/353TjkuUnUEUCtLuhFqN0FDKFI3FMUQO4SHqaDW4Rl/MRoJByUlIR7oAGNo4J1x4Ffh57
fUFfX09tM5vpkDUoj6TA23GW7zNPd6T43Em8vfe/bXMViYG59l7rZKtTUs2jlhidJl0MDH8uqHtN
l8GpjR2g49YoJNYLoGtRVV0XhWJR4RIzBNKlCfUJm5bF/b0Fw3v/Wzb3ygKSQ0iVkvpNTljYUmyP
EwV8OcDs0YESexGjpj/3JpVvwxnnf+lZy6ar9475pOXGHB1AgJkv93/GxlOCoAqm3Pyz1DBWT8no
DDnuQjFl/XSMLhMsU4w66+RIaIryszN2Z9qGe3J/W4MuWCXgB2DLYWNcb5mKzlSuhwNd7ihEe12W
ggdNacS7DBVPzBNE9VHtqnanwrDxqKAawwblIlhMPVZXQN1UsTmOCJuEUVx+VRAnPYZtBUhx1uLD
KNX54whR3YtGXk5F/BcGxoI3wRSLBOe2aiOjUbVos3EuaXK+E20pDopT/i+wqTQupNs3HxXqGoA7
wKHDxLtpfyVKq5QqvsSXaLbUz5Y2RQvdddo5+zeZ6cKCWARcFqAz/yxH6a9rdVKrtmrpalywR7Zf
6r4unztHbQ5d1lnvq1yzIOGVgBLBL7050WBoSCWLliPlZGL666GxSwsS/By6y9hHnezOZlT9bIJ5
xtZXGMEeRf72tC7S4STftKRo19KWuB4unGx9hmSLG0xPHI0oQSFlKHEmc/jc42NuHpSSQqg3ixLT
4YrEQ3UzdRDE1IaRJDt4lo1pJ0F26FlyehahnusfkyStKYeJ6Pl2gbRsCnA/P4bMxrek6uzvtlx1
+ilsNGugqWSQTNy/MzaGp6K8PDCER7ymq2u4myOtH+jwXwhbNK9oKSy57Ww2rkjj/qkRoDrLLLMe
1C7/9vaRITovmSVv+U2zwsExiSJLPfAABDUaJWX2KAsdR3g9F8NZmUP7sa6r7gC0OvDvD/3qlnIV
oqH3BLaRgJsWEeHKagegUIYHiGMMl2S2+oe0bvX0MIlAPah9NJ9HfMGfyqTTfjhT19M1iptTImuB
W5nNvPQwaxc1vOh3F4g91Z+b23QRouLB5w+QQ6a2RAR/HcJCgxgdJWp/6QbJ/GoLJLBEOVtnOAjz
59qJtC8dFtVf7k/HTZhB8c2gmAHjnMSHB/l60BJwTWg0ancps1KWj8hbZpfGiuLnwSmk+gRZUd+z
rLt5l5d6n47AGR2bhc+/3vXouatJWPYXR5D3Gmo8HWXK4Mf7H7Y5CtghxDB4LG6gYm1T6yIImv5S
153xC73/8pnygvYfRiFH4xUCL7D0SK6nr9IzW9QxRYt6sA3EmscCSx5nr1Ow9S007C0ZlCzyEWvY
WzMZejn1Q3/RW2nyynqKcE6LdjVelqt2dTLoZ2NdBaBLIZZfRYBlRaXCRGvgog+Wfe7UIqwPIjCV
D0lYGfGhBByPH3ojjPdzXBQf8Pks7APqV9gqTGVm7z19N1sT9gY4ElTMCWjoKCzX19/nwYLDbynV
vIgTpKqrCaouCJDLReSaTqFKNL7H6c8bd80yJuU1nOOged402dqyiPoGANhFIjz90Olt8z4vg2Fn
12x+GWRZmDC86zxI11+GBaVhoLc6E8Ig21vo2DcmXVx9pH2rnpU4cvao/Dc3Pf1wjhp9NYI0oqbV
KQ9HNLhZ9ekyZ3pydICzPVmiTj6NWlS6oxJaZ1UpqkvYxuFbO4jLyPQS+A9vDLXk6081Y5pBoEDk
iyRV5UnPtfhFn+glmI7U7l0sy991tX+XsXjPWL0FFLtODm0NrmZbSvMFaLN+rANnemprM/o01Dp+
7Pc3ym0gwWCo3sEzIvglglnd1iMdQmTnsMYZMqn6pg1q9Eg8asenfKh7x+11NMjctjHa30Po6O/t
3hmfk4SK4E4McXM30KZZ1L64G6Bz0bK5nmA7bMse25P5olaq+ABZoz2BBEMr+v73bg2zkA0dVeVP
mCvXw/R5WxiJxZZlgwWJG1YoX3iOEo57uffeQKvXIVXUXKoybb4ouaQ/JnVfHfM0ezPqiln763Ne
cad/3S34ixIfJtN8gWzcuJHo55dST34H6twf0J8fdyKtm6d9GQ7/rIXzs7BKl4/+a7h6RuoxQibi
gh7WfCwwTPFjXR/PQzJXrlg0gIacovB/WLK/Bl3NpBCTYsx6P19sY1TOKA/lD2E1qDv77/bQKRRI
OHdLQZhNuLpaUqx1dHPmHOBxPX2I1Kk6tlaCKzNUh52hbrcGATsSHVAxkZG5EUOXpCRqG73XLkJK
o4MegeDRu2aP+nb7Qcsoy5Gm4gzHeHVjLRVLMIdo9eNUXXnqlA3eoI3lp7ij+n5/hW7fAQArbAwY
BEBHb1LZRFezII1l7TJBnXZtXJ2P09zYxzbP48MAGvfb/fFut+FigUngvXAmYDSp19uwZXdnkN3x
KXGy/oyZWPWzKBK0e8MyjI9Jhg23C5RV3inEbM3o0idAEZDVo750PWwBRdhCJ0K/AOSMDiD1ei9T
aJYXkibv7PmtGaUWs8ApmFYgWNdDCTK5Ssam7FJlaeVHbZd+CStzfppxL/mfM1Gy3bkXl0N0/eaA
NSNo4jXg5bmRWzYQz43LCPbngCXaP2jDW9UDZG8ICVqZFygi41FgnLM6x5uPSr8vdLX4fX9VN6Z3
6ecSJRFOEOmuXqJAHZqsjAUCXAFuup1jYfyYBsrRtpM366TRE+F0sGmJDm8bu9MU0aUKocXPhRad
IcWZh5m5Od7/oI1FhBrDoQCgSi19jRuFAmrkPdco0Upl0ZozkNIoje4AcbQ846uBo+n9AVcXC51Y
Hja0S4gxQf5QALneNRYoAEGHKfOprNhPRoBcdatHe/ndxihQoHlZQJAAMF5n+1ndYWHaZBl8nVS8
x4KyPsyFvUfyXJ3x5VtUrPMo46jwPG+ac5ZepWkJ9NPXFdG5WZcqR0Qtflm9MpeuPqE944YgIXZm
cHUMXkcFEENSRw2ZPu4qou3aVoFlUWf+YMTiM740zUMfYNqK7nBSOG6RVguNuItBjSO5o31Ibfpp
/+U3LMxFMBZwGNbQS0nTp5FHNfNRb7Y/GhoBFy5XlluFQeKZ8Vy/kySncs0pyb9nel1+ub+Jtiae
XId2Hsk0+eby7/9648uM1m9f1IVPmxmFy2nQfgSWWbnEZ62nSqp4BzmMW+/No2pQ6pEPoE+PCs9q
685DPTbOVBX+DNnsJWxl9VyZY/O1kUf7XVKm/4vBYHy/P+bGRmZ/0bG3aHLdVm+UQmTtXPfCd4pK
e64KqXIjSc4u90fZ2FLAD3iAVWo1IO5XdRqUmgDIVZLwUd61f9pVkqTHoRrS8kJkg9pVroaiwNUo
TEw3LRzkTcomqOOX+79imb+/7vdlY4Njo7RPpE8ba93aGlrb6bB0LvylmPA90Pvfk5gMV4o79fP9
kbZm9RV0SITIRb5+JSOlnHErzAu/CoL25GShcZq1MT3fH2Xze7jjXp8KSsvLrP+1S6Mmjmq9noXf
JKSetCBrt9ACi0xFeiPc6XXqcPagpADRZ3HDvh6qMYwiEbig+ZY1ql8HLYMR2kmc3XeIAS8RsFr0
ph8mUVIeKEQa+duPBqUZKhngcy3K9as7CZ0YkLRxW/pzl0qHpusnH0/G7jgUen5Av5uIZ2y1nVhn
YxUBIVmaTBV90fFfze+QFCFeXn3hD6GsnbSgK1xnHPbsGDdWEVYMPZCljw9+bvVpGsL85PqB8CMl
0900Lstzqamo0ElSf7y/YdY8tWUZGYuCiE5SvSzn9TKmGbV7WeK0N1VUj2etDqrGxQgn/5ANWNCd
SoDnT6FZ99OhRw8nfVJh7EnHerKqAZdeR+yJBW5NMdo8mMZDj1Nv5B3HPAq7WZn4+H4Uvyt1aCHD
4xe6k7NtDsP7CcKKwtuNrmk3NmlFvFP4adXUL+GQWj4GtNLh/vSuKjOvs8tfDyJx6YPckO2rOFPr
0amEb/ROqrmCYqZ50PIuUU5tGA0P+hShNJ30UnIuVCQgd1Z34yMdnXSAejgUJDbs9eI6+LuFUjPX
Pq0P7bNkFMOD4nTqzlRu7SH0lwnIF/EJyqSrYeg0DOQlee2Hki5/caQ6eC5r2TpLtdJ4ZapLXolz
ntf3c3vCvNHx1HSsPhtSnu6kkBsHhx4thGl6lgrpyOpOiseuVtsorH1QIOJ9bxriG2WiChXFsN+5
abemFswJ2SpIAv5ZfspfN21SxvOoJGbld/S0jr2APMceemMLdgErEYwvOlCQToj8VjcBdOdAIlNO
fdkSqLdm7DS+ZnB6zijPp3yiFN98CNVgeKOv8OvIRDoLNgES8A1YPhOEQkkFMZB6ZfhRa+F9Q0/t
dojUN7PI9wEe4gGhGEtcuVqwwKlbYStpAofM6lwB7dEVU7V31m836DIM3QLYrxoJ6nqD5lkYE6EG
sR/2FWd8yiEhuEadO+X7Ps2H4IsatbP8MAxqo516uY8Bs+eGkI50AObUdhHkSFT//tWwlmt5neGl
LboQcklQ1rFdUIpGtaIm8UU5aSPvlkz4OOlhTm90ZMMd5TyY/LIuZsuN7MT5rRH9Bi78MDl5DKJ4
aWS1aerKNX6c7mhqzQ9lgpx0wkwu+tzUZSoQRErjPabKzSFjMlGBAIMOYZQQY7VmeteLCB+n1EcF
ZnxMTBH7Y5HhTpnlzs5zuzkUwQVoaiREbu4vyaFJnDtz6sNGSi9zE6nuWKTWJZ6zL/dXY2ukxYqe
5Beg6g3fNswLIGxhm3DQctNttbr1s2DUEFbIpOP9odamXq8LD92VNG4pRHFrXl8dPYrFIQZiqU+s
qf4pdPpkUNc054sEo2vC8jjLf1aswc8kkdPkwYR1a7tK2Mk/ILnVmVfVna7R206l7p1R9sZLm7WG
dLSy2Cq8UbXFLzkIdMXtm1H7Wth4sbpqloM2HUJt2vuazYl7rcyDLrq9+9UKJD8N98S3BgzKwBAn
biXXldfTWNmJ+LYuC1J4xLohfHOWV6EKDpeRALec+HqMAfDcTfET0K3wdH95tkbhyQbntniUUTK6
Xh0Aua2TWVbim4ljH5II2aMinszD20fh5PM2A3S5dS/Au3ammN/FvpFPxgG7Oe0E7/CNdizLTuMG
B/uxgF0X1s71t8TwVaICL0t/SNXww2ijym2YXf72S5xRiCMBlIPSXzeZJ8kchNaFjCJP9REeUnpC
J17biTI2Nhp9ECpgi2g7Eevq2qklp6D6l3IXiGqyjlaYNigvjrYtXLPEvGdnG9xEbkzdwiZZiK3E
UOv3Pc0jJBjbOfGBh0yXrrcFJJIMVp6DTfC3UYkQBZcT7R85S/Yyq2WHXSWly9Ak3sbrtXejltZE
lrkUVBK/cGrtUGthJcF8UmbtMuJf+06JxuGrAOr2L+rF1p9KNv7c35tb4y+SzQaJOQzv9QkwAyMV
onZSvxd5MZ2I+uwa9nDW2b7ppGmIeWBVvzTA77ojNxZmB9psp8VOgLWs53oWEJ8FtICg4G3onCER
quG+kvqR3OdnbWy4iHWgWx9bJRGfojSJ1YdKb/ZKzBvbTKNUS/pBJMkuW20zBNEH1G8NbEkHQ5u8
wBaV4cZUv8HeQmN4+wNHEslFs5SUyNvX8Z1mgcYwhPCLapBVV8EZ+2NlV+GfUZvMvZBuY0avBlOv
b4NUDyrDqAMy9i7NHyU7CQ/o9Mtuk3yREvl7ERjFziFalXqX+wd5AFotKOFypa4PURe3Q+WUeuob
KEb3bpolw+dGoDaMA3Us24uSUj6+u7971xzm10Fp7htLo5/iwBrpWjTIefY43fu5Xc0v6LyHSI+N
0wWtO0ykTTGcemyTD2NiKthqFr0H/qE+Ej/Wv5pJ7NFftiadhxFcOi5qQKJWdS52Tzw2qk1gYSR8
sNx3D6Njl09dGCWHgLwJuHiKy/H9Sdh4xJaLkrCaki0qt6tHDB2nVJhSkfp4os8vbQEArJIl+9f9
UbaWl04MFMJFIMVcR+9I9OCo3hLIzJEtnQTO1CcUCapPNeiDjyk26TuP5tbZ5IxwLDkvHPXVc2a2
hOeNIzGXGvXmfh6LoxF2WNSY+Z44//ZQxOXUQXl01k0KeTRHjDPy1Ddr1XCNavxV6srsTY6xZ7Cy
uVTQXgAJ0mG9uQKSJpakDNC+H3WJeJItaXgIqK3tlFs3njPKSUsUvbDKboSVHbluOmsg0cLUfu6f
RdCEozs68VwdY1T5a1yYQ009OMFYWQ8iKqJ/72+VtbbXcirR7eAmQBCJ2GqdNcx6Y1nNTCifChsx
R5Dj8iWU0BrwpblOh++aElvZN1EV2DrbFNUHN5Ym1Ofd1rGKL1OcmPohKZO68WYj0cVR4KRpnpzS
UfZ8xzYWhF/qQA7gDbjlP4EzFlpUc3aahqwmzeL8keLGztHZGoR9TFuYXibDrLZyH+hUf0FX+zHt
+zOJTeoa81Tu1EM2DuiSW7KJwa9TK109ZigIiX6RBfWNobY+KsEUPzfGGP8zlXb2pSJW37ML2Bpw
0UqiXvDasVy9ZxaIRinK+9CXiqI6tDFamu0YTu9saf6h0fw+3t9Vr6HlKkggUqc3CtJ1yfBXlacy
wK5jKPrIb/OqeNHMOdJdqHyRcaDnLT4pQ9AX7+xANuEK0vG8DN3cU97Xh+nBnGbVOGldaicHsbTc
/kmSXMvBBSTRdDDbvNdceUrDwGsTMepeN6oKWGJFi8Kj6cRaSlXb1qjDwPGRXJEniuQVdZgioLtI
8JwyOS9OjpVI9UMV2Frr1mOWaIc8sWq61uAvrVOtjEX89juSgjgBBe8f+eV6RgpV6DY0VjRkJn06
DjYGSpBttEPQNtPOUFuLTVeVWJxjvRSoruOJjH81UF6FHzA6kx8IVXxu2yL7CXdR9uJUUv/L7qKW
iRAImlE87KvtHMCr0PMQU9dB6axDWGjvQ0Un38SJ7WGepT3pw60zSsOTWj+X1+JKdf19c57KHeAd
PGRluTnEmhEeSsx5dm7mjZcGnDRSVEuH+rY7LaNDHlaOKV0UtZWhdlXKY5PXzUcEQdJP94/L1gf9
PdSyoH/VLCGIoc5sI6PUYFfn6VKan60CMar/MApMA4oCQCYQUboexTTnMeoXxkyY1bWbUhc/08Xb
8wDdeNBoGgI6RPptYTKvLtAsjsYMH4fQDywNQ5BUkY7QweMTtFr1ITfr6BzamXwIM+68+9+3te2d
V1SeDmcDbdDr7+vkVoV3xAnrxin2Go78uegzxXVSPnfoc8O7P95GBEnpErPIRUuEYHq16x1oYeSh
FpJl+iS96I1in1LKf6cpxGEODZUM4uy0BwjcHHQxe6ArxH+ta1QtzdYsMezIHxQ1OKbD3HtdHRk+
kjTWoS+M9uJQU92JWjeOAvJOmGGiBwdH1Vn271/702rMKpCkBr0bWyjvy9RsSXat7qvUO9rp/qRu
DgWPCnQuzzxH/HooDBvN3s54f0Uc26fODDI3l/LwvV31f/7DSOR4QMh5gI01oSkRTm7kJYpstlFV
nafEGCjQYCvyHzm2mHvY4zVwdYmzIPgQ4HH2eINv9APGMCrbNIr8pu26J92W0pOF3b3m2nZofmoG
1PyORj7PuacHjf5TL7TqqZrzfK89+//5IUvzi8NCa3G1bcOysqoiQ408VirtEClVesb4qzsNaomV
ae9I5IBVz1Qohe2hmsWtFHT18f7kb5zV5XbgjYI9RxKmXi8zrB4xGCN67E3aIaWWWH9yTW2QdEoN
Cium9R82sEbTj8ouQH4qe9fDZcWgq0GxWMkv9b1DMXYx9MQ2+tWCj94Tpty4zdlN9LmoIlOwXjc1
xmLG5aUopUucD4MHM69+mFJZ9u/P4NZBWcCLizoruOD1IzjlldkZGeTfsYyb/mCA17pMKbQut29j
7cf9wTaXizwI/Z1F7Gzd7ooG2SwKFcZhBH3L8ERbsHKBQhckKZTDMJMX7KzY1ohQEBDcotCl3xhp
lbo18rbAYYeJgE6+recdMIYkDN5nkjm1ByPLLXnnQt9aOAojtPAXUOgNBLUqJRK1rAv9JE44hrnu
QBIw90bZusEJy4grqDzc1rEDuEW09gjFayF1ADFMzIPPNYS1Eyrz7WNLFwLfcS0yzvfXcGPDLK1m
9DVh/EF2WkWFzkBxKRIy29JIlIcoKuJjqg2WGwAb2Fm8tY/PctmZC3BhaUXBajaX1f3rwUD1e56c
pI/9Pgpz+azmQVsdcpEFs9cNai19DQajMk9arubxRZiGVHmBaEDGqHMANEZOZPuTbEf0UcNUKy5p
l/dfsrxJzFNiBIa8Ezhszczfv3Z1I9bSlGRtk6MtAnDkoE894nVDq7pYar7R2/7/TQx4MRW1dtya
1olf1iT07+hRU/+Z+8/yOBdeIWgda1JTPRddqR+atu12Vn5Z2VUytpCkiCDBVpPtr5I/pJfrqqiJ
GSzhJC/toEyuKSmR1+Gk7dlmJh3QwNB/sDzyoe+c/OX+xts4yqByFmEGao3LM3i9GfoiMtshCSPf
VIUmDmGd0Ti1jTZXz+GIMYc7yVa3lwNthKGkB4CgCHTJStZ5fI4gGUBM3BQcSY0fla5oTsYwpO4s
ZQqbiBKrggUgUMHojdSb1yUmOCNKoudCkXz1uWNYJqkKBtOXysB8Liy5pOEXKZ6a1NbOwm7NLKQb
NA8XMB5tkeuZtSYTrF6+9EKSYAnpK00552aqns2SymUoV/POSdmaVbgUZEXADyClrAZMujzRQAgm
fhT24behSUsAV1VyrA1lsh7ipnMKlyvTOZG9S/nO4K9/+2of41ZKoE3OB9h1XaoyOiWgq10xs12U
dBBHJb06ZPA4ogcN0ZP6GCZFT7+zD6OD1pLy0gWJZNWtNVs8S1EzfAlrCVhsGqqNeIZyWhteGSrB
g6V1bfoSBHH74tR2/Q5NXvxQy9Iu51NtG4XYOREbDw10U2hM3JDYKK4351hHlY4UaeRXZTI+YzKq
hG6HBdXp/sHbGsahZ0J+QsPopsoE7SlFgTCLfNFL05PdIaokdGtPBHTj9kQ6FskMtiBayut40myM
uTMHM/dLA9bLQYOBgi62VIKQ0ykL/7z/TerGFrTR4ALgQ/MUBNXqGesxeSrTpVkSaI0dnoKmHHsX
hJb6Kc71ofPMqBShyzZt1fOkTmXios/pwLBuxin7matGMp/4jjg7TMnU/dHQfJs9fVTr7GIVFn/B
mEso0HeOHTTnYg7HlwFqxvCsy1E4fGpNM0w9XeDn4XVVEEoPKNpWvFh9lz3qYSdeYDbN1c5Cbkwx
TD5EdIDeUWRZ7xeEUPLO6rScaFnksxdU/XDWQj0q/S7hz50waE3VXm4wPFIB/8D4gY+6Hm7ORNvj
7scUx71ie+hcZYrX5XKdu8LIws6L1Db/2WKeWD7JUMflcxlKyeCaoUWBCVxpY7tSXysd9XkNXcZh
zsvqcH8fbE0JjDhw/cT0CGGsblkhK/k89uDtRWKz/nLZnaRxalwjy96odfk6HZBGgX3CIwPxvRqq
1YsowtEl8xFKVU6IobW/gzwQXqfO4t+3fxXq0XA9lu4q/aHrCz1cutslEjC+3Bb2aUo189Cic+KZ
qfh8f6StY8T7BECO8iySuqtiyRCkXTo3eeZTjfmZ5bF9dFCfdGVEU150Z+g9rFzSw6CUyU4qsXEp
vbr/LA6ygODWwUjQGqGcG8xmUbTlUZsm690E+Ovt/dtFFYaqDEJfqIasboms0TPR1A3bA7u2y5xK
5TEa8fuSOmVP2X2JDlevEkNRj+RlAqK0DuniVg5yRU74IDuMHqJ8EF5tkpHF3aTwAEmRB8W/+HJ/
+Ta2vwMCgh0CHOEW7xy0iwFKD3UmnuoGMFQTPCYKhm2FFe+ASDY2ysIzxECJGONWZ6eNVafmNk79
YZT62XdU5HofIi7T0qu0EXbHnBTj+L4Hamp+CkNbDfauo40oZ+nGcCnzwNzCHtqpzuWwkCHwyHr8
O5Co2eMlHSWfFTPLKrexzPwzYl1UapH+S8yP0lRCtKmJeE23M/T4WW3x8D73KDI8gvHCWLYcwlB3
swB67fH+umxsBpIeGpO8iDCD10Wl2NL7LknpppWEZOdcHU23kNP5Uhja7GU58X0Qj/0O2XtziQBp
kk1SX6LLcH1r2GUxyIHVp35nZdoPxSmyL1MhBvJyPTonTZs+5cwvz5ts+Pc/d6uYRITBKeY5JmNe
D031aBKYQaa+ak0RNt45VGwXpsqceBlS7NWBlybLEBQpSuH1fapo2NzZGhTtvpI+3v8xW2cCCsAC
HSc4pFF5PQ2t0MidLSNDfdKsbJf8Xv0eh3q1WLfI7biz0hv3GCwZSDLUYpfwZ/k1f6W4ZNl5VJQ8
QED/LGgODUKM6Msd3v5NxLtUIxb62o0OUUi8QuGwY5RMsV4A0WpuJE/iGPIu7nzQ1jEjGKWgDQ17
KYlefxDug2kltSYMNiNIz02eW7GnjZH1bUyHSKNf0Ikvb/04WLjgiMBTEcwR2VyPiCgwpH0nyX01
Q7zdtXXcDZFeLFvDLWas4O+PtlGUIBKm+0lh2eQ6WxNThE4ZUAq4R+zeRlW8KxK0pEVupF8xFSeT
0fPGrrwWgmD54hRDFLpB4AAfn2pDms4mD/FEfTjsg6MYzCQ6mpU+iGMl1DZwsaGo9DcvCIrFSDMt
UQfktnV2pzbomghkPn3o5PUxdkbjATkVbJFtNX1unXbeGc9guq8fMljCdCfB6EAdujHzAE9XUncp
Ej9AOtgj7Ki9xMbWQWi9ddlZi+X9XY9F9EGBlGIUNI/V+4xyGH5pSpv5XCpTc4i6HkF2c5GldlGR
kD8XpO0/gqypivNs1XHnTdA1RheOahLCla7K1K3aPDIfQaWPD9kYOn8AMdUdQrCjDI8hHIbwANXV
HA59MvAa7/x+9fb30xB51dcEJkoz9XrrWjMauFYFgCq2lPpDQLnt1xAQ10H1VGfTqwND/x+JowML
Kne4gVJLTz7laZpPT6bI0EiO4NPEO0HP7QlGpob9DTCGwtuNVjnz2eE0tzzVSlF+VmLJdLXBcY59
3itfym78dn8SNoZbKvdcuMRYt5rzsSQPQ9bHGcw58pEI1fL3XTIDaHJMijr6nOyxZm4fV44uUTGA
AHsDK5PoXPFSaoD9idv44xCByR5leYK8r9tYg07dBbnzZCf+ub3nwTQjyI4tEQErPfXrlYYNUMBh
S3u/TOXqONtNtuhMWzsP6XLEbrcULVOSWqIc+HPrzpeZx4Hcp5njN2GtRScTFkv4XkyWcXSUSYrc
fMDc3Bui0fqhtEPRHCNjbKwDsgn95Oa21P/BhEWoCy3N/N6ORvhcBlmUvzeqBi+1Wsn76glWSdt4
gxingjZzHYVAetSwOQdTgNhZFbZj/6EZRGa68YzPuDemQYb7cCfnNYr3lvNPLWfSd70y8g85r2xI
GU8NvtthGM2umRFWHYAdSv/OKJtNBzH3xXslD9t/pmnM8idnHsffhtL3CdQIoxeelsLr8PiUKHNR
3EMzEMBY83U5wpE7UhY1TlVrRJM3O9aUfkCpLPssizz9biVq8V0Z56Q+R2rWfI1s6tpHJZ7n2c3q
YcANqAvS9H9IxESF31EbklzbyaLBLQ08XT8NgWgxEIEbmernYTBpnThSN5X/hLFGjXCaKuOjJBf2
r3hwKuMYE4cPZxVnthQZhbStn1KJVulTDl0qPHTGmKWPXS5N8iOgcU371WdOLLmIKw3zb260FLWt
KlOBqyuzCLzYmbJ3uWpKvHh1XSofMhFUn3JDCsIetsjoyH/msXLERVKrQXuXaAW9WayAR1nlarYk
kdU+ntoAU/+odtSZHjgsMRLvasYfOgvCfCSBn87pNFeN1y1eOZeRilN/yew++xMFavedhjGRSg6c
4UsnI8F9GTP+Dy4oy0EcknZSRxeFRQvjIDD3JV540VB5AIjCf21RaroH3zGZ3U7k2c9iCgfI3Xk4
0LSobPsjwsZKBiIsj75VRlBWUMzq7EeLomvmqXZDTD7x2Dlg3ADuHTEfySsXNI8yu/mcAdXJauGA
uYIx/ycIkV/zFAWwB3D8cAoP4NSc7EC5d/waTJHynjCm/QGIqBXHqGzS+thn4VC7NV53nWsi9595
toPUr1cbc/MvZ9w49MArXqbGEbEbT635JInOBmpn0XjMCyVVPDKR1EuC0uy83oniF6mpkf010FPu
XGj+3WOa2FmB2WZRfw2rNHtMDE2cJZGXvybNzJ2zmk5KeWjwzcg8BxHil7gtzMSVhNqPHts/TbBJ
RNHFrWfD+p/Sa8H3Gae8hyIZ4/EIqwZvMCFnWnZoZd6Zp6iqVMglaak/RNSrC1cuh+axi5MJ5K4V
Bi/KLMffHZ7QDFn1OPxUpEHyWTaq+WckJc3sGXGkTF6iBuFvnJAiyY3VPou9FJZl6ErYkE2HILWE
fSmVdvyqqZX2wSkzrXPjIky/julsfHFCvRu8uZrM910OsvQQxfbwu9ClSXW7vqB+Wdt2EcHg6jSo
/02ZIOBt5bF8iIp+6lynmHuJ/71zjond1QFOE0XyjEBrqPBlsVUlh64pjOqgTU08/Ya2x1FunNiI
DgX9v+witZX+lNMye56DyDnkMNRRMsF0cnKBHeqz1/bQfw8Fzb3czdHu8/KsGT5Kmlk3h6kd1Gc9
1DL+MER9yMvZzr1xHozIy51OfI/TOvsX21wN2rAoFVZ3Cq2WXSjEh2rC1d4zprj7FoVZE3rVGOaz
i/8JB6SvxxZlaENUv1ID0ys34DLLDw0OtcGpjUzzqyknw7+NaWdfNdGl47E1+9bwnMaMPhilZIZn
8OQQgSZRdeEhymqjA6L1fxydWXOcyBaEfxER7Msr0N2yrM2yZMl6ITyWxVpUAQVV8Ovv1/dlHmYm
7FYLzpKZJxMgsGTgzzymnLpaclM7/iVcelGfAwmJlG/1Mt/b3nd7Kp0wr5XvA36NIXNzLpMu+Nu6
bd2c9hnDqHPf7ynQDuzL7+AYu6ZMgcqIa8UE7nVxmmotRBtHb+B7sz51Tj3LnLvM48uB572esdn0
yA/P2d8I3h7nIqsdcTOHLNWFmXoPswl8Wfsy5pnJcs9R4xM3bt07Ags0YNuiN5tnmas/6rqaCE8a
pfuHvAj9NqC1wMJg8fuPIdrj6VRj6xfnmdH4PiYtf1fRte31xoJrsyjvqlZ9mRYJUTlHcSdO22aT
pJhSd3j0OQf44XGVYAttm0YTutYEv7jkBoN02zVVr5V2Y40ibRv/HFeBCa+j58ynox6JTvQTkgZD
T2i3JOlNz0WaNPaX4kqH0ZTI2oi0p5GI6h5vTfxQSDHw8mP2Mc4EtMXjNx6PIzmljknQ4CQO8gV0
qpiohvgHfpNuFVWXRarrxV8StnwpvgXxL6K+951iVL4nTp1x/F/AA3LC7NUg0FulDD4XkWX3XB9x
bpjs3Ljkk5DrSLblsP8I7Kbuor5ZkjysZ8RNtMj+cffn/TWU/fEqh4lnFaOw+CutmONO8mCcpnb0
/q3tejxfh7lOp3Noia3LM7XqHVkldqC504lwuAumLfzW1mvzp5aUBdIRm6Yv9m6bXpcwaPpzt3Hk
sgHzy1useI4J+idcvlm1eH8IH+yIx1D8CStu7y1lfnXr0zgn5kttR4ClNoc9oMlioQy6i8zuOXKo
6nJf9+Ti+eMyFUEVxWOB56f+F43VEOWHcpvm3O06EbxldfbFEfdMhCzVxMkPSbcsBDLAhjDXlihQ
OGjxtbbxdjBbNBIsWg7hnnvICnTh1XM95J4Zs8embjBNcffIFvtAuFUeBlP3vg1r808q32xllYh0
B9V24h914Ere/8gJRxinIWLAwNUUgRKNtZ/4PefhOi6PR+qvS7EzMj9XDudw54Xa/22NbZWVVlQM
x4pO5IMV7muKnLrF+ZZTPbpuHFfzmx9K/0CEU/cv835kw2mUCGBz0qTSR4XfwFYmtuKZlL62y03P
tdq/YHTGp94ZCdSJRChMUaep6gvTZZst9/5atWAx9h+2lm180/lde49VFfEVC3F96DmieXvqSZDY
L7vkyP9MlXCfUhLhLUOBt5/kKlT2wArf/SDegt13DqdElGO0I3Xbnatcgn6zU5GPelAnt3UHnava
pe2Q2NYkGOIMbnvnOLWSuZ7loArDsQX9cbOKV5Rq/288dPeEXRrbvxc2ZMaSSnL4N4ce7WfmrfVl
icco433R9kXGu/ze7IF+cV1BG8RyH/5hnJapyqVPhS3IkxAmF6FL83f6HpuUNEF3EM8m/j2kHW+Y
e8zBbdWJVPMTAH3m1UxRLrzBKPLznGaTee3L+J5drrV5goGtKsMuWN3T0UvfL2wzURfnwEZRiUgH
GdGAO4PPK5Klj4iASOZIqqbqc8fs1cjj1zh3C6YUIlfTsvEf2y17lAO8HX0mIVW4Mpkxl03DGcKf
DQxeHakB/5QfrS2X+QyxyCkFQaXD4vOsVPvaf5J/ayuskhvvpxCqfnWiNXtPFpcmXw/U9LUj5uli
mqaazzMpmVgTxb43g1ArR5JiY2OHB350oFDiUb5vmbspkLt+vSH3tRlvBtsGL2Jeh4D9w2uDXM0+
msZsnb3x7E5OiKA7QqNRwmpgfuiasXoM02ukchPCFKNFirC6ZMMaCOvc/cacG6gajQeZgw205bxs
zZ046v9b/fGYb8awcZ6FcDEpWhCqv3pXgUgRzRio5V2MfDxHHeHfjMKx8Hc4wBI9Zs36M2vV5Ba9
TrePxfXqu4Ysmb3o52CYbtiTva7gpIJO4rDs9IyHInyYw2qEG0wb79bsjmcuAtndkg+pWV+wSYn4
1G40EPS1x+5Hr7ru1sSV6Ysxway00JOybxOiPZ033hIbgoADa4tmnTedYwNTKRLHTd+cvJVBvMhG
NpuSR9UbC6ik+W/ThxtuRVmbdDldxnHvPQchyHeWg2TIfWzTWKU2XzxPbSuXHOsf/y9n5xEjSDZi
Vp1MSpxMN/KQhQS1mBzDj+mpRtIoc5wHqv+C1dO/DiVmW1qGj5Hv6boJzMKKudz2XgOcp7af8wrS
EvXNNLU/l+7IHjlYoP8f8T6b88KYFObdlNV/9RRUf6A9PVFE6eRuRVyFir8WG+EHCY/0OYcRE3bj
xs8Cw8A5H525f6iVCwG7j5H9Q6AQzvCZxx10EUq1mHJn8vovjLz57eow5pwN88i7c3jrF659oueG
dE2vRVrsOu+ZXv6IYePH85d9A13mDuChgo8xZ98Z2r+saPZrUEOzQAgMPKKhUHPPNrFNJu+akCJc
2YgPbIyHacvAjiEWIKYq0PcoGqKw6Ec1/CU8av4b1hldYwgxeMunZjnaUndO+B6u7GZFaBPzzkJL
IaNgoZNMKc93fS3Ctti9dmtKxjx1/X4EliL6GPaPyMaTyonvYbeM/CP44FCUycdpN23LPsqGmful
Tb63VWs+o1Ug5egEq1OOOMV5ZGKPWF/Xaagu2yQ8k6+rtvyah2hqTwTNLxwvoLPUdEW7/xYtJnS5
TmbXKWjw3W1FGArVZu73/xxTt9+lb5fux+ghBZKOiH81HIr3Z2X2jGMEqbLgOwborSrTRdSXtJp1
XzJ3KgQs3r6pi9iwZ8jtvAc1c3YlR2Qn/srmLEKf11rYoXCr+AoYi5o2TjLL/I/Q3LTPzX607IBg
f8Pp2rQ/Die0Oo+RBvUlNbp6sFPQfsWxDrsyWpzhefPddiyvD/V3SZYKg/sUu1PBXYFPpEOXALQt
GvWcYXr8me7xOheLMdYtkIQ4tD+nXz/76uAmLXMOGeUsufZm7LLJyxmt5tc63VNbJB0OFLkzz86f
gabxX2Vj+dEH9YHr8pCt1P5IRmzEMVOXF1ovpfwpJyu6QS1v+5BELbE6dk7O9P39Z+fK9g8ymekH
/kviY44PL7nYzZt0kWEGX+dLvCs6hhhXWTSHSCj/AjlwLthwWI77JvyzrrN+CFr+3rwlEeTTql4M
bN2HqfAR6AJaDb06KtzJmqeB//Y8tE7mXGLh7b8rIbLnatNdVlYOwivehGmmM4cA+Pn/T4TyBlnD
t62rjqZwhjVADpYekV8aM7avPbPvJRNp9mGOOKSOZ2MXUe+wqc+VqrJ/eP5Mfc4wOM+nbK7C4Ywv
QtoVQdpQUPfKiDemRu/O4J++5qGKPNLYE29ZztKd0j+26vaP0Pj6NvKuHnVEt+6flGuelVRH/IWZ
WEeqJIrBOveAAD71HqWPa3JMR4F5bPsf81EW5nvqjLccZegElGJFcQAeMFXfGnWAIy2Te5hLl5kO
yN7t6B7xMScZC20gLh2bub2ZyRhzOIqPHO/ULMNyj25l34tWp62kMU1AUKNT89vvpnUe8sUfB9pZ
sJv0u6OM+7o28/rIyTfD0BGK5o6hmXVtb4Z6RCWxbARSbz6AXXs4AXMhSr8hbxT++ycR+fUPl9yQ
m9H35bM5lsUhzILYmbzyUitLUzWJyo90MyMGEWnaFk2z83asnFQAl23+fkrDZvjv2Lzsw3X03JG7
l3kQstORrfmW7n6dqxSQvFhXFbwE7iY/Op1ZQk7n1BjA50W539gbV8PEaua2IN3O9YoGYLnOoxTb
1TpU7BvxNjUPrpMNU8FE1zhnDhNhO7iDjJ67JvbGcvBXvHQDAK49D70Yw5MusfIzHjZi+uotOej1
Wbr86jtbPRsbVFUJyeD/W/hpHvrM554w8Yb0h2215TOK7nqN7CcfFZIskfcdS1m+VIDaeThn9R+N
nWNdCDkpOkzdpNNJsbX/8wOTNiU24pK2orfgyCMVcBYqERY/VIGgp04ANMvZu17Y3epj2h6doRMN
ekCdPal4XinQjnsAbCRzoEsHtHU8HZF0eBhgvL3cFYd/K1cZh3zgKn7Hy4VrtnTYxA8n9Jp74kFs
DKJn5Vuyr0tYuHFrX0zn13xf9R7fOrN0klvkx6kHsbTWFpPbOolvyTG3XwpvNmIf0M99qXAHlqlD
FztrgRyFeUUP66eKzDrnu+79Oyazfb2I66lfnrVgPIUdlX2cGWM/xixe8amBjH/NiItrWMiXTuIH
uaYf5NYNLxvZCrQKi00qOsiUXaw/5PaUZbJr2LSl751CcYiYk6rE/Qkh6MzfRs1unWeVHz8MURXc
YjSc+Xm61euHrSPxHxOc/xWIHS6gIUeYcDoVYOSjqqRvmNgOb75UY+t+54ZUzQirK2nL1NTqTxus
ewqFltULJg5ZvJz0Uc+/NrA2n+G97tWJWQBoMVmPFsNo0Uxfgzu5CxxQJf5uc035HMBs09Kk0uHN
O6x4Wnqv+UKhw47tT+v2cniLfdzDxvzm+QieY0Lo/mtAOfvcLqhDscaspg+BX8R9Xcvavxz9Vv/Z
mRjTYu52eMAsYRnLj96Xb7XZxt9H77nv2+ipnzNeQe+OWOb4YtAPPnKvn/xp27pS2CLufVdOIHBj
eTievaBLQ1XIkOn/O1CB/14wMXofRitsgdURiyuTqv8pdnD+EiepmGdu5SVZ06DHOM/1+pc4rLDP
6/0KUUlI/3fzDGvmLN/FkM1F5FprL9kMwsLYIvUviGv/R5dk8ucaNfK7N7VJf6OF6zZljzdIWBia
ic11E7ikoPjkJOa7CeuXypn2Gh7O795M1jiUTWuIcJByjv6NTrIDp0L5vB/tiuNmM7QqBNruXXWC
8zG3KjY2QfWQ6F9e7TcTRa0OksuIhXSa81wieeanw2pgX907ChHlra1kBfOqvO0LKSFVxd0b8iMh
l6Rz5vu6sn085i+7Siz7gmbL+RYoa6J8l/CIucp6m+aMHtvHxNXAmHP2koLFdcyy+QArMOaTakOC
TTQVJhcIsFsok5UHK6j94d8CwACe7bmIMeclGM8h2kKvCDWh6+XezJzjciZCaZycgZX4ULiq5BFA
4V5K0NMaKckwPK39RGR1Y0Qs6bkyy4q6m+Zb42Pvxkfstq4UBJjfD5PI4oKwJvdXZef4a4G++DnW
GzOG7nk+V5S+MzhhJEPK0+Jk5PUN45uvMSvPbZu0r9sabMErQS7h84SUTI3nVEF6v8FZL//WyXeo
8Uu6kox6Weh10YU8AHXf+9nKPjOJ+c5r0XPcYMC3idO+yepjpXZ8YzK04twpNBTFEGv5GbZVh296
NaQz/q0x0DNRdxmrs9zW12kxDSgrNbu5bIle7zOtuQUnBX77aiZz3dhYEH9Ee6+e9tZLRpwO5sAw
/Hfi3ijPf+o367aniQOtNk/lsn91Ig6+yybZXyLl9W+CpzTC6XgyT7sN5j+ym+JfI0Q7CFobs26O
Qbe+Dsit5V1Cbs7MRjQY1srJZ3jehNcBCW1bxC5BIW2nBwW6Ons3g0yDrQeEifYoANp3d6ld1EyJ
L2LAgnmpT7ACY8KU0+1M7i7C4P7UzF7FzuUF7a0i/49/PRKjljup9dxypr6+dk4fPKUgp4wbSHH+
GUyA3tZ+cd5nPouXj3j47/BCi8d5Itv6Z6KDEHqFFTkoUBx0txpMS5XNoq44IFXmAWPZQXKF5Zvp
1FV8HFgNG99yGjGGZ7fhQOhz8LhWzkPIb43rXLUxyWQMlDhysdFTHJChaTzcqritHiIburbYdpH9
HM1kpxsfq979sglcXq/ggqtufMMSd4p8YbfTEIz12+igkwW+mIF0iFFs4sLF9rUrm7059Hc3rrvq
ZIMjycpxjFOdt4tKTCmRYqSMJXp85mJj7yDm9wkpdmL4IvpsNj8BIuRSdNngpp+NO0Swgmkzu7fL
6h1RntA9m2JRAeOZTquh52ViTL9ADBGGsKwsDlOsJlFOQkw7+CmnG6fAG10WwLZ2cePKdgQeZ+Ji
rfdEGs6GdJMe9+bvVQr4P0ZXV0cVBsI9xaKzv7Zk1VlpgkRzwRxDZeUh4ovjkV/f5Bc6hnEr9Zaq
7zRt8b7NJrjJumH629PBmpsNZW5/Ts0uunM8Tdmj2BbRl7wsQAidn0wNa0bcZyfpcS2at2vEgNgC
sKvztT1632rTyuS+Y1H4Ww0h4XXTFvyWutll2Q3eOOYWdxZZZAO3KrjOHd5XNIZMNjlwmI4vXqJ8
/bRH7Xq8A3rY5f4AAo9PIWNMk1eDqf9xxVfvFw/qTnwXRB6xEqxNIn5JPEj9szdhhVECCobTN6TF
XX3ekrmRD+GuKpvX5kjGbwY4fWYTDUkK571gCAaNbvdbEYSL907ZYqPJFFcIbd6aeY3zoaUHP1h3
aKMnJ8P4JMidbLf6xPHo8MJUVcXfXCvk/Cj9q0CsT6PdL4Urj0/ZAgX+Wa/HmxfNg6Z55V2Iu6Z1
vVNAyetObc29X7FpItOpuqPwzlNar+ymPD9QqZ7BxK3FOljzf8oqvMWNKtbfs+vQ/UpuSGr/doOz
LrzBFJ+8Z33k+1raxT7gvbpS2qTbzXj1DkFwn1gbt7dsu6IvOI/oANKNaXAOrej48V8ZRyq7AOWL
uhjSBX6kiepsO8FNZL+aPXPQAk6H/zfYw8U+D1W8rCdp+j4jI3ljRF0mmNxCeLL1L0btk7nHYNbx
Lk7XQuo5pKnIM3Vu+rKBM7vkQlfYNmi40PNweOZT1R04SF/t1jC8ZN7Xxh++3QHBTf05AMTUr0lD
Dbrsx8jyyPfjPUqX67NCcaHAhIsNT1B42IvoO98Z25tVbQTsYdez3nmkKs6fNJbUFDBPo/fkVFMa
FE2qMucpZIBTmDUc6/aQVSaFouT9Nz88uc7mHqw6Cd89DEGS02KXEKZF7r657fbU6HveAU8XbJkK
n07NC1GGkiv5fNuWyP3rwXPPZdoCzX8LzDCob8C6uAugv6eJaO4RFuoWzeJmjrRqyihuzXLxV+RE
OZcru/8yAA8tueiNC7jjAqUX0y7teD8mC71gYI9dSjOPCNQt3jUiH3CCHnKEEu5319s6QKc2mPfC
V2GmWY0wSL3NAN4+D7XDMaNNX/SJxbUKzvVU4QRYUy+2uzGbeI6guA9bakYf+bO7Hk/Qq1pscexq
V6eUREr3fMy16rITmoDYFpXU24ffH1tYZBxGHzkPnI5v6iHp9Hnpj5gtIiOv/uSP26iLOSS7tlxI
KNxPFQ5zftnocNrf+lT4LmRluMYv0aK85DaDW2VJxNewCJyRD07ynX6dJ1tx4UJMtSw2jkxtsZDt
fJTtsG2E3+pda3t79fXeS3uEbXfiqsbnx4oP7mkaZzbyITNj9MwfToOU/HC/Fm0Wrzz0mmFvAa//
ySa1PGCCVO83kHzNW1hd2xHJ4ql75zbWNWeVGSaLyDBvwtg5jHlNXAt129Wavtg3zhGXKEAO2G+d
BGovgFGn4JYMo/BnyHqL+q7TGNzlgJX9yNpQrccvubuTyAleTCvohRHmV2ZrVZ3dzQ3VK0TEwi9m
60T9HSADFcDSag3GDL8VnwbbIEREd7ZAZdeDt/0Chm/q82Er3Ea5lIinUpH9g847SrV9GNfEuY+Q
V6TfgBNilTvKbb3vEdjH67pVEWBpgyAMDnVxqGBzNgLNhX1IQlKC8rAY9gBr/MUXCoTOE1Vz1kkd
i7xr2SZv1RHhCUwqoPcMMsuKIYYZbz2djSCpYq6Wjyb05FFKc7RVIeJDLUTlybAtuxH9zm8lBJNv
AD3V5UkwjMPNLNvFfcx6bijPYhOpe+/id0cF34AM4DThSZh6OA0IohMjBKY+Q2VifeFhPIhhnxdO
e5puAOT1UP46D0GF/PxHdHXkeOt10zSQwRts7Ul1FXtviPI6+qni1t3KdcNg+LPTVTpBFlBHB+Zz
8BvAWZcHfXJZwi7hDGT5cPhe15YOwtfgpCOT6ZuxDpf1nKEPbH6us50ZJ7iKG8/WwUlcDdsubwxp
zC8CP+rvMxHXc+m3+oBVROdRBo0XjXdJ0En1jS4nUBraFoik1QtE4dwGG+n1QSvewbuquGintGqI
hYnWL3HouMUgYFjDb6qeMWXaOAX5VMpbHg3k1zu37fb/uIkLEaD1HpyBih2fmCHggReC29Kd6LYw
mUpfdU6FlxAjscUEGdILdUFwHkesA1/wrkGynpBF+K9bF3vcjhRBc3JMm6ICoeThg6+gbQyvm/+M
/kJKtxA98Pc/OZihu3Bx2otihsdOSn9M4u08hdD0nJVZZ51knhxdT/y3626buq+xFd+wKwaiuUPz
2m7nuJPTh57RRoFRrS3IYuaO2Gdg7VlREWvi2Bf/4EB/2I75jW1CbI9zlDV3XBXP9aWZ9y04S0Bi
UIKth7ddssMbkdmMQUWAXd+TPG50ironngEFl8kNkzziKk3k1gnMfQtnn11aQzEpvAXKsIiE9XfC
tWa2udVZ2vU89pO6aMRWdREQVNXc+ZBmoqxWLoZvUgyyUOHuY7+XRC2vqpD+7h2lriO5FnAMdGza
fBvAa4erU+xRUt9b4oYwUh9NCrKX9c2DRsKJkqhZI36w1jtOcevp4LJn4/y7G+f6YeNqGS1My+f2
MAQW54M96lfTTPHDzucei6xKV7bvupVvxg7+H0wQ+ucwGtRHXXkC5cV2hMfTVXmT3nvBBuiKdmnB
xAbQWxHnl8ojNzjIfrR9pJo80OmwAIE4RNPVS5wdl8M64z+v5cU+D7bS45kcxCi68DLq9OQ3yTac
cY5AJKXlvquL78S9vcQoCpZiaeskOnMQtFQv28qyXM5heG0Io3bf+MO8+U4zsHp/yJzNoouUjueX
sjFHc1ZpvGTnvSPM5HmttvY17EJe3VbO1e8+zRYQDBsGH9A96Lg6bMN+6h3A8GRrE33MNSck+cSC
B1fM0MIrT2H6tYC5NUXVzNOXIfZXlC3c0AOIYI+sJtbJE9YAM+KGNNq6M+y65U3ym8rN3UC26I3k
6o6YBdYxyLhwx9dG2uy122P1hWo4HO7D3W0RLwsuH/xNDqJIZAPGFrmt4qZt4pP91NEkmxukW2Qb
2g3k+mVNrqQFk/b6IzbT/p+HFkdgNpmys6aOnD4h6Lr2jlBEGn4Vx0v4Pdj1srwb9JLJuSKXK7zM
DfXl1neAeC/1sQRrOS3BhmbGN4IT1IrFpgNSst/WNtE/seblEXWcWH0Ibtn+MyivfzgZTs7FWGMy
wxtJmvRNZ7ELKJtpI2VEHZUbXtVZAamlaGLHS6W27fnQm2CfnhWmMBqGPiv9dIc7qp1BA9c1LVkB
SrHeIuYw+3KDkGk1pbNN7hMnRqBlsplmfEXZd5uzYB38J7fUQk7tCWT0XPPo/e1HO9d54NvDB8Xc
7PQN0R9fAoOEyhciQsQ5aLTXlLHV4W/2CyQDgGi7+LVKbejg60ZPIogWVjvnNkTij6z8pTmtgLDd
fS+79ldj+qEvJ5l57qlP1lm+J1M1xvzSAliUgJRcfeN6OjQ4Cwn3P10ZhDuI8aMDSZXZ/lu0c+Cm
MLWrvkEpRGRCEkWkqaeGNJ4y8fvo0WUeNp8DOcRhvgbQc4VxFy6Ih9FpJAqvOW7PTdjhLZvhuYc7
X6DUL+PjdH2ezUyCLjWpD078c4A3YYUb4XU8nudlEtpwj9oe717TVeMFh1+8z5DthfpU8aAC+6K0
f+2G2k3up7iq0SrU2qtPttFg6G7mxLe7syrAoiaZBjic+TqhYooZFUTBIRipOTwHXK3dCkUSBMz4
bRyIhCm3Ma1tifataZCZKGCsTdWa9FyVgg56MnF+7aNgk+Lr+u06KcG6q+KMDGYf+re0WwNNhNbS
RQRBhSbos+a3XB7rkMw3LeT6n2Npgc8SsOONOa7uGTTaZnrZtjbbvtnGev/ipYmr0wz+/aM7FkRG
tMqGywqVxFd6UqwnzrJjTkpsE5bwidHLhJwmPnHSUP3DixBtztVE5+mIfdFdskq4yS3lc+tLxu3A
p0WoiY04Olw0ROzzzblmbEwvEb/4L5fva2K+1Ul7GRAqD3+WGaf8nJEDTjpvk9G/gRaob7mMd9Zv
HJVm/VUHc6giFpb93geCnJ5lDJqe+2MKyLd0qWe/Uzc7U0SZSk/p9XYs1zAK3k2Ecau4sBg1XPvV
fTPcolzuLaLMaOEwPQFpO/OEj/29h8BU8AaCcpw42K9ux3mf7xvNr/98xKv7E/Jse87SIPvwRx/W
u1noji74tMvDg1DR/WrnzOlzDbHZlBBBXnDuMwu5AQo/oAizAOHr1M7PiQldU5KaYznpXEeV5hrh
nEG4vBj/BOreQ/p5rY9+HIy+/d6TaTJzLufpGiIfXOs9GQPp3LUBg0CZTdDARej22NX5je8cP9Bs
gLzpqcri0gxudD+gAWued4m3UUeOtVjWAlVKez9o642PwWFmSL5lb7JL4LTt1Ul/8Z5d7jAx53Na
3/6YMllzPOwq/c9K3ZnvFgxYPjKS7FdPg7RiHh5d6V6gXhlHwlhP/hPIlNQnh01aUV3T7k0upg/z
oPKj+eUA/2Wc6muwYYZw67x50+Rsd/vgwc4dHJdED8Bfw3YmTSAKXx05HEGJrMsCHcdtkF63FMPt
BqKlplwYbNu8N512+JpU9tSxoAFfQ4y6Nwias98B6u/urNeQ5ybLBouUMQj2v+uW7fTAfoJ6rlHS
8FBVuv5y1Jxtz0jHIV5DaNX5KWzSHRUpYJF5OoJ1+0BQ289IWlHu5dN2xOISasRQp1pnzoKr874s
hbTJ9nSsnb8xyFbyt2YQqrk/kc7vXTkMi0Pkc9WUBWIzLyl3IPpvDCiMlDw0muMYeSj78yA4xH3S
AEZIJvw1DKeb1mw0qBpF3A8/2cMQHCTK3kZvcP9M2Zz8ClDqr9c9b/ot6qHLfvpVh3jcP0SX3RlX
1cOTPYIrYpW26XTxkd2i8Q3oVoXyIXt/HC3I0t08T1N256kEfiHUW/8z4s40fnD06ncXJqDKP/k9
RApJRdnmgHM51cxmG9etvesi8KiTWePtb0ar3YqlUYpSvUh3JAh2YtWvPG8B+8f/7bFDkyjyuFUr
8ouRTfhpB0CSJV5fY5UzaQiyW9UxbDmy2Bl3TCLpwO7t1c2AvWtjalEHucczw9g1oe6odJHMuwQK
k/4aFDXfO9ZV62Qk00WcqsKl4F5HWO4GS7nDfQPso6G8rXgFs2JvwTCLfhKpZH5R01hgg8wnTDPl
zl+H7QK/ueqj1/00Z37kFx6w+O+2N4PJuQEN/NOaNEl4v8yS32O4YN58j68FEmqV+Wp5GcBoj/NO
Rsn1acwA5bjM6IbiiJdxOIdIVXakmGw3HU4eaKLo1zTBLY7ePQXQVDDpeuLSO4uav5utb1+8WYml
2JZud8r/kXZmu20jXbu+oZ8AySKryFNJlER5jOMkTk4Ix+lwnmde/X6YDWy0FcFC/xvfQR80vi6L
LFat9a536CdYukxkBZxlC/z6YSGBQ9sTdp4Lr6jCsDqNRp1EN5ZTDVSqYoCjyaOh/izicb4vME3A
4qvOStxVp6RMaDrboqX0ducTepAke0HxrI44hvZPtYigD011Vb2Otsp+M4t0nkmnARLvzQD6PQGo
d6Zupw8ZyufHsSi7xpuYVMDw7GfzKaMQZubNuPvJGriEmGligURtNDbdNshM6M963w77sWiFewtM
aahd70TtD76GmqsUCIDRuDGS6lBShX7PnWFALDE30OHm0HZ+h5Nrhl4St+m0hRjXVkc3qsXvXIPe
6skMUgWNJJl7WOfWSSWZR6fTzx4JwLep5Y5YZ9qy3VtLneoPxsw5v2WMYTa+iPtgOaRQ1r/DkkIE
Yc6582yQfNw8VJD0OiArZYzgLE5QPvTOzCHdOgM2dsPk2K9RnCbqANTBtKwM2/gk1OwiasDBPjty
qXdQT1Woe8pWTe7BaYU816LBvFmoLGeYdhgMnnLDNT6VXVseg6KE0GTWAT9qjseAQqbUrZOjck5Z
0ZTt9yHXTH2vooTznb6dQ5Y/kiYpjTNZvxpcKF+mSLbNNsIeR3i6HQnnmMcU+B5qKKuiyilsvKGC
sFToXiqYZYkc87cpc/pv86zV/UlT+uinXThYT063OLPFYDlefunViKzHKkxGASNeYt8b2Pn2zcLB
tYNgnhSocqva3S+9Tf8FdjtF+d7QJiNGwjD2j5GmFb9w/KAfnnW9+VHGWVLuoWrBV06GAWi/LKrS
pj4v9G9Ep7XRMzqc8QsdCpq6yZnd3bxwb8KaEDrqmoZ7eKZU/0nU4TjttLLnICMgG3qWLhzozzkt
5n0C5/ILpgKM26w6qt8UXLVu46RudaNESYq2E/SAOe2SxjdAH+wfHG+ndutEpv2D4PDk6xw7sdq0
DEyiTTND80B7HS/DxsqiGB7WOjy8dciemTwjaKkrVWfAFEd0DZVjFJoJgtLOuH91OGk8W0seMreA
J/GmetTOvhrGBR21vshmr0yI4ttAn0R9EJRpwTrXd+PtwCDDq7WI6gsH+/It5kOMTl2BbA0w0TSz
nTYKDtheK62Gi5mS9jbPGWnA5K/hlsAohEBfmDQEXtY6WutVbjjd45w0yp8LTxKfFSpG/aZSVo5K
KunNYR/Fbi88OYo5PWZqsmqel80ZkS1Zh+JniKZ4R1uDf/1mopBsyTxhFgJIX5U/8N5C9MWrEPGO
2ehKOKp096dewbzawBzP4vtFb7Pa06QDt4uKxLJ4uFbB2VzUQ9DvG8Qy7dHRAN0Z5S6wZpvOAGNu
4b62OxJFShfGzQzFN6b8RrgXEiPm4ehtQm2JuvtUjdWdUl0b7lTUhepWitn4KSa8i5msDqN1AFia
5kMbu2P1mraqNbfxAEf+tLLFqh2xGGAgQHzOsJNaiMqL0sJxjq0xJsndUhvlG83x/MR5lsYHlDTx
ndbKvjqMUxjbN5DE3WfsqeK3outnTM5gOVvQgouG+K+yiCNaSiy8N7kauJphVRUxXQm00y1iA+RI
jG9DQKaSNnGPYxpxfnUsuJoh4tkLodpDZz0irDLifWB2yS02zEvntZS66X1Lh7EveoHvlqvVDacl
EYi/CfGxkhPEw+HFtYL43qLTmHbQEbt/Qqmrl0ogu7p33LEpj0ujd59UNon0uw4CsXxZwmHMj043
hx17FBXJrlD14FIipKr1k1Bxt3D4GV8mA9fbbWZlnHIU+xy73IA9vqJ0TS1utEZhHbSxt7QdWoXi
CQA7/l1qg/ZWQeOjr+uZJkId7PNXLS+oEJVBdsGRmZGMPTvKUsqnZIo8klXXkZcjYghKVLO3DYhC
sat1aLpo20VqeamhNBvUflE/iylieGcMKIWoXup02U0FKlMvUzF8wgEbNnGUGgySQ9Iv5nfVw6ja
GRCzs4MuVfBTjvypTR/0OB4xj3tANQLVqp+gxaxuOHB5uryYO98G+96ncp5qGA/spRxBXNF8i5JB
MxnzrA6EjbDH6VCDfdYcCrnzioZYfIJeYf7kVB/kyqVKwz1gYx19NiK9r+D2c0d3n6J0LJngwDIN
vCSf5pHrx47To2GGJnW2nGkuobkX5U4DHn8p68jqD2Km1WKmFZb5XWQSooK2Lyj7Rz2yq3Y31PNw
mw5pAd8UciStk2ASeIfwotShxcYLw/9cVCRLWl3cT0fNAN7egLAaR7PKpA7Pa0Ldg2ijTXYYAhU3
dlLU1gOZE1Gzl9oKw7SDGz/yBxU/4BnzfDYLczLqtdmIgBRIWq4+i2Bi6NEvQwfNF0t7VDFjOben
RJVu7rk6DLUUvR1cfMzKnQNnnD4ctQgCK+QIt+V0BCx/hqA+Uz/btRnehU1fdPejuyw9Oki1wF7Q
kUMwuujQvLQ9UvsDmH6gnvijCvBbpDvBdgx08SUoGexuKyOm3VVR5AaQ8QoOYzeCMjjrPbLzAfrA
bWBqttoXiB5u0pRN/0npOCcd6dMh6NNjQaKTtaEFL1k69eChRTn+tiEiLD5tVzMdNMa84gRdnkJT
FqnYQ3XP2EhJnN71pTHCToUj/4x6CvYX+7TMnig+3Tcojym6YRX29RZJl0nHikFo9CzrKHyFZ6Tm
fYWVp00nQTYfii1Lmfs6/9N24pQn+O7A3N/MsWrGDXza5A6MqIlPJD3kA35caft7MiNQbsAgeP81
poFsoLrgbccU7stet/tqOZV8yuEus+L4MQ7zBIWG4lP+yu1coAWAGRDeRbClnRPE8ljs+hQ5KmRJ
xri7YO7qmzwTSbAFwXO+1ZhOpQe0g1QyfZ4mla8aI41OhhmXpGsSDIFAhxET7plEn4PNBsy9t01m
tdW3sUz5ykwzwdQSuzRiEOxC7zoPtNvJHiDq4rYvpxl1ymxW4QPRcSW37pBNHkMAK/DyZATirjTh
fCFXvYSRUs9jcMdHBsVibeY+66Fl9MdscahcAuVwREgboZJE7OvsWqPl6ndFVcrbflLIDhQwAIev
Maq7MZXLS9zY8OVaQHl3m4uAqZub6vQ0ZjLMjznr8FRQKsR8wBWdSGqqIt7q0AdsT5C8MXq5QBfo
FYYFQlGG4HqbvoFptZWhaaUH6DipszdjJ7cOk8awFE+uojnoTgy9tm5nER8tGcTWfogjsfLH7OSh
68aghOOWyuphyZu4+MT3W0o/MLRx8hFSABdnVv8QKZS027KKBgijPERqceyrTL0y+jscgibn5FZN
cR/OCNp9d8Z1BPpLutBDxLMD+yVIfi8oXRuf8SbtE5CUG+uPuWY71QaLtdRityVLtsu7yC53DWPU
n23OKN9TrVY221qBIVFiLeGnFl3A9Fp3ghlZTMWWegHkEHmoBqZdx2poFJUj8Qi/BVckGg9FPtNO
l2ZSHIbeGsbHzihTibgvm7+qER9/lpC5g2BBNDdOOYX6Qe/gvW76JWQ8geUDB3sRolcEh6q5efIU
KsxmSqXBHxokzD0A5zLoyromf7mRCpttaE5RvHWauTa8HEtrf3I5PrewLbE5tRdTNtxfU9N+aYdw
kcypSFcqKZoorZuwn7+0aeB8ChnxGJQOUPp3utWR6W1ATILvXEbIngvsm1F1ZHY7buxA1a+MQhjb
u4Ur6GGtCKohDycGs6AuTI+QyY3UM4VagGpkb8VMwRAVe9jnhGpvNID//gyVBtCqgH5KCZbqLWAg
9LpdrcZY2yZpy90W4Pxo+dMCofxoT7nzi5kDYizgoCT0xFRPwlvKfP7CV8w4ETHmvHGMuTQOosCL
FkOFwXqu4R+Wt6U7zt0prO3hKx/4mtA39KGXu2X5S3Ri/g1dN0ZBVmsznDCH4ln2MD65NBz0T1UC
3q67ZcfEG1Gde9Cmdmm2UxgEi9cIQf/Edn8s4Uj9Zoju7uAArlokkOnmZZmHJeGPk9TCI+0G0pIh
rB8YUtWUhxOcF5/KfXSoy5vG2ZTBwqknXCwetkhvitIjxMOG/1JzGu2mCFv4DUXt/G1w7e6zqI32
+5Sr+ZhhUxSfanDqG4VT2ipiHRHfZASpwONV+P+DaQXJbQ0H7sWMGqegtCyNCho2BzdbXtWTh6dV
AKJJ3Io6OqPmpLtZREiD3BHnjciB7HCoIPph6aDVDowEJyweCQqrv2N3Gz3Fc6p9N/qCwU6uuE1u
8cbKhAdQOdhbiO/OrUomhCQk7lgQoXRC/USqIEjkgTke1yEooz1I9+DqMOzuWmuqfurEH49eP1kY
EWCogGZcOWUoDxP5HS6IIJSjp26WLg0ed8+GZsn92sLFi9HNBL3EZiiwn23YzAkjGnN6VvlSf5NW
SuyUMMrotePUm7wM/PlnrcH42kAyDqcDrvT6K1sC51DaFJ2+SI3TAwYT1uqYt9gWOSJNmnqt27ft
IzkvDaRqsRhvsl4KuhHmcMWuVLhp78JFVZ9j3H+EV1d9+BhjIfWLy1zJndZns0kjbQiYtUWW/SyY
1E1Q0GtFX7OMFiw7kTLSaoYSOtEiKOaXCs0q3FgntY/KpDnbRvDuAY9MPJg3ssGfYmsaERMNawpd
PCpi7Iw6BjT9IQ3LIeCaH+ULSewj+haR2w+hCumFjMQVL0OgTPPQl2r6lMRZmN1IiCu/pRril1ar
+JZzvq0/EOnS73C8y9UWa6ToqyrLZDjW8YJeQ4XKPWquMMd79GHkfA3u1MOnNGMxnxwJ65TicQAN
KVMyTDdpN8nv8zhBE5h6twsOKWPpGwPRXryvSE/RKY3aFTZGEGkdFm2Zb/u6G3vfRILn7mRK04ri
cHTVDVPSNucjrPkrtL4EiEanmaTMQPGU2NlGl1T3RRhgccHu1b+knBbFAcoWWU+aSOf2KZV98pi2
8/JmoHbwJwNV5TonJ5C+G8o6JDV+thfESQ6AtRtI19xaFVWAX8ja0qGiaHjOWXGUhgcbbwaG8rZV
hrvJor48gMhHxo+pncbn0hq0do+oUd4tXZg3B4klxPe4p7MAXq3yJwidxbgZbR4c2wCngi03Jm4b
YyCXpzLr7XkDkDDD3m00fNhCQ8Jm6bWZlodufw6PIRilZ+oTE/4kzg2LwmWof3WmQ5PQQS3oNt0o
J4tuZwk+5X0utL1AQPCmZ5mQvjWa4p9+qewcaEXqj8GS5lDuS6d/WSOkIYsg/KdUsArXPi0QLYl6
xzXkocC7Ciozw6T+NFeDvewRmxePDgA4twYOpK8jAnpAc8duX12ZR5rfA699rtEnJBsk0fF9B4s4
YQZUWY8GUDi7bBbMAsy5jIM79IcxOs+0cR9aI8umA7pMQnjNdSIDg6b+rBkdwJRemG7k2V1W8/lo
Tdc/uGM4hd48ZkSJtTi/l0eOJyouNzcI9GU7ZkQHTU6asZ8UXiJxAXckCpmOcRJ1jjhUpmXD3/mD
EOWrMhRsg2tqO6PvvrHLaWDH5bCYKJwiJjF4uPRQAw1mVj/TJnIfEq433GG4SH5I5F3NKY6C0PS0
SYE/AEiMwlN4jMQ7pLfqyQwWA8q7qKKcuIpGPXZRzSnf9hR5Wl6jjsUSB94ewAUDuQ3zhFDsljSo
wNfMSu115lJwnIpI2Nue2Qv4o66XTxRpFHJjqRtI3VqOqcNii/khMzhDN8PMGG20k3gtoRvw5mWQ
CchYGUfbeIIHvBkCwpRuRKVn7SpHoZT8SU+jFI4gtvnAc+YusW2dxDD09PMnCz+ub0FZt5gvRAIe
/hJzguxx7eqak04H8xSOKkWGb1cxFCEEVcOmTKCj3wE7AISFZWt9DZw0eOzCJbjTmdQEN1YpF7XF
c0MbPdcdjXyzzIacb6rQwj9t6vT8N+mD1Xct6oOvM+TRxU9x5PrN8CMm0KyAArEBVRxwBa8jsDEj
cPNb7KE5dIU1RD/xM4rUAVM5whLnOZsl7Q+2CL6mqvohiGoDBF7SeHl2w6iP1xAV6JhsGYij0iDR
o8eXC2zGpm6YQZSOsbOKvN6mhA3aR8ZijCpgxyTBzlqUA3kNpjPZG2nWF09oHvrHOemHTyIvW45p
CO0tbPxo+tZYa3+CfmQ44cUAbcxJczXecMYF+md2I0IKOYtigLJm24YXBoAlCEHhr21oTFfjfb0b
bwJngitpazZumQzv8q10QkMPNykRS//UTNhXyhpK4w2g/fC9NxwY4PQpzVPUVVD2ccO5KWFJ2V4w
M4LDtylEjxaIMP4V1r0x7aCMY/2yemaYmwXKR7C3wV06DAOE+80OzOgrVu3l53SK+XBiq+iOsyx1
nTFMZN0g0AnNTcKmwfqfeifx7FTgKjHHunso3UTcMpXtCtK4gbkfij6DkwNQbT93rjO0m6oXDR8C
9J8AOCHkxrQoH9v7JYhrdxNiVmVvW6NYVdwhdY2nhUbyItukXvY1g5b+kT91emq4nDDm12oXBFXa
ovMW5AbwKbm7JI/LZsKZW0v7Fcsnpj9Z5lRvrTuoZmOE0uGqyHqUG5A44IxYTQcTMFzDEbaJCPL4
0OgTTB9McYjuAA0S7b25uPEzUL+079mIGZ6hpuwDz6ht7jTAf0bnYQ/bGtDSrkNPT0ccYfi/DrWH
/TG+BYlasMJDz4jJP88WzRXwEcAr1g4q2TXD2CX7FkvbiAYrGu5Nc9BXEwEnulsWoTmfw8Can/P1
YwSeSOhyq9KVzzoMEOwN7Cq9CRsnEzjsuO3LwNBzOuRo7O9zLgTi1ApiYUPGTiVXQz/+6LCG/gfH
BOvW0nILayPlBM42tCBRn1Cy6Tg4V+Xk405kn5qGyMUNwhZYEQuVFfuVPt/+YQCIfjNgaFI2wTkC
0ES+qT5LMxOVNzSDxOmGC3nbIjLyMaIY6gP/Lko37TghvslMWek7gbIo3ztWP//I1AiyvQyRG+5M
OuD8B6Cs4yHxXSEd0VA3095p4gihsD8NYgBH0pzapi5RtvvK9MzMEOEb0Xo/4A6NXiIbxTNObPrn
qTWzN4198r3Np/IussJ5lY0EnKB2MBdvCPX1VaFsAJe5mNj9E+UaYXbMX+S0mbm/blx2+nyTWXn2
qKVJam8XeMHJxlZQDV5wxghRu5FDjDoNe2Zw+4VOkXuGYfOum6rxaUqSpXsqGdehm3Kb7msOJgk1
FCP6FxgWo3OAPiZqWEAFJyWhkMre1DWN53HUS639wWBcL7bmGNfVLbhGeSqpr5ZDAy3G9CI91JA0
QOHCpCefok/UIeYPIwyoPosF2gic7Q4O3KIndYedDskPm5q5UgmsLKrksCzujKKsyCieK6m77Lmo
sCiTOQCnfU4LxylQtkb1AM01vUdM0yS3Y5XZUIH0HNJVGooCtnBihZ4NllxRQg7rHLTGhfETLmhI
120jdgoflowUW3hZwSsOXGHyWPV2k+yJwjALrzHdEVKmY9b3BDjX9caIdf5qhDameTId6N+wtJ3s
kBl5Fp0ASEvqNuKJBlhZ7ay/dE6l/aIbL3i6Y6k+zTK3oF7OSSM32Eb28eca6tdehNPce5k50fEv
5tBCgBVBuYdVlzwaOB1hFVWW1XIf17UgdhapDQFwsG/D/P5/YAZKrYu70ZfOEJ2w56zU3WDGgbtZ
1DwZu/8xA9FYkGJzfwkGkrKMvKgKLHesIvNGXIGnPSx0veQ/tUBKKJNqPlbNXCgv67mx5p4Xh3Ai
Ha+4e14wEpUUONhr4u5Kj7L++39Z4zL8nBn0VL2PYbS+NexSwAuBv2vSZ14zh16NNs+MRDEJAWOV
WFHyvzMj0WR1C0XR0/s9Ngm7ANMjL5amcz9jDrMFIVI/tGChn3CpA5lpwz0rqcYRAibiivvmJaNI
JYiOZyykiGU6swTV2NLAZXrvt2rp9j1+mNhkx8PhY9PNCx6YUmEO55hiTXUQZ3aUWgiMO9OG+H3Q
fOYFht8EDPN1tqj54Ac0UXWGIPvjRY2LTxkDfAM+M+FB55kmBRLIMQB09MdhMB6hMTgHyzS0rcVA
Zk/VhXMR/Bovb+Wyq8a03hBu6m6rsbwWyntpa2Hb9f/+kNWT9F9bC7elRjWShzzkOe570Kwcx4hv
kIsOVyJaL75O6BoEQq3G7n85vMpJZspqel8yPz4IR9j3Etu4K57VF1dRluJpCQGx7ex1DvBTegOG
qG+Szgo6ZdnHcmxs7+P3d3HT/GuVM2ds0YUSFtbU+xWiaJ+EitBzmA59w4mrOCUNREpqvuHK93Dh
VRH5oxNiauiKXOGzn0aAvAvQaPW+wg/Rs6u5u+/TMcC8Ddnfx7/vwlOECwqrRkJXwq3+zAC9x2wJ
PkjS+wTVmehnO+nsoUoyPP+v65jsBl2QfmNgRXt+2EQFxzkkFnZf0or7cjGhii5TeGVP/O2ryyqU
kcJSaCT/cpzFrBFeuM3OC7Bb3DtlbX4J3EmbTkucmD44YGBeiWZf3//7Q5Q8KiIlObsUBvLne90k
6kThR9T6lAj918imzdCSLPWmQoZYKq9e/6kscX8LTPOK8e2foI6ztRWhCa7Ec5y8VbW+239/0Uxd
EILFi98NmjT8FKIv1kuW5tIAV4VZ+oOCd+g3PfXYkamArGlTDPvU96gT9qnu1vRVAZpiZvT4ttiZ
mvMtkojAPhbIaSER5PiAMml13PCUK5spfAW9e5Mhyc894qBgyOZ4nsAUzBbrWTWLqK4cn39vT1yu
uRgsGDMW2TVn6YOGm5VxHJuzHzmpfMYoCh7DEumfPt6cf39v6yrrfuGEJhzp7HtrUi21mGnMjKqw
GYi0sUNcGJn+WC3t4eOlLv4gV7qOa2GhiC3T+3emI1VdnFCxFHnZXmqBzK7UwStf9aUfRMgFCXJC
WhKg/f0qGEi5TeNahAxCJtrOrY31wUJTh2bhWtrghQ8AZFMHW6XrUUzl3i8Ft7lAt+hMfkiDVG6y
fMQfqh9XSyMMDM3oFpvV6HV0e2i3ZqbN0ZWDZf3vn30EDssblkKyylzg7AADTU3y3qonH7hEA0LM
mdeWIzQ9EIebutaTnRTltRDyC8/XAQG0SSrjmCG5+f2ProIqTlTXzH6ixUR6yDHzVNOPnsD25r+/
SpZacxIsEjwIkny/VCgTTORT9mZiTS+WOfWou5j1SmHlV1a6+CT/tdLZpulqDQuZPp/9jiL0Ce6W
vC/cckYaYw5+jcsJM1lH7j/+Hi4u6jJNFATp6FQc738eejgaaAdBRwt54ydfTPiWVzQvTmEad7nR
m68zk9efHy966fVZ3HkWD9Vy9HO/cGRrIUOddPRDNC6nOkdjpVkoHoComysP9dJSjjQtuHiuYeJI
+P734T1NizpWkz9amIKPVo34KB7+6afRvXITXXiSkCd0m7EHdwEZVO9XqmerLAZDjn7SDt0jLqJi
PxMe8oXRbn3rBCH0xVh/+/hBXlyTqCA0Z9yBMDPfrxnPIIrGOh4doAXnTH3b7CbDYn4XTxgn4RGg
Y/8zwya3jh8v/PdFLwyD+4A8Wl2uAR/vF4YLV6T4ItVcenaEfJphe0YGxq8y78t/BCYl4ZX3+Pe5
zYKWbnPPEvQhz0OzGj68MTLbGi97raVnxEsuT+P2yju8vAolLcWzydl9tluMtsDdcepqPy8n6CMu
tP1PbiLNKz/m703JjyGL1uFqNf9+bQbQqTUEXeM3I35msHfa5SDBE8ddhHvx749f1YXF5Hp7k8qF
pa/tnL0qpluzquOo8zHc0W464gf30RTk97NeXQtcWrf4+7tAYMFJNSSNNVThPJnLHW2bgULQ+lXV
1t0v/Jrposx+zu4xKIQ1PTB8HE6IfIJHEowyOl2Dq/7jn3vhFWKCxOfH3U4Y3HlbggPkEqRAqr4d
RP2t3vXQXdAbff14lUsPlWrFpZsjP8g+v/WceCmJlyp7P8rNaB8s+SvK3dxTFmzjj1e68KWt3zZh
34rm1Tz/PQwXxsiYVOPLZNEP/eSECRg2ZtDMnIf+gOVq998jp+kJCfLVaYG4+s7vhKokTEFgTeDr
jTY9chvgKiQX98ZEmLv/+Nf9KSDPtgwXOPcOn/TKX11PuH/V0Cj9IngwmCJZaD/z0xpY1zAxR56z
QVVhnVq7Kf9BGju+EkZgepyD+rOJzfeV8+zC+2TDmCYRJIK67fxGgtk8mbW58hbg9D7jXcuY0olb
7Tjn0Os//s0X3qgrMBzmOCMViWvw/U9WKs9kH8e9H8PuutHGyv4S1H2O4K8FKMIGkoyY3X9d0oJA
ztFpQVAhSOjsDICpUxRZnLQ+ERM4OdjSY/ba7nRsz7fFiGL94+X+/gZZjhBGwlV0xojqrJJZRuCu
qHMaPzKi3sfwojxo/NYrq/z9zliFsncNLNPB6s6eYwav2ArGoPHjzl3usdtxDlnoQq5erV4+/kHn
S/GmdCXB6rh5JKlZZ/eCVls49/caA/RmqE9tKVqYqqrch3b8XwuWP0vxsQsHz0H3r8hGBjCwyJpM
90kSKY4ULS8IB8dVlRVeeX7nb+l8pXWf/uvTMzBwSNOuJKAiqsb92AdyZ2nYd3z86M7vhHUVJDQ6
bbpB13XenwzJbHBT9IZvUI3guGrLr0K4yqdmV97QGYmHK6R7R2ZK6014HF752C78SJK6BN+2QZ1C
K/b+R6ZEJZNdhGWkCeniVGhOf4xXscHHP/L8k+ZHUg4pCC8IHR2AnPerYOYlrZiTxS9SG216jg41
xsaTHJkYVjdxMP8x2Wdd7//WKCZ7EhnO+/X6RaMaCjTdZzCoD9t8SZOXplH40X38uy7se54cdZAD
S0b/6yYYYPvMWiFN1CtkuKKaThY8ljqAXDQ2+BtcWe7Cy4J5ygMEDnORg51dBnZZwxtHf0DbbCNC
qpPklper/I9/lFifzr/vHJ4eBz1th6krgvDODw6zkwnNLCw8vvjW/RqXRQTAYZXtc11pcMAc0t1i
MJUw2hdWO5N+UZsm1+2CSyb81cHcamFsYHji9Creh67eHNnbRrttHBeGc71EMykIHKvI0pnnfSqb
otN2GOrIxwWuDtBNpglrL8c0dr9jzDzjhlKZA/xr9AQmQzGCTk5ToKf9FgeZItqS0qPDHYfxOV+5
fy+9YIekNkNn5qEALN5vpCk08Z3BtdSPdCfxF/SGm0TLSsAExGYfP/YL3wiwKY+dKPcLUFKSYGSB
n/yCbVY0fFMk2PjI0cZdb/XVP9M8XElbXu+Ys5csGB0IPpQVHzlvGJxm7ItFZzli+vAVWsL8N0GT
zpeQpIot5rfmA94eJD/n5JV8/EP/FH9/LW3TqtCxAIOe37Z5FiZtXUO3AtsN7ZuqsOIX+BDu06A5
9pq16uBpF/Xhw9Jr9YuZ9/UeXr98roPS/DbihPAwABl6H/9VF970H/wXhjoP5S+4Pp8MI4xTixhU
BNrHsOnaE74f5RcYdMmVB3B5KUZbTF/liuu931SutWBloEnedKfjGVk2sHXsuLgrNQgm/4tftaL0
JiAQ5/vZxZwPZk2uOrclRiZolzDJ7naZFkVPKM67x4/XurCBxdo/SSBui6Dps59Vz5QgSessPvyA
Jf0aUtt9mSAT3PUZpkBvpjlrVy6viyuiZFyRJ8E/zlaMtDwOjbRYfGOsFBp7LCVhvZH00ofgsFl4
LZn6HE7gYOSeFDZTAqq2v/q3dtAqVafd7KdRaO4mE9XjUMGkgp6RwxQN33RXyP9Yef9Zkz3JQUzF
w/jxbLNE8Djz0OYALlT5BDkEPScU4EM5ZvH/51Lr9fOvgqcrmV+HgzP7i+kksVcQPvApT+EGbbRM
N+crW/Piw7SJllVSkGl4XhNgFSydCBqI77ajcTNi8H/orSz7vZLnj+FSVV/xxa2u7NFLn56Jisti
hs1Y6fxqW0l51diDVtqIju4nDAYPXdXE2CGh4f74c7h0wALbOyxmOVKdf+VJ26DzLtwJmb7JkCIs
6yMyRQO5ZIrz10j1QywWKaUQcK+gNNdWXj+bf79HzE8TbS74kTATt3WuYD+5M6aiU+Eercnofw1R
C6egkWVxZWnj0trrDJePjWhb5/xaqe1qYACf8laHpim5ybtggNE4x8MOm+DE2RI1Ek27grZo3Eoo
xv6MrjXBgj9wT/hoOcZGRwAQbZ3CCrG4Rh2Nu9o8Bc6mseuWsKLFHNFFj/j+eB+/sEt7AxSI4oe5
hPVXJZ5HeWDM2J35deZk+9HV1A7rgIzqUXeu7P1LBxcFhW5Sx3FunfdL+oDFszUuiz809bwPy6g9
EpdT7vRwXm6jqJwPH/+0S98aVoGMASnybaDe9zsCOrAIQ8xf/cENXHNv9aK/g9sShI+DKE3Hz4PV
VcJI2+7p44X/zIvO73oYI8gPuOqplM9WliH3nI7BhV9qk1nhLRFbr41LCozfqdppDhY8CGdPUlca
e2OTRrgb1Mhf4FlO9suIbULxgOokNbGWj5EzBaU1OrtqjrGKd7AXSPct2m/9WNZD8iXHCW31ygmq
HgFH1IQnOPjLl6QedDhKsy2hkMJes350IXLsLZqk7m3plgW/CAeK0A71TP08j4mC0ezUE6z8Hse7
G1xzBLlBHz+YCzsAtBaPMJfbhCr77FifkqKVaHYnSvl+tTGrjEy7SdJo/AHdNsn2bd/H9f6/r2ko
IDJwfiD/87qrIlMiGjoNBL5EW7+rq2Jm23EyeBBeAwOx6gDo8b9Zkwm0ZbsCSPesAGlC0OGpYc3Z
UgEvwYDQ3HE27G1tmj4Puntlw6131Nl+g3DBVakL4HfmGu93OgaFYggwoffDnOyGTdARY7O1Me6+
Rpy58ElZYNM2LZKU1AVnL9DFIRbhWT75Fm4PEQ4TuqHh7ZOTVopXa4rNf7Qst0k7J68fP9ELx5Rl
YbFM/cw/GAq//4XLmLRSt5ntmdiMEw8h49n1iOwRgzeYtnllfHlpn7JHDdsysLsBj3u/mpVPeNYi
pPLrbunxNuowArVizZx2qlvwK5EYmF85hy9cIYwwbLYozSsgz9mWccoo7ERULzCScNW869JVHiyj
VEJ5zF+lpt2pQolpWzhdcOXOXnfH+e5hXLqW/4ZNJvDZ0rihFXpLe+pzptRHDv/MyzsIeo1j/R/O
zqNHbiRNw7+IAL25kkzDcionVUsXQiq16L3nr9+HfdhVMYkkamcO0+gBKjKCYT7zmtjDUVY969hW
uXkdC7Nd9lW9s9pb31a3SK4xKlCo3a12LyXgjOBc4lZo8ycTKyEPw4NfMy4sp+ubSNoayUBDfKn9
WMRfy///V4yQSKhq5UHFdyVMkr+EsUZRFeKBkLuo9NARsa05K+8Vo4MbjOdL/qNqqvwMSMv8Jma5
AgoRZuMvTkGl30TgVloPaWXqSNd/58Zx5rnCNUSViaIoj338mWBUWsPKxtlTQ7ibcteiBN7AQt4Z
ZTmsq+8OXwZ2PXVFqtzrqEWQJRwEkYX0JF799OT3WVfeArsObjr8gSAq90OtwKuR4lsDI07UnoJ8
/k4dt8CddEygtgCgz0+iEQH6NyAU/25EkN0oKcsKJiezbLQOimKo+aHXA8WEFBOrLz+boHvElhUb
v3ShQdQWSWhRviU/TKez2VSYLuuqkQwImWYGKsFlO/GRoqREgL/lsr7rpyn+Naph+aRGQfBHLvWs
df1BCmDv+hiwOZiVYlSDUn59o6BKF7iZoE85DjmDfKOITZZ/v76SF3BC0hWd6r20ZIL0ItdJYIpg
LGIJgUYa3UXyO1FBOfzbIfbzBr86bB5FtVHJeaNeH26rbkQxNOfDhA6FtOmPAUg823mANjY6FX2O
EvU5gtJ1N8GUELhMK0n1lALUux1o0leyfPUR78Hx5frkN+5KckL6XSb5KFNfLra/zpRo1flQlBre
mgJ3C1JubYWUTmzgMRy08EafaTOEn09oKKNQgwRGw5DryzKYIzlC+l9BDSLT9TNhgxUdBxkPmn8m
VTL2um3LeVsdFBNUkIaA3pLpr0OIsJloLs6S4mUKHG4F1sKp1rEAQHk9ewO+PRwzsXy6vqwb7wH7
ieKxrtLLkNZgIVJHo2/zUKWrbYA/RehIxlrczIbHurKInqueMlUwJ7dQoIM9wPPGBYQhPWBHoDtc
ydbqmw7ZDOcev0VQqSh0Q3VCPgtJ9c9fczzkIAPplEIkWSPlhgjvlGTKdS/ptAFvSgOb7VDa87vf
OArmgghaIJu08NdV8bjVLF8lIPNG5O9dCy0vrNZa4aAUdA6vf7OLviX3ADmghlSVZUms3rKuf50F
cPgwd7Fo9uregF2uZ9qdarbRIRK0+WxMxkSlOGv/UbtecUPBjN0Z35OdVd04jwvihC9H4ZZfsvoN
OhwENKViw9OgHb2lsdYiai75x8IctDd8woO9xvDWrAEVq0tdTwYcay6/6K9Zm02ql5B99CXazTG0
16DLzDkUTUsrXXpJ+PZN2OMkw4gKaxANmDPOxs6FtzlrkyifEJEfsz4uySROY5iKBtKclnpMYOU6
uOWgVwWkwC0UI95L+TeOiCVStJa58xf89goDCfE91WO/Mzw4T7GJQIiVoFSr5m5rYm1ilOpie21G
zwAfEI4yxQZbe+r9kxbXdk/J10V/3jxFaNB8u74Jt34YdU8VHykZlRhxFTxIBRL0gyhonF1TfTYI
cW2t64Od+W9ciaz0/42yuiE0BJIwQ4+wu0iQeuXZ+4Evvfw2DurPHgHgm2ZolZ0w9b9Gz+oa5qGh
Y01nFyKNtdrZSNMTspu8smWddYJdGkJXH4t8LLFDwRHYbrFxgaeTIhrwJUfPAq5SicDQvRyjKXyX
iG3/HbHW6YzLjd9/j1JBxe9BzhHgmVBKQSQEpBYSi9B1A6cehuTZ1wfcjBK51x3qowtbXkjHb/Rw
BBwQg6DRcOfTGsONQKycwqRFg03B+hfGITL+WMbUseS7OJNo/rPpj+CSCmWpKwZA8QO3GdB2QGRX
U/dauJsHUqHUBx8VgoOoyh8PpIE4FjrSjU4prJisYxwTvJ3qyhDDs5Tg+Wo3tWoJtjRFxlnSuwkB
Bhn0K4Ss0NdP17fjxvW7tHbYjVBIAGOvzokVddLi+qJ7M52GQ6wH2KPFMuZeVibu3AEbTyZDURlf
oOZLx/DjtBMtgWZkyrxaQRT+TuA4oVtc4k8Y1NM9xLfx3KFDcENLX9sLpfnL6525oBoon3Ep0Hxd
jZwh/RlPs+41M+JvuSb3jjpGe72yraWkB0qWSJSF7ddq/yO/OCWRaWjeMI+YJQZSxs0WK28I1X79
/EfjZoPSYAKXIoL8OB/cMvCIUTJeZgu/5ySJip9AbpX7qAVOcX2orYuEWjGG0kuwSiPw41BCjsJg
WbI/stFQbgJNqF71LJPvIpLuO3lEbt3Q653YamshLbIr6jMcDq7Aj2MGMaJrMW6knqEEnXEQCMIy
J9L68oC+SryTHGwPRl4AGpugVV4dRrW2qgz7Hs2LcDPnZigW/XIpPiPxpO4cgMuhSFtFAkYIeYTH
ymobTlGkJWrPpWzJ6Xxb1RNy1b42v5RzuFfLXZbo445fMmQFUwoKuoQaq6HQe0i4VGXN0+DZw47m
kc8QPTxe3xz65ZGWlmsMjO4CPLso3ll96IdyFyveEGiVdRrpWshPWlcM4S3Gz3mKLZ/V3S776neO
TQXqxTyriIU1ySsWhuKrpYIrdOosrpCtkmKZtjlybQayr3ip4bXQtFLtxn5rfhsNHe65FMr5nxlu
w0tfgs8/+oWuUqEcff9dT+Ey2oIWBl9hihXZnYkammnHHbVHG5KFIDlm7+vvaZdoyilCJPDd0NBa
QCVb0P7FqVd5rzHu+4KvqvmrRV23cEhh+wleulxifFgZzSm0ys54hWtGiSuZ56p/bsY0zm8THBqe
5lwbkqPfl/NvHBTr7OwXiPe70wAkCDnNSn4dYMeDQapA+Togu3LpSE0O5xc1zQfFDpAJeE8TP+wP
xRS3KIUQMN8npaBjopdVrXiDDyOagJKYiXZnLHLqqa50+s4zvpEs03jnCTeWhJEKx+pARK0o4pqQ
KB5RMA6NyFxZwS+xCnkNMaiW1Pu+VAZwFEmMoWWoWyl6nLIxPPJkSW+zWVr1TsT0X0i82swAZ0gj
JTazZKzTyb7tB9QiRRoTWfhi4saMzEeMIBl61mN9b05Ge8DfGemLmNZVIaiWG6phjOSQotBjEhAP
oqr8en3rS8syrH8UhXKYWeQSNGBXd/CcFchKpoXsqenUJciGmEJ+F+XocbDbrODNmMGwnMc8QpGl
Qfg8djJLnIUbuDltepOV2Rgf1SjDo3Lnhy038vqH0VQm0AfkTaly9cNof4EznQrkqsKi6FEl88v4
kE5DZd1Pltj9nAUrmey+SczCQc5RxA+ARhZeKyo+Yt/krB3Fs4DWk+IqOOWWyEK07U/a89OXMpL6
39d/7cY9JYPrMRdUNdHHOhvSMPfEErVWaJZn4kuCY+noTApCjjurYl0uCgV4kMVAfxlNXz1jfQcR
ywxFxROH3Pqe9gEGDoA4vyiEqmjbYFeTIfE8IEA0NimiRxVWCtIOMODyKeV1AfWP+AjlQ7CC/Ma/
8jAB7jcyQRV3Mv/wwic1UYvNZORGUIwPkLadrHMKLHInFdhaYh4CujqA4yXwzx+HjUpUnJp2pvg1
9zIWvFl8Q+Ig7xzSjbdNVhXgABhsKfSxVwvspzD54aSoHl0AbOJRTbHeO6sMnlQQ0vHx07uGRINQ
koI03LP1FUVU3485otheUWaaN2EI8jS3cbBT995YOJJHgxovvVfADqspVYOZxyjoKh5hZXDji0jc
QOaqHq7PZfkrq+MKcgO0nmxR6iUj+Ph58rk1fGWoBi+PfN/6Yw2ynrjwClTULxsO4H1Oz3pnzI2d
qMJlgGhMcHDZD89nfTSNAvqXVCnNj0Fc0CnIjdgGMjtuiXbg3VTg5Hd9osoyk9VMMSrQKH7AP6Fg
t5zRv/Z/o2BbHY1K7/UJlib3mVyBlUOan94JcKb6keXByQqr0XYRkA3ocaP4pR0CrQnLRSQebs5Q
hjiHRFkWS26AomLwZYRd/HWIZvpcC1Dj3kirHN+CJCyl1zAg5LEB4y+eywkX7k8Fc5Xke8lT9VNo
Q6k4J1wYDUAuOTKOQ5ogFJsRXQfPqdlnuh0W++TMrbVnT4HLpPwj8uU/roIRWoqhVm3rxbEyvfgY
umAUgrAgcJZWPo7Ur7FGkarh+frqb2yzpTUHWp/+HLzb5fz+tfhhXiHgpoJflyBRPaYB6ufoAhkO
lFfzicuq3blwl1tl/bGpUdKLJMFdSKIfx6ME1hFAAyTHVlV7GnKpeUe4K3RQTUB4tG7nd4A2lYP6
U76zzzaOLbkld5BG6sBKr7aZVspN6df0QDu1QQYNkbGTFmjj6fp6ShsLygicouV2QDNsFWFXsxkP
VanDUYs6JEtazRebsx5LsqeXgx6wYYtktjErEgQ3RYZovtUa9sRLhwlpYuOo7Le/6wCDgCMXXY+4
mVzL4H4KYfgqY0et7vzejW3HbUlfbeEuXRKKsBfBu7iOaeIh90B7WC8fpzRFfL9vlaSzo9pPvWJs
U8u9vk5b43JFgycA8izLa1BJGSsIxyDy7wmFUZ7Tro2e1LrAE7hPpC88kw2CrHX07fqgG9/mv9o4
lb+FHrnu7/f9iKL6wh9UzLlEIVHE3cnszcPYFd98PKa868Nt7Dh8/mjO8r6KdKVXR7rOE1Htsa70
mqZD+sPoLWwY1DLdg2dsheb0YJdoE5KBxUXx8VDNWkU7EBNLTwMLPbtDoEQ/cypMi7RvPmGLHNaq
J6Hf2wPVSKIXEb11+dSrlYbxuaxOP6/Pe+PbGoQ0Cp+J4A3w4cefM/q5gJ6s2HgRFpvYeaeR8VSy
j09tJxe3CTJj8kFKw+LzhZYlUuRYKMu3vej3zEkiRrQkYBT2CIH7Pu6JaRI0556w4HB9ihtxI9LL
1D/IbSm0rFOPyZrIVaOy8Yo5lBwt0CW7qkXLEeOoPY5K6Z8kX2yPEWfpGGKm93p9+I1SocSmopvE
XUqNYg3oiGew7ZFcth7SGbPvykaHJFGOTcFjhFg1LHUDISyQSuz2gxKlKlXWWArexBDl350bfSPC
M4ghiWDhC4JGWN2rI1k2Uo8wd8akm1wdjI5uq8LY1W7TF/Vej33jCHODw2DgXAFFWz+T5LtAt9oG
btdQgNhrw+5MmtXZFh46LhL5+U7auzU7gwuSYgZfm0j5414OcWYrFStuPYSaIW1XtYKX0JhPwXc8
ORr5y/XvuvE60pQlPeOhYmutR6OhX6KiWLewybrW6QQJUX5NKrwuloSjMaIQPEqG9lShBrVzH2sy
E/n4MFNuWcJmprn0aFefEXhL7BcpBCIYfglHtSdUx+ihy2abMoZICwzqyMOcmsOLFYcYKRaqOb0h
/i0MLhg+nyq7afr6IZhn00QJuhSxjDL9AQG9oW0weZirMbInPBQkFzWosj40Q4p4XRMAljmZSTEu
KuoziqCB4kt/MgvvGTQdg8mwDb80XqSyEVJ7Rsvswe8k7U9iSEJ41Ea6Bp5CzeS1CHyUgPs67wB6
NN2LNSBAcbQgaiAD2GqCwsebMKfsjcHqUf3TE8C8mJG5GqxE1HVCf/hThAjceZD2WsPB90XL3Rqt
Sd+R9AinOFvLEF12girUtZ1tdvnhOcpgOSmXSeRka4SLHk8Q/ZBi89DOLtWXRYjB+oO9Vhee0EcH
TRJmNVyTmPvWtwnZ5D3o2/YPIC6ibCFKFxC/KgixdDME3mNdbePnuQFbg0pxU90HRHMnekbxA+CO
5ssEo/Sf67v+8kwTLy0tD+IPLrV1Ty5q6LXNiTKjucybIBrojIoYydkDIirHaSAsuj7e5Zkm4CAI
ZKlJd1Cb+Xim08QIK9x+4BmoTX6IUDA/aLX4b9t3g3N9pMuX8ONIy6H7K7oeZTmPcK0QvRYj9EM7
Wh0GTD0i+LyJRznEAkgbp+p0fdDLsINBOcWmRDxPKWoVgbbxBB89ZHqyTxF1iBTzph+Teie4oUV8
eWMQRf9Xs6Z/e3Hx59k0tNRPlq55nA/flB652x9WVSTKz9KAVHErqqE8nGCbYabeRjX64j4618jE
p2gsHtRGtiqPUCWhJAV4LbZLfWpnFzNeGcvfIps1W5HasrJTjMEWAb2yjG9jK6UoHuhJ2aG/A7bW
5aLpKq8p1bR/JLaYZfT/zf53qfowY8OoatGeDv1ZQP5fwh6zSkajd6uw4W6VGqlF+Tv18RgOcLPr
YdFMSvcohAZRKKDucHwFEiR81aMYbcwgDbrgVutNTOUwmQ/++LqRGK5aolbrVl1E51HVw8aeB5QH
nRnz6/hE3b98oKMdpYelujQj2xLpX1R6JSGyI23+XhAkHlXNl55MwO+PNT/+Vh4snEuDMBBxq8Qk
rHHnmVIEetxxXN1BaNYoPKP5/k1qJTNxQjzIRqbXyg9DK83xP82MPZ1NZbyl0u4TC/A8ZnX5w4w7
s/7VpgVFUSS/rPBWQzlwephFIf7WTlPou1XVDMURyVPr1Mu50r5jihO9IByaJSddRx36bGLcVTyK
BUfmPacmUDNfoQywZdQbkFztLL+g5Y+WVzN0cXoox7IrHuMKapojjpoZ/ZQbyqM3jVnztAgsjOJI
WS2jaqjlvXVG+N+PPA4v6iEzdhuwyMsW8fmklqYbLGJN08lDKHhf0hZYFrjoHBMJE88P/7texvpN
28r4eFEcp7yvUO79R9DqpqckLiXjazqXsuWasF+UL34Uq+UB1kOWOAb6zea3IQBAeDdXoAi/6Whw
Fz+DJBEkWzbq9qzU6K9R7heN0VZjVELvhNYPBnscO6KrmZa1elvPkRqfg6yoyacakOQ2osCChBP2
pEd4bs9Vc0QwkVcvNWt6AGKsKeVb30TG8NZoQiPbaSXLP4NKCZvbIsrx/giaEEGjkftXPE+4hY64
iSzhnNUqxRdN07kmIV8a4hFLChFBRx2B3jED5OvyIfLabanERwjQ6pIaH9oan3TQeHN6IxZ4Hztz
qck/sNbzUdXFQA+0bNpOT9ho4a1nBphSWcg2K/yjPt4XWTJVSGvmYeckACx++X6tUxtKsri8zU1r
/G01RsQbNZR8dgpVI5booaEJntFCVbBTPFojXEaJcQ4pvhC6TQaBHR9Ps5w6TW+2EobapvKr1sBB
HOj80OHHPxTNpSxsm8wN5FqM3HwUouwsZZ2UAVfzkeuPSiv+VmBefKvj50ZT3PTTJ1Frde1gxmDV
b+D19NNNaUlRczRmw/e4g5PhC5lEdI/XiFic0kFvawfbbg6WEU40F8dwyoI7UWoH5Zym4vCSorz0
DvkdV101RYDUmTW9C91h6APMc0ohRvVRr7vE8RtEQk/4Dcz3U21Wt6wai04Hm1ZWRQsqsydTzKXD
HFuYPAJG0btvo9jWxm/oHh0WtE2H3Rfvgo9ZdS3z9k5avpjmAQmBxsWT9TvH3UN6H2Wx/zZGbf4o
pbL0VYMmE5yiMI28YWwyyZ0KrM3ALVZ1feJPKF5vknnZRa3RskEoaC943ejHUKtcOphLfm1dlF/N
pNSiOI1Mz2+joCKaC82jmsnqTxUBuZdEnZQfpaal93Wp1PdRFJjHJpD1wTZqLfwR9PnoH3AERaMe
mwFpJyfdiDGQDEJgANK/fNnqF/RINsdOgKru+5XDti+Po2WNt7lYT7din2uff/kRAOTgUf0GIy0v
v+evl78NMLRrS9YiJi98qvHRGG1esfTss5dDO49063Uq/O7bp99+8KMSCalGLfGiLY/HEBK5yWR4
FqIULklqf+fTtzteH+Uy+2UJKd6Be6fOJa1bBx3g5NbyJcMTUsVKbZJCHzvpeFAecnzmv9VVmN+q
Wtnf4Sk4PM/1XL1f/wEbERwCVzoFDxluiLIuwaPhF8ttzepiHtO6jQIOsQyAyI64Y52vD7W1cRQw
iITGS367Bh2IUFLFsZOZK8Ux28ewm5SMRwGZeetBggK1l4hdRlVLAV6neIgAwUX0JsdNg22BYniS
HP5UA726mVNLf079WdyZ2UacaHFUaeWCTqE6taQEf21RWuRywnUC9i4ISY7SQXrQ+mF6vr5+lyEw
chH0L/DqhFaFMszHUfxJl6teGk1PawTxNo4DAZ/R0GAR2/JMR6BwBpndc33Qy/0BXXzByC/EiIWa
8XFQfcb4POkp6Mm4JiHIiKkDDWQNUHovHf4/Q9GzZYfQw1ufBUw7Kl8caspcE271aEEqdqhq0ymL
/XDn2F1+MEpOQJXoiXK2L4C3mHpFIYGd6VUhAPsFkH5P1Fvt1CAuNzyj0ApAngawHlWWj2s3p4Br
4kE1PG5yXzwA2gxSWwk0AzsoAcN1xCxR6/78Ilog8KmWUo3mFfk4phg3nAYs3BA0lZeYilMgOTzE
gqO31bCTa1/eXsCWdfRFkQdCNnLdkmyaJmxx0dG8brEssJGDCcLzgEE70NcBOLM7joqJvziRHe66
oABdOn5jvXPO/yuorAou/yFkeC/Zp7TbPs45M4wCMS9T94bKDAQHKyftgT6tpjr0JqxXCAnxHyiB
Gu6MIMdLeyFt1E5TD7mO0wdQRZt2glEe0YAVipPu94Pk9mUQJ8fe7DB5wNC5Nt3A0sv6cchauSOh
mIL8JRCgcNxP84w8C/zCxXyLiipuB6jiDA7wBNPr53qiBRQnyjtglk7eub0v9zF1DtS2uHIsGCxr
2F1V9POEDpbhtVUen0PcPG9nMe92FvjyM6M8Ar2OugqkxYv1tayoLy2Bi7RA//m5m+rkO7acRWkr
cisp2Gka4U2e4Ylgy3VVnPCJq96u7+r/5Lw+fmIFfAqXOR1wCgpryIXYRHHto+rnKYORyy64Ez1/
GZKy7m7NnBKpA7TaypyUFOm1x860wTZKxB4a5n7Ufg/RlB3cVsCS6gyhDb8wEf3W6raKB0M5TMKA
SZGEn+QeLfry8/BNaDxTh1z6wOvzkc6GULJpVIoW0nyIYinDSQwDjeuLs3FFL7sZ0SfqXhz75Vf8
9foMOH5adWRpXr44LrcJTQK7jNjhc5XKe7pFy1lafQgFjT5uTcrGC63g42Ax/ittIEKMEMiJnc4a
p3/6eTBizFbC6VElSK2cLjTEu0hpd2UtNtZTYYY0ZkSqJSzpx8EVsQ+URAdnXxmU7YJJT5x20vYe
hw3yMthOJNPgyyL4ALr94zBoojRGXXWmh1ptew8fj+lNGKY/NbKAJh15ySRQWBNbuSJL51DAfknI
CpJcUAaI/mIgYW6vzz8hcQFso/IacEqKWCpsBBbaDB+dOcc+hJp+ejCTuL4pW6DdDqap0X1FLx0g
ctLV3/WeiANvqdDsetfg9RcPkPGsd1NqUdvCG1d5sDKyfNI/WSgc9Htw4lbmHKVbTCOsT981ixT+
UtAEgE5JbH3L9pnPv4xNz+ya9IB5tXJWgOF8/v1C/JEeCA8L1VN5FeQUlujrwUh2EcHLd8bWSHAa
yPFVqqa912trN8FoQlRM/E/fY1W87OWUVxRXS+LDRnSpgWtuSLC+U93bOp1/j7KaEAW9uFLVhGWT
oxnUTpkdg9HvX2MMhXaG2ggQiUKR1Vhg2EQeqy/kD1FaJkFoep0oDVgvTxhMcnfjcklt6M6qaNZD
lTd2IsSNKAcGE8dxgbib8prE5M8t9mMSxUs1xIRGS+fhKA54RdJQGA81TkqP16+7rc9GW8fARoz9
dQELzMR67NVhMLyEtXyYcdd2AJ+ZO6HN1louLThuVkI39vHHO8BKQQxFPYJsVCCt7wUG3xaWndRV
8Dy7KZtB8DCQ6vd0xTc2CxQ7daHaEZRePBgmJb60JpLw0hGrj6gUAg+TN7zirNDcibY3Phu3N404
klzoZ+tsgtsdnF4uWqhNhTk5Z6LJ74IijA90edJ7KJXZDjhvo9MKSA4JYHD7vBw0fT8u6Yi5Q4AP
oe9R/Q3u0dcyfgOUVN6oT1mvI/hHN09aLsQ5sdxEzvSnKi78cSfyv4xlAP8gyY3Shw5oYv1+EcwW
KMIVwU2hU1rH8z0ebud4GtEpQaPgW0hAZeFZFSahY8l5QJAu5WW0c8ltrP2ifoOPFNEbaperlTDC
DCo1IGyvlcR5si1RyCZQoML0J599rtRQD4ud23vj3aZkI6P7BaAA2a/VflY1BETD0RLw0JkjbwS/
8Vjglef00VSfo7Aa7dwKZ7snozh9+rzCa19QmdBflIvPPgSZVlozxUvNaI3HQcdHzcqtdOe8/ne5
rQIThNoQTCJbXaLE1aMdQyQNZqsScDwYRQmndRSpegm3TzsZwBjYwLnFf0XBSB5jeNGYWllT9EXE
bPSnLM3a/JqFSezbOsFhSNakzeNDEWVFZgMxR1q2lCpdciyhb3FmCYRIOratZPj4NcUi/kFdYFHo
xFx+PvSQWe8auJXolXSpNEBwSvEHC/XJxEx9iobkrk/pM9g9uHXtXAaB9AqTwRrOEuhqehtBrzw3
Q+O/odMTPbd1nspugjV3c6CVEranCR7s04z+FQZLw+IA3pK7g1SfKhXb2WRxGO4jdXzRE/j7ToIE
34hteid9wXFCx65My9LnPg8z3cU1NX/tidZweDRLIo3WF3Cs0iJgpU49ZjVwzKo1GjfrrTJzWmzo
dLsNJNzmNPpDzzwzPeh+JFc6O+zGil5OMeZPWhHi2IQXA+bhZp6O8mMeIzkEZFzBMDVOzOkmJxn9
k2mt/KcLAHiXE2t8GIIu+4EoZWLZI+XsxhFpXP+Ca6y81lmU/aKl6X/v6qB+N1O8F27iLp6/wq3C
FM9kqjXSG515B5UWIldsCOkRuzByPp/6ELaYiEqlUNtiU/2aCYYe7ry9Gzf3En0DwKLxvNDAP15u
U2c2itR1Anzz6G0aZZ3uQC2ZB1XNo50HcGsodKQRySAOJ0paRRQVBsf8DAIVMc/HJ+RXisccl62b
CH/XnUdi461dII0yxR/IARdvLQ2+2MdEzvRaOibnBJPPhynGMOv6DbFxHZoLG0JbUH5ksqu10zGW
wrjeMD0cS4R/+IDVbRhZYgRTRTFJmQqz6N3rQ25NDBwKyB9QVSLBy+pzxU0Q0+AjQZ+Q3RCMvr9P
Zbir10fZ+lLEfqwb5cGlqvVxFDMcpCoCL+4NjTS7SZ+NrtoN78DJkp3ttzkfblg46wsnV1mevb9y
QFUXUl0PmY+BHfUZ/0kMTkt/rx++PZ//HUVdzUeACJqnOUA0ip2pk6B+caJxFDktHNjz9aXbmhDv
FWX/RewGmYOPE8Lf3kww86OOJeFS31Du+t0IRvzr06Pw/i52eAs57aJ+gv+xmQp1aHlB02cHpSum
o1QU+edPERxCkUcJTB0h5WrZYuQfMkzuLFwBIlMiQxt864yr9NDuLNrG9yFjosi0SJYuchQfF60V
Zz/LmpqeRdl1r8kQAxSQFdTT6KJXwU4QszWYyk4DXwWm64KPIPs95ZeWxAYyhu/CsgeF2/SjjavY
nifcRvBiAQXGH40WhUGm+3FegZ4Tucj0YlLKH4KDvyf9cT8xY8WeCqFsAQT05q88xA1PIu9+ur5J
Nq4nFJL5dKQ4hE7ruyJUULDKZurumFdntjAJOIIOYanCsi2nV3RNgp3PuDVd0IjQcGkJ8d/V3p9T
aq0x4AwPQYjkHdwvhrd9488u7b70QUjBYMLIEB+avkYf7/pkt74qNAkapAhNUfFfj406WdQt2RXw
3vmm1XuNUEerjXvgH6q8cz9uHHLoXQpeJ2QEaGqtBmu4QPzZKAxQeYF+qBUrezAzOd0Z5XJKqFLQ
NaGBsdRI18vZKx3mik3jexZwhzPIhsbumrD4Mhq7/h8bnDUUjdEf02DpWBTGVzMCYCrRpQ59L68o
9Lhk6VPoLmWjiDKGYn4lpagHB+NYfXCbNmtGp8hwPbfVUs2xxVVV4sODMTb6Hsz2ck8tP4wiMVwM
OGtrERARhSG9yaMlPpmD4EjdM/mFwKh6xIFYKpHZa1rVkaegjuy0wBb1cH1bbQ6/AKnoTHDZrs/Q
aBYYboiS70Vdp2UOhtlTj7wR6E9bCJrith9E5Q1cZBod2gFls09HGKpImEdhBM1urqvVBVLUmGLi
teEjDA7rRxUsy83Fsj/kvqU8Z0Gy16rbyHV5UMirTdRjyHfX6VZdVxWd1cL3RAX/9F5tYZSidqCf
pg6v005qxYMmxbiAlObwiH8x9pLqUD5fX/StjU/CBYKEgqlx0X/CaaFvGqsWvHAcFGeyRsizaZsf
5NzQds7Y5UleHlBKptwZC5V9tcBG0uhBMRSCJ49YVKgx+bQhZ8r/YxfRo0YnjYdnkSr/+A4Yc9uV
eW4uqxpPR1FKsXFs8/gwJkhJdVinuGkyKG5kIOJ4fSmXv/wxu+T9xiViEdMEMbUucoUdxDx/Vn0P
3V/dqXRFvQ+6KndMUci/CHQg9l7XDbVsFeb3clYZ87Lbi/ObitFXa3kz8JAlb8sS+QcKYUH1rPWz
nh3zrMvfjLZVvjZ9rqaOgaO94eS+GRX4Uxf1nx7q3pNSNFR3ri/G1i0HHhJQ9aJrAZJ7Oe1/RZta
Ys6pWJdAMlItyY79kCQvoh7LiLWizvc2TKJUHqGP5z9EwQpUG2n8/EmJDLl2h86IZ6cSSinZ2YKX
lR0gqIQjnDptqTOtflSTLGootWF4cSQ+T112VyBDfoqsRruZAik9EB78xmN7doO0Sv+5viKX1ULW
gf+QwyAYceEHqOdyqOgZ1cJA0u+7PHGTsHYAIqUPaRECe0Nt83x9xI2zDToI31ueTZNuiPLxEwRB
nwhKVVme5YcAwC2xP4SpJP4upenz6AYquwSVPGeoGvOCfByqKyf4XnROvcjIZEcR6s6F8tXufL7N
CcE0WTqN6G6tA48kUghSKcF4wPQwMyXxI8OAavgyDwrJxudXT4Pmzp+hU0hY/nFKaFDJqj+SQgc6
oEKwp7mLJI6Gz7O/lwMu2251cwDG5sLi3aOBuW6biAWsdVPoLC/TtC46tz0UMtsfscawMZ0aC0fU
I5Docm8GLyKWj3uHdePmYnzCLHIC/mcN8KH2YRJicY+IpjC7JsSAw6y0lVsYfepAWtvT9954CQCC
M2GDhi10ltUdDf9UlqYlme8abbgnGVJR1Y/2ep5bs6LYAkmLgJwHbvXeTL1AH4DExAsmS49utEAq
XrJI4RoWS8PvDogNfR7rzi1s0sxFkmADWTFgKdnIAVmcMSj/ymJT35XZ7N9TiUv3qJ1bZwF9WRRh
KLxgaLJaw0nIOmtgj3pjKQ7Iu6J3XFOTdETEjXeqsxtD0R1EtZv2/qILuhpKnEHAKJOueKEBiv4w
D3Q+KJlpwp8ybJLscP3cbb0clGahWS0XF+oaq+GSSpqHGeUiD2Rn9WfIFMTAwB2LiR2n5MinaS6K
8Vmphxm1/aBGIKa3YE+7SSLXVGEb2KyHUSzFdOd939i1JsAYSlDsJao1qzsOAZQqyQIo/Kkq1G+z
GLyNWi48X5/9xiDWktaRviFOddEpE0NfkfBr1j2plANHolLoCRPo/uujXB6NpaAFGgccO+/zOvRs
/Erq1AW42JlF+STonTXh2RXpgF/m+Gc0BerOZXp5wzHgoqFKIUVD+2J1FhOULo1GQm8PHp//1Opq
dhwjq3wpgAbZ8xT2/8A1yh0r1pqdov/mVJcHnxoe0Oz1Nd5IfqvEYm8Ach+nE6ixkmaSojsyhFs6
kcrnVRFQb9docvJu0Ai/uHUSS6fDXwHL9fvxVIy+dK77wfj0047cz1KMkhEkJgZc7cVORmiTGpHh
QV6G5yUqwV1ez78suS8+v36ollIoWnY9HffVM6gaXZ/IA4hMVLPlB7mzgEW3DbqztSAdZzHSdqqU
l2ESnUaINOjm0TFGcffjs1sbfRzqMK+AECB+HutRfRhRmnB6wR9vhFidHIR7PutaroIbWljZOq8R
z/C64wcww5LnpqSnWlu6GxXYg7ChysOiAP/1+tG7POD/w9l59MhtdGv4FxFgDluyw3TPaJRtSRtC
yUzFHIu//j6czdWwiSb0LQwLtuFqklWnTngDqEXgC8uEzaNOWXVhAfv0rD+FD5OdxO+HdmwubqWN
e7ZatzF7WYYrFsU1XuKaFSyNDo1LuH0PpWsqVaBoWnmAkogHr6pneyOAzcXoewGhXU74WiMZiWST
0JiHD1K1xbntK/yY7Dp8iLV6D+n9Mvd8lSshW8lYn5yEZrl1Q1/TMDtzc7uJr4p0wWXGyHM4R7XP
kEFqpNn9lHk1TocS5XXbVxuBFlFvdcX3YvbS4hg5VoGC/zTV/xZWmf8eC5pOp37uZUmnQZQ/YtaF
K1aPdRiYVu+IIJ1r8M6T4SrOWyPim+l+FOFX64s5NR2EjpJeBGVRorCb66ijHeY+i8IDl6n816jD
+vcosxQ8IcCuHgUpAB1Edom28cJoDYj1DnaJmWSzFb3TDUE1hvVbS5lpceVzFONVORv5v3MxIpI1
N8Xw35xGzQO4Iks7xIWn4dQ+9gLChzpnH6bZhQbzlxt2eeGLiQ6TWTqN65oJBmJehDggXcOpjQ6M
eopLoQNwuL/KzRYCZMsJ5AxScQEWXYUZNVaQKOgm5dKCCftsqpVxELPWP8chd/r9pW5O4MtSL2oR
rHQDV3ZjZCAsC3SG07TJ0Rga/XEu8j0QweYq3AP0k5a2wDqnn0Xf2+h70EwbhXdGRVI5FvDXdp7l
5nZDrgX5kkXnE6LFTde7mr0mHVwrvDBc1I+h04lAU/TkS+j16dVspmTP22DjO9HlRjd3Ab5xoa8u
HkZhrT3jUXzF2BvJ2lZ1ziFYPD+Oh72q6BbQycNhNc+Uginmon3/+iooNanXwDKVyxyH9WcqS6M7
LM20J61L58GnuTEMh0T0YoTqOI8cldjurlgGRh9SPZ0+6MWkfpwso4txpJuU3i9LPXWPHNziB6Pn
Zm/0tfHJiUrorCzxls+xejfabKdTB5Xt4uRF+l5t+uQb5Ep1RzbI2PoELMG0gzEo8JzVDalFmSJq
24NY5SoJQ/g4Gj3uZIMSQzZw5R6yYXJnvw0TJFolrlfKQ8TQHo9wrXO/54lnxO+NIlIGFN8H6wtO
QDCmYqSijIesyBrpM3/snOOoEjwfBxR7ssCKrSZ+r4VTZiEWk9spMrJ6Z52VJFHaANZB9r2YzEEG
7WCBV0QZsyDCoTBoHC2nr+tTbFhhSatbBWsBzmj+jy5wDfctDPU9h+itr0CqqfMXdRFK0693jWKl
moV7AX3c1IwJtrW8GmENofR+FNn6CgusGvUgxM5vosjQ6qNV9EV4qU2l+NlbRvym0sRk+jYC9n+N
+eIkADBbrla0OL11SaQNiHzQng8vIh0yaIez7lu6yJ9A0g3H+891k6kvS0GFoVNFz/Bm6o2Qeh8a
IdMJmUxmMNroPuSZcI9SnYenlsbWWSmw0qkn2/59f+Wb5hwrLwJ0BBcauDf94SFGrFJxR+9Se0AU
/Upm1kOS0xZAu7EOFBdJRt0WwOtyaz6Cwi93Ms+tjQNagsIdUShCzmrjjNqscp223sUqwvg6xvYc
oAaQn+4/5db7BcGg0rRFegCG3OvtiV7mPFih4l1Mp0HiDj+a4SysWHxduHwPijJ+b0anDQDl/XXH
gPfLxGm5jphykBu+XlkpAW/htB1erHE2zlVjqOcJlBPo4qr4244B+TtnmZPBLI3ey/Kq/2j+tuaA
wt+yX0O3yZ4KXS0ei7p3Tk017FWWG1+NrQoiZBEzvm3TyaVFh+ZKdEVRvP2nNqKF8ZkPO/J9G18N
WtVSlzBeplZYvTu7hM0xmQjQGYOb/Rfpw3guBhi2x6oZvW+zlhvENauIz3lWhTs7ZusJF6LOC1x3
mRS9fplOprhuxxTsWpW9dYZ/b4wH1YRxdbi/M5dneJ1ZA3SmF0CBzkyKXvXrdbxuzgrGBtF1ht13
BGf+MOfD0Uu66QFPkz1f7Y03ulDVoInS6mA3r96oNGRi6nGUXGOjqo9CON6p6qWNqY6dfjZqvb7o
bt586eAI7WzOmwpz4SHBUOH4EeYY+r1+zikrPUQom+QqbDB+kzZY506I7BOMWeNRzM1/8OPDnYbL
S4RevVzAnAhwYVLBYGodwWVuAzN0hLhCTajCI71lBQkht4xa3xndfjp2bZmnpy5JS+MhnLR2uOYg
2oCtDXH0r8DPd/IlKnE/YfLrlj+YSVEdafvjHKJ7veWLtmw73xjYpn5rKtFZUybb8BuvsVzCmKW+
nWJDE9dmsLvq2sZN2Pml02GanqB++cvNJVwCxUsuQ9U3ul+VXvIMtjb6YuO7+yWM1PG/JFKx6Ypq
sF5+3Hn6T/AW4muBWUF0tBEDip8tCz/eLrPMDwxo52eHDQtZf1ZtGaC1XH+6v183vyPnnvoWxOpN
f7f2Cq0fBZoF9MiZe+Wz1ml+rnuj5bd5VNnnUWLeFkxwgo2dI7lxVVFUszC+qfQoXtghf8Q39FoS
pMzz+Jo6vejOYsgicIxtZFofyqxt3rDhxx8KeOm3pMW9/oS2K3Ot+49/2ydlH7/sqSUfJzit7qtE
M0Q/GklylWnWZe+FxbUNnpGJPUQSwpLfo6g6BwruyT9gqE/vJvyK1AMc3zYOtNoZPs6DkSo7Fcnt
WJufhbohuHuk/6DIrMKVPY1h1HaEyrJo2+HIQm0VDHUFs2ViCKn5Xq4l1lnThqoLWllbwrda2yx8
V5jaTlW59Z2AFCMoZTDJuUGqmD2ACdoB0VWHhXdYxpzHtJLhsxBgrMLcxp9VKYpDMkE4zBga/7z/
iZZHXR96AIvM/dB7vC1gQjmUY+Pl0bUwm9p3FWk9hSTVO+dgIxNFYBwjE1BqbMr1XF26VIAQrVgl
otIE9oQmCqucxnreC53bSy3DU0a7oLVXyQtlaOuEXsYVkenesesn872RauMBDYt6Jw/dXopmO48F
B3ddP1dRTxaTRtE1zccOZyvVPOTFPPv90O9NhTe3LOUsjltYYC5go9c3QjOKuCixP7yIIrMf0Z0p
jkpoWJ8MpWifp6REIUwtRKCiEHrqJg2mlxGKf+7vlc3jDOJ/oVAujMB1tVvjLJbEGolMr0nnK2PO
hBy4bqq3rSpSlEywjM3PU2bGYLozwtsb/DTK+VBGxvi1NDXF83W7MPYMqbeCLDt4MabAaekGnqpm
+ewQRaIrd9vwAyn2CSi7iNTPTti1j0hqwqjVR4zg7r+Nl/7k6uggGkUlQj6OF7lpvP4keE4OTBCV
5MrUBQ36GuOUHyW49O/lJNWvhd7XHwbpiOKDng4lyiW12qs+bL8UfR3RUJR6Xed8QAEn/Twjoyv8
3JmV73gDDkVQzL32yag8GftJUdeDrxqjYgao2Gj9wbVjSVdBqZrTUJo6nG+Pi7UeqxY2Xp86H/FE
ENbVgPuH1VTc4Fsbz3H7jfFFIR5zTA9/Yfk7UPkLpzriCPcCVUfmJkABKAa2LkX6IZV1/UtJk3IM
SngAAOTRO0EbKY9T45gVZdgSGWX5vXW1UvMRsK/RZUuN/B2loVJ+aV2rfAQg2hofo3nKjrnZzu1j
3U7pzzoW1u8kisdfOx/kNpS9+h6rI1JF0pWZwe4crey7PiTOUTZOHRRmNj/89UqQ7oGsw+JkwLmO
Mb2kcBrJg67SBPRmDfh2FePgHIpkst7dX2r50atNtsw1Fq9MxkPOukwp2hoBZqVLrkPplY/djDKC
XTbl4f4qG5EM9U9qIeZeCFivL0QHECyWA1N6pSXe/2uGWfJceGFyKnDP2Ukzb7VJAUqSZIJsAUzA
n1YBmu4ser5WlF5Hxau/t6M6f5MwC/9R0X752Ffd+HZsqvy7Vg9J9ZCo8YjP0mj01XE03fDb/efe
CB3cu7xZynqkNdaTo9gCYTzU5Cdg35pnt5vRIMKa5cTE1zlaZap/8Sxh73zSjSLGdWnHEDVAqN4I
ejSeUIq61OJrjdbWETIC5A4EkJ+jvukCPEyiz//DQy6DONqUG1wxhLn6OeIpr2mS0GNa1Mo/Rlrh
8EeRhF+Z/k+zb9KFMnYi5NbedZGvZAYCaOQGcUMsRNqJme01ptxNfKNwZ+yoY/fD/ee7xZixo6hX
Fly6hfnM+h6W+JJ3ji7jaxOHUJQBCA6fVFMg2t2FJrJnVSTeKXAwf9ZFOF3aoRJIrbW4sx7HfKyD
rlNT7VTPQ73zobdO1cJNhMjAZr+ZE0Y6VImmj8n+dS17HhVnPI+h6z1lc7Y3S9t41YvgHsUiecjS
nXp9F4l4sIuyquOrHg/qN6fRjVM3w4K8/6Y3jouHwCw8BoIFnmGro4uJde3Nnhlda50LZzLmQ9KH
gVRTGYQZlKseBYu/j0zAObhmafnRYl+H2nEqUN3ssDItLCEOph2pZ1tjIG8j5LIT1TfOJdhahOfx
XGDFdXMBMbFUUcWYXCvZKo9D6vbPc5IqMhBk/d2pUEq93zkhGx0GisJFoHhB/zBUfv3ZKhC9WqRx
QlRDNG9qMu+PrePKR2RF1WucxP2jZbeuwoQvVfrj/Y+5sTuXQ8M8azk6N/P5QZ9tJ1dt2oiVkZ9N
J/k61Er5Tq/r3/cX2tqbuErATQG9DhRgtTdlBspoWI5nidbwW+BC31XgBjtl1NYiJP2glRH3oIu4
epMhrojGTCPiqrX47EwoiMbH2DCbPRro1hHgMlgAMKDQbjaJYmlFEnc8TN8NH2va0Gdm187J7ETS
QGRUqyBp4Fbv7JOtb0WtClKMueMtDtsuUGLBqY9Iopjhu6Ya88DV8IWxS7ln4vwSLVcZx8J/p5UH
DYvAuqrZYWwYbWRX4gqJdwpPet/W6Vtk8vv/GtNC+RH6CAptUxeZB4N+o+Mzw+jeVahNAJ6d469p
OqAm6SRh9b0FKvRTjaL+YyE6NBfzwqpqf/QqZy8Zv/38FnOZJZtArhhYhv76IHGEzFbmUlwrw8WK
qA+1I1rD1U7jYGuVZW6mLh2y27mN6/Uku05Eh2wskkOKLspR1ln11weTbWzQteFTQ+S+CQp9PMVd
VyPJONvixIYX56bRqkvWwLb426PJsAY6yTIEZmhzU9A1bqq345heHQUsfSXa6tiU+Z6A1O2ZgTtF
B4jjotFsX08Dc9n1edSl6VXt0H/19a6euwB9DOdt2DGZ9fVq0prjAORkD4rxUoO93sxMpEgLljkR
JMn1LNimmEJZMsmv4IOMJRFpdTcY9L6ZDhW2ILGfarPpjRRZUdme6cfatq+ok/q9Enr/uUAedDiM
aQ+lktvUZtg0tPnPOu80TKTqCE3DGExA9OSVSQz4FZj4b9qQ01sL/VQ7gBRhvjW9OPlQazZ6KbXu
NSApytyYDnOnCWz/us61j2iVGkDK40iXZ75XIYNEzCi3W+HgChjMrdnA0NbyLnCbRZpFtLmZBGWl
mv/MRgldevAsQk5aSgpAUzQuYkIW//j+XrmNQbxKi7yd3hlKhuv5ArB48JSGzvVYdOlZYPN91Msq
C0on83aC+daGWbj28H/B6twI5FShjEfFmJLrhMCpD2LV/mFmDThfZ2g+wknBoW1q/xqLyyXIPJYY
SxcOJehVCBn6TjPqjDQZ5Ij20EoIL2rpYQk36coBOGe9c/ZuG3/AVSjobIo7MM03HZ226VA6KtKr
5paWOCRZbP5MGzvUFjJghlIsN9DJkV4xHkG8OD/1qEam/P43vc0/FrMN0h0M07aEt9I4U9pwIP+o
0iIMhlBGn+hFi8dWjvmT3an1xdSbHlkZfv/O2lv7iXKTMQev/RZR3gDEkvrI2oUQXrDgHxcNZRNV
XLHX8N2K24vTmU0dQid+/aozpabEydlPISLCx8ktqofSy7uduH2bPyKvTTKF6gkdIZSdXt9BQhoz
59bOrrqSB6XI83NI/91Xa6RdgF3s5OLaxvvDc2gpWnmkWymMKBWZYpVgaCK911EGkJH9kIJ+++TG
RRsel2gwHayohXfsDnRz/KbOlKchB1XUJIkICgXrwgd7RDYsCCGqP6ZqtCeW8gKrW8VfOsvLBAsI
KBfn6p1MEREPXTPusghngPMM/AUkDBMBbJk65MGfNNQF1WPdV/3bKJzMLgDnNZTHpK/EJxULxv+w
As7nR1tNyoulq90ia92YmBQnqXO0odilB3VIXAiIQq3Ki6D/pVzxyRFD4LqLH1SIEMt0zEO7zcBm
pkO7s4039hZAIxRBnKX0RJ/y9Ve36WQksuczaKiBfDJz0/MNdKR3NBidRcVp/SIZr2LWCdMBxOTq
Rc5GUnGPAzTy3GaS1wS9eM0vbeZjQPOUonkE0Inmdp/UlvbeqkpTCYyM8YXfWguVTQeWl6PmJccw
SB21+BhGs4moB4z0yZ96taOl25o9woaDW/o6tgf5yesBJwZpVIgmiCbpvqEeAcIo7Uqdg17Nkp9Z
Z/aMImf7R97PxgerlKPha0DkEl9t4yQ9Zvrk2oeoV6z20AooXUetr239MA6Md+myONM/ZWPkZjCM
MnooS2vs/DzR1G91lYS/8yq0nzVb4uLgAIr9lIzC+AGFHonErvAq7zEsEG/2Kxqf4Ulm8/C1meNc
8QniKC2ISEnHY95DqH1yIrqDfjmOSnPwsFL+TIalZKcZo7GLzIT6yw0LZ/QVs+l+5PUgOb9gNyO0
UFBF9+lsJNqb1Kynf7QG5/WTCwHeIi+Qxl65u9Edo4oBosVT0GS/uWWlHeNEhBb4pWknpJnplR5S
s4mCSM2nt0uf8Nlr05KJWVe8yZWuP3TMUALH6fWdaPZSWa93HGinpaACx3ULwI90I89G6V4QLTHM
oxcNcXWo07ZunmdvqjlZepxEj5nnjek578gOULhXsuShTafG8rvOG70zMK1QngxjRIM+d5BWydBB
tnyL1rz7xNhE9r9VrUm6AKEk2t452+Wz2lutwAF2jpGMjxr4PZMyqOWHqneH6lR22fgjFw72AOie
a+Ub1529N/YsbfPQxHbzLrWU9ItbYfAKGcPMcv6zqeWXd7mUgdI6Y+orqAl8TcpZzU65o3bAxWVC
YTLHZj5+gFTOgZEIoxfXQfbldWyTHlthAsx0EJ7U3qrGjF2c47HPdoLJRuJDcbFAezjmJAbLFfPH
0HaoEc+Zp9K76CouubWe157fUWMdRo09oGRtfYjJdHdW3dp0LItABdxyBkzr8VxYLoDdRnEvMfIE
fmqD3hizvDwkVc80qy9F4OZtGHQt6aiqV+MjqlvN2WjlHsR2Ix/heqYc4bfA9L3BkaCxnjL64IdA
LTuMdTY/K/rUHZlFWc9dr06o2ufOybL2GsEbl6m+aFsgBqkuKqSrKO6AG/CMatnsqlecwjZVg7T2
zNMi1Xi+n3NttCu5qJgZ0gnhU9+0KqaCUauJD8DFzabuPcI62P6mLhhsvzVmZsB2ns3v02RAct+p
VSaZEML65FM/KvM3Q0c8oUacEbaTHyWhWvw1wgzcP1nMwpCkkr5p1kxYroyLlIirNOKYJfl8NaYx
31lla58vkzPiGySRG5wX/yLPJSR7vA1TheEWwNlPMvOa5fbovevUZw6OzFac7GWC2kbWvTAbmLVb
oF9vEHQg80enq2PlEoWinY5GEy2iiblngV3hX5kg9LsKXWhrkD8mK5l+E4u6D+wbhqtFJjVMe2Oj
8462Flr1A9lmph9Cpxr+lQDNGOY5qXJyp4b5fUpN+mFn62z++qWaJd0GUr2e09BOHjU9gp9ezUQq
cKTMtK1UtIAEtNx8kgY2FpA/o1NVaurjFEZ641MXWwF8MPN5xCslaJVBeesZk3Ka3V79GMl2fACL
onwxzHY6x0LZ0/TZSIsRzONGo3YGhrqu/ntvdlovBnJMHBGXdM7j81iZ+e90mrJPSa5oOy9p4yhD
kFmUmOie3LYb46yGU9KxHvQp8VPAMKmDcuibdxGX/h7zYHMxGuIOPtgoMqzb0x3i/RjX2cpFTn16
oAWFSws6zQ9IsVmn+x9/I9GEq05oXBBat1KOJfpviMTwXAySp0Cb0W8upWXsVKVbX2vBOLOjeRy+
2+sbiCcknYoLagQB9KSqZ3E0aRGdIxKhQ1zqexi7rRfIbUcXHEraRj8VKkqDPUh4mXK7P1hkVkcF
H3UfNY2/b6IS2RcRMKYxGlbcq8amGYbOJKLl0RLZPcFMVZFedjH9EkOyE982nwqgLu27hSd2Aw3o
RsasfaZczGpI3vSKN13oWrbfci12/PvbYm+p1QfDbEaLpyjleCHKcnJUl9YaXOLPUZj8tbI9nXWu
BZu/mJaCbXi9NxwwgCM03/CSYskT+700mgCzl/Fhcggi9x9r44agLYISwlJQMz9bIuEfmZDSdHoK
pgS+edZHx9ac0+c4H9KDY83f6j7+bbbauHMxb7zJP5d0VznAWMxWNlmzd9HsBHoY7nbTxxLt1IHk
tN2DEGw9H+0CMCsvaOd1ylUvEBsVv49L5drFs4JDzWNWt+ZjYbeoz47RyCU4Ozt9ta0nXOwxlq4L
fbU1oJV/OHdtH7p4rKrZ1Y57eq/lrJ8iayx3tuVGHMELcxHWYriFzu1qW0r8W7W2I6UsB6U7zMgy
HkajwzjPTJKAUt0+3t8vW+stoqwLhg3jgPUMGHZw2A8F6g5ZP6SnpBvnX2NrfTW7Tr8m9uDt1OMb
b5LqjE4PY1DS1TXfPNGSQhHNgjWJYzSJLVwrcox3zkhL7vmNbC7Ft3q5P295tFOZwFuEbXAl+I5P
RmHJZ7o+9rvehWt0/yVuALwsdNAQ7EKJg5H6eh5g2QLXMztc1Ec97TTJXAmqqTAPE7iMs6I5kkJk
hlgLQe25Marun3zMikDXKuUxiuh43/85W0/O2NcGt8BeuplEGTXrl54OuQrV06OEAPdATqccIzq1
O6iUjeOI/gw7Z7n2uP701+FmaIZwdAa4fXihyaeqLaMHLVHUUzNH4ti01rtJKdMd8MlyBFYFNqgA
7iHG9fRPX1o+f4Q4tc0FwvZSuaRtER09WWTvmUU0O3rFmy/xj1VWT1apeWnj/6BcBjtNqMextfRT
r058dKEBL93/YluVJPh8uK98rcXNe3VF9KGYzQ77tws0D+c7pujWZUSK4jCEMARIRT3jXY1j22MX
Tt4/Wp2ZTpDMBlCyOvxrljvVBYSLZVpBmXFTSxsNxXtqkJpVUhXXznbE1Yu8PVOJzdeLxN0iXwN1
f12xKmrqRGleRdfWsKarKwDRuFbcPXte/j8M63inUAJIkxa+9OrdjiAK07oGROtOMRBM3SsexJB/
vP8FNw/CovpG+4HG/PqKQIjAa9wQaHSIC4cvHYkbiJ3hNJgigzuIpA36LN6x4tp6hy+BG/gO19Na
JwRwkjY5COReTRm19Ab1EnNY3mYWQhq+/3ibSy2iEsQ3/rYuRkrCp0C/DP1oGHiBlBlmG62aX0Lk
23by9eVzrI83oA5EuiGQ3AK7maA1pVpTqyHQKs5976pIrvTZCRHV9JD3Y/qVAsz63EXT/9CSBpxo
k3yCZFnYHK+D2TghoINYNFE8rrxzieTWwUl6uTOA2ApfFFi0S0inl9nZ61VQ6NdGy+WoAzxGC6RR
1Eum69nOHaBtbUgKx0WJALctWH+vl3F6jXGrh2SZ0lhz5CNRVYOi7Qap+TYWVc1D6MzGbwZkDFKb
WZuqQ9PKoTnnYraWvtU0VD6TgM47OJ4DnHbZG7Ffijn/pRZz0x5pb+p7o6CtbbaIKFPX0EkhhX39
o3V9jicM2ZRLMajyOruN+OkVunG0nUn7Hw6sA3SfKR6ihDdoQnSymlGtBA2NMncPC4zKT2y1P1dd
MZyyTBZ+XpbpDtds66O8OPuh3UaX3l3tMJCNXtyowM2UcBzQftSwwMQI4phZynvbldAVoGT9D0d3
IcPblKc06dadKU+HR6PjWX51tMj8mJVNEqDE3fyUzvz1fpDYOLneS9ObVahK1zs7T2etalNgbkqB
UhLjBLN5NJJIe8b7zsNe0oryj3ZnVvMZaOle4bNxrKhNCfB0Iun0rCOUk+JvhQNsdLUmwLe+1qhg
NlHAVXde5+Y69MDohC04k3XnwixDO65bC5Z8k1WjP1ijcxqxbf/x9+9ycYAEu6eSX63fZZyjJDGb
A01MlJKuDJsRtZKAQZn3hldk57vAi6AJYvmxV+5vPSCtRfJZD5zbTWtGZ9hltyFt1qbPhw8MtGro
Js3epbyV8VAPo1+OAI3DGVyFwRBfFEfWUFbjeJFknZO6dQ+QFRaN3UrOtDHHonKOeerloQ81ZZzo
3sYjw5LZ6J3AaAqj2klmt558IdKCYQCtedPMLt0pstIS9n1uqvK5pfsAI2Day843n5wCj2JhAYPy
/K+DnCUQSKwgq1xgR2gPE53pK7Zo5SGyoXgYQtHBg+bRM+ibyffifrionVcf+tGtd7otm79kmb1j
mwDE8IZmN1q9MnBo3YtQUDI55DEQBnjhVlIfCls69gMSRD0ijmqN47ROoXKsEGlpTgZQA9fPFHtM
d37SxgXggaYHurLUojeKJBbQykZaWXjJZCJODSidJyOdtNMCHvwfvjaYtEXtAgD/jS5wPpch4mIJ
+9xR46PV1elRmeo9AtJGfY10InrKpBMIG65vtEkWodHW+FLYGQiquK6ih0HVMiBATXio5vTn/bCx
9f5AvvHqdLr1Nww9j2K6FOXizGtD8VcbpCGqYsBBZsjE399li1XjAjNayMXrzgH9iRptqkhBxCwJ
z63Rpopv2k31NLSzZZCJxprhZ1Y8/3P/ETfuUNJsoiKpCUpLa5xliZh6h0EupRI+DOemV5qr68jo
MUxdrC+QILhOrbGXmBgbOAIPQgmBgZBPubW6ueMKejtGouT3lVKYx6RCfClIYrRYmH8UlGMQOftr
j6e34adG3PzsGxerLqcGJAcVM+SiVzNTOUBCceRDB1Uj83tY0GVQN43sj24sxvdy9hSwJ00GUlRL
+in1seJIv9NenJis53OenDrkj77gvplFAXzf5qvawTx513rDgMscIKiHtGpcJxgIYdFOSrl1vROy
0J1FzBIE0ipuOUpcJXVV0XJW4hJR+cnJnmpZeafaSek853FbXmIv85j/VMn5/kffCs1A6F34+YTn
G4VVYUEiL7QaEW9dT459bXTnPAn3UARbh9Uz6IWArVqWWrbeH52FMme+ro5cfUqdigdLbVRwqpg+
h5WFxUlpZDt9xRd09arW4ZL9/wVXu6qpcE2EeIDqqVPa9NfbPFgEut9GEwBB/uT5psQYSQB48/UQ
nS8nYVJy/9VuPjQtQKIU/UaK19cPjbM4Oirw0ggZVf12UrzmlMyRHii1YfmRV+5NSm9DFPwdhgnk
oy6SgS+Txj9eslK36RCjGYN/yYCB9GCi/AMr4WiHYq8Iug0Vr5bSV49WpgCMvHSRbXad4secz2Pg
oaYUMLsznlvm1LzjfE8qaOmwv/6mPNQi3czIbrGwWH3Tmgyb6SbfdEp13mfogYcEhHJ0k1AMvrDb
8n0W0f3zlBYDKmH/te/xwhgGUapxRCGPrwu/rLXcedL7+GoYefw2nubiye3rar6kgFvDnR289TE5
J8gfoC97K4XVDu2oKzjZX7MoEs9G2Ha4qYTTO1F26c59vbUUVSGKvS/ki3WrcTIjaaaNANxqe9Wh
S11MhpAqOLYZ6tf3j8TWUvS/sCpzYZzd0NvUpqjUqIMZm8hEeZSaIn61xtAdHGlMn+4vdXv66IHR
ayAFW4Tv1n0j0eeK5NoBYk3tqbTcFpYxRqcsHLMDTZL5eH+5jZSP9Rb7tcUEjdxv+T1/nL6mTWUS
jWjmIpXofhqaIvSnOQSNrOTaceh7CQLNNk44MsgDRlfZU4WNVTBlmrHTBrm9TWi1wDygEwLAHHeU
1z/EFmM8VAM/JBy79J1XWl5g2NSmyBY4gTlJy09qBex3MVg7hh4b3frXSy+XzR/vAJEjYQ29zK71
rKotSJ226qyjamXZm9lFo8+vmjkZfFrPEIhzrTGuPaYC1bUXoXpquZg73l5t7AWOjdsAKxo0LxA/
5AjfSBpMPUOsgfr8qhfYRhRFa587ZU5O6TBR7uWiejSGNj10w+Dy0Zr4nJaj+j9s/UV9EYc8atyb
Gr41Newq2CPXrLOcICwa9avW911g42628x22tj69nsUdm7bsDaRkUKOaFhJEqqya/0VKoVADFzWa
g9JWzseCTsJOANl8vyQwJKvITuPxuroOjNhEq8JS4muY9uKkxxodrkTmht9roX0ojdA8Wg1xq9S1
+K1V07PFgqjZ6R9sPTWZzILpJX+lxn69+dCpd4s2gi2n1an7TW06++0gs+KErEb7aJLB7QmMbS7I
+8WgE3zQDZXD0dI0FB5xU3PZWlauig9SSfNHZ1Ti9wJt6J1UbevSpdBBbgGFByLoKsKUcZ8ZFUa3
17xHqcIZR1wGiwmjuqJPJaXtEB6a1DQ+3A9sm08JumPBf760+V+/1jgi808HNIcab5i+TlXc+YUS
p8+jFTKsjZK9LvXWLc+o5oUbA7VpfcvqdZOrXeHGV6e2cd8bkYrR8uGrtEMLTf58xjgwzgJJtewX
Qv66/7BbOxkVJyTlYZYQz9c9PWsoadN72FiGzKlwF4w0RC41DbWhs9LZ8ynHNuuqN7pzwihgfEO7
zPhQDHPs7JTrS6Rc5Toa/VjYdYiCIf68+tZ2bU2xmProKphn+wKBhY/VqKg7ScbmKlSZwLgNDs0a
veXyhl3hMiuSSW38ojP3uUaS8N+dd7pxIVGn45zFmJ8+4nrfGvQ96n6xyFELZbZ82kS0EZM56d70
aoWPs6RDcFXd2PnCyRUZ2FdEU/1iAF3qix7Mr6/E4dz40mMz+tiG9lEw23iO4wZRW92hL4bFW7LM
MmXvUl/uyvVnWFp1BNEt4y9Bnu0luUYpbpu1FyhjPD+lU9y656RPTPUhJccpST317kuUq4N1cNxJ
fdTCrPoedX34ZJfCzQ/kAuVf2w8s9udkUQi+Ayy7aWOO8DBEYSmAypRoPE11Z5xisPS/dFGq76di
3hPC29oqZC40FNFJWHjdr8MAW8VRBkSerzq89Kulh4gP9XBo393fLBv8OLT5SaBAKVEt3szD0PtR
Yrpg0TUXqXB9SHLx9zi0zc/trNfshDxEzRBqUvRd7x1teqNII39As6gZghn2a/tsyDJzjnq+1CTQ
O6evsWODEKhcXXEfHEu4DaJCg/wCyt/50Qxpp561iRN/sN20RvhgzvOPpRtiKOoz03G7hxFFMe9Y
9iV+bxY0VNefMZ8YT+OERMOD7Fw5+9Isy0fQfV7kj4OWfSxkpdtv1DjtK9qwfdScdbAS3xz+J9l/
XQw/HWhtEznHtiJFOsKXqaOPO29yY+uS/+p4MQKb+z/OzqNJTqRbw7+ICLzZAmWaNvJmZkOMpG8S
7/2vvw+6GzVFFNGz0UYKZQGZJ495zU0ks9QlLZe5g6Erz1oAett8Gdu2uN5fZedOYm5IwCRa0Rzb
xqnBiUsEAJi7VEkpPzbVWD+aRdwG2ZLmL7APvzhlqHy/v+ZOEUFZRCgBF8I4cTvh7oaqVfOSrY/O
QuVNuZ4/1MyAfRgk8UEA2Ln8gA5AOmaWjmTwNnRx6SdZvQAamuvyZ+XYA980nT9h9uG8C4VT9AdJ
4s568HboGawXIEPvNZT+kUDPoS0AleRABEJthkC5QgbOdSbRsBKS1kwedEs5+XL/fe4tylBiTZko
OG9mg7j0ZvXcD+FDF0vKaRnVH1a0tK45V0gzVsuRJcTO54O/wbuEOUpg3XbpaytuISgxn+ibciTf
Fmv05l8bulfGWnLwBXfiFmBOOrfck79zw9dvVOhaJeR6xX+UNQoRMqZ4YAa1g4t05xUi2QkOFnWR
Fcy9TYB1SNiVyXi1kRminGuV7sQnc3QiINBOs5SnqimF6d//bjsv8jdCiFqTdi3YiNePhmGs0aIm
KD3Uo16jebhI57RKGA9S7B68xZ2lmKsAhVi5EAxYNs+XtXMSIVoGYKUeyrNF+fo8VFqUe3V2GLjU
nU+2prkUL6u42E3/GwqoKamLlgUWusvFaQgV6JjmIhuDaxhDY7oxZeTPprfiv+M873NXV4YphaaV
6f9L06R+JuJWi681MJdPVaqi8TyJyD7rs618hctjm17kVKoD8aqHIySNXftDGVT5l2YLE8OUMhk/
2bhpHbmT7z0XSZZKZ5+Wzk2rVZ96OgSTlAZV7DSI3c+VH2IlchCR91b53Vuh64H16vZ46dxExiSo
wQ19ya7ViMSNo81HvbC9VUA1wgojQSX9WO+FPwOVUERsa0MWgATsnmJ4WV5bdkfmikerbMJhX7PM
qLZZEBtACbTJjM6qWcv/YXOv4WjlHZDibO8T4Pkw2SGXBFUuS96o0S9i/laedcCpB3Fi/cGv80mw
AgQJxHD/X9zq9WsDNTK17ZKkgRKKuPGoJppTaOb2x0Exc+Fro2GdUf69alYaHRTpt0eYLJ+26e/O
JXYrmyPskBea8qSnwVLoBcZOsexq+jAHkdTPB8XL3lOCWmSAZa1A2y0uLEJ8rqDqzgItguR2idqk
7c+NNdnCywoI9D9Va0CvQM+1MOimGQLu/cC4uz5zZkjPZJKQ116/5bhJRybRvOWuMopHfRnFC/1T
2bVbI7rm0ZS8QGOTzzDK2oOVd18yolZg+ikabnjdnWp1MThxVl5kZfHwiLd/GDA+hWur1dG+vT0d
qAJx/DCYYcmbPKgYq6xvUfIPYsjYeMzP0RPMvP5y/2XeZngwBoAgEbfg9994hyRaMTLnLSBMI6lX
oN43GbmPDkFbukNYE1vrqAufTRovR0OjnZbqSlZADwT1OpLL7T5qZFH0rZbmQYkExZewbKbnLEtM
+ZSjFvYz6ozhQ9cWlo/Cfv+YapJIvbTIysw1bVzF/sOnpW0HqxoMzS2ZXoCoTtDUyOhtVp/rKLce
IiNSfVjH0ee3v3HAEitKdM0Dt7JPoIzVrjejPACZnqEt7MgfZijrrpNV7efG6YuzBQryYOi80/lA
YAflp3UQgIzgNj60Q03vNhd5UAxldZ5NgcaEYkzvRzrNfm+pv+a6dy5p0yHKmLXFiZ7H0Sx4b0Pz
pdlp9E3WumVzbqUxRK/ASoOGBvmlr23NS8D1HoT73ScFlQCUFCTK7cRZ0m2hyKGRBpPTZB8wOh0c
V1YnJ3EzpYpWlPk4P5WdiE62GeelW1Tm+GXBwfAInHybNa6A1tXGHsC1fRMtQnWEro7NXYCnSrq4
lWaNP6oU2ifSmZM4FUr6Xw4z0zOCsgIU+oYG1PRoCffkBSuFGPccm8v1cWwZ+nvpGJq126fxkHqN
OjTGwfHZ+7Z/rrz+/R8JA+1vfI3aJAvsUlpe9LE2A8yLm4PO9+4qVLu0KJjTgX5+vcpEg1Tkdcin
bR2jCCABhuicxqJ3/PtndPfTATpB5Anw342obySPVBsOV1yoq/XZ0H6hRPUDoy/VKxykm+8vthOC
iQbEQXqwa2movn6qvpMnYaVaEqSjqiafmZOk31QcM9R3qWmFF4wQygdZ7qfr/WV3nhFqHyMt4gK8
4G3Lp9NnnSm1geZ724OAHhaqAy9MaIHFato+qkU/HHR/bnu/iJciDImCLdqBN4LvwDqHKm7oNZvF
SHfdHetRrZ9sqZNAxdrl8HGR1UE710WcRf+2KFJ153wUnf757Q8OWHYVLqS9f/NxUVRSU5aOAxtA
9DOU1tKv1GYAJleKp8jqj0ShduZmPDdAevSo4bvfcIUGAiKjEZRnbK3HJCsKK3+IZ/2psZfu0lgm
1iFRiuTSrLYeXjmNhxXuYyoJ5S/SuuHgs+/ttvXeBV21gre2ty4i7b2u09gJyiilo5n1upSfjdaZ
v9aNHftDr7cPTqWIt0sPgneGLwV+YQVabXsfAhW3MM2ZWgkR5r6+FJnf2GclB+4fD09D57zXEqs4
uPZ2AgZJKoY0a2/gdiANUAgEw+AwKpND5FuqznpxlvKIC7aTFrIKKoCrhMKqmvf6AEeOmjsUSgie
GlLsQc5ozosyh/6c41l7f+/uLQVRb91FKzZ529IvALSU1oKIk7OM8J/qrsH1Ke2cEDXnAQfJ+6vt
hQgoShBsaPCviPbXD1ZLsIzbSEqCXJ5waotBt3QACK7OEv9YwFW9PepSn9EeA4xEd2Cbo4hkKfW4
UZNAbfP6gTG37Rej1j5QIqanJDTag9x372XShFvb0VTsN4i4AhGRXpVYbxjbKIjGcDl1qOr4JfJC
p/tvcnepFZnJxH6HcpIp0yzFyKQHUk5SUi2FekqnVvnW4cN08BZv9zyEMnXtraPySZTb7Ma2FY6T
VFMaoEpPfknleVI76JD3H2gnzWIZHXsZbpCdnhEQfJONr7IMAsMeNrPpZS1nTpUjbGj9mv0e+bD6
YiFp6krKpPum3jQHN+fthbL+BgvHLyp7VPc2GeWUdEgJzWSUhtGzYYji12mQ5qeE7+2NlTMZLvG8
dHH9QltnTo640Ov//7reZ320BlGnZcfetMflTpgoDNrkI2rbJK5pNo+p3TYnwXzP60H+uEO1zB86
K40PTubuR+Zg0kLDu539+PpkdkrbI7Oe8/bzqDstyKZf2kLX3rxrfzfGmZauQBPYHq9XAU5axHWK
kNUUSaFX8q+8sVEsX7SNdBDY9l6lgsQl81Ay1xtw98qjl5yuYqmwK6+jZXXnzpgq15IXB97UJJ9B
UY5no2uNI47WjkAKj0mdrVKVwfjZVmRtrXeKRBsjqIfC+jCVevIzHwzQv+skYrjQmsScI4uk+JnJ
W1Vfnc6KT1wEvW9Obfy5XSKwJog7vrmlw89i7ALgiNT6BuchtGEoJM0gLxRmPYPcSsKPC7KQrS81
DaDh+wd6b0fBKgA+jg4DBMPNjppElVnYRSdBiHi25qKPZX+u7a59uwQgT8VhBRC7kqy2eyq2GLwv
cZlQ9ffNcE6QdPxiIw48oNdhT49ll1PbQ07OBIqEWnhQQajKzpFFeQi9WSCbt1L6lj5kVefkSbAs
S51+VPNuQrNME4vwlVV58Fs+VQNSToUSoy02JqM6+xpINs1VFcTf3NjWqwhfhKQoXSkGGehPRmu3
12xZ2u/dpFZQMvpqQM9xDs1zlc9TfJXlQQvdZdYj7SAA3l4rKLOtnAvKIfbutrdpoHqbl0WaBI2s
5kGeTpPf2UZ27RbtaH/sBnyw4xwTlHRogW2CrRo6St0OQxJEgKnelYOuoVSGStVpRp/tFNfx9Gwb
I3JOENz+Z3cRiDwF26S371I0jJCkg6PHnGkTkZIu7oVhICALzrB7mZZB8qw8tw7i3t5ZIEfFi44p
PHnjppmKJHFUdDawhTythwfDaqQrmmH2UYNg7+uxBkKYfDz0ODZvdBnsoURujulqo5h+JMem13Yw
Np1MWAes7NtMjgYEyDh0voCh3yhuEbRHiCkjWc5Sdc8KAvFYttOynAZl8BfNnv3732l3t4CVZGpG
n4suzuYV9umE9uLqxJQtmvwDNaB5OHVWMeiPmWIVit/QDK/dDHXBzHWKtLTex31hv5PTDgrT/d+y
95rR5F3bnCREN5UHPVsh2TOS7hEkId/WmzCIEsc6JzjUHTz27lLU8Mx4OSc3qok6KBLIoMB6S7CC
g69kcqs8j+h8eZi3MPe9/2B7H5W6ktYpH/QWJBJhjSJbUkpJ1RmFNwFpehQJ2AMnDvWfgDCP4L27
HxV8CEwj6h0kqTd3hFqhqE7LDeebcFQzF43D7FHrdL26onO8pN5Y0j1AnUp8nosoqU9V2IhrOlXa
UX9m5z0jrrw2/9Ez08m/XicmLW9l1NDromWyTF6uLDjKALdKrkMx1gdXxu5aBFfqA0axMBxer6Vm
PZ8aL5oAeLN6NZ2kOTkWfLpUgYRy/4PuxB1GvfSbWIUR+vb9irHRI2jEbB+0Ai953lbnUA6P+Ch7
dyC5DsaidGO4Cn9/5j+addo8QduFQBGYqLXqLoKU0098pZS/ATbZL5pSlFh1jKFaPPblUHEZ4j04
/YPWeuKcUGuvvnTOLPcnHfn+a9l0QvbHKhlTxdWUGVtURUe12kuovBsXc5N0BfDY1kmfq8x5+9EG
AkMxTO2NLso2c8NznAkz6sWBZGpY8ta24ma5SK+pmRkHR3vnsLEUoZNrBwzqttbIh1gb1DHOghJ9
8WdF6jvba6Aj/RX30nTW9HBWDo733saD4gJpiJQYzPe6W/74TFG3oNaRk33jUjE/961uX2pJdIgm
9s5BObGTfePiAeiU/BdM5vbhqrlcBmh9TIFsEb+XCid5WJrULC+8fP0ZypwVMNessaOEZ3jwDfc2
PUUMeQwoI3L/9cX/8ZhoSQHdyFk7RsfjNAPGPHVG3B084d7LXJWxuNIJl9y3r1cptUEJu3Wa5tR5
bbrAmgw02qXkX3PRk4O+wt5WAUcKtp2a6ZZ0haZmgsx9l+HTZianWI2qx0kSHyt1KP3CsscDbaC9
5YBRrKk7pAB2zOtHGxEfqkbgdEFR5rrfctt8FT30Zkkf0kuuGUcDrL1XScuYHAzNKAbrm7TFiFOr
0fU8CxZ06f1UHUOfLVn4hSa9fWSETwDtIFqHcPxvMDDUK2ipgNIK5HAIH5VqqE+JyI8GyrsPhNgD
QxNAUjcqh8Cr+163aXN1s7C8id7sS1k5urugz/vlfoS/7b7yQFBxIHDTc79pFaZDCTqqytLAbrrl
LBEXmYFF9jugs/mlbdv0IatD+c1dUBZFzoJ8mTh5g9AtQPDVtUgJJDWpsiGUgbus+nX/yfZ2IaQU
+pJkWoy91if/8xjnWKarUGYDDRQvFPTGLZ16Pot5qH1JKQ7e49Fqmz2o10XLtYAK9lDGxlOV5f8k
dZq+7zh6XtXO6en+w+3tEMBs5Oq0edBa3yznqDO8ikKkwTzAM+iBHHhSBPtUlJyA+0vtPhmgZKB6
KMTepJD48C4IGrMZdUlyzrGmZle1FZ0XJ7F8aqJpON9fby/8su9hs4MyvqXdaeriWIVN48VJlexM
Kl8F4aqqfH+VvRdI7oS4Bdf07Yyr0rHydfoSETh7cE4GNNzTTKfyKnq1+Q/figkDFSrjFpLEzbey
aRlno0k4FIkan8swjjRfmpbphPjzkB8stve1LCR1GezQJbtptpZisRqhEQulSIakqESjF1sIOcsL
8zqrbI8QKHvxA9QNyFRIgwDo1t/zxykDdQLzpOAam528+NLkXesioBuf46qVv6Avs5zUWDqCre4s
SpLIDUMlzNfbZlnsw7xJ1z45L6ANygzVZDfrzM6bzU54ppRjZtw37ff7W2Z3VWLkqgzFxb1VaZIs
FY6ptSRBW2B1GFNBXzJGROesiaxHZHqK87KUytv36SrYyWzSUNZe/abCqQZnGaqkYdG5TV/6Yok+
Jkqc+rk66QdgsZ0jQd1PMwx+EbXF9lOqVqQ7Q4gv4WRFin0Ozax+J1KQkw+lSWlzUFrsbFTiyYr9
gBW5qmi83jgTbh6ZFoXU42lm/V1HdXgZ+rq9GPEotS6z1vHg0tn7fAwhKNFWee0b2DEvcSmGAYtH
aHGSF8d4iah6JK5apA7nAni8p8tYYd/fM+vZ3jTk13JgHev+Tog2n0+t7X4wsWkP6kKp3lvK9EIZ
a55jC19OK6rjyyyK6TJh1vX5/sJ7H5M1KQ+QvrvtSylF06cAT2jEIeyVePj1IP2bj7CYBtMM/8O3
XEHrtP2J2zftqVklZUAdPg40s4w6D438qvUqrYpohpVQqt7bBRf9wb20c09wAXKvo9gOWmGb9eE5
m68ZL3S4ddZiOkX2bOPBdfAB91ZBR4wCi4yPGL75gIlZQ4vq6HnXuVH56by2G6uhOIjaO9Azzhsj
PwviD4XV9mESkY0V0tkA+RSSCG+g7vvu1JX0vuEYJl6KakXhtkVdVK4CE8gXQjcif4kBmsiW1h10
GPZ/zgpOXUnTqxXa68MJOaHMQTCSXmhgPcRQ5l6Bf8aTshTmN1zCq+8FOuV4R0n5NWPu5vdp3T2L
CdXI+9t4/5fQWV3V3HYoY5EzZZxchYI6S43Gmyc9fjISKWZLm5kTtKHoXhql0c9zaczvUG6Wn6MG
T3lcdLq381wBacgO24H5M5pHm7eCNbC5FCW93iaNfmZozlC1Ja2L6Kp6GROp/g9bj6yLyE/Yv8UJ
i6wFgmKYpJRKsnw0rDp9FwFVODi7O4FCI/NXcHVYxfK2DWzEN8xZoJseAD4bT61m/5zbqDuTKlcH
98tOLITxT5DgGK287fWo/ZkqDKE9WYUMGb8pq3/0qEymh9xusxcZ9kLltlFegHmpMb3o7cmULvd3
0t7qNH6Rd0WrCcD6JlERi121Ge2KQKL3ygAYuE1St+VZaabomta6eWnwHTipBLKD77j3hmlDMtMn
EHO3rr/sj+fuhVDmOctpdcvpfEosyfYjK0wvdKrKgziyM38GPAA8Aio+IXG7Q1FyIQq3owjSpe0C
We4abETy3MtbMX220PB3C+zSLlaEV6TLkPXtLEEK8PUS4MYhMG9H/dhGjJh384nnIT3BUFnOS7fA
s+na2OfLHrzYnRudiMnPhHpAm3eLBsHzvESDsQkfisRBjUkyhifbimavkZvZT5nbnqJRFp/v76Md
xuDKgETTGfQAZeW2WdmSeZci40aQcQ2ZTouwmAqbi5nnp6UucXgZQIuhXq2lpQJveDQ/JkYXQcE3
zHDwJqtSvimKwLbAtsd/5THKal9NsWLwmjqXntIqFBk8axWB2gb3K+syLJP4ECtTp+Mm1FWPYZku
sossh0jOXdOW3/WmVOYLtVSauQzhu38YF9XRmWFX8xWL2ljno6OY6s+ZE9vXwjDn2M8VUb4voAf2
fo80ZPaT9jjFHVoOy2npel1cp7oUyjdV7ebP+M+2R0iJneOIYizUFMa7vMzt1DVFMhGCYxwFRhbW
lxynhvPQo4OXSVXyv6RiIDOHRQQZJ5av9z/gzq6BjkADB8U6Ms/t2DAKlbopRoZcahWVAb6SsDen
qP9A1wN9jEE0CKKmR9j5nYNJ/g6PHlsR0M7b3LrOsMzpHdiReS+qk7Nksp8il/2tVrUMlZ6sukyi
GLzWAn82TGX/1/1n3sli6BaspoXAmFbwxOsQVFpDkkILJUFDiPyhja34LGdLc6AEsrcKnRZAfOQx
ODVsAnyV45HlzOk6YhtK4eLjO/hlVkwH7cX9ZRhHrO0IGKfblKxduB4i0IvGuBS5m88i/6eIyiNn
i50CBW0jAjYB7XeG+fqdiVWnhp2P3WPkGM+VjR9R3Gqq2yKY4JfjcjTP3n0skln0YyDtsEler6eN
OEU5BUl00UlVkNhd9mnKhqNZy/4qDnNQh7uYP16vgrC/0Quuevp9qPz7YpYNT6RZrL49rcDvGFgn
9x1Z+Ba9YSXQ2EEiIV406p1wB6Wk3iqtFtryKAFyf/v+ZiW6RdCqZMApr58qKhU1yWswc1mB/VlT
gciOmkOhwb2YBcsGFjBpGaiUzSpm1/dVDQIp0IUmvXCcLD9B3O1psdMWZcvJ8okohaco09tFtn9b
U8G7UVHiuGkhLZIDVywFNqosDDDnUsaWbpH6D7AGv99/kzvJChPyFRUMJ4NR5mYXjpGtTU2ex4Ew
q+Gv0ihqnixuP08ApQ8+2t4BW5X2oQIzVLpxNk+cQbPjDk9n/D+ZQzRO0KlZ5pnF8rWLum/3n2t3
Mb4Z/eB1229zBQj3tqSlOmbfveieHSOO3LyX7XOFO/dp4l0czMp2ztn6WIgL0MKnyb3ZK/Giq9mo
lUjU5Ml8JpGYHxa4pP79p9r5WqxCPkvuBt1um1rGXTZOszJhxq3Gy7upxQ3HZBr41LfjEYpzZ/Ob
YGzILDlht8mWKeMdhAFKFDBocfQgkdMs8c2lb66lLTkG3oJmcmnYpF+dejEPQv7ecwIdhbTBTIm6
dHN/FVqJbww+Q8E0Zk3qh2OufAqTMal8OVLn8/2XuldzgicAmcKUk6bm9gxImQgLszaLIEPD8KTM
Wuin8pS5idVJ58FSw2usOJ8pFPFANgoHUrIS+XafHhzFnS27urHh/8D1w6hw/fs/6ga05uuwSYY8
yNRSPBQo4XgTWPWzkTskaUNylKPsfOGVRLgGuBVjtH1sVS4lvY6tIhi1SW6QFomj7/Ikqa1vKeFM
5hKb79o0iv0ZQuKv++9857gA8gM6AlaF8dr2uqjtkcs81POgzYH48YFD472Qre5IQ2kn+QOcRt4H
8B/jki2HXc2XzpBgaQbZOAiUiQeosdzHp6IF5Fcj6e21TZtf/8PD0XEE84PQ6U3hK5IKPbRGKQI9
lNvHXG/yh2ZM6oPyeu/RqElgwdKGA++zft4/tgs4VL1KpbkImAwZP9thUa+hYqV/OVWpwaYRSDmh
PZweYdb3vtw6UqYxYgA+3uriAlMBvhhGBV3xtD+ljRUjuqmOB3CxnQDApAeaARMhJBy2/bGQxjfU
o6wMZK0qZRcYj/ZXk7TlgC2lODQ12zkJNKQ5efSmFYxXNsG77sjQBinkJISm019ta2yfmbYM31tH
iQrf0oBOevjs9gr4y3kqjcv9DbMHAOYHQIRidEnBsK1R9FBJ2TU2U5xlgpyy9Hoqu+DEmn/ayEkw
4quNarkOhI3ItVKR/9Jwrf+6RO30o+5UO6G33AnFleBahwe39s6X4MbmCCmAvHYgV/jHoyFo8tME
WqqysOezpWX6lcpHPngNOwGQFIQJ+O+odEMIk4Dwm/TAMnK5uvKNpRyeMEfssUZbrdehXB8Eod3X
TqQlCAH9uHUkl4xMwC4G+dE7YffSJqbxnty/ts+4rc72OZ5kacE/cEplv0Xy2Qy0zGw+obaKirvV
S4n8sOSpdgWDj5zl/S2x99qpdtZ2ILQ0DLZfn26pisZSmdgRZWLkP6V4htsuIfERjob+dpg3b3y9
AFYbwZvmr6Ta2US+gT6BFv9rhLrzZDf9cNZoPnx5+0Mx24KGQgtyta56/VATjKEwVo0sSOe09Gc5
jqmuEJjL1dk6qEd+l7ibSQyT8hVsShF+m0LjsmnMUVznQZeFyd9j0SwfujFbQndMnfRBGR39YtKB
MV09ydHesUvjNHa0b958fBwCCyM2mwL5FquSKIXkJKWWB7WmjLoHs7BPfbBuK6htVpsjmdDbbePQ
rCeDWMu9lez3+g2XaT/YcgS63FrDZpnO2dfZNP9B6FV78yXHSkwoyUchwt40xwdu9SJEfD5QcdBy
DTlcHuoyO8Lf3F5yrIIOE6qWOOTeBEba5KM22DGDCfR3v7BP5CtJXPpTA29nuXJk9qdBRmP+4Kvd
RiLgYLg6EfjA9d30jFLu7KROJkQJFzP7hBKwCqO5bF/MWa/FZdBiRT3fPxq31yorUszSk4cXcANX
tsqGAs3Q42CMBU7bY5f7UmUpBxF273WyK2BZrDiIm7RLKwl2LeP6oK0zcW3KUjnNeW+/xHirnSkF
uk+rnOfbjyJje4Ryfxd+/LHJVKKYQkVZqGbjpFDdNOToLU4feTQK508Nyrb/jkxLH5S+yc6IEAq3
gjNeHHzSvRdMlAOItE5zSApfn4zK1kfeCcMcOun5JYyc8JHk5agNctv3Y2gIL5JOlQlCeRu2wXfM
CtYPSVBJ0txf5lh3rhKX92ehouV3VrtBluG/R9lHALhx7zFJbd6/fSeBMKTTqrKTiDuvHxTZPtHl
agR3IBzEg6ZJij8ilnvQ+9s7IRxNMJv0rwzyo9er9LzkvsOgJlBtsXhzPvXv00ZFD12IH0kG2OX+
Q+3FNYK5SQ8L4PANQq5AxQVnHugDskJwkxpNw5Umsh86ZMcONsreGcHFUVkRcms5ttkoQ65qbD8L
aHeUVX7vGEDM0SKFYWKZ0aqy3InrUsz91/tPuEPSpisCeXflKHPtb2vefpaqUS4puIVRT6FnA7Tx
pimUnwSQ13+NvG06D868cjFEOjsutaIenuplsd/huSUx3imE/fP+b9o7M+vHXRm4ZMXbijRHAdFu
5iEK2jHWfqTCLt7rw38wdF2vabpQQCyBUG9rQcmWYGo0jAZsowsDa0SGxVGH+dls5CPJ/N8DsddZ
AR8WCTwCIOOqGzwntTCSUw6BPUnjDDNX1Bye6nzMZ3fR6haMRiqwSRMWsl7nhCv0M26CufjRiDKC
PaK23waz6t/JXZc3fmfWg3axLbY8LbpuMd0lKnXFRcJRYwYzgYo9251jnHDMqdqL1MvVqWptPaOd
UMffO80ZZ09rB+YAyrSA3nKUuLS8Bbyu5k6K1A4H0X/nc66SXfRLUaK6FUpFdJpcTwJBMZXOZ6XP
zOcMYfaDsnTnpLIIexifD2LhNgIKLVO7tNPiAHJR5+MXzkxAXepHYxjlgztzJwYBzgUTsn7K26pJ
jdJqrlfMiz7KCpryy/hu7NTo2VoW9Z9CnoaDyLC73jrrZJ/uCHkNVoFkvsUdLWWIJMax+R0dzuw6
0L18h4KvfXBv7n0udDmoC6mlblkSUuUMqGNE6NQ1cs98TplOMNS7g1X2vhfPgxYxnbbbJnctFqUt
YV4G05wlj0pvVn4pqYoHNaw6KOrXyLk5fKtkOAnAKh3ODfX6zijRY8SFBIBD1BjzzxStSa9nfn+d
+qz3KslOniycot53yaFp1c5DoppIPbVO5Wnnq69XVjqF4aKGOJlDG8g4o+uZvsR50vyVJVL39/2g
ubNLACnRR4DxxSvdqgyZjTYjrbzSCeQ5PmPjUHZerzMzLtJWatym0NWDAm5no2DMS1XF3AWC3TaA
ppq2FFNc5cESSaVnDoV2WT1nTvefa+8dQiegPbF2nm8cikzJgJO4xHnQtDodbhHFAUa9pgco7Uiq
Y28pcihg3OQX9Mo3GwXdq97BaDQP0OFa/sFRUIQeAznzewxH79f9x9q57hGEAXRjMC3lwt+sNRCc
9cTAMLVUx+xZmca58cK8VT/FoRoX7qQqJWqpZXYQi/eXpYmGVZzCjGf9pn907/qVnVzN4Ggbeyp6
tyesVO4QZcYpmnTJ8BpUy4JZHp0ju729d8sUBtQnOHKy1M3zzpyS/6cRjVNv+jH+gp8LDefTfJLV
j/df7d5Sa9OVvvrKRtxmUlJqqFOaW1wFXWGgOIPAvGtVenbKRw24w/3F9oIL9w0oXLA3t6oTIxbJ
c27ixyGPhvmtzSYFfVuttR7MrDEekqXSrgrsoeekSPQjUvDeg9Jihp7FS9UtVXv9MXWQs7PekVUY
NrSXstaXk1zH9TmObXFw1veiy59LbfZN1o+ZqCaFqbGdJ+cisdvzyO3x76LFeA7VUfj2USsIaFwF
fzf/VnLF62fTpLau4gIXgl4Z/431IXzK2vgIrMU9w3+zuRvWi47tQmuIXtwmQiOEEjNmADQVVpGh
f84pb5bShS0vwcvtVfmcLXFruWGopp2HmI7RexEK/pTLEEuwXimK3LOUXpovZm2blTcLQ/6Ay432
zWpzYbkwa5IGP4F8MnxZz1rz/bykzb8pFKXEte3G+SxSoyiujoncxEWza0Wc2qgoW1dCoDvIFAVX
dydPQ9mLimn815QLGweW0pa/K2bhqL4AJflhGMbwYzqYS3sac7WofFOdEHB3EjE8SZPTdufaSbTv
diFNg6+nvai9ItOW3M8Y0zh+a9RD72KiK0kYjS7Ly6RqlflQjT1Y91ECcu850Fx/Gi2F5ceQThsx
IzRT5aJWTQv9cV7o0w5IznlzXKaZ14WSNbmz0TGSX4At4ok450X7AuEIp+E6s7OK7KKcfuQIDqJw
TW8JZEohpq+TmNIvRClredc6FnMpF6x/ZvxCbHJCCqJVor/apI7Hh7zSnUs+wBl5kNSxFSeyeSXx
tFS2s1MoZ6l5knOh4yKhC1UjrsWa5JVaEr8s4AUyH6+n9n9Ej8l8VLMpVk9CkhpwUWNSDF+SmSLH
X2w9L94vZd1+qpLafEZeT+TuYo5T8342q6hys8ZcvttG6vwczWU+OxMeVm4fI/RzlRSzsS6FXOco
HI7D8NKnhZo+j+04jC78U2H71JUj6X1upMJf8gHuaOqM+nKV8cYTrpC59U7I9FuZr8y93njVaOJs
WNGbaq+pPCi5K7Kq1v2mc+LHYh7bHuPv1PmOBtloe91UGF9qx2gL1wKsYz+r0jgGRqWMGcrCcH49
mYtmug5ROdfIPti5HmNv0uaK2zkwpyD6VGPnZ+Cj6gcljUy8t7gsatceRPer1pH5c8NMMmvs6pg4
ey0u8vJj1S3G114KIwBgRlJ4WV8gqmimzKjdGZSbeD9QTLZubpu19LWYGtX0BPTqQKra5ZOWIHL/
vsBmd3HJ2ZKBTenMw8MU182XYW6NztWrTvtW1eqinBFaNct/saRUc0/FTOOogbRzV1IX0v9jkkfe
sa2Mq3QSMP4gYhh9rr0HiBt+dmrH/plTm3+qW+VXM1XzwXVyE9JXAgYSUFyQJDs3Sultao9WDYMA
O5059toVa1fFUnKaJePH/YvrpmVEhx+1ZkpStDFZa3MhT7T1ZWO08sBs1ewve3LyD0LrTDBHTtJ9
r9DnvPRpW3Ly5ukreN2kOt3/ATePysiJOor2I+kqo8RNhJ+SqV2ysUY3unbKD1M0zTg0hiNlW5Oe
/8tSaGcA7eZK2aIkkqEohCNDBAxH+Jp5IRboCZVxVqXwyKZq/dXbC4VsjtEhCja3HIU4WgA72gXz
3nqsf61uXT+VnknZ2x9o1cblhlw1g7ZdRRGj7QaYn+pJGzi2zTIljmfbifHPKh+7HGzKvUuSghfj
UyB3K7j49V2sd5U2OwUFVApT/8mJtfEyMCCeLqY2kbbWTjw96EOhnEpZmY5O4d42wfmathjTZkAo
m45fUQO+o0XEKWyxjsw7vZFdlXUfCqnr3q6GC4gGXAC6vEDXbuA0hRn/H2fn1SOp8bb9T4REDqdA
d0/3zOxsDnOCdu01ocgZPv3zY1/p1Q6gQfO3Tyxb3mqg6q47XEFuo5k+qqrA+RcqIcpux0uDGcnB
O/2DPH2xURboIlclbxTf2k1do5qSWSDJykA7SZPBXxqm91PtNL9mPbd/m5HOfSVntlDdrK7zR2HW
kf046aUm+W0k2ek5GNP4hxzkMiPbgcL29R22+ebLz8NuDSYCs9HNDsOyc9KxK81uUVDnHp7q3CPN
PGh+Wjo/+9DSTrY9pl4Q5EcEqk2qycpUCqDLFwgpMp0vd1uhxNEQVl1GGRKMJ0nLs1Nalv3FENb8
oMbGdNRf2eywZUEqvoW+S9WwjoRID1dBFbFgjqvxrZjkkWNVfoSSkh40qf4EmvVHh0VLYcIgkpbg
8tb/Kr9wvZlA6FpMItU56F11CEFsj+pghL6utTX3YlDZhUvGsrAqq7xC0nZK6mdVJMUHGROnz6oR
65M/TzDi7/oOsWw3j40mutOcyvqSNY05YARRimfgAumPVA3ALk0jj3fq1UKZT0Olzf/ko4TYZ9kH
gBsQXFVSrPPqWv3Knu9aN2nmsf9QR3TqTlYDqZQpGwx7l7THpKkGSu9HFYbG6FIOWLGHw2jiuFyF
feuGBe4v7whb4lONDFTgKpM9fHt9Y24CLF8L3iA9axTw4EeqL19hnkfmGOXI2sc868mcg/aLEUvi
rbi6ZRW6YIwzYeBsAoFsJbhfyWl2k9NWJc7F0mOdVUeqllsIGMswnyJ+UYRsp0NxkqRmCqb0NltB
fEnTYDiR78j+GCcd318JvChV9acobmNc5oz5Oaot7Wlgbu2//lY3uc7yQxgDkvlBIoQF9fKtmkMg
08li7h8LfTphRkSwlxpm07I2+sKW2JMEx4PjsBdjWI6joOM/uqHWcdKceQGe0AMJ89+hkfXXRApt
y6W+tM6BXujP8MOSxwBR7iPC3d6hR89nQXaDPyADfvnAbK2SQ1bmN7ObhvtaTnvwZgHWaL1zJP+7
uxQix7RUWW2jbpNIJeXeAl1CjNqmwSmFMFUQCxjFbB8kOjuf0ZYZsKLKSlOOfv/Lp6KKCLUJvZ7b
1DjFZdJFeSuFZZ4URg1eWUXFvWwF+cGiO89HQwl1GHCTTJDWyUitVSaZ+ZzdkNpunzUcKS9x3bWd
G6uzdYSsU3auB/plSAXRDt8xvaRxRgXRs2lqyka37g3latZ15hZNijhhPMkucP3kVIvO/m9gVOiX
MZg7YcrNXQKJ5iLls3GlC9YuapWzG1TykZrRTmbNuJduEEJNMljD1QW2KAcp48h9EhsW8CkEHjOC
JSJ1Z6wdis+YATXfZ/DD51GgEYXaRjrdvX6ad9/RMiblyC4Tp1WMrGzgLjWl9m1WhXkvd8Z7DCpQ
5hwymFI4nBzkMnvLMdehGczYcittWJpVPjNxym6lrUhf7KJBeMDIUB4t+/Q0W1M7Hiy4RdnQhoTe
gtkkGKXt0LLpy9xJsxbMamCW78ARhaesLSN0lwyR/MCbaDinVVtanpY70+egTforXKfiIEfa2/i0
3KHoU0Vt/UHVUUrrTAdkk5lNfJ/BfkK3t6/cVsrig/i8+4pxzqJOIxcDPPbyYGepPFe2GLKbnZrt
yQpj54JeSnrnlKF138619eP1HbT3aPT2dYBxIFJ4xpfrqdFYDoPZwYcNo+aZlYzZQ3lZ/2L0fa0f
fM69h2P7cOiYOKG3ujowHWbTIRZWAq0l3LWFIuaLUqnVpUCYxOusMfofHo4qG0dMWprs2uXh/8rC
UiUXVjDjlFByUi5zkH/snXE8xViifn37a/x7peXJ/1oJVIkSzqRDt5Yhsw8sTND3ou+Gf+xRw3Tv
i1FPYI20ECKN9ZlXG1xgHIWScGrKwi3A8T2mTYurFOy3L//DUy2YUbqh8NvWycIE7xUzXtBRiZy3
t9jisPuFTXwbsGGTDkrdZaetUuYFsq0xNfijd7Z6hYJWmUyXKLl1Udh5g61N91FpzwepyN7bW4Q1
Sc2NncJvaMxYb4HDolM9a1+SORKnsTXmczk3Ry2evQeiwKHcoLJaZoMv90SfOvSTKgZ1TZiiSkQ7
+QZ45wjBtpNbsRFIXrkGmHavhyAYcJvJWOE2BmETXVS5iVzdnpqr0ZvRKbJpz8ZV31xICI9C1d6r
JEOHwgEOcMsnz8wUVAGXGrJcSQxfQ57u6EIJLx1FcX59I+6+Sm44UCIMbDfUhcYcMZmKzPRGeg3b
eWrR1OytI3Dj7m1DNgXji5qY+eDqOkVfOxobayk5Aqc7JU0y0yiVo0+TNidnkss0cdFHak+amOnU
DV2DYbFVHHBTtqhh7ryFlQJ9gYtvk7EGHXqeFD8pXuKtGp4SNTBHeumJfu4TpAgAldgZrGAJor1b
5E7dXYoiQ9FYCBxbqbazzAVK0F3JuY+aXnubjZjDL6NnsgVr132Y5IHKECAHLn0/mBVDDNOS3mdx
8WsIRvmng1jbc8/I4eDm2NsAhAaKB+q0Lb1XDWxT0pwyvY1ybz5a7RB/Q6rkSJpqL6vmlge8A18N
I4/V98eMQs1FmWU3K7bCf7JuDL87Uju5ygjJHQjR6DqjOHJ33ztGPNKiybMAQtdBttWx0LFb5JyM
zJAfM2XKSjdwrFZ3gWSpv14/SHsfcFGAwxnEpt+9RkibdWPPcsZi/BgotVo8lBf0IgLy4zrSL2gC
Re/GSh58utPNQam9BPBVgF+wytSXkNzp+CzK1X/dkVGZhohyEg8ZKOkfK0X6V4yp8x9WXBE1cNfX
B6PMnT3zYr3V16yjQO2dZQTepkqfurnaTr+cWU3811/p7jJwoeGRkNJscnDCP/TGSBPw9wvpUarg
KzPEPchk9kITAgwLkxLoh77RSudryswtsTHrI7Xv7xAaopWEXbvpm3FqKr5kmrHiGnlnqm5Ut3Xu
4rITp36G39ibx9EIViHfCsCX8pODsrqpZUvUBD9yxqrInjVD4CJsd6YH6rR4+22NtQkWCMRkXEHW
owM50GstaRGa7Lqs+NoWNl2rvIAdmE7m/5AZLB8RQctlULEB8PYM97UupRFnozPxqbSE8RQlZeBb
Y28dlG177aClKUiooSnByV+lBtiA5JLZoKpmNHoH92RSu/8yURa/arkqH8ZECc5K2lSQ+PFQO0Gh
7K+qlneKi5eddrB/d+IPOwq3XpBnqFA4zstjOTV1aUsKSbJqRuG3rp4UzxiK+pam4XR6/ai8vhRA
qZdLFdgc97MDTCqagtgruq7yEa3K3kkahfPrS+2EcngDKBnSh3EW/M3LpRoNM+BmScgjoYBZsuAn
jFESX52xFZcKZfS7KTrCTmwjAcgl4ILsVwo4bvCXa45qXLVJXtNKHwMc2ILQ+EzdKB9pAm/jKMuw
GWkALXn5umTTotAyZodeYt/b0ykOY+2xGaTcD6TcfIib5khIYG89FWlDKMFsWjqyLx9LFVWhzQpt
nzgqFbcpleBRHSLxTtV6E/wSxjmvf7q91wjjE6AGQ9mlB/xyvdwcnbap4Kk2QW996iRFvGtlpTpY
ZbsXMYnCeIKRpEZGsy6jYp1a3kQU4TaQ+v+DZm5wFl00PmqyOBCK2965rEQBurC3qW7WdYDQmWdN
EfA5KCXlP7ODa5JntbJxsYORoQC6pVfDYPYa2xhGHhyDvXfJmgv1g4oHX4qX7xIcB2xjDVBdga3S
tRlH5SEeyyMk6d4O+WsVdfXF9CCKsknN2ZFGK78P1Umcy2iazqbS/ZAAPl9e3yB7y+GvuJgXkBFu
EJBJR2IOSx6p46lsvXyQrMTFwCK8j82uuTT8Pwf6ZXtfkLkoGa8C3GwzwTYbTQkGWIm3WqlG14ws
IDZoKCD1NwafJLDbNCX75AfG7s5RHPtj+fcya6LnBC6K/bMU/Zv6Djx/R0GV3YZkasGGWGRQbosb
uOL1zEc+l5VQiKIySBQt6G5i7KQHUPsYWWEG+Y18zvyJxKqoXXvMkgyhqqA/2N9bZgGkXIapnFhS
ysWC4OUms1VhDAwbIPiBBfkYikKch7oPPqNh1D/gGT3fAfHCxDrFUqTKbNlFs1nzwr6xH9PCig4O
9p89vX5jAHr4RRTFROPVzzFk0FBx28O2hdCfu52ZBbWXCE2/Ddlg124XGXnsY36YTWdpKMrCt0cU
QN1Y0VLbA9akZ64d1KbtAebFeTpU2ih+nyR1Y3ltn+BHZmUz2Ks4sunwj22tygePsJzK9RNwJ5OD
EBKAjS4H4O9MubKjInbM7OZQ+510mkjnDoUhOKF2/agGqPs4KUJxUznkaLDWR1q2O+fLwGATff4F
ILupSDDhdfBLV/Ob3dfS0yD37VkxUuNSF5Pj0RM6knvcSW45zBrqixQmdNLXEZLDJeVhiMFLlTjy
dcKnz6sM7Zs+OkXlGdM8Y5NUFiAQIGv376rKyL7Cgxrf+tZB6HLKFpEeFDA292qRm/jEM8284iT7
var17D30d3MZuxp3dVlnT9pcgwKT53TBYxnX14PaJmFhPrVQhKHkLhrx6+EKD2ZiFTKaV0eCC1KA
G3tidtQ/MnoYz5mKxSnN0yPy9Z/o8WKnIZi9AGi5oCyoiMaqJhttZ7YTOXGujo7s4IOmmpBUmkHo
4l43RucrctM2Ik9pF7tmbVfv+66UTRfX+iTyBbJeT/TyZOkucCYmh3Mgwk85m/edbKKLOuvNfE/2
oB7VH5v9yY9GlACxZTq7iG4t4fqv40GjehzTQrKvfRV9SzCYu+hWKM4NVH+vbfTqIGvdWY682IRw
Cvh9y+nBFLAJFsPUK2qN48fAahqPCTH+31Mo/bKr+vNbNwJkVMAJNNUW4c71RrCtUO51/F+vhZZr
DLRE0D1ovfpdSgP9fYZo5R1I0PbgSt1kQzhy4DuL5yudW52e5ctXOmZl1VMbOVfARtPV1ivb0yfU
BYcBccPXn2+TkrAUbTpYdgwTARqtglvfFWMYNCNbzkTHz7dRlwvvdDAg/76+zvazQVWAJrSQQXih
a0W43uA00auyrtWQ2n6ip9LV6oD3BHMcn9uyUg62ySZoo0/FZ0NQiZky7dTVrmzVwa4ytbGvRhfW
HxxRtHcVgIq70CiLmzI6vStZRfHOHtE6n7TsqH2+jR/IdFDsoEVHX3sDbqn01JHnVrGumSYHT0g7
pD8YW3asauTGM8KGXMqOVYX+6295u3FYFjkuLgsSpE2y3tUtqvFwLK6RJc0XAb7YQ17UOaMlnhxs
nJ0PCkGTJIzmEaOP9cYJsxDVQa2XOPbyFwDa6nWIZeuMHXfu9+WYfn39yXaWW8w/kOsBLs7JX6UR
qBVmxaKLfk3Meshc6F7Nj8EW8buxyBDiH6Y346FAR8Cc4yMy1l8mui/P4NRAoKMT4FztIbc/SVUp
uwmaj9+BnTPdUer/Xn++nQ2zCE4upT9hjX3zcrkOvz9qVcW5BktFN8C1fTeJTnnSJKtya0fprrOs
defXF91k0sszIlTApGdha69TRWgowFPm2rm2me6ElxCns9J1sgX2MYMyEldEHKVnI82Vn0VWt0dO
xdvYw/LAMxZVtyUMrb4pWqzdYJqE8pqHPk+2Ju4CHvKga7W3Cn868qzc4xzGZWf9dT/ZiaZ1QWs7
16qu9G8VGqK3Ig7f3Hc02CwMfAxALXD71+3ULGzG0JEgz1pxThteatRTV4qjbHrnfL9YZfXG7FrX
Q/r8iKpNTnOqnBLccKDJLl2Ho2t957WBE2ZPcifwddYBOyzY9nqIoq7VzpWvdJN61To7OAhYu6vw
aYB6q/S/19yvMSqdQSKjZz6bzVdlFGDlw/nNvoV8HKZVFnMciBVcCC+3gBIqSlbViD1qSf51boP0
ktVK7FWWORxkrVSg/Fkvczjy9AWTgfYdcXENGVCzalDHGMvkZrCtJ6uowu89+hVPyixHidtpAomh
OI/10R2KDJE1cCFq+jXvDSj1Qd+ZICGjCFyvPsR3CHrguKDTlHyKpDT5T6ghHBCONHDfhUkmHmMT
9TA/Sjr5H7mIzM6FqqF+tFoLkGhOWw9nyaTXHyM7Syc30+k/u4KUFhNnCX8PC9Rt7Dlt3KvnVGkr
9TNJeSa7Bho8/Qn5cYtEM83kxC8qXAI9jF+ZdU1WYb43Z5HL1DySlZ6kQedmczrF/le3hVzCXgi5
b0Q96u/tqaM2asLZmd1oqObpHUmucW80NYqR/WjLP4vRSf6LIs36AMU3DPxBQm/eNXE++a3Xaf4x
TZGcu+RE/yc0koLCH0wL/KXcSULzelxfviVSXjw3fZc53mAYme2nfRkMOGBa0Wdhw6zxW+h3Jy2w
h+4u6Ebzseqlsb0VXVynvtQE2vekhYNBq15bMDuRkE5Dp42ha6LDKJ2FElcP2Tg0sTcISTzHCFbF
dzmyX6NrNUrtnPHFjnLPdqQK/GiM2AP8lxG5sU41qif8zZTKD8ZWLT09zSr9OjeIOqHnlHwr0IWv
cGCMoLhI8dxVrtG0tumaIuolH0aZ1XlJwV+uLRnlE6LFkvCrALKwb5K2yXwkU6ID0XIBv5tqMFDM
iibt3sqssX6U1GxqPjShJv/Oi1nRPFGhuuD2VTVX79VAiEtiFrhrhPSsJBesS/1PyXfuvWEWQeJV
TQ5nRLfH4sNsjYPlGolT1XeSqlb/oUSQRteaJfkUKmQa14jtxHlvJqUqP/W9SWuGwqR5INYioQAS
rgSNZaXWT8xRIgFJqs+SjwG80uJAq2IbUpYp/0JCJCJvFTECG0yUjojylYvd+NGHQfuVW6V/a+CC
dwjoCm8lUuctUqeMZokhOG5pOAOJdwkCUs9WbDgHWezmWZZViF1kcox4APe/DFxZL6TAkkxx6wm9
IGXq7gaaJ717PQ3YrEJ4pLXArB0gEFPPVapjxpUiQ8eLb1MbDveK1gQnw8zrg5J67+6yuYipEklN
N7yeiXtrxNcFXZhuiH34UDOT+y7x62A4MhnaW4qOAa2aReSNAfnL14apIcqjcYoa/Czhn0StBqwk
FhfqxuaA5b6zFEkp9G96WzuTDVltisFIKukaJK3mJVWdncvKDB+0tneOsEbL115dLfCUcAvgNsbr
dH21tIaJjxwgcDwx9O5kTrI4GYWR/pSyMH0Y8EGsD3L8nY3B5U+OhuD8MpNaJaUpVGG16PPgOlvN
6Gc4VPgVgemoY7m7zDIVWhT8t+JdLejqFLtYMjRyTz+tOsdzatzbbcRBXHNQ9X+MvhZ35pRpfmaG
xX1fTb84nKkfzmZ+N5Rq57V10R8ci52UnL41CnVUG4AQ1okjMyUsbObQvjZmiXVB6EQg+yv51Fp2
8axPpnEhgz3C1uzsJxYFE77Y5m6ZsQEhfE4BYl87usx+gHbIuZ9DYAGdZB0Eyu12oom9DEJIYhbx
8uWz/JUYT7ONrKBRqlclDNPOjcIxiL/WMtTpIY+a+GcxBEeaENunYzsxlWdWwLiV3t7LJcMcLu7Y
9Mo1Hgfbr9HNPAUqePckr44CNID29XFhEYop/l4ecoMfKZFznuyKmVKi93Z1wjHaPKtyGJheGyHa
4E5jaf0ncszYzyJtE9uV9cyyz1oRlImHmr/1RWWcF/o0/+LAH4cQTilYoZF7trAKV2hqU/lRh405
TrSF+hRDrx/xVS7I8JAH1sVZagbjvVNjOHxJ86l9ToFs/1YSkX01nClULw7deecqh7gJPGiELN3L
GEZzoTqj+q/Z1kZzxkFj+G4hDjjdlagCWaeATuCPHPOfGN5y2sznVkvT86wMPdPAujCs68IaL8+K
k0y2b/aIgdxLXUOqEiK2o/uGnsaOJ0tDh1AFLjDBKSpGoMIK2eFzBmm4wCUjqxJXhTxg+LEttapb
6079qWkgPJNq2MAZEPezFK8IOpoLyMJrFurffR25pFVF4EqOOamunoZC+TFmhVkAgm9SiCpCS34Z
cR0HHlmA+CdkGqaf89hxvkulDYfFCfP0vlGcoL7UZDqFl+pmE507+Pa/RKYE6bkzxvajIsouwfcg
LkY3h5SWuoXWaQ/DPA/zvVY6UfjoCMnuvQA813djiE3y2MhCfjpzxHwfydOQ+jZyLq3XyzXe5XoX
FP+2+NFi51cgEegrcSAkeNpa+WA7qeg9BGYm3U3GUPs9p1n2LNpWu8dbpRhOahqOjWtZSVjdJaKR
7zDdlFu3czIwIEMu/auaSB/aSm08T4Mj3YleTX91dVN9r3PcGeA+fEQ7p+iCWL9LA835NAltSk5N
SH56WqIhzGUzS3I3mpP+Nx+9eky0blbeI/Jvmidb7bv0A+5XmJj2sB9rv1Kl6XMfj7CNsrTvL1Iy
xdpJD7IWXYYydp6QeZIq+OdDzAzFnNtTZqtJdM07LSg8Up7yOU0hRbt6XBvtuXFmWdxZZqD/LsbS
qXyqRglUW0Tm46fdDIN1FEZwruSwzD211bvYz5suZAvI0lhP7qCMzccAGv/i/V1o1YMcUji4bd4Y
lj/IgSZc7AYhnY+z1N6ZfTo7d4wmEG4cMYB9qqRI5zSYw8e5CJzHptDlT1PEbPOuDNs0drPeTL8w
g0snvqYe1qeqte3w0lha8wytBWJXCZ2x/xmq86D4mVMpVB5iMqpLFEMMyOKmFu7cVkXkRYpdDr5d
9tndGCtl7ROE1Y+tEhnzO0camx91YTq/LPwIpHvc4OX2PopCygspjIv7ITIj+xS2yQDcZ9RSxYUM
0T7VQkvhMkIjly6ThKIW/OLA+YLp2jh8Qk6KV6km7HDOJ0H+qSCFaD8hBho3H2Y1b0KvS6ltb3wV
FUj93H4LUCozLno+l5/Loq5m//VscHPtkXMuaCJGdcBvNtmgnaHUDcOMgX8VeyN0R8RYO/2UxjXc
/LkxT33xZv7MsiTRBKTxItO1JpdZBbNBMAzA7LNhOLcxNhllU0c+/Yn6as1W7Pd6Mh2U6pusY1kU
dOEi2Mlgb50k5mXxR5QaUuDYBF87VegfKO6ONMg2N96fVRZ7XqAatPdWN16vaDHWxiGUibHKPIah
igcFv/rY6cWR4NeS1b5ID/8sRYN10fxC4Wl1n1Pu0AdHRvnGtdLH7tCVmJ3UAugiIguB2+ILBLap
SM9Ci8Pv/8Om+TOyYi5O92O1dhHTxms6IFSYZ1leU7YW/XV9PKVWi6jCGAvJ4yKQn19fdeflgl1k
Qsm4hH7LGriVZRF6G8OiglHG9kOKSbZbWVLyjADqUUN/bylmJHxA7Ij4mKvOG9TfNh+XlzvPuvD6
CaVtRctyv8OS4q0NS9rAqKCif0DOuR05aXbQ6GOKyYWaK08xme99jfDCQdK9Sf5IjoDzLIfOQepz
W/OBSc4X4Tb01iBqhXLSn2yDWUxc5brrUMof1BLbF0iDWV6kD5ik041d1RKDHOE038LQDxN2RCvJ
2j3Cq7MXwnQ+eIE7z7bUyrw8UtutmrLVBxKMWPztsrDK7iqRi1Odtu2lKuTSQ5zkcG676fktzXMC
FxU0xSZw5ZdpLegKw2zjQdz0Nk4nv0LbUcKpWks/ZFIy179VRZAbRZo6MJYV0fQ+H3F96qNJUdxp
SpC+Mdhcd521uDS/fkS2UY4QDlmLs7kII6+DQqBHWR/pWAlLqd1gZKUEH5qg6z7+L6uAkOcDM3hb
6/k4Wk07RNg0PTu19CV0tt+RsfT/vr7KdgtxMBbc1iIVxuhpFWSMFqIbtwciD00U4JoYhC6a3tHn
thvrA9j/3lL4IxJIaekj27VaKhD4FQioE7egVZPHaUyND0E2D6PbinGID47G9hstNqn0eJgwA0Bd
A0xgwWpOOKB0qppC9gYtis+aUh9RU3YeiftnUT3jJkJ3eNUUmUwxF3TxExx1pWfR5Jk/Spl6RYN0
ONgN25VwJl0QkYxfUVpYN/X7rjK6MkcxTjeK+SGopn9Ta8KwPdbebJS97DgYvsv9zfhqPZ3Xk2Fu
kCgVSLVDIu5zOrRw2SRXjcojWMxmoLwsxcPQjAORvMGjtGC6ZOSguV0L9BnDrrZ+ODBOzykqm9+K
wjS/8Mj9tYxDyLcSMLSDan1LRFl+AIBFenUMtLHwfRlk+t4yiqLkBppaqxovWR6bjqtVslOerDLI
A1djTmd9qHFb/G23pSL81mHagLVngERBKmw0bdrItNxQkYw387r5ccxWwOsQALYmGIhdOVpj0KjU
w0S5lbOpX2jIS5cCg8+DiLaXn9IeURnKIsLGhn75HlB2mkjr+BA478LtzZT0nZmbwh0GICBuFDAF
KJr5CJKx9/kBjII8WealG3Zxi1sAcuvI5uOTbpyQWSCSD5V50ajHLy1TuS9oXs+eGKKLEh3ZNm0v
NFI6HEZokQEz3gRxSxvw/CvJcyrJKL7gmSa5IVKWbpBpQri458gHXc29dwyaGW4X8BP6f8vb+Ks1
hG+hHEgt/IbRMIKvfRRKHo45gSvaIXvsymRe+h7lQUK+DRs85f9flITu5aKQ8wmRSUyKhVT5xUAf
/H6oFiZ5daiMvhNxgTwAj1wCLxzi1R4CA1x1NszeWz+qNEPo7T7JgTi6RJY/ZZ2QL14ai1jnoqO5
fNa/3qIWdfCkAx6IAZn6EaPb7Nz0Ru6hnaUrbjFm5iWJhu+S0hzNDXZ2KzpF4Gy4JYHIbgqqCiRl
NU3hrRJq/ytE+WpmvVphrq+C13XRDHOqD2VuWf9oUy7X90iYJkfA4J2XrMJMoTe+mM9uxC2UXqug
TuchHuDmBG4zCs+6VBzxHndWgYqyAIsIQMomr2znYiTTpdefoFBw7wxjZHhWUtpHu3N3HdqI6AY5
i1fAasuAyBhbE2072NKxgp1uGj6lMAIPzsDOlgHwiCkRPX5zmcm83DKKLUx1yCTpqnZZ7jGjdbD1
VmZ6RpX6zi4T1YvQlH8fghx7e8ZDdWj+YdwAxVhf2qoRyX2MuPEtDgOk6gwpOKHMbvtdOEcH0WXn
VdKS5bAjPoKz6xp2Emr9oBK8scxFuOB9PVjKT8hxycEqOzGMLgY/kaX+kLNfvso5ruJO6oLwVtj4
SZ6UKlR/G8J0UPsZ09o+Q1gpx2sRUusc1FY7gez/sbGYcwGRWmPP0ryvC1sFpdEOdMucSNR+PM2l
P+ZSdH1zSkwebBNc0JUFP7QKMYPSxCk4NmTkyxi7U+qHHIxiGJ/xN1L/h8fiQliGasC+Nv100Quk
zgMrRM0w7HBWSSPzboKDylg5zocjg869l8jQhXIKDDKk92UT/RU8h9pwailu4puouNwt9Jn8oQoM
346lo0HP3n5cilKwehYZ67pHY6tKa6fqTC2cB+Ej7cXpImnDf69/qS2sGgd4gMxkLIBqGB6tHqhw
amMwydpuVEflKdFE/QHFKKzX60E7jUlb+cx6cSFNJPMUxIOBMuf0ZiAMv2ERRkDPDfkdovPLlxrF
VpfIAZn5IGfVNdUq5aINqKlXYTMd7Ja9l8rpXrT4FC6Azc6UYkdOcsRURRq1d/aYTJdR2PEBq3T3
rcJDBj3GLAv1ltUT0VBkAgqD4CaXiupHhWqdizmbXQsavNfJXeoPCIp5BSI0bj112Ycq0N9MXlre
KmwQwPbItm2gkPE09WkolzFU2qI4xzRAAFwWgwvoJT14q3ungjqe2AkfHuD16rxHuGCXXVPj5z6G
2IV1k+XW41g/T80hwmF3KVjeQOaorTbZS2VpkW7AMb9Buk9OKqpovjbG8KBj7c2wVdRVAFlyOGge
wE1Z9U8WcTHNSZUMjn1XfwI4Y31FmASxBMeMzIPidHlDq6RsgVOwHDN0dDRWN6zE6bb0HEkXKW37
syzLnTsvFGy1TqSLnJf2r9fP/c5rZD2W+4NB2xx7WeqSUJXRzOnKOYsQH1bbB41y7D1wreBgd+xc
eYjHLEstwPENQbfXywHOwkJ5ZEye+Aa5no9CgpMjnCAy/oUukgsCt9an159xJ2uBn8KNAB4G4uq6
/yUbhVYiHkvmrhbzqVbLmPgmp09a38ho3CYNg6lOfsrTbHh71kIjE/FWCCtLp2Z1HsYskzglBhII
7TD6RhhFPt6I6WnMDv2B90INexQbxEWckephFWoac0LJK8VVnAmvXrlWbI6nUlXGc5KbJux9Ta3O
nVlYN1UCeOUXY9WZ95Wjdd/e/LaX1JCWIw3V7XVVSkYcpqqEvUHQ1Y+RJBqP3huzXhH8FipuvjLO
Nf44wjJ7feGdkM7CJsSYRfd8s5Vxptem0qRqijLVeYQqrj+2ZRKfXl9l58DQ/Caio/HE1WEvm/yv
iz8P04o7iu6tymDmsyJ3w1kNp0VL41DkdPeB/lpqFQvwCu2tkfHjrR1L03eUOfUtuTvqHO2cjsWZ
WKciW/SF/3AK/3ogEK5R2SzFtBiG7Ce03fCLCn3nUpJzXPUkjxMYhEbO3Nbs8i+vv8ydaPdi7dX5
ULWpr2VK25susvyELJfF+InmKdFDcWPe7cEW2XLpF74+7RmaM0tqv0asFVXSTI2EqBTAzzACRBCm
16QV9jeaV7gADh1yVm4D5MeXpyDkyZ1UezDCYn5ENTA7AoHs7aVFsoDWPBrECKW83EuJPvP1seS7
cfWj1W8xVX00wTKUrq4N3ee3v2so7nDcNQPQ0J/48dd3phE4ag6wBnSFyuecGds5ShBWhuQY+6ky
vhkpxJtGqWS5Vwj1m/mlg4IR6NSJbnjslLdI1xsvsXTJj0LTOOg97u1gKlKyRgpsa2OvrUZVMEQa
brpaDboCuGgQfRikAs30qAPyMlghI4w6NoPRB2kk3r6HyT6WpithYZvzgEeYRgM5wZsczyZQneq3
PCF1Y6hl9yGxkvRgC+/sGQRZsHPhDiUGra8UZdDsKQV5fOvrvn2PapT+XxUO1Y+yl7qjiLq71sIs
paFsbiFmtsE0qDMR0mktY3zIA9O4KkDRrp0BvfL13bm3FFwPEnKDAcDmpswDmdmDQliN2j56N0vD
fDbDrP+cSJV6eX2pnbBKjkvkhsdCx3ydzol8MOUiYE6TjkbyfgQYfAfg43/4TqSlvDkV5tTOdwoY
Ole2vMycqujH1LSV1wLYeey7Rjt4IHXnADDg47qlnIESsz7aEhJySYDKw22wZ0sCvFxa9QlPdN05
j0BsYk+rs6Tz4JqBs1Jzy/wV5DoCv0mtyc/tjDEzpUkxgdc0FPG5yUb+l6gdTMxRpL5BxzcN+efW
mAzonAOJsJVlNqJWHdph+NdPSe85kSPFPm5DbPiwyLTf+FkPyVk2AgwI4tYGufP6V9zZMAxWltwf
EtQydnsZO0Fzdc6YQWRARrU6weiaTg6Ck09RM7x/faW9t4thJHBAlDQopJb//lfglGwRNDVy5uiv
qCgbg8e82KMpLng0FHi0ZZmndeGIFx8WeK+vvHM9AhPmozLXXziQq2fsrLYOMrXAU6xPslPC+3Ar
IYZL0oatm+Vyf/CkOycDhCvjdp0baYs5YdY9YdoEBroz9fBUFMH8HWS9c5CO7325P3zxpYG/A4tQ
o2gGwxjfghl+XtKrw0fp/zg7j125jSwMPxEB5rAlO96gLNnWhpAsizkXUz39fNRKzSaa0IyB2cz4
Vlexwgl/GBEmQ3h3L/LfGormN/5FIEjJ89efjjqhFUUqBYXWrg5NErUnOCK5n0HW3/lWS9y3Stzo
Ki4oeHhWPObL2v6+S2ZI96oe4s5ipsp4toXR/K0riFgFXhUmp2JKi/fQTOvo/zgHC5YAPTACuLve
djNqjoxSl3FjgIHwpaZ/inB604dO8+HxbtxcTF4dYElEEHd1BPqyAGItK3lylChFaS4yA9RGzWDW
qr0ge2vjL1uQWjYVi7tHToy/2h9zgvbPXAQ2XNlveZirgeVF84vTUEB5PLVfpkjrr4e2P4ERfGq2
y+qk4SVmg+1EAcgZY+tvmg76Xw3I2fcqqNa/rLqIP015gzlP4rTxgBJ7qP+swE58dCHWqIHaO8oc
EO/g0ekMTXlFi6CffbfDL2/EAFWc+tQZvg1W59a0PZsJmtNkNcWh1Svr2ZSluWekt9FhoXbARNAz
4r/W5UneisFEMSZ9Knt3oNGtFD9q8t7vlZO2Q2BK06X+0+rTQdIh+myMbid3HqWtuwQZoKXstDBH
1+ehs9zJaRsHZr+0qr8MG2RZlUXTDpZm69SBeqK3zZdbFKBvTx0kITFYC7JDaecSoGLSnaek+Ox5
U3MBLNwGHnbJl8ebZescUHRdcOJ0sO4SbUnm2YUm4IvBUb5DOdJe6yyNL3ou+p2CydYxcBc+MSEY
xad1fiAjChQEXKBjpKp8dRVT+2Z0eRahayarl7Er97TGtp46DzjOL8AhDMHVcsYefh22tTh2x239
liMxB16C11StuKav1qP4YnTKfMxz9u7jRb3/kAbFLIiWQP43QFGdAVGlqriphTfmRxyYR0DT7nR0
sZYNph4/y6aw4p3dcz9dBiWPhw6JktsdQE82RDBpimenEoryoivm99HOzCCXkY7RUW697cLKOuhY
X+7UhTbQEozMyVzEqulZrE+HO1tGm4xYiphVnf1NwzW3/DGREhYitgJHKMnwndM2Q3xAeMrIvWN5
X8Kuq940eDrpfkcIqwfdkMd7V++9QA99L+gICxPC2IBkoX+u6ySF5DNW6nwBy1GCY0JGPTxY2lD+
h8FYZcEuUNK33SzK70UkCYhMoRv/ZIBGpU/nsMh3Hrn7y4TfhL4NZF+ySipqt8dcq6ZKyXuCabXo
xcUYkDe1WziJj/fg/cGmrAB6C3mCLXFGp0xpfVeEW15YWE+DkrlxUOeJovu96RV7rjJbm48UDkQe
xYhFdet2Tr1WJG6vcEVncaI8F7ml+p6aT0eSSfVcqMZ86qPKfDaR99kJVTbnSTIFPhnh0jvzHGgn
MB97oFZgUqADDCCn24ZnTNHQXHq8pFuTXPS0oTyC7rurtzRGlxYwKYn1ori4xhBAkqAMPcU8uLlS
4gY3h+6XJuzq51Qi2bqzbe7vT1ovhCuo+i14nHX8HKWRnZp8wafGmLtgzpPsvRM5sS+rMT2behbv
vHnO1i1GV5XqNuIoizLP7TcF8jQnTbV4VA9G+proYqzgANelgGjRIv+OLWPR8nFhVgSyciGn5nQs
vzmZ17lHx+2n6gpFY24/IO4GY0QaLuzZeEzGN4MhhfvXkIyKOFIzS4tX6egVt2IPyuZAfmcpl9bO
pvCM83CS+V04a94hNrG/O02N1xnHYgDjipRrWHY+pYregFQwNK+jPaQCr6jQRvVL18LnIhugGlSu
tP+iG+1Gvho35UKXqczXsO5jNQAXO9SQ+kX1IXcSVEXHSTGqI/pLRXJsJfwI38lbamYR7yKOFmY+
LCAkA52xgcafwqSTCtINIHost/rZmNBtsofvFqhb/TBak0OHsx1yDnnizk5QdhIrWd0SLTy3TinH
g1Q7AStjGjLbr6U16Ie8C233pPdJrPl5rRYT5zc26yclxQ3+1COG31yI44zPRVmr/WsB3aM+NNOg
vlPp8Cd+H9pDfJBi1IwPj4/AxiYkLUC9cykDsCeWPfNbYjDVeKToNW9qhqWZX9BrCeZmNN+k/O4f
duQMnx6Pt7EHMUGwlhKnpyPHsAJHFVolhdIk6VNe9boSmN5LgaJl7odqZPwYSrX7UAxuvfOSbl0p
izTpIuhGp3q98XsELHiewRTMaWQcqF1hvUgMfG5GIXYihc2hFm8WLk10ndaHWtCRbxI7B1PgyeLE
Ld0GiMqEzx0G6Y9XcuPLIR5DEoIww/IyLK/Sb1/OgqEvi2SgeYuSheH3rZ1+INOyz2JyxXerUfdQ
/MsfvM1CUBuhHEwhk1LOXWQpHDkAjGpgOhdOaflKGDXYVircFzvX8tbM4J5TCF9InHeiWKrd2/RK
MA+XatoGIz3nQ681wqfsOJDBzHtqaVvfjP4bXBaK3MQWq3txCk3E0l2sggxV1mc8o5pDlQ3dh54G
7vHxR9scCsUvUkd8MSgN3X60iNd0UMs4fbLVfniO0EB/0mqjO86zbf4fO5EsgCTHgAyrrR0jyhko
ZZ5OrGJZmkely0y/ieL2GJtQFv58Vkuli/6rvZQYVrMStj0ZcY1a9FxMaA0q45Re0EoLQ5JM1Nwf
D7Zxg8C5RWKPGtAv1a3bJUxMbUZVY3H2M9wsMKTn9j6w5d5HhqI+C1Sy31DH2AN/3Kes9AxhIhmA
Z8la1/dWnVfIqqrEQ8VkJt9pSzXHzNQa12+tCf9wuhch/RgbqhU0V8/+HCm9txv83pNywWTxr6OS
TNcCfcrbqTtqy7vD+/kEy8yhJFU2yhvFG5FareMmf0Fsxi0+RBCWW8T9QecH2PjUnwtVLYgvEkRp
dj7FxkEFFb+YRC0FXprYt79n0gp9sJMKlfCpQu0PhUm/TSvdt+I2O9oi3ONjbDTIFlsIaOVsMmov
6moBPF4mcHiETLGe6r6YvenS9NL10zp2DpnVZBfbqeqTGcnomEmZUmzuwyfpYoj6eBNu3IU411P8
BKy/EOFWP0QbLDUpXJ7NNM/7ixNayXuvMMPT41E250sZmeYRbXPUFFcHq6XdifIzBimpu+At3MI7
YVxt4vCODEw3uOXV8Wr4++RBQWuhnxJ1AHlMCuznx79k494CgEVZjQ4IP2U9X/T6qspBq+Fpmqfo
gJwhl4mVyQAX8b1q1+akgaywvHRBlp7v7a4quiRMCmh2T2bYGIOvVp1rwXTV2x/EiPVbGJTp5yrp
rYsVzy8jyvikeqV+7eJuT+Z/46pZ2oRMm7sa4Pp6f+s2wYmsmbXVKXBr43x4prvVv7P7pD+TjLdf
qDpMezf3xrAIGMAt4zmC07kuj0VCUKGjonrVyglDwkq6sRYYqJieWuhKZQCTHfmgrnaRb3z8mTdG
hj9Ht3CpjfG3ViiN2ok6exCZdzUt4Zz0uiyv3uhMZ8WEopui9YO5TLmny7VxloDMLrYrCzPkrhpo
oDfixCWDJvg4nMDI5Ed7oMbxeGobOxi3L1oyVCeoPa5ZVgDUXfqEKEenQFcPSpNGh9Y0Th0U6j+/
G3DpowzNXURxbB1ORFLGQBW5EGtQF/5ktPo7EaX6zigbiBokgZnNAkZkoHWGjgWrJTBVQeMVs7Ix
GEWjfEg1tyNiGqNE8WVf2+arCnJ+YUTVDcKzcVdFLw2FnfTPwxo+HTeUh1gEm3a1b9CWDZ1QFdFT
SLJ4qlAt+DxmjuXHjtyTFtyY98I6BpXMA7AEAktS/1vcS9Sbg3kD5W2XmKuWXihn3jlN+97phWyC
VPMacaxrGX5MFm2IoEy74a0nWuPH4w21/UOIFnmQYJfc9TXdZoiHnhv6CY2GEDOpKglwvTUSn0JZ
CIOx005dXM+BnujzoUgm3ddD0/7v8a+439asBkodvxibqB0th+v31Wgqq8b4Wrn2ao2+M78HoSjX
RnTYKnZO0OaE2WjcELzAbDn9dqy6Ksx4iCzlmi1GZYERNanhJ5WBK2wOeuKCrIAuzlWsKqnvhIMV
nworap/QQIbX+HjaG48EYEfmS2EU4h+aqLe/heG8TFhWRO+si4FtV7X9MUXn7U0R1cO/qWIkODhJ
88Oct/O1r5C5PmIOahp+KWM0uh7/mvvg8PbHrBdGU0meJYwRvVTLD7HloOg1arPz0qT1GOSz5iI4
BIXMc6N3Nbpgf34VEAoBbOUEop+IuNHtYjRdbfQDyndPKHqjwGAS4f9CRn/HvIHQL89q7808VOEJ
Lb9F4E7xnlgLpdy5Be4v8gVqTjQErdBZvNZuf0Zqshkju4+eMssRl8KyZyWQedL1O+Pch538bdL4
BbdIa2X97SvheLEyarBJzAkyl5OCy7Sq/iQtO/YRRVPeP/68W2ds8ROhtOyZvMqrmkWMUpo0vYnb
raiVQzfV07mVQ+8jNeLt8C62hlp4eYBnmB75/e0Slu4Qle7InZJaSuJHNPUOkSsR6CsR59iJ3jfH
ApMJUnDxb/klxvjb1eGkVlmUZRY9iTTuIAMDirQ6dQJbZu212zaHWugBLhkpTZTVLVVmAAim2Ebv
Nlfj94jJmJ8LexzeYPbl/f34Y21twgUP7Sx4HZty/O0KdqGC+7qdwt4yh/Fo1qFycrK82InM3a1h
FnYMUFKCCWoit8MYRWRV4TiHVy/pp+TkJKYqXmdI6dE7YWn9X0mb5VpQOJLu81A34lsCcyc9o6hX
ZkFceZUV8EDMCRg+L/1UzFOXnqKBWrHfiFn9MbU8nX4dTlWHOFCbZPi+iNw8t0QW8jDImcplF9vR
z8RM29rnLcKFJjaSKQ2qNneGg+gUOI7SsZI40Cm2/Cwh2pMaWNb0DnuiKfSpEOXT2yas2M4qepgi
GD29JGdMW8e5RK7amMEQx3bJk5obJzQ3igZpu95uD4OYJu9Izp8NeDGAJXpVdel+TrVsKl6w8RUI
VaOIeZzNFJvFDo+sS+6UBfgQp47Ti8xs46udYwbgh2UfhcdsGgp5dvJR6Y6aqFDsrNU6d18I9+dL
FKHV6S/aL28MpQITPY9K/6V18yK8xkbb/iC99eKjotbZq96IBpWlsUA4Bzqk6I8CDDm6T2GCOmSL
pEHld2oXfSRhQn8ijvCc9Tsdqze/LLUZ8aiupW6WKGb1jdp/ku48FBvnADTQ0jRVNYsK6Cp2CRPa
wTr6N9fUHPNn3nXcfPMIyIek2hzvnO/77ga58GIMw1ON7Ia3/JjfznfYtpURlW3y5NlRcqSfMPno
hctDIVVxRGHgUBY5WoJOvDfwfRYBcoYKxFJLsyBQrt6BXq96o3Xc+MlUs+xLivPCX6M2puiw6664
4irMWyzqyN6Z78YrjBubRZFm0WOHqnM7X9eIw77JTKq8cdW9dVmUC6rzb0fTlc+pZ/5LW1M5t9NA
Ib7qm52Le6NnSjmP8jLEIGAF6ILcju5ZUjML0SdPyIiWHvpaQ33Gl4m6VC/gIHatOVRPqEPqnY8g
SfEVnFH/rjc8kknkWjN/0lrjnMT9eHl8H25sOSoVS6PJ5f26A1A7RVTIpFVBTVW4aPJ0kj+m/XSY
aIrt7O6t746rIZcuWQDPymrDJciv6TJtY5SIEhtKqeyD3Cv+U42o8tPe8470jPc681vT4wo2NRgp
C7xp9WDG6VzkowtREea+fuIC0a4homQvqaLtCX5vDYWcKEkk2fmimXD7hTMB/IwAi22t0W616P0c
hlYbsMQu5/Pjj7YR4ZAP00le5EsX65fbocLRcwGnmDxi6RwafpV70cvYV4Og7Z6KcwI1TN05PRtD
0o5c+pGLLyUF49shI1xacNxzI1zG6viIx4D1if5TdPJiRNEya1J2DszGZlmavDQvIGTdl7aq1Bip
YCCRnXg6T3Q/fSzbvPoKLtsOJNekb43z/H/cTICTWdmFLAXNdHUz5cDBHXvyyB2Tpg/aQbffKnNJ
8jx1eYDusgimuv5j80a+omZTq0bDCqV4ezWojYShO9jEdJNVIZQYUZJ0gpAD4fwfn3CJRohRyUmB
wd1+Qi3qKpTepHI1MKX2aWjEgZFW7mHRkTtXSa4cH+/SjRiIojiUngVJTB14NV6YhUXqiEm5tllb
f3Xcsg/czNrbKMtfuW07LUxkKu9006iKrY+dkgwydTJXueZdqZ/HuS+DSpZu0FWt9efHjg4h/Byb
TUlKvzrh8zR7fe4xlKlH1euoQPgoDO/vNG3cI96ee6pOW0fut+HWhNIUDLNNf5jcPfYSP44t7Twb
pThYca4fQaftleu3VhIwGo+jRfHfWeuMCSPuZiecvOtsytFHmK56QrfUDPpBETtY3a2hFvYxZOdF
B39dnJpraBwawpfXbs6WuVT1xawnVrGHTf54F/5qZK02CDtkAaDR372vw3QtZytzYjzhSr282EiN
94AK0vHq0rx/ndSQuG7MWi87YmOd/mjNvh39kdIzQKV+5kSaxuzKiygN1Lxzkmf7o5p4UnxCt9cU
RxMfGTVAmj5sDkUlVesdpmn62S0z66/UFNUYWGBznuO8tD86lbT+Qg2V2N22ZW68oSjnhCee+epH
nRsFopqDK15DcqHou0vgOfvwPnD2SiaAZcGka3FycMCwq/6ohK7n1yYQeR+Zf+F+7+Qg1CMs1uhr
glnJ7OfWqJpXty3VMQgTdfg709OxPyOEY32hHscjRYaCSr4RI15nKlqU+YPTzWAPZif9WVA6p3P0
+GNsxJyUIfhnyV95SJZ98VvMKW07tZMaRedYz+znfMzCw6yhtL40iEg+SJoVQCL/5VB8d87uxo6j
6ApzCII9UjPra6LTCKBUnHjxw7Cq08j/45DHHfWe2Zo+PJ7kViFsgREQ4qKkyXjL2/bbLEWtCHBm
hnJVMO+7zOS2UMSUbCa+Zgcq+az4PF5j0Ma2+dYsjW9o3zTvH/+I+/li5gI+nfaESVNmXfgrcELs
rRJIYiFqL7CB8QZh68hPhsjkzlN9f88v4j1Lkw9xZchSq2uxKMzSiWxa1SONoQvRrXLJs6b/+XhC
W6O4iDO5DLFRZbEkGJ66JHzH1FF7qebRvKJiq+9hvrT7Wxe5JZR5AJ/YC0B2FeiIqUGLCJwVaD23
f68BcfmWDZO0A2Tk8iEAYk0JHWUM8ZZsVnzGXUCe5wRabCI1+xvk1eTfdGw9wMpq/GnGRuAysp0/
P16MX+iN20uNMistJ1T4CG7v6puUa3LdLcf4CQHr7qmiVjP7ah8XPwfFjS6kFQgN6lADX+YyGsh7
C/mpkNl4rFPFOViDo54Gp7ffDrEtr49/2sbGo1uDNAftGnoc1mo3xL1MJnxhEFJ3u+GMw2B7sULs
bUpbyw9/PhSsASC/OvkyQmW358xVXNpgObIqQunVg5r3eC6UTXjMjWxXRm5j+wFHh4nBMwKWc93g
LwkLQMQRj0aQvr8NlFALv6LMmJ1Dox+/2egv1kFP8hr5jRX2b4G/DIMP2kd8sylriBcRIX0xmd1g
Agmj2nOYpKd/r4F44b7sQpbxkWGV0ymOVEFpT6mazG8Go/uEe2Pyl9sWY+wbtHkvsz6l+SGNQm0p
vVTTV88CjHtQrb5/Vy9Y7INhS0TVO0VDFbUoJnTKtMiqLchTqvFN0IOh/JtXVusPvCE/p7GKXV8g
rG/TkJjTJtDxDgmpRlfJxyaW3h5+Z2OHLJBKMmyq0bSElv/9t+tRoeOVdTG6KoWbDIE+yfKoA9t+
PxnVHnRn2WyrY7I04XFFoOOANchqM/ZebhmhR/ony/Sr1hvxWSqWCNzCaA+626nvPNgQB9zoVT8p
xbyzP+9zGPiAFBxo9yHGQwPzdqIaiAO3zykMt0amHorWEwdoyE0QeR7GwvBCgDU2e9I8W1M2iPAX
91aED9eHIhqdIlOQB3+a1NQ9tvRfrsLuFixdP4YfyjCcAaWERXiO64q6QtO3QIQfn8utO3QhLS1x
Mv0GaqC3E0cqZ5y9UA9RvRYZ+87LiyttoND7OePcoP3rUWjq/YHGx1WAmkwumDvxKEra6MqxLU39
3Zil7hddltZPc6xG5BSdgeK9HJU95MLWctGMALpPbWijLtOYoLicNrwWtnQbkBPgyRCpTogBa4pX
ti+SRHfg7sipvdR2FKuftaQz3Z0l27hewFKzU4HLgKtWVyFDmahkRllLeGJ4czDqdv7OLEX9x5QM
EiS2I4yBham6zshEljkdeu3Kda4TdTxYihd/mCIUQYNqrlr9hL52/enxXth4Ttn8DuQkyDT3VZEo
J8bMOhFejQzXz0Or1Pa5K4bZO4LT8T66NPc/Px5x43oBrsr+X9A30KJWm6/TQqDnXRReWy7EhqD6
KAzqBVOeFTu1s1/12NX1QiyPohgypkuzafUAWVkTZskslOs42cqrGXu545OMSjVI6mn6zoaTGAeA
RQKBXJfFfM1SLfk+UrspD0pZt9/Q6DcaH7ad919oox/tm4qtvVrZaL3DH2Qa/U5rUi2QmjohfFko
andqB6W0nma9pmrmdFTQ/9M69FwCPRonYoCwjjzcDKb2Qz8meJnq8xQCe8v0+rOVdBRVSZLiAjMV
UsnjMDQDEISwF99ptyCVpE+K+WnQJM2ltvbKdwqd0qtHPYuERSim94GoRH3GvEzTDuZg2tUr1/ck
3tOpAmXt9mkhD6GWg/sezEa+Nwm5lcAtvQwablEq7SXJSnTs3bLR4oOityb2argqnj3oqPl7Qn8A
PXo1oxXRut5kBXgEOCJIel3tcb+u+7eNKtqC6qlD8zTO1c89XJKPPbJOra/EyvCa5E0dITrDlRzI
CXRjVXjuR8MgoQK4PThvDLBgX1ytq1yAM4hOH5LKacxTTNcUnLtMJ3kopZwav2gHml2YW0ZtIFiX
wZcRjkx+U4axe3Bj2+U+KsK8P2BHk/YH2BBqjiCL9CCYTFUO70SPFNV3srr8B6YEvkxIqqZfHm/2
+ycGz08o7i5MN+RT1zn70ArLpfdnXVWKyUeh6MnfOerMJ7UYUJScrOmEPcFe3LWR4CxOo+x68jg4
xes3JhYkM5bV2tcZdTFUkszGROfKrGaLniQAf9822ui/vDXwOqM66fJJ9Lid82cIS1m3swT35/32
xyxX62/hBDJEfBzFgd2fFdGhxI7wWNmNfpzUXUe9jdUG4wxdm7oWLeY10dKxCw7WqJtXjZszAN6v
PvVWFRe4V0rvJDkor8JAXezxN96YILhSghgumaVhslyxv00QZp5I+mIwrgPX5jm01eaAtAHcjHFP
aX5jJBJzoAL8h1mu5V8TYaNSnmIh04PdPjTCSj8INVafm96K/348qbt34ZeqHkAda4Gx8T6sJjUq
ST3okXetdeWDZFmftLH75HUJGoLSiPYeha3hdBprPAjM8K7tq5VmBSwpxeIUj5qjjIUZEExogZeG
RmAWcs9+824ll87akpkQd4KIXIu84hQSW6EqweiFTvE5HEQIvkrB4rQupbInP3EXwyyDUbBDEoHX
6K7QikFgZOXICl6tLEnCSwmOyAryUi+OjW53fSDnBr+9AXeOiFsyzt92vSx3xOK2Fph47xcL0uLh
XX1PqdOOwNbUubq0rV+j2XTy8wDatCG2z8vnmit0J7L4pe1z8/oybcIZA419Ms67lMzk9i4A9njX
OHPt7tJoXS4PBj00iMHQFAZAVXiGlFpiwYHz+tI4aGIIf3TlqF+F00Nejt0s+lwn8Qi+oe6yDmp9
LvZqXnehHT+TAgxtXRCy1PpXx1dxJc+PghFsA4zxk45q83/OYPyxAvkyCtKHUMWAfhJ1354nT4et
hs8Gfq9lM32ti9kGYzXT449QSPr8+OxuzWihiQHpo/xwd5gqwxtDST/jitrJdCQm7p+TOtEPj0fZ
OkIInXjwbRaZofURIrorCpIVdnU6ZkGGF86Z+mrthx411cdDbR0gknpwIdBWeElXcZw9djguAmC/
dlqpRr5jDcbfNe/2+74vwr9yUAkxdkdRS+gaTiD4bNom804GsHWAAOqhPLbQ+Jn07QfUMLXCKGt2
rzP4wMUOlLIBZLBuSCnklop6xYx0b94bH5JSGqeWlMBcFL9vx5wRNSc01+0rKY17KMuiuRiI/l8f
r+4vyOXqoJJhEadwOXEhrttqZqu5Sqpi9hZBsKq7QyW7sT0SX6QfCwQFxDElkXUPWtd0AusoGwlP
PLfy9h0KpkBoZGJVTYADimJ9bTFGeteHGKH4QMSjKFA1KeY3HrI48ZvQiau/RWUJ5Vn2CGMFs+dE
PwbTLIixlVKekNv1ukC1sAczQwWTrR7/CsyuOs3Ir/VYhV9E6aQ/3D7LPuKCbbgHlH1m96Kb+AQF
Y9sMX1VnBmMymeP47yjMag/dvrHpFwFkoB+LoAM1g9svoo6D62QjxmWO27ZnTY26UzkYyqkSWXl6
/FnughnqIbTmeOVRNeRhXA1V5nPc2gom3DOxdgAYxPM7M04PkELk2dILUiZkxI6PB70vXC6jUrGk
10k//g6FQQk3qy1kE69I9Cgn8vKSdID+zcdK07SnhFAyCkp6eq/T0FhvZZcVrwoFjbfCztKrPXhw
SISp21895HjjnXxu4zhYrDp6NdD4+XWra4CHy5JpTS1AV+zq31Cx5Ps5mpr/Z91JJ+Co6CTE6+A5
NTpHJI3rXZUKjboUgaAqCPPYbF8cCA39NVW66t8mzRAUf7z2G7ccocjyQJAQLOTp273V6nlbt+kQ
XgEm0+rxhHeQkxcGs52WxzGt1Ccx5d5RaNH0AaPeP0bB8uUpPxBcssHNu/2GL++coazvEVxa/bUW
XhIoaV5c8ravUbPS8pfWK/pj14/6qc4tfadLsTV7AHn0YzxCMgiRt7OfNTvNtSYhAnTd9ssi5/DW
MiqVpXdQ69O68tBoeeeTQI7B5Ki76OiN+x1LSJ6zRRSGX7Cc/N+ieOY7u2GZh1dzYe8il9eV71I3
T7WD6KX+bpK6UpIhts1/qRxjNl7m/NNYsfkMomPUEE2WxnQRNDK/hqFJkFKaSfRugh1d72yTrSvI
g3O+8Pp/iQLd/tC5zTC4Hghdy6Rtvk566gAWSGfy8NGIxp1HfuPIgXWD3E7XcclhV0fOiaZJaSPS
AB1UK51SYf20J7X/5/HO31h78icAAsB0Kdas176MtVxVlIoHKJP2BeUt7XM8C3FSQ1NRA9H8Mf0L
Yi/9sAXRgeLuXfSfGaKtxzb2rmNWhucOIfH06BR9W+xkhvdyFwwExtTQAW/Rmvhl0/nbppI6Uhxh
SuBSagLXjFybbZcaRG98xVNLqT564Tx873QTcVweAvFNzxMTBxfPpPbslEn9lDp1Mvz5Brr5Ufrt
BsLX08HpsnExy2znE1rx4Xsdw+Bjo4ZyJ3C7r0QsCwBagZcMNBTBxe1YjVE6bVWr7nUyw/48xuCe
Esi5vlN59aXgtgkgWhg+RybBmXSiSNWXebaziTdODBebSZV/qYrwsN3+iDptZKbUHRE+z+2raSvw
0doqfEK1d8/Nb2uohW1GhxId4rswv+xlO1sFO6syRfSzE0N/xKpcfHHs6tPjM7NxMtm4YPUXAjk3
9io80CwqaQnYuWtndeaxCKPqg+xiZ0dLZuNkMsYCiAS7fF8eli6NS6sl6kWKSn5RY5FeRvya3iUs
dRRkXm9/fzytjWdgoSAtPH+eQkrSt99KpIVwIrV0r1UHTNl3xib5mk9OOv0dawWQK7Py4m+yzfsP
Uw5FNxjQUN07IFu7diHF4uiDEAC6fKsfgWiz0zXl6FxR/hy/0psLzy3mxJ3vDkaZ+iEpQOxD5isl
DYm2fQYjIJ9mF6uTnfNzh8cg0VhKS7zHS5dqff3OMkT7qletqxdT/ox61/A1a8yOqYbKcVHn4v3c
SyWwkBLaeY5/vberpAC2BGd20TdBIXB1aBwsd5wxauyr69SOPJpTZ54aPFJdXx90Y3hB5LJufQMx
iEvlGeGnWDjhp9Rz5Ju5y8K9I7wRDONVsyCSuUQWcuPttghJseI8D62rXrQdRkd8H3+E+HCwkUU5
aXVbH92ild8eb8aNM4ZEooOSIMDge4I0Fzog+aawr0Vvf21kUz7DRYh3KjMbVwaK0mCe4URjObTu
gZJW5hC8mZpIsLgv1KlBN3zu5+/41dnN8fGMNgcDpEH3BYA3RiurdUyjxWF7ph6dFtW1RLrlaTGI
PXjdaP55tE4FGpwmLe2l37P6ZK1a2GFuT9aVKg7ojKIWp1m1sp0TsrlPCVphk/MsIlK4ipontTDG
cE6tqzSnJju6almg/FPk6Yew0VIRNFJLX/qkSrMAR8j4TV8DbfLLacQRuVQLFJn/fIWhey9+o3TP
71ranlN1XT5n7FS9ip8HCkuVP8K7yw7q4Jr9ztO2tUNhrwCvAPB2X1qkVmlO0u3sq0J7LxD0kgJ8
gPOdlGhr10C6BXALsZindPUpTVyGhrJiFNr4kPUMawwys5lPoG/6/2P5IKjzni24KKQubzcoUoa1
VZcMBR8g83NvnK5eOnmHMGq1naG21o6tyQ36CzS9jjrjpFVkDUH0qjpK8TQwHkjHac+ybeMxQW9l
Kf7RH8ChcV0y8CiVuPDBOXJJ4f0QWGmHQSiFGH1pz0gda0BTfxAj2WgcFTLHrLsqs4NhjhS1Hm/N
+8ecX7KA+xYZWaLt1dp2ER1zN9GsqwOI6nXIsgFkpbCjAZNop3jRZ6Hv5Q9bQy7wp+UkLPWl1c6x
QawmESHiVYepdoG3tCjCQLk6RViAPU1Gv1fNvd+qlAeApfNRf9kyrJ5uiuhDYbiJc4VAMBzSoo1O
1JOsY9mCKHy8nJtDUZBAOG4pHq+7y8akGiAkLfuaK3YBa1rFsw3J0lPTpeoORXRZptvHmFnR8yGa
dohh10ISRGA0mjFUuxp16xzVcBpOsxi+aclkHrPUoSQauyHSWQ0GDXO6D7pb6HB345P/Lfx+2wbN
fXsq1dRQYuA/znXCmQgMRNR+xDFLe1aHEC/gRhvP0mir3s9wXkp8o4zHN8jW7GEVthacu45qGJCV
+zRxgCqXWmbkXNVOK0465IrANOb8oun06x9/24062AIu5Ovytiwc1eW3/J65VSCM4XzbV0DXCKgi
AKb/m6fxTNLiKp9yEAxnxSq8j2072ddpKrG776FpvshcHZ9b12jOfTKkH5w+m34+/mmmo99/DbY3
AjLICSI8vD7HZuoydTCf1zCLvOEb4Vdtvh+tXFMCQzGc5mRKGwUzB9Ey/QVWjwApPSvz7C8Ka9pp
ijHwrP3SapDrSjLQgPb7ulbKrn6xMtPK3hHxd8mxKfjz/tBOVeIPTtb8BMvmVv/NpS2iU6OBYH0R
apnqL41Hd/eTlZAR+D3G7u6TXg0RcKFZreQ/ce51ZWB3JrpxiuXN2OnYRpR+A/TTjIfBmHvjrDhG
oV2Eqwkj8OrQNgP0vfv/cXZezXEjabr+KxN9j1l4s7EzFzBVBL1ISZR0g6AcPJAAEvbXnweambPN
IkN1+kSbCEaRlTBpPvOa5KeDzVYN4mBBjC2gk50WN8M090iUQk9fwgnNeI4jsx2fKzsrygOIfDBc
WY0wXZAq6IsEjTvWMiS+pScxIK+73mWFPlG4V7yh8oe+6C7HNZ8TP4eTsPjI+CNghxySfu/mLR2U
fugQnynLVasD3cgHYk/g0S5Io2X62lvtZAe5no1ZqHYjf9nnSXaPdF43XpZ5pyUXadKpeoSLHbjt
IfXm4WM5GrVuhw7Fced5m3stPTTm4CSRMAB2R4ubr1hDgKHdqifgGa64Xopca67mwlrbQ1+REnyd
23pRA+Dt9hQ0i262Ud6MCES1yH7279RKKBU6o9v6pe+sxgxhelSPEhV65Su+3e1t2paGGsKqb6w5
HrZBE9If7VQ1b6oVr5qgM43leudGgaaYpPXVGXUrudfsgWo3Cnfdk2V3UxkiLwx4TJMZKCyY1brq
o5SG6i+6I+qE4VWif4TWn/3QjNEj4tKX5bruIGsebcH0eYCAWz/T4nA6n2p9mfnIw2if1kRXhjvI
Wovm9xou3df0eYxba7K3GbUos/g+Il8qPmZpVa1H6s3zNbpRbX2/cSRkUZ5aeuEXU7kOvrTs5RKT
nCk5zFs7fUQKRvfCVVfmBy2xrCtVLZWP3so/aBavK2dw7tTBuGbJ55a0zvLVPimncJbrhiKCpzWO
54+5k20BNJP2uaaXmwamKYz7niLHdGUjv4eg4co9+kY9GmsgjA7rrYz95YMzN/JZDu6oh15d0LlQ
weuMV2XS18axVHJjvMinsfkB1UrMYYNZ+NfaG8vOLz2rN3xBOnrYpJ0/58iGfKkdfGx9W62Q0EqV
2fuQD5mq0fcqtdFPp3F5pwiFWLAoRD74nkVzzh87O9cOJsBO74DMIZ4vCml4uCQJPdZscjRyvLxu
YolH+XpRGrVIuEgzvylwfP0uZ1frQk0Ty4cxXe0sxKHHvbfRj2um0O4Xw3m3aEltBkaejNaB7jp0
hd4UmSQ7GzX1yRgQ1ouryk7bqx5GRKIEvS2dNTSgTQPsyyyQVo3Y8Yi96ZBfz0PmJUhizBaR32gY
yoNjitq5ot4mP9SSPt+zu5YVhp7DmGQ3Wl9o9selWMsLglXg9HmbDSB1u2qZ5dVSpkZy5+h53t8U
lnDaAIVJ74pOuSyiVPHWG+Gpy9ep2KiBQRzAdKDQOvOdyEqp3m/INHlshWjDsJNW5jeNFkgZwFf1
lkvDHczpSCNyuF4oBNh+hZNW6rfovqAiCZRb3ufFApIymTocETdIIn5iaBPIs75onma8GiE8mOM2
Qy+nNnc/iqG6VdB1Ty6mRJRTNFJRSpl09Woh/5a3D6JtNHDHK0+ss7bucejKdv6oZWNSRSnby902
ysKB7qKoX2zhdncI6koTectB1eB2txJWK2Wp1UfdenN8V0rn3kEYzYTvgzLZtSZQ2XgHg09+2nqF
9WGkbn/T28ztQ8Z5AFi0L91AteHpBKiBd2tgG7hvhQ2yhusT9lflekgN4GxX7abl+MCkS94+Zcog
taMJQ/0xG9fGOfBuXe+Ww34dA9zOpjuRtOkSgAmc5xuxOkDRUIVxZGjk/VYiFYECoF/l61D7Zqdm
VeC01dQdqlK304NoCKc54rSxigwdQXwCEq09WDXuZkGeTqC/plK3vo3mIjW/GfUKAXiyOJ9CHpN3
xTbMd9aqfVhAvnzVlDH/4Ti9cV/VaMdAZ2yK7/nQz9/V0rGLUEzp4PgzzAI1nMfVfKRSXoBM1TYV
kgzz74kDeahDb2zXz57WJY+TvQxX7dKsPxfXXugaV+v4YSLvZp9oFil93A+7p1nfKkxzK2XrD1Wt
NR8cYxCfRaLlj9SSMwxvykpEKF9qGGLkk/vFKqkZY3Db5GXYIN3z03bpC1wmaja1sTY2bRbOU6be
ta5SdjH6zvntNrqzHZQgyhNfTvjMBQhKZR8Q3hYOSQmzOihUpxaxBP5ZhPS97fVatrb1lAEJSjCH
GB3VR8R7+Tm7dGxQ0sI4yoVMeNMjgGz6Vm+hMlzZVnptVo0ofVgtGTrtq+zDZBrYz6zS2SgFSznw
yoAHvqvpt9DllOmyBUpT5N82kWxmRFKBl5ApzeHLlLaaeFoWt/5Ib3FWoCK1iPI0VsZOi7OS4sTj
KrLYxWmiZd8wvC/ztIpvJi42ZsRWVKuf12nprEPSJxpeDdmqmpHsRHOrO3X/2UB9j0N+1uXNqPT6
J+oJcgssYxgX35jIX/xW5/uOol1zO+yGBdiLL6tNuJcOXGkDbtgw9X7ZVzmyEMi+IWput827eUsX
i9J3XY1BMqhJTCjpfLJJ9sqAElvy3m0Qsg3ctRv6e0JInfOlygWsXa/w2nBVlO1b40yq5bcjJith
D0SB3NGxV+NykbpbhHD1Vy1alGpRj/pk9ReDJh0rVNpiyq4r3dke+qntzCMeksxxYE/Lx74CTxmM
UnfGIHO9suKNdCTcZQ80FyiShVke8YK4xchtWy8s1EPJ+dNk+yDTjLv0wNU+1G0+a4Fpz2gnLqtR
Kxmc3GSzvzdy6Pqn34e9r0uhYE32+hgyn7s+60nyOk2sBjMrtbh2ajMulWKcQ6mWgBmNlRTIT9Uk
vRqQhL4uRkfrziRgb6QeyEQhkEWUCULtNImHLa5WnGha7FXeHqSl+T1s4NoXdnFOm+SNoQAvUutF
IZ1u2Gmux4ZcV4pkL0a4eg5T4qjASZLhYpXiLyv+cEMI4lPUMTWqy6cZbGuoaZvNnRU3g2FFCdrq
h3Su03e/f3Nv1AB2QTUKtzpVqled3VbWozq2sxWDIVY2HyKM+LiwJz0aydwfbKSDv/1+wLeeIMBW
0jeI4hCqT7LVyezbeq48AJnElZE2Sf16bhyUvKrynK7oG7NyF3SHz4F1AS5WJ/XUZYIoiO2gydbT
al20oSkdJWJNmguZKMMRNT4XnyM5N5yNQsvOOXG8frR7e2KfkVQG0G44udO6HPImbVsAoTI1D46a
J1d6BbbW9CY1RExvPVPTJf19I/fEBJlqIEoogOZOlmFNmL9Nrq4jMZgpzwKBwwTvBq7Ct7feqIK+
H9UykM00TYFdu+rml8MwXHeJoYLLanABjNYU2i0uJphDc92F+6wPeCD5BT2OwjdTderCXuVM5agw
WqyIOtV7Xo1+Q59tl6gKK6dMMbQ1dflkppOyPM1Np5eBMBvr06SWJhuVkpcAmzdhI9ycELSpqIoX
OLDXMGq2XgripglRGZIBkStRqXsyueRbku1KmPtOT2Sv9WEm6MyUiODO7l0C7mR9GDrHzSNlqoV7
XLoqu++Fuppfes1YDIysdHTSCSi1NBAU/FCEyTjg0rASnlL7KgS15Gin/UxylGjDg+cN7a4vvbtl
3Ra1Ni4XQC10BD7yZqHN0tWKHaiqTMbQzA0ENd1CVbQjZeSlDCcltexD7i1aExIENSNCLXbXXnSL
Q8id6nohbidbQ8gDNkNXfHDQmVN8F43V/AreciciR5gC0SFswrHmMqB/fDBJ4e+2BYx9UNjSGAMx
FtsWpAYK8r49gG+g5rOq90vtTtUNcG7rcbO8og0yD9ZqNGWpVkeal7bYfSP8Dqic5oB5IaZ2e16W
TfuYoOzDUVwLkV4rmjM0Pv0tzh6zbmt0VfI674/g+Lr70duhWyiS1B5xkr7sv4gSY6RjhQPHk2J3
5q+Jsrl0AVOhRHLqcxk4SEZRqxitYgga4Q3vFMOtORk4x+RBkR3PICjb1XjfCLsaU7/27Fn6shyr
7rZO8q7/WWx982SruU36YJmre5VrbnqNjCi2keRS5RiA3Ekuu77E5tVrFBcFSrVqh+t61gfrYlVs
Eheo2vVHr6k6GxqHbrEOAAE8TfNoXwqx6N5xWLUCcnWdrpeysvrWF7mVTMe5LrQtlLZbfRpzWH8I
EU5m5ldLaTyOlvA+k+YUj4vX6VcpjUglGDOrrq6FC0rW79tG8S5gyI83lblCt5zLzSkukMsfkmAo
aRQcZFUQONSAkdsQz81R+CxVFb2lTndvywxNI0DJDVpiQ5c2IrCnun02TdzyWIKV981M62xm3WzC
jAi2VPqRaQo9BV0CbQt0iDAWqont9DCqjVleqxUSDfAY1+TJrOutRoXfzT8RIzpVYFfW9t6jLP5z
2jp1i7q0Wt6X2yLGowLdXCJLbuzfWSx5eSj7yX5IN7kzNlRHUghqrOZWTFXX0vi0jO+kAJtys87e
+Dg3KLv6ExRnNarcvCuh8ayOc0zcMafcU2NNcWjBavxQKlusMFwACvqTURs1pgLW+oDkXdcEGTVG
3TewMahjTzT9MR9qzwskitxtoK5eqgaE8HVzteQA1dDdUnNe1ighHm/eaLR+phhJlJci8XxVsbvy
QEZnkN3hJs1LVayDMWcj3Q0tWa5GfRqLgMbDUsMIFrS0nVbO76e8d2lxevrwvuhbRw+BFdh2oFlk
X3SeKpybMY36lA6pqR+tLl3CpJgE8mN0cbJApoMal72xTFHd98oYlCvopnjRU9wItCkp7sm57S+1
Pmb9mSPidVcFUT+49VSqgXJxSrwsnFYaLHOEWYx420sotIKHUJ9S71x9dv+alxVphgGwxaFH7f2V
FIzmNCQlXWHGIGPHwp+tYbjzmqLpWc9z84OuenO3Do11LDPERX3PLoS9c0h1pBON4vPvA47XUQDg
WcRMVST/CE1P79ndMJh2qIHEWBy1115Cfqro+nhJ3c95R4mvQEfRG33XrMvj70d+KwAAMvcLcfJG
Z05W3aA7w2DEQ6+775Zx0cgx1vpgjm5zO2uJcqZn9uad7h7QwLRQET0NrcwMdcNZdEa8h3p+68k2
dDsjP1RJ+yXxavsTKVJNrbKfDr+/0dcxHdLpBHQ70ByqzWkArhQTpETD1mO7SjcksKwxXPTSpaql
rmeGeh3iMBTlKwTQ4G1gV/hyBlPaKIvCSo0YuMMWVvWQ3kg2szvEuYtDadDynGzHDn5/f28sm91q
kmiVuj6Q/f3B/6nfMNnr0I5bocbS7LrYG5Nv1qqesy94Y7ZAQ+HxYcOI+9JpH1dMWZsjsK/Giybt
LnDHuf6Kza68Qevd66LBza0zjNY3XhuzBeoO/4EhOsW05vaIAHpqbPFasoOqVpYjo9Tkh1Fx6zOI
ldc9st24GaSGRxxMsffktWG9qE+tNWox3iBbtPW2/nWXFjvCaTMvexQZAvK7HvGBkSwf+dQzO9Ib
zxaZKBv1C1QfwFecDJ9nZeVUtGviCRW4qJ+A8JZ2kRCWbkUwzub/x4IAl7KH4b8EN07xOXVJJ6yW
6hZPeq8GYitbZCDzKbasqToDAnstjgd4gMm5Q294wGzrLydnb9lzY422GtdJy8pWFWd43uXrO1+b
s/6bV+GVgzCW0Qi/KDylCEj5FglTtNduR9mVUB0ddcImefGav5xccmlklQgH7i3208dgdnKwR2Iv
pElz66E3jPWrNi1FGc6uML8JjcLJmZX6xvbATg8uCuEzHE5OO4NdBcvPdkpIGaAt4kkdlnDdDAwZ
LTFe7uaHwQht9fe7w+tlRGVzJ5HteZ6FUt7LF9B6zaJZ22bEVtLKSJsbekozbQYPUcC/PhQjgSym
2oKT8ekOD47SzpOKE0VrrITu2jxWR9Ri7DUqR4QCzjzM19seWx7UN7J1NiZ4aS9vDF11jOAUV4+3
CTw9tUP7ZpOmdWZreP3KQLGBQYWDBtAKMNvLUQpMObuqS1VkjdT8preIcXO9tq+tFTrxpKoiWI1K
e/79O3vr1iD8gSHEtAut2ZNB0ZFMHDNX1RiDwPpqMLsybr3xnGjcW7fG6gSjSIVlB3a9vDUXGo1u
4hoZQyJy73RgDjTZ5HBflqn5vus8NfHXDKTqmTjgrWHZ5ADoMEMcLD1eDivZevItH9VYM4T6TskL
BGsqKz9MNMHMQCuhJxAdFFN3Ztw30DSQUnigLAbEyZg0LwdmIunmBI8ppnzt7BSYns5s1bvbE4r6
YGq6ubeScCAEPYh8QRZMk3Udls3gnLNzeb0muRLIOfTndy/60/NGkfBPtLojAl238pBQ0I51dbAi
rRvOYYjeGAqhEqp0e2Tw+mhrHCnzem/PmJ24TXJX3paaRLGkUfTor07aX0eKDQIL80COlpePF7rZ
0A4YmcQ6fYEuVBKLfpjV1tqZFfl6cUC63S1kd1ALm83JtNWXrMprjF1iaynaa7D+TbhOunpmL3sj
WiUYgAgJqQ0E6+ndUMtsFEuYamwvHASwaaDXHJa1KPSDW3RiCiw5Fl9XKmi0koemPLc4f8EpT7IU
rHX26qDOPvBqjkDOMMfUXjWiOsqQ/oBcMuyVsiHnp/NYCTLadVZ9IOn6AwIWtMnhiZrf0IjzPnm2
ML6p5TJ/SrBFx5qHXuvt2FGyD5ZslxOf6V5+KY1Zn551baSe1NO+99URGG1sIHBwZ5AQPZeZa30W
ep51IUbryhA4gzN+6a1iuzKGUipo18HxCMVKxebMYn0jJAK0ux9Yu5DxK/sbq3DboQTsFxsYG1Br
WxAnV1L6vqTaATyz8eL3k/d0mUAJc/cGgcpL3+Ff++d/iqGH2tAb14acN05ZT+OMTr2pVCJQ6kzE
Z4bS+a4/v9lf/FqgwQAIQamz6bwcC0Gx2qUoubAPFXT8Bgp6t5XiLPrtVgKkD7x+kVcoLmBWoKR5
9hn05Dxewh1DTU/S8taDYm779lNhJqtz2wEBDnqwyM9Lghn8996qvGt1loO6+G6X2TaFotlCwHCy
tDJEuMLK7oZsseiS92Jsg2X31ArSyk5S6OWO+nlbvQ33QlRD5WGpVJRRddH1S6gMdjUEys628vEX
g1Ktbn2XXoyLujxZip6Bkq1tbkjWrpuGWTGL5n6e5+FgLXJab82kpnAxIO3qXZizlxv3nZ4WHKfp
VKJxQlAqYkp6eXpsqYfYF+ByVtz6XMq8H37/Bk5PIF4A54BGLwZ32tf0SCRVKoV1MMa5K1wEH1BX
OxpJMlZXE9326YIqo/7Ja7MlPccEfnUGMfSORN+p7URIgMNevnvMUnRTUewpNtw+LQM3E7goZXOb
flHb0pmCDMcQ5dKWKErHmlS0j6xOFM3ragMd/5efAoEaS0ullQOUdV+Cf5ryzliAgqfaHg9DMoUt
Egp+oRX2N88EwWCLWgSmM6RnNu9fN3gy+WnngIwDIwe2+xQ5i1EAhT7RjvEMLm4iJbe9O62mDofI
24yoWWEuVH+zNWnVm3pJIU50aSftUCnEAEZHS4tzsoCnS99BT2g/T+hnEQTx/5fPIWvyIketco3N
pvXu0lEpYledjXDrhvLMrnZ6dDEUT3ufAGQA+is8bwVrlGR33mj5jMWFKevqUgC3O/7+xb41Cnox
wNrR50L++6QeUJfelij6pMZbNdZhtpWwjfvqHL/kjalsULf65cXDw3sF0rcQeZrdki06xwB9VxZX
0QV0h8jpRi3Uy92aHnpNm3dXntLZt1rTzGc27dfrmCugZka1EH0MOrwv31w7D+B0zFWNx7lKLkDY
5RcdBNxD7iROXBr9GrR2up0JDF5ltPtLpM7CCkbtlPTxJM4xJgTuqhlxRWwswePoiYMtrQKnOTuM
zaLGkyg7kx4F5V1NXwek+Ey1uwJfl0lU/ujFZE6qOOAi0Uk5c22v6Pi/rg1lBUgNnC2vjrEq9dDq
yOQWV1qlX7XFbO/NI7f76my41ABimeoFdTgaNeGwNynAAHlbE6tTb2YBEOu0CUCBIgm1irnJfbhM
tX7RS6KLQJFYZfo2Il99YEjykiDJZvvJMAZ78XuB9Ew46t1wb5NUL4EKaOMznsKDQFe7m2iYUMl/
nln9d0udFb2f7OGL38uubnw1Veef2Fjk1D6lU+S+JWkP+BW4+nsTFfvP6ijFOeOq0wBvf1TwBFCM
4TW9FgM1bZHknhy2uLe05Fa1Gue6LlJcNMyt9L43oPB+4mE89gen7e33v1+hb+yClJ2pwSAHQOn1
VawMg0wfWD9bDFg3byNn1a2fZYo2hW+WtbPs4KrkrivGogoGNscm3IOGp0oueDdopqQ6/vsL2nPl
l7uyoaNQQW12D4DIzV6uJAUigelJqcaibtv80KHmMCGHhR+bZiAc7cuspBekgfCqw9U0ctC6TKIz
We8bGzH68wTcbF7U5U+PhsVUmjRZ+zkWbV8AYVDXSFXK5JHAT5zZIt/YOVD8JP6imE9wfErrNIck
IbjflnijJ3PXyZLWct2JYE6Fetmw84d1WVT/esj/9W357/RHe/+v5zn883/4+Vsr1j5npZ38+M+7
6Ucvx/7H326exfA3NoTvzzJvm//Zv+T//tHLr/jnTf4N6Ez7U57+1os/YqR/X0n4LJ9f/BA1Mpfr
u/FHvz78GMZK/hqAa95/8//1w7/9+PUt71fx4x9/fGvHRu7flnLxf/z7o/j7P/7YUQz/9eev//dn
t881fxa0mKV+zZkX//qy//zFj+dB/uMPxbb/7pLWsXk5QEoQkeBkm3/8+sjV/g4zCpqWsYtnUMXi
o6btZfaPPzTr72ikMXH2DJfJq/IRBe/9I8X8O/RTPsIGF9kVjkL7j/9c3Iv39b/v72/NWN+3dHMG
bublDP0lnQWtiAItwAlWinli/YOfd796WVsfhsiU1/XH9kFeW5/SB+2wHZIjxbxgO5S3Wu4v133s
HkW8heIw3nZf+geoh9PP8n2n+3VwOUXA16M1/DCHj9ciANd7VH3hZ/4Q50EeJv7iq61fbwc24kP5
/U+P/N939ee7+NUP+N/F/p+72BWs97t4ZdYx43fltODADzSLIxH28XBEJXZRff1eH4Plo30A1xpm
cX1lPpwZ+mVa9++hgYpBBdmz6tPUBwmwNdVgqB/043ZYPhdGUH1yb2pU+47lVRnUdP4AtoVbc9uc
QWG9MTLYW8Yl3oVZd4pXyl1Ye+441Ac2wEPjltfz4hy1bLmtJu3MXb4aCtkD9A6QCccrhFl5ElAm
g2HQHaei5bgl9ryK7wGtVYuLtnej3z9PZvaftm0e58lIJyG8Pau5ufV77cx4mM3Havnw++/XXu6T
+wDkKyiAo66+68j8UoP9U45AezSXdIHLg9kWWfe0DmSfB9kwe57cUqm7WxjmrXWwlC3pfoJsWexH
m66NiMuhGpaPgpDednyssNbhStQKEsftMjpOYK7SnD7WXmMYkTn1yfiXTAh+XTc7CFVhdgN2eeck
BFaXVhHWWheHfPqw1vc2Uv+NOJPKvH74rJ8dZ2dD92ZindSfK1Dk9TQwxjixaqxLqz2n6nISYv+6
DfZBm/4JXfEdKvbyWB4dWSDCmeSHxJLfhdZEhlb45Q44SqYPHOQ+5BK/MxOgCmfm8MuA4D8j73oq
jExfer/5P714tbeddFIZ2b5JH9ab5F5e5vfLcX46M8Fer5W9Ewxhk20dlcvTZWkNQ4NttIdPqf+l
88W14avBHJCOBl60HdP33rEPmjONA01/tWwYFMkatgK6InCnX95c4zkJiOEKVNexittb60JeJIft
sri1L5RYi39/i7+EOl5stxi/UMFD1oGMwTWtkyxFUUqrAbCZH+bAPpqXyl1728dmsPg/ZDQfpmiK
tmCJEt8Iej+LznVJjP3rXw+P3APiQBAOT7nUDtXlRM/1/JDFALq42eUqieHIhvJiugDAduM8WA8W
AR2qkz4AajcofhQ/lO/GvXtr3zqxF6ehF6pXTmydeTK/nvNvLu30OEUWRp23gSezpFGWRSnze6Dq
fnSrQIC47/26xSYOjKBfPzqFP5zzZDNechP/NcshRlLzRxyAMuM+Uf40y52mXQqQpPmh9tML4+CF
ygEGWjBfuFF5q3xSPuVXEvgezADfvE/uzIN+pcTgo67b9+19f2lerP45EvPrXQXzlH3b2qUlaQaf
LnnRCgfr8uxANb3Jbmgj9nj7ImJxRjrg9TicgdhN0hPYQajqyRpolSqBfFWyQ7bjUoVrpVOcY7/L
lzNn1P5FL18yG5GFGgYnrw4O++SG5gEw4jx3DJSa3+x6dIOJtRKM2+acWdev9hIqxbSUqOtBePWQ
/Hv5Nin1KY0rViVKO+UIoCTSvUuoDYHRnDvh9VcTZx8KqSvancSDQIleDoWeyJDIYVQiBIEf1lt5
p3yVj9ZVf1deepF7V943UXe3fVgWv/mifnXP3OgJw5R56+ytid38Gfy1Tkzzcnj4Rp6iz7g6yYOI
+zi5zAJYVYRPdK5u61AE33+/h51OFvjnOv8ix0BksyvHvBxPs3MYgfs6QTcK3fkA56Lw9yOcvjtG
MAyLdqa391qpr7wcARqk3ozZmh+o2QTufXXRnqkVvboFYOrQykAemyrp/ukjS3XH6JxVKaN0Qck7
szbPN+Uszkz201FoRO+tRWJbjQD3VUtVKW3kZdZag3qxYWjeddlVCRHmL94LVWvePHkIR6dJXnNS
REa4G/yjUVaR3inipnC05AEnyXO2Oq/uZYfecGoh50cvGgDBy1fiVTMyOmtbR96A1PmI9nrQuf05
eMJbo1B6QOeaLiW92ZOpJbptWnrZ1NGSIKIb9gPrO9AlGgRnFs3pPsQ5j9QobUN3d2rkNb28HTl7
XprofR01U+v4qNc2wWbWc5DvXeffT2baCaej7Y0rFgqBIdrOLNaTANQpp3yoPHhVUCSrW8w4gR3f
2QNGFG4edrVA6ZzSKpzRQZjMR6tMtyFcLHTgKYEV8/tqQ88MAFmvqofSUmHaId45TDR6jBTSlzPb
P2HlGneEqPTvm0qqxxRN3q9G1jpZpK6pel/YhmhDio21G640Gg6u6mzSL/BiSn2zI5X1q9Zs00CO
OoLneWaMksL7ZL23+wwuaNG72gUWktiVApKFHO1JKNqRjXFWTRA6Dgmk0VzdrpyaclbYZAjEhHql
dsvHAvibHdSYJC+PBiVYMAQZFEMZFMYO1HcxdsF3Af+SkQspp3cDQEs93ACb31cl5cOjhusyTMR8
fu+WKxcq6CXUfraYXOIy9dVzN6bQdwa36oHsQ3F5wHzauukSVQ5RBcvHCSbhaNBLx2rQjjxMlLxz
u0rukH0Fzsvba0SI/JMmQqlM60g3VUzfjVQYju+ps3Nri3FCRX82CxzNm9x+N4liQ1m62NT6YGXa
VNEEm9rbhosSAZKI+hMSjz34/yxFb4n2RZf7eS/FfMiXHoh6hkOWE2gSGe5gc/K5CSfEb6/bbbPu
aUPNYIdXuXX+xloEGW3qKO2jbtqIy7UCsYyAfZrCaBhVYdCdsRsou94svnRYl+X6hbY6ag+RqXJ+
6mBUROAACGz90RmlGkzFABmC2jBELJhQyhqURa9AHs+V5L7cZCKjDJ+MPI/xD/bS4tiD03wu9LVG
jx+HgDxyoLl2waobcFm1bV1u4B+4Qzh3VFD90QWwH46F1ToRrgWeEnr9tHzOyq1R/ALp/D4sPIMQ
zi1asF7G2C5RJko487qKnUkomlmuQZE3a+Lrdd1/SMWUCxgAo7FdTzgJDz6MfpFfYOCYuJE1T0sV
ZQ0z0O+6UhwsrdWPa93MLnwLag84uYFQB1vdpB2raTOeHJoPH2mpVd91t7aenVZ1RAiVtTYCabXk
VA57z8Vs5Noja3qzLnrbKLSo4Lefa/xy+0ABpvNtzJHo8SFvTj+ZWxta7U0CCXRrPdyc61LOOPPo
gwprmvaqE8vGdCu4rAaiccWCH6oPlq9Yw9UZNJ7XrHafPatdmN5QhJUaMt3gfgD1z/LqpFWnQSdK
tbnQEWtDoHFkd4MhjopWmIGwuBJVskK3syf8E1YMJ7YbY2rEXQF20/Xp/1bLMcX+MYtpou3KgWQo
34aiztNI7SrlUaWGT70JVT0FNr5jUdrfigTDuS1zjaCzwaoF0iuq6pgbRSmCpMXOz4dCoeVRUbjq
Z9p4us5zWZwP+pxPn4VViDRMFVONFGRdp6BOjerYKNV46zqoN7FYa+vaqq1iDNDxlR9GQ58eXBqQ
Gs/RBuPcIWA1HDuzkFeDIqrNB6ip/tCXEdnOGejBbSFI9kMD/YUR6jqw98dsGZXUDrWErnbcZbqb
B8WaFz9Lwl4V42NzTkLmG6dWp3vTGkKdrvvIGq1VD9slrREKyOHK+WvfmkXoqWMnwqRGXUbqy6PV
aMo7HdWIOpxy/BeiqVWsH6nSYG4ocBvuL1xP2gZchiGXYME0s4kqqVdLaDfwunz4+TplPVSkbvUh
F1ngNV4z+Usz4PdUGl2zk3wWMfj0DBsrHKuemY73X9IjcdN3W+S2ok6PVMxSPZQF7nbBgJtO4/fY
HSuRmYlijJ0sQYYyFSVio0gxroGRefkXGE+YHnqmstW3qVPWjxUrqqTR3K1w1Of/w9x5bceNZGv6
idAL3tzCZJJJK4mURN5gycJ7BEw8/fmgrplmJnmYo76avqzqYiSAiB3b/KYXcwDAaiSYNhBnAndq
NaKSHJYkyNEn+ZYIYVrRUpmlcYWqQaNfmB027kHapu6vGXg9Ry0fehFikGnnEFB7ASLG6JDMmTJb
fvGG1tPACnhdGuCS0V6jT6ujyVy5JSu7ZYmnB1yC+WZm7FNE3aK1yGslrgZFoxKTEgrXaIGfFV42
8Oi6+TWBdW0Fxiyy312upHbESY/BcCNpWzC5nUAc5G5PaJ+lQMICR1e0IVcglr9aJPKl3ymyUXxQ
e7Cy01xBvSg2OZFADDPbz8luf4rNuziglpl6aBzQy0M7TVwdCRGX0FpnIuHag0AiOcwODBh9VZXU
b4ayZdCnelBKoHo0T7aTj4afGtoywTNKmGYpwtJbf4JNe0VAmdgYbYU4gq+4hdbBv8l6b3qCdLw0
UQ4yhIvAykcRtnFnF5vXafYViWgCTzwnzc9YyKTmWqta7ZAutgvVBRSJc8GIVM+hIJfmh4aG1IP0
Ng1ESQH4M/dqceW5WAT5TNEruFW2oejcBNV8N7ltlQatPhs/ZVvIdg8ySO2CPF69KdSyPk79pRLZ
QzepXe4rgGQhqhvDDC97TsxvFWOzX6vjxQtLp8IhnUmgs3lTTwLhpAvms932j2e8NICLSxdgibql
JQNkMA1uN6auiBS3K1urGjQtKhuO7sVSS75xYNiT8jQ6moz9dtAKY5dCqXlWGgdHdx3Mdhuw4/Kv
owkvDsJ0R85hgtN6nhZ0QoOuQ4YQuRcGGpMNewqLKXUE1VeaeJF1EH/+UMTV3/akD53vzGavBwNN
UIQ5VDk+Ia5RiVBRgAb5FNDic6ljfxdULkoioZVr/aeci1aLbDWfPsWL8NQoNlFUC2xJnHOokb+Z
WbwdDoyZTA4D4gM/c3VB6WbAsR42tedCcL/ts2lx99y+zbAT9Gm+9WjYysDgSF2KPhdWQGC1vpSF
mWGqPY7pTTdW6Co4vSc/rk5SI2UwaxtxOp1/ZNas94FVjH0djLkVf2zKJWZ/x7PzkNnWGqoJCle7
DP+ycWfCANUvZIxLFhiUjF4vejypeJ46XsiHWqjOb0lHII0Gw670sJyBZu+HaYIT08SzMewlscKI
mtkwr72uIx8ETm5Vmx5HJiOVtsKjh8CK3BsQDr8WYqQcVpshTXdMVGML3ZiSEbCRSAT3kbFZ7svJ
dOugQIvqR7IOcgxbZWnL0EJT53cHGIi92INnjmCN43Cn5vl0LTQrxyt1rei/zqVFiOsMb7wqWfiK
zT7hcm/nHTN42XrGbk6K0Yus0sh/x27b27tU1HHUZGO77kqTZAhRKpKYVVurz7B1hHafrbmC+li8
zn33e+wyZX2ki22seUBihEWM13hYvSmdO+wyo7WKj9IYpzmUJP/zXtFtKS66ZhnsJ+qc1r5N466d
b6Zaddtbo0ri4sM0Cnu8GNJRn/cFTk2GP3Tx/DXNaMnDqsD5yB+bHpvxDmWoMcwLTmCQlx3z93TO
F9wTssLJPrhKT+6IJI6qMm7QVs/P0WCqQt1I0h+0ct1fsCi5mZKlSVGc7qrC/Dw6NTovlWOqTyY/
N0FpuJbqjdFR7x1o32fmgMw+FMhNaFdnB4gx7pbrLC4WzwoqLu1rSWOJxLzMqwnXrylTTDvMNavQ
eiIrDoRRYWfr90lfPCOSiGE/j31ifjZop7co14wMmRGl6JSbPCfeXnjjHKPxJoWlIYKicdsvCBSM
Ok2WDE2NvbmJnFy37arNl1CxWrLJOZH5J25YheYVmrzJXm9lldxBITbmC8WUxGwyfaeKemHZEiRa
Ns0HFM+6yS+SuqsPJnID9d5p44QQZMZeSWyNvYfRxezya53U61fFoLGwj6GBy8OCW8MPb80zTKRy
dZ4v7Hgyk2CAijlhNILbrrXPZaJmlx2jGwAhldSaaEC5T/tA1wuTKijCnRdNukIsUcceyWbHnZIy
dOpSMz/mldo2/jTEKBX4HmJUv/SkqBckZMl2DjW+e+UBpicCHnXNFX1nYlSq76FP6tanznL628Uq
F/eDgm6OiTCngt2Y3xYFkpIueaL9lKGiSbo1MxX3Y1LS8WZQBYG4MwSyTv28CEyIF0XFtgudED2i
O+BtZJS6s3elXpvJPUDRdBO7kmKOylyFRoWi0VJE6lzjkpwjdZ5EtWiMJKAtvnKijKEpA+D7/cCb
RZGA6q+t46DP1xX7Nl5V8mwAPPV8Hf+w4aN0TVlfW+6YuQe1l5UW2JXSmKFt1M6nmn/ycfKEe7+I
wWj2wA37H1blSHEAO1GUHzZv+S9dIjxlT5DwIKh6fVMi81ON2o1Qm0mNOmdBD0YBYjI/6fNqJhfF
pDdzVFcCD53EjDXt41hk9XPV6JmG8AXWhlom2xKCBmXT7aDy7UKH76senAIqwG7u+0S7m5y+gFFT
9cjccr4HEMGMBtGGCZU25WWNo1WP0NiF24QzmdoCKTQpf2tlpjSHro1hjvoI+bQzujdKpoTIOLQk
iOrE7Zus9EhubaMfS2RzB3bf2KRJApvDTa27pgQWdzXkqVxQuKEHix9kBvuY3nmzZT5qrKGElslK
xAdDL13zc2Oq3JhlG0/fzdgmNwHC9TlW8BMLs86eHsGiO9MnJW9q+E4rrs0Iq4kSF6xu+KErLoz0
tF7lAZqsUuxB6MpPTTu1XWDmafJrVM25DyHMl8bPamim+HM/59XXtUtxuJYya2+8TOoowgN4ZJrV
zxQwJl2Fn+46LvllpdbZb32QuMvVaWs1X/VGNURouYlTXzVVrzwppFjeJTqUcIYs2VYTJUom7Kta
LAlHXBPFo1mPnhsUsz739zSEEKix0N07aIVTFpco7OSKX0GG/9KB9fgytfE47ahcO4AultrFIVAZ
JOcmQK0KNbW5zL49zeSjtt0CeN1CVnU3TjZXr44aPOA3OFvUdYu+XJcV8cRPc9xJ0VFrPZ5tKCZA
vXWjPaYVISJQ+OOfCjUhBUgLaxhvTG2x60/LMNbZver1tX6AOz8O15NCjYJQst15yXWrmM13yHkO
TZaxneyoqqkkwqRqZeOD7Jb1rtHt9ENFGTH6tQNZfWdmMrcCeuJVHkxWjwNn181uRycIQqQ/IOyi
38C3WLWrLKGG/UHaVngXawd+FzmWdhqvV9je96JM3SnAat2mwEPkxyx8sfb1j6FP7Hvb1nEczccF
JS6n17XftGPAknMjjv3edPM09XPwAGoohWcRUbh9RyKBUZd+u7k3BlVnLOkNundTG6VG3CkXI5ko
5HWbNMZP1nnKQ9eJNw0ICtL7FWqYvC5FqoKCmhT49U9OmrQPa4pS1QXigdRcuNwXlr+uljocnGSM
Z39V2mT2S32Fnk8Sj38vznWcwUWP2y508gTO/Da5fh5GF0Jar5Bu+EshjM9zmssnu9T1rzO88QRN
61xDpkhdOWAKphfzRZ6kSRYgPybL+3WpTU4Ayj/hZEkT3X4TH2ZQXXniBbz0tQxjtNMkxj8zCM2E
4srwl7FzfyDFyPlNuiq50TOBdsQQ19oaiU5HOH2dCus+7hXnOZZp/BFyYBxfmalSwN1mtrKX2BUz
oxIFJ68wCtf1KXGGet9T0h/AMS7jAcB+ep+BUix8a6rlIU28VglTu+YDUXtQRbe8axOo8UCXbxGy
f0CorCE162o1Jb0ehuekHqxP5uTIT9hzSX64trhDoHtYsFMPztO31myX7wbqDihg0LqckAPKhkv0
R80Sp0sOUaTFTffYOor6ZMR8u2jQLWC2LeJK/J8dKPx+tk6jvetRCp6u3b4cZh8EIYhB3V21e8Op
OxcwcMc1OSBF8WnuGvdDn6TV3VLT2vd7hH2+eqsB+n1A2Qo9kCEdgKrDqLpvjbzGE9Nwko995zh5
iMvz+rMubfQc6zmxbwqhUgQ40OXMwKlt+zYr8bfew0xKld2QCwWBgwrAReDZfX8/WxOXO5rbjCbl
ovzOkooSy02NRIkwkdL1ELn/MvW1AhC9n7sMOC7jHu2ZCEdpFB+1lL4BVVJCw2ZotXYJKK+8+cDx
AavJHyeyDLXpZAE9KPPaEoOThAUSjWA6+xUFddfOEBvoay+lvOiS3N3rpBE5YcpLwWek8zNSm1oa
dHWTXJgSwl8A19v81MS28ywmUEAhwmN8XNeeu9+gUgl6eS3rMaz0mF6EPo7Jr3wyhx9e3yGTXok0
+20bzUrzWpurRyQHlqcuVas7D6m8dqfM1ni36PWUbvfT8AtGmfI0iRkthaLJ15Ietm19aBgFPFrt
iBo+ahdQontdyJabWhGEB3u2ILWUc7pe2fGK5xONWDXMtFI9ZEXcodpfxpTjehy7PzqosTRZs0xe
2V0H2MbLWu9QGoOlAGzdUqixlqsZcWGTfUhDwIxxGhq6Lgqez5uu6FbS1tpCfrIZJZmFKLSgTPrm
x7AW9RqQjGlECogVq49T1Yowqm13Gt9yReDSWaYanjCkEbRvpzywXcJ1gJhdGUdyresPa6ZWPae7
IXfuKcCzcEpmkmrSHZEGM2pz6cFrpuqT7tDWELnNhY82nfOQJ+b8IIRerX6f5FYkSDY1XMURXaJm
rjyF/nI5/UxR7g2VzkH0kS/8De4ALUKyvvyTVsU6dOXOPNhYsOzw0kiFn00Mjvyk8WIDw1R7/uKQ
0sVUvnl+B2XDe8LJsPrdxvNwoeuKISIaziPsD9VRYOVi66unu8S2hR0YXjvfNRRqDzKFMkz7Lb4e
rbW2fJxbp2dYhXLYoftaHRAwc35aalYiPZyZRnNl5i1BRja5fOjdUb1Kale7UWa1HQNFKeVPBcn3
wqdzO3xN5CKeGjG79MyUfP3mFcsK3rp3GJJkppVfU+WXoKxoPKPvYcDYDnJPDt8gdJocWsdYfm/2
3fy1XCyP8IwNADNMvESgStX7bo4TB49z14NRJkTKULZD82wqWSkDbY438Do5CyJ/3ex8MgS1Lbda
K24QK5P4+ZQkE746OXZJcu2aPb2oprssEaMjt5766qerds5nXPY8UAJIGzxk6lA/6iNtDjC8SzWE
zro4gLIzZGWDBeWHNKzNUWVKUmTx7bj2g+Wjs7OJgpS19+ylae3QNIppcxhS6z4aTtp+T8if0Frt
8617oeT1L9SUl0dn9fqv1rzUnEwz/UX7khAH5BpRuMnDjipXZf2jYqxb+zD04sU3azSBc23Ku8jr
6uwxTwfUXNVGdz6aSU55nMl4bNh8QNvCRHVLbWc5ysbLtmfH8Wt3Ntqo7dCap1NGjhCI1jR/romO
Dp7TetVPSReEszo7Ug+KNk+4zd20Rr2kTw2OUlwMP6APLzq/b2puUFTRwCPS3VcwRJUJkiW6htZl
F2fAdhQ0XvsoN72aDKfgLlfsXOfM2fp0P3caWVExahqnv6+8D9jFVI9SbTvT5xDF3xfBuNF3SYQF
0y4HeSJgiuodnsnWk6lvSRnXmbBBm2iz5c+MXwd9QYYfOFuzwEYKXKq2bhudpYkPuZkza5i0+CJN
E7GMZh1tt3DBoVn1G9oLPHOcWVVY8hLRaawFytNeMegGOq/xZKN2tG46hlObZhGjyFhcjMj0DgiJ
Uo7cEP3tcxbu+ulscsN3OozCQUB56J2fsosThl4W7NMyah03Woo9ihWXsrtDXPMwmI+2lu+Rc98x
7o8a0w1xtA8Ua4iEdkWf7lbTcdMybw26gYynQysRO2u6nGh59uZyWbk3Ujnn0/DWiNhjsG5omxI8
XlLHk9upLOmAKAyiU93qHhUmYLdljZLH+0Pb16sgAcGoFqm5jZplnuBUOnecNE+MZSSbLv66CcTf
mo6i7N5f5RTnAPkHx1BoRsD+dTor27d5gTjKB4i6mrTyyEL+8UGd++mG7gTWqiSYkVtY81/CfP6s
R6XtglJUwdSfzqFH+jbkWXnUGj1NgzUndQUQ5/8XTwXekv8SSAxw6+OnEsx7QQCZeVSP6qaJprQX
pkXaatKluWjBw4bvr3cKS2WOj2Wgjao8dC0N/Y3j9VYMZiynQAm52uLaYpq36myTwFM4UHQrdxi+
JGce8fTQsCSCijydSxgyoUgcL5lnepkK5noh/Ij4olEq+tvjYIWGWp8TkH+9FPsQ3C1MVMu1TfsE
EqEMcrXtRaDCqXt1YG5k4x7dbQbf5bkPd7rpXVXHDQ6oCia78NFOlyJ42evI48LWTmnGpb1rh32n
USS9/8HeWgedBrRttg2JJ9Tx20NuuEm8ODPDYjaMC7zgxqBZHP0MLub1ttgMcvE7InqDJzrVGmnX
gbk4OKOQwYPxkbDukLwperUr0rR4FmXNtMSArnpma7x+OEQomPDAT9AwM/2D1np5pktXi+eVHlVt
N+2OHg1CyVabnokcb62CtBBYZhWIkWefvMIs56pxIAiHqdtPByszAUbO/d/Giz+Ati0EItfCePXU
5MdailQvIZGFE5gd6nl1Csq8X/bvb4fTKMgqm04pkivscEC4xvF2yEZKJyhdRmj3cmFgEmvIEa61
T7faCis16+7fX++NdwfRwYS3gYCHDvn0eD1r7qyZzicu0aUmdr3iTR+dZll+vb/K6+0H+WRDA+Iv
sd2w2694sQ9kAxicDqdBL9fW7zIY4HthdcNDXDvKvSyYQKV4otpndt/raLEhVwkVDhBqAvzJu/SE
9JKpTA1iIUx/L6E7G5uIl9dT+w97+a8ITP8rGemIwPT/SHP6/5DAZLNX/3cCU/RDfPvZ9C/5S9t/
8A9/ybH+tYWf7RYExIssLmf0H/6Sp/+LC2RLuQhN9H23f/V/+Ev/4hqDYQGmD4w/vPD/0Jesf6mQ
4QhoCM9seiV/wV06Zf1sUk8qvwoixyaf8Yp4rSyNSAtdKhFyTzvhFA8MX4O++l0js1kuuA7We1F+
AydTOteuM0WUxP64NJedItAr1fep3kfqsp7BgJ9EAn4VgWCzZKEmI/U5xcmVDYgeTEC8CHgL/lPo
WwTzwIxuAI0W4c92VoRuS3hewJFhIFPhORiy8Sa49fQT7CTC4PnEebIjGJUDbQK7tqrb0ZZ27E9p
0YLmMMy+9+caoarAVkWe+kxglE8IuCHXrsXDVPtL0pW3Qq4ZCPUEG2mEM6wBIUF1UD5oXTp+6Yol
7iP8p+lJGAyCKNCoML+2CxNTPBZS+SXNR+tZEc6S7GNvXdst3s75p3rA8ymqdEsiagt1Ot5tTwLY
oRSD5gOusVIGG2pP79TrmZBgEsHXLPO6mGiF6+PHeIAtHTRrKXftok3WPpNusldsXM7CUhGlyRgn
Fbu0SlTbb1oDSkBT1vM+66zO8hdR518SqzIM0FephvBwXuf0KqdZPHUojeCeMkBzbtGL3AZ0ejkg
dIs/ZZgVJojG2lo8uk9ezPXuJdD2Qf1VUgVq0tSMmzGzsAI0K+QPlzli6iN22HmHImnRVs0qAqqP
gXKDFH0yr3cD49c2sgFZUAQbOVWWVMrG9ifXqcYowQYi9usUo5ZAKIpl+6paWo9CdpC+l8a1Py+o
caKvWc7aeJGobX6rQYk/Z+m91QQnmwkFBdcg5wWMy9VyHPEVRublUq1wmDJjuMRTw7u1Gc22fqMA
s8N/eEEIX8nBmZSlAK6A8dF4TlLi9YZGxk3bWE4carLTk2xx0JOWatzWoqZ3MFMot1I/2HSW84N0
ahRyW2WuLKZ9ADP9xaH1tXsRAe///bhHfMLthnnxFizw9ltBA5GQbBKY9ckvkBgE9UIWajRns/GA
8chwT/tgDldR9ddgUWqUz5N6hw+BF0Bmcq+VmYmKE1cgcMsUpuE0ngP7nl74zobD1vlF+E9CYbK2
sPPiKnYUu81WFQPmVIvLGzoe4o5WUP/4/pO/uQqkUzCBJBWkycerJEui57nIUDswlvpqzeoyKmNp
RO+v8ooFhrcg6mZ8ZJD+5E3OyQ0PvAcD4JiHYeDt3nuTa32kh2H+0kxQhMxLb7Gh+UpoNsPWTIYA
0bz0TJQ+2WPW6S84eVA4fqoEa6CF86L9dkygs82Amm6Odkljd8B74G37ebfWZ9QDT87Xq3W33OfF
Z8SbsTFRBdDCiQnqQba2csg787lLgf/6Y9u1OzpJ68+1trM0qNRmPZM3ntxOf9YHnK5qqExpBgf9
eH2lBkKSmAqGR0WX7GKzioM0tcQ9Dt/lwUFT9PuZT73dPkdHiU+9yQIwCdPYUqeqUxl1ZaxLWw11
ry/QvkmdcFBb/TEtbTXQHcajVll4YJGV6VZq1vJrtSvnE7NNJBPf/ymv97bhIRBPTklSwuOfnKBG
JTivoMfQBgaWyxnTP2LbWHx4f5XTlJmNxQlF4GpTY6Ansm2AFx94dhvNYHSshYwh8ofRW+VlXSzO
g5XCz0AWn5l4kpbxGWXR18+G0gHVhw71CdTFKSVJAGbGCYXtzBSCexY95UhO2RS8/2yniTnFzSZS
xsnVN5dlcztUL56taRJr5XOqITI66W6plm5Pr7+/rrS8fHp/qdf7lIYEsrPbRQSb7dT3QTJzMuAr
MWNNp/mm9ubms7LUeOoxNI6aNsnPUF/fejQHlCecTRoiUOyPH01ZEGIFcqmGTdZ0e2tS6JoVcx4K
tD3OLPWHYvziSBCWCXr6pkrxJ7E+JQmmjt23apHY0dgNk4wSrbZB6wMM+G6scTch8aIXG9qom/Db
Qoj8AiW9Bkm4pGvX68ppkQQfk265n5kDi6hogSfcLBmKG34yK9zJ73+JkzfDryWzRlEC6s8mL3VK
mhHJaGLolesRk8MlNODP0IvOl51qYHPw/lL6dq8evxnW2uQIthkCQepkg2lSSFEXqx4JW6jPM6Iu
G6rVGh77Wnh9MKw16FVZpOiHI9QGIqdIXPMAl3BeA+wamaINYEJBK2fS+1aBzXd3ZhHT4a4Ww3zA
ilatfbsZdDOUzqbnGWsrrY33H+KN90XaRI8LMQBvqwWOd1JR4EKAqK8RaavhXuul4R6k3q9XzlSI
j+8vdRJrtk9DNCO3/6Pew9TqeKm6S4eit7mezREInNRM+cGS8UBimfdDpNVq/GAhuXImwv1pbZ18
JQdm23Zx05wiETtethGuylasDPAa2fAx77oYiCPC6jutjxEbHnttAiPt0Dwfi0WbmbTp2gbABRoO
SJxhEgOBXnN8BKXtQ2bnstkL4D17q0eSPpgGL6sP2qyX1tWSlE69h2rVAZgYJ7f0Cy135/D913gS
PP+8RhveIZ8Mzhzjh+Pnqd1xHmaVKkXvk/HGE60HYkyek5LdIsjpW7NpqNHj3Ty0/uREL4Ing8i5
ahcXQPBYl9f2JOyfjZ3bSZSNbnoAOtBBi5rldS1M70FwMZ25It5YH3E4S4NjCXUVeaDjpwSGpw8N
jqFRk9TXfW9ctbqJcFN3ixPer0qYgpGX8xkY44/33+5JJN/eLu1zGm/AABBI9U7OQ4csZ1bTq4qq
1piiQvbDpYqKQmBPXRaNsFDOfM3Xz0mvdGM/o4O3MdZOdidQW9tLlEaPCuZi115jlJ/MKq0vN+1F
nNIghUVQTZW9iVti4GSmnZ6JYidSSEhU2ZT+nA2T6gHRjNNeIKwjvEOcjidO5/iT41RuH6zYx4EU
90Z4NQ3ym3QhbG0u/aaAl8NUMhOeb0N3ecQXEEPp9z/B6w1O7wZxlK0LwMs5ZWAzjwQe3xtmxL8F
PNXVv7H3OkfL//NY/9ngJHkMs+jEbAoLKoTeU1UAx1LGAaMRNVKLPJY+g0frBwp32hK69AvNXUVw
v89qzaJ2HJEIDocCINt+Vuv0tw0q+glRP5CNjlhk6ysVkz4fVtNwlXoyG3YGbCqdFk6Dwq2JWOOX
oShkdZEULnwEZglgPjJ8IM9Nt/60uk+eioEFn9FGrtxD9fv42MCwbNo6M6HKlIjkJKiy6rk9+5qo
7B9ykQseFlqpPGcMvmGATJ3Yj02+bJwyeOcDJpuBmdXWBxPDucf3v+rxRcP7xnAIGisGxPw4EyPi
k1+m8LHXoneAkmVdiLcSJDudFs4HN9Gsz3+5Fgrf6PiZDFlpujHQO15LiLkbmIE4ocPNHPZuUgGd
ll2wOKCS/nYpigVb1SnCERR9NVjxUhOL0VW4If0k/E6X2Yno3Ex71PmcM8XQqfAdWtSsRQcTwTL0
LEC6HD9WiZOjKlvWwqTyVvKrCEjQfkSlOT88bB0jrItxmpuk2KnC0w8pnqK+1xXYrIm83UF1Mc/U
h68+6pa+c6lzs25Vk3uSAenQHAxtcHh6xVx3A+RKGnoz4hb9Ov31iz5eagukLy4kx+xVvS5ZKkub
PlrpagTOUBIoR5mcCUDHiQpbFZErwgJDQD4pzf3Tp3LzyosFkziJGe79BNbrcwM466NcVvfDNCRa
WJS1cebCe310t1W5cdm5MNW4fo4fsF9rhFknrD/XBLhLoQKR9RYzvwRRo18kZezCOkbhxkjXJrLx
jL0mpjf3qZ31PyetB6M/edb0UWIh9vcfmbLGBiNKm5g528lpkvWUF3UxOuHsLt6u7UYZLhDYdjD3
1OhvTxNSlUh0qgbiMPAkT25fZFgbc65s7E9lo14YyWDfMD8tbjfF2Mf3lzq+Zf58ZJba+v3bPUPz
6Ph1S63tGk42Sw3Qgq2SiKwC8z6za7etchSPESPgrzM2pEpjnZNVbMXqW9OIHSaiDsAZHW7GE96q
2A9hgyL9SffEHUaT8srFjf3MNj652f/9iPiM8zJNYFaIqx4/4gCDHYyMQM7LNsSBTrrYJUhj3tlV
DPe6Sr19gg/fZ9oa5a5yuvKSzD/7ljhzd076/TjL+eeXMBFGXtOh5WCd7G0VXUGgirVDn3otbwYZ
Fz8Gu1tuK+CrF0aNDYzT6C1Gy6p4aAdRnwFhvHGg0TbiTBHz/1z5xy+iwOgVrX0F22RLWa4qRTU+
w2SPd7kYH8j8QdAUIv36/v5685EtUAS6xgX06ia2cbRV3KVywqUBzlZ4Oj07it9LCJzKd67X9Uqa
WvV5HtZln1f28vD+8tsbPd14tI7sTXGDJqx9EsPAURa5t3ROGOP9vINSLLB+K+KbUdfFz/eX+qPS
895aJ6FZbZu5dxFIBnEN3JIS3Do0+WBAfxbdFX7T/YVTOHislnL6YOGaeqvijPlUG419I4o1/S9i
CH0Rzra6SUv/0Rx6cVGs5pqgW8Bew/EYm1HIqhzs5jfJ0N8p6/yzq1+sdBoYlaSuC4WVaoxFg5hG
W1Rrmca4Ru3CM+94+1uv3/F/nko/3sIlyDlwWIMTaq0930m7SiKoLfodntJ+a3d55MLMC8rOiVEs
zYzppp/nHY7d5+rCN/fVVjHQm6Sv/wfb9uLtChqVJteBExrT2odysxjQ59HYLVrmnnnmt5Yy8PUh
kdtawKdokhQzLK0cCF8GEg/7sh+tnd4tRljS3rl4//UeV33//pLsl82m4Q8g72QHe2XrKvZCcjrX
jBdhDNTPntqLKzRMq53MnPGMGKL5xtfk7iEgAgnDqupk5ySroEAQDV+zQ21FMJUKIPMvZy6At0IQ
vgUEAXp3Fgnx8Z5BhaPSO41VpNSGQzdL5dZI6dUpag9asC7wJR8z46YyjfrWmOdz6nlvRd2Xy59s
2cUYHKeftqBv0bcvh9TF7duu9nD0VAQwRiugUZTv3/+Sb75ZQIrM+V16rqcNbaRVVKS1iHtzjaAA
QhQl9lX1OYXvN7cmJEnSXhJ/Or7HbxaEctWaDo+Wo8+/d2tMolUwso4Dq/b953kzuHKmaBDQLae5
ebJUgXSJXVDnYCmNmSY0A/ogdjYuF2UhwjrOcDTGO2snzQvMMNuvneXIbwzT0e5t6eee2VFvnhMk
kbeH5qlPT39r9s7YD7xdSAl6BPypuzErw7sZcqMLxTyKy/ef/s2v+WK9k4pHTdd6YdjPw8M8DzqM
chEogar496vQGsQLwgWkyYV//DXjCp6XoRJbh1KpPmo9YirKnKr/xbO8XGXbUy8i51jP1UZj5Mxj
NLoXSePshlaec7Z568yTqONBTfeMMvjkWQboqFoNQz/Myq4/QE/PFB+bi/lpWhmf+Y2RdXTvqJl9
B5yhti/1SUTvv843Dsems+iANCQ+YjJ0/KCg14x4qmo3XOZEXIlUoM0L6ymAaGB+fn+pN0IM+FPw
PPgK0X8/nb3bKnSeRUGRBXfM+mkqe0QG6BkNQ9M+91xhu7KJ1d37a76xJ1nT2mzLKNOo+Y8fb1hw
dS9X1kyyTuKykWsH1YJA8F+sAgRVZUKGGvfp5edMtpRrX7qhGMC3unrz2+iMfwSxQYK9raf85usD
MsD/AFBwxx4/Ck5hYrU1vlRmVIiMK6pbRKjEOU/SEfod/eXiw5xrxt8fN9oX21iXEK1T6B2vSiZu
2OnEqh29iRv6reZVkZ6d5G63y0nCBAwQFX56MzqV9UnoGBCLEBVGxSBegdgXwum/jAsMBjetJFzO
cXzIpSH3cOsQF1JnfV+0+no54DNu+UrXnWtJvfmqLeTOAcZuMebkVU/wpxpgt5SbaQ0fZcYmGidZ
vduX0BII3dV8s5roNJx512+Egw0M+X+X3d7Si6CTZqmjkDQ5obXOQ6S3U/xLKq0TIcOAI03S5avv
GL3nzy62PlBIszPrv9GzAo1JewgVNgaknNTjH5ChaDOWTeKGfb0Un7ngcHDUegu6QukOzjd3suaf
crDh2yWjqj00cNy/QUPCgmzEeLiJWmlh2Ssqh2nM+yfsjz/dqx1CZ4MWD6KKzFKPf9poj6mxoN8W
kr8CHBEbU0kfSwWet3BhHira10WY+3wYywB6C1bHloAPJuz1Qc6m+Wvo4yfHKeNAybH3giKc79TM
ze8yO8PKGmrYdKZF9FbkYUTHXILQtUEUjn/wapU4bwLoDUG7oEGWOOmlupGR3n8vb+1UD6V3Zr5M
N7VTtkeX1h0Tz5wvhv8D9tazsvgI9s47zUiWvVevUMeTRpHWmXVfXxugdwElA6HaAOTGyc1V10me
Ox5VhKu1SZAC7ol6Jy13+Yis1f+wd17LdWtXFv2V/gG4kDbCK3ACGCVKFEXpBUUlhI2cga/vAdp9
rwjx8NTtfu0Hyy5d2zhIG3utNeeYb5/i+gV6eec5lMFgCWESFcb2zo9ppfQugrcd0IT8fTv2RMun
UM0m5EqOke+loabXfafa+VdAgtM5xdg2WoydP4+cvhJZOVF0Jutb+9tbOVYgKnMnCneSgAsTgkgt
f0qlZw+F2tC8TTPdhUrUq6QcYphd9lY3flTUnFFpa7RVglkMmN0eWhZkQbNZ0tHTlTW1orVIRfBh
VafRUa0H8ykhlxtr2xKG3YEvpH7rzJFMPd1OmnEf2Wrzga25frc2Jp/aaFDw3S1ZWR7yom1Mr8zr
6V3RAa87s0P480FeoZZ0xlYy7eqMeXn+LlNmvUgpt4C0j/u2tNMPDV3Of9y35CirLoN3hY/Wdh9S
9SIhi03Se2t6pjrF4h7EMvwEGTGd0Ui89jzpnA3L2zqX3bZuHWSGINE4EprV6sJODf2T2i/Gwaga
mnwKALVfOLr2oyKMczOBVy+ls+rOSaJH7LJ5a/ROkusi6BpT1GmlN4Iz2/NdTY6GOtuPEKvqo21V
lRdBQQINxqewYVZ9xaIGXg97K3Sd8E7gOb17+xV7pW5Zy1uqhFW5xX/Y7AKx5vCNywYaUHMrDMZO
rf7RQg56zxzIBJNSQYZZpJZ9nyNDGbCNO4gnF4eX0CfTLqrxXPfzP+4D8psgnVMKO/o6W3753EGD
il3Lne0dT2V5m6Vd6PX9sPzQzBIndr0sGQy86JyC5rWFzUKcylBz5bhuJdaNHvMSYh8gQwbcaaQL
XJON/UObAIWcuejrCbxY2ARbC93iUWBTjCp0c4INSXauS6dzV+MQvXTQK3sVaIEPLDf9deLgYfGU
eNS/Zh1BDAAj+2NZOCa94Dr9oC959d3BrfqjmnT1vaUA+PAyPNpnFt8/tiTrb+TBQA7Fu0ImyMub
EEaREgMr4TeCynnfQ8X4HjZh+NRKCzpqWySxeqysePrV89MeZ31pj29fpT9emc0P2GzFmrEA2mIW
MO76DLl57H5aBujnbx/kjyVhPQgFGBtrCP7oNV6eZdrZMOT4zgDFU64Z5V3KzCj8STGuGzFcdab4
INrmzP7g1buPCpaai74SU9aXxxxrgDXWiq5x4CUUoJnyiGXPaqhm62NSRMrj2+e4EcbSNltPEh8S
u2yqMLx5Lw8oFBSMtkJisq324S6CALtLWxcIBDbH5tc05PU3It0E4j74N3ONjtDKzxXvf7xd629g
w7DqNXSbB+rlb5h4zuJIlMouQSULYBHkKJQhcdtXffXx7fN99cH57VCb/RczzgjBDA9OUUzmZWrH
H8AjZcHbB3ntJhKGZ/GvZ4Hf5iCzbQ5TpKRAQTE8hvtiqRZYj7WjHsO8VT9PKN1/vX3EPzZ8VLNc
JRIqV7kkdoaXV1AhERIVVu3STQrbK83J5htgn9ldNkU4xhcysA7FgoP6/3bUzVIlww7X1Ny4+M3d
Egtzb/3S6xWV0AI+xLxbXStzG575XP55B/m6IApcDUICjcTm4tZyWawp1sOdmSb2lalCUNOAQF28
fWp/vvscBW0KWxzo8Bzn5QVdmVDOog/hLnM12LLxgO4+NpnYJiPBnohsgYrmcoa9V6ZZcub5+bPi
EuvRSbxw6Z3/Gb0iYRBMWUmQ8uzq6W27lln+UHT1vWW012QBaH6R1dXF3Mb2R7uW7hMlmnqwmOVf
zjA7L8zayf7xYkiBtTq7GYEwP3Y2+90qEUlTNHCdUigcKP1KGUzYtB/CRutC39RLyNGFBea10Jdz
QbYII7jc248iLhHBKoGU9Q9J6KjlMxaNgYgLAyhhtKrafDB8S79P7UpVqf7Z/ZR2Jd6lkTa1HtXp
hFUkGTOVF08nbTWC7td4UtSWOEI2TgyMMmr2ma99/JkB7PsyNMDnVgx/zH3cxnCRYmkUhe/C2mGs
XAL22sOXNB/jvnfj42SUxF+7Zdu8hw0GFKNQtPEO7qn6rodgncBJyJseDiOxcCtOJJO7unUGy2Ns
hl4aajKipAqzpeoBvjJ+4LaYfhWo76/dRbYw/+wm/Tx1ooCaypSXPvu0mB+Nai4fGiQwnA9I1gch
bfUmHOyp8OoMMq6Hh5w/i3BhmDUXdpb5BYL370s36TGm9U4hPjGtLKgEwHqnS1sdiEXuwgZ2qFaO
1UQzHNK+m2c1xtUFmKsXw46JrhWhz8jY1ab+Rk5YFO2seiFXmGr684RIOt1jRAV8ZlVOGd8pI+yF
3Emlcy9BcMphX48AvXx6Sc4A4tZRArWOXDQYRd9oxHsteWPrnzRmRRRGNueX1zsHuQDMYpFX4ack
MhhxJI5a3mvgZB3tSKpPljMYHElyLowYQi7JuCNJe7F0DV8NbWnthNWDUIyymEmJUqv2UzfhYG4G
hl9+Cms2AzMDaxQTjSPYdcN9Ag0uJup+2ICy9TU7mX4OIJ/vKgbSP+NR2h28hlzN/EyBV7xzcDAs
DyCZo/EA3S+UQWuZIJiWRe0qb5oYDO0qTbESv+kdtm010U8ftbaglaNlNLN2VSuoWnVZQyDKANMt
exuPGoREJQJ2RJMb8FH1DEFyn4FISaShBupWTtK8EpOmZ3gShpXmPZ0WkEoA80JA38+opfQZu1QY
g3XrPMOYsmcwU1wKAE8VM5zymdlEttb8g3EAJKd5hTrVz3wnbUU9DcgZWyhEKwEqfKZBKSKXj/Mz
I2po9Owd20vnrlsRUogSoEktdVnR7tQL7f38zJsC+9EQCm+sHKo6JIT5MD7zqTTEBIC+IZlKjzsH
w8oVk/pFX8FWdHpgXAmdjo6/RFZzkTSqOngQaswGbAZwLAbOw5PxTMxiGojHEFY2JC1MEMtHEUbq
Rwaf+lfxzNxKn/lbc78098UzlYsmKvhgCVzf2ul9Ag2or2ZQabRLkp+dEc6XUJ0BfLVZEr8PzRX7
ZWjgrOUzDKzlq+94pYinZqc+A8PYmKWMySNE4DVTwujaac3pg7JyxpaVOCZau4sDK40xMGahxJsd
OvrKWAVSZirpyhssbPv72LuRwfO3Es2UZ7oZ2kAoKA4QYcfPmWcu9MVjaGi9akBGmwvD/EnoIrw0
kESw0yKIzLA0n5lqGTWd4dn6VCYXcSOLL7VeFV9ADBkP7TOVTa0bCG32Cmtznrlt8zPDzX3mueU5
0Vhel8ii8+k0wnwrO8GerDHi45ga4701ST1oRaxg44S45lXLZS+z5Ns0IyYD1ZWljzG8otmDUN+w
AAvRfMsH+HIRUnnN7xyreyR+3dICS9izvS4MAJEAR8WfIPpZn/S0l+0B7t3U7uYxyacvdM2MaTdM
ppD7OYn1uykJhwlsogIw000Mtf+eNHUGkHlGUQ1XNGlteHyz0l2EpmYZB4B+KYkV7cSw2yV3pgQ9
TViGXykIlPZzlEkC4OIezKbaTeolCAY18yza5wp9Z6l+rUwJhnY2S3DnQ6aAoXI0qhywfIM67+zW
BEo39aCuPCvRcVEUWOUt+HidDUm5jR5MARLcW1pI43419FjM5klVgOykVqZelIArIwjSSKoCskvH
o5MStwZ7MZV9oGWW8aArQx8eq9Jq8ovWHkBnq8idXA/hUMifYxTZh14N8+RKtyblGMet+ktvVkOh
Oamyv85EPgI7S9lR+30L0v0T2fNt8R6Ez1we4ah0A89LZPFP8ZimXjUwuNtljhwfe1s4hTeLRLq+
BthWC4oKe9wnAxNs/qOT6TjuSK1LCi+32upK66H2RlZifVJrd3k02YEae1ZQc/ESI0w+Q+DE0ZuO
WCNuQQwZ5R6WYJF+C4Fd1p5GusgvFAkug1G1z+jVGtqselC1e3DNdqw8DUoLLnhUaE3sMmCi027R
4+Qrer/pdsmJg/jAoz0S2hFVWpBqifK9Mc2+vzD6sHxSmZVIH6cx0KaOtHbWDrdzF+My6TM+AmWh
dBoLrzuahxGBj9gjwkRNgNegk3sxW/PnJO+0B4Wk88qPEsk6obAPeXIS6JJwlBrdKyD3AZczO/M+
skLlsW7NgZLdmKgHlHYwiASgSwqgqpHxZ4CsWuSXEqhVjoxI39XloP1S6qH7ORrL/AW/9MiLB8//
yg6BdrFBmQFyuIsJ9CpW1OpqaegkHwqiBaJjZifZhRCtNQPIL8z3NFKyr7od67eNKHSiNeey7D4Z
TZrcAHUzmp1bLvVty38r9BjOVtZeJYH+WwzvLvaTtMiFD2CW7ZzlpMNPHZbeArcqtK7TSq2+9mXT
K0RearLbD3OHARl2m7jqCrftLuDJ1d3RrCRZaFpW6OhMevTKvjnAb+D3L6I5YLwx78y4mD6GBfT7
o12RJX87LOYINn6kDco2rndtpgo81x4WkLLmS4qs3aMKKuIdXE0t9C2iR55kVwAyNdJcaf2B63Kj
wKZwPbvEM47VPCtBmafTJdk1xCAY+U9jiCdwk7Wp3GRGnMrdwthGjBbu5oRHiK8NPaThGHelvMqc
qnYOqjumX0rex84fgOPDAWqqfgEmbiqPJGbwEooubp+aeZ6EP1DBiz05z85lURrkhjSKirtSQz73
VEAqV42MLJGB3+vlua4f07JR22/5ZEcqAKtMT3zTyUPmFpO7OlLpQcOKBg6e8PGHoGykY6nCCVbG
q0bp41u0Y4XcqZ1tfsjAD9JmXEofghJnTQQv22OSaviUjHqV4QgcSqr7MlzKDg2sMgLOmqqi3kOX
ma4cUikAkSoIB/b2GAGgZ+Wf5A4mmb2v87LufCtO6h8msTO/HNhsUFIjK79xsdoIL2oGZPjZnFrE
ynQgbn3KpoZMPn1pyGOdMGB7YUijztNqoFc+Vk1SMdj5spy5DO/xtwtRtHuCk0m4ocjSz3Wtn8cC
LwsJjDAMYPhzbSJu1amgb8VKX1Z2eFJiLELUMUTTNWV1BRrd9UJrNi6NIUyZlBCz7djd+F4sTr2b
siT8mFilAjTbXgK3j+wP+eIKGtNJeFU0g/AEvOxjSXIwMDCTALwC2irMAcTrywhLVLYwZqv609t1
6iv9G/ylmJrx16jAKbb2eZDoyxh2arhbdftHDbDshQnc2q8qU9yQCJL6mRamt2ywY/ISsW7dtr0V
n9FC/dnAwTxPQU99tl7cbaPYntyxIVDG3Zl6RsyKmvYfWGvYjhdz/c8L8xeH2tShitLVdZnS6WgL
JQ5iqbUflQiSXkERccxmjBJLVd+bbI8/v32lX+k7YPDBSwUehpCt5xL1t4EP9FAQzJ10qSsauJBS
1nsF1MaZMvvVK4mcmQob9aOz7awuaiGdLE3dHQ6x/HNu2E4LZw8KLV23sy6d1w9GOU0H0IZ9sGly
EK2Fq5/kDFopE7FhJUNSdp4f3Jm66e2L92f9zgNCM+N/jrT+898uHsjpGPU5d42B2BTEdlgGzrzS
IoWNcjeqRh+wSnz/9kHXn79512lroh7AQ8rL/jze+O2goh/DuMp6dzdj/tvNui13iXobV9daSCTH
28daH7s/joUFiTEOKDDO9OUJNkVUdq2du7uw1s2fo9uKcWeIDk7s1Kk7kmOK+7gwskcwrdpxKoX+
8PbxX3k6aZ2KdWAAn4lZzcvjj1bItlunb2zoo/1QZ9gayaEc/j2O+3940W9Z6usk9zS86PCUSQg+
P/7rol3/rf2dYrT+L/9DMRL2v/jMMDGDP4eUC07OXxQjS/sXT+M6z6SbxoR+1TT8h2KkCA1YEYIv
tLmYhGxcDb9xjPR/QckAkbaOngkTxiT7T1BGL18OBUU7lTGHWBufv70UDRtdlF0yC+Qk3k0xgRdA
twlMFwkC4K4xvqqtVD7ZEHgfE1lJv0yW8UBQjuXP4TSTwDKTs75UyZ5kY+1BNsNZmfTLV+nvX7Z5
hWIlVYfWMWXAjiy/0s25wovV8I3GdXlD5EPoqw2DiJqZt6cNc/axM5ZPgxJrBx13MAOLUJB8RH7F
Do6NfiCwt94ZJcl1dulM+4xW74ff7vz7f7/dL6At60v190v/9y/drJtqyRe0c6UM+pD5n9H0jZcp
EKVpCcbfVWjlV5ZJENGwxKBjRMj4Dd99eWZgvfny/330dVX/7Q4aThu6A1U9TTRdHCy7GndKEom9
Uwvdb+IuD5DOZSSbjBXtp3GA6xwmZ6aUL9vjfx97XYZ+O3ZZGAmpgroMFqQehVdZQ3IXUdleQDcl
ZGd01Q/kCJCc0tn2OR3Uy6/V38c0Xh5zcEtVJ9owDSrZ54cx73FpOkV2gyzwx5kbeuq0NjMFByxT
ri6jDAYtiq/YQMQwXYvyHrovaPoljAHlkobkRrMKiTcvgnwZuoMTLbcyG58dKTvXLEj0k+03Yj7M
Q5nova8pWnjmpj+rkl975DYjMuSKZdFaYxroMp38ok3SPajs9pCxWQkMtg2XI1STS0CzuW8zI79H
KZsCeiAnpezViJc3akloy+yjIaf4Uh01/baiJLsyQDxcqC0ZC7QhWy+nh3P79lU9dd82n6S8HZMu
c0RBOtKUQ5UW7KKndDgSJXNmqPdsJ/7zqpCq+/LRYM8QZSbFUIBdI8NabtSEatBeFlk1XTG6xJ7a
JOWRjkGJEXBuCIOCpz3kAMnVqdfuCDub93Gz5n8A2mauPsjPXRGZQUTcSGCnM8UeWlw/XNBgkLqg
7KepxBhKEKevtb22l4TF1fQI93kY6oehW4orqv36YqqmdFcJTrlptenKjMzaa2VZ7foI2B2wjhs9
6h2ylBrjHylm/uctwTP08lKks1iIiLDKgOa/6pdVggnRgoCmVrN9ePuGnlh5rJWy9/vbXzeQDNx5
4nLbKVlNULp2A2u13xX9LVqQzyQPfQEMUexGw649JzfmMzd6o0j5++w2K26lhD3uUbMMZGL1xCyK
1LT8ka3Qg0qd/jMfHBsedZrZFt7kWZp+X2nusXWhluBmnYQaLJ1G0+/MhVjXhdeeu80SzPipKpdS
cLGBUlyPCwx1hjxJHhCXYdNFMi8LJ8oQGxpA4HqCcRRNSuwT9RQMZn4OM7QxCf59VTar8VAIXndV
KwOGKUlQ6IDxJJYeSLfhp9oYCaIp8no/q52yphY6+4XR3dFxlv7M1+D1vQQK1ZfPA5tvUxlSJQuc
kXQWTVUQVJdZfUV0T4beGdLE29f79ZUEDerL44Szw5sFiyMY0ik/tpB9+dgjflW1+v7tI6xP8Gs3
dLO8NpnrLtgbZUAmb7oLGT6TEgZRsRZaf8FIZM0xnbXPbx/s1Hu0lbz3Bdq/vF4iMvpa4zBLS94B
wlf48LDqSM1qd7pjxBeKWf3qe4Ye1pQWZ96kZ8XSK2e6NdfY9uzMc90pxySJi8u2UhiXlc7yZcbz
eVNpWrEXRuUuvhKL5hhWejRxmbECeAZEzm80xxuCk7jw0c4YE/eWvNnQ2DVi7gNy8/KDYhZRYOSJ
tuYBuNU3YjvyRxAY1dHt1Zh8Ah1oulcXNfOTxJwnshjo9L2rO8vtjm9fXvRSJ+7m9sszpX1B5VwE
eEXmH0h84AYx4ZovaYwp7oFsFpJDZGsRbdg3WXaVAeNPd11PAqFXmS4tDKezJnLXqsai3yNv4C/w
8CUdQt1scOTNlDWW9LR0Vr8zpwqf6jzUeuZBRvpFzm3/JVaHCJV4hygCSTJRmJS/zF8F3ypvJDKO
lLkiduXRChP7veoQUeiTKAGyBvDCQPTOpN+0/TDfGmGm9/uFGvYim1uH7V2iKcs+y0NSF2gVMLC1
2AEfLYbuGg4AHKLgmGrQmxib3kXCQR1oEL5zlRAwptH+yYmXKFpd+Tybjfzl0qKb9h15Hvk1AZ/R
F8G27YoQw8m5HdxC2wtrMg0/JUeXfECj0V2vT8fU8l0oLhb5wwX57FMZdUc9Lq17CAVlwpmVyy8l
TJXvY5qQdxEqjgjA2hl3tbNEtMBcxbxuUsu9n1tMGnvNDJOKg84F8qMh14keLnuCF9xwxD0fc3oe
iMul2ZMa2YjrGVSAoXT8pV7GQW9kl5kK1dIrpmRNK4CkN/ia3qdPqWpM90aSy3eyHaqLmnzvo4h0
JuBdI7jzKKMrh1lOFc8e5pQxCdq5pYAuwMYBdU3gfi6y0B4tZuSGN5K1LP1Rs+Q7C4mzckm/s/1Z
WiL7hRTZvWpquyJggbygPXuwcq85YmAuSXh1TXRMFw5IevtcopufnPvcWbjLmhyzD0VeFDkoLt0B
vZ7k1qOyJGDKm9Ykda42XLqTNnm7j2OeEDMyL4mp7emq0+yO9UjJA3eKjcd0tobAcGTzCdRo+qRJ
y/qeM1skVjoqZwgvnWp9hyywKAechhMJiIM+RXdWYhS1r1VKGePlc9jP6wQSf0CMmj9EellEoCV1
qQay7mtiQrVOPYSZLNDJD61+IRW8wYdkbJZ9jr+N6Q/TxutWzC6xDMqARzGpEgQ0loNW2ptitb8z
O957j1BMBvtOgpi0NxU92iUdWHVPm4tsN1bC2uVk8XhW47pXoimJxzWWkGCIkPG808AxdFKKU49U
2OWLO4u69sG1WIWvh1P3sa6AqnnCnBWE/D15KKNjxkdzGnuC1WK3u4s0nmu/Dx0e9qyLfom4qDrP
JOZD+EzXxb4pZSRAwix1oLhafpjaukrfjZ1mfexISn5sVKXq9opV8hzy6EQ7kjXZDFmqkRLBHhOe
2+aW+63kXSMQNWvsj2FfFb8Uo7W+O9Ggdbs1Hv5nDfgw8bW6J3JkILbrU6q0OoMWZk/fuqHtYl+0
RvGzjMz0E6mmBBJF6kyEG4oFJhq0DmcCB7W+eKoxLd720Mg/z1PfH3QwovdWk1SkLDHuveicMqz2
oVBCzQ8ZBBGPvY8mtJleBQHr1xSJag3MFUQuieoyyubpvtNyAtOmNK+fbB4nRtU5uo9AL/P0IMfY
yHDvOsaXoe2neE/f63LMVYKjUZEw2k21ugocxEsriSGdgs7MbN0Pe235Jt2m6oK5TedlrxP6dR22
C4ZVFoX8Q0j2EatmV32hcz/nl2oVqjckeC0XdR93gLvgZjyYbcqN793ZudZg9nZ72dRMiRUGm30U
Jrca0aLQNUUdiHqcLG8UQI58VzLA0jIi3wh5z1goACIFJKJ3uddMrvtTlGoS7vNsVL/nEaoqyN+J
IODOnfpvNRVBcSCvJtO8ikld7lumkt3Mbtkx57DIbfFkV6UYce2Yj+Wq2hiVyvyiul3+NGQjq21G
TMkaQ1mTxm5JyfPcDkMYsoazZvpJ7TZID+JYXAMK4T18+xN4YsNkb4qBejR60VcN+9Nubg+iMKIL
wopmr1yMcPf2IdY95iv7CHtTC0x93uYMhMrAkozuxm42gog4yuDt//fNvOavre1Wf0e4Yekutl4E
U/48R5Dqke2E6fUimsmYKtuPpBGOh0VHEEHbgdFGCIe5b9gaumUSH6SGes4RPTlTZomWi6/gwVzS
5KEabLJb9Y58maxNglSQn8gt5Cs7yuWyNp32Vm1S81ylsG4gX7tMm0phwpISJt2SBWk/ptfqIojK
Scm+THVzIA9o1vYtOeW8bW57UbMNPWZrPKxWDfqZvfPrXTXsnPyw3zo2Ntu4XDp1Eog5Vd/h+Q1v
prFKH5VaWbx5JEEJdVUUKH0Rr6mr85laUT+xo94Cd2d7ztBTmEkQEm/+A9UI1v8ENZsW22N13Ru5
xcQs6sPaG+p8/NQJs33qKFfoR/ZEjh+tShIetbgtSGt7mfI9XL8k8VXSyviLcKgfqPybytMsMeCf
brPoXsnyiMI+zkp3jzvR+qJ003CVjUyBKdKNkAWE1MIzd/bUdd3UJIVZpSWLKyOoftLZ9cRro6jK
un0/jWROTXUoqFN10LckmYbFj7hNy3MeqFOv96ZaWRpQ4JZB/eAWVv7FiqZ5Dz4a8V6VVv9Ij/7X
+7eVezbQPRviJ1N2brqPdCE/5oXGRlZJfkzGbJ+5iCdOZGvviewlwSZSySAZDPM6aqdh1+TrBBFM
4Zml8FSRvPX6FsViKZkxZYEhlvjQjIxBs8RYg56h4u1sPj/+JNL5fVG4Dc8eSXSjs6SwAPTw59uL
2UbW+/fF3HQvbKyq7kCHiresKy+qcJ6PpNLE71FOJHc1AXFkm8XNJ6Kje1obhrhJ61zcLbWsfYKt
5qAKs/xMcXTitdwKxYsmSngwOxkobJuJEVbJDlUFCq+sVHwtL9O97c7/GRud9Cifur2btYdumA0j
IiqD3jHAL1qR46OGUPYG1M4Pb1/bU4fYtCC6GTbG1BhrkzHVDzUxA2x25IBjGGXt24c48aVzNm96
Nbvo+Ghy01WcdM9I2hKOYKedGaGf6KE4m3fZCUd6AbZVBHUtGh+w5X1J4tpVmyHMGMGInXkNTixX
W5tHMYxOASugCDAykSvfqeNtFik3qIiX6xz2vz8y9PWtnuh5awjPxaVt9Nt/Pflbl2QBsZmEzqIM
YDjXD9JJOCFLSalMlMxcHhM0C2R7qmlE0TtGCR6yLCxRLkrkrD4xtvK6y5o12y1M5K/CKUtilymE
cUkOjYJsZpA1G7q1oFZm1uKlyFjxDVGXxxn66fsqn4ZHG60gIedNoV7oOrOKXWibcQgLlu3mUZUt
tZmt1KREEY7a3GmyqiKPYT9sk6lrh7sk7OVDMedMncyiLs9Fpp14EbdwJ2LamWahXwtCAi+9DIHb
oWq75dpA7A8UXqaPxEBGZx6y1+cb+NhebgLgfhL07lRJQHjJT8Po7laaDOVLepspg3ZsnTH7akYI
2t9+Y06tuVvKoWqlUOcdRlTEtV5rTt/fqWWuckCHqEw9qQ59G7uHzJVP4WIrj66Ab9jztX7/9vFP
LArW+ve/7XkkeQUVJGcZmESB+Gpm5TuNKPoLPc+SMwOZU4fYLG0NIxeH6NI4YBTXX4SJrgIdTsor
jrXs3j6LU0/IZmlbHJSEVa9EQWfkeNzGGh19LeR11WjVxVQjKqwJyPj+9sFOnc9mkSvWiJTZdaKA
2pHgxFG1Lshocv1xUu3924c4sdJtUUaxjQ16oQQKchpO77WlUjynMNCzI2I+kh5+7ul7hsO/suf+
w5rc1WJSGrZHWmgVV2RGGn5rleFOK03zUCiGctMTLX/Zqv07jRf/vW3l+d7WyuqhL3TtqRxzMklj
7WdBieEROV56hKzeR2NaBINnKWEVZHHdenEkPy9JYh2WjqQ8imRidxSM9nMfyYPSdMe4zOlIVbnY
D2i36HsM8h2axe8pLVgqXIwWKfa7YCgRfqt2XHt9yQZosuL8ruD27kPZ8DlGjngl+xYWeauDs7TC
r3aX1AebGvTMg3bqdRWbMVqXVSVKBp0qwCH8L0YUl3pIuS3fIi1mh7PEOcaNrgaNMoaHoc6UL1Fb
976RZ+qZeu/Es76NWCxJh0aFq0VBm9sRktWl+LjoODT0XtVQU2Iu8DCsDD/ffhI3AOG/Pktisx7a
NbSgbpZRABZYvbEt3PFGWCxB1TbNxYhX5thZrU7V2OokDwy5l2Bj8HMd40CYWNidpvKTGyuu3+ay
QU7cqAdznMx9m5vLV4tRyzoiTHdCz/QdZXjuDShvz7xGpy7VZjPpDriJ7KSPAnua2r2hFyqhhsWM
9ll8RrOf3C0ZDY63L9TJJ2NdLn5bSecVNZBXdRQQgVkEpjG3RzXr5m/2MA9XCXkPl4MlASZncfxx
lHnpL3Ha7uokOXe2JzZfYrPOptJNEkXtONsO9iNpUYqfJ9BEzpzf60oO9tYvz69uG3cAqhAFkfaf
fNygXMZmj/cJZfg02VeVMul7PV/Si0bUOAiAFZwpsdZr+MoyJTZLrgqvGQ812xhVZEga+qnYwbFO
oJ7pzZnzO7HkbsFjNJ1Sc5nRSdrzrD8aoT7dqG34vXUAwvr0Ts71m54t0a+dy2bi4swkjgDJiwNJ
arJXu9N8Z4xLfjU2XbfTy1A/OuBZD2OG6YsUnOSu0HuFbLKELZ9VpYwx6O177aTM+yGyjctZEJHb
2ta51JIT13obTGtEkdHNDp/rrCnSu1CnHawtesbIRGgPbz9Lpw6x7r1+e1WS2Sl7nB1J0OFBOz5T
nWMMz+/M3jwHlDuxjTM3y1aLmxHPZcIh2rS9tEcNHY4i3YMuchetfUIqNJLtPTOj6sxO7tRJbRYb
JSccrSJ0PeD2If2edHnJI9v6plXlZ3ZSm3C9vxZjcz32bxfOmHARm5lLh8pW4ntasPlxcBv9fdY0
lT9HirGbcUV85Lj1BUP2ONAnlNsicpZDYxf9bjI1vBn2ZPoLvvWdSbaJTxOh2zXNdK58OvEimZtl
qHdr9LiJklA+Ye5wRyH9ObXnQ2kx5bHxOhzffohOHWezHoVWreh2xPrdaLNgmJ6DmC1d7RDTTvPj
HJPR28c5dV83a48LHKasapHQve2Xi2yYUk8JXWXfjFl+Zu05sXJvMfYl00DCNBEnDMNIrnjnmjdd
Xcz7/90JbBYcLIIToYNuETQ4jTxoCmIf6nwhnJmp/f/qENsMA1mXnYErqAjSImKmhAf0FtjfO2zb
45nP64m7sIWURy7Q+WbOOInYdd5VEr+GWzbL+2HIz92FEw/UVpesxOTSELdJbEEddg9hqJIwTwjZ
haW2lYcUtLt4+2Kd2JVssSz89GbqpZEG6Cw/YgO7jdLW8jQ4nruhCrHNmudAKacu2vr3vy0XcLDH
ZZwpI4hQAyVZkJ+W2rVGFyF2zzy6pwQEW45VF+lF51RDGqQpOj7oWeGlOiUKIYwF8RFj2/n1OrLR
aS/sE6nh7wEgfdnkmGTA25/dl5+6eZvVwIkFbYGCMjoua5JvR9fpsCULTfsaYrStsDCmzcWgh1jj
4CM95W2pfRV9W5VYlEzjezcr46UrBTRcSc2BNC6jjCCrgQbK23f9+Ul95bu/hTGUSiIo79HsGn3t
SdxqH2ezZ3ZPWpPeyGaP5dr0kR4i6rVKx2+NGQ9hp/YHN+pHz8yEILTTniG1cRtHUK9Me+36cx9p
zrETeNaHPJz2aC8XbLNjtE+jFAOsjK+asb2uh7z1yhYHbf/f7J3HctzItrXf5Y5/dMAk3OBOgDIs
ei9KkwxSlICEtwnz9PeranPYiqNWnH98oiMUHeomqwpAZebee61vkXFmMi281EviffLSQO/LxMl3
Y9JdcAfbvR4MXA4qsa9ns99Y3a/WiJ/syEe99seHscDkbDcWDwrzf/uQWTN1SpihuzU7isXV/m6s
xzjUDo/FP19xwtb41f/ukv+w8qHUTPNgTrOzaQ1JlhZjHVyoluA+fMQ5lorZHJO9GxReGDd4Kq8s
VeuRxj39va3jKrWhfESSgv2EY6Zip8XwODfsqFOGKbIjbI70KFYi2zV2usPnjkmKaxvjspm+lKSQ
+5GuDbkf8qA/2Iq6ICrpwb6nWmL1Ttm1b93W0DfImpyHwrHgA8FceE/bKrUI4tMF6Yq98q4mxtAq
Cod+TGNoW/KmDA233mgjnO5xfXt6kzRePe6M5CtT0qrG2ivt62rAdsuIPWcGAe3oHFREk23CdWjx
7wG32/iLiUJdMT6ct9j4kzRaAr84G9eZqaDhG2uxwd+S+1vZE1ZBtHlQfvNo5Gxm4mTgO81O/7nT
pnoNhgAhpdF24dHR5OLyha0mX01rnJ9rs7wfvHQ6dxfmq70V3jSJxl67AtaLRJdistULUa/xTIbJ
ZY0VzIyw6wodSczHzZbPp97HorAuZZZIN4ZWKMcNIplu57V1+mr7Xc9cU2ZI9VwMgenWqYT14g6t
fV4A99umadC3e7OsaFUAp8Mtl09TZ8VBI9szx+DjqAk2dRywdaW3ZC05IEPkmOHFc6r5W202g75H
OdneZ36mGZUHIR5QRC7h11b2hROvbliQ+SqcelNZnhyPvIkSj6STdNP1EBrFewUY7aVYqEIjw4M7
AC9CZM9k42B7m7CRfppU6vrxTOKEJGJzCp6GepizWK9J85aNC1+VNS8wKnbJog/WnDljZDJNj9Ek
tPYOic7II73a+N6x+1dFxAM5vSyWVSfnytLBU2NL9d1A+qT2VV+W+cYve3k2D1UGCKGrGMuLBRlG
JCaHAOImcCWO7mQY4ZDnCyZ2p6vQMI2qzXZUJC5mpKoU8z6fwLE7jnbsLcGYQsRu6quriYA3i0pt
Mu+mJF19IvOGIFJ2mD4lDqSIq8CqsEeYzWw6B72uphXluMqrbV2GqLfa3qje1CA8AmzGIfwy+eFO
BvS942aultuA+OI8yovQ32u8YQ7WYjHFmUdYX6QAqF9OIEbzHV2t9vOiVfLam6vaGbrIjl2sNItt
rzfDc804rY5bIm62zcQY9HxSFlRbh07H3egDUDnjeMfkKwBOUGzHDvN7xOot3kJyJZ4M2ZczdELT
P89sC4ZbXlUmYSXQRsi3cMcXObb6gpEjXk476NwsZpoUPiSqN7BUN8xDGW2HXXZPp7neV5nhftUe
qcw8C0YZjbJc6fXlrXoaK+m/16Obs2lnRDrGc9j3x1SyqkYl3TIp2A1hsyas2rK5SqZZ5TvHKPq7
xCVmIg7oe7jxmofE6XVBN+JRxeqQRHW6umgpxil/NNoZMRjdm/IJSTQEtTlPgzfgUlSaOYyOFavC
UZ/Tu8K9WYOjiL/OtVdsMn+Qe8RyXbo1Qumuu5Zm4nVRzliCZ1YQFeXharHUNNrAXUL6NbO7YjG2
i2M01qZwcA1s6zXAyWrK5hHLDHJvbfqXuTMRDZiG5fCuNWkPMEb8dbeo0GTMY00MQYToi2jFQBlE
dsbTEA6aPjkB41da9EBd+X1BbM8yOetkn9nn47g2YstHRzbYpF3xHoZETG/KyRqBUpfuZ7x9JktX
PixcoVbr4OAI9FFRCXUkiXh89cW8EmcYIc5xb0xCn5Io7IbpUOJVx28dKveOb32LhDAN2ywueZIX
km2CKa5XyC37hC7+m+vqq6Bsn8nCVt2G6PDwYraN5FvJz/MkIOaJwBOrG1H6zleZJgYYh6xpiAz1
bPeQIK/3d07KOrUldIsJLOAE/66Ze3gMtXnses6FLyKvZUMFJzFq0mPx4r/KntRGUJtZwuy9tKw2
ojtjvsgFMuLZUMqbVjn+Telo61HVTBshIaR1BAbD41HMihCdAM0fifaqEpcF0zYe9GaStzMR2CIS
Q2N99utwrLduj9QILVV700t7IPVyeUKweJRNhFn1aOSrkaGrTPv3YvbqJSbw1YEtMebll4LEZqLX
iEuxiCIU3TkdxhI6J4/sZmlqY4pmFZhAwoZ8vEeRNt2nxH18IT6nX/bB4Bj21svdbiARQpE2mWkS
KiK2dJPxVJ2YZxWXgMCgonqbVacf17oqrxuM5QKpWLI2UVVNrdrMhjR07PHgnEFbWaCk5PWUxKY/
pxiw1aicfYMh7WvKd/czBwMIBiV64waZXS9RHOqkW496XULlzVCGA4ILXx7EWNHsY6I7XjLXdiOE
XM6e7rkRIVi7VLprQIO4dn///0LNg8GpIdjrKis/odfhrUEOaT7984HoJyewU4v3QzmQSVZJTKXh
Hud6HxHd8VVMRX8TsnYdCJYXDLfYaUjCDH/Rr/hJ/XHKqvzwgiydc5UeX5D9qLnLEQJ/p871Dn6h
vv7zR/qZPvxkAvrwEpMJaAwnfLj3NV2xynEIiS3TfOcpq38bPJ8B9KCLTVP23ZlCbrgBzzy//eLF
f3K+tH84X5qoRD2DLt5eW9Nj4lpmvOgUM0s+ObGdmHpja1dtASCpyGZVPkBpMi+mdgq2jcirjQOA
f5eb+vWf385Pbu8JAP3hUsyr3ZSNnry9OdVsO4n2dt1a9dchEWJk7pApKE1FJhKHlF+84k+Krh8T
Ydk2h5w4XIwSRpY/2/iENk45c+ZgwTqg2v8VePYnz9GPdElwW2QbYtbd4xKutmlhF1ecLfWmsVV+
988X72cvcfyIHy7eWkj4O40f7OHQ030JvZtiXpC4koL6i0r5Z69w/PsPr9BnpeUYDI/2XmA8DZnj
3GaFReKtu/wqeuFnt+P4mH54hbasCmZmggGAau3tFPTlRT3X1g5XaL23xuBXSPGfNDBO2p0PryMJ
q+ybFHROkqcvFLEHeG5ojcv0vVX1csi9wf+FU+vUrv03Fdyp6/Dhpbyu6ExE+emZHHFstnWR3Pph
p2+YNHnROvTemeONqFP7rLrCg+bEdZcQFZumhCGzeTyHRfgdmg9nFjXkl1rO1nNWTg4eH2fa2FRG
2yBBvSBg1gH0HMotmmhvaxfKu3XA4u0UwcCRR18axVrlHyYj6+JhEeXWYAq5ay3C6eAkFzcJHLS9
4zf5lYTDGPfjMl1qo5m3qW+Wh5IQ9XgqFLtqJdZtNWVAt5Gqb/wRqQSVKByMtV9+8aD9bBJ1+vsP
F61NigwJXWHsW6/qDxbnzC0ckxR43NhvhCQoBoYMRts8N857NZj3qWVxIAvSXzn9fwj5+6tPfVqt
P7yD3E5au5Ol3OupDx34T2txw5TQAVODm2LvW15rb4IBYCRqw75/1bYuN97sjfsAMhkVxJJbpGu7
7nWY0Z/+RQvmJ8u1+cPs1kmTHgTNlJ51RWvtK8WehJbT3vx/rSA/hpSPuWWEs+Tb5+ISiOsCRIrr
LMOOIvhXMocfQp7/uq4/spVHDL6pk675WQeLc8NNXXZNQoMdyEICVhh9bp2tE97adt3WlUw+Q+/v
QOMAwLPtdTkvbAo7GXTJfp0GnJh9KK8k+WE7mhV4MpPwthZFcZcP9dfODdXun6/Mz0ZeJ+Hrh8ch
rWVSjQXznlWucMGR7cUl4Knd7zbsdfBvO8f7Ogetc1kswj0LFaMZW5nwfDgb3zoWvCoksnz1pAgf
ROq6kd2H1i9w2T9ZNu0flv4gARe5gpI8k0Hj34UepCZ47Sq2wxV/W+eLX7Swf7JsnvTbH65Cnpgl
ufK2v0/D5ZaAhnqfg1GPYMXIiJu4XxNcDf98xX/2kX7YCcpAw3Osbbk3u1lfLujCYmrFaWcHJr5D
zB6/X7r/wi4+wC5OSaA/p13sx+W14tz0rRrUsBze//d/Tj/wJ+TC+00QTQh/iGxvBqUud4pydvjf
/zGOkIvABoFBFxEiIgCMvyAXwW8U1URTAM40Cf4E1v4X48L6jR+wSeUBtw1LhTDa/wRx4Z7kw//a
YF3vmA5tkUDqwfX3j0lffz87uAKqd14RDZ/CsbYixYpSwcisRRN3sweyC4jB+kUTY/+E9dJC7BOE
mYrdtU0xcsyDfpjUPKMUtnLnC9ln6tZkB+gj8jWMxwXk5Pu0NiGx0kl1DgW2uWe+fQR0GvOko5om
xIXTWOgzEkcn9zUsST82qjW/G8fBvcT35sMunDv3ec4VPZVmreoJSW4zwV4ViyhQBUILjfsVouWU
mCENf9qFL3R8hmtaEfBW+0laww55BJ/Il3n/YpmkfDACdfD92ki3XjsxJndtI7WO0tHJvyV9Cuuy
Q3JEv33OOwC6E+Quo2PD6sx0LuKlO6roXQ8Ux96oKv+itaWLmxHnXLJpitJj2iF4sa1l14EFqM1K
Pg99Ml7pAYoiCzHIskgn5XKXUveLPW3S/rw0A4PeBCldNx0etmIH7Au3sk1jV0e5TwciKkccahsY
ObM83pfSPTSrSWpuAuHimp4b/MDEnf3PljvIJBa0s4yN7PMQnyw+G6p6X2cu137C7ImSVNEEbLse
JQ+U5TMQarl7cCb3gUmVvDcykYx7atYxiNDsW/dGmSYF/M7AvxK8v2SDS9Md48Tx16ekQzAaIVQN
Diaxq8Zx3BRk1LDouCNDpDY42Wmg4C1KI3zzutlJ48ZzhzdrRmkdOTlujjPbLN0Hd1CEsQdGoR+n
vPA1TZ/+uNmNLXS0FOCjPbrnqsrX7TQpiV1nDJsrXU5MSYph4jmeDd/6HqBgKyNJ57WKxtbqe642
YFEgkKGRRVj2RIsPq/PAUmo8jnG9GBg/RrG8O31df9OrZ34HnWzeeN3C4FpWttNg6YUKEzcTyrZt
TiMScoIwBm5Zu6i31JuGKYLituB6CnoN0lI2X/yqTgFL4MhBg7uIlREPkKxodaerlUQvtTX7CrnO
FGTYoiDAdV+yCeh15E19bNe2VjtL5IPY0q/0zt2BgxPNe+mDOU1SYjhxF9Hy8ey66d4WQxbXQCEL
bDqp3x9GlfhcSF2UYotUxHX3vq2LlTHjaK8bu3cvrMwp5TZpmuZRmKUTxGQSYBrNbK8F4a90RVmb
oDLe112m7zp43tnBJwhgib2KoUUcGGvw1lQr3JtO0EWNQm3V3vVs2PQbFeeRG3pOgP1w3xXvgxX0
3UUX+ull4+E1iIQ5z0cYWwM0GkqNKeJm5V4c2XvNd7r2KQkmhXxBSr6+GjW3PmZ27X2uQPRy70zR
fC5SA31knWTaIOFmMQlAxYabRe0aqhKaRzo/BhTiGf09W1/rBudhxHl9/OLSSH+dchyQ5JqlGSzU
qcpvqnU1Xv3RdZ0NkRXhu98nhh+ttewfSbTwh4PD8pcCvh7ahwq++B3PmNMf/SsNrVYoiBnzEri4
MThagxY95sXngMq7QvXKgwuhEvngbvRTMk0rYoBH4hGa0DofzWaar7VQs0+X1g9ULGc9DudeHXI5
RAuzNS7dI25ytLHvgBdaO+8R4nbupEgnW890gZNlLHIlTFiatwrm4WSadX7tNr3ytx2gU0UUPbqj
q2xKSUfHvWi+GRnwv0hC3w/2RbF6drwq86jI84Z5vmmJDsHZ4jRmflnjMa1AZTTu7VgYy3BXrzTX
Y0GIhYR67An/XlhGynSX0G7z3GgVw+BuLF1PRqvyrNGOhG4Xb478ktM3HVRL9dt+Gc0nf50IbiBa
3jDiShCMTCKSwfOdpg7ADDtIlu7Zd82h+JYXQFmiUOCV3ZFCrUFptkGw7HOONawSSyE+kXkW3PY8
i30U2vz8ppxt6+2YmvDG4CzDgyi5V3CN1WTShi2Hx4lrs2IYbatwl7W9P2POV9686Zc0vXbNfDrv
YYW8qKyUY+ytYXa1Qp+y9jLQuo4YGBvMBKe6+ZoMyfrV7fPupm7z7EtDFtlFmnrWJ8kX+qvFqGGN
pyGcCST1FrDWGOn8d3+axicH6i3yRKXLIXaO8yeMLjKFLgtsuQONIqHb2bkIPjl6DusLj+Ya08G1
5BjfDh1hZ0G7luwSLDnjtKYOfMaa1QZEvbNu8JHWiENDc17ZLz3ajsgiH0BhiuVs6hv3uZ7Iqomz
eVyeIF/y7Om8SBImDAmDOGeaqjRSAz2YXV52qLZpY3ABW4TD7bmloF5GHiHX6c7STDmjnPRvKHWy
HZ9B2OGKN3whZORao8oYUwUWcgoGTU/Kn/ogXvwQJ9tAcPnAdpHxqlko88s1JBAtYj32toabrDxm
qra/2CParahmQdFs/3mhd8Bs3S9e4pbf/YQxB4WX13Q70qWyz1Vdz89krrqgCqTpvaFTGB4d27HZ
QcVclFFBFcEujnfhq18b4UEPYf8eqCW/DduxZsEQGm1d5x4puk3qFndLpbJ63rPbhpV5UQFcfx4z
SZJPnwwtnnZG599zlEjftZmE3y3RmKxOpbjGROXVEQLY/satsKLja6qvGCENL1XQUpljGK8fVe+2
ebTiPUTeLCwbMKzV+GeBoamXKqq2y2KAXh11qnKGrW+iC9xQWA9nUvrOuEWkVzpxiqoHXm/qmO/e
NK/Lhnk1LBhYK7LbOBnhD+aswxz+q20/EpMtHlEwJ+jicCFkEThKySA3aThzzVnwOPSy8mIV5h1G
k4agzdjBwfxCkIR+Cc1qcI7jWQj+sDkchdXaXa8Z2MB36MexP6BZDATW9iK7HkVS6OsS5rC1cQHG
PrGjmPkhC3Pr2fdbe4qduZe7tPeY7MyoWMVmSQM72Tr+uDg7e64AClVV5z0N5Kf3e6D94qUjL40+
DyG/j2tmNregJ1QSa9Oguz0neXHJop6+oqbS7+WYJ++cZpe3AvLCl2DNkUIwwOLWgemyeZc+tzrm
O+/ju2wIZadjL4db5cv0iblKIONk5DgWTQzNzVgaef44ZaPMmatY3udlzNaLKlFuu3OdKQzPGx8X
fNSBG7UOvZLw3hlgWs9tqetbtEx1eQZ3bH63bCw/G4e948KS45RuOlFZmjHvyAQmla1/gLGi7Wiw
iN2c1jUraBpn3jlIMcYjDCTwffZp7zM9H/qcTdNmJorDu5H7wNGsjavN8WA1XTfZkQQxVFFSz9YL
Z4QyRULPIXETtGH/KR1AA8e9RHYfNUmX+zBpQyacCCiN7CyUMLRiQ0ib7O9uDe+Xal0Y3gf+9Ciy
Nv1UOxCRIctXsoPoY6efKmOZvgV+BmCuyjk6RZXlorzJEcFckOCV3o1MeVuMGpP/WDYZtgH2+ORa
MaM8epyaJYtDonBtrE8zPx00aXi9+hZ07IyvWeWMxotTGb5zlhkOANd6nKpzY8rJNtDu4h5yuGJP
GbMzFlgowysQ+l7eMKbmPUyVZHSmFyuxI5qADs2TMWVOdCq8/1sQf6xvjwa8nxfEDyML0Wv57W8l
8fFH/iyJnd/CwDQJbgrITQpI+vurJHaD30zfYqXgySeL71T3/sF99KA+msAgA4Y6gWUSbPOhJP49
XfCIiyQcCQX3fwB9ZDRPxfu3ipiQJxhdJOc4oCQpZ/5eESe23XkZ2TOQSpRF7WOvQJcDG/50RNB8
kO4Cq2iY9psSvQ1O5k+lV80XbiInG35ZlskzkVnJMwokNs9e9dUa5aLIbdDWsDIAhxz/9XjG3mYU
O7tMpyXm+4mRENkxluKsN2VfMmPFz1Ei8HD2gd8jARd+ac4bObnlxeIH9quYR+pCl1P5GDmrn45R
bncEIjORtO2jnuGolMzgWUSVGpsbiBBmHS8No9MtW1lHwMsRClGrPsk48iMO2jA1I3pkJWLRj4ug
E28ccgChTPUKP3L0vLw5JL1Pl0ybS8EZHNtwfsegdwVlmLhLuQ2CHni2U2chNbrjMROmG0psQxCk
z5UxTevO7IZyjq10Du9EMsvvQOeTJ+lO/VPn1Hwc3FXOp25M0nt7tmfwHcNYbkfH5myk2Q9RHOSy
uskqJKHoV3RXYjsqUzww+BeDQ5P48yvasuwTLibvi1JVM8Y6S2cvNkKvaTe1RRz9hnaErje5szqx
hSf8Klwn+5YJg7yf7Nn/VFOuHB0+efHImSctN2avxkc2n+NGStrldZsm1GzOEIQvqjD1XTHYLZz4
RJf7pjEtKGOlx7LLgJjzTm2P550uOB1hZzbIh4EUM7My0wm/gssRrLECGtTEfZgISPHC6R4CqydO
B31Y9SqzwO4v7exo7EgKSjWWzlB8z0AmpJt2rgIHGr4QARE/Yh2IzzHaY9ICfI2INA8x7xY3qe4c
C5aw5maWMWZSGP6ZnlCDQuTw8zhwGvUNbrx6KTiDZftlUSX7h5cYQ0w01xAigyhIZpFFVXtR32uA
p6sjWMXNovLkju9Rn4EHt4hGq3qzSzgNgSy+SOHSBGzHFltxZY2GOk9UPX8vAzEbh8bwE+QNeCzK
u6RoGmR0XhHeLW03UFXTsdqMwuhe5gLb2LklCjM7eKTnPQx6pB7bkNcw20+BQAX1BrfQyy7IzyM3
ppl08KkSLjkYvmLyjhCUWcxZ2xnyAbJQMsSjQfeE5IHCryNVtEVzb3gUd5yADE5kMXP4dTpLXTu5
1hI9e0TkbwL7pi+Al1QUzNnlZE/TlVXb/rihyCLcgCMgUgd7rJHYEw6yDrcS/o0H2tDGtZ6ZPZo4
zAAzaQQeIRZ5rPosq3ZDm9FZqJbMGs914jr1mWkgmIryshIziiaXtAs81fqyrwGncvJoMWRUaZ1l
W/f3ktPrKT851Zt3Vp22D1lo5um2zYU7gBqd+0fvVMAO5RC+V5MnnA2nLuMV4kp+EyqTsrfmNGxw
MamGBRK3L9PvJfKcTNf0Ciic52MN3ZzKabOFbYPAxl8NTgrHkjuda8rvxm6bzwRQrC3e4N77jFWX
Ur113eWVca18IWQl+YYJs/6O+GMkaDdzV4EW61j21wMDXoZVx3ZAf+wMwKTsuovAkfm7azoVV+/U
RSDrBDpS4pXedXtqNNSnpgNCxeDNPbUinMQPFpCfRZEdEk63d23o4ZgMMwtLLYpOGhrlqblRD50d
xAbK4MdmZvi7LYVzkQ/H1Aat/Xw9KjJolfSrKhAOnVooy7GbEp4aKyiKy2v31G7BgkHrBSA+56ww
CfwhSn1flttW5P75lI+djwCx1saWxS1Wp6aOdezvcPTg/w1E1xrxcmoBLTSDoFHRFsp6JCvz782i
AB1QPB57SGhIKe3qajYptmjrR8Wx3yR1CDafhgdtqPrUkpqDkvZUeGpVLVm7tPug6xBJdaDgP9mn
tpZXre/VsdWFW/a45pw6YMupG2bOPZ2x8dQlG7WiY0aAKN0zOnMo+wvVW9/dyUWHOp56bZLbdUf6
gPtFFXKhCHXOC78KYqLOadOmWbnspmX2OKXignsUp6beSPTTg31q9Zmntt8AJfhNjZ4NW+vYF1Sn
FqE8tQtDxUA+govGd3M9tRQX1QYH4uYsWqd4ZJ/1qf3onFqRDPD9K862NCinrqTCNRzbj+SphQnV
pHzxJJ/vAEwtBB64DOkeatGx/XlqhQ6ntih+ifTRgKvySWO/pylUcQyI1YpU+k5koxkZ5dLcJxUs
CPgJVoqGSHsue1xdNkS6Mkj6I/Pxv4fJD4dJWzAR+flh8onNfnxdPp4lTz/xr7Ok6btED3LiIZXY
9eyPZ0mC6Xy49ia1DoB7jpl/MsQd8zdsZXizOWZ6jFE+HCYNR/zGzxC0+ecv9f6T4+TfRR8ecbeh
YMRynLNw5rV/RBiwoGshJmRqa1mZn/vC7XcjzZPHwZwZa364MhxAlqSuPrK2/67/+eO1OCSjdeJj
MT36+8GV+hSudJs7W8CGpCZJT91q2w92Ti7G/QiJ7iHPasTSXbr+Ytx4HCv+68j8xyvzmsykiLYL
fhRjBbNDgWtTpeVJS0KQS5HZ4Mf/54/3by+lw+cD8Gj69o/AhFKMg5PXvIhygwcUa0T46av8VyP2
H8QTf3yWDy9zvMofprWWRgHYEJe1Ja5DXY8V4s+JA8RjIwwaHo3sCROemT0h40d8DVD6E4iqO7B3
yS+0Lz/gR/98J5ze+EfgDOXZ/vhOpgLNazBxP6eYTWzTx/WVEas96YB7iz9hkRBWH9tRFxfxsAnu
AAbG5VsW9+c0bQ6/8hL923sMV//Pd3P87x+uC1pB5QF2c7Z6SuoNG/ylccTs/Wf32CfJHGayG3KD
8VwFP9ReQizTJAGTbumMuDvDLorrRvXIdkBo/mIa/+PnQY5jkRXgCdMNUOj9qDASTp+U9pABesGf
E7W5zR0dBn/zzx/IOdGCPn43eB3fdxjzslARxf0jf9scsbfQe14h8c2ZjISxpCugwHHpI5GmstoL
PabpnrRN8ebYU7hC2pRO84WSCoh8RDrBoA/kycgZiNsECmYOUgmURSK4vst1S6c2sqEM34DezhOq
iYYasgtTqik0khbxVLbt9xddoWbO6RwmPdp2uEbu6JQeFVDLQopbndH3BfFS2MFVuXBlDlnOVCNH
1nUdpP4dvdZLikRKRYDWpOVCG/CPJcts7abK12IzBXSQ/WmomQVpCHE4To2hOFPHP/dNrvrwLO3m
JnvAjN8gip/aQZA62tbhxmiq8JmesZTEgo5JuB9DywUssLjaiGxSorKvZbUK6CcTimMa34wX04K5
xBZbCL4yo2yM58AKPPLMwn7edEnVZ/tBCNXFVRkk/Y4krdSOCRtF6UroFbLbLEXW31ilBZu1Dyi2
Uum8zCn4NORjajjMJekgZ8lqkH21+nVOB2sI3kU9N9YNkmVO4mCzBxuqgKwL3o2lxq07msYV7NGg
3SPBA7g2eUXwHprZjLDXD2cyWQHwhJvQX+h4Gk7Qmtt8HopXJ3PccduVel12lZo5mOVgsIkM7OgR
EHlWEcEnE+vW7mwlI89bgtsWYfPtMDn+XQfJ9M3lO1LHBdXSPawVyO0THE83Ujm1XcyAZtUbh5jh
7+nsIKx2XdT7gB1pRYDyTafHHDUCTA5vWlG+pz7hY6nV4nnSjV18Zf/0CvT3uv2sRDWUcZ/a6WOZ
GATesYuKr4ZM1HUiSkNGfGEZPaQwP/1t4ydJEQ0MvD+LsAIOOTpkdmIUDJrvOWPVKxIX5Nckafrb
tFxxXKAjSLqYukrfTEtTfVoKkwU2aZLkhn4niFuf3J+7PvQYhDsVdSimYkM/zHpo35llKLJ+5TTX
zC6MDkCuZ6Sf1naW2aY0+5qpARjWNBJWV1wPcEVy8HPBAGRPqyLWuEjubEC5NEScZbp2EofoMzB6
40NnAyDbJLbZPzF3CA/dSLwgXUvfS+iamy77ggklUC0llZ2htHm3pOWI2hvwnowV+qeUsFODcSnh
mNUN7FGFVrzwyXc1CjjRgmbuSN/IIt/WEtq8qMGVXxkiWL/YjYNcjccsuAFsU8FgHIaJEtYvzC9e
CDcMI4fyGzqvjbgPpeZ7KRsKrXo2vNdhXYhCCzn8mxFXP7upZLM88UgV72nCIHMzJcs08y3LmjbK
WCiv6VNzmTIhrfueNcSKwCI0VdzStfbilVzSK+mWgkRYzxleFh2UV81ApN1G8cTcl9Xc0DvKu/Ib
WbMBFr/MyXlul0AwC14guaBtJ2T4TLRZeeFaAnZVILKCLEebL3fk1uQlbiwbVQZWRmxS2wX7YsnI
k/R6RlBFmzLzWPIxttOm/oJKwWcVsFx9CzxLzIgYg/abaRoUip5jq4QBkjVfuiN8mkuVt0MfFemk
lp2v/DXfMd4KBXo0yuBt60ncDJWmrIvom7jzHYRAXANqrJf+LIXsIaEz9G5wLnuqU2b35IIyZJtN
sRcro7BLi5Hcc7iWIxNUVBUPaS9MugW9Y6axVNqBrMiEpNhSu3fr1bF4vl2ZltoMLa0C+H3V30B5
zJqtazGBBAMmCc8Ck+xSUuMnys5MaOQMSrpids4ECc7cMJM8gU3iiaaPmasFPM1hGj7oloL3OABG
3lCZlentPQK5WAY7z2BSXlqzhqqXrD7uDUdOcbLUNKamxE6H7RyMgJQRb7MD9X6DG2/pPIQ5w4i6
fBfkvj9tc2WOLfz3gP5/DsWfcO1iuve6RjG3laTHXACMSKeNByO3ZyNIi+CsEiOHNGed3dvZnrom
bvzZcbepmZdTvFaqbYEO8eZ3pVvbxgXDYrcjnLTGzopbxbjKrK554oCZiG2Qan1Nm9jwtjBXimBL
sJVoNpB2Q3NbYJmle2KpMI3BBeL48Uzk6JduDmVry8ijYEYIfrzYNnVmD49ebpkTMTjC+eTOjGvP
ICDPIe0gyQVD1NPOu9RGRkdWYiOniO+XWxMgCyQLK1EqNQIL5RjbsTYcMwKiCi7dCofsimU1C7GP
Nd5BEM53ZtISerDIbWR4raX7UGS5QB4k7YpDIw2vDRTakLj0GXUjv8ImhfWSDOjpe0NS8f+xd2Y9
ViN5m/8qo7l3y3bYYVuad6Q5e27ghIQEbiyKSrzvuz/9/JzVPc3xOZ0eSpq7URUXCJKww7H8l2dJ
0HqMEJZG7jnT4E5mdXO0wsqobxPNCYzdfOxgc8q7zXLplv4c8J7QSnX5pWmyYrxXAqXOOclgXs3p
sLgvBQrMGyO0mvhQebHx7TXe+f8p6y8pq0bH4D9nrP8rfanCH9+z//bxe5ovcIH/pwdC++AfmiGA
Xf6F75thef+EBQLvIzl1bMvQpWVa9hyY/itv1fgjw7JVR0I1Axs4ixbXedsEwAk1A9AgznuOIIQ2
cLX4rbz1HEBqErHydKoAr8goVLUXgXjVOGWHU7v1EdF8feePNDVNXEUxc4Ez5EVNffPLHF3JXYU4
SyF5TymJ/R1LF0IaNH7mP/8lvaBg45TplHdPaGsiwBx2TULHWwvsW/Rt253dG2zlMvYPKjK1p9wx
fEwuKJHvNMMPbiOvazZDG5rRZrauvsFofXyh+v8V2W68mek5GR8q/Ie/IZUSH31PU94Df6E6J+o0
vMFLM/o+GAB1cXjP1F0gG1zVDSO7NXOwDd5nCw6FBRtugjQ6lOnXt9/9PLH969VNQgXDobcFemQB
wdR0APNj2jVPsW4Z29DWgx297y9ThcPG2yPNX+3fucg8EmBTSmYadQlOtrns8eskO42aVKKR6VNm
heAjURq6sUoo557VUGYz/CK/a7kNDm+POu+Pi2GpseiqKQx8qpcKl4JCKHywIX2qSoETWdhaYPWc
aodW1uz4oMc4jfbxVjbBfWYNP0ZZD09vP4I+58rLN8fyj+oBFo4CTO35m6sorVeGnqZPosz0d35Z
hcfBprdRmem73OKVkULo94Vi+4dAnR7VoG5vnJ6FqMZxvI9rU983sdIfZVLFX2ODXuBoWOFNBFb8
VjpfwcDohzrop/ukGvWVTHW5PhyKNKwNm5YpDVA25fmz+1MrBNo/ysdIfZY6VsjKrY5H+tsztNzw
8yDAkxnAZLCLDd+hVodDWqx8RFrvKHF5T4sjp8BxiD6/DvT/4oYoXrKPTfXy0jx8L/7HPMCPvBir
0A+a/3n+2/qv3/sv+e578/3sN/tXWPZj+1KNH15qnGX/1Rue/+b/7R/+8/B/GouX//rvP/I2a+Z/
jX5V9mthcjaU/M/3wkfkgVMKeFdMEecf/KugSZXgH/CG6P5JlbN3pgr8dS1opvkPU9Opv9Ch+yeO
/F+3gsl9gVmiyk8Ymka14ZdLQf+HUCU3hcailw7BzO8UM18JXv/eRXNNlJKMqUGOn0HturNYiRXS
sWBq03BWS9Bv60JNDxIVpl0USUweUIm91cCS7LgeEO+3JnNP7jQcqDoKCLNte7SkdFbIGwtuyV/P
RIRrY/w4H3DzXP56plmpPzSG00UuugjWF5yT6Q+k5pA8iTzxXvoxqXvY1OmDSa9rPm0s/5HKUADk
zuynDmVcDXYv+gRPESpDqFsbITIZIxWCfJslWf/jl29+5Z7Tz++5vx6XyhYNfqmLuQR9/riC9q+k
1hS6ido4cFa7vniqurykSURS6NpjgONKSQXyJgvT7gNcxBwzF58cP+70d+qg6Z+6wh6ezEGQrXMG
Vi8JPJujAlj/cdSd+KdOJvjDNILp01jHxcdYHz6oWMT8tY3/o161wXMul4JDpY41SrncWhabtaCp
VANjZ1fqfXRjQ2neUqjXVq6O86PvdbZYtLpORXtGdiyV+dF5sMOyGVhwlRLvOkPrEYMoyzvs2dc4
a+cH4D+HsoUhNYfQx7HmP/8lAOni0ClsNEdcJWx/JvB3N42HxZAyKxc55qe3l8G199I0SROCsqBN
qfN8sL40Db0NjNANCkvcIxfZAHKL7Actrde4s1c+FAaqtIE51THdNRb7g5grpLxSRW6UBeGhN0S/
n0gnV66Pq6NwMhB7So2vtQjfxtRUw4GEy018LFD4GxUJpbLWArgchdhlPoAgrdBpWPLJdE323jBp
keuYILdoiLcohERrRL5FvDIvBZNfGlEoYZm4KLw3gwF0JIhZCvAAMDtKgxMNwRqFU3Vj+SkTWJK9
4xIGkGPI0X6AWr4ieEkgv9heJm0UncI/jBccKRbxSmRmkSW7OHL7QP/ZFlF1FHqHXG7gQ12ZsGzp
ugomZ26t7bgrU2wLZhmYu04nZynrZSdY31IFjtwqa/1dS5NjE6OstXl7/V9utrnorlkENNR6yDbO
1z+6QbTz9DBy1dIRW7Mzv+tj9qwk2a70hxVvzWtTSWSjzzV+nKeXCnJdZAdjjRWF21SJtq+6xtxP
GWSBEnThTgxOeT8ZgJ1h7eQrm+LK3QToVeVEwfTR1PmS56+J7LWd9WgFufbwLa67B2OkmUNxyo7U
mzZVniJqErrvbQd8vTA73qfTRwpy3yuEWYYR8FBs7eL2z7en/vIDkwTg0k4wYbHGlztVdmWgm0C6
XCdRws/A4p0PkelVx7dHWbTR5j00+zCRSFI7nvsr82P8cpx6grJljuzOfKPhKY5LF0B52Zx6h/YE
JQgLbV4l+ior9EMM4HinCNbYgfLlsH37SS4/P81h7KXJ8ThrwRaeP0ivGZXtdVHkBgFaoEUBhDqm
+4q50FyeUzPjYIZT+AE5qWBl5MtFzsjm3PZRhUNGv1jkqdBoTdDzcAeIn/t8DKnXyLzbO3RT3gMo
V1fmfH6T8yuZ3IbYQsh52u3leLpW96np86Ykz+HTBMY1nOVii5nfIkxlY8CJiLbxWKY3ShIeAnjC
a0r91z47sSg6j6Bk0PObm/u/fnZQPWK2jYpcC3PRO9HU2MwQs2yKtsbEq4uzm9armo/RADcpD6Tc
2l04bk0RFCtx4WtWdD4b1EnmGgvNd85PUKFnT4K56dh0YwqUG6Y72uM50Gz6XHTe9m2n6dUew5YE
4UIn9+8UpdpLStoYoVawOba5QRNsW6ZK5xrg3rx97qVxjTp5pBoQjmhOnux6RreMtcBqJ248+75q
Mv1rngUB1RLfsTfpkDVfaI0NH6Dl2O221qvxBR5G+LO0HUDkbT3Kje0X1U/MfFr52wcsMfG8B/mP
za4uvkNIewq4dVy7udLpW2CZ6q7WPISBTNCaI8I/H9/eZZcBDVc/ZStLp9FGwLaYbWF1tozKoXZF
hbmZGQhYIqOVbKJcNQ9vD3V5gDEUB5dNpdei2rXYVlpblCPumrUbchXfKjFJuhWp8u+MAhiSUwMR
f8ph58unHNsQBUGFF1IFa2UonhUkFv/OIBZYDfK9uda2uOWDsgtkJ/LGbakUHxKI4BucVMLdb0/Y
XFMTJjVFjfNoMcqolIVuRk3jGr6e7LXO+yMOoDP+/iBELBoxuhCCM/98vmwwVQ1NuNZFWbneYyr1
0o1ttTLIfF8u9rQg7iMLJXAm91jEsg23u9NYY+uioZbcgDmuMCBUkxvST38/TSLdQidbu0CurDf6
B6oG8IFv5Czp+9LCotgaBYOqTb6NTVwH0NRZY+xf2UDE/CYVX4xzYYQvVvXsHAWUr6rcOOxGYHSR
ssNyZs5SzWxlPVxJ48E8zYVkkh0BDn9xJYq0tjsaMpUbwXvdhmpi7fEz1Q5FayELoTfOPbLnw1aJ
6EDh0l7ue79Ep7LE+Uh21vBJ7xux4rpyZZIlgRJ5MUUuxHYXyweDsnhIg6xxYWGi6eRbL3iiiv3b
a1S7MsnkD9AHKEKSVGqLU7EpYCOpldm4Mdynz8pY4cBZ+0bWb+Oqx4siG4gIpqzfG506y6X1/Zgi
zRoBR/CBvUQ7pKyb+oBK+nPYKjpnnJOn2cpTXntIkxicUgsfyF4afoVpSU2A2rWLGNGwQ2qffpbu
KFts98a/sRKIFP491mIlWFaB30uQt65WBfbBHIX/3giU6pDDv4QwZgSHHCW++8J0lPeW6qGqRnli
m8Qesr+aP6BnGaxZnyxKtXPkaDsGyarNbph/sziusGMMvFEzcSbKleI+SutyI1BoAm7tdf0PqUG2
2gR0wmAmlYotD46RVS4VoELd1h0t8g2YdwDZox0U/jawAoitAdVfWD9O21jbBsMOTKtlWx8CU9H7
DQhiLd5SISncmdQRbt9edIvOxl/vQwyIevOMkOO9FidjNg04YzmtG9J728dBFR26ETwAmGwbQixw
/FRGL5FF8ckDXn/rNeCHj00LnSTCP3OP56t/mFogfRUy8xsx6pSNkkR/yjHb+LMH4rKDnmtu4dDp
29A0fwZNa7i20fmHPIz0+8wbsps+6p2jHdr2rg/q+kbR6ZgOCCftELftV261ywXMcWmQZOhUbUjS
F0dZoVot6bPau6pSK1sYBNWzlFW+iWf/17cn9/LYcFRQXJRrDFIsAoLzuS2HtjPkZPWuUo3iGNTJ
S4m+0ulvDALOCqoQv4C/nA+iiLKpOJoGlxobglJKYG2p7a35f81nz/ndRqWLAihHEy0PKrnno4xN
nE/ECYPbRfVL2Ni3kdUjW1GqGwAuYmVRXvtEc7ON5AxGFfXh88G83jBxIvEGVx8rrManbjyksUr1
UymTlePs9VBdvhi3DRXPeTSu0vOxnHCMvNGMR7fyzWILVj68KcNYP+Bdo++6TClvnTGuv2uh1NEM
R2L0zkYPFzX5Oq8dUpcUceEwqtA9MrDB1Y+NFfc/I2Ej0Pzb3xlimSU00kV+fJm79LXFAuMSdoEA
FVu1BUggK/xs3x7lSoo008qIKg1truwsa5olKiFWqjEf0DqBZ0Eah5muxQZ0gl5WDV1PS61OkY8k
NcSTWvvuw2H1D6ia1vgk04pduQSuLDzqcTbiqSSAELIX3weeiahEWExuP4Xa90nB7JFNHbmZVdW7
ZABZsDIB8z+4WBBnAy5WOtQTpUxLBoSX7b0fYVYc6c2F4NekfzuGVOn7tvC+oGOrfmySRBy6Ac+K
tx/iygaYZXfolc/6OhSizhdl4FsSYb5hctEkL4/YAaWbrFcatFWAU/6NoVhQ1CvBmnI0ng/VTvjy
hWk/uR6MOPLN0t6KtutxQ6rrlaFeQasXU8sWk3NHZK4DnI+VhDZtoN6cKDjZ4thBy9gZvuHfxXFl
n6A8wFVJM4Cu4YhKiAOhrRNViHm9UjzB4IpWlvplQcKh3EbERV0Y5qYqzp9GKSo7A7I1uSOnw6bW
OvNTnrYRLe6svo3htSDW04x7YtQfVdUpKyHltU9saAaICHDp7OpFsKe1sdlENHNdfUq+NL60dvgk
f65FVK2spdfYfDnrv460mHUY9DSVe0VzUzkmD54a4Uai6fUsuq41zfvJkOg5JF7SAnIUteaiF6tT
hShSeZwae4AySQHuyW8Sw96MqqnDg+yqZkfh3skPClZHP2yAhe3JQr5OvWeH6thGqHZ0j9eicLZl
EfjlyjtdntqvWAGYdibABGooi1VrWsEAd1sRbmXH5cELC+XoBHXqBoavKcAxihEkq0q3diMGPX90
aAY+wzlVu01R2l58MFpzAqrkWD+xaFNUbrJe+RjjpPj57d1lsIZ+nXvkqdC+AaviSNReIQCfr7Ew
tOU4RXntgukwt5EmpmOPA87KxrocxaIUYDu0UIDYsKDPR+llGoumqVrXkBj9VGLM0CAZu69vv8vy
JKZsRoZpCNtguwhj2V7NnKIr+rrq3QGv8HuffHaDEYnzSQmRoBxjNfr49nivXYRfJ0+gSzbHT8Qb
Fo2OmaR9Vq1LtEYQNKmuVwrrR4PEircpNctXNm3adf42QcYJfClhNqQDKtzNxk8EGJuQ4P/PWsSI
9lQ12k+brgvCZ6tsaw0pmgz6b67VaIVNZhsm5AwzbNhqAonwTAjGFs2a8FvNT+dQ+pUm2sisrf+o
Ks1/qNsC6igegSgaBqYKmnNCUgPBIY/CWqhVdbgt8grAZoSAJf1PPa5BA1fgQNO2wN456A1cPEzK
pOG2MQPMEgJTFA+hgtMmbMKh+PH2FL6aPJ9PIYx0+njkLBpN8eUZ17aaigZ83bpoF6IvRLo8nZze
Vt8Z5Q8lEMon/EnGr8j+yxsbsOMsv5TkO9oVEexxI3JuVcSe/8TWeNZNn1ol3aVRCEW1QjPhecSI
vcb11VJvg2qsi3vNEtNN6M3t66kxmj/wOCjKo2U1zonPy5dJeydw1UpWT2Av6S74iS23UIExD43a
phAP+BuA9fZghd6mEGqyjZCjSiFyRF9tg2mBX8K37ozPELMBufh1pBzTGCOpTYGKdrmXkd4/BFMJ
3DwAH/u5mCJtQnyVIsmW8jt84jpr22IDH8B8pAFYOHu4UQFmZY1Rctx7037qGyjxoTNOzdZorGq6
U/oo0W/1zmg+6XHmg8du69be+lUZBXc25L8HxZ+6xzy3Qa4mvvqNFYb4qxq0GmLoiaciVAWOCSC+
FfT2NoYm1B5NvSdfxZcvv8ngez+FMbr6WC0MNnbOThGjgulnMD8Go8C3Ox2DE2BqEOIVYhafdWDZ
KIflkBA26SS+eFIb8FhQzco+vr2AlicL0aYhERowqZqqsNQW51c9piFWZHrrqq1s9lpGsRHsrTj8
9igzpg9e2IwBA7q23Ogp8OYMF4XKACssgGbvk9hcS/wuGqe8DMNIXsiidOosOTVe3qStp7Sjm9R1
cVJlA+uF6uM2ElN/hE763cw1qL6jUPd5S6ZdO3G9kqzNydhiP876EHPnkp4LJc/zNw10JHaw4Gxp
nKJti777j6qrETVTZbZNUAs6lZF1AGP48vYEX7T65lfnJCB3IIgmslyMmzedJRS7pGFQt/DMUUmu
n1OmAZFExXF+Zk3R/XQIQuJtZE3yXSHRgoipdbkgs40tdqqftazPoO0TG+5HbawgCb+6PTeNnqz0
RuZnuZgjGlKcW+SA4CvO56jOOnVC7A7sfNfR0c50FSBblOyNZoB/XCBgb4IAXwkGryx0DkmaytzX
tAOXKuWqmYEwT2Tntr2WbBEcIqujeLsyyjLk5DNQRVTpeoCg1QmEz18t0/LGKlWld3sbJzqE2vFv
tMMJU9KUcOprk6WBjRJfGfxsQmxN8M/2xrWKz5XpZY/RcASMZHDmifNniLo2qfC7IJPv7emkDU54
9Ec9fDQziFxJ5T2ljaU/ray/+R9dfFNJoEuJn14F0qCLSp4qE+l1vja6oeqcDKSTid/ekTg+6XTw
x1JF46v43iXGLrYbt+BUTzR9m4hot/IcVz4zz0GfXaVaMldzz1++QcGBM9cn2xma4caGHn/nwM29
TavEmsk1YjvoOIvrhVbsSQvgJpjYFJUjahN969X7FHthNCmM1drvHMssJogcl4U3n03ku4sJSioz
1PKYB0MjFwmoPPhpK1RbyijMT7XOqViaTb3HyyH+nkTSPiD8Z6JxQuj69gxdWR3sAtAd84fiJF9M
kJPjS6bM6bbft/pGHbL2/dAF6k6FhYCYZj7sCmUsbt4edGE+Ri5I8DqfiIgKs+vZIuefRZpJVAiM
7F102nCSxr/+IIu4PvaT4t0AD8vQ2fQ/lhrqkYYC166KEiaDPsHOCBr7kfzKwrsi02jdx+W9EZlw
80O/uQNYpByqdrJuOuTff4xO2KOT6M3MODvBBkEzbjvV+DxOAuVEItGdw5ffcB8rd3oDA6Wb+n4f
ZllKmROtMbYTzZUm3tNKTHZaNooHAyHKFVuKZZz9OhlzVxikKzTwZW5TI82KU4g2ufWIgB4SmRCl
iirdBakzbCN9XBN+Xmai83iGSnNDatwRXPXnk182tOXj1mPp6W3vxhL9vySGchOhkXJ8+0Nf2X4E
olSbwZOz0F9bP7/ALhTf4P7FyMWNgZ9hfxYYGIViw/P7o1DPpq0MIl3CNjh/oRDQZJSbnerWJsGs
nnXWCTuwNYbuRTVjnjeEkV/BsLRZXytpv7xMNgki9jrQXA/DiQ6UzBzvCeLpx05m8Vd/GLpn0wmC
5tbjTT/k0FHTbZmYVnlQYkMtt0leKWs9yGsz/FoGph2IbPOsXnWWM3nw3LXAUV3s4AGQoHK2DTlr
VxLOK/HE3HMkhKEuB+Z7WaDKTTsSIVezG5sTMv6d42NUoKahucEzJ/6MyFLwTPF2bHee75du1ImW
7Cye+YD9VIffaB4a4cls0+wPNKvqdwKPINRikCJ2toah+PbKsXY5LTyvQ9NqTmJhiS+OtahDsB+w
KsUNdeRa9Ux7p41ds3K9X+5c6v0g8iAwmCDil9EyKb49STSVXGyPUZqEWUCeJZr7qU6CU9RPfbry
Ha4OSE14vsnBkCz3E1edP431pLvSs4OdHaJsDYBJgzuIavAQosf79s56DYPOryne8JcBF8uL6oCW
la3Q3UyMGxR8o50tptvQsO4pFiMH3Of2qVMab4/IlndIa9SjKdXEu7bNyw9UQrKdn/XjbV6X34fY
jvYlnYqbTE7KYTBXPsblscaj4oEIVo9yBark5zsBnaUIZAuPWittuON6bTYFYMlt6DXxylBXP8Mv
Q83Rzy8nAaL5NuaEUncdI212tAqoLSWGtpH9iGNhGq2FkddWM7tbwtMiSqYwfj6eb4wReVmquwKh
6xs/VHmrMV9zSr4MBV53Nl/AAs0i5eIYhZCbD2gTs7jMUsLxLi03k3G0NYhJDgPJ/x4EmfP89gq7
TJAcZB+pQ0O0mvlli0EzVeuc1I6F20xCbvsm+akWpv1Ej1ve12pBTu5003cvVKyVE+LaN7Tgd6Hv
8NqxW1QUhdRHdlgk3MEsMIkOmnFH63l6Z6TYKjqj3v6N8WwOJPbuXIZeVgbbwjRb3R+EiwQBhVdT
CR+wkIFLGRgjFhppvpJVXdkOLBdyDpg0ILuXECiq3eE4tOnkkuQQxEUjhu6teIkKP14Z6crqBMsI
OhlZG8Zb1gnhFA99aGKCHIlSPWaB9QD2dQ1Ad+V1AAAj0QjZcIYgLz5XJoZZno4gCQJ2eSImC3aT
Tm/Gw2ln5X2urAy6MOCsSRvoSi4dch0nhUJdKBNfytbfN0MuHuJYpoekHbUjVcDk908TkPAYLqAi
Q0Xk4tUCLx+p5qoushzGAeWz9rlM2m+KsOJ3EyrTK42IK2URhyCGJWhB74Ops9hyY15rhRlK1ZWF
Oh3r3qkeRYAwWYnX9IHdGhx8u9RQ2be7g9lU2W3dx8pKBnDlc/IMEHfEHLdAJTo/0TKtaceUK9y1
qeUfwi5v6TZG4ohMY7cyvVeWJ5GbSrIhgHJAwT4fKiz8RkrQtm4X6t7dOPgRpbxKXTnHLjoUuL/M
7TtyQdRi6GIv2vJ5mSN4NkccyGEWP4SCoewwGwKamQc3SU2CO0wf+lsdMYGtQIFsi0K/chCF1I+5
zNObRIQvSiG006w2cchiVHjfPmmv3eXUO2b+1YxNuAiT7Sqyx1pNVXd02ujkWz0Kd33UncI6/DrA
6z0CBAtvkwTLPz/L7q2xMI/FQAkYY1bzWRlBizeVDYSiAxte9ma8V7Kq2jVZTFVpJdC5tj74apCO
BRUsmmbnH83GvXB2CVBdq7Gro1K06YfOMub03FujDl25gQQ9Ssp0M/XlggKlT4YnE9PXXGgv9L9p
OzwMVZK9a2RUAwV2tJmvpXJD6M2fb3+Ray/JjSDnzuiMk16EEX2o10GElwnEjgaVunD6Vpu9eUoi
rdu/PdJFl39enVyzc2sAjxdNXew322ummK+vu5NdvMtpAhw1P23+4GrIPiYikRtqRDUeqYn2TRty
/ZNZJ+NJWOHK2XMlxOCcI9VVdW0+XBdvPGCBkk9Vp7u+XvUbjrt3WW/LXUulZDchML9BWObj26++
ENCdaw3EY1AeQMoALpPq/Ey/BGsFvOp48EzhoiJSzTyLILk3BqhVGxqXSKtyut2moYTnZuMoq6PM
UpnWARHDLKRzgwh7Vpo/6SxWAcIbob53RtV5lo4i/1AINJVDYPl5zE8VAKFaK85mOdSh36Z2jTSp
12F8vUGRQ0R720JfFZUhR/+iten4bjSH/jiNiKk+GGYd3FolRYoNy7zcxnaa3nlxL2nGTlHZ0J8w
CwxMcaRB70HpuzsoSR2dKuza4KCpQZLukJKeio2pobm6RTtIvkdosOseNGvUgDCQKCG0msMo3kqz
rYdtgtOtcmpYKkcE7bI7FZGJHxDTJaqqhFvva10CUlNLjIEnaoaYFDd2/iyUXtV3mBCgFNsGRfdc
TEh2wJ+P/vSwZSgQCvfNudpX4X2T+gXdmMbJo6Plef4aqPzaogYspPFQVE6gky6O3IkelKNHtXBB
5ry3pkK7x19i+jRlQ/vTGNX+toG4uLNo933NVE8ZAMEX9TttypPT22vsyhVDIgTCjOsbrfTl7uqN
WFF0rxeUWDP/hhYi7EPL9o+/Pcq8hXUEY8nFURE8X8io6GEmpHjCxV3WPni6jPfotH3/zUFmWrwG
GEhFskFSuz0fZMC9ZVCbRrph05f7Enm03RSGa3fyxcnHKJZA1Br6nA4bZdHpbWeRHNXTLHeIUHPC
bQESPEnOqbSMtaPv4ninjzVL9PE/YTcR5PkL9RiriCaMFTe3IjTpkdiN1bHBqClTbptEb3aqg0uj
beRryKorAxNioR2OEDhX1RJoZkbThGOoUFyEPMNHqyp6bIHTdo97y5+2GpibKEYjGdP3tdX4Vxng
LGsH+U4STK6o6jMUYXHklQBP0XjClNTGzN6dqzrBAeOa5KGtlRAbDjEps3tF1T3QBoxOZm0W+wKp
YXRPIZkavkrhQiKB+t5oHOdHmkfW53Bqy/cd8gPGFh3+PH+isIJ0VBGPmXfQ/F7WB8KffF/imOyR
PAZlva+EHm+tuh7y21Lqeol3A4CbHcer9T7WrKbdOK3MSyxkaivdVnHQnaqp8FGV1qfBRRzVxycm
TsJHqTjoWqdswO2Yd5mrlanzDmG15HuUa7hv27VT+1DmwPvHONs/R8GI6hh8jP5FVlM7oRld6y+a
NYvWjX2ZYmzj3AUoVdcPnKKRdqy1cnxuzN4XWwecg3+oa7wKNkQAw58o4Io/08pXf+bQfslKo1pH
5AYwqYMIQwjXOUDP7WY0Q1QQYJnWL3Ga3CicTBz/vgeLRzQshhNeDf39GDnGx8acFF4yTOSp7JG2
DjZytKZ968T+3krBJ2CmYI64MDSi/bMLBrNCsrfz936ni+6gxk5W76mZhycNhTx/N+UtxRS7pGVv
ZVTSvVzPDqqvfENBLH5OZ50Jvk3uKK9vFd1S3TNcCoXRs2GXdbBVPJykt20X1F8aoy7LPX5BrWu3
U3QwUJC+KZ04/ppUrQD7WbTiXWDCeEGdMJk9sOKs9lcC9osgYV69VCHoGvGNqQssdiyypBahQfio
1oG/GRxV2WPQk6PBXTT7uhjNXSFXTWQvq7t0QBD5n6MkTKPQnzgfVVVKI5OtHT8qEY04sy+LzzAG
x22pKMVJH/voaJdZcoxzevBBNOknQTN3mmLtzqpl+LspKDxoUhYKMXRwiV/m8/OXmCWSfF4n9tJH
niPY64aHWvbQG8gXw4L1R89ZuVouc0JiaZM+JU0IxoT7cD5gmySOEcV1/qhFMQL+aFkfoxieOS4y
9fups8c7NZYqs59qxxCXzg8aqk5ff/fqoV5hkNrzHbjSL0RRbCWw7SzSHy3fy+/sMenupJ6OK5nF
fN6fn41yVrQgWpiJ23Qnzt9Ub+0qRNrFcCekdxQDhT5MCbCdzSGCIiX4zkalD70sp9v3I5KNb7/i
5b3H4Fx3lFThvKDOfz44B5pugVUzXNOo/AcLcbtNkvm44qEp8PZIl7ePJOwlWABG9fpRz0cy8U+c
1CrmNWt4IgHdkBFx92OGJse+73KLSmwrOKel85tU8VnYg7CDitBMGSfjOB84GwPQpWFtuJXuVFt8
yevv/lAaB6d3xttY9v0uG718b6FCuLaI59hk+WlnHQuKUBwgurXYNbU+mnZapqbrpePnMW7kk9XK
CFCpGdxqMb6CeTnecOYEO2nkzrtBi24cmRwbJfjj9yef4gaJHceXddHRk4XEPqA1TRcNkva9OZFP
b4qu0k9qonxl8iGgQipJiQDi6dPbQ19b3pQ1Zzoi5R0gNufTz50ZFWkoTKCBmFXZbZhisjX4N+mY
9O/zyr6LMPzZ48yM5SJZytuDXzlGKKfClKEXR9cd8OD56CLILCcaiB47XLLeqVlYnDp/rN9nvWV/
Q7jU2ARGbSDsDq3oEcBOsh9wc1tRKr6o37ECf32IxTJwPDQ7pyyQNEk6dTugzXXwexJss0FsApp9
uH/7rV+vhvN1h3wVjgWz7gjB2BJLMsAk6FtEUdxKTRUgZ1ESfxEySr+bXBQfzALI6rZR7cTfNkUj
vhBPaPWOrkQF5kQfgwYFP6/3t76lZMmhRWcSE0Xwql8IKIDLhckom00JgrXYRGEdo7/YYCU2khHB
lWhC5QvC+boCcyxuT4mmIfCPg4DyY6iIed5+0yuXJFE0XWPYjgwNUPP8+5b5QChW2dIdB9rjea0o
N05dOe9mQ7oDeGFYTeMAvAnw34YL4w7FFkzPmqA61JqurnUlLz80T0NkP9dp0YVboghqPe+7Pi+l
C1Cueswy54UN3p+wNLTven1Ya75dZHk6w7GyqeBzNZO/nL98CEawDM1BuhoOUPdmnvbUbLrgZmWO
L09uGOvAqpHbgHEHaf18GPwoZMDhZblGqZh/AIYnsx+DRy3Unfc6vjAbrFDwnRqV+qlD2PJBDNFd
EznKn9DFCKn11Df3vu7Z8U7VU891PMffqYmIwy2eXuMKdmHeS8ulj2vS3H03OXSWURPar2HR2qN0
e8vHadT39X0NWHEDkm5Nt+3KvHCwzCnpK6houctiWfQyLITlxlgAHX0Mz469NTp3GPeIjebF8Pbz
3tlVna2ubPDLgNQyCUfnmAxu9EXBHEuPZoqswH/Uxmk4jZ3i37SJX9+0SKxtfTVK9zS+s5Wz9PIg
p4ZM+EdrmbMcjMz5MvCnTJFIWQSPiEIkd2lXYnHo2MUuLHVjM0z9tOkqHMRA+jv412EY8vYyvNxb
8/CmbnOFU61DqessAs2NxtTVnOG70pMnmklY7uSy3bUKmGeQUms006vjEXwDTeFsoRtyPl6sppY/
JnbwGOHJdrT6pDohF4VMcaIEn3ok0Fam93Izz2gbmFWS69kEc74YD1FzDZRG+NjRZqHEAaoh89CM
fnsWL3ETZDHUOiH3zOAUGIjnw7SgmWlHa+Gj7g3Dx9GEGoC6d5oYD/6oBO3Wy5LiCc4kcN5YbzDQ
87s8QW0cHCAUIAyQ7I2hd32/ERiyPjaTFC9pgLP0To51+j4SaKCtPPKV24xHJngBMMhBRNPk/JFt
baT/JYroEdlsZYcJL9dnnOpfJgxuj2qmYCnd2Nqp0Cqe1vaKm1igvl7VQvlIGm3vvTgSJ2nH9inU
Wms/tuicaF7RPloYtN42Yhz3sLZd1ccJGui+qG+t2q5PUvOLWz21tF2UmQFCaKL97aSKkJ/eIdKP
IJLk8mCVjmeGuR1HjynFgaai8IRGtUHabYQbWejf3v70lycjo4E7BHGA+Aj31Pk0VmYwmY3tR49m
4owboFbRTjdrdetQU14JfK+sZYYC7Yvo3JwvLxZZQkk91SY7fPT1PH5GVTjd+nFdr0zf1VGYOGfm
c7H5/zd737VcuZJc+ysT5+neB0jwJkKjh6oCsD2JTdNkvyBo4b3H12sVz5EuCTKI22OkmNAMh92H
vTc3gDKZWZkr11qcXfqkEoIapP2eMleBiwYOgbWq+qu8Z/zYzwFj/3kVbhbfnXwFKatnLcZVQqU2
aCemgAda1tkUK3D7W1DH/X6WvjA7OAYCHc7RY6gOLoZOhOy7YfZi7BmTpl5VXTnTfpoMaoSCtYMS
5lpu7rMrASRd16HoAuJTFOIWZjWsRVNNezQeywD7OegjbVlR6qE7gPOaauPkM+gK6X/BQ/K6MoDw
eEhkFD6OqTFlQYdeh9jjjTKbtBJCCt4MHYpQ0VOhxGungC88F45+wJ8Dcq8qWAgfLwfOZyFU2yHx
YgkasIaS79tRuMoq9VXuFc8a44Oaaaexyn+V9ANrB+UdHOm5wATACIujZ4jsiAZN7MjzO8DZoZal
2GU29SujKX0OROCNObElDtaICuTFEm1zv/FDEfkp0JighwNNVC1U3qB3RoYEZgt67oK2FRGMMVSe
kfXs0MkZEB/E3fsIfMPgoxtU8aUb0b02z0NBDX9uNNsc4tlpe2uGfm8+JOOKWf9ioaOvA7sWLfCc
s3NhjsbE12ZfQErYGDJe228rN9KTyE3mWKcTmjRXrveF+UNQyJvuUdlUgAT/uAjQIZhOph8jnVb3
9xHy4Nu46V/QCrPG8fSFWQLKHK3oHD+ES/IHf2cwIKlgZWVvQLgviNAmXcQqbWVjXJn0L/atyQvE
yMbxtI22CBf0bIJmXKdmHlh+UF4D5zuDIE5LC91K7BykTawGSan9vXH6jCngkBfgJHDw4Kx0y0HM
xhrBZhfk3iDVJgWYMnOsTKv2JkAFbh0Wg5eNKvD1BZjZ4tTSHqAOmjOc/DV0UCGn20N73ekqPz/V
nVmd1Hk1cfjFNJsIinnlC9latAp+HP2hM7Mg0Kfci9Mu2ZvijLy6CCGHcjTblSn4YqIxy0gMokCF
BOUSx9G2IHAy0InvyWB2onUuQHAibTLn+zH/1D0LI4K2SqAO4BDewoWPTyQagwSmpaTw0L+kAiSu
aDsftMx3c9W/bWiUT1BnPcxx0LuIfAqnTOTqCPZRpDo0CC+Xc4uOHqF8qcsicgCYyu3aT0enn5No
q/fpPYTA0dgtl/MTFI4hkyKg5ez7Z/hqpIBLQEUUVHOIQRZHB2HgDJC9WSCWFiUY4EYH7UW41lfy
hiD7ePZDsG6ZOKvyth0gwD6OVICOPwD7rNLLWzXBcoz7yIU4A6jdhC5TUtZB7uUxTNAZzCq5VW4h
1lwaZIAG+wPKEZLXQ1P1xpeD8iqfdf3Rz6emcSyjjr1Ck/0ndNBBCltH9FwD/99KJUlMKBr++lDx
zDdPOb/RIn58htmqlCoqktJT1CKlEqjToI/SZNb995f5xHHEVxWqgZwvGU2ROHp8vE4AvddxbK3I
U3wfZAoDlO5RQkkg5NA1yOo3ttpJEJU2Yfy1hkLGd9sM4rGYjc33N/KFb0b6GcVQVFaQIxUX+1UB
swAmNI89vSjR51WU4zbWlJ4qsdW4UJ59hWyD0/ltfaNA63wF/fHFKCA8xSHeBB5RB+XwIjKQkkqM
0YGXe7XSG2gZlcZbJZxBN4FGETdWJAhMlYoYU00swuMA1lG71HvTRY9qTPWw1uxcVYoVPs4v3DnM
F28TRI8UYEDWwjOiPS4AvRDykYYyBg91k0xo4QVy637SeyEjQiUXJhEnMwBTnRrt46qG7ImC5jnI
U0qib0d412NqSDgXjVGMlpK2Gl+HkferxrkPhSwEKuJaFeMtZvu4+QA4RyYERW1UFMDU8nFBxdDb
StFMijNho9ZnpQr1G6QkkDkMUH0AVxSIJQuGU4flUwNt01vMSOmCfToS6BCV5kArze8Sp8o79bHw
RenY4uEcOR9r7LNR6AHK0aH5bk++UAi0gS3kab1OBlx/kpPLXlDRkWOUQnMvRRleQ1ugOYCbtfft
BBKuF+YUTSYrlWoobQlt0AlrrXg6QrIz0BiSsyP6eQIT7QKNlee090tBd5QKkFwbalURtEZrJS3Z
LFYGsmxAKG0FiNGLO2EOGzcJDTkjiC9yT5dqFRjheq6fTbQIl7g7UJXh7Efb2DiBxGi+LAcAM2Zt
1p8KrnNNfEj5Xnet3CVUFsPhQawNaCUB8anEBCIn+ZPv98V9m876YCOYzjetCfIVmjRQlEHDbqCk
VBV6qBnN4yiIu2hIdCgm4do1lWDfQc7rG8CaVFmueW2iVTISu8H0nKDnqKKT1aBqGoM1SSdJCsZJ
0jWN+TqpJQqxK1v9kxvgW41j2pCo1ZG2WixsRVC1CH0xs6dDhXemsAcgh4RmLATWpMhM0XA8G4j9
utnKXcFKB/EmBrjV6aGAFDGgQ6RkjzrgWEKlrVZe5HH0r7W+BaE6zi8BredCx+4A92FHEezJP8t+
9luKzrlhjzZ7Ef2tmIJz1OE8Z3eBKt9HZhtmZJprNIarSq2zeJLGvTy2M5pwQ0hBOfgYhUwA6z1E
uTzfFmKKjVP1VakwPxXTSwmEWqgktVOS2mjYTX1aFFDVhm5ZmT2q4FWVWSGbrcwG7HiNqBb0+2iX
mjjVGX2p3IttMm3VagwaknSV2buWVCgDqVUViQqoO8s1dL1Bb2VAczGhhdJbmmN2ZS8RAV0SLfrU
J7TWGGEu2nkxZQxtqhYUqCopJ1Wghc8+9MwjgCQDaIBnqaSHO/TzQdrNj5XwVZzb4AeYPOMrKewg
v1bVOvgCS96doEIOTSQoylj2kM3ApA1pMqGlTcnmfYIe6dyGg1TvwV/rw1h2QfDgVwF67gcZDbP1
YIRoBhcAKaeCUPnHMMmS4hS0iTxAiUQTe9ecgDVz5roorr5fY5+OQqj2cZAJrAdH9IiLSCOM/DiN
urbxhthMqVaWxk6Va68Rg5r0GhhJtXR4bEbFWkk7c+v2wfqhRwENZahVo9rCiaE/Wr8pRgwWz1Pt
lUmq0KIDdXIRyCBd9NXKbfvVDrMvnpN3qiNxBCeOw8ziOZs4l0ZT9XG91N93KfJTna+YAPhm+67O
Xaytwm5k5ZcPtAgb8IyINJGLAxxrcVlZDyRzlvvGC3kXNCeEt1MdBPzfT+KnGB4FDYPDT4FRQgZk
Gcc1kAoLVDHrPakyvLELH1JRtQ6DWssrq+WLCyH04ewogElj3fDX3x3V/BYkOIHcdV4BAmyGQwv6
MlHMcJKqXgvjv7gUwO2gWYYB1JEQWNi+QQJSAfHj6OUgGKawCbONdkpzj761ZOWpPhc9ka1+f63F
UTdWCmCUunH0hgQ8Rm2FEmAwgzxMSWTQXMARutCuMG41DR65DOOaIOdf2N/P4WdbDxUO8EhikSID
AoKjj0NrJBkwI6YxejL49Zje6NYun+Y1bq7PiEs8Ks6xPFTGUkFC4eNl9DpOKq0WRm+UpcIVMr3f
18KE+oc6THsAH0xaBUN8NlPAhlJOPgwcWseESjN/Nb2AG3nj0EaKCaeP5Y2MUwwe3KodcB5XazIO
lWYD1FGwxIJ+0PdD+4mmE0UC+FGQrWEv8sdfjC0IXwDUSevRazTFTdLg52Ca0X1VVcT0fVfpQpYo
gTuN1RbIhj0w1NctVh8pDUU4GvUkonFYXwnjv1jemADgGlH5RNpjeZyIOiUy584aPXBypi5oIoeL
eACgsZaRSvp188AZq3AchhYU0nqLx7eqtJ9UZD28WmsBREti8yoeDNBEKmCJ+n6oP9cekCrSUfSE
7gV60IBdWawvQJ6EMFAlbwBgF8c+0chFR0XIlZPestDWFw1xKVALqnY5yTh/4Y0oSMIhakaQ4cYY
MpnMhlZcVvCXA5k6X90HCKNjTpuKTobWzxQbgD/9cUZP6EUawefSehxex7lInuBsummfDcK8Rasv
PLIxAoZ2nP0h/+X0GB4Ud8cPhW/kogtTCNhRrwSTPnmaUijoDClnEiKRdUYloVo5dX21VlBI/h1V
hbzlYs8KfdcLUyJMnjX1E8uTPqVhlqG5fwpXCVx5hvWjX8ZjoXeKV0qRLeOCcO8tPAjfCnnWcS2t
jQxatFWJ/n0dtOY5WMshmnpEM4zAEjTRbzAfh0G2ihXDwK+wuAODU0eBXgDnS4CQFndgCdqImHvy
mhQIfxB8iQjNArCaCjP+E4Tw96kIyV2El9maH/0clAAAAqUkDQx+nKN74XNQrIOwb5fOnobjDFGz
DHRU+lDhUKTiwqP06/sS9WE0N6MXHTDfJaFcBe2v3jAm0bPQyGNEcnWjZAq0ggd0nX+/Lb8w++jS
4m1NCLpw6lQWcUiXNc1cpqnmzcB+3PiQHCaxZWLrVBW6uEgPut5tIQA4QXI9BR+pNVsjZPrKBAik
qjFuv7+dz76OA+CR9MX8Ih247GzMQVlbFxJHBI/WPeBzKphzzWrFwn6eTDQEAUeGDBdP2CxXci5b
kAKVK82r1TBxhr7GI8tqvJVas7KTvpVW0hBfPJSJlIjGozCQBC7RDUjAg2wjqFVPBHMPGXKkvurC
ap3vh+6Lp4K3BDDNghfntfaPu6MrmxoZ8kb38lrLdwnaXjZdoIQuTg8jgA2i+KtQLJgDnrgG/J1P
1JJH22+qdJ7USfdQSpFohmjW7sQBiekgtTZtNa01Zn/e/WjzARYL1RkwXOLvj8+X5QHYHyQohEsW
YEg++s/R+dIK26BCmk2aa8jT5qbhQu/2+fuBfZufj3YH3vgNewheWRU28OOV9bAFYUiNkYUO1vCq
qgilAygqQ4ZbuMEQN+cS9X4WNSbw9WKK9psy1hlKulxGtplOUqil1IqVxwbBIQHndO6ZIC12/NZQ
SWRo+cryfsNGLe8XKGcwWsBioSi+sJNNAiGvsVMMr0qF3NbRGESNronv/QLcbOIAhkjLh/w4DlnT
oWjyEmfiILKlthRYY+glCdFvT5MBqKLvB/LzPgD8A3AMnq9ASWeJA/F7DIcWjMHZh/AunYJWpjFI
Kde8xGdHhWZzGCTQreAaUHT5OF3Akw1ajOr1WUA+0rOqSsD5e+wsEM+U7fBQjL7qGRWSBnRGNcV0
4gAEQjSKJKkAv189JATHl+IihbdDz1UYmY8QnOrknQlJpE0eQzY+jGNg30wfbdhkLKNgQL4LMups
0qzWmyoN2mF6juM1EbW4huK0pmW34BKf97qeQ9I7mUMLfQ+AnAOfLKqzbYRxsoktq8/ugXqaQWrR
VVVCoPyd2kjVFD+sDl37fR0mZ3jn7NkIIrWFqveQ31S1agHeUkby2Z8Nw8FhJnsQqyKsQc7hjxnT
8TAvwBaIM4EVmu9lJYE4V9NOYJVQhrrejWVX+/YgVdIW4JX4OSolCHknRZoE1MzUugJPnV7um66O
XyuEpKAxl4P5R1XI+kVcdRkkNedEOWUy2AVdw4DCDYi/xz4gHbj1UMzxyzB10yHvaRqmOtZVhfQq
cF5ja8tpqR2EACBtoM/VAcolMbSSV9bDp7Q4cgmI77EaAPJC2kz5uBzaCWSoRtpG57gF57ylDzJT
MqO9a1QB5C1K3+5qQ1DsokKRawZp3EqI9tls4fJv2TrUtVDJXEQO0Qz9GdWH7E+eKHfZGKJNJUx0
agyRjtSr0V2iXDKToQeH6fe7jX/wBysAMlXESACK4wgDtuXFc+sQbG47oAbOKObUx7EwelaHurSL
kQxzND8Ojoj5hZUt/jmc0BCZw3tj6wGTgNPqx9EWUuxL7Cf53HZZcfA15FKHTBhZhpr7tkLctteK
xHdKCI6hSDDntpkk+QHtudWKe3oLXBbPD1wEGH2B6wRJwjL10dayNOBe1PMc6kDUjZ2pCXYsa8PF
aE7SSYoh0E39QiwVoqtBB9BSr90rDbQP0Cxa9WDNr4tm3+N0NDh9nqun2hpA35RnM8S8SwRKYJYs
IaNBe8vPnSEOGgCBwc9DwK7XBTbApGrM1EK1tglONghLZ1DsM0nKS3CSISee07gGoh546Qr8hIHR
woN9vwI+RQSYBJhC/AFNMBDlLE4HehvXQ40452whTwv0mZVRNEnOTlkPuQ3dj4h9f71PS51n0N7y
aCivAq/B7+ddDigA1zYUIWPl3Oh1coSYkYK2Y99MbyqxuE5qUb6vikG7h+phs9KY8Mmz8CuDYZDX
qeGhl8WnWhGaRhYm5TzUo0pSRUgpQDdr/uuLxY3qFlIkPDTlmffFgGZWNg5yWSnnaAqKXWSlEMfU
sniTJakBVzYH4PuT45OEyf2pTcmd2arRFszUa8Run459eFzgFNDPAQyOggLtx4FOS7WLo6BTzuiX
mK7FIS82VokiX9gKwe33c/rVyL6/1CLqQmyXqSos5zkzkZwcSyGjiJAG+/urfLLRABUBcoPWVMg4
IFPJ7+LdyokMSQTDUqefwwmyzYkYZVsg3hVocU75pitLaRfICjS1xG4+TokkrZjKz2k+AJqQ6wb+
AFh/jOciZIjUAW5f99VzqY6mHZuZG4VxStS22gONe9/n4qmZ+22h1he9Ea1dnY/hR0sF5A5Cdxyq
NR1l9cUY94MhiG0eaud5Hudjl0iKBxbd8Ngn7czqCDhRtNnWL4kiZj/rNL3Ji4gT19bxWuDIXcLi
RhDn8iYxTAOS/guX0VidMRt1JpzFGgcJIhkDKtkgZWkvarx2qWeQgyVVPpYKNUFt9zoE3aaFkUUb
6dBMdG7LSGLVbMWP3y+PTxtP5ZlJdHbBrcjAnS3np0kCgMcBDfPkbgrcUdQOZjApG0MtlAJ6Odm0
A3Vvc6klwM5UcQaxdSHJH5pAida2w3Lrof0JvXRIAiA7hyhzCRCTjDoKdWSbvbyUq5BBGL5MbDlE
EG8lVZJTNMmgVqGB/2Q+WKUAEHmZVSBuC1SrvTPxuz4bQcc+Ab3WSQqbFTPlBbBBjex6BiMTEdVG
h9lE4hJ0ovmcH3wjHQxSF4mwqVNVe6rQRHBAZWGo0QgaNfcmfGlH0P9SDgQc5f2j2s3qD0sso0NV
iKgtKDg4WbTI0e5Hs5rnzuIgGW9NZWqBUY6zPZQCNZBqxblMEL2VMqtxlBFAXVLOI23nNI+RZ0G5
l0hjFq2pUX0CQvEDFUIGtGgC3fqZ/UcM2lwayiq5CtSklrfjDMwNacMAzI5RbzYygb1PXvpETq99
QW6QuZuT9kpuO2WD+Dt9jKRYBcIayWKkDWMrCCkIeJHFkKC287qyDrkdeL9BcK8QFgGSAA3uwCst
jxbprBVNFuNe0ZULIsvETFva95XkZorYuaocFttQKjJXjuvkauKElQBf9EwakoQi/7nGpCItNyy0
W1B1AfSEd5TA/y2iLTDrRlNdCfKVAPEQkKRvkJy2Jf1naCKl0egO53Ap9IdMik/ajJEr+o06Jr8Y
YOMm0EIBbVWw46BX5I2k453xBr2K1mm+LF6lRadTHYqbVJwn3e0Ree+yRqxIWYbDzwGc0GDuXIk5
PiGVEOAi/2nxvjh4ZVjQj66j7VrNN/TMuJrlyyg9NtJFgaqsqXQM/JSM66ipoOSN47PeWhBuu5vQ
qKaoJQ20Y4aItDZtNZeIJf+I89gVs3rFs31yLW/3B7DkH/e3VEAbzWEUEik1rgCNdTPb3Pa2SUY7
JN73a3PpQvl1wE6BQgZWJ/J5i3FQh3KEXhDGISEyBRUK7cnAsIVWxvuTKV5eZxHkRYpf9oOO5xGp
RBoaMrBAMjsmwIb8vq7+9YPwd/Pv/4afn4oSLCsBdPs+/vjvx+gJUXbx2v4b/7X/etviXRflS37V
1i8v7fGhXL7zwy/i8/+4PntoHz78YOdt1E5e91JP55cGTu3tIsFLwd/5//vin17ePuV6Kl/+/NtT
gd4V/mlBVOS//fHS9vnPv3ECqX99//F/vHZ6yPBrtHgqmj/9n/3LSxrlwf/907ZJH/LnZvkBLw9N
++ffLP1fgBFCQswCchLnTF6+Hl7+eMUEThDJBdRD0KGCBZEXdRv++TdBkv4FRX38DjAuQPHyPmlw
QP3+kvwvWEP4BZBqoQiHDN9v/3mjl79bwt+nCOPyx89/yrvsElCMtvnzb2+r+53BBBpehtgPp5wH
ehdA14WBghhBjEyuIrt6nxGt38fBJqr3oF7Lsm1bMx0aBCApypG9VwNQ8m7GdqMrexCFkSlX0E2z
y2dWpeB5JODMgoRRP2/EgSr6rjah+2HrSLGptClZ1Vz1sasIruBvaqB2DapVh0zm8DMW6iBe29X5
VhkOvr4dQtvvqJYyvXWzcV9C5aBwfFBlTddZDbTPMdwbt8119gwO+dfxAfgZ9TQBHBzfT+o289fw
nHy/fDdCizMFqHugahGqYPAT7Obn9GL8KH5WP2Wdaj/Elz4kxqNUMuOx+Fn87F7ykCQJmR9HAAyv
0AniO930MkVAxsDikaJjWrEZ4n0XP+kJwOqVG8/HRqFT7EzFtk1ADAWe1vtUeEUQDQGHkIzx5TCt
mIg3Er1vHslcHE+MtGwUP8CkD8ZdWXtmuhHNvSbclDI6l8lpfhU88647ZNfzbXKv2EJKknsc1qqe
Qq3BqigoMNH+Wp4Hn0zgzqrRgEQU/OK7TfXF2ly9zUXY/T90m+rKAlmW//8BFsiaVVg2rfzvswpf
zDnIhRDMcCAAjj08t/cupMoksAnpma64UV6ZBATiKYQtkJP3dZZM7VovwtrVFkb6r7zaMmLjPgF8
ojiyIj0FFoVlRFSrcxGoPdiEO6q7E4UEKo1ZzLDpqWXDxNMZXxqNGJoTWcC0FfOEOP2zyX1/A8uA
NUuTufTBzeqq7mCD7hDqQR1wpqRJwSFFtLuJtgcAKVuV9tfmw/jsQ07mBocSkPnjT6EFYpAku/IK
XUEV+iRnt8YJ/THaZSOFQjSvSt9kL4HXoiqm0wBCvjfCSTFIu49uRHR7GqjBEJxoNqn4xw9qSUaD
QINpiIGaIl1MDDspCNLySWPHLWl9ql8Hh/Y1zJhwIxzj8wC9dVQrdsFlcD8/lCMIdGh+Glh/DlTq
p/Tgk+5Q3+opLVNyMGqi30m3zTPaGi6mH8M+YNm5IuiSjM7gL0BVStTIteKAMCWo6JzSAnqzMR1C
Z75HWTRkIGONXkO8+lo+5U/lUx2TIeD/V0qin57FkwK3y8VEcMNUKW+Q5weMNE1c4ItrMCdBbARa
GD/lfcQaExVQwvOeV63ro+cZkIU9kNRrzKvr07yw7/+c5n/EaV6zJkvJ8b+1NVlUWX43Zpx6E/yT
MrLP3La+s9RVP0pmOKWqW8rByyCrYM+oItIaDbS5wJFGBUVdO2+vXXLhHP4Wl1ye+n5/THRGIj0J
gCfgBR8fM9HkpLKUXHUB7acja+j1D6AuT7RbySWsXmgRDv/FF5K/cnpQ7sGhBCk9iLUsRjGSi1A2
mwqiFb7vU8UsBpIbUEoDEGQjR+PoNOUYbAwLDVYKODEdAZkxUuuJRup6Mm3OxQk5iinbTkpY7kIo
mVAVqHXQdoaVo0+wvPWpKlFk1k2Y5NhPcuYn16OspmB5a3+1s/9tgt4/zmKC8ibRI6SKVddSaEbD
AXIvdMapaSYVmJogpN3TIGdpxODMejDcEfFuhEZZdQnH4fcEuTNjPOYPaUYMoHfpmtP9cpu+v7/F
vAZZKkK2Afc3IbLfgqKw3PopCLJofFVfmHf6xtzIdyXOBubF8NgfR7c+RisVwbUpX9JX/YNPubbw
b//dU85X3OIUiNjuvzbYEltahFkuygLCvOqhArEN2r8emo4AJki/P8etLa1l1eLvsbTWnlX9aB7/
4mddQnvetjnXNJCBC+T/W1itpg/TeAbtqXt3J9KLi4C05P7+5upqJSvxNjnLyXt/nYU5CcwcJIX8
OtMuOLdboAGJuPPdYNNuH8ttvUV/oa1TBMjbhozEFVyF+qQkiO0O5SknDw87ZguuvdPxj6ikn0ry
QyU6yckJ4lvEWg3q5UVm/tPALO1LPZpRhQZxt0At4Az756PPzLOc8FIK7YRWBRW39UxzMCV55a66
qEUKSVEDLWM3xnZlQa7cy1tK+F1MACaNv9u9rC2YN3/77l7+0gXzpd9+t2De2MXeXUcLA6QiMyyY
3gEdm75rfm7hZApXtUBIYI9rPBRr8/1WGXl3vSGuGhFVStVt2fiUjcy6SK9B2KAB3BOyMGLwdwB2
tAaJN0pELeU66ZE8pBVDi16K49Ia1mJtx7xNxLsb+h/fMasztigY/LUztuSXW+7QJaa50TurTyKs
kDyjhSviWEz9jaoy6VWhYQLtUyb81atkYS7/7qtkdRAWdvVvMQhfJRABDAahH2/ksz419ihxIs0D
8HUuYz8L8rN0Bvf4EzzJ7M6JGXkJbNKwhpkX99RrbIVsrq5OqO+TiW32E73bsM1NTDbfm0iArL+I
Dt7dlLrIEadda4K1GjcluihuMzgaqnsaGZ3wWne7ifQs7PFTsyv2zQ4b+U4/ot7toVL0hHeWVNhM
2Pqto5BbwXmuNsq9xjpqbXxabSCwaJs3Pg4nnm97t+j9v9RtCFURZbNFHyU1mb5FIo2OG5NFbksM
im+7Je4lqqbOuA+dF1AF2TNtWGm/1HsVaoHXl0hNCTZi55fi6DP1siUvAnW3iWvYPQZQJ9S+b0mC
j0+o+WyylxTezqY12YEP0gkf4aofA7dxIEWLN4Nplz5dakeSHS5NZtiavbXgoQxa4j50lhK7cVoi
bntq4J9VvAP0CTRy/UP+I8IldaadjRNPl0muuP0Rv7a7zvkB4bodnucpoU86O9wP7MfJJD+Q3qI/
Ls8ZdSFNeshJsQVPK5yx+wMvgVafaLsdapJ4u7JLee5NdCBkTHanK88DWJUALUh0e9/Y/OsOROJk
/zxeQPnA6WjNGrtl+44+38ow/RkB7zeL6bOG3wPPuF2z/JCR3rnbd+SYbgF/ZnAQbKB3x328rVll
Izt0ER72+YF/WMlqJ9wOu/6ugiwDKQsy0GkXH+JtBzwrReWHdLuYQmHsUkb6MD5MO+WCX5bfoU99
fN9CdBhfCXk+3Wuuf2GSh81rR25vRQ+Q55GIhFQHkGtijEu7YeKdfZ9sW1snvV1s7xvWsYHNu8Ex
jhhmgY5kGxB3IhPZ5HQz4PlWdgIPDT9FWv9vdy45i8sO8ER0NKquRho7xZPiAY7OtnAjcnEc2ezk
h8Fml4aLzu7dfbO1pR1u0Zkcm7KVqG/NUiy74f5bLMXa+CwwSXVbVS2IC/j48EXlH42LwT6CEhUl
7p8Sm5lFMrp7mA7UVlzsgZyITnB52O2uvJXhWTdaizD/n0brn0brf6fRWsSOf89NuWYfFgnYv6f9
BPnjF8YcZS1oWnF61U9gf0Ft/TkE+w58U81qJrrcPzZ27/ROZ3f27Mz4O7sdndFB7Yny16ZdBS/Z
vr2PV6T4a4BSOsVDvpUcyTF3M5OpxDRHtkOa2Ykd2TET7H5jnPtNvxGozhDQMAt/R4ioNfAYELmj
Ru3ktx0bqU4OHbN7W9v19kPALGba3JOClGc72MLVBC8KhJoz4F+hWMhQp8GZHRFDiqgG1vQUk5Dc
PCj0ocS/8yM+ggb3JaPmZQHveE7cy7PKWgRGPTkX9CB3JDlYp+pJcWd6gKfNyeHy8ONeR1IgJJsU
4cNtQSwyv3ltuOnn/a2GWAH5DIMgAgTVL/E68szH5pXf0NUr3DdeH/A6Dyqen59RDd3R2E6cwEnd
DMGrSianc0qbDwtAmTcVmxzdyVjp8qAA7U8sdb/325jPlblehPIRmMTyoC6Q+cfsdRi9jpr45jOv
wJXzmdz3jFc4+TSqu8Eut/nWdMvtyCZbcUSUHmUkUUpE4ZENaTAnsEMnxk858uuZjdZzTLjCDCfE
9PN/q1wokCKZETuR3dAUr+PdTkEje95kboJXx01yxJkXykjiRVYgpBGdGSEouIAO0x30ifF/9UJy
a3twmu1sTwyRvm/LRHZGGx0CiKZLxGB4GHxJuKvI9vEYOr4nG9EbMxBxV3ZHs31lKxe6KzkiEkHp
tndKBmUYROAalr2JmSmclsqbktIceBo73JDqWtzOJ8UrDtVWPrQuDe2AAS9L0QeC25F2+SYiBOG5
Xbm5k9nOsG1P7Ul0RJbv8ElHj6HlioY7aNZRSEhgCfPQExo/NEUgicCQRrc9fk7tgo34xB7VZIhr
UShrsNZuMRR75J0QgEKUzzZtHd8GHghBO988SAxsjIN1iJyNBeicfj1ddA6JtsGWghzJDdeWz6qp
WCSs/mkq/mFNBZrNvjcVy8Ou36lCgvZ5nhxrYCgaG+BYGPzR8b3xD8fgYy/JsBH8Fe0O1BOwDxIT
7Qk70HdFOgElkbPYyVyBPvU4sGLR2tsIBDl3DY4DHZvtjEVYzwY2YUpTd8fyY3sctvrdiPWsEh95
2Hk3XQB2wLArAjt3AD/n5wvs3omi+I+PVC9EcpLvwnNL0521bd3WxeZzFBfoq214KrYo6lPzbefA
2tnfm1SQW6yM06KiUfcxGmOHWnUVpAT4ju4oTvLHgXL32Nna0+z0rIRbnB3tLt3OsEoQ3GQK43aS
f+nApOq0c1MGGDQspmqnrHFjJ8S4BfhvsAhtAttnAOHj78Au3GAX2anTuJUrPXLbm8Cy5rCvMSvc
8Ir/XgZ0Cn9v5EVwvoDUseqI34PtlR75J0ib2Knw+yHD3NgZ9ZmAAe/3mcvf9fs7mxf+jgJfocP/
DHapE+2kTeXib1wxsivauBnuO8K8pA705PFngjtL7MwuHdwTnjGHF4CIBO6AW32fhXiOzMX3MXP5
8/DMRbCL2bwp+P04/G/cJ56kwLv4ld++L7if4L8HY3vqNxlMLje7BgIIAwmFiF4m2wwxwwEygIgf
UmJ52q7Zpuf4rN4VW5hv+Nb21FxLu4GNDjj83O4tyBlxsufBDJoJmMQ6N8csqDSkCbxcZ8NjwH6D
5cgt3mx0wdrTbMO6U+5dZMxXsOHrccQciNglvl3SltZUZCBVO2tUQkEhYaEtXEZO4oR2aDMwSSM4
EZgA985dVwWHUDu+PW1SN4BLm5yJZXitdZBJ4AGFinvtnf9g77uWI0eyLH+lfwBl0GIf1mwcMrSi
foFRQmuNr9/jkTWTQZAdsNqu2areSWMmRTAIV9evvvdQUe3b1E+BnjYQAqifPQ4Gp69VK/+QoFi4
ur9Bbz1jINIesd2lZ5wyZP3YwNLUU1s9hnZgQMy7kGuuDqVkwN0y0T9Fl7CTCMlo8AJlOjrE2JKu
2cWiWldrxT5tCojKEmJs00GG8ph4qUfGA2dJWHSFDarMHGRP7xdaDyL5KbIE3UMi1MpZaYuO3NEV
qtgYTBnTN5zGQTwXIrfBBcFsjdJsjAyurdxUDqj4wNiaSSD6WkIUeA1G/dZxIeehlzlwhS+qhbCs
1pzNP4iv8mtlDK8eKLMyorW6bp0F7OpMH6mhjYxyqF8JWcGVY2xG68FqTWaDo4Xm6dnIUtszy96O
Tf0DneH0j49YP7whnK6fbrfPIbm97cgbtD4XB6Y3Tngrb40V1fY4MpIjdbFU5IaOUuCbDGNpUA/R
TBQDvr3daU5pwA1iUDIrzM7R9h5OWMVOFdCnB5AWPVLJUPH20oK/ye6cbJXhYCgvpLvl4mgK0MGA
ZHjEhaD1rJF4BfdeZwlL31niJKk6ji5foDpKTIiWg4RcPdShLIMcgB4O5jqaBfRMXbGzhWJz2Dhh
KT8wcA2lNpalb3lD0gdszFr3HereI6Zmm4KZ7LzdR4bk+NB2QfspPpDXhiVQRi3gVQ1HqBjo2I3H
MDMuC+mc/jJ1L11YJFOXjpgDvLTtK8RJzt66wuTPNgm9sFRDpZcCEZSzfdI/UNuDXuhsC+FjeQ4Q
ji1UoN1IFmeIOrfmwGCbrbdS8HO9YE0hIJ4j6vTuyvqGqqnSOrdeONLcgosZ6e6sqYKrUT4GjdVK
rWjZ2AX4HbTXw3Db2OUJzWQ3lc0RcDu8D5zQ5lbAJXUoZw7BgTPIKsrroPnCtxnRLEF8wMzQ0BFy
h65YJ/4UrJtHbittorW3kLbtfWb3hMFfaSZ1kcKzutdgG1BeSPkwgLmMM5eFZIjsCPdWBi/88WwG
P3lrkZSwmETosCAbx7NUXDJ6StTBCN16xZm97t91Ft4Fd26Lv+n2rS4v+hU4sx2fPJPOsXbgsDXg
uKtNaLDprWfE0LHhl77v7ku7MQronQH4W4TngwpMwNCBvYS4xAOE9ghqei51HWp1CfLEOeEEfbt6
iWHU5AZ/gB2H+09NoNDmFvCGggrhLqXaLb62Fj3pEq5WKjopa6bedfod3IwQ+QUSeUo4Y2GdghCh
M9jBboCPk8ETUxuV0XjK+cNEf1bwJupWBe/CZvigag7+8QZqNQsOq9kdzK38Y4tcSEtZUyetcmZj
HnR3/ApVKBk+w9ywqCYOnBFIFeporc3eHGEraLA5BEKvML2uGhi2BjPVw47E2HM0Ydwn92BzC1dP
YM7grEAJCVgbNXhheCJjlAYwajyfmjvNgiU6ODiuk3IWReedcRg8UnnsVszCx2U+f1jxsrVrXVuk
WxbJkuldu5Q2OC7qdCf+M3OAIDfdk4zgAEhp6xrqAv/PpKgiXfWHQEU/7PsIU6BGhLRVDQH/qXCN
bt0Fc4RgXiW3rdOvqGCG8mDRJ6DLFZ5IlQooJVZqBA41BkdcohdY3tWiQvlDQCCH8EFPIwTT5q01
bynmKyXkAEpBZ/swAaF0YAuSNcpGd7ntBFaq6/F7A0e1itNtEAgpcH6aEYCUaxvQGwXR30DH2CC6
2+LRtylVUwu5uKe7DakIYwe0fkPFEHND30tfVfXKod9Li9Dmj1RyUmvQt2FGwRrEu3WQ3YxCOGtj
T3sY/LKxf9nYP4uPuDlzYuKuR60pilc7eONCKL9UcFRQ8p4pm+Q3c0mZ88YLnc1FAsAv4+WX8fLL
ePllvPwyXvr/9X3xKPWAXjNdJpEdjkkST6PsG6kG8EkvbAU68UwR4NwYkwSh/6sx5o2wSajglxH2
ywj7ZYRB7/plhP31RtisFj0JVP1LWrQyw4+nJRosW0SJ1iNS0uniOe6RL2jgPF0LOxpYpZljiD8S
OCsQ3ZXOMcQctqkCv/FoiCaPOIYEX9MIPwz1b//wGiFPTzVe36lfNtLfM42wb/fjEu5t1Euakt3B
bQDgC71H0mNmeEh/ow4Z6vP44WddUft4Lu9rdqWTWMe/70pnw1/nSPqFZfQ/NPyFnpvfKTxonUg7
WaFx4zSFvCtbtPlpa0r88NbBX0d9bnd3b3eD/gKnKtqykzu8kBvwpq+QJtjhs0Bd69TfBz/UYjRe
jiPZFXhrpcOpfsOQHVIJluku3VW2uq/v+b2wFTb9QbzJzRwO7QKZIwrCVRVcS2S/37+i6RnZw6sZ
kz1cUeNyXLIL5KQuR7swJLj6GyuDd9S3OD1bDEhmLdD/Bf1sYFz7FsFft2RcPsZEOXx8nHxyQhgA
c2WMt8A4fCAGIGANEQJ7wIrR72jaJmOt7lZwfK+BQay/vYU6cj8Q+YP3/6407hDagF9QogtGCiey
Qhr6lf6Grv5wh7047xGeDKiJ8ztoUsHh7Xpk8nsv+sXJTGz7OIi0SI0aEbnK9GOFkI/+1Jm9kZEH
hVg3KMS5b4lHjj25Odey20heJuaaIP9ljQyaW9TImMCKMYAsRGjYrkVwxUoRvArNAIEJrCWEz/Xu
Dak2w3nXPpD7Epofc9hS53TSL0r1xUomSnUPbHGp5xEPkJ/yB/cdadZ2t1ROwbN8QHe1Q78H8lNK
et+gqPOyzmoEzc2ZkSgb9YTiQBGwHiGtpulfslcZQT6DQS52qFcuKrx0FA7yB9lsO9I+Xj8BYdLp
6lw9gISq/7obE0UdUGpo2OvibqCfcoA47TsNgSb6K3oQEcMjwQa4UreJlVixiSb0p+jkbwC1jMhd
gIgQ9WnT/ODrczoX2F3by4laDywgUYhyGltBhErUEYlCKESw6rWKPC4az0NCDKmcc66JXqOMnzMz
ZAJx9521RO4SKqYQ2UQUsDoHZdAZXA8xVeTEIEbUIYQZbxAzgtaU2tIjSlRnMo/RC2iG39DfX/Dl
EE2olYDB/Gm0QMV8aZAWcYMNTfkZELKl0QEaH0qRuNSZ3pGmL7WIxLl3iP0gH63e0Wy06jbGVxre
pkFmF+FnGk6n6Uw0/E2T7Cm9B3qC6Ltd5qYnGsLBuym1VSEaBfrKw/E8OCHSrytEMCsjWPfw0j3L
u9F0aMqPqucQ9wj84hRVBE4rxP1a6xxOgxOazjhe9Oe0JM2IkL8m7mi+QmsKSxYqQopA8Udud6u3
N9f8+Lhdvyf2cZ9GJE0J7h94VGDgk487ePrQjAoZatQ7Tn3eVO7Tzx0834hbI1DQOPRnGgWivnKE
F+FcL8/xZIRs/0Xy4iclEo2YBu4ggOQTwp5zEFCv69Dt7W4FpyA0ehYQXw/ASsB4l0twjFOuDyTX
b1lymxi3t6fMSKzzCsETD29vKWrvKBe9fg++1xB/3s1zgeYFHbF9GrRCg4kWx3gnApDSQKaZ3doZ
zQKzSxzSuObvZwadk5bnCrGLUX9Jy/9X0nKWHiYp+38KPcwxY37i7P/rbssc2z1nBl4Q7i+2+/di
uxMN6W8m1ecUJf4vUJTmlE5+oij9XZTOObV/2uz376v2K9Sb8EVVRY9U2lFMgh494Y5SVnhoOgJV
Tz08tcjc2WW9s9ilp2rDOUjyNt6RSWHG5D3aeNDkkHtgNLdIo9eDJdQLJ1kit4cg2Qfm3WuvS3aF
XDL0rLJla9xk8MSEBIl67SY651WkOq0y8G81aN5BpPuH3AYqU3goC3KIYemhWHNGlZ1d3sQ++zdb
3hmw5cvpocM9x6H1NMDTaCnChcRQkyoJ0OgWxbKDnt40SJER7xXjgarmNBe2N6CM6+UNzA8YIJET
reRzrmihNxuaBxpatEykRfcaoM8QwKHGNG+PFg8Y4Q5JVlay0WDy05SjBhFymnCJVB5dwJmi5bsN
PFiScaSTbYmztMa8rsjNLm6iLfxbLU74NvP74uQm925gIy/l0YDYhptAIqvDHfwadw+wo5F7x8IL
Ytt7ER6XVj97J/f2/pCjXIbTYY/MmBNUbF2jockVKVx0MoolzGRnLZan62c4u8yJzPxvXKZEd/Ta
OifyD5h7gdyUcNUUJs0ljbYjnDRWAO71Qp0vL4stT54f17aH+tFgudjCZYPuNPjN7gXJjnhbpsOH
Rt0Kg/kk2NVCtJI9v5YdeaU6yckDCoFzfffojK7NeCIdR1dTMrXHjNHb1lrBoXf98WfAyGvPn5j5
NTDqMl4B9ygBEY1ioEGP7l5oMRm3FnUWX1NkYEoOzdCkmeixwTkWt6Jp49SC9y3fOFboLv5Roiof
HotuLegcmINLBD0+jmZJkJxG2s50j9cnPrMv2tT+7WWW8UfsS3J4ROnYYc7A/l5q/LycU9yFvOj9
WigwwKpGFfGIrFB0y9Iz+PbgQmXIDaWMEbb3C/yq1oLYqGRL8YJkvQBOhrzj3/sevW5uS/II0CxS
EswSBW3UQ+jDCl+W5AhZiAKnE/x4H4DeQlrex8zpCnQXrpzuFJyMyUcmZH0sAlxlwOQfNPJQwAFM
vcVPG/pKawDCCfydFkGtH+nhMXZJjOuHNXfvtAkb//vfuynoyB+9d3PkO2G4zZ9OvhOm++9JvhN2
/d9FvjPScQpm+Iek4xwDPnuyLtS3vw0D5r/fFQSiFEANUYAc8J6LiacRw1WS3In2i4/ypMrO0LgH
zsZ78Dr9BBXlFvzOQC0FDVLNVC5wLGUYXxnbz8EnAdJ4rPmMEXrU1yZ6sQ1RUTSiFnYwN+fOXrvE
FJwUyfY0nV9DMVWPZlPI8zxJKIR6WZUnD1jcBQHWYQVjpkBNF+Xw6KkhOK3hPiIl3dpuWayDNz5C
rKK11RWL8G9IElTlZIagn1h8Oyx6m5YahXDYBxbrAJ+FeKgiQZCGOlpDk3ci2D+JFZoJUqzxS1R/
8FCgeYM1eOOZ6tEFfnGd2aLv5szmTCyCoQjQhdLFyRgKKqkHFNNQjr/KIHoGqJX0Rxasf/PEnqtp
aG0Nqo3xikIe/jOKRauwe9SWCxaVERmhtQFPGv6ywMtUa6KVOLQekT7tqSD43Y8Pf0/fg/7BMApv
UAKGJH6a5p8jmIGQockjOKgSVBvqPcq7aJQdLbfoz0j3R0USysIVVAy05wILIKnhN2ZKNPtH9j63
5CCgevSjub5l/0Q+/SSniXxKPC5psgjkxMJKKsiLRxaFfrwBTgxVDSuSGhZ9gdJIYqaLp6f7wbgX
dHSuy6H0PD+/oYMNZHhI3g4fywBUn+s+iCEx5s52lvCphntx6/4nEf63baNU9ecpToRqUbppmyc4
xbM6Tz0V9IMeGlXfQutmcYMaItQSoYD8rPQHON+blxcgNZPDx90dWg+8v6vo/RTBHnYXVMNDPe16
+fHxgVrCk6N/MAjH0sNd8oTeZ/2EEr0AJTo56vBSGwVuNF4bLk++OZAZnje7uolE//da3TzTmsj6
X0xrlmlNTMO/jGnNagoTG/NP1RS+VbQ1juUAaMPxwtk5ccEvXVcO4qGHLISUAhI0rnQGBo9WdyNZ
PssWwH+XMzz625az6sWQk+UGPFPLIY8hfYV761kVXSnUEgAs9Yvoo/y05Vo7CbnSiKIksdIRPVJF
Dq1GxYgAQuuh69Bov0jSSmfYfJ+0/EvuA68pHUpbUqKKaF3Lzs34W4Xh54zFiSqXhFEkuRUYJzqR
tKjDRUqOr+cLgQwb+AdrFPY6OdqA3D7TpITl1kN//hkJfPbyf1HoLqYwUeiSUgFauIgpwLCmLPro
mbRQjraziwltC0PrBj3kCR2gXZ0+YuRCXNcBeKoVXZvBRGtK+qaK/AIz2FDr+O2woQ0RdxZ6+tW0
q83tMiSHmSHn9n2qdvz5+37uZH5t1RN9osqbumMYrJqzCmhyyAsrdPi+4OookFZQ2CPuC22MgE4+
FDNsizo+qhom5JAimyAwkCAxODgSqv1KcPvDy4EkpY+76zv1Pa+7II+JaO/VlmH4FNO8g7R+oRom
tDKonXBpUJX2wbBbHf2IcrKnTRZfRTQWom0b7W1J7RBa2O04N1QToFPvqD9GRyH63d3H6eP6TGcJ
mZ75BcP58wl59kgnkvQvOtI5Nklhzy436q9nk3O3dcLXEy8SuigHDSZks1/P+HlnHj7Nbf5jDz8D
TVy55ef8iAuiDHtBYt0OIgm3pcIF5tCmBI1J9GgT3tdkTavgAz3eZkipatByDP010O4rJ1s0Z6AZ
T2804vBoXr8pc3d6mvn7191pbkaJmDaR/zOUiBlpdN68ixP7E6TRLJFMeGwyBrIC9G8QCaujlZiH
RF5oS5AAlU5b31KZwJCn3oDNb0tIohvgAIksd4tcRBu5jCfU5uszmsnsnKbc9O8wpwl//TMv0+9w
lPsfd3mCfzn58X//R1PV5XMcPKf/IE35/tz8I/v4x6l+roOqDl6rfwPoS8oC/jn05ZYCVL6X6T82
zyUW+fwd9iV9wg/sS06UfwNeN3QGVVVlhVMhX35gX3Ki+BteAmANoDGBDyyBqH4Hv+TZ3yQJqOks
ywHiUgZi5n+BX3LibxzH80AmEwBILIuq+EewLyccBc+XJSCJqxwHJDegYE5kCQcE6qx3pX4fMaVg
sAz3pEQFkGBSVgGGdjrqfomw2sVu/U4il3ibVJW7EAIYU+FloFOrvMRJMjflt3mlKqkAOOX92Dat
FbBAz/QLQG1eH2WKaUuHEUQVAkUFCraG/5/lOpeHcZfwXLsvOT9d+2HijH7YG/Eo8kbI9C3xK97b
RF206FP1JMe5Z8/M4Mvm8pLKURxmTqCg4Oeo2AXvzNS2GcZxKPdqVgPTOI80q8slyWK1Fq0tKyla
JgkLP6zvIe+4aPkFEwFQTci02Im4Eq2E5XJYNb4Qbbia81Zem3svgtz6Mzs1VRVZlqeI0bygKBQE
FVB+n3eKHX0xlDkx3YdC6ltyGkKFTj3G7tJEckZ+bGHtjZUIgIJiGzBIu2fH/JHz/VBPxPGtBmTu
a8rXwjZky2KZuHG/8d1Qc2JeaSwgrwt27qmhBWjo3BHZZt/JQ/fACcBYUyVtwDFwrR7VbPokh/1p
5ggmgUcsTeWw/WdgduCgyxOLMk0GZmgFMd5LWiQui5TrdWWUgjXbeZWulTGrN2LZbUXAXpt+OrBW
qgF44fokqAL5id7RZBUd7UUgcfO8BkTbz9ubVXInqVIY7bu05ldxLN2HADs3hU5urEHZaaOHSLVc
znVv/HoBJFUD99BYYO6KvDLNeK5ZrWrlNPH2nTL4+qhy97HfoCVQKDGGG1aaE9T+SXElRBO8qDKY
smXI9ZVPbVkUCGngfRSQC3xOU8XJHUw5LUtDOdV2AK2qbMVjkEtfjMrRS4POVAEab3PDSfTCXcUP
iFcAWbUKStfiGh6ufUClrCKh8C21jYdDVKqOHwC1PGXQYK7mHuqY12v0QFJGbabe+guDkgBoiXAS
L1L0dImdCNaoFnPgYfPargw05TRIXWvWQ+HO6J0cvVaf6AJPVwXsjypKHLCwJ5vD91nmZYo67oIw
WfRew9g9ByJFrhFpIim0uLrsn4VcfAkaNBga5YEkjarMMOOp+cOyMoehVYWej0Bh0z5TJxOVftpm
I79LBZfdSnm7Zsc+fmxrDaVYbg7EyUKIuDUPWCyZhGz7IkmF7BtNrqggnCLKHiVp41dal+l1xCLz
SpVKfpFKZUVcJRTR6rYuqCwRy6exKYX36xQ2VYnp9FUFiPc8p0KQscpEMfMyUZbKSGN3fiKtSybw
HisBtBUCjh6to7ihRTpgo4UbQLFkGyUQFZf0fesulFZiBUv0I56Ig889SZ1cbZCG4aJXkzB4m9Rl
xzl5MLGtMFdekDiFlVAhBBz6aZszXuujpErbeieESXHkJam2u8JVoNZGnMUwHhrftqmySoe8v02y
HBuYcBmcG60KVluEbaVHYpqHJE/CescoQmH5aaq1Py7tH1Lh/v9ENKeAgP9crdOzLPpWlcNf/VDl
GE5SfhN4DuiCsipJovxTl2PA435TRehqKqQoQj/sT2WOUYF+zqKSUsCR8zKr0IP/TyhznvtNQyNu
VhNFnhOgIPJ/RJ2jouQnS5EUyG5ZgrYhCSwEDajt82VWpF5q5NIVjhXDw38ZeaUu+pli1xJxkScJ
8iZD1xNuHGcE7WeWeR5YUbA9QMwVoO9wEy6SwGcqVV4pHgFDmBmZ4iOQrYxzmgp9yqflQVOG7gvs
dwGxftyiz8uT0jZskqZmDyMjbBileHc5BrVFTL+MujdPDNOlwrEzbPrzpcXKJmNOuHRWxWXehyx7
qHyXJL6HtopVgk5yrLdX83JmsM8a44/BRODZszxKayEaJtuYMYkLxovB/LRjDQ3FnAD+jQYjQMXq
KWE737qg8P2PrbtUxScy6DygBNYJJVwQAXw/VZLbphJKt1b4Q+lFR94Vq3XpFos0ihYe092U4sAs
Ah6uGNFxm61Uj/6MhjApwzlPQJEkjlMATqpB7NLtv9SRhXwotTrjDxhKWDcivw20LLcLplOcLmsQ
2JYrtEZsM96Q/bQ+RVbLN3Cw5ml4HwTpglnUVVtvrm/LlzNH03wRuruksjCKoMN8npQHKcnlcaDs
R7FB2WY1DAR56ej3mSujo/bFHI193QUMKKmqAmVDhVk0PfeylStZLUZ5n0qapw9qcCo5ZsUleWHl
4YCGnzU/3sRp3xO/YHSpQ9fArgPUTz7kCx6y1mCT7OQ1ypx28IWfYF7onSBoaBejKECP/bwRLN9H
XaKNyj5jUcIYSwtgBzwlYVOYUDw525fZdVOOoTPEXDkTZ/52TzRRZmVZAFdUp231ythTqqbF2IpX
rRMl/NCgyd9yXm9htv29ojU7v0Zf01EqRVMURG+hIaKVKQJMqHYY1lrv8sYfpwtNQZIR7CRFU89J
ERfEyvDgr17B45jyMtqzqlbotde8R4z4mFYqP0OF082nAIqqKlBeBxMd2/9587vAdUVYT9JR1Zpn
reAXZc5YLVPc9D3/5I/1bR+glXw6ziqmU2auQbwJHMSYBpsQeMGTU+8CP0cV88gdRe0UKBmJVM8Q
E4F4Sw99S1EbgWa9TU0kdC12RRIGgSHMlVKfBcYlqz/PgRchbTmIVZDe58VnXimIY8dzxxbVtRsF
6GvCi8hbjbyVSh208KHIVh84MgPEWD3PdH/hjiQU/yh7mk5jwp7iMhhij8E0vA9ZtMpXrnGANF62
OqMs5VR3GxKiDfazXBoKtxTnYoET7RY0Rk/iYhcmJFBnXuKyA4bv0LeOczzeaQNjDAACvOsYx7sV
OeKXejnexujP+ZDG+wrFwu/XiX5iR36dxIQcmjBJYdmx3LGRE10qHlsejQ5U6Kr9a8oechBIqcGd
P4hzpslUGp5XL1D3GCx4WVQmordly8Abgpg/ikAU8XWRpWDBjafLvd2OR9dD52vBgWggUbcJq56U
3dOYbVNxOXRWF98ogHMVkUknnPzGSPJlIC6SSPfkDc8717forFd9oVbcFwGSG2JMnJKJxDRlFgnc
MSqtHsljLdnJvaH2eoYGsggAAuwB2BORmZ6gxBev7Ue1kFK0Cu+hl8VWntpFsy04wmskRZ8Fg7Wk
uyozGl9vFCJyutY4/DhD2hPD78exihwLJgNtUdWmylTuq27CCC1/jFDIHznDc8mvvZYw6aOCjvSJ
HnhEcQIRkzeL0EQbhdE7jN1tD/iS1ICLZ4bbnYP70z28nM/ktHsu89OMaTAfoL0k+uDpylZtNx4a
5QSWrJg9nP/RpvIWQmX4vZUUt6HgcAMaizQ77ykBI4oPCbuSWIcNCIMGO+x90JEyM/liqQD/rhRR
ym/ngS3Df/AQqYfYdeSSsEeAOl4nB3ohrq1kwrs0tq4bpsbOBuNTrTmaYsXIIVCfm+FOEPbXx/qi
wWkiGKQMMQn7At6KqYtFZHxJ01KRO2o1wAkFK0E/fdfRNtqTAgTZ64NNQmWgmclgk5V1QA1SfAV0
3iAnUsA/UpdmICOYrZhKtpQSoqXLyLfFaNW2uuDqDPSnfjwGyDcBCl64a5stGkywOeB3CrQ4zoh0
YNdjBOxVUqFBTEwaJGGeghOAUAtkATyIFoq6InkT+gGA9hgidDeV4Iztxg/NUDSSYS14Bv44eJUz
w2eOfLq8vuQvasiPJWsSdWXB5JvKfGibIiOmA3ccbA35qoWeoNH4q/DQyXrFW25gwz/eKkbgr4tI
L4uZW3qOt36iJbrjEML4AmkABfmzHGS6WNTCHDuueXaITuzoBD0alANLKTq1KJw5hNtUsjO4PKxe
cvxY79/gqOlUo+ZImm06OAlcqwtCwod3tA1KTFxkzySHtDVE3LV4PVZ3akbEE++gDlKIzPK9QOPu
5EHLjh6jc5nlIylIvRm5FZujN5qaGeksBOpnV9jvdAWNChYwj+LBcybxhWJV5ZWmjB42OUbv8FGP
kPH7zIJ73smI/uV6w20Kz+L7ZYp48LZpSS0TAZm7lRXKBlvZcANeP3Xls9/464QmgtetWy6p+p47
qoMeIN7I34XiugOyww59ZNp4U9S7Nti18rIJV5y8RAijYQh/kkrioy5LJlFIRPBPz6hcI01huhg9
DiUl3k71dT/Tm5fqTnnNjeHoH6Rn2SXKCdTljgtLRpZyTDKVlEfVch9kngh3XEQ8mYgfEC2qRLq7
ZAsdQNtp+xC1QInVtTrP6AL+ijfyJfN2fS8meRy/7wX8t7DQFAScvritWBlRKqbjjsxJ20mv4Zsm
6NJLwq9qccFylsxYDdj1ulxK7+VIvJAUO6w9eYYirj0gtz17Zjgj2dZHwczvkptiIX2UW5Acm5D0
oVH1GkLnNTima3cFBzBzABDFIpuzJqYm3fkaayzHQ69VRZWdOOF5Jc7qXsMisLklkE9QGlaSZMug
b31p5xLhIgfHprzXwGVNYVWgB/n1bTzXYU9vMjXyRHgwYHOfSe6CxrtKYxLZ9/mj/5Yi4f/WRxd/
O2oMDT3kOgKvTNxZsWaBaUqhzj7wRF1VN+kRB9osktxIRRKLsGw29W3nExVlBox9fYYT3N8fBy3J
53AVDC5YUZ95jZYoZS6r2COA2CK/OCb9DeS/dDDDQK/2NWql/8UBJ8ytjJOGkSllpSVMCSK/p0D2
YskASICBjBsRreCh1aUzeuXsOie0kEapqyaUFtzb8bXmSbdt3tUb7hA+t8/aXTyjP38x48C6L3Z1
GoJi5OT30bw7F63EgFr8zL9JPgX6DmbTF+cGm4TyvLGW/UqC6TYAIbdfCI3uDbssQ+XAgIKJ7MFX
EqR5xgT6VIYcdNYSGT1XrQAS2L1pFCfj99ro5O6WlTwilXdiuhFBbi0sL2nnFqesn+tJ/q0Cc7k/
/Geq80OGaYQArLYAIINvDLdp5mSAhAiIAN/3K8JTaThHeFRP+XIXf1K6PHEkpl0dy56PMV2cA0eG
wWQ0K61O0DEZ1xRuGcVIj6FHsHRp7+ZzF+07cQe/Cssjug/LadqygfG6VGzGhD+6H+yzNyzdR40z
05d8xYmEqXdBMqNbn914X9b7c8BpJJr32rTSsoI/yprJq0Yf6ZJmJcNNirVLBWlx3QOgaPErBXpW
xMoWn81sOeUd12YwIcy21CpRULDk9qYEunNj+MDADcgQ3VznKV90b6o+gJWxiko9mtP8Nd8ru35w
XfbU9bAZSxI3y6Gw2sQluc+TQHu8PtxXP8VkvOm6oiZVygDjRYMZq06TmHVrx4B2lPURoH+JUScG
XxxixYhgPN+2hwqo1mYQzZzw3LInl6hDiNHtWkxD5ZYqAEqAS1QtOe8xSPVE/eNcZrLoyfWRwmxU
XR+jMYjho70iWgxWFqDQWYl4QOISzVbeJRsV6Xuq6fUL9jGNieBtZAHRCCNyCf55AGUJDCbTS1kv
OLg04cbXc966fjxnJ+EnspvMVPzMXKTIbdU8w0xjgMfUupevfYAqtXYIT+HWrxZetkLexwBgs5EI
pZ3iQvQtT6ThtRC3Yg4d2w1gASeGkMOZUG46IJ0W2wiVysC/YXi9B5BjvEYBOGLodsP6ugTBJes9
E+tyAcQaoDIxTsZlOgtDtVBOSft2fYUc3esvK5Q5QRTgrEbYZ+J6kBg/bAIeK2zT3VOuoSUtOrDJ
ixKwMsKjEC00mPbjPu71Wp6To1+UZLq5F0NP9QU10FifxdC+aCqaHXbYBL1BmToKMXEV0Odjrhr+
q7CYDDnRGFLkDfx+nvE6Yxes3rfLVrNY+U1BigO7ETRTqWbYtfyFXWNQHrlYNA9LYpEY8JmIfIYN
ZDYcuBO8cHWxEFm7QNqKAOeMJflEQ65qTIY7BpxTM/hgGUaW4tscPHGdxaNtRg2puUgAiARIodwI
0U6T0V3F5END7Ih07B61DQvQHvGVeRoePdCih0fXhh8T2MfoZdkeS0Sqga+Y6NpGDQjcjBUHhZUq
qgHac6prLW9ILd6rhV17S7XUuwQGxMxVOsvEKaHxgoz4Hi8gm2SaJRRrYcN7NcOegpFgvBJh63X7
gSYuo6W4Ow1dGlIDVCDqrf/SIF0zMHB9yvt+CXRfjag3zBHJTbGKDdhAwRN9k1UdobIa1QkevZto
k+Bekl4yA9WIW9tH5lNl9SqRc+IBUqq/1RizET8aZomkHSHTu8YaQxKohLfhKhqxmfe+DHf8u4sG
kLDR4BUOZ1T4L8rVmQ5+7sCEydZapVVNCHqv+EOdw4ywA8aRF89FgkpSZnH9Yk+wVyHCJqNNmKzP
qAOTythvOFkW5auCo1aBqFRAf8xQsZvrKlAF3+OYFCgCTG0eSvMSNibsqtfyKYwIBI37Es15gL7h
NvBH034UCH+gkunzVUCuGxtEY8idkC0oVKT1dNgl1xf+VVmhC5dYWcHjMdDU45IWUcwlZc+dFJRH
AIAQ9bwZqd/iF48noavXnTGi109OUs/x7q+PPUlY+n3TL8aeyAuhFzRfTDB2UBHxTrln39WckqB0
3953yHcJaXMiBeb4I7w9Fad79y58Kk6EvfYIO5OH9J1Qv9yIibfN09isC/qOO9WJPgLn8JBIOov2
ox6gga6v+6tJNNnziRRJtXFgknLkTtWQOmoEZx5uo8ECP5VbK5DqDAwXi2E3QzPDVmZHngiRKBl8
FkXioKjCgIOrQLUrgJ0BCAcLBbk5QFBUiQTkyFkrkB7lF352cdQTUZJEoSggt4s7yU/NXfkIGpOf
R5WEKWHumHef1YvCiHsCzWRmr7+T2JfHStnMhSNAqpJQVSLstSQcBWAWtoZX2OwWCqSw+z/sXcly
47qS/Zfe8wVBcEJH9IaDZFmW5Nkubxg1kuAMzuTX96Hvfa8kSC129dt2xB0WFVEpgIkcT54cv+o/
22FdUnzpaUGdJJznP5V7brcDbYamrhSrstRqaNerBP0QN8buWuoq46oK1gZrvPHDtDunjZ6r4j23
JkePv/PwaXyZytuKfhGEOBm57xN0YNCLRSswAEm25pra6FBeuVSr0WHxr1/UZfX//XMlWxMFJeka
SH4KUATQ3RJ+pt4E5BXtx1YslXkv+vi5uAUMHKCa8nxmkyrzEq6SPOWNL0wQiZWDS0BAPUMN7qJS
cQK+KqPbxdInnfX7TA2PBEvaIJTCLlujwCkRtqcOfCDaRiLxUs23QW2tO23nZZ03vaERkmirRnHN
FiObHgYzGXh/qN9ih3AL8KoXJZtx2GpohjdrPV5R8860Hjr9KQQVdbfp+luj3U3DOqgXDPZFt/j7
BPLUpp1zotSZgFrpboPKdAX9QDV0jL80AzDXiHcS77pmnJckZ3NlAjOCaVpL02WARkomvegbRGSR
taGT4VTxXU1a5B+5p6cbrfVqLHnEDk/VrfSbsc5WA3JAQl0T1NvVKs1fjWyXpjsU3TSQ2PPDMO1s
ze0Uj2pOVW5Ev7OQNVnFW6V+4dj82flT+p7qmyrfaPZNCs6OZLors9QpU+HnMerlGmoq5DEK7nj9
tHDYs3eABgAFFMVEeRwwYhniOHKDR+aAQICVuwKhnW5jO2WDMrO9zl4rtrGah7g84LVm2TbMNla8
mlK0ZR+M2ilNJ0jcvHR77rGfDQNBFhn9KPMSzWsRqyEIQ/CwVxS/QqE9R962bdZlCjaQdPSHalVb
m/5dA+cIXC8upAEnX/5w/XifXdyTByAdT3IAijGNTVfjeDqYN1pkiG4NfquvtqtguXcHCnLwooDd
pHpAFdnScPF+aG11AwWplY49yoZT4my6a2Ods+aDdoX1v2IsLdb8FtdE14XpxsStlXVZAmzsZxn4
qfX8qVIdPXX7+qaxHGa7auQZ+8xySeziairbM0I3m1Zm8jVr/UbbocRec6/VPHRsq8xpMZIsHD44
gI82H4Nwyg+kr5W2SsvJMQNXt1eV8Vayu+t3dR4azXeFYRJdVW3UjeTRiYpwAqRNiNBI90dtpUaJ
MzX3eVg6DSBBGC7X3bq9D8XtNMfew63ZLBQzz6yV9AOkoLTqtL4xBeI/O76xxUvZ7C3TtbRtHyw8
8fO8VpIkR2KlQYGJQrCtBn6D1HIc34n5oFkbUTptccuCm6TaWtwrCq9eIrsjZyZNEi5FXmpGxRDM
OinAQze6ZuoxKMNwq85DEXd1tzGilTH4QXDLqzWJ92G1NiuXYScB3OJS6ewcgCH9Gik4myo9J0Ec
kacs3zbWjY3uROvrT8UP4PYE4AP1Ukx2FqFIAqUnCUSPXk0ajg+AYz7+EN0ms0PHpG9q9piPnqgf
2uwdt47QJRjqzXUlP098gPvQVACbmGUCMXsG/Kq1dMgnPXnKgEZH8G3njt5k3G/Y9CWwChDgYYYH
yWX7EQoWbZM5/aoN2nu1hWwoNwxjPVbBvq+y3NXH8ZetAURNiPKzaswPxHzjmmbj9yhcdVNv7eCx
nqe6qhaCrbPoEoegSJcx72VgtEpmvJtb9RblJHmq8hlUYYrBH+C21tfv6rwegnScmKicAr+B9tzn
nx/Fko01UCUOrehJ2OaXocgmrLtuAPAtGrSYkoD4gCrfMVg1wNPQOW3RVKfd0lnPzdLnrwB8FPRb
mLGxpQLJUNlFGAZj9GQOaGUmdejZwozdvK3NjV55hQ3YFNMpRmxMNytuFOWujrUnS5CXtufTgvbO
r+HIn9iY+QFqSgMgAqghDL9Icb0YBtFEQRA+DRDiCZ4+RUNtOWoT/uqranHERXorszhDZ6iCzcB+
gEUlcYmdG+rECpy9o3emxsmK0CZyRaO9BGnopKXObxqNVn6ZZ19FgkyKqoWyrdXpvejgxcvOUhzd
LIUfptl3NEDDtjVuREeRbQ46dTkMCzEwpRaZRroQ9coYoPnHz10ITMkBuERVeR57HAuMhAH58KgN
aH1MAuXDiuT6igXJJmjSnaFYZJOHQ+MIJYs8O8yUVVihh1SKRDiWWbyOhUgcrmobrbTDNbW3ZjQq
XmxhAYvRYjmHQZe+r0TjgkBI/YRZacC1qCj1G1LE3I9BG2hWqD4NJtlHmer0Qo+93ub1doqDZ4Un
yoOWTSG67oN1k0Zl7ue1pq5ju98bcdlshwHFQsBL70aejZuWErcMjB0HrtsZVTW6D3BOt20nRAGm
0e0jte0x96bGbpHFk3v9BcvWDqcxAcBiJjDF2B+Df06zwcZsY8YNtX7qYobV2xFuP1RqjuAit3yj
4gBixe+WSdoVFuJEbhACSGNlCVBwBWK2Km+HW0XpUY1CZzlP6mAfc5TgwslcYd+Fi1FW8dBoVoEg
aAT5W1difZhSBR6mj7SFPEDuhQAqDbAoBr7w/pg1o5lPj6L2A+tYVrLHuKyKrcL7Fw2hZmZaewOK
5BZmWbspb2+MCbVSOhj9PosAaKHETm5Tkvhtr8S3NI0dJKqFB7hT7GkU7v7zxv9/vuU/Zrv7P8+3
rH7++Fl9bX7++JzF/lnPU9mfcz75z5p/xYxL3vBm3Pz4r8+/5+/hZZP+QwXeGb002HXAGxEI/T28
TK1/6IAHU3RR8b0NEx/77+Flov4D8wuUAs5vwA5jYuNf4y4EfwK3CC0BpJkAtfZH0y6nweg868JM
U1cRCGNSz8ak3qm+cRoXGSvzZKfW3CV244eJgl5m7qSZ5oTs+ei27v/yIMezEqce/W9pGDUzCcOo
GYYzTqVNfCTKGHfJrlC6m6qlvq4uhPdnEjCjSfQZcG/Cj+qfUemRMx86Ico2z/QdJvE0N8p6FPx5
utRDObs1FFfhrzF7TYDnO2OiymxL6Qw7bXalkQKH1xqYMamydt23ZeSLqUBhWRB9IRySAhXcHvJ1
/Ad2YZaMBsLp7TU852Vhs3pXW61yR4L8V2mNqZcUzEZW3Y9eRYDgNzCJ7I0TZkLQrkUdJO/Mxebl
aTr99y+B+lHMxSKJkolOgXnvFdbQatfk3F4VEwCGAa3Iu5JY4U3QN6HPUk1f6ZxijRFTLCfM0M7p
7a7whNqRzTAkiT+mNNlaRmA5HdcogmRR3oRD917kOnC7RV97uWjtNcmMDqbc1LutSargMUC3LnIw
ktW4IrDNOzUozIV8Wspd/nk+QBVRK8DD+KydHGlRasejEoLOayciVq2o0b8VYBjAMLlmeUXYhKt4
KOlDW4y2kwVWtDegERiwEcEhiOmcRPPRt7TxOWjt4r0S+ngfZEnjIbRDVIOQZSHcPw3X5p+LmTGG
yBHBPnoKsjfP8nFsM1iYHcZUzXVvoak2ABHuVrRn8H90CYd1/sgsolGCBRPwUsA4SYpopCxPpkTn
O5Vzd8qxL2JovOuWQnKE85lOZUgxIW3MfkT+yne1D6heBzJuOD4sM1Bc6IWDaW9fA1yu8FRnSbvP
b9MiyDwwuoxpa4bJ2NNnVqqKGQ4YcN/xZoX5uzueg9LfHrcj5nivH5LCih/F2X8dkqEgNQfZsFcy
MlVroqRKRo3vGixi44/xMzvkd+Yt9J28x3dYB7bO74aDtrZW5ap+CX8CkvywL/fFRjugh6K3rvGr
B73lgS/c/mnufv67pPAQ9BU5F8nEd7Tfjogqytz0laoByG5axdxyosx20YO8fhtnWmVjyB9hHKD0
CKORBp3euz4pQgtaPuwakf/Sk3FtBMXSrNzZt/2UYVFM9GP6EeHPqQzS1qWaU7AroACD4h9WlmE6
oNPvh2ShyHNurCVJ86c/MiFxHMWBWUESdTCHf2vcxN53A4s26kO5EP6efSxI+px2NOHJ0VWes6sj
SeGYqak5M0bEugBeHHMbqLiQ8Ws3vXFUXdO5I2Qt9DDPHMCnTCRtCEVsILCksEFPJxp0eTnsWIqN
LyhYB5btW9HOZk91CiiKWHDrS/LkwEFpKOsI5CErBaqy2HVTvgrJL7MJNiFqulqyIPCSMs5lQhQG
EG7hf6eXqmqdNQizGHakj4ZNDyIW10rtpQGSs08HTgtE+ypg8WCyQcR/KiVMizbtjVrsrQ4U1lGN
VNv2GPCNRZQhiQ1du4g2A+Zdrr+0s9v8FIvIDzEf8HNykjGlOdWHWIi9wviDqiSrJoAdt2pfaMUH
S9GaBaLzusgLJ0XBFe1uDCGayNek5yAshejBfFLwh/hFFmwMqq9qw1pNauUGWvbQGvltzTbXpZ49
d2ZaFpyyjZgJD0Oewss45mL70hz3XA+8UR/9oFpbKGXHZf79uiSZqBvROqh4UABA+InG4JlPtIu0
0iM60Z2+Uw76bb9Pbk3sy3gO4KywgWNd+rmvW04L4IWx8DnlaPQv0bNQkPQYTCYgGgo6agzVO3Sm
sJoUcaARM2cE7LjGRE8FidePelEcnD8Q6xjXgsU5VVoQ73A6hJgeD22sq+zvMYy7TvtxyymaawJZ
0r/yq/9FxvB5tiNhUhhgcuTIvPwUtrWVD7K0e0R+5xrOoGMuFGqCMh6IB04Po1llQ7lqKjvRB1hA
XkzgQhsBybt+itkc/q6n2VAOXZ8DdvwL+hqUMk+l6ARdBy0rwn0uWLfKRf1RpEl6E4+crq5LunAe
SEEAjuQRdkXGWRWAymZTNPF9U8d8F+m57XURXeq/y+8KVt/UGEUjDSxUKH5JtxaSceKGMuaHSKHm
Oo1s+jx1JfnGI4xXCDX9uH4o2V5BHEByDOQk0G6iyRGZXnVxNKWsOsQD80CadOgxSauOxBtr7akv
Cfq7C8/5wgGRpn5+LuTliNBOP1gpoknEoqsPlKYAzpB+Y4QTSODRNhOd9Xj9eGfageMhzpzJJjCl
zWT2zLooUB4MqvrQwByjxAvacd26zZixMMBxphtwNp8sWgjbbbAozYc+ChSCpMxTTuv60KbFlrfb
TGXr6ydZkiDpxdgkcYKmT30Qlg0o4cHOkwXjc+GuGJ2fE7QOzQ0Z9l0WnaV1YVMfLARvinqr1RuF
l971Y0iNM7zX+aZ+S5Gx3hmpsTQmgRT9pTxYqjO9JYWrgMLrgX8HLCz9iV5dES8cbb6cEyMhCZVi
U2tIxyIrIJRXToPxS+IH1AP82ljyFxeeE94uOFTQDMd/ZK+IIRpR27O+FcBSmkNxrwdKD4QByHXz
ylcaMFj3Sxhb2f/PN2oBLwNzjahD+2x/HOleFJI0qNlUHTAMpqHsvafxTU2dMgReBv3WBSt4lsDP
4mwVjIHo78JwyPNW5hSMCTOMCh/QuCnvwwmrQ+h22mLt4XpaJxt6y26nD+VHbzvlz+LtuvpcegXH
wiXjoVdZX00dhKuA99DiPrGqBQW99AXRcLBnKzwT80leMQuKvusySIA/8SKMQScZdm2HBvY56tM+
GPOPIucLRvjCozBmEwUyOJDwoPwl6ScKerbWUaU/DISAS6u7N5kGyEjtEbTM0dRG6RDj/cnHoCa+
WTCn7zGZnS9EdOfvH7xPKqoy4NoCmEOd7/5Ij5Qq70YMC0wHQnLXQhG+GTYG+3H9A146KjwOhkps
YHJ0lEVPpYjKHjiufjwQDcPlDiOuTh3tu/0+7HtHfOteq5d8qQt27nJwsiOZktbUJBF50Ic4WY5F
jPkqyzIny1H4MO4XTjf/+lNDY2BGFOWVmbWMYcRDOt3EUdEsyXTIYGjQHRZOZnvaD+ujQ+s38+o7
+jJZ/nWh8995Teb8XY++WwD+pjBRx+kQAa6nDm8lhgSvS/jMc6+JkNwbJbyLUl2dDhSlIroVu8HB
nD3W16lbZaN4HEtA+BoUebxw+KZaZ7+iNXu2c+/6z1g6qOQC67oMkSQM04FF/FYbbiyzXEhNPwPs
s4POJRLseUXEKqPIJ81KWjrU02G8xYChuS5eox9dtYkKB4wS/Tp9sp/2xFce1O/g1lAelId4X70m
z8JjPrBM23YhrDgrdaB1gYKKpqN3CzIiKvcQJlRhLWFk6iF5RdUBpbnSJ5hCf6KKY31ZSukuvs1j
adJnTspMayx1lvar+2HQjSHWrHZqwPxncgPHAGrupuCrYCERkYbY55jg9JTSh6WRrbe0h9zsF380
VtFK95KNeW9toyd+F20n4ahvw8JTPbfzs0wG4hqEvvP4/OmrUVE1H0MFMtVfunWXdDfZJqVPcNaL
FAjnwQeyBph2fMSZo0je6tcKo4DXMsfD8N6s+FfrefrOtsVjAuqmrfqCYQOM6FdQNqCZ39ubP38y
6AcRtGxQBqEy84ehBIzxMRgPk2Y6g+Jq01LUeCEemI/3W4T08Sw9LS1ADMaDemuA9HpYjb/Ku/xO
W9e3+Sbe6OvkRug+3efxhgMbtRDZXbIJx9Ildz32UaZlVTQd0ilVnHJQVqJNl0aJLgoBVekctqLq
IU8e2ykIt/KqnQ6KjucAmHEt3q5/p0u+F0xG/5IgHUPJOqGUKexOXb1OPNmmo3UjMnVBGy74QVSK
QNyE6AZVRl0KMzhvp2aczXjL9mxctf1blfvk7w729+E/w5/F/V/W8rgTeUHfTSg73CCYwsATJ3nb
yRZxEY/BtA9DfT+GqzZ+yaPmYZzumKIv+L7z2HeOlkAsiF7hTCMrWSx7wtxTzHJjr8XMJV30MrCN
yrcsCNCgBC67yb2pWyo5XLCTMzcqYhd8MYpWlvS1xJg0VSxakOK05Kacps0IEpXAVjD+sxmtxs8a
00/zfNVV3zrMs+q2hkynW11XmfOPiRaaZeA3zGAiUH6dGjAzoqVdJeqw5wE6KNporVD7x04SUT/X
trLUtpAGIWCjMVKDbjo2BFEQOKIediqujJJa6QctPARIRZ2h0f1CCTdNinGmNFhHqFeNQfyhatHG
Dh+7qvVLFi6EIWePBM0jLCiaKcHR4bbkFd5Bh8HOItTZngsbb1Av0TkxwLyhJyFfaAhfFMVAPDQ7
J6TD0hemuRh6jmB9HxiT4acpEJ5qHWD8oqiTP1VhZNqoKFkAaKE+gebf6cWmQ6PyNlTHQz8BMI9O
0BD95MPLZMR3atYB8AQeuYUWw9mrmUXOeT4+59whk0y2LqhWAUgwHmrROKgO3wyMeFyn96iguKPW
bMZ6Wk99uxC/zZd2ElzNVX+QCZO5soUBMin0L3hppSC5qA6dJjR3VLpuy9IAKw1BO+HEsbrngExt
OnMsFp7KBeWdYckoIOPJ6sYn++lxiIyOlwjtVNSQnKwLbt0YObgOCNLy0Ii+obHjh7G66kIPirfu
Aps4ZmcuaO+F0+NO4T5A0YfMUp4bS+tqGCNLVIdkUtQOIBA98cHaWLroJ9c/gMICXKopyX0HbvUF
JykB6ebHCzZ+lMAAxgQFLLLMUx0zOoDEkrStDpWhcMyEmkoKKsIEfClWke/AZz1uLRZN27EaM7ds
q9jpQbDn4RwoWlhscPsxehuVmHpTNWIuJ+h04KLMacWLGNONVTtsksocHKvMxPq6mTvzvfNPn00c
iObQUJEzqmDKp6hKg+rAe7A391nMvUEx2cKLkEDMf90QCndIe9FkgBTphnRRTkPOUCGKY4YwqSGl
bxrte5LEZNvZmE/Qp+khzFNMr8bU9mO7En/Yo52/0Ty/C/gLujhnrmzieRCBTq8+mF3ZbqYqzVdD
b6cL13n+9FEQnR8BAMxzoVI+JwNkwQ5ofahrU8eM65R97YOcueY49k9JmrSuFbX8Bpzm/b4Qevp4
/WteegR4hyDTh9mZmwKniljpvWjazKwPfazP40uCenHRgYIfzThS9vHK7AC+U3RlXHgC818s2R6Y
cyyyAHMMZqjkOretBEMUJL25Txp0cFrsClhrdd9i0hnj4Nj+TW9A0/39+mHPZGIGFXypmEKHwzTx
/k4Pm6GrRSIrpHh13xRlx/vAJarqkfS1D/sF63LmsCRZ8zM6KgIMWIagtGWgHRggmYmtb7ESYQui
4wUxl480dxqxbJhSU4q3iikEWDrRtYNugA8nRLUR2PVd+3b94i4f5reU+VccHcZkXdOoMaKmTgw3
RWG5vLuNwmkhuT7TxXlEGBYR+BBA4VFCPZWC3CgBi3qiHfpqZU43I70dsMq48Ulx3wwL6ncWrKFo
qWLLBkp8CFPh/U5lKc2Yqqk14ETvmekaqT+8hnRz/dbOnvYsAyzJaMgCwQhI5KkMkvSsbnBxh0jH
3oqgTl4SALhtYEomvXYDUqhOPYL7vgoX/Pq5ez2VLMNLUBxqycSEivwIhHptwW8QJ7nK9L3K+GOh
WiBNqz3NVPxm+mCt6o0xXYCKz/d38rznXwAeIyB+CLBzckQD724n4VCSA7PSlaWEfsTexj722+yh
CenCIziP/2dps5UGVBDxv5wPVghOwUQjyCEdiNdb5hrLXPw60ry+iV/14T1ItfeoeDL60usVzEC1
1WYEn9H1z31JpeY5XRwXa2qAZj393HlGiiSONHIAXtmr6w+agQqk/qHWyoLuXtIr4DQQQc0bcZCs
nAqaEmbHVVWRA32Ku1VbfQi+LX6kwaPQD4D4/PmpAJUlyGfghdGaPBXGVTLWSULoIe/sR2tSt/2Q
7Joqe68Sa+G9XLAywGj8FiW9ySHmA2eDRtGr0R5DExxSzQDwfb/wOi6p5py0AKQ8r0SSS3giq1o9
JthgwWId/K4xew+6ljuN3r7SpL8RJggrrt/heUkGuSmiPLAgmNDOM77uMstbnhCQAKo8s9/TkWBr
RJVNt1SLRjfMsmoDc/gzVRPQYiZ64fcY2Oqi7s4oDbD8qXBVAc+8CStOdmM6Rbsyqb8XJOVrbtTd
28KPPf8Mc5IFahhMdc3QR+mLGwlolDHM0cBLYiJAt/MvgjWlj51EhhtWMMk6QtFtpzHFidRG9VOr
7PxRgNMGtFGgoI16DLW1meIUKVsi6Dn/diDEQ3aGRTUEUYNMjlbBPfSYo0W01Nmgpmriu7iKdK8z
BkwymcrWDuKlsXJpeBhXga7hTLYOtCmApEiTTl8Ai7Sm5zPetQ9G6yO02+hHnzTp09i3Cjat867/
GDLKCneasuxL0XJqYrxSSVAWRv/maRA239vgBK2dAmjSyhmx7eglSWPloxQqyZD2WMAFKyPjH5gA
m0qnh5IwjMxr2kMcNaA9VCNtuu3jxnjQS02p3SpMsQ2JaSn2fKgsCZ5tHfu4nHHQptzFDEq9z5US
5UxCePIF1fMxBie3Yn3oWO/7kIADN3Gasu2/jbWJzm6Xxdkz6DUE8Lqp2b0CPJJ96/sWtIe5yMLD
0KOdsfAi5js7dg9oyQJQAQeMaaGZyl6KjtQyrIEcMcUBptsLBwynhg6NGpf06+vaLCuzLGj+86PI
pVfUvqYCglpb9Rqlc+30wEAQcF3K/HOvHUdSkRx1nqLLIcVQgaEFU20BOubrIuQbQ4EAtTv4OOzf
0RAuS+Ue3VZIk5O4O6QZ5kejbNNxFjusijEil6C6dl2afCC0WoF0nNdBYV4K8GTp2uIcELYy7boD
j1DZGVVM4tQ28P7XpZw5MpRXUWBBfoV5REwDStfWmebQEYUDpBF1flXPxIGN9diIfgVafmfsJrQj
bezr5ckfagXyLAgGOa8GFDlQj1IiYPfm0BQiQ3IJ7tsCBHOW4E5nLxxvvqRjrfiUgu48yhu4TrjP
U91DPgcQG81R5FA6T2sPNuHgoSF/qHuyFPlT8QDEBmaBNDVOcz9jwRt6D/3q+peSRjZhBOcbm1NE
nAcplFxDbo2pVyM7Rp7YBF4aWwdRTE7T/EQf102m0o9N/QZsYrBd2PkBDnqH0mHAn/Q3pbL0FM7V
BrEPusdov+F3oV10eq9jlrbFoAfR/UybljPzNilKb0oAkdIaNzD0lWgeao0tPIkz14PhF1DaYrsF
pgHAgq6dStVHpo9oHfF7E403tuLDrTG5ITji365f9fnTg2tD6WFGhc8FXul76llVEy1X+H1KGmWl
TiZa4wYoKq5LOauvIMNC+qN9zid9Yg5PjxOaqcXTUIMnpWxw9EQjQPn0I2gvdEftLTClCVtHeaf+
Wo/IWHhRLgHr5IPiF3w2PhDxqfPuRemgec9FCwI9MCMDeu0WY9aDnCArFoLKJSmSjcHGSuCbC7U5
DCw8GBkA/hYmchZ045IQLPn4vFPUjD9poo68zNBnaTqghnugoQm3mah5+aJMRF14hfNvPTYo843B
WWLTGPgcsHhRUkELQY9d8M9HaOUr0fPKyyKlwnCmzVeiFsK/riRnx0KIpQGpAQg1DBW6Oqc6gl1y
sZFTIg6hCQrk5pcwXq4LmD/xyYE+BQCtDEWAPZZfMmJzs1A7QxxSK3QYRxyDFlH0+u8JkTznUOXQ
AAIhHGw8sXjrpydhVX+qAdJJpE+TJ0YVgvZPHEjx0QNGyadxwc7LVg+RzLxd5193JfmsTERmOURU
HArhgh8QfGN4qDG61E7Q+P1SM2vpy8yqcaTRRTDYKUBW4pDRZ5KUTtFvUcBYuDTZpMpHmn/EkRBS
0jGP589ffsd5po3QncFChr4g5rIa/745yQTYGbbPYCRJHMbuG9inHL6UIixd1nzOo3NQjvlVZdDF
wUYtX8nuLeOZ2L/+PS2W3mKaKhmPU8gIR+CB7a80ewU/078nY1bBo3PwwsQStg4qFmNKviWAZqVv
6WI7euFzyIDTfqrjumQ4SQcuWB2k3QIUpNcPcmYoT9+KDN9LaxyiFJo4WCS+EVaPsYRDr5U+Lb9d
F3RRgzEeAOJBDHygknh6Y2oTRAA/4tkjtfBt9GqM/sMaKehNHwNjoSVyUcuOZEmvxeYYv8yLOZWp
GLhE70j3YoJk4fqBloRIb6UCd2naa7Md60onxbocGzsd/i/pH2YDfl+b9GCaPmFV/SlFi9zSAJ2u
AuJGlbtt/ucqDQAl2hsoRKJZ/rmo/UilTUUDk7SiwvibpauDhxT5MljiF6RcsM0oJgFNhIT2cx/f
qRqIto6DsqrFgTJ0jJFcY+emo4EVjqKr6tpL6eaFjwRxiMiBiUNR4qwFJ2iAfnwP9RZfJpSuEooN
S9bquiacFVU/U+cjKbK+DQZ2DyeQIjJ/zlz25X3yEIPov3TqzhHfp130sMjYe/FoBiAUiE7R0ZCn
kZOGa4oWtfheLPWCoP9pgs9OT5fWtFwUc1R/kNy1ZaNCjk4EAo/46wCsV6rsk/bH9Qu8YIROahyS
w9Z0kjQGmHwOMXY2qfpDRV6w8H49gQbuuqDLX+roNNJzonXcd00Nc9eD2EBDO8+Z7GFX9dp7kYYe
Bbev2bVrNKQfDat0wcx721l03Wnhn5vdkxNLPsoqEpRV+9lCxQ14ODUPzDYOUA9ru/xDOk50iqQK
kuSrwAFSEIyoiEMNEu3KywOnea4frZsENDouzTz0wQpwoK6CbOG2L7iv40PKXIIJUdKknwWTGPTO
WEPRjQ8L33NOYKWw+ESEHLG2WOuIuoU4gOyAvbeg7vsG+pykwcyZx8JVZiwcaUFTZfKpkGBtMAMU
4gCSFS8ZdxpPAC/NQR75f7JcvzVVhl5yI0GxiUMS14Sv81uRdCuSvF6/v4XHzSSnnGVtWNWfXygf
box2S0HcrsYL5vGC5z/5RpJ1DJRa0wuKb6Rm/Zp0FWjcQ19re0dJ9hUJ19ePdNHBHN3b/AWP3Bgp
K64Y8711BNE/+PDrYl1OIL3RX6wGbx6Twi0WHV4XuqQWklnppn8KBY4dZuUQ9S/28DbVC8MWctv3
r5eMnhkGu+cJa+lsIFDO87ZBeN7kxSoxVAelaMcEyNli5Qp1un07vV0/2GWJFiK2OWoD/vL0NrHY
ORZZOsF/lgyr7eO7Mh/dHEuZVMN+TBgDG9cS2OgMOP7XKX/LlLxBE3LWmxFy6RwrVHr6PoBx36ad
O/V8VRQgXtA2hPm0vqWLQ6xn3xHTnkAmgjIKnSeUlqTjYqGzmdaaYuyb8gvFrokGU7mFUXjA1vt/
eLGSJOmQjMW23mehua/U+0CoG1rjgDFS1Ya/NCW20ptLearEwA0/IImUHjsdzd4kAUTqa0+7rV+1
yUXPbACLSu0ASIKdhKGfuejIvBq3o/kIPvx4y72lfsZZh+/zZwDAgxEaQjAzJNUkhZJPaTfhZ/DX
+mv/C+Tqm/qxegofrMfST7+2m/apuIdwtNC8xfb3xQ98JFzyF+PQT4GpQbi5w0o8Bv4Q4tDYpbXb
bUG0fD+s05cCZJM/l+hDzrV6vv0ZewtgDUJOGZaZ0IzaNYvM/VB5Xecw7ONpvErxeeMH2PjqaTtz
QcXO7K4kUfL7ajqONCkgUYzsQcufycSx6rHzquB1Ar3pdX0+8ySnwuR2o8rySET1rM+YArMr37aE
NzB1wbgvSZE+X6pMeVAlOBK2ooRxBQ8SOgX5fv0oZzZPOopkBHogk2lmzgoaZWutwUq5nN3QavCr
DGQ9osKKsGohYb2olkCcQzFA+oLe6amZxYLqCn2xwNinNlahY6WIkXhKehstDXldvr/fciQTwNNU
66bJNvY8xNgT3ZfqGjs8r1/f0lnm33DkgPsinUhdMNjQ4hlryDwKFkYbA1a5sbou6KzT8mlJjm5t
/iVHkqZApUWNfhm2xjjqA/vePOWqw++0Tfqt/d6/gzzDBqHwUlS7dIeSr++NYVAr9MH3eQ3u5B60
yfOSwJfrZ1sSIuUHVJAwLg04Il1hvs3BM579BOmmf13K/2CUfuuDZCIUFTAcpkHvajBU6wdssWRf
7R/IfMw3RfVabIdd2tB1XTs0VbL+RQ0EN1IBYy+KNWXb1HquMXCQLOFIlsRIhmIaSz1KQ3wkIyxd
UFoCBfyeY/clqxau8Czc/DQW/7zBs16XijGsmI74UODKxl5f2KN5MHwNzhJVmddRXv9gS8eS7ESj
KmqR2Li9Rv8emPptKb4h+3d77Ay5Lug8UQaKCbscUXoyMTd0Npmd6bmV1/Vg7AfM78Wdmz2COx/F
+h+s80znCTt3vl6XOJuek0xuFjjP72MeBI1uedxLHwEjr9Ab3jPqj9gKoOLtXpdw4U1BwtwnhAcG
5aKk7AxYcaookKBGIkDFLq1XYwFSPisxllzvgig5xsE6yk6PMGS0z2ayXuHHGjY58F//1nlknINt
pyoXwLDs/5u98+qNW9m+/FcZ3HdeMAdg/vPAZgfFbsmSg14I+dgmWcw5fPr5UefiHjdbEOF5HsCA
LRh2FSvs2mHttWQVoe668sy62KA0uXLC175l8RyqAlyT1vEtloUEFoUHOXrNu7UGmfcPHEAXSrpz
o+EynWU6U5o1pWzcQ8Z9738uB5giiOZ1D90vmu+q0lUbF6qc/5c1/GfUhZ3Np1HOtYFR8xma9NQY
X801Gr73/G7O3T9jLM7d3AA1Wflk3INUuzVQXkGs3LpH6/5TsrO92ut+iVdjr23SnfpdblznW/59
jXb9/T387xSWKFfdB16hlKNxPyot8anjEZom+fPHa/n+Df5nkIXNzZXSR/+T7+ylz2P4OjXf/uz/
h+0bJCLgVbAV4GDM+SN/e+7jUvabKCjbUy2mxKNZ8Kc0yGt9hhf9JrNxmHGHcMHNvNNLKIoNYFBJ
aqU7xVImz0rzvvRi21X3NR6n9puuZiWCWGZbfRFJSjq0DfWIwMFHSCRug+Fz1CtAy8dE7V8UszCG
DRAMlPsKulm/aEVUis1Asnp0Uwi2MjeV6kai275sVnzYpe8/fwVIXxWlJxxKeGTO18pptaIJ9KQ5
hWoyPXVZ2bmiKlMymRA0Z0p6NdN4rtylpd/8NibEIbwXDpx9y6ddS9o0Lx2tOWHLu59KL/oNCNjI
zfpZ1rjQpm+x3D0PmnH18bl451vhRJ6ZLsFHgDdZOLXCURqq/XJ/ghDooQ+jbBemAnBzS00BCrNw
r6bWzz8fkpXlFMLOSES3OOpjAqayn4weQmtYR0O/+ylxqXRNfmq06c5vk+4PH37Wdt7K/w64MMLC
gIi31Kz+RP0k3PaJ9OSkZu+qI+1Yde3/YTjCaHO6AG5QUOIoGi3cDMUuTBHIQ39y/FBFpqESj6bf
f84Ty/9RV90ab8nSq5mHg+MIhDbjgaJYHFYeGNVMgqw/GRbMQNqIRF8AERyE9rGPkGVpr0SRF24v
bXRA6UCqgmqjPLS844Fh1AUqcNopsX5FWvBowOEZF/ohlvHd/FmKxL5R+/ROlMWtLtYS8hf3BBQd
/AywiIBRgft5YcecyjYkQafdSRvFy6DXwdUoB82mz5rPTqGVLmzBliuKNRami1YHvvps3HkbfrOf
vW/2yThofLVQvgyjvgsN7aaXVHpSC3fKG7cGjlvV/pXoFWCwg0YzTrZiI5ZvhDHzptCFDiJt5lBd
4mSqxJalaLLMkxHLtpdrRub29finmMy3UTg0pCyRVaet4vxLFXa3mtvUTonkl/ss1RKcPHo4PjYC
F+R+M7EuVT+6QeHdNuRlF45l51qbt1L0MAxm+6ymNuqIfu/LR2fysxz9+Mx8zURNc0MS5SEy5Elj
w4hvZcVTAEvmg1xFw16MzVVQ5/FuCmTUZYQk/n4K/j8r+7/mdo7/sgZ6r83rf5jW71/Tn//zr131
M/sr/F8ngoxLHnb+5d887JKi6f9Gt36mgwJYZ73Z8r+J2AkF9H/PlQTCIBmxhjfU7X+Y2CXr32Dd
ITqkZQlpARKZ2Mg6b5vwf/4lqda/Ye8EBAYqWON3cn3/53+fcRDUi59/5yR4awD6JzKa0b6zDsbc
esx5Bq6x8B8bMShNBODwro9af1fioNw0vQAk23E946rv7tqh6beK0tguZFvTdZvl2VaV48TrKwS1
hFEMHtEOlDd6KO8kU4/cdkrS69KUkS4Po/YpSk2kJbLpczW0z+UYvfZiaJ/8uNX3skHYJ0m0K/y2
GfOiB3n2+2ctYJV8FnaA95pGSpPV4307v6R9GTg5d2G4Q9nJvoIBUX4pSNlAkiXt3yYqE28EdRSe
dDMaCXXztc62BdEyU2AGugVrFY8rRZVl56wZmY7QCkW+m8Ju99Uux+xE97zID10sbTO7GnbK4CNg
Fehq8HUWCio2ne03X+RJyR9EnyGVmZsjWrNNjrZ7GgOjdqEczb62uSH+gqQnPQotbq97rbYUN5MN
cTVoPfiNcBJXNB/ot1VV5mi35k6N3FUrhtota2QaFDVxDBdUq7AwwmvJkUXi7O27scK02cF2PNOv
LdyXqgzbUSmr4S41HO0xCZpyciEwkFo31+vylxKFUK50SdLvMH3Ajobe168Hg3Z+tXRcBVwSGLQx
Fd8skh/dyhOxiATn2XGfuI4wOyJ1ALf9+cEQcSScpFfUOwF7y2uWhGgPWUju7I1y1BFe7o1xG1da
cBRBMVwnHcR1G12lAEv8O0DIR2CM8e1jfwW6cv52zfOyUDHklNCpiJO7DKLqqHbMuKr7uyoSL81c
/OrsdXzseUX7bRQ6F8i7zD4KXdWLt6vzjYBO93K6kwk/NlXV4wzpEnfXCD/FZdlc41ZMP5VQlbbh
JIM2TROp2qVFkz6lSR5EqJc0icladMKd0P/sPHjwYGJONWmvNVOHh5qVtJA4lrg3YQP1NGVsIGnO
7IdUgUgNSRzndTRyKDCGcAQ2WSuR/kkf7PTFSquXyKB2sw0jiOvp0ww9vckqr08oV7vA65EFqi3U
XKfYLH9w8GKPZzhZc6DeOb+YDUwvLXC4/dSQzk9INfVqLsIBUeo2b76q8aijZDpmRsVkNWkj5VG9
8ymg6bUoEFGbWuuTGZYpxBtWGjle/5RttEokP1Ys2nwwzww1VsTidNDzT3hKX9j5tOq6buK+cMa7
rICcWfIn9S4ezdTzVa29Snt52qAn019Nedd/nqa83I3CsA5jEqdfV2YyO+iLmcxNIpBTgUgGZrVw
MRFxDERWSPKdNORUMf3ECGAB0NgkUeut5+Dp7USQC8Q9cnl8IZqrVDevWcB4MPJiG5vcJbcdB9P7
eGbnrj6FN4427h+MUgA9wUvPE//NB220pAmSxu8erDh7LVSWyTbCeCPDtrqJB3UlMlze2Jldhtwl
6SRkpCAOWSyDNBgDbfum/FAPWvlNH5Jwl4oqO3z8TRcvGQE7LgIEDwQUeIFLkJkkqUbcloHyMMqQ
V3Z1Im3rMoX8y8fHHTuqusjevRSWj3Q0nFYvIu2ztZBm/pTfd5w5zM4IUClU0XBlFjHU5PAg11k7
PrSDM+ytOit2vS7XW0vlFIaWfd851p1dm+Jg0S1HW0bno8QZ36f8v27uOwAJZK2bNr7ur5EqLQKP
edNx9clHWDbbAVXUcm6iNlo18ZMHJ1P6jdnoGJ10LjqPgOUmgZaoGZf5tggb4zGqq3QTKK2xjRNI
azrc45UjOLtL5yvFbDgPiELxyuBbnR9BPciGIZW15EFJlWRvBJDl0fineLZ3T8rE/GSkOvU3hGLW
tmhpHt6W4beBF/EXqaNWU4WcPNAEUblaUcvbQUaMjDihfPZLCH6jjJ6n0SrlbVug/Rtp2c4WTrB2
Xi8uIXSdnFOIrnBOIbRZrMAQK/qQDVL4YBUVLUh4xV4xZM3Bb7X8IRNZ7gUhCPZM8jOU5r7lRvOt
pno3VGbz3NeTdRJ0bt6Z0zDt+jBZywZcXqeZTXQ+zBQBeADfovffbEQrkUPyLRE9aEEbeoNvVQ+9
Nh2MwQxuFNFj5Cu5vReicW4A61HBD4o1WoD5RJ6dEaZANxpJCQsvHs/7/IzYUSZCDYnwB1n3KZ8b
8qMejPmW+Nq/qhtFcfPWD+/t0ipOH9uS97YGAArZl5kei6DjfGC6840gnXwGLo16p7UcjzCNow1q
OeGOJEmychbU5Uuhzl8KezbvPZS4YF7OBxwTkTZ6JcSD4SSAIHzRX5Um0q9BmZpXUVOOblGj+Jq2
KO7NvYCbarKjfS8jp9dKpXQ9yP1LKUS7G6sy2xpdjzIkGVBPFrnu9YU/vtRhanrG0Hw2q0LZBaYW
rBBevbtmuIvkkFQywxceU0QrcBW10YPattFWirXJixLxVSiQsSqprq8ELvOKXJwNE2JuElbze7ZY
MXuQ/VaaEvFQhtYTnR7dvkjtkPaz8HsunNvc0daggAuSSQwoLJoyWnYqgZJDQ+siAjTiaEpCGRpw
YVSkEXz1qzznaXp6KABUw9IQWQ0cu/mjY987Rn4f9VFzmzftviLFt1XdWmLl//Sg0qtJTDDrHM5d
m4sbkgVWF0o5NkSpB3uj59ZnVe0epiZUvMnP1yRxFqmWv1fAJutPHyjhCsz558cUGvm4accmesik
yUg2FRw8cDkZgSojxjtVP9BxPZEk3qF/h4+TqDSqRmT46o1ch9O+Q2OwcVXj0AWj8Uz9NHlluY01
op63WZwfjZmHnqbHmT0QnuOFd4PjnZZRPwnA3ql27AZlem66PrwKnaRFa5kUOBrTSZ6g4k3xThBX
RfE2t7hrnmIK7VNvdO294iTJXzZ1DlJjCpo/cW22uqfWmXaXgf27DUxpfMgSQ/368Y6+sV8vZg/y
HzVsh7wG5ZXFllq2n+PrZ8FDko2T65d2uU2oHhwyZ1I3UatoHq68uknbSPWCON77Y6/djDXywaav
OIexV5FUz+NDVSLbrLYi9GQFvc6CKooZWpar2nF/rUo9sEyp2dS1Mm0i7Kkz+L6nV6bj5p2hbwh9
f5ILlq6N6tE2s/gTJMGFp+vx4JWJ9GmIG/U+zKpho8VDceiRqN2VmZlsxsZBKjMRzd5uiUBW1ubi
ztNEgD4QdEj09crG7Gj+9iRJYywH1jBJp7EIWldN68LLjClaQc68PSvLHSCgoepEQzke8iLydYJa
yZUhDR5qqxw93SisKzVDljfmLfIq2ozcIi6bbS0p0yd4nzTIPKP2SL/pU+hn0x2tg/l14iSgoPXi
VbXS5zZ2LI939skch29+n4bbKUi3cl32+1Jt/L2vktzRO7YEobpyxdG68L6B+MEGRqyMUi8664uv
seV2rDhR0kmrUQ+cKjU5OVP4n/TmWbrswzwSJgyyEFLpNP1T81oaR18qyDLJZnqKIi6W31k4tcFA
dKxlR71u6CkIrR1EYYVnp/KdURnpyvvzpmtxvm3MgA9EaAmoBB7u+emQG8COw2ikJ0QgnqJiT61c
8kfX+i6QgS8ba1tb8Y0ybR2ahqtxuNVKZ98P7V0R/grUaDMIZyVTscBYzuaSGVH/gzRsFn+5UFQs
E1+igJOepqDRDhrlX1cZI3U3iVmaPc7SG7pj5aeuLFOMTo3sdWNOG9lHiU+2m3GrDXHn9fkkfkhU
l67HVEJ4KDBgxgSXhMMV2398VubHhOCFbhZwxkvLCbRAL5VYT08d0Mnt2Nf9JnKAdX18jS+CJJaF
VC55L4aBTmF2+367xokMC8toaOnJDrt6H7d9sEkUrfb8sbVXhrp0StDAm91r2g80/rg4E2EXmXLe
O+I0RWngqSMw6cCHuz2yVLGJNXltx9/5tH/GAzu9eCBVXYiqM6P4JBL7KrI7bIDW3NSxcwh1ZVto
4V1mF9eJVmwAp7iRhA5ytu+10bW78joYVryDixhLJZE+vyKk01FvW7ZfB2nTQBlZJaci9kO3MMgq
6QKpx7wLD6oZ4yNGduPi5hsbIQ3+9uNtfuf4w4OImSboJ1tHNHy+z0bVZUlpDOIU6fq0N62q+uSP
pXVnaf11CGMeNH2qdtfrUgsaQ2lBd44o5mZScJt1NVg0KcrG6zGulEMg146b+TC2S8UY3DmNiG4b
xX/6eMKX4QaER3BFQCRCbxw1g/P55oXpaxpJtFM90bLKDgLD7oThZdCxbYIkm3a1JR1zO19rK34n
1iJ1garJzNZD7kCbbfhvN8JKsp7zAUEECbxx18N51tn69Nx16g/ZDqYvjeIUrlbJ2gYtZR/VAyNd
cacvDy4zmE+KMrt2FETPZ6CWA60O3RSenLp+zIpKPdHvCLNPlmUrq3yRWIYMhoeVqI6vnbsnFndy
FKIvizZnqCE/CAuaBsmOtbtWyusbK63vCxgy7sOu9QqIHGEk9IIKcB0J+/sWOe+V735nzxX03NHc
wfDBU7PI86q9ZU6tNkYnDSlUGtPj+t42Y+NBtaevUVUfKjNLP8lpIlZ6SOYdPX+scGL+BqLj4gFJ
P19v+AvK0lJrcVJ8w9hLJh0Ojto53scn+tL8sZtzeoGsGLidJcMzME9/irUsPIlq6K4cEfQb8nzF
djL1T7UyrmgfvHOGsOw6xXTynSSY5r//7RTrpRn3tMSIk1Q6T0lWxbtxIn9JIqG/+vi7LoM/wmSb
GjYIQnhqljWASi37oYaR6tT1yo+8oX9Z8dXqMwy9fyVjI/8AWbSmkfHexzEo9JoKFENwZ5x/XF5G
qdoLWE4UoUm3plZ/DiDBPSSm/PPjb3tnz8ioU9CEXoIAZtldFOZDN9W8zccyUrtdkTTmwYzohFD7
4mYErrRyAd6JlubkNGcDF2VGBSyuo1IkPrkmVTlOYWbdGapS7ewwmu6pLpHwMCL6IkV3CGNruqVK
Zl+X1Iq+Om3hVVFpXVWhrx6qwJioZVRW8FfbNMO+LYZfWjjEjyA36k06xdEKMuad/cdUzYcMF8Jh
V843Qw1hoDXpZjtWlaV7RVeIBynXbxsLZzOrpJqeB+gjP96XdxcKqAFFatKVpE8XV3b0oyJr2lI9
GnG2Byty3dRPcftLk9SfOFSHJoSSefRdPU1RG3YaVwTQKebXur+vs9SNje7ZniQHG2NudF85iL5d
sSmXq0LUSEZkRvBY9JAvViX14UOCCCs4qbl8alvnse5l7b5U7VtdrtLHPivDFffq0orNcSrXYQ4u
yKkuzk5R1OjCln5wIpEm3NzJbJjOlXb/8covgEKzH302zDLtkOHx97lpBSez3KlV48VOct0ZjthQ
x/tqJtPXyW72aSDdVvrwHbmOtXLJ6gQWK2uMUaBFnROcOB07qQegY0SO7BIU7tpC3XVOfCclztfU
v/ZpqkydaU2k4tIo4JZw2mFtwHZBBXZ+4Hu/jPVOy7E+pQZnFRSQ6dj+UgLEuNP6y8fL/ZZsPH+b
WHFSPGTyqNlcFNCSRhNRpMrBSSvFo6zghCUF3OJjlqr0WGj5Th9F9YvIJbiZk9HfFLm0bxrdzA56
jSmOEQF0cXOc23oM5F+iKUykixLJFG5hlz+L2ifH3k7lZ/ILfQ2PYLCXrBhGQV0f0hvJCcPY8+Fo
9GAZFNsoUCGMG5LxTtihs1ONMb5X7aTY+V1qftekMtk0xeh/hVPMv7XZpBVT897ec6OQaqCQB4H4
0l3xtbJ14iKKTi3wo2sznX4CHCuvfVXaaZ3aXhtWRwJ+ishsWUG+pXCsPBdacfh4Uy79FKqZhNWE
2CjOICd6fgAaWSfhWynhyeAYwiAe/3KmMtp3VR/fEuWUntK0P9KkkX/98bg4EGBvrFlRkqfvfFwV
nsogq7vgFKDU6goc/Ye8RZ/BH9WTjBN3NcDFfchEY61wK7+TbaWMp8ucQBOXghrq+ci51LZlSU3h
JKuU7kAR/mr8VHippibFpgxoximS3r92CumzPDTOw6iO6h7wM4CEJgy3Rh2Bwyn0o7Cth4/X5B0P
lrwi9pVUKAyzcEGdTy2SYEAmR+QchaO+FuRCNsUXlTI8qHXUneMh/mQ28W1rEm32anrdWvHPGjbV
uzEO1tp037HAc8aFVCeCYWCy53Pzm8+V0zdemUjKoksYD69OPsWubE3xyim4dH6oG/K04PyQ+1aW
taA8iUj6IiV1TPP22CXhcFsLp9r3XWVGK0/KO48Y0pFEq6RwMXRL0KuaTVpkqr1/TEm3bWOnE7ug
DDK3tMzOK7W82ySFukZJ+E7uiAvO6s0ib8g7LHc0K9XIrGjCojkebj5Xr3RjU+cQ5+V69A3kreWm
nRnuk3bE/IpM9T06WB+0yQ4Pjl6W0JNWlrOpm0K6RtIZHabCln/Vrf555eTNdn5hmoHIkZvhJiJl
Ii8e3KmXym6SU/sY9GZ6yNXSBBc8iU1Tqe0XDMhrpmjF7dCM8jWzsq/sEgVn0YZ/rcxjHud8HrMA
hU4xBN+RUsD8Xv127JyYDp6m9ItTO2XFFxPilSsCSIErVvXeSG3XMwnWDqrpP0v62G87/HivG4dN
IQ2ZlxbjVh2EcdtLML02UxLthgKFtGwcpJskCdf4tObZnM2W7APeIvhQKJRt+EHPZ6sYZM1zjMlJ
Lod2Iw8Vmf9GPDvT5GyGyfnjI8xwMNtjp3HGcKwXixMTKoA/1QJC6FYAF5zS3SDZpWdXWbIzw6z2
eHSTFXt5YQjmQYExYwTA/ltLD6HiCFvQMwannkzMhtx0ghhIOq48Q29l+cVSzrdyThRAe48cy/lS
ErdCgCcXzjGuxZ40CWntzIWewG3bKyeCISDQvDTY9+3PpLvJpashlo9d96zmOXWW4kYaYi+AimeI
+n1eip1RPKPl6upRx+/6ymQvAEq4LtxpvF6MlwkWaJHQqTJkxco0l44NhYOtlXbwgVdiP8dBT+DV
4kMStZI3Vs6jNdbGdZdCgZwlPrUreZAzUv2ydYgAkF+t3J4LG4csENvFbhEvQ+i9mBcRedwP4xic
Wqrpu6Dyo0NAkHQFph/qZDM+6AXVYEKG4N6WhdgjotJ7eh+2+wa8UuA2tt3CpMuiNWP0M6Aa+QDs
atp/PM2LW6Pzvs38DyRq54TNfOJ+u+N6UFSNEirq40hpfpdm3wNYSrUpA0bdp97HY10+qXPTNcOw
WXjzJIgWg8VTjLdIHFdItnmscv1oRQNynqLDbQwK6zo0a/Vm9nf13BY3EFPItBXL37U2gpCaeuPu
4wldRnvwVvLQodykqEBTlxAAe2odXBDVObV67eyHtp6gCpADkpRghx5bWDDuqs75hr66uu/pTNpa
ealKHl2P7GE5pHuYV33IXcv6yQYR9FdRSmSD6Z2qyq3WBr47OvYv0MEwq38884ttY+KkEKnB4MUr
F2GqHiMnpsi+fprCfjsNkbWR1PyBAh3PBQWgPx8MiCS5LJyQecDzbQOORXtTZeinNI7HW9PIso2f
UW1sELA4wLOgrox3YeX4OJIvOvJh3FLOyvl4TcYBTPuWj0MQzi1UOLesTl6zcu+OwilEW5yTCD7u
fJQ0NYvSrkz9BJvZsOmKEgCOo5UrCYW3LNWZLcUCQEXBMyojfkhm6XwYcMkClsTBOqWK2t3KUtM+
53HQe23dG4+2lskzLxQRhrAmifaiuN80YButbS+BjNm2SqtAuq6b3SnHOQncKRz9X1YzWl/tsfY/
9W0F01qQyWbjzg7rJglJ3xDFyX3mdkNlb1UL0XsrTuNngNVgfKKhrit3IKQ/jMFgkCpUkdWWxzxG
h9Yx0iuB9K4bSPy8ATJZvDphdyhk0rgbx6/orZ0CNSzc0oQjeyO6RPUokPg8gGAdY6TWrFyRmm0R
D8rO1xNA5kUQDYHbWQn9RTxbwcodvrgJvFR03QEIJCxH+3ThGxO1TGFbOPJJj7JoWwO4heiu1plV
EgN9WxUJfmtdPttQAOwohNHFOedhIIg939AmNeKuSZCXVTr52ra+KZ320rT2bRQm4IErNxDXpf2S
h+Njn8SuAqC6FMlBg/vFdzYkTLeq1hxUNIUk62fd/kr0nxSFqRWr1IUjtyiTXUNVOfIlL1EfNGoU
8AbcFBSSMpJ2qfRsd2MDnb7yAOHiLleyrZxIXtOv1McvgoH5K2fqFDDhJA6XjRAtznsv9wUakGNH
pK9W9e0QlMmPaOqePrYu745ET8LfhRFKu+fr2Qda2NmhPh07YY1fKHLfcLKzq6lpku3HI11Gm3wU
CeVZVIpehIteJRCBim865XTMjQH0o/5XnSQPtgkQMO/qQ9TlmquPza+oQqnQqN1EJKeeRzkOe6+w
SeDL5Yqlu8TazDPiUcSPhAeJkOj842NVjeRRRpc0rK1mE7eqfpWrXehaje4HLnC5Ylupg7lPE8W+
FV1Krca8rlPaA7RByjxLIVvSmYV9b2mF6uV9Uq0U3C+sJN2JCl2JuNbMEbt8PsFcJvizcks5SpMj
rgy7xAOM69PKxsyfeX6nQOFxkdkZ6iT0IJ6P0vVOQ7eDiqIwcd9OUfs+5ulMjKseX9RtQt/+1ubO
Scsd9WAm0bDxJxmMHJ0gezMKaQttita660L/Rx/OiKgoCtnKWIndTtLTlWP0hkBZzJbKIa1GPInA
ke2FGxMLvVD0UGqPlskr2Dki2lt6ZOxSeAZLIo86uXYMabyLEMRwC72W90Tw8MJnkEj7gVadEpia
9qlWmVgpsHTKkMFlUVWocChVO27CAkqLSWnTTUeB3UWIMNh3rSVZrhZkfFKukzaTE8hw9TzdO9q0
c7K0/itWawSYgYL4V6XhB17WjM0+c5KMumtP381oRTvSCOoV57zfho2ovGFUo2uKjz/TMWr3XaE1
n6Kxt3eo/z3Yo+JwEAsleukH2Tk2RZ7vKOgPW78z7nm1b2tNOPtWgiH94+Pw1kW8WGC6P6BTeAs+
8dDOj0MRV5Eca81wNHOV580xmuAhQE60D/wJhH0pe6iHfK4V4d9TfbeOka4jbSqb0amaSvuoFUSd
bWpF+zIc6v2ECspN04b0TtTBcF+AL7kZ/dj6iaKI5pHwl11UdeuDQ/Z15WBfRNDowszOP79A/pDu
OP+QzhxiYwzDHtGaXtmGSLN4HN9uX2WK/JPT9VfZRFBBNmPX7OKhUtaQCvO9WS4koHy4WJGWm8lZ
z8dPS2ocNfKgR1UI67Mi1eCercG+Hno8UhyQca+IqHxujaB+qSWilBbGrFrxezdo7TVt2LfS+mI2
dEABuYL0egbeLozdGGhq1xaNdaRdTlzJZgnO1Z4M69YcxsfJbuWO2TXQoIlOI9Uu6teUns+/lDYZ
Hyk41E9a55tuinN4JyrZeShBst+MWmbdS3Waznpm8Y5WrNS1CzmlQ9wUu2YS3dYcAkIbZ6Q5tKhD
quqpXhlXatSYLwDAw09ZURTOyhm+cEtmtCYodLxzcmkXpd9cC0h5VnZ71GBJhFGoFkcwN2IPAljZ
VGVfrWQGLsNgB7JwHmsHjDG4m6UURg+2vkChwT4qkEDurCKbXggggrvIKVAyiSvZE5XS7jj93V4f
phIWbb370YZW/goKr9piUdWNimDSykJcPCAkEBQI/nhtySleRCpjpwk9Q87qWEBfSLNfbl4Var9G
aTI/Q2dHi6rJHGxTKyZM0ZeYJk3JhKxGk3N01Oauy1Xpc6P21zQNKt8/tk3vD0SkSAIRJMWykCrS
0Ei6EGFR6NuzOzgh843lh/W+qFWxEppfRqezuA7ZF6rtb0nyeWl/i82Rb9FGW03so9SN6Y8sE9oD
Maj8zazQiHHEFN4mY/RVkyBPHMp8dhBT51Mgj4YLwUv9IkmSAJlbmIcxHVOeFkl8NXOpO/QE4Z2r
kVKEFMNwfn68Qhdv+VsnLqVt1eHgYwDPZz22iY1WZ2MfkZuA3U9WateMkBQDgdv1t7E9OneSkY3P
UxmvKfdcpFwYeoZszy1MdPEuqd263AgJ9NCrtdtJbOX+0Ros2evheasaM3Tj0V/LPr33sRZXfU7y
gO1fmrTKCCItjiX7yO2MvamTTK8rsuCebUXikDa48NamttS4ZjisZZguQ0s+lxw6rcqgbGRmcb7S
QyWcMM5r+9hEo/JJziBI00IIHabKzu/irlV2Ue07u9GuoP4ObHvyjETJN5lWBwjFlLgNQdnd9kZF
qa4c5Rc4MWmTicwJUpWpTQkjy5Clm2g9bONGvp0M5LwMEXZok/Jqhf6IyocRwug00TF5aJrQeutI
CLYcgsbtwzHZdXU1HiWEMgOSOcg1CanpkBtCUL5LJd0tECmYXFCS0aGSo+g6nKZiY0y06eq2f+Vn
ZXElgq65E+iJbfKy1zWXBEe0Se1h3JitrD19fHiVyw2l+XxGChH104+y1GxEt02JkjZG7U/SDHSD
OpoGkWS6i9IJ8SejUeNNw9Le4NM/l02ibERjRh7kM90VvuKnqFHFNlSyjobRFpyAn/b1neXr0VZW
1DWwwqUtYq5gFMA+klhTljROSme2Uh0lVL8g0Xn17WyrTTRPB1P0+PGqXD5mFCFg6JnlXXB5lww3
wxQV4H4a7ahMJ5xVQKq9ZR0atXgaTWXFZbp8LxhgBo7yZgJWWxpYKx/yUEsMlB37sLtX6sbYpN0g
eX/8RTzObBKpdCA4S6CPOag6VQRJO5ajiv/VtQgGpuH3UEdfwPJBHnw83DsfBZad0j6mHATOktq3
VNIW3SLqlJPUU+e0Wp+Smt+3K/t0CTEkSct3QemFHiHokIW/OeZV35rEB0c5CF6MNgRAP/o0/tVy
I1zZLG6icRC7aUiqLVwZ+oMaxp8+/tI3P+P8JaamN8NE8ODBNS0lbNGpn3qlnLRjM8XxVkuT/jBl
kX1qDP8BOMX4jY48ngSjypPPSmGWG5Os/eDQYt2KUbur1PBLZIz9HR0M7U059sNOamR7r8GsvnMK
vz4FSh644aR3V37Sk7jr6psx0d0mqGiIrtViY3fpjYhpzUkAbOdbCxyNW9Eq7FVBFF6LTMnXfK/Z
0C6+GfIT6hC800TLyyC5CseycpxWP0ZpC8u9ZQ23SY6LpcWJegwsu/xSSc6JjBQWj0oBsAbF6r59
vPAXoQbeAP17uFoE0TSnLtKZRgiNT5Vq2tGmOemqNQxEq2mvvMlTu/Wge3ttjCbbgVY+muWorbgq
71giVLvmuhtxPMCVhWefK6qIeqvQjklo3KpdoyZuniH4rFdAkj/+zneuEpG3Y4LRov4FmPP80VOs
aERhPrePeT9G3wMneymRrV85xe9dJLYRP3JmDuIQzxbxN9dLMgtZkv4vZ+e1GzeyreEnIsAcbjur
FdiynG8I22OTVcw5PP35qHPjbgoivIE9GGC8Z6pZcYU/YFHgo+QMwSbpFRCOvH6zpiEtpFo+OEqX
oweVOUcrDX6XMbyd9z/0jZeIohB8CsShCDWtm9wtlorhtkbq+cj6P+jm+KSPafpsU7XejmWePniS
JzHF5PT9Yd+YX0gMc72HeHpWYrn+8qmphUm10fPzNNYOhRdq+7DAUfR/GAUrC+56NisY4etRUi3t
oqoNPF+BeHpJhPpgaEPy/P4gb+RE0MM43zMPfu6X3Eyh1YZe3Q626xeJcaFLiPcoBJ6zERXFQ2Gb
5QcjN8dH0+k+y3BQn60otQ5B7dSHxMz6u9gJm3NrNSsP3PKg6pRUZ9sXXNPwZpnP0l9bq9RGekbg
sjCYG78rXd3cyxL6YODlndxKtUGVy+5hh0uuoLMSmO7KW7TcV7yuHsMbsOeZ/5utXblqqMUaWYWJ
ReO5z/p8Vzel2Bjxc1mjkp1lO4qWa9CmZWgOR4DAau63oEZw+zIlkVDdsdQc35nyr0ncATdDOCLv
5Qdatz8MpetWrqQlE54q/cy31fnEuS9ws/hxF2thXSmTT2zWHsfKEsfCm9CHGoPqUbPDg+NW2r0p
Rb6Dq5DuXaxXdj04hi2N+zUPqyX2ZAYmEKlDUZkFUW+zIlUpehJUrue2yKw9rvXUcl0h0+8xnZX7
OhsLv8lc7T/VC3HgBVwyTvHOGwagRhDIjc+mipaNHkzpvjTV6FIYBqUkg3f9nw+mDlmd30egwsV3
S/CVIq3UUiem1ExhX2wve0zaNlo5Aq8FvOsHUyeQ5AKfHy3wzzdrA+i4lRrdMj/MU+xUowi7FCma
4ZCOzX0Up9nOaqZxn7WqfvCM9qWe8EgqzMD7s3JDvLEteS5xbmZjzuGgcX0YAwUBPL1QNL8ftfgu
lFN+V5gWCRAlJIlyvFKY34NoRIc3a+NjUjvjRRjlXQt98FsdFu6jV6AYQ85XkdaMGBPfhXqanr12
Late3hqEFsjZU9gBCr+UbKXhWytSs/1JV6bfYY1QUd5pGMyYm9FwTtEgPyVaPX3P0Zha2RKvxZPr
1WLsWckXVQ8azrfIGqWdDNl7g+3jpLChJvLQlEaxiT2kq5TzNP2q0v/KbviVS3cDQO0us9uzS0Fi
k03EedBZ8IsZ5KPT1JvOvZc2ogIY8NQWQo7emj7lMhBh7yK2AIQWsSvqJtfrGUU52MAwMp8i1/yT
daJ4SpOw2HlmF929v3WWOdGcPcCAn8MdeJc3cYgaylpJix5ddw15vxLLgUOfOPm+BnCxnxP3lXBg
2bxiLCSkwN4QZXowB64/zVIbGiJNYjxVPWIdrpqaRyURcHpFYv/SM88622UWbfo53rfi2dQhiPaU
RMyPiR0pOIRL51B1pdjm0l4LGhbqXtR6IIpTi2CDzJChm0dN4XbPR6Ox/TB4AhRQVDizj9GvyPyq
pNpOIHDUxfZ9l2UPuI0PW4RvNrH+s7GmZzus72vlZLtoC31UlJdQKYaNpz5V+qNwn+0OxG2UkIgb
u8qjN47c0gAKd6hPTX7sFGdts78R+fElRNF43eqEDLcKpyT3U2bzPwps0eeoms0BpgrzNNkWz2Hg
xrsarY6vra3VWxSgimNdKCsMm+WdRCaBHhUNg9dc8WZnobale6G0dd/uhfZQJMozPu77tjcfta4E
7Sf6T+9v5dfc4PaAs6sAPgP2Q1/gJiQItcauoiEkG7bSs2lV+45GRYQXS1zX+7j94IL2NxUg6ao4
TGO2bSOgkXZ+l5b551C1t+X0YXCLrWqdo+AhN4ONVAp/HPZNHG3dRj8lBu5A2KhnzYf3f/kbDwlz
BW+Ka0QHK3lre1WquZNFsaH7pNXDU4SK6YewGyQWOrW25S3jgXe6cG+Zinqsa9PaB0IXu3oCiP7+
LzHfuKAp8HAMOKDkvrdP2qCLDPu21ES3bQJ3YN5LPAqLVL/Eot978QdNPqet3LlKdCqRoeQQgRQY
94pV7qkZXbzooEfKpSs+D8oZ5KRVfZbKsbLQhnN/CfXJQr+uuOAx8tEOy1PpZafe0T+L7M5WFf4v
oe/Iei/Vp7aiOpfRWAkjgBBN/CvQrWOpT89w6l+SDEcNq6EPMinO56z1HmflAFKXNQ7/qyjvzY4i
D37VdKHCAtn4+rKy8zlZLTrVr9BmMhWu/SnY2PEXZei3LaGPcC6j/EjBr6bZiJOEIfCQeoiGP5Px
ZcDXKex8qmlDHx2KENY8TOo8U+9a1/iOFp69cbLkGT0Hf8INrPmUIyukWqf3F/SN5AFxCZgRpJhc
bYYzJ/1/xenoxqDeVrWTb0bW9BApOpIHZIuXtAjSg5j05CjrvH9s80AeVaUKAKPH6biBT93uFEtN
7p0uae+isHPXyArLFA0AA5EkNy3Cdfat4n3fxcZYgAj2h0acJe59G2H31klzE3czGY5CcTdtvhOI
jgeCuO5Xk03iYE1S3Xhe/jEP0uFrV9Url8hbFydNX7i1oBhoXLwekL/mqx/0wJQJlDZiIe1cm/o3
wtsIgdvce+7SSBxtGwseo9LBqFFpPjuRsSZnuHz9KX0gHTgzkZka++b17xRPWrkBviM04pOGTAAY
ARhb91MUrQUaS97zXGahqEdOg7TxgjFiBcj2dU0w+rU7dmfUth4ms0zOFrS1xzBGia7socng8hx9
CwHTNqCAUjZsF033vMLpLpMJr2JhiPbR63Tth6eEzkmvQvtZHSfn0RCBuvKuLNvqlBLY0mCXuOZ1
RPOud3SrxcItS2/wWzU9Q6sYfNHQ+N5Eqk49UFibhBt6Yw+O+VyrY3SvChrngYenfNPF4RkhQrHR
3Wh8qqt08LVUuk+95aCf5TQPOAWVezKoYxjW6BdkZXxpG+VnaCPMsnLVvhV5oXaBaBP4ABfAyPVn
pO1kAmJrjSdZpTtEEoIdMB6/m4x26xXmymDLs0bURZ5MHwvIk3Mb2ADdcyOrLI2nQWm1bakYzq6s
q9/v3zXLfQvrh3YxdwpZDw/a9RfFcpQFUNTED8wo80u3/jAKz3qc4uKfc/95IFqk1LVQ3ldv6nQw
34PO1OvEd0IlO3ll91+VeGfZC7nttfghI/bfVHH6zzJOwNUtmoGQV4DKsvuuv6/Lg9iTapr7wvHC
z8ZkfdPH6KNZxIBZPLc9xVEeHN6f0uW6zUPCAzBmV5UFly6Ale2kU5P7SujaD8j+6A+NtQaOWkZq
MwKQ/JVsA76oo19/l9obXYrKB7EO0I+9bEaXmmsu946d6ptB14eNknTxyjFeBhqzDD4KOdDVSAZv
AY+Om4UBst6Fn41Wf+QJVj7Uhdk+VdL94VXmA+1xjRq0MT7kASWOlfOw5Aawln8PP/+8v6554Uhl
knFd+JNabbr0OUgeFVBZfYdNYI8DlWp9xKDhZAJ3z9ufudtRTEM7qMpeSuxXC+tTSeweN8epfOhw
q6Ks/t0tqosXCsy/tA+RtybX+NZOIN9CzY2mPQSq+c//+sGemmWFOwoc6nukmpvA0/eul695sr21
Fei4kP/wBHK53pwsVYUibUVqgQxOHN4lImJy4uzz6KbZZpRtdXEmcy0OeGNMpItgj3Odu3zczVLo
5WjXk22l/tzet0G/mlb9wVLSnTDGvSyDbYWIctv9RFziSRYvqed+yDtly+N9RnH/YhrRMevXzsTy
dgaXMKON2JoA+W4ru8OUj20Ra5kv8/5LYzs5FRHVvpvMFFWNslhNi5eTAAKP25lwiB4MF9v18hZ6
VQq+ufWTzsy+xEkSHqrSnT6LUQdypQu46Ykp+6e41oO7xvQ+ZBzoT5koiYYcdAarAIzZxrND40Pa
ZOJOFs70I/Ws6OP7F9IbqcoMoOfiJT5CPMm+uSxyYQEEqwq0xAleTrWjBw9Nb9j11rTjr4PXXIKs
PlQ5Jb6NptjZp3LCgTwn31h5A5YLRGLLy0lECyaNWuT1hElXC/ukBr2oVoiTGkqvHNraK495YdEt
1PI1pbZlvZnxCDrmq5Ie9W1jCsRhKXMoWb7ocGzX07LYW40rH9PKPDTuoD3kPboCrRjkbmXG53jm
OgkBg0JDFAze3EExb86k7kyG4nZO68dCtfYiq/VjN1rKOahheKRNrzxH4QBlqGiQSIPS+03wp2Ak
hOVPQVHv+tRbk8t5Y7eSHwKEAhTFJrg1M4mxNlRTmjZ+2uj2iUg2OFtWme3o0uXfANt6+y4Zvr0/
D8sLkLcCTMxceLaQzLp5fZsx7MtcDB2FcFJSV4ud7aShefb+KMsYBqTSK0kEuVP6j/Of/3XNyhKj
jSqpSh+xjBr8YFofXa1Qn6fIEyv91rc+aOYPwc4FIMAaXw9VNEk5um5Q+IMgbgjAtFATqqaVd/a1
JXG9fWbqL/AKLlfm7VbBCj4o6UymBk+ypgttj0l2RwD1kKWWvdWxiNkXufWzGM3hvkNH7rfXQGk3
HDLspIphbtBF2CtJWm9ta/oxEBkdej0QGyj0BloCCXLQhZ3uR6Uzf/3rSrCvSEsgDIP9pGZ4PT2V
3TgjAIrgCTd56jQxvL3czupjX1G+fX+oN5I+gpA5oFRZe678m6WoU9R8gcOUPlSPHw1Z3gdRdcG+
j0MMwYXrbRJu7pOhKjTv3WnWYmzqlY03D/H3Mhk42BF62VTtPIoKt5/bDK1TZVbTPFHvVA69K8K9
8Eb3c+cm4tTHuTh1Vl37XWQ85B0+hWtTcHukDZSc5hsGfWPOlnmLwhKjcETh9s5Ti+Tzfe/q5Z0o
w8MQzFJvqtxnklMdGeZEbh5/E60d3Ckd9L+GfONDoXSY/iRldBgj/esQZP0pF1q7f3+ZFj+RqSHx
oxzONuZRng/UX2fTC0M4I6MpLp1X/hf1vUXNxa3uVCvOfaMCMGuIrP36/piL/tvsHEYhlRiVgJO/
3QwaZoiewymXl9Qww5c+9OAXWRIFmYSWpzvAvUZONTopht5sh1rJHtAqT7exPRXWJrKKtYTg9tl7
/Tl4YP5/dEK2dT0HLVACIHmuuPSK91PqzdfUsI5YwOKZVebdyp6cv+1qT87f/tdgN0eQnFlQrnfE
xWyFex/EDdboGVq570/x8pMgLs6tXIJbgvLFy6p1oT4OnbjojZd+dJOAHIRV3lZ45Jw0MsqVrX57
xVPm0AAuEsZw0lDmubnideo5Isj4qj60fk6WGd9ZcVNso1FZeybfHGnu35Ci8nLd3vC5qZC/tYO4
4NLhWpsM7a5NMnTGtCF5lNv3p3Fx0b9+F1EvqN75SVFvvquPYXJyxcMe0JptYciD4c7dK4GEYD8M
03YK2g9FDOqIcjhMHGdvheNJTadDkcaP4zTCr6Aoju/QlsBmg6zKITTCB9RkziKMV4L+22hq/q0z
4dycAXm85ze/FRk9J5C2Jy5RMeoQQDL3w9To2b7o0KHIVdHv8tEK9mYxrOWdb60JjS4LKUeyWfqA
1wcoi92qwl5OXERqmRutlca9SIJgE6pm9o+ko/kj6QzP3wkShSf+eihlskerEshwRcJJsZMd7K3i
9f3Kui8P6XxKgeSxzYgSb9uaQRQrjexCeSngNdIsiAnDYBIe3t9dbx1SngbSM7YWAibzn/9199qI
HEJR7MUl8IKnJAw6v6Imey6VfngS6Kjd/S/DzTxdlC5wULl5kAHu4C5ScEaheSBEav8hxCz3nuL+
1BN92L8/2PJdYQapj9Mnw3GASOz625Bb1Qs5qFxzQ2dtBhn9LtUSqa5W9sckdS9Sr3+9P+JyExpI
LTCRrxVmUK/XI3aTXkSt2dMGN21wxclQHZD+bDedUfYrt+ui0kGAhj2OSbGDC3aGWV+PFXcWhKpM
t4BsGAe9Dg4DVdDd4NbQkfvmrPSNsnMj96eVv+ihfhrEY2Je8uFTlF7qCsihedbAMOsR5dBkOghl
0LeVk33SZl641jcHNzFQkspXfvYiz+RnU9+jVjnL9AHwmbf9XxuuL4Q9eKSXfowjzUamRr9Dp5zY
NZLuLi6t4otEMXBjN439pKldd+40VF6k4zUrO/+NtSLJgZZL6mERCtyslVU1lS1jxLkb0Wj3c2v+
NCgCTivg7ZWPnr/p+r11ZgcBYApcTqQhN+0mZPyt0kuVwc+iEMUmVAMPg1plX97ffMujfD3KzQfl
YVHYVRCOlDFdsOmGjoGDqx1jg6ZWEK65d792DG8/avY7g5qOex+o9OuF1BSEd9yqHv0w0w5KHXws
XD3YxjWkwghPgHPZf1Nk+NBqD5m82P1Zlh+E/DxK3woe9OFX6PqWvOiz8+m4bctuW9gXYHJ+Uvyo
4591dU77/8ImxPoXAZ6Drv/nTj+nFil7PAbwQXfdTRt865EXH72z56Ln0iD+/bUpLuHwILyfvWdg
UlDBuD7ho7f1tBfDelamj6q6J7NV+ufGQy9MHq3yj9fd9dpnZPM7ypGYb2yc6I/ibXMrxXPkZM86
Qz+z8EuvxJtM/qKfHkdQWOofjvidZX9SGPJuYBJmnMf6rOlfCu/JbUFA6bsMKWEF/LaT3GF7snl/
tRe5zWxYCdAUFWPq8pQPbufftcQQkUuBHmxpUbae9hkZfutX4w3hfalHIfLwqXYHXcJ8yIH1bdDd
ddYMXV7D5JtdQFoxowWJ3FH4nk/ZX8c5jQcXMlfQ+02Fc6RQz7I4jVbzAwsJCkVR8psmYLKbEuuX
hiWiqv2QI5W+bNMCxCnxrDPOnZgekvqrO/w3ab897ZS48DmUp9b8oYCsyKfiMc7vh+Ygc+eLmevP
VvrDGegeo4yxpWy3cissAxggwuSmNDt4chdUX0uNIqe3E8PXBfxrI/qoUDndCkg6BzOzsns0+zeG
V1orwy7aucZrmw486OzCBsjhJiTXygyJM2sY/dZkkaRTl8dhQvwysYLmaEoQeWgPd9pXYQTHJs2S
l7g1rEeRJ8UlzjvzsWnbYGsDjf3nB5uyDL586I2CaV4AI/M4tqIEB1i/RpA2R7z6YHaZu6Vmtiln
INr7m3p5UWLywl1C2c/wZgTo9W7C6D1UR5EzGpK3h7FoMwiwwxoYYtEcZbJ5pbn6ZwlNBI9vjo4D
PVfXCh1ae6rcBdzIzR1QZkw5X7o0ZQ92Ea00C+8hJdzKEHTmpP2UQfbLzgtjk1X1C1qjxypOtt0A
596YVo3Wl1f5zKzjVaduQeJ0mw0KyR83I/IGRWH1SHwZykfLU8Q2wMvohRaL8ef9eV++hfwHmXqk
TEEiA+u+nneEN0qb0rjq6wrM7MaL6kMX5sPesNdi5zfOFyx9HiqLRuJMb7keaUrNKVJCYAsOcme7
UABrhPbbboJoegijI0W14FdvtZ/e/74FvnVecWIOUESArQGAzRP+1zVlpDnYoiiZ/B52+OcUkOI9
ra8cwX1t9DMK2n6UlT2mN+T4pqL8yhsF7SoxFtvGCIFSkOcdOxipdzYM+I2aVB12UX38/f2fuQxY
Xd5TbgJqITOu/yZOELh7yLG20e4wghxiV609Z2VtPxXmJLa9sOTe6Nq17ucba08RBAQyuGuymVtt
yQwptyroNVaEjHkaNJdqN34QQAG6lV22wAiyCjDNQUBCvSF9uhVyHJURmJbrgVnRpb3TOhVb3mr6
lBTxBOLSa8zfY41Gl1ckz3QANja+lN8KzxqOJrqK36oh/miEXXXoGsP45wgNXopNLsfPo1pxSyHT
MXCP6qGofFobIdpIlrIphiJdud7e2oZzp+/1bZnX+WYbJmUBcMYqK1/UE6iiJBrvXQT8NhrUwcfG
UMyDHMq9qjfiQCBi74TTIwWeVT5aEcYeUFZ2yFv1G7SzaZvMDixjPAxrP3J5Cc8KWLQB4FhwQm+x
4E6jI81tVYUfQQP7ZFp98TS58ms6CO+rVUXxo7SdH5qXNh8UpzOfake0ADzr7hlx6i9SVPQoSjVZ
exoW6lyY14OmgPSBk+HsonDzNrhNCzTcbnO/ab8KdMjOelBVZzOx+q9ZBpInCz24mcFoPUx4BF0a
TGH2alpEX1u1P/fpmvPkW7PEdoGbB74PTtnNz2kbzG/amo5qEkbFR1Hn0aHL4mn//o3w1ijkrtR9
oGLAHdav760WDHdTArP3HTeNHtpJoPprj2uWG/O2uw7iQIbN3CwatbPMy829kySgHNQyLyHikw9B
piz3pWtNO1uJANkP8h8bJPNKMha1aAJHAyDr9Uf1lltMQ6HnPu5izb3aqgSAvbPSR1xea9wzNHmJ
W2YrltujpjdqSOZtF4h0hCHE8vo5H7Tkl4cC4/tL9NbGpOw0t7A4L7Ps2fXn6NoUOYni1T4PGSIe
rRacdEcebVmPxxxNiP+KSj+Jphm/d8MotsBc222rGzFK0cZH6WRr+mQLvCzzO9+xkISZZ3gMN+FN
0YDBkBi4+nXUn1rT2riyQKYLU98AMnMaq9s87Y2XiBOzyz11rza9t5vUtv2C7+LM/DS9nGZ93m+8
CN0aD/XdB/5ddxOnTbeXPYK4vI1W991NZbtBWnL82DWeelfnOBWqSVNNm8gQwOeS1Pj5/mTP4cHV
TqWbQ3gyw7npmbK413NdtMOE2ueo+moNfMWMJoEUYO6dWw2dkDR1xV0HGvNjrhXiTqjKtFKTW641
9yJyaTTKzZn4dluUc5Oo8iaZaH4ypPHHwPVOhZyGU5AYB5CWoN27Ojgi9/U9K2S8tfLO3jnYOegT
dnnj1GcrTcDFJufnzIwl2uxYESxcbELNbmgupZpP8z45J3oYPYzQ/36UabCWby5uonko+o2Q7thf
yN9cz3zQRs1oeblGdSGfLorl1NtBp0f+/vouwkNGcXFppSYDUwImyfUoUAuSCHl71Z/JwdtEb9KT
kWs9emPj4HO0qpfSsrp9ieD6yrO34Ajw5FHUJYOlrgZN4LZ0DVi87FyvqX2sk7GVS+P6q4JLyG5I
e/2+bLTx5ETWl0wFiCjzEOwkVn/+2Ebuy+hgKUszucM6JAxeEsTGT0WHr25eld/BrF/I0tWNFnvN
efSG1FeimnecsswfM5n5Jggk6qcC2ayDMeDK2hfKoQAhsUsyS/lG20Q/jFi2rmzlRazJ51KFhazK
XzRLbgLxJBdeh7s0nceyQhaV+tXOmfD7lKOGUYDhtehaOfFxZXnnq/36/DLq3KIBSogr0MJN05nc
OO3M2kfl7wiqw6k/W1QAlaIDIr1via1LM97q+TGtPqKLs+n7cwMZQ8m+hhJsePoc1vVuvmYL06TW
+Rz0CEboxax/dlIkXlbej6LXD3Ejd0n+1EQKDggH5Jujlu6Hlp6KwMDKEqEd0WxdM96HOtMfoXv4
COc8jK2t0uS7qOsP0pEHmHgnJ+n38HB3qOGlwBOiCsnPLDoNZravZbKbA8UEUcSEfy3AqHY4NWYI
4BO4Cvhid29Y1SFzMZ7m72GvYrfsHsxE7ALlDvT2MXG0bRz+VPk1g3lsdf1YB+MxpUaCgFTVRZKH
EWr8+4uwTH8pcNAfc8gr57rxbUs6s2uVXlWl+kE7bQpl6jYxJoNot3kPijGG/shsHQfQTDvdTiq4
L/WEAGVcnkfb+aMYZX6XWJmzC2hRbDGGDvcKjINdXbnGI+nbmqjwQvMCNDmyX5S62DNc/bdGG17s
BpqS6JSYrCY/ZYUoH1Bp1Sga9sq9OYXaU6QmYhMB6dZ619yrVRPs68TQ7vGY/gbEwc8cWuSzmEy5
nWLZHwLDyy5GOq29vMs7EowBLX7KvHQd6ENe3172ZDZGPYKVKqgW7MZ0CA+j7pTP76/fW6PMpAWa
NQSetK6vR/EK1eogBrZQ/VysxHKEcG0Vhbb3R3njqSOaAbGGNNJcErsNCqs2iwLVqNsLNkjOmU7Y
Nx0vhE2V6r8HFT6fYab4PnZH6nLbuKoRsHHk5G3SMBb3zK+2W/k98+RdXx3AwWiTk6SB0kW64fqz
87SyqlCJi0vlZcbWyOPedzNUuzMRWgdRRj/wKO72PQC/bZYTemFg72xF3Ly8/zuWsz/DOJgPRK6h
n99OiyXCQeL7kl0mz/nhmRJHtVDNV57BxSAmUHjcL5Bxose8aJJkXh1i9iEVf0J08wE+ItW/eshX
buNFMDWPgqwhmx+CEgnA9YxKwTY1tFHxFTOf9k3SFfvWzruTV4CDcN1IHlrR23fK6DpH8IHKSoT+
qoVwtaJ4lgEMneXJKc9Q97we39CnzJBWbz1ZvUCMHXvWjTbgVlPmUbgjxTNhaFEn3HiCCr47op4m
0v9GrzM2Ik4uRo1UWa3H4xZBnC+y6wAShUqHvWLl6JfBk87Jpe18H9ddvxkxfN+/vxEWDyjZH5wu
hL3wnJl1gK9/fT6kadM0VuzHaantqD5l8KkkBaO+OVaauLNFq66dycXzieAMb/WsJcuSsXLXY1bm
UDGNtHhSXJS2DXYml14iHeIMufnLEYa4G3Jq09o0WY/4YeBzGdjFXT0J9zgi77h9fwYW0Se1SQ7B
rFmK2hi1netf46GxHxRiKuBauLitWML4UiIo/EcZFXPl9C8PBI0zHRtdGnVgJW9PXTRYZhArwBVK
JYsPlB2AKyGjuDLKIvpk1kDpwkKZV5W2yvUHtfAbRmoX0g+cNjvICB/UGPmyAzLn4ecy7cWXOA+i
Q0Xba2XkZVsUQTCMQ3Hdguc4Z5HXQ8dDH5it3RR+2zfWbojU9hEHBon/oDzk5hAfQnidmyqJ8jsH
j4MOscatzMzu5/tLurwSZnEjHlwANBThb9FigdOb9Grq1LcscCJIijTHxnK2mhz750KOIzLoNHhy
s0diOaj1lVlYHimSKiTyAU++inzcxKS9jkvEpPapD7Um2mQQpo5ma3U7TuAH2cXuPtPkmqfasiYH
+IH7x1XJaqix3FakkUOdEPly9SceLnNPgFrsifSKdNfEZvgtVNT0FKkTBP8cydMNZZ9okw8tcuyh
HT9mRaxv82YqaD4a6neraDn0cREb90aiev963mZmNZIYsKtpuAIrv94jcso6txgG9clU9E90yTsq
TibaPUG38vws1gF8BkkQ8BbKtHC659P4V7VcScFLFDkDTYrvpOk3B9vJLEd6oqriz0EarPWS5//e
1UMwj0fnYS5AvdYer8ebKjOraPWrT1BPm03kDGJrh0my8lWL62oeBcloch3Kz1Rfr0fJ4iRALK5X
nxQlRQcbb7g7nRt7Q5l9WqlwLYMnxjKhsrxy2bhIbq7GYhBamk61+hTZ+osxA2sxd4m3Joio32Y7
dMeuVh+DQn8Rdr3RwdmXm7gKvWOY0i3NBve/94/1q0r17Qyb4BwIKWguEDpef7vRupUYvFJ9csNi
3GV2FOyRApFnLTfaTaIG3lGqUXyaAlX+KWycMTdwkqPvnj4ZKLc3qbfHUKs+VqHTbLAezw4BrYqj
7SblCaXJ/wY7iU7AJ5WjGlu/gzgudmWlj1xTinFv9XH6JKY8+lHawfi1Qrv9lOS6dd8K0/bLrNG2
3OfYr5pd+cBD5n3UsnbVXWe+u69ngCYm4BziDRhs+Mdfz4Dj5FK2egG7UGvtnd1DHe877TmW+tbL
ewtWMv+47it0+ww33JaVUq4EDMteOWUFvJqIukAGzeXW658Q2I7UwwwuiJ4pZ8NSHlojrPdl5Qz3
KVp95zpKfvRTJ+8zFQ1BDCYLeAfSwGsjTsVDkjChRjhpR5xpuz92k5i7oK4waE6g38siPFUEOUfJ
k70viX72vTaoD7WbFudSGM1WVZDe304jjMppNOzHLBDmxs1T5UEztBK/xYy73kGzSWSX93ffG1cs
wiDUyWc9H0Tbb++TclAK2ZYxDJvRUA4mSvSBbdQIbQit5LoUTfuQKl61q+LplPTTS1Mmu8TA+lbt
ausulfRgCQKb4IX+p7ejqOG3bm+s3K7LS48fCQeEtIoYg4fgenXcEBxV5dYKWHGzPNdjhGRiAnNJ
umBURCWHTd0Z6sqLt7z5qNTSdKLk5fHw3SrvSayIipmP4ZdhOL2gGVY9qpFca/HNe/tq78/kIwNM
5qwHggDazbuKfnPJRyCgoLL/9dHs9/nQx/umlyWA0lUPguXtR1GB5hFhFPV9IA3zV//1frg2N62V
jJov4wJ976K2qYm0Q/01701lXwYVzgSGeBprTb+TRmRt4xzdeF0Z6p0uk+EF2NtaaLdY3fknIeZF
bMHFRkPl+idlNRogzoiSDvJzX/kr3SZpkf5Kc2AqoamKT2OwJsS+WNvXIUG0I95DnvOqn/vXLGAQ
PdhjHmj+KKxw2yB7upND3v9rCRgVJHqWs8grTSKK4tcfpqrIVsc0RH2z0sKDOyXu1xbp9lOq5MbL
++d4ERwSmTEMnSgmEKbYzQmRRS+RHUZGT63i9knE961XYQToeUqyRVzIULe02Pc6au9nSMIrgy8R
Mph8vYpHUg2i3XKLiZhi/MyE3aR+j/zdEenF4BRbTkVBQtMgbmJvpe77Uv2oulGx7+pEw6Ug7/Yp
RfFN0VvBNgztceVKX4bt848Cdsy8zJTCW866G3cKD3uU+sIw6zuK2uouz3PvGIeVtYlpGt11qv4h
soZtrEpUm0R8CvRkray6xILxM6iOzPI2pBEkEtebwABSicFPn/hZqT2Oqggf0do09kTZAJm0Mt8l
cDp2XqvGuyHD3DuJs5Xganm+iCpIHUgeqCYsbDLSKYx5Wjo44q35YppKeNdIVLOUqGh2aHntE6Nc
O9JvfDU4LQDScHRUTHLMOeD764AlyHU2dZon/lhkFTKshfe9ihTc6JqY0mXvqsA7qBxIKmZs0rrc
14NHkeD9Q7E85dc/4iauSKkRxVXVJr4SC+VQ2orcJ7kMP/3zKJD76fHQoIWEfwsPSxtPU+JURr7e
R2DsVE3Z9RkkpvdHeWWjXj8UlGFoGULbRgSQmuv1jIpRNctmzCI/9Podj/kmjT8nhtjBVToM1ldP
v0jr3BifzT7bOtLcAKLdeEm7GxWshtsnJxjRYxb4FKqbRvzQp/jJyM6W+fv/uDuv3sqtNU3/FcP3
rGYOjT4HGJI7KadShRtCVSUz58X46+ehbE9rU4L2uO9mYJwDlOXSIhdX+MIbulDHMP5ejT4HI64S
KdDLbvDsFqhJne2JzLd2MXyGCHVhh/1j1Xwv8UjbNNUP1I7/+feCAMgdCIiAi2DNSob004VdrIbX
eKqc27mk4hXRnox43hQrASnYgAiRElxIAut4G43ZkQiljq5ThOv3lTFZXgBDbz855TaSrHCDRUfj
DXbieBZYun2RqYoLwKE98UXfWZ0L6wt8M9hZkrnV7dAi6uF06ItcD32i0dzAbFBeKqQfr5u3mx9u
GetmOQGQq12fglXn9GFsFeF1MTcPgzw793VriQeJgwoXlNgixWEB3/3jQQmngYMQ1wPeWgf0UQuI
KrKRFprlNjvMGEWcAyzHfyUYt1kq9T6R6Cmn07cvSkrMRJKqYqcNuf14f7T6GNEVFgWqKuADDTMx
HmV7Fr5djIrPMgrP4zrPdh+/6IsNx/GuZFTASQBNwOOgUnE8qpPTR6unprgWzvVcBp4S4W9oZCiO
5W4Jw2Aeth0c7eJhBIMrDw+ZRDanb4LhUAX7ilqVmV6J7oBwi2vZt338Xa8dz5ymfTrtFQ13Guhf
cLPycqsNkZto90p+qUVXlkMZODTaW3NWtpMMZr3N0Hhs3Zhr1YnzbSDyXYtUZq8IXyCXabXpUw7w
eTNlYGbtBsBiJHALGpph//GULJnS6xmhJEGFDrdZa0HeAJA8nhFrZm/LQzzcFVwO+1rGF63GDHIv
lbJGbw4NBWH11ibv9FNH5EvUdjQ0WrcIrRC0L34OlBKOh7adPJq5lLI7hDJVVyBAe99lxk2jivCA
fwsttJC5Duw82GgJ29vsBn2fCJDkuTkhl9XnKq68ZnyG/o/ucQhN25oj08K89X7Osd0ag8ePJ+tN
vw9pCTJ/e5EdZBW9sXocxzCN9MaUbkm994ioVGelJcXXVZS1G6kymr3UtX5myJUvDQQw0yjbm0CX
lJvEjp39KHA47iipm5OK3XivaPeT3Te+KMP0JlcT9cRyfxPoLYgdCPmYk3CC0vxYbbJScurO6hvt
NlBCEgVVb7cQCcqvIMy/S0GHChkiBp6sBuVlONuGW5tO56Vx3/l2a6VbLJV6D/fw5B9ewcD26Owt
aezC4KBSfPzh03KWSqcc1dugDKNNYkqt34VRcKJytD6wX0aBIoO9GRx8urTHo4xVFhXDvFhpTHG1
xX6PbVfX4vDxknhRYXm9igH4AbwC2g3Cj5B+fS/0uZIpIpOM20Rx6q3Z6JNXofQKH1p+QhngbEi1
dJPa2YO5aHRMbbcp+qTaTCOiv44tmk2Zj+neKRzlDLGVLw0uPm4X3UdRHCGVbH9ODHn0e60oz6iz
m5wOZEAoq9SeGirRptCt+sIJcmMfRVXhKbOUbinOGp4u5xbKnQLVN3yqvaLW9Qc7NTNPT60a/Tg7
O3FzvdnOTASzQEeBw5U49GUxvooh42qYHYFN4C2xzsbYovfuTV5/iDeU+c9Hr7yMfCh+19V38Rzf
ByeusGXJrL7Cgq4HuLOUI8kSjz82QstCjRqh3gL43MPi1BvLN/WdQrrw8fd+QxZ7eU1QFwhSQUQH
6X08EtaLds7uV2+rC3tn7tKrcVsdlC1MazfcKK68zT1tVz32G+vW2Flnsl/sQj9ype3Hz7G+P9eP
oR4/xmh2XdzLtXqLSrBrIAWXGd+1ateoJvDNE2t8vZOIlcG1LLEXkQlSIqtX1rWlmhKhtjYqhXFp
2eFjWzjOiez7/UHATlPW42Jee1wQUNVNkOWAp2PcFMs4iTcYyMUnXmW54I/WCbokQCDo9S/SdVw/
x9NmDBFSrnNVXJtdiHszXGvkoMtwYeYHPmIZ32kN5Dc1mDlPSudTi+ftOy5Ywj+rOZS114w9isMT
PFRGr+XUhD05lUuGdcrFdTUKYK8FZYD/7tJep4SnHb9jnlH5yRGeuKaCm3fuDOx4n5FQ3368Atfg
yD/HoQaOBgi1MPb88ThojATsBj2/HuVkPETFONCpLb2yTC2uc0VgLiqqxmsCo/HtFE1XwPDzQ2vI
wU7p8aQTeV+6rIRyo2hNfz5FU+TOKdTvuunMXViNhy7ap338Y8DrzxNKc25X6T208GRXqtXPyQzS
E330VTD05xvRF6KHtSCg1/IJE6zxQBRafl074e2kU+5t+E4GRFAXFZ/Y1UM0KitFtv/ZZn4ZV6dD
xAlOREV79ngmJ4CQFhrmFGRaxfic5Vl8VnWkdELPQzerrS9tdcoO+p1FAiIFhDIFNV53jVhIdS6S
oY6za2Hp0T6YZtvLNKhRL2vkP36O/xk+lzd/7qz23//Fn3+W1UTzNhKrP/77unou7kXz/Cwun6r/
Wv7q//lP/338R/7mX7/ZfxJPR3/YFHBHp9vuuZnunltMhV7G5BmW//L/9oe/Pb/8loepev7X7z/L
rhDLb0NvrPj9rx8dfv3r98XU4z9e//q/fnb1lPPXts1z8TP67b7sRPTcFL89Fb9++1+YajQ/Rfzz
twv+2K5/2fNTK/71u2V9omtEqEv8yMwDavr9t+F5+YnmfFpqgMvpuhC5X5qERdmI6F+/k9d9olbB
NubvcfC+GMq0y9j8THc+gRmAS0Ynn1bc738/89Fn+e/P9FvR5TdlXIiWh2GB/fexuOiKcWkurDRI
XJxPa0RQgluMKOcw8jQjah9SzUpxdVHMp17Wg22m9UD7MF3fvJq4vx7i9aAv6LijUWncUObiymZ4
TpFVHEiROshIMRIvSzu/7q4U4yKzfjTOxZzc6Unh9c1tq97VItnki92uk/lK8lAX93qc+v3wrTMG
t7TkQ978oMOzxabYTfs94l+ZNR5ymg5mdwuZYtsHiB7qoRcnF6rzUCs0v9vUJRB2HVgGejt6U1fs
+khxK5nQqNqp+PcK6qEfv+4Kfcckr153dfdoDdZtKGAknnVvX8ZXtdu5uTv70rb0mutqo91mj03m
Kp7qOiduveNz7e3Iq0xrwARaDsDx0CzqOhe47HXQfA2VZFMX8R/daBz09o8TL7t8u4++7XIRv4oG
S8ME1aMxJKCZzbbebIVPY9bNtsYu2JcH3B239x8P+WYNH0/vmoo4leVAG4ERI2LO7Hr29O1wIqV4
dwiC9oVvQQFhnU8pXT8rQqUQOlo/Z5sAxbgJa7Tbysc8+fbx26wgXX99s1djrVZLZjRW3S9F1/Cq
oPHzy97Vn5v9eF7uYOlchc/hmXqtcyWdF7fRLhSu9jAm7vDl46dYVeVfnmIxHYMuRGVkic2OP6Oe
tV2TJFnqtSj6Kj5iS9zRlttPm8p0o9CNFVc9hZd8Z+kcjblarbnSmDL2a4xJ5tRjV1sI/AXCkU5T
mc7bE2/4djRCDGpeBkVaIrO1KzXlJymX0MP1rFLSvVDNxtvQgaOcTpHpF6Wm7UnaxLaYq/xSx2LT
B35hP+ED1e3bWqsx7G67a9Jw9VqK7fR5Sk39n606jkdCEVp/HJZo+aJQe/wNFENSOP9iJDSNaGlm
y/QfnDg416QJMF8ggYGmR3LiyDiOD5BzXFwOAQnDKeIfICzHg8pK7mSKmptIwButm9thsyXuifcf
z/5yCrw6JcCt806UVKlSLDfjuhKQTRRTY7udQEZjywFa3ewof5uF8dDIEMLGcrLO6UqB+U8b04qp
uJqnMsdVi5V7bwmS6VMTe4E4xrjl+E2VChikmkCXV2mLbQwlcygFEjLrSDth4pWXWLZX3yOzKby4
dprzJKKckMbK5DmSCM76jprgx7OyOmZeEKQIaRAH0mEFoLua+7l0RBFiOrIVmjmDW5vr86Sq64Pe
2M8aRMY9KNbkxGW8UvFa6heMJy9pEZQn/llNQ6mViZCKiEGnMb+v8k7exp2TfrbUJN1Hmtbk+DNM
s6/jjUBMjIXb6MZADybPhiSou4hOn2I4r9pSyzOBT2YtkhICZFPWEqO9KkflUM/1NkIiCeGeKT0P
rF6jQtkEWzmwf6UDRZSSpEMJsW4RTm2eSHLeTguANvr8NkRWDI2pUh6vDmMOavhfNbKALJHIo12j
sCqyXi5BV5XRXWEm6gDkQ8+mHSGe/DWImvrJQgPZxKx7mDklxzr48fECWdF/mZgXNh4EEES6+Ged
xurh0Ep9rfb4d2tIFlLEne8SINz7AsThnWWIuHZlva8opYfT+BMjAMP2M0ubEAxumuTGzvNccQfV
krDNq+f5c6xqYeyfeMrV0bpck6g32ouGFbUDpAiO5w6lOmENVmHuOQOCC7wI86/KkAYuIoroPPWT
sk01HAJtK6SEAc3uQCsaXxVbOB6irp2n44nlzcJAHapKQQmK7kS+9+brLk9I7Q76BkE0yOlVqpxO
Wmt1dAz2RTBZmasXprJRakgaSlOpLq2n4axUAg2pPmjqWPLmmyS0FS/SofABghhOXEbLxn51HL5M
GB8XriGlcSSrVoutqjUhwMCb+4SyHtdflG/SoBrYW8opNcN3hlpwqRzupICUR1c1HVkYXZwLlOjh
JD7LDZ2XQWuo81NcOBX3LpN4/Fbwbak5wqFEYOWNvKbS1vVYG2mwn5rk5+TECbIbSkRTCYv7OCv0
B0q49VOntaVrirTBFbxpPLRkbW8Y8RWxEDU9satXtcpFNIuGB7zHBYGBTY+5OmEHjUMMDlqwD4RI
fo2Zpt86nXGQw0zyErw3dhzy5XkWCWdbSI36WZmQnhqSWWzHIUaLPpC689bsTZgavS02zSCKs3Ru
850AG3dXcx1vlH5uDh9vqLffjKcGBUSyR94kr5uDGdeXjR5psO96a76IY8Rfxq6W91kgT6f27vL9
Vx+NGgiyjovdI4iAJT54Fb8baeiYY2w4+7LSuwe7SUKoX4tb3ILRN9zOEfiO2nn7HCGVulUTJd2X
E4W1bVMkxint53UwvHyv5fDEwGsRVebcO36aAUFbx+rVYC+6pgbcFaS3+kg/rYpGLfUz0OY4yhtY
fHkCRs+vgq0FM02v9M1sy7ik4w6Pe4hRGfahHyQUYZI6GhE01DKc5HvRaxdd3yRPuZEY5d7KaeBA
m1NIARtIqSdu9ze32vIycA/Ax1FfXHhHxy8j0MdAIJmXCeAFbvNu6WgPgdgD7Os2Rp4V27yykk1L
b24DAzjzQ9Xqdv94KZFwA9ODCARGYb0BzDYBnt2yAZzR6rdxlc27oM/M81xNT6EBl/B0tZIW+R+K
W8tBixbN8esmcm+iSy5L+ygLDL/T+sin1ICHzTTa/oiWCGqL+HeI0qq8j19yOS7fjIyEHAMDmgRE
fDxyBhJiStJa2hdT0e4lOX4q8enx8A3hlE+rwpfyQt7kNVwBjKrLE+feO7t1id5QqaA8ikfJas3G
TZWl9pyEh6oMjYugm+SbgrXnStBATrzoOmBkRR0NtTrORhHlso0S74Eta9PExQSlk81sOxHV+b0R
dH6pZOmJI+Ld94NmsbDzXjysjmc313qujw4NfBHa/Ua00heLrY8p2FCdGOnd1wPciTMH6lykoccj
9ZGqCrtUeD2yEh/+igu0Lv5mzX1wpuWBfm/I8/ePl87bl+PoA3CEoRGoQ20t5YKOfDaFTOkhzZxq
a2VOs23lLtwOcu6cyIHe7o9lKPYgfgLwptd0cEmjqa8J1kmbJGXuymZJuh/PyH4MhlZs7AYLq9yG
D1gCI//4Ld9OLLKOi8fugqM2GPt4Ysc5SxyO8/CgRXZxkGwgQpnaj1eNtUSOcRX48jjnp4Kut1cL
GwJxqiWsB677ptiY2JmiTHZ4KCM4GIyogn2aG/ye3Hoe8gPUbwobdhU2/QEhPOUsmxyppvZXhN/K
MTpVAVjR1ZdggKIrXmjE+WDugPYczwJH9FjMqePsaxuRxkFvoak0hJ9mVKPZzwnitUVj+CpN3oPT
JtNZGpGbmaGEl6sl1wARsuA2TxGDEJFSQjpvu7M6GaavuZUgm1fI7SYfNfM8DpLqBrv77mAVaXrI
immEWp2IA8Lt+Y0yBtqlmLTsTNZiMCRDXwNsoE0b28I6EUi8/e4chzB/lpSKFoCxOpoGPS4boBcg
ErrIb9SruaFhY3wt6qu4P8XkfWesJVghqCUPoH24Ov5HSK1N3tCTjGMruqw75yutDvkcTXREMars
oZ1P8gnfuWHBZwGYxiLKJFZaV0xi1A7mEEAJPp9ohihauDdFNOIcjik26hztHm1dFMsdJ/VtoVkX
QTkFJ6b4be7DI3Dyk6hB/yGGOl5UZYwJyqwC3kxt3KMV03mSujr0zWlWN+aQnpI2fnteIV3B5NID
ByANlud4uKKAAFrhh3mwi6k7U6S4vpxHtb/IpkmcECZ+e6su3QKTlh+xs2OtpbXQF++mISqiw2ib
Z2EZNGjs5Zav63D1W2aT+D0I7gEVmX6tD8mJFGldkWS3LmUpji0AOORsxmpiIT5pUj9LMdcqJIxi
iu1DHWrRpnS0xmO9z/t2yqUfbZ8pGxuTjeuilL4gxGs5J+73twsb7AoHN/kaZGpk/Y6n3M4SIx/x
PDgUKB+YWT36Si7N37ps0C6bSJN7L5lO+Z4tG/M4olnGRM/DBIZIOWL5Nq+i8qBJBoxgLCixWhZv
AiWJLglZhxNr9+1iQuZXoX8MLovu4Bpu36FhJBU1CjBDgZREptbqXmvQ9IdRKE7UNt9ZTMsMLkwR
bMg5IY5fyGm0QR+sLDlkZYtAbWA8ZLKZniMAI+8V0ihP78vsIqlkNK8LLLw/vv/eblJelNhQJRWk
3vmSdryazkopuzSwq+QAJTzbjEFdbuvAqN2x1A5zb7Unds6qY77cNIzHCoU1pTPm+lzShRhQeUAK
OpG1yB9Ma9z0+hRupiAK90lhS1dBF7dnctgkW26r1FNsEe0jgeVw3TVYIModQr9dHP+Qu2aCzFRa
+0kYgU9IG4BSNJJzZe51r4MkxH+chDta9ONlMEv4VVF/fTJ6cauZrfj88Ty+c+DyYpyz9ClfZKJW
eyFMlajtijY50PZM3M7G78LGtciNgiJEcbg5r6NWPhtGAbJs5Icj+OgTQeK7k4s3BPcamSLCZqto
v5WGTgHqlR7GQKk3I9Vtv1JHzXbLVnkEhppcSzWcZOpxpb4HMSMu1MKwvypKP+3k3o72all/64Z8
3rQR0k2taQ5wJw1jb0saWEQdd2GL+PqsUEg2+9qgASlJekGgMjxp/N7c0oodkoOn3PzeO2fAQBPj
c9oQbq+O9jqv4iTC9hlpXT3ZikopNnM9RViOhJqPWjU+JFUxPX38Rd87AoDHcKrBcYQfv/z81c7Q
lUTqsdpIDrXZGa5cjiVl3kHzncYoTyQv72xCqu8LIZcqrwVc8XioOGw7JRENa0cqFeSJ5PC8C8HI
qto47tAYOQVUe+cMRfqCzcelq7Pt11XJslnUdFirSquYvqY3CJ4gJHhiOb6N6nWG4I5CxIQK8vpo
kWbMhqRwTg7BYPZ7SiKRB7B38NqMfFvIhXMlqUPps2+CE/H1u++3kOBYMiY9/dV8ijDpq0S1k0Or
2FDfFal8xJmzufl4gbz31ehFvWjMLmfZKqybEDqluCFxlI2OsilDObicpl7aS5aU3ppBe0oe+f3x
gAmQrVA+MVYnDComeTN0zGcfJxsQOeVWBcLl0RiDeilOtSDf+3oEGTQ8CakWA77jNZkC+Qwdi9Gs
VsnPUQhIfai6835MZ69RpkuzHr+GUlhu/geTSheMXU5f6g2W1KHf0wSFkRyiSoV/mlj1NlSyzg2D
Sbq0Ytm4/R+MBwdsGQ6jqnX7TdSF7uR9hL1HpQBIn7PiIkj4dINDKbMvh1O0+3due2BpC+p3uXSJ
j4+nVSuy0o5rch/qnJI3YC2xH1vCRgG95CDJIMEcfMmosTrRfpCl6ESw8c6hRjy+MPGXku8bjTeU
hEyuXzM9VLybG3TGeDUmzfcRtYj9xxP7/kgsnUVlhKB8tTsiOtdOWkfZAaBbsAljp9k3Mb1yND1O
Ydbeu3tfDAAWLQ9kedf3A4jCUWmpOx8iWUQ/wM/Vh2mqLbDwCQZFZlcdwrGwL4dyDjyCofar0ben
FFzeaaSAXEJsm6iRSizs5OMvW8G3KAJlSg6yBD9QNlENIk4HuJ87M3XjHtqalSt71j460EVUeqGp
RSyDoNoj59/vPp5+tEwY7zhQhmFJXxcpOjh0gBuPn0eXYAKr9Szt46RWFFdYUflHLnTl2iqtaN4B
a5r0vahS/VfWZEG9M/VguBjrwfjWimqkuGwq92YxNpdibCB7KN2ofkkQaT0zhl57hPebyu6EP9nN
bI9x6MrpAl5U+5CKRfqtF8UdRY0OP4m5s7c0OPPnIC6GcQNr3viG/3prc4wkPokjyu7VfKd2SnZV
CFgEoPKlu1zXqxtJi5LELYZcTG5qyFOGoBuBqV8HZhq5cYiPK4LZhfB7HCGTCz0KcVsYJLgz24b2
bOYGGAjsuqSuiHkMKG9umrQ2gxoi+1milfuY5zE3bj52ww+7mrJLG8nALzqmLBH6OxFNZ3PQArfr
LFrzCJnlqo/dr3khN0p1OdYqynBaMuZf1ZbTsGnCEdDmRMcGiaCwS91Jj9oNxhjOUz2V7WM+o3To
K0aOgUjcCule8NhoFadhrvhznCvfcrkI77uxjNH6F2ZqubUs4nvJKCvEEKzJHt25A3+ZKYlxMdjV
M2a2j6ElWcZmzArlay3iYtyrEz3XKwrsw48akPsmlSHIuxSHE8UPE0vbL/NtXSPB207ugDTiuU1d
p/DyjhjMi0fdajcactVfIKSmP6xI7cXG5Kb5ppfWEOKNYE7fHEWY1hkNbx3Zuj62rqp5ip6MNA6c
QyNZykFqGq3AkaPvrnCmbdFdyocidzGwbIJdYZQYvS+of2SLSwA+ktkFl85oNvdBOtBbaYA9KJtR
CmbbjbvC4qqT0BL0pdiZ73M9pmXaBaUNqwBqDurFUV98zrUKUSvwnmKvR2V5NwBcPcywZX10EeVL
PIKrOzxiKXIHXU3Dwer7/rYq5jrxmtZJhZvNnfIgB5wm+ybrkotZbuQbNIJz3U2DEd6+KUnp6E7m
IEe7KpbDfWfW2uQF+dTZvtKal+Vkjj+LGoEnT+hW0LvhUIvaL1U5QwbRyOVf0RykIJbmWbZ9FUHe
r+pQ9T/CNk0coHew99y2katvmhGXz46eiXvNmLunWY6VkcU8ar6OkjtPEg7JdSLCyfDayTB+GGJo
ZC8Ya7nCrs+WBpZhBPRvNJp7tBJsaokBKESv6AzzqW2jKYdjHZVPaZIOyUYCjP5VTZGZjSk+aq5m
x1XuhfHye7IkwxkBcJB+kIdS+WFQLE13wTDaNzSXQtUt0lJPvJSUxodqoT/GKK6dFfWUoGMYK/gI
SGHR49qu6sV3Z6C2ikxEjIFFFU9hvNFUjGEiro+SDm89aSyQVDM2OrfyV2vKo8iNnIqdpMe0qLxO
jppw2xXdNG2yKO5w5ZjmjL5XYmZYrxXtDWTZqXC10Qp9joHmZ9mO+RdJS/RDXjpq4soRmM7F/KA9
OMOoPc5p0f9C9QqQcRyHfegpcRq0XpsqdowXliQBKIuy7lszyE7qoUPbfg8TxBZddZjteotoAQrz
SScehykzJw9yWa27oZZhXsJzR7kfATbVKSTrU31wukTAG4jyq2yog9y162YE1JkL4y6RZ42ku4I+
4tZFM95EqCIhBF0NfNCOpbvtFq28qJmNX3JA8oNiVTjdNAkcZXAEiSiQTOwNlnpcxTcc4GHvzYaG
GqM+T+HTQLlt9lh68JrKXqQXfZKOP/qgiH5YkzKortyDMXHRUnAQSEpn525qMT3x25IG0vki+PaQ
dSjpuNMQUiEfzFZWNuy8ET7e1KUezfrsNpdr8dOoknMxx1/k2dC7bYVQBBS/AMruIbWaSvYrCRXU
HNTp4Aeg3AY368eq8VkLZXRTRTrkEaW2in2pzn141kqRZfl0rKTbbtbMZBMnc3PXxl1059g9xixM
5gP2mxe54XwhdUwS3+y4bBDa5+RI+6K7QMJixiGYBfyt6voqRjqVtSVnIXq+Zoh+hZcXeTBv7LRT
402XxvFDkmnht1Spo0d+Pe5GVKP4TnM6BWdziHiqG0tsFpeSTvlHqQdq5ypCyj/n4CE/d21Wt7xU
NpquMqFV4juSVIRuUBCLuFFrTLgCzppxZ0/oYmYoV19kdQrJrBslPGKKTkjNxh6cJsQSIwhYTFGK
HiXCNhhaOjRHBqw30w0EzkpAeiG+mvO2t9yxjkRE1SNHbQeiATIFsj06B9GWyre+D3HEDIfedk2l
yhWvDKXhnMUMXdPSKqvHXGaoKt8sxWi5mVYKGJ4OAOGpMMtveV231xUBYuepmjPibBhRcPZUKOSy
O1TYDG7Uule+SpFhXyLG7fzl8vT/NYIeFbBX8dqC0D+C0O+fn5pfvx3abMHOL/+7/OmXxVP2979r
XwPoX37XXwh67RNtGvIiNJMBhqED8jeC3lI/YYVBQ4MSG0VhsAK///Y3gt5QPxEYk21YxKBg6Ra9
kr8R9Ib2iQ4fRCDKccStSAH+ExD9m6RxqRtg105ySjsNNP9xzGmCygpwPZEOktHlWydPzI1ZBt9q
7NsRjAjQtTamz0PZfX41eTd/BrVHMPo3/bRFyRXmwKJLg7nlwl94XatxBEJrpRMkZ33aNjeV3Dp4
Gg5B+YV4PX/Kiki6Q8W73PQWaBecscep92iHEdThTrqJirJHo7xSzhNCoNCjhKmcx1GRKdsmk8uv
WKeFkW9pBFxa1+lwGKsxuZxgn/0REQw8THNU/yEl3U7P5rHzAqVbDpy0uzQrJfxZNPnnRleqzuOA
kGx8jVTp6yQV8U3mxLui6BAdNzVYSr06IFhmyDXqQJEUyNcWjqJ/ztQ/2kuX8c+mbMs/xDH15JjC
8v8cZwXq0KtF82bHncdN/ONJxEcba/krf24sCWgeG2GhAimAtJat9ffOokb2iVrZQpnj/9l+pPR/
7Sz9E8wT/ubrTff3xoK2Qmlt2YuoGdBANcx/srFW2SVDwNpHRhEUISU1pApWJVAjTkEYhqK/IfFS
N2Fpplxv068+i4dfdZ1aB6VG6hHvY3DCst76idJCNe1AYqt1p2xeTd07+23tIrqAGpf2InEZBdnF
p+B4vyljnOVRMKc3Q1bNbiNpZ/DsssfRiFSX667Z50pR+B26ddvKmcWmipTYjxVnL83Fdy0ZTFe0
du7Xud0+jFrW7PpGrw/kWjLZZjBeFL3zdYylUxXJtXbYy3NTzlpgOBTqsao8fm7EdkVn9VJyI1ct
3WeZ7Sfg3iit7HPkprdl04cHe7bFmVB756bAP34bqGm2G7BOOoeP1vzs8r59rLLgyhjPckV5PjGz
yxP8d9a+fGdzcTpdNAUX+OO6pUarR0egkyeEVC3f6din/4EPLY5wjWlsaEUa52hEYI4m17RGulby
6xmauqlELiCHzI/aFn/qXB9ui7Bsr9BaLHepExMoSwM+C3JebMe4z/aljQtXLbrwwhnliXbsAmge
nVME9BePytevw9H4IkQKT1hF5mINqY47Oh+phBVOqpkDFnhyo+nu1Bn61kbUAMumCD9BI5rvWkMK
lPNeyD9qMl8sbZRKeHE/EbAJPJOsrEr8UGpxvhbwRd2g7BqvnivpZ55INjpznPPegFaFNBqoKVtR
91xMLQF/RPb4UBn3Wu+45OD2RV3HYjfj9Sa7tWgwwQ2wqvakKsMXbtLAMtiVln0xrdom3pL6Ky2Z
1S9zMuoPBHbI8paaRK7WVlHxPaC36iuqeOZ71YqbCepgENdt52rxKi/Ih+Lqqy7GYROEfdCdkQ81
J9bLcaWbFg/YXWAz5BVsf/rfq2MBgcS6Ddu4vJ8VgM0Fyc1W2JV+Cq+3/JpXn/HNMKtinq6Ro9hl
VN4T2lc7KZmjXTY3DrWLEoNP+BqXlRIBhnQijwwsfywCuXhwtO4hn6SvH++QF8T70bOg0YFsL/VL
OCEINi2xwOu+jDWMiTaZ1d2cA2LrkKu6KmfqKqZd2hhEKrnHId7shpHMyOgH5Q9kcqQLqh3ZedrM
s1sAsjrTa8f0DHIfXBiH3o8nS1xnZFGtJ9XarxHZw52qD/s8HNgrjdmeK3mq7E1dwI/R7BKb5gZ1
QRiBXyK5Hy/DcaquG5v6jBUhwGNUrXzjZINyx/8gDdRJ/UiCY58osa6AAHx9unw0QYEtAVSlEbEK
t8bJ1ABQjsEdOiku2NPLhHnASQCfS/Djg3lmVr0XimQbD+V9DZPl40+xFtdgfL4DHqxUPJGweKMv
UamxMIWe6nfBjMqhEUgWszucmZkJjgmJIirYQXwfS4uUemzarp6OyDyB9PL59ygWKWl2kabTcKLJ
/GZTLI8FKgOaO817murHKyQWhgqUetSI+aYvplCVKyOO9MPHL786qP98dy7ihcDzEosfDzJFaRDE
ZHJ31Em0nakO7miWzaFrxInNd9z2WT6ygUoIBC2gNAvQcIm5X613FbfGVgeQfTcneehJZRm10MPT
yG9BTz3iRXfKYPY4iF8G5KBeLHFeKB8AV48HROag7zJFE3eh3m7kfroeW8UTufmrh3TagP0Gm5H7
H8/mO0uZuj2tVkIlkHG0DI4HBd6Q0vLqq7vRob4wN/fRBPGh6Xb52P6wqFyikL/pas2Xk+gPVc1P
lMvfvjPSxIusFd1Q4I5rF4vYzPWWkst4N0jIxfeFOd2mFB4pEorhuhXqDx5JPQO41p/aw6vFilI0
eAHIFyj0k7xBETh+cb3oWgpcWnMNr2a+kqvYyyWlPBss1UhcGvM4SbbxvKmCstzOaR58ocrdb40p
rfd1Z3dPXEflTRLUJ5VzjjtVi2kNxhOsPaIQPBvwsTl+MFQH2NlExNemmKfbzu6Ns7weVC/P2+B+
HlrXHLMAuaf0f7N3HktyG+navpU/zh4KeLMFyrUlWV1Nt0HQDTyQcAlz9f+D5ugMC9WnK7QfRcxC
I4lZADK//MxrjF0uvDunxT4X5fGfdI3pXThlcuhJWnZxxbh8BhK7KVT2UW3ZXA9CXIMwrmZA/Fxo
HGSi/FoDIS/mW+c/V9Fz6DMZGtMUc/BGSl+R/b1mPXjGtNHLahd1+m5QFJTj5iufcLV3QJtRjWPc
DlaA4hNHifOVw6gsU+gP07up7BjETvZBZ2Tq54My+iLXrF3FHOrg1dekNFYR6GVdxMqZrlN6gs9d
PbGWM+I243h+ZwxJsmnbCgEmVLMCB02d3dvHc3mEP+5c1MnQfQO/CE2RcRKb4fwRQbtpnYPm9Psp
V5VHZ1Duy1mBDgvYPahwh4onc/zy9pJrgheJMDIU1kLo4HqBLbDafwV9jgTTnPmoOt7sG0Xl0pls
58JXjEbDSmcutjRsixuj7p0bjC5/hCrN4coptVt1bjR/HBS5C4vU3aO6nlxTanxBL/7nlSwAJo8M
XVe5ZsB+mxfskDFOS+6v6ViU8Co0aPRR3yQwpCYPJoVhIU40Jb5Ky/oz2gLDfRgl7WPS95B7kny4
o7aHVTmaKd4Uwt669pQHNnCFxo/LNv5iyhZB8bkM3DSBG5HY4hF1rPmhycza70bzc++io5YZ/Xhr
tDK9Fo3Pg9LvhwPXB5ISlSo22iooJS1SOGok5yPtfzvwjKS/M+ghb8WMZZpfxyZiO4XW3qbu976A
NAaKGVHMvvjAJnrWp7A1griY+x9vb4nzg8avWupfKOeL2orBtlgdNBBGMuvDCfn+LjN+Wm5fHiCS
OEFdtOU2xnT+iwsYYqeF6rVM5+J9sPJyLbpQxcBsr2Oh6oxmZZWVdkxCJ9/Rc4+CcfK0Kzf9+YFe
ns8hcCElCd2cVH79fGEX2YNWu82RECf3jWF9qtva2SBWcU0f5/w8/15peZk4MyyUgrXKCxiLBbRT
NUcL1P1nCzOCrVV6d7rGIHcY6djHHm2pt7/eKltcFoXYtwChSRnJ3dcsY7cWo+Q26I9AgaoddpD6
e7sukXOslO4pJfhs42kaPvb64iLYSjy14sXJFf4xEKUxOjA+TkHWOu21SHN+0/39w5YzDPwdi8Pl
6/+RYc3DWBqtQDILEgsJSKJrXxlX9XdhaMw31STCuzDDqZs7DYSIKspbrpaU1kGGKzvNipgqbJeb
VrS35lS/zdvuexW5v8xSyYKunK75Kbx4sZ9FniVH4h0iO4S+ETvy/OfqJcRJxRDNsdEHazfXw4hy
o61Ge6eWO7cRgObnvtibDoZ64FjHo5QuSrWDPsdf7RgcJH9me6PhNHkfGm30SJXVfbdq9BethVNf
RKL6pZdJcQv7wAiyOkruEL2dwGl2epAJy7uPdbfcmn0iHptK/apmWf2RwAAMCTEX5xEnWq67eWge
4yH0jrIT7i5O0S/oNau9FbVZMxUr7SDpMVq9ssde+ZSEB+6rJTazxVaXRjQqRpE5cX101PTkIZiN
rk9t3g6VizBhJbp3UR4rBzn0761qnj+Fhet9wXfqcwaxdUfg7bYZHWBftyB1T142PeI+E99iUuAd
XTH+Q0TXciK4RSCdUMADWF9DDNMe/X4crMUxn8zu4E25YMSoCyxBcmvTzdY1A9jLY896TMB5QWT3
gJDOd07a5RZwzpA5uK6rn6Fj+UDGs6BJPFoxU2ffeBY0iLc/yWVQoxQjVjMkBJCHMfL5moXj0rBp
ovqIY6rtN3qib+IOhUCO9DX863ml9HKOQYSje49mAJvgorunSGmbLUu5hYvNH0r/jxUD7iCJs/I2
78Nr9K/L9Tyksj3CNf1EhoCrW9Ip7DgmD6mObuspp0EAFovCePInVcitpqTiClb74v5bQL2AB9Ci
hQpKdXv+Ktu265pEJnQ+BjTZZwjavpvEEier1vaFHQKMFkV106iyv1LprwlCXH50Gkzke17KQiqW
86XR2rNFavOoiacMX8Y6Gb8LTcwfu9J61GvL2NO6VZGEUPVHpU6sXQbR9AZ/02ErNMy3lVKvNi7j
2M+ZjpTLaLeGj3v3iBHD3uaP3YzjV0Xj4gndtjmUpqEEtdk3n/pcRp96Z/LzElUbznOyM+quBE4g
pwF3h66/q+bqigzfxY5dntWh4b9kG4ul8PmziiacikGyjSI0TRnSh8muIISS5ObT4e3DcXEgV0ut
UngYkeWMH6EguKhjoOTtZwApCaWD96mL68/61F1zvntpfpzdHlRKTL1oyFI5XJrJmFJLK0yf8yNb
Vb0dTVfBGjX3KlyNcR4b+gQ7PCcuIXTr7+tmlpj6GtUjYg5x0DRFvO0Ll7tQcWf1BsGHrVKIfK8o
XbPz0jnZCdxnjlWbAHc3xtKfLJh7s9L9WkqLrS2R1PXHZhaVP1dzele786Ye3eq2K65b/C0dg/MH
ZebCDbBoeSA+ftHGUKaFHtNnRzwptx3R8J55PHKcwHp2ZaGMG280n2JpdEBPcobr5vjx7Y97ER4W
hxiTCRE/g9to3VPIB0l/PmuyIzimmE60Ypu/isEcdiTs3fOEd/L+7QVXTRQCICu6eKcxlGFYRDl8
vnPVkiEQQPn8aCS1fevKcGdQ7VoLQLgctOYQKZX5WMom2ggTWY6kxvnMisdrrbHLTI/fsYyUF0M3
FLy9VaDqG4DDjR7lxyadkn3vefE+M/HMAYWEaXTf/tKx+zzo0Yg0MB7Hm4SGaisknynMrA8ybNxv
cXrtc1weayZ5lLEMrOiyAPc9fzl9i608QtvlUUMJ5BN0yHwzD3aytTJF+/D2h1jNx14+BB15isOF
8+cSrc/XQgWCfhY1w1HgKehXboyjJm696qKAjduvTIrotjfMcqehHLOpK0XfwQ3ob2GVAZ7SRBrg
mGTQTSjTbK+hi7jg5MAhtjqdOAjxN86S8AV9BjcjDL0qvnJpX9Q7TBmB7i73NR5ydObOf7+pKaEw
Y3qOplsAlxrLZEev0928/ZrWukPLfn2Bsy8aHISkNQ2WaGC5+iCro1SiX4l0DkPifqoWTJ2Fxu8B
P9zOr+Ik/GDA5vORa9b2gJqn54xGT5CrkM6u/KAlPVzFDHcBLyw0DADa65gB3DBS0ZSojoznnaCA
+bzNJj29TYR9wllnfiind23aKncoxpz0YugP8loxsgpbNHLYpjbtnKX/ShG4SioiRet1fIOHDxq9
g23fzf3GzNR/FRZ6CIWD0XEEin1nlLLfFrSzikJe6Z6vUmh+AIg0A504+voAu9Z+O0YaZQA81OYo
OmkHYh7ybdWmH8tU/Ra1QgnaNDY3qV3TnjU0eSXRWG2834svfBvEEOHCrZs++L1bqW2L9hiNyU9d
mcx7GuLF6e3PbF284yX3Xd4xD7kYuK2azbbVyFkMdn+kveruDXOIdjOTaZ/PgcrihFY8mZRd3Wl6
VO26BBSimQzDVonj8GSLOTtmlTt/s9MqeyzddNwbWhZ+njyBw1+rJntTM+KdHo/9rjSmfud2nYVn
tD7vkgKDoKVpc+gGCpICk4MwHOid9thHjItDtqPFn6WdF3sgjN5WneLm0c6mljpzULZTOnl38zyi
Iz3W6LFGTnqSo2P4aqvnu1gHZRvW0vTjuPpa17tqupNT0u6lY9b3V6XrV6kL5xZuDbQQPhWdEW6b
8xBRSC1rjdGYj7WX/DAmdwh0T1Fv88LD07xa7JCp610gwIk+7MNoEl+juP2S9fSMmzxLvouq6B6k
aMQHN8ZiOcIRbqeIuPJl6tp3ogRSaxXVgBn95AWetEqg4jhK+n016Q+GDHUAj1F+mOtZ3b29PS72
IBra9HJpBkBaZrSz2h1GoTjF4Mbqkdqh89t0VD4A0w7fv72K/soLfPG0gu5FhX2hdGQn6uCNYaMd
+3zcVGOyjSZnC9Qb0n2zc7XuKXbtg4KTd0LYy4bSl2X5Xiv2ZfQxwoW6LBLfmB7cAasPr9xG3SFv
ulOWDL47JMHk9D6HzRfG8NHixr8SKF/58XRm8U0ycAjiGK39zQZwoChude6xd6pi41ToqzduRWpv
6iOQRKNL+MoT+r2arCxoAYwK/SZKqwezbk0AlXR35AQhTKTDHNRyuJ1j9wfQSrG3esu7rRlpf5Aq
QwZXUfOfmdfEO24hkL4QDDZWZDHq1PXhUKVefuXufpmn/XEHsLGXfI0aEsqEiyvEKnnRUnPI41hT
jmNmTLh7Vx3j4eh9Psvx/TxL8dAosfextaduYww9niTOZD0ONTD0CjBplJjJrlbVqUbJQY8Mn5CS
MkEa7Q0w7PzKDbrKafitKGZwUS+TGpqHL2YNf3SuHNiv4HR7/VgpikazuQJ9L+YkyBRduVKqvLoU
PUOYpXgsczbOz3sEqSCPIJ8e9SINqb/qfO8BiNhmbK/j20djnT/+fiyeCzwpf11wh0ar04a5E8YR
8EV/wDlV2xRTJGkbqXfUv37cVMlNjjbJftK8j5036QeA2DXOANG80TVOh5pW/yybf/lN8KNdOrPg
xIgL589vVh4DvLkxjkk8/ItcWpT6Xtrhh9wYnCtfdVU4/F6KS5gPSmOIsdb5UjBdQNiCQziOWvGs
eCrklzLBZlJRI9+pInmFLfnKjicCAZwES+Aw31nPyyOzYsfPpXf0eqP6biueh5igm23KxJS574J8
+DwilNduwETi6ukqP11LurMP2WTOECxLQW5D4TaBc31SVCe8mZMEQwAaoIzeqnS6ckIvAye9DyZL
dEGXQfW6/znIsaCnOKdPsxEjYDTrww9DE8YBnJDBwE3vb5oysa5kRevaio/CLQdijJ4rWT2z4vOP
IoWcPU0W9VPbYzCQVoyfitIWO5QWpndNBxKk7EfjG2FZbDLIpu9m2AtbE/Tb78/1Xwjn/4AV+yNQ
XEA4mY79OoNvLv/63/BNQJoEQGAoy3eih0/F8ltaXOF++oue2VLzqVDiERj6X/ymorl/4WLJVGKR
nF9sYohq/wvg9P5alBEYzy9JMEMS558AOFcl4YJo4JcRpcksKC9owp7vn9nKnSj3FPGsKqLIfBmr
TbwdDeM2h0gi/HB26scOqJ/uF/oE2aiXNtS3Rtf2CFDNmM4nIwabCd549wNGiRKqXTH8nKir0ddM
xXOs1gNOA65oH0Afxd/nuch+9x//u/PYeSSB/7fi/cdvZf+t6883H//F782nOepfDOvoMdF6oQG9
MC1/7z0yu7+oIpmx0QgiUV5QvX+D8jXjLyALYD5oUeHgy1jxP1tP5w9cOkZcNdRgC4b4n2y9lWWT
y6FANAErRYeCm4bjWjIlJXZnonCbJ2mN9ic3pPteQzXeKxPxvHM7LlS4IPdtm+k3SdOndw2jrW+0
t/VgTKpqqyAXiMiKM7+LkH9GT9WY39HxcvatC195Tufu+x9v9/3vZOtPPP/6Alx+MJ1X1JS5jaBK
rzJwpPISYcVZ+xROICzzcZ63soI8VFHi7DTGS5u313u5vP/M+V4W5NXQr+IivODKpq3FPD1X2yeZ
eOpHwIHv7GKeUGlVhm0/up+y3KRJWebMtZyk32Q9reuSy3Gbdo7rC0U+ZF3UBmk+hAv6sL+XA/J+
TZfXgTq5LWOW1NmZk+nsMT310BrTr3WSl47M+RPQbVpox+BfTODqS/r2RyY4a0C9s6lgkGoVMWTL
noiRRgmz+zbHQs15UtOmvVHa/untV3dxL5Ij64t+NDkh9mncx+cLK2Mqi7kcu6cqRHZpwsF0r0ci
uSt6tGq9zmxIkJX+BpzocBCTomxgQbQbhGSvMetf+yWsDxQWBBlXwbp5g1a3IcK87p8sJIAPaV4Z
90yQ5X3S191hgvb9vndrbde1anPjWGm3M1uUeM0qvjYtuUioeCf0YJdhjYUuEqC983ciQHBrainm
p2yq+mAKc4Syh354rtlBe2fKx1MzttDIRtUNtKkUj5ymbItCMcaWsg5RLpTuhwFl509A1fQHFOjl
R1fJ80c18oz9lQ94ediWioddwxUIO2j9AY3C0fK8y/Qntx6SB2an4kcsQBpaZdI+xAb1mTE29h7g
RflEV6S5tWXJFpvmUtupVTbujMqed/xjyCzoYaABr6hXukLr2oNbHWbSS1HGgJ5k9fx9Kn1Um1GJ
l6CZtMY+FRP0R51BRepl18aVL5jZ84NE0UHzT3eIlagVrQ4Sk4DYU0dTf5K1ibqsi4P57NtVPCSb
DlcaPUhRyz9JRsKqj4qbetStYXQQCp/SfOuJpoHlpyV6S+oHZX7nRCDe7uAta5+kAbT47Y+37tWh
Hc8vtLhdlkIVYtj5i2mtxppR3DOecI1K9o0MURpA83qvdhMmhjLV7+p8nm4SGjGbwgy1K9/FuYg6
ix3oMkpCaQ4Nq7UJfW/mos8RgHiiE2h9yaE/owZfRC1o5NJUnzr6PobflmOW0foH/evXOUjXjQPD
ks6Q2lpf0difyk0nMDfWQmHl/ohn4bNh5s4PDwNo3xlb6y4rNKcNaIRhvRDb7ggsihLpR9LYZg/g
PnKjbVug9MLyRk+jfUjbmyayQ+F7fV2hIjlnWgTLXw7zpqMRNwdtVRZFoIfA+qVXW8KPIhAQ9Cz6
7Gddad5PR4/a0GcSGGWB62btybFijgJ0oPkXXAbc7aLB1msGKRPs6sjEG2YP53mufEuIXO68TizG
kUMh9pGkmxO4tBzLINdRHIBPbaB7pUkw9D42CsBqpx4ZnF2EUe0dUEkF582wMXK/wL43e0iZYjdB
7yCpsUnCpLA2ZStOqd2AavP6KNuYWmPgqtnoeriX6AiNmzqbU+UG0gqaSWrXIOqlF/E70ZZuFwzA
RtSgbIf82nBxBcIk0wDLsAzeSW9fgsoq8EWl2Q5p2jtPdjF6W2VG1RxVgQQbRWF+rSy9eI/ONlTa
yrKeKLHjn2Oc/zN/+pffYIDiIcUmCBM5VmdCAyBdxFXnPClFne31GWhaqdAklVFZHQpHH64kDxfB
CcUPkj4wWR6UQcS9z8+ggzzyhPOe+6QoCTPpGJVZq4qcnYusuP/2cb8I1UwxKdIJ1Eh3I+u4WooY
myoWHoNPTRU7Pl730Y7hFXlKq0e7Qvfy3dvrvfJoXGMkjuRFpI1rvEgpxj4KR9d7ymZokXNt2hza
7BdGkvqVSPLakzGvdBZ0KUyWtVZkbcaaGRZq+DSgSHdDZzTaREIJD5JifDM04XhFB+e1nQp5bQHd
kPAhhLYq5wuRoZ/rlcqTmevVAdboMpXLsyfN5ZSWYBJ2CVQxv0YXdVvntXnA7PuaqO+K1PeyVS1A
XFxsjDxooq5yp5CGQttUivU0JQqhr1aAXd5kda02mzwJ3RBKFrj0myY0QU+FKHUPQccmpNdaOsYz
tgD0why4aFfN0JdzenYJwiiht4sbABchbbjVRjOMAsRYHXpPVtLbAbwwzH+9Eo4hmjBo1jt3FZof
vmeEcqMqDrzaahoe0YK3r2zAy8ScfI4R5IJ4oRiirj8/XES/2kYNJTvlXaH8CKE6gVb0zHd1bHQ/
e17GtNGmLoHLlebjN+Tr9CJQ+4SGIaNNRfvsoezxMe5yLFUMK/qYMkcEn+PANXvAalR9NnQekL6W
4zByVVXQCupU8JpFbhrYZQmBmsTbZ+pyp7PHDWw0VASgaO4t//yPRL1vRDcijxs+KTH0e6ZMht/P
trZr47LfjUZz7Qy/th7vjX2OVia0wlU+0xu5rRZ4xjx5enNAYpJpe5YdUZuhaeX2V2LhK98Lqsoy
zWDfAJddtxJ1bWj1mDH7U+ma+VPFHOCdHmKqNoS2QH1kim5QFFZ8eszNBrPSYWOM1AVGr/9oicwP
Uaeg6zOFcp/rVn7wUhsWXowUQVCEjM6B4LTujdO08zYX9Xw32Un9mbl0eOUxXntnbDf2PX0fet7r
4EDqoPZKEpHmRaWf2OFXmc4/W6l/z81rFnCXMXbh7ZncHORw5FDG+X5ATESvB9iPT8YQdUFZGF/j
QWD5YBlf3t54l/URAXZxTmArMLxjZHC+0tC3XTFZXnSq4rr7iiLRjGgjgxy/MsHKB1NtpUpQpmGb
UGhLOfsRIj9fIbABvy80pRNX4M6vxGB+kM1T8z+KSHN1uM2y05JClNEptxvngBHL8L6bZisYGic9
qGnbbbtaze97sxRb1wvdd5Ql4grYa8kGziMdw+5FAWER4kYabf1SEJjC2zKOT16UDzcid4atlWAq
9fa7f2UVC+Mcigo6RNBEVoe+bJvWzuoxOc0ZdsQxCdgmQXf1n2/bRXeBQo5KjqC52kpFU2EErSfp
qWsRcymV9smajJuuquVG66dfbz/S2kCEXI/akyuUrtcyEFkraKMNoiugjdMTN/amjFCuuh/QkSsD
O5kabd/EnfVo5lJ3NmEODePDrC+2cY3QpvcDrUp1i1fy9JzrwnsvXaX6rpfCvLHDoHbqvVGAECRZ
LnF9tzqnObz925fze/7R6Vgs7Tg8b2DTr+H8tiYVb9aG9NSqcBhsFG1qp32Gen2nWvkPBkjFlaB/
eciXBZll8dIWG6fVTrfSOJtRxEtPA1ppJBUKtPIceIcIpXdlE7y2FD1Hms2AG5ay/vyU56UVFQbC
XOBRJw+lV4jdQL8sf9JAF7/9Gl9bakGrsAVQ2SSynC/V6CnCii2XM/lvupnrKtrbsL1vYl27pvq8
tPYvPtlCjedjEY+N9dBnjLU0M8yuOkGA6T+4dqN/jmbX+Y7ggfal1ybjpyF75WER1tMCCwz457hR
zMxHlF5LfJx+lGdZ8dpx1nEQLWqi6keWzWYWREpajAFuI42+6RHHJQ+ch+4+FJCFN2xJY94ObdK+
LzOrMjlHZir8Mu+aL7Yi7O9NE9qIqBmjXLw6kVy/TQELp76iasM7paudmxSxrfw+suV4r7YRvs4z
LA8qu6mxjQ3oYSPyxzQeEAeZdTDx3qhPd2oEVTLg8nQ/NMOozgG+L2W3a1I1nX3TFvUXpTCF4+th
HH9VxWigOJRWTb6tHR2p9W5MGVEOkcG1Vfe7VKFj6svKs3He6EWOZOg0VY+NItpso9kMEwJkjcAI
FHaGyUCSeu09KFtl9qduHB8RQnrulDBM0S+cpru8E+rXt/fRCy5xdR7hzSFHSB+WvGHNDNGN3Kwz
4MynIipiFJrYqwNEcokQyoiZbLjR1DlVqcZdW/rN6GbfQ7uZIBPmTfOhks1AxDDwCJ7J2bsNprfq
TnfrNPZlOLY3SGEaN+UUiY95JC3UXcrkMWviSgR2b3SPsh76fAGIyg8JDmc/2mGklQu4a5A+WnjZ
r9pSkwRIS65jxxR32rh1hi79nIydcq0MusBVEB8oJ3kXTIloYV4wAjwv7UyjbE5mpns/rLLjGm7a
Pi0AUggh+RWA2f05xrp7gZkLdW8rA6oxaGroXmDikrgr4DR0Qe7h3uOrYxX+UJzMcDdVU+tAPg31
S4fZE66JtVk+8EgwxE1BDu8D34X5ALSOHnaXRxoI7cIqHzs+gA8ew7Zv3v7ql0EYdVkNuqSto+gM
4uw8eoi+Sp2w98RJHXVlp3lleBtr8kcHtWUbu7geOhmqbG+veRmxaI2DaoPRSquTgcj5mljVNJ0n
2+qk0bXe1EC9d3phOlu1Gaant5e6vPKp6pYuIlA6YCTuat7XSMAzlZbWp0jL4q2ttf3WG8f5Sghe
Lo7zk8MqS7sSDglN55ep4x/VBA1kq7Piuj6N5sIIV913ca/U2yiUmMB207GsKTIsmY3bt5/uldKV
uRT2B3y4F1LCKvZPmimSwnHaU0va8U11ZvXBqdT4YXJMdumsaO9F1uVbm+C3yezMfaRX6v0CnOwc
kqYIr1zor/4cjgyD2mWWdnGjd7Ije8zt7jQKbdybSXHSQav7oYWw5yRi9rjqTh9w0FmUQR1jP86T
/FCEmXqri6S8kti+8umhTSMXBISFSsZc7Ww7NZsSdkt7AhUEX7oe4o2Kos2VvfxKrACoBE4UBKQD
ImJda9WRq/VDIodTkqTaA3TN6Qdy+CTNXm522wXl3/hcefVWrcz2tuC3TtjMexio1mrfx36u5lxE
tppV9FOVvllcJKKuQLE+mX/0edv2G8vGmweZvDq2N/OkA1JUlanYuCF/s9FjKbIDzibWjzDpMG3u
lMILZizu/q0Ad2ah/uc88GKgQhOCrcbLhPa5yBKsMttec6UZ4dB9QlQj3Ouy5dYEfljf1HjhdPRx
9jD42nu+yPNcyvS5KHWxR3bT8mOmYrsiSidaFnV1O4al3KGgoN0OUVhtskEdrxQUF+Cl5bfSyMJH
F/jqK34Ok2YnnbDGE0Dd6SOmGDKY8j7P/WSBEzdtqoAEUw/zYimssVfgJ4zKTYuA2W3tRN47Pfa6
L6nVX+Nwr2Pf8ruWs8GRBdINqfc89gnZx61ll9OpLnEtFnUi73p9wff0U7x7Ozq8thT7EdIFMlEL
h/h8KdQFDbvs9OnUYxcbCNWqA2R0i31vxM2VALi+RZanYu6xGAQTAtnD50upnaqEVmFPp+VmDKSD
d/s0hG4QpbV8KLEfe4A9W1/JsZcD/GfUXRYFK4V5JCMPbDNXi2pe3Se2I1m0NnM/0kd0S81R2cqI
fpRax9dazBfhjQUXWAtVO8Q84CirKhU7mLxr+049Fa037QySkzGwEE+6FwhnbfQM+WZ1GSbMo0U/
RGrPskFkTyA9/TCUUXNli7/yzvm0dPgX2RkQNasSoxeewtky1RPtShT0EiimFT0HfxgKbVc3+ri1
xuGqHePyUlcvHYQFnxpAAH+tfVLcBhEUXbjzCZ0Z5W72rNLPzAR1XVxR9y3qU1ujUaqTaMp8p86Z
eoIJaG3oJYm7fugeFMYdd1Zjqh96oXRIrYv5nky/2tS2Yl0Jza/sfwZjTCHAWwDOXOeziMoyWnaq
+dTESfExrXp9ya68XSNbceWovfJWyDLInQ22BkiS1c6otJEAbObayXT6+YYpxXSDbZu+s/LG8HEE
VqkxqhFjl6y7kr+tbzkSdUYsoAbRX2D0t35IoCQqvWdvPtlyUm+7Rp/eh6ny7e1Icvl4wPSJW4ui
+qJFskrYpjEvKHFz9VSKrNhI/vZTqZqF75lVtoO0Pd42dSEfi6iTVzIcY0nQzvcb5C1q9SVbRDdz
zReaYACGRWLoJzGb06ZzFfNYWKFd0o/s4eiiQo1R64yS87eyjV7cG/tx2HQocSIBqRbOlhmmqgbC
lYbHwYzFs97G1mFk9N+gwDrzJ5mp92g4VaNu5nKa/zXqSIMHAm7dk2sn/dNQKV8sa87fuw3IhR3b
INICE8Gjf5mzVd15YEnm2y5xonEXtlnytY/whGoSsA2ByYjxYzdB7vITCsR3uYe3u28AWamv7PWX
ZsnZe1rEOdQF8rBwqyhdziOwm8tlEmdnz2mr1ndZqav9Bg/R8d6Zkjzaxl5eYwzP1AJ1W8csPhR4
JKqohhS5Btu5nfoAgz0IYGZtRMiz4MANNtysvylFny5DWx3JzDnH+30s0RRMSzniAxgPRXWndB2w
CaTWU0BzRS2PM4ymaOfpnXU7eWHU+RjHd0lAv6c9MElx5aNZ1umXt7foWgkEeteL+CiyEA7tN9h+
5y+gUoqhGoyufnaMOL4TSPAeNCutkiCN7DIiAlVV4hdxXz9S1qQHJMW6wa97u5oCs1aU2q/QZodd
OcXGImefy0M0Zt42lzUCa+CRNWtjMuh4cGuXUbPjZZXYIM0dfzeZS3W4I2bpTs70ToKwdFDaGzR6
jIU9m90Oe0fzSrF+cSw4iqCgF4A8Fx/n//xpmV8ImUVu9Sxl3ewibhfD58vFt2HimXt2SbUtMCc5
qFFs4mlYZPWVuHPRx4ZaiMIBvB06KfBP1maFZp/1be8m8tmzsuGQVUW9rZwuO3QqCphzZPU3ypC1
+8rVuYxRMw6Gyk4/xE4x7d/+8mv+Gu8esY6XARUQjAV+df4upDomRllW4zOE4e6Low0uiLkOp4Eg
y1xk2CJhMT8adaF/ntWZwihysuhdCbpc7vIp7z4UhnQCNZvy3x/pv0jN/2Eu+cdHusQIf+ub/gyn
ufz7/8ZpgsZk/rFAxhG0Z1LPtf0fnCb/L/A1hsHcJ8uW+hunqf7FTIYyi7kqaEQXuR++8t8YYf6h
xbyLLrLJfNx6OfwvOrrRr+r97yDZrv7+zzpnBRIGH8yZWgodQBRkOORY5xsK+gGy9nUVvuc2JK+L
U+m37XcgItNBuFjQZbrid9biwONG4Sb71Sj1SVGhkHbOtCnRaPNbZXQ+anidxcl4k2DuFjDUhCkq
fwCU//7yav+7y9hllCz/Nx748dfw/77++raod5/vNf6rvwHpjg18HBopABSw4ygR/mezWX+5fD+N
0uEFE8w2/Huz6R5I4sUYmzbVEmUXdNrfew0VbyCFJFtLF5zpNUOk1dZ6a6utSgqQ8iBkmKtTpZFd
ASlZbTWd1uAky7T7kjuju7OiaPo0kGVipAbHU0E18bPddrDy7TyXD0gdOkfwFPG3obO4hCwv67/8
8Qb/fRb+3Ps89R/p1vJ7XgSnAGMgi8K1smSCf3SykjkOGR4n5hetkO4dimb1LTSyPBgz/Rq8YXm0
/2QsLKVDmVoylkWShPVWVxjtgon8bEy/inDvFgjouz42ZhTCNb4t27GpcK64Zrn26poLV46F6VOt
9ZsRkJnK0WXN1gcOvAcDFqRbTCqulAOry/Hfz/bHOqvS23KkHPpoSr92u3FT7qLbaFvffFN9ZXNt
+rNCSl4utSoDa6DwucGs9KvjKzyUHSBU5qubJPhRbw6Db/j29tqXW42B8Ebi0XiHIOpRgeIArcqd
nM4GDqCp/r1nGALgunR1HG4bE/MC5pH23lEbEW0cHHawBhWKCICPVAg6guH3UGQjMQlspm9zIIyq
x46GoWMYSKuxY5JT6uXAa1Xs3yN9KHSS6gEAdxo7XYR6Q5a9M5wSr1eKRve72w1AAyhARgsaplaU
GPhE5HKNsOwvYSHRZ3FUWTKL8VDIHlUEZZFxRE+p5wDVfo6q9AwAv+31bT462g9RtTmQSKPtfrZV
YkMkZDTUbEc3DbNFyp4x66hWYdDjyj36LfHlhPyrJvx+KPFxQjUkc/GRtgvhG4OVePsE8SovKASD
LMjMPZ25iNvA810PnP9G68q0vTNqVJaR1tPS+9ZDpCfoFBPercTJYwzmkvSFmVACpnFuId1ik7Kg
IcaU1Hv+/5yd13LcOrCuX+iwijnckhMULdmWZWtuWJIDM0iQYHz681Gr6mzPSEdT3tfLSxiAQKPR
/YcqNruIDnFbbpJeVV9mMFb/1jV//dhrhLTpZBMSEU8+DglBGsAlrtrlJTUWtW8NwYu9n7UzWdxp
4KFuRH5NmYoyErCV02LVbJE7NnqsvzQerjfwclCXgVgZBa3szryV3pzO17HA7K5GC4AkX9+cfwW5
CnXgNutK40VH31NnsAa86jAYqLbLTi9pQ7my+ppNafbgqiD+jep1a4a40RYH/JoNe/tvMXctmYF9
8AmDoIfhPRwvcIdjFXfNzNRF4u5QFRt3saGai3b2lv9Ya//fEu5x/Fv5VVyCfEbc5ElwqGEdD5X6
cZ6Y6F09ER1LhII6Lepzv4jmOUsim+5i5LmIAyd6Hdx0PJ+//ctM1+HXgUn8oHavOJuTkE9Ruu8M
o7Kekhz7pDFAZ7GekFBwCudc8fOkLrIO5aIQQLIIIW1NGo9n6o/wmnMSzSeJQdH9SJN55w/yHMdg
fVT+zx32OiFquKwo3aVXrYjjUVARMWdPNe5TLdM8yjy3vTVjFaNmns3Itdna948X8M2sEERaBf/X
DHn9kuvv+WvnojogZ7XMwVNWuuOWEpO/rUuD9Oj/ZVHv5ABvJvU6CJ8KFh+Q2tf31l+DFKW7tBWL
+jQBdt4MvhVf1E6LqLaJSVve5+e6WCfVpTXXdrlRaPvxksV5+STnmLxMKdjy8dMSdAswqLEJ1Zjp
t+BdxC4ezMfUz+adNi3n1ENp159+P07BK5GYfI4qsn1y9NDEKyuo8dYzZp7FS2WgPLLXHGTywky1
g7ihUgMsJcYYzQ/xCEmK7eLnwoyw22kChN5TS+4rV2INVBte1e6G0QNCQzkBoLMPI3dbOwaulj02
8GQC+D6+IChhFJuxoTAeVjmACUqEM0YMvmiTWzvW0suxs0mFEoP7Z09Wmv9aKIH1mDslEotvD93V
fTqjv7KdB6UOcZbjKu873LNbasSI3S7WOD1CwcnlPgtSbwzdVos/tTjAFPtcpoW/W/CJCh4qFClu
TQmnKnSKpEvDRbhjXoSTpY3N1g5641eOrV9DclZ5w6Wwhloh3j+pu7HOmyLq2tFp9qM+O/ou6KGA
b1Y4+ONkN/63Ok34x3lvlnVUVDTFsFlsSnDEi4Z2dGkZ04XjJVkezdjy2bc1pmoBToKJa1yktekt
tz3NrfzCEuTM92mzJMVFaVS6u4szZ7jjYA9lFLtGWVxIu02vpipDhQaSTJ7u4aZUDhGlA2jjG2mp
R1ajt/Fm0pvR2TfwCXDBMxN0G2oTt777QGQ9bmjgbNu9h9MXAmDWBFNgSWzkFCq+ywxpYxypoXl+
8qdbVRYo/+jkMLY02m2QQgcibLoGSYpOmxEHP18fQ1MzFZoFTjHRm8D39qaI7eRxcRP/S1FUFRQR
YfoJmJjEymleuMED6O4RJXEdDVoqSA7eEUFb0UEM0HatR6eckHn27O/D0tXOxuqCfDPnnNRQxyZP
brwJhaJN2fZyZ8mhLT8bWJNZgKhjD5ONNMiHzeKVAmEKC17aPner9LGXgfyOGn/ys5iDxLqSVi6v
R5rY8bYocR3bDv2o/Rqm1XZPWhTUt3pWB9+W1kz/TFWe5ttYWqxSMHUW2/lVOGTJrfSxwYPOCB2A
617oVWZxr3k2zlU9Or479CY1taUnhUuj1S2Prq0Q/zJUX3MFGRNqu41uZrteWVkcQdbL1kKj63a7
Yuim4bLkp34e4868muj6Uqj1apQ2NIJLgwvfSMdbwG7YWg4pZefCTYEZhbvgQ5ny0j+QmPrZr4I8
0v8EvCK9S3qhfXO6ziAD0OdivBGmmec3etBN6jpzRiiGfgepKBRzoF8nWot9ojeZU7GrAm8ctouK
0YnCcXx8SNxSz7cBusC31aj734K4C54agE1NiIB38aNuAf8iPAPmE4vbWPsic78mFVR6eZfNhtGh
Uyr8z7kxOr+x4A7+WLkyvndVDADHcdrExNNx4X9wpsZdC5hUKTaFFuRflqIEt94irfrZ4E9W1LXF
tO0piY2RhV8GqSuyV3JLXxLbymC0mzsnabtb5FxFwQLKnly7LOUvr8pGZ5v7Tkk9ow/m0OoGF+Ip
oByr7XGQ8uPKAwTcmp9pY2ePg6x6fJesGkqRlwxfNGw9D6kaHaaSBjFlUihbXwc+FnjiEjkuGEMx
FidOYQBr6r3hFsihGWNWM2q42g0FS9Wjk4Id32B3P4dxwmoNizndxdjU8V6aAppeWEvkQMOhW+jm
InLc/fG8YdxIhTMctEatvKWXpL6immCjbFLO432M7VwHdAdfqAihDHGf9qmJQVvu8SXwl+o+W/Wc
gva1imwKWUvcA4U2JL9mB0AXAVF4AdYvPc+QRCW6ZB+X1r10iGubET2IHwmy+RmGb8jEaFXhUkvH
/afEEHOq5k9wzwxq0blnxCEoXhQUQVGbFw7CdPNNgLA+Cb9p5OOmKLxgvCJkmdYGZkGNA53FqY9i
mTfNFi+7HsOLqXa/u0hzOCGtc+1OklJl2wrjqibSinLBMjkT5VNRmPY3GjopHCsNoZ+dLI0Zlb9M
BE8qzrB3DRDan1CRCoaZ29ZFZ9hO/EBGNFCRPqyTqr6TiKL2UddNyUgjF14IUnWJghuGk9ewwb9H
TZvEiFFgQVGpE6G3NB6dkT7Hf6SYUn3cmMA7r7AJacR2bMz8G1zYqt4Ky9N+lUZNntRpuMoCAKvM
CkTe2LOP0HRSG9tURsv6uRmAvtrtuyhdgqoOcc6pnGhw+97aZk2p31iNkk+T0KAJ+85cXY793M6Q
NNrW3JWp1/iXVl0NBE0IhQoglsGmFhRUVAhyL3V2E63VZhMnq8Da1LcIEOaaG0AfHmb3i60Vyc9K
gCoM4yZV12beZF9EAYB4FQdpUJmJ2xtKRI0TzX2/ZrRLhfh5TqI5hXbbSdwf0wL5HSC38ed+cLo7
CwljFIM6w/tD6WfRI82OvYNZaB30DSTlngdIbMturOYJDnEyfPOnoQGpr7Vzv2lMmdx5me3+EqQR
qNEBD/M3tN6Mz0WK9Hq3xMufykrmna8h2b4tXSmbja18jCJMQP0SG0N/etCrMTH2sDl5wjpdgE9A
N85NtzXNFvB1IrX5YjEH/zDXOS9bWy/GhzKTmb5lFrQ3iCK8+VsU/O9J1eyfCVoLMUYjgpfzXI7d
S97P3Z0SNfYjGmyedDvWQ/wySdxZosTBHTWyPYHboZgl5kLoR/3SvFL9UhX/NiRRLP7wHpivkzK3
t6r+LGg8llEtY1/soLo737tRa7lfFy939sr0JoxWBq0gNa1d79YBgJBuHT9JJd1eq77pfcQYQm2h
LUeM8JmzVTjuSy3wtg0zv/egHbmxhBxuY8Qrsik5FGATv400t4pN5c3dlw6ZNgmKUUeEiBszPahU
FE+57Fx2ZOFWzyRL+c8KkDWBq+4nHF5Vn99jMikbwKC6X+zqBREJln8Ivhu5ru6tappSjALs3Mbr
15ouq7Qbb6DTPgaOrO9qkWR4lPqGHY61Wtod7UkP9+fYsg+yFMUQyaQOUGPSx/7LLHwv3UxknTGN
Om0U/LvVnSrhnKShYUxTsJsk4iiRlefZLUamQUXj1BirrZwQliaoEaYyI4vdEJBm+QmF0E5e2Z00
5y1KFxN1q6nJ1ZZdO6mLVNPNi2rO+4idGN/CmtGRlsob9dWUaDdzPTlEwcwecYtPRbjQhTsM9dBz
SRvVZOMjOkw4VpTu9N3mnOLnalJr52wSgc18zm9gWOlw3ZThbxIXRGUEITVT4LWTWd+4k0rkVY7o
2C6GgQL6VJVVfGfWRfXc6OgxhpwYC5nYoPQxVF1ilgABbDm9lLigUsWpRnOqBYzNTPT72LCqYWv2
Xm6RMWgN0X/og+/o2df3QO/VLbBl+CD0LLsyDAptMA9J0gHjROvXvRG28KK+BGqyiydzHB8AKzfm
ag6DYS0mAuWdZpNfhNRz8os1rpSkxA2AWAdlQbGPwR495INc61MF7NB9b0rChz4ubheVTeuM9A+Q
YNqB9vJexDyX96q3YJuiWF1fapmPoa8F+Omzu0zddKW3g/8tjh2VXM5o8TebfkE66NpcMT/zNmny
Js43jdfL7rPSRdGFSWPbyU7TgCTvi6omThljE//MCkg32Cfa1l0FNFtFGIjn3YWpvO6ubAtTXaIu
ZnqwbXUKUUI2AqEiezaX7ay1KbyKxUVz1lRzd0+hb9B3XqwX1203Gz+qugp+6g3hAGmjWq+2EGaL
Nux1cpAo6XCYwD2sgkTrYcjShF1WDLdJ6nAtQIdB1sx0l+xOBl6BCuUixt1EH5lMvW2bGeMpigsh
YnXanVL6Mu3kqjTDTeIPv/wc+2ASAB5g1N+U1l8glzSGcVC6PGwAYMsQOUq+QzPjj2y0ffocJ3pz
6fCGc3dykPkXP+mXMiyWjHCpeL/cS7g52GIPs5VFXjB7vwMV2w0SySL/zssvviONWS3Izaa9sHNB
H6lvExt7MtMjDieW/hLUyXwxN0jTYjBggtZB3gFOlu9+YVP4LxiP3yzZClr8Yk/sshBFPv8br1h0
DOKxHcZrLuP+2RRmX4YOCJs7v0VZInTjVMs2JVZqjyYhLb6d0XPNssgegKuHcTomycbU1apfZ2Tt
zdBUWbK1hnVik1t26VXV9+adH6defT07zpBFTZYPTxrFS5QNV21OlsFJrxLNZZMRgOpfuCIT/Jsm
c9AHHcasDhuaGujETUmA0GDqDBh0BcaLmU+gRjzesAAN+t65yrJ0/s5GwCKuwAnX3g9mLR6EQS1u
k6YrJSDNLVY1Kbr4cxXIGuFH2cQbm/b4dQdZCEtf1Vafl0yH54bu9kG3R90LY7fUgKgIzqFKivaR
x3n6iPK8ODjS7l9GMJePQ6ysNkRKQbtpyqKp7wd8hQB0g7ZsJbVqs7+zDHd5sIehAr3qoeVBUuA8
DbMHKjCIU7fl86spQy47SLqXZOrEzzn2gvgKlFCsX+uaCWxTgaMCRh/kxQ9+RPu90gb3az410xcn
mQlEnlsMN4Wl1WTp3hyosEldWiBePNefK7Qd+SpV6rcbszUy9zL1snRf4RzM20bN8PnBPKDfbS/z
T8igL3rC8YfpY+XXPZV7cgOBuHOfE01C4Wc8ZmZlIf03d4vzrW16atNZnQQ7ZcDDxavYSwNQM6Yn
Nk1aNezTetbxaivGhDd+anU/Ogpe9EzGpLZv3Sx1jT2aFam6sf3Ea7YYmVNHHKdg+o7Dfa+BtfEr
cTuzeuWmm5euuk5NF6MVyQ/1tn7fDl+8CSxD2Ffu2F0OdOLN78kCzSS02ixxQ88fhbs18Af/k4nB
sne5XiODm2r44ERz2i050B7bHS+d2I6pYFKqDulJ1N9sn77afcKiXTiJaNrLYD1e0dz4+FUvbe+h
BjFiyZm2rbhy6qY3LnRRj3yEJBuKXSpd0cOQn+KGTMlvvIhHM5efZea4PdRm7mQ7Y7EndZWgvplv
R2lZgpRm0sUVMhlBcVg0Idsor2xMdzU3abPLzJdTf5lURiVBDcVx8ZUChLAfs9mhx8CCeMsF38Ub
d6W2fvF4Uev9lpvpvVKY7sAAlpoRTXo1PDSgpX7wPpraUIJNekwhUZLk6YpcP2544gQ5iU80VNRb
NwVAvtty0u2Yv9nJau+lE6oDQTLTginJ+tbMoq6/FqnKvw9sqzzqXS+nmVQ4BUehyeruAh8q3tlx
O5JYGbK35Z67cf4m0EwJwomyzOecNqwIEdaS343S7pMoLtkU12jpr+9Lq6ica7OMG6QoCuH88IFn
j9E4OPVDVc66s6U7AjPt/9DBMB3QO9ZT77r17ybIZkC7emb9c5XTRNaYkjv5F4XUU4URrKLszFWF
OASeEvvV4+ha41aM2mqB8V306vPHVdU3pVuiM+oEEC1om8E4Pik1OtIwekTG8kMwpst+KqAW6UUn
/6mXQEH6aBTU/o8LxF7tjHNiWbzCK62+NmsitJuqNrLxtzhD3n87IXSOVgts0BgWteK1tvpXmVgb
FGmil4iDqkHVVzTp7mZH9A8fL9txX2idkGcD0KNh4DAKWKPjUahYqHhaSnHQVxnblGcND5r0padw
GH080nvz+Xukk9r6NEm0SHUhDpqfqEuLMtPGCpo/Hw/ypra+Yg7AsdCDAeICePl4OpK6kA5ZQBzK
MSl2be2LuyQx5dMsO+vT6C/a5cfjneLg1/WjUwvrkX4LbXbn5Ct1RYsg7SK7w7ziGBOtEVUEO9D5
WrXooCo3by7ElDzEpZruYcZNO621UDUGKuF+Xlzlhk48yh+TrfQzrah3PizmkPg4A7MgOL026f7a
PsactEPDgTs4nPN9Z9B26iFgXy7NOcOqdz4s1mycvFd9LDj/x2veUmYnwE/yoMa2irzaLDaUoeMz
XcX35uMhwMNWXaEcq/zc38ehVEbTjHalDnkZmJQrql9LqVVRSmf4zEgnoJHXM0GXgEYJe8hGdOi0
YcIjwxuTrjuU2hBvq742L6gGizvSY+NCk1D50RtKb7E9GB7h5oEeUWNzuxid+dsZkuRMHDDfNBXB
wVCP5EvSySGynaABJlwMel/M4yG1RW5EsTeQZgdp7u5LrjM7xDupMLexKSEdSermG7frmgBCpJ/c
Iztv/3BjJc2otmMsfcchmOBo8UiNqbIH86UwIfJEhSvwrYHBkVw00qpuNU8kv0qr0u58Z2yWzWKJ
8ptmidoPUSk262i2FvvzQPi/04rY+EfC13qqgN1DDGQLc47Nkyk3geqDePRovzQQeVzqXFFPFrJT
uVw2qe+kPyw5qWeaLuccFt9s5rU5p9Mw4+tDNDuNunFV1Izh+k9ZlRk3dT4Z3xmq2H0cNt7ZzCgZ
wx5YNeUA252EKa+WwMBToz+g7SoP5GPydnCxEbel023+eSjsswAUojeD+Ofr7vorDkDhQeVkidWh
dCoLxi55Hdjk77lsxZlJvWn2gS5Yt6gBK58R31BvNBSrDUcsh7H1tovm+lsytWlbGONvN8/yi6LP
zpzUN8sIKcBAQpFeKjCyN4SprB/tpfYtdUgUzxynNL6SB+roW6Xd139cxZV+gHrFOjlQFK+Inb9W
cfBNTZQyGQ5+Twkkzopx18+2EfkmvN2Ph3obfhhr7UF79KCJ36dGbR4Gm33c+P3BjrG9xCUhvjc6
Z4ogCaC+vQzptpFQSUE+P008xH5oZd9faFnqbPRsch/P/Jq1kX/UgufXrI6x6LkgHgsI/DjuzmXV
6FrWDIecp1A4gBW+mIYA6S+TXgdvav9LnM9xGBit+8UbGn3Lw9R5bKtKp0IQ7HOz058+/knvffUV
J2OhMUl2qZ/cBLh/jtS1reHQ93p2Y1eFvk17R15Rgj23wV4DzcnsUcfn0yN9ysVw6rSG9PE4jGaP
b5PnzklIK3roAQ/iJwZayJvvwMzyRPB7c3r0ESkrcTBxgn3r1LSsEfMZP2leOy1hZ86Uvr2hBIGl
e534Y6evJTdevVdUn3iOtSzUi8uz/tEYNe2xzFP94eNlW5flzVQQDSZpRVCdnOX4Q5oTunllZk2H
cRECFbeh3LR+LM7cVq8SnKfD8G104Ew8DN9EgZJeojFXYj4II223mvTcT0uzNDtpNdWXFMpeJCvl
hWkljU9enrX3S2+zYvOktsjeJDtPVf01IDf7glfKdPHxGqyb9c2P89bXiEnjAeW04zUwzLZQ2ZLP
h8lw+pAMqdqmMnmSeNzfp8NY/2vKizImhAlseGw4UgAxjocLKL6vje/5QIWdDl085dsmmc6Ro96Z
FPAYSjLcmDAFTuNua6lYz8xmOWiuvhYJMcOo58wKa33RbjHp/V/MaqU8EhAJvNwfJxHB7DUgEUE9
H0ZX1640s6a77JvF9uNP9c52BcAOIWklfCEQfJICVE2SVVrSzkj4LHycctBeqro+J0VwqhrMkXbB
oYNVBUHAWKceRpNjjr4McuMQ51571UsYrbB8YoqQNo2PijrTXrV9tYqC0Sfv7PhQU+cLEW4pbzJH
SOoz5CUz5Z1by0esU/Mzkv3AuO4LGnR4eYozW/jtupAEo3BDYoQqJojB4z3lVk4jYhwoD02R4EQm
KzMUvZ2eOcZvYyyjsDg26swQfV+9Zf6671rNt3qs9oxDLoJ4nw96tZlbvAcCNVpnJvR2+wKaW5k2
6zXDkVx/yl9D5bqlgtxsnIPvUJOGWW9CcG3d28CW0xUdZGvz8cZ6k6awZxlKdzkwhIJTAd3ZQDtg
bPTgwLyNvVc4sIPReHGTsF3whjP7bN6jNtf8+HjYUxoNi4kgOq8JcGVcJmhCHc8TpS+Kr63SDgCI
zAuigtI+NRIxz+ua3f1Jg290W89Fg+4LMFk8QZzU+RGblcyjBbeCQ2fTv42MOKBi+PFPe7ul1l+2
Fmqg+vC0OslG09ENamyg4wPWvOVXjnb6rfKy4swo76w7UgoUMzCvonz8mvb89Z1j+EGxpnLtUIzw
2RBXlBs3MSRtrLSVnzI3y/YWNN4zIfidUdlafEmub2CKp7hXQ1o4l0saDrxgtMsEt8DfRZGbT3mp
0r3RC2dbBGVxhjr8dksDikQsSOftAolrJef8vaW7WS4BnNHquSX5vQzyCSxz2VJT7up0n+tz//jP
HzBYiVmQewD78yGPx5OmpqOBM4ln9hgpIvfabQYI7UxMeLtNUNYD18omgQGIEvbxKDTIpNkqt3l2
neUXtMxuo3fVucvsNPDwvnd55HI4QUeu9OLjQeizmA3IH+e5ib1bApN77aWLFaZO7ez/bdEsjCHh
IEFQga+A7uI63b/2o7B42zXkqc+V8uU1Ktd2NCVJfMZR41QrEIG9193HQ48wR4XyJLx5hgaMqmcv
LNlYgSEcAxMFNnPIsxvpac7N7Cb5LdX0YAjH0mpoIfqAPTaBMzhtqFGzBomvzB061JYW8sQRFgCR
NNhPgZE3e5HpnQqx7aL3qNXG8DlY/OCx1TWDRLNqS5PnOhrdZw7V6f5+nRP7mtOCPdJbgPdQ1D3P
Z5ZuNLZQzust1EB5pRb7jm76OTmb0313MtqpTj4gwiAWAaP1yig3loL/WHtxcWZObzbe+p3Wa4ic
A9Kne7LxyDWUgUhO9SzzQsMr1ILfHMD9xODy98cb7+1IZJ4rPnzlOIGbO8ls0q5PlmWW6XOCiXY4
ai4PuoZn+QLZYPPPQ+FFjwacQXKIhMrJHq+EBMNZTtmz0CfzuqxHei4S3jDR3T0T3t88W0kE4TDA
XOEmJ/Sdhocx59U9CLt4FqjUwBCx1aYG0w8cFi2tjWPDbSabafTQnkX8e7DEtLFaa7xJ5xQ1r5z+
x5nE4u2+Of5BJ5PXEtQIO08vnsGi0MAyKu0iKdHpPDPx94aBSwmzEjCAwzV6HEdanPuGtrGK56xN
9E0bVPq9b431y8df8rQIyOq6qOgSe9fkgbfvySh1BqxqVIgQDXjoOqXe31AVma6BxOOiW1m8MRG9
2S5zs2x7jFjPdFfennjSY4oABEq8saBLHA/v2aBKgbLVz3SLvJvarJF8q1wn6rO8pm2fkj19PN93
VvVowJNsKTZTbHOVXz+rApd3N0H8rPeH4cwWeZOUsazUVCEcMifimXuyrI47gQOP6+Y5LZr0R40A
HEgumdPvN/ptUwIcSg2bFjR7tN8nruZGqAEGdQj4YYkWYj4VNSfYfjz3dxbbgxDkmf+xI0/VLnJk
25PejNtnG5jyTal5zqMPgA2oXWnc9ipxzoS+d8ZDToFipL5mpkieHH/couy9DM3g7hnc3nKHQ+N4
L6U3hYkv9NvGRtLj4/mdEoC5E+El23SbuBVpk3snA1qNrD0L4ORz7LWGs8uryjHDrEPSKVSDn/5E
nc1/DBZd+6UKhIUyAMYXadeVUPDGuPrUTuzUjeTOvHRIj9F7c8dA30h4WjrOiYVT8cdKb9c2YqxD
e/K9P64CwnBm2d7ZojR/KAhy+mFZnrYJ7MnRSkN13XNQ9gaYDb+7ro04PrNYb0fhbQoszCRTgS/i
nJRt+mykxZEu6tmpummL9oV+UUsp/nkujIISNvrJOKPB3DreAlk5usoGffbsLl0ZGX5RbEDlWv96
qGEImzBf/dV1cPWKOh4F+XEYr1axPFc89XZ6tsRbIJ7ZmePzJlRanGTuOwLm+spbOcl/J3Yr96DV
kS95pn2jdds0tWFdWGVubBHLaG9za9IvAZWtjq/QYGAZBuWZTPnNgeIXgFmEHbXmR2zw41+AqQ7v
HEsfnlWq2dfzMM4AdrF0NKsJCMKKxf74QB0/crhz6Q9ZiKOZPI7Zkqc70RB93xWuXGhCNt+BJdZN
6PbLFOalY12grZJv02z1aPl41FdZmv+ppv03LDGDMiyMwrfVNMAbqm8cYzmo2aq/VF6tEOMZB3Ck
BWaqRrR4XnbleQlOKbaVDvqlCwmbDC4X5bm2zXFO9fpTHISjIGevEpuoxR2vuJkBhRI2NTC1+BXo
YrFERkYhrJmC/p8aq69DMVee8bBZdRoaJ0MpoKWlaF24DnA+9jXcDLAraXwBIPLcw/wkUL6OxeuA
3cxrEg3pU/VhK9aqsp1K/RA0WeJFzjIX93Ueg/0kLR+y7Wgm7cOAc0azIdcLHICxQ2JFc1HKG91a
YnuDdld/Ad4NhoWVNLqFnIyQd8IJYu0+SAqUXJ1Me9AMmv6hYHc9+HiXfvt4oxwfyP9mQVyBhW9R
NXyj9zBnbotkss72RCASQX1fGXe20alIIqD1ZZlG/QaWh3yp8Hu+nXNPnHmDvbM5VmjIWh8l+tBv
O94c2dxppWsty2Ew3G7TaQCyMpIluApYhnw81XeH4nIzKFzy2U5z+2ESSiGIqx/sDLZ272uoVcUl
6KgOLsPHQ60p18np4xJdO6VrLds9VdGwSnO2BBYhhwog5CYDF/S7iwszQh6zRTSMooaSWnCV6mn+
T+WN/77nKkcXUH4kwJonAbZucm+ooUAcplK2P3Nuji3/2l6roOnlUnb5uY78e6tKVQM3a5I0Bj35
gGAWU6dEbfOgwwjcQKrxrzo85DepY7RnTvdx6F7nttJ2udR9pBpo+5wMlQ14kwyZtA52RUiN0F7L
d1Yg5Q9I5xB98AZNv3/8HU/o0v8NiXIGhRUyfNb1ZEhYkSoeskU/+Hk7eLvBtxu5hR2UfhmDbjyI
qQEHnBVZ8XmwreaGmCtuPCfJI8lfPHOTvN1UGCgg3oCKOwkxB/b4qIA+HMj31rovEI6MWgSiUxkq
omVk+kUGbTAvH7J2AoooGvPnxwtxnOm8rsNaLuPuXFUy3gCeFq1GNFpZ1gGnowHDyLjc6AEI2o9H
ebuXQOrQ0KMQyTFF9OZ4hohvLHhtJ8HB1DB316fAxKJheE5mVZzZSm9HAnjDniV6k87TRTweyZy6
URHr8me6vMYGx+Vq57Raj6pVps69Y96uHSmvjgcjQBF75YEej5XSlZd9oIrnJgnEUzHRUgNcaG6T
BHBsOyT1rQFLawvp1H7URtcm7CuUtCoBDBIiRuT1QGUzTZ7LhN5ZAxtEFq4HsLhXx6Tj37VoskF0
1SufRz/PN0GX9fhHd8nezOiKfvxh31sCOggW59eAdWyv//2veh5Q3Cl1kIVHqG6q9voi6m2d2sbl
x6O8TbVQ4kQmCREkaoZAno5HUXGHuAHGVM+o9Fk3LTUe+rr6CIPEyYDKT94TMAe1+XjQd6bm8UDj
kYZoNpIk66n9a2qNMssJnkpD3ozUrrJtcTmL/N9zKIqcSLmuuBTC0Wno81Jdm6Y5l7wByjjKUnQl
dU0zd6KI8zMJ8muj9fjyQqIK0yXa9yTJxL7jGbkAufp26alY614CLShQ7k8/0dJrKy6mO3a6pNnu
OgqSkeEgoFACwslC9LI9N8K13r3gGewWUBNKDUGQcbBotzcLDEmyX/gkwiuNcLSW7sGc0rbY6blr
XDmZjiI4SuL4CRmwLbCkmTx2JYVg/Y+AEuCH01Q63yZKDk0oiT3wmtb3UKg8C9IBUNkfCPr1T1Xj
8BuBQ/RRiwbXA/z64VffF9RqrSIXzSYwaTtcAg7VXha9auywahp7p+uILUaUEwZYtbjh/mxrnWlm
YICqEFT0uGD5rczrzoNhTdcgzn95g8TzShPWdD+OgtpZHbf1tPE7AxKhQk0R3bW8dbRrPEYSParq
Qk+htujIZuWwb7XILJT5M6E290Ul6fSndiAD03uJoYNPXimfncWHbt8q3X8RFvK9EfDs+tYV/mSE
lSoqauKeysVmKHM4mmKxKkho0+K4kQmYH5YYqBC1rfxV4QOKmv84oNR5rop5UloEtMStSAK3GrqQ
dXCmjndLU6BQIBIlfvmImPbJH8Tfd3BIF/9B1EiYCGrd4rLOX4rsiwH35ePDdwLxfDv6yWvOEA1a
Vl4vfo1OeDvDef1Zf7Vv1Q/3sxNHjRFl/b7xNmr/8bCnSfPpnE/OvLD8JrE1Ri0teiCL8xNu3ZWm
tSE2lSFwbne2o74bzoS30/v/dNT1V/0VaQoX5H2sRuYKQ8TzWN9HIM4ly67gmMb2mZh9mm0dD/cG
Tg1BU9eLmEm6k7kpyyqa9T8I+UPmSrcfL+c7TykCp8flSLOfuvDpI6CczIHQItpnXI9qLKlA61wX
1vw7w23nvglWKnemTReZ0YPnMXFvktCNHlrb6XfoqKQbaahiN/dOfWmTQ1wuXepvO0HdKtHVdEUR
AUoqtuyX6E3YZxKJd8I/LQkdq0D0wVHbPdmAKVzLycRu5lmMbcOjvkU1xK2NMyv0zlVNYQ7IPjJp
AGROtTrQTB3deerKZ9lD7sVeMtjMywAfIpmd/8VQZGGW92qFAfTieJcltjXCyrfICoLFu6jcxN0Y
pfq/7J3HcuRIlkV/Zaz3KIMWi9kACEVGUKUkNzAmmYR0KIf++jmomp4mg2lJy/30rjqNBAE4XLx3
77neAYrV/MHX+4v1GvzbSvJExLCuoW8vFRmYJAerEI9KouPopT3GDiRuy8tBWZrEb7vIu+vqab77
/XD71cP8+8SO1oqq2vmKDR0EpJUTlY+9ReIK8c/kS4+RESypm3ywoT3/htDs0/ldY35gRrOmnt2h
ZpSZN9le+VgZZGk6C4ayJEny/Wj2sHDHNtv+/tZ+UfYhQV6jZI4ACHH5OQpXIQx1NItizUMwsRo1
dFTyjOBYqQ8UXlUn+qYUhEG0bCwvSFdINyZKhg8mjvPZkaM1GCvksysnHyqz/va1Gv08RdRCea0Z
Xq2OrujJsLroSihaeg2xOtoK/kQfc0u+aWZj+mBD9m5UUfrhCXDEh3CIoGF9/a+mSdPJYqgpQqMb
o8nvDOKfmmlWIMuz7FAjCdx7o6w+eM/vb5n9Ejw4Wtac0agIv71muZRexl5Kf4zlAkQfO3Xj1yrB
EyR+ypu8GOEHyF6cnKaVG3eRH2mW381C3DP7Tx48V18Vfm+vP9pFgiXF0B/NqO3C2TKnY7ZYH51k
/nYLvN4Zck5CakpjlMGMJ+X8yxlptLATENYj1Xyp+XFJrC9+TuldVnVc9CstRClCE5nld1Ni6wOL
EgOPUSnxVEFS5d1Vorj2fecRAhRUxMNooTDmSsdDNVjk6oyjegdrxb3sK6M/DWUUbTqsSmThFJhu
Kzruq38qenHmvHqKShI/aluKLNQYbUYgmzlLQvBE2h4jem0T9TvAU4qNYblX9FFPcNRHuN0nIhue
DCg9SK4LfWkCG6DcFzdqMdpERJjuoZ+5B20epLrT7AGAT8mmLvZVyPcDsbiVZvkWpq8GzRle+01n
JtbRSONh9FHa1tdVJXTTb8tSvVJ6i79+yibjIrZM8TTlqQnFjoEbiDLB27vADu58zFrDg8R1t0On
BBIymoQyfzQ1vNs+6PADmGZXsitL7XlK7BRjqm6myXxc2iiawTgNAkhwZdps5jX7wG4WAaw2VukN
KG9vOGCWxVzbKBwUgq5NRBpCdU9vDUVxvtY6dXx/nBzzbiYA5ErjmfQXZeEpH3xYqNQZum/GnIkH
iuKxRSirSr/ubIEFlKCNeY3Z18BJjsm5z4b7tsxbz3cgHEPjpsSG73cFOuhG45FSHGnq52TJqkcz
mwrXpylbRaHtxJG5IzpKHrtYdj8IpFI+eb1itRdTqUPG0IyejLLUa6fLTpm6JSgrNXV2Qz+Abiki
N3vCA28vft9gKfLL1Us5dKP+wy4wEfstiJHIXyJnirZTMeaIqMYBtzscH5B+lV5CE/PAL1lbeO1Z
GmiFrJ9gGSltmFekedvjMM07ZPSmthk9Er0CR6kt6ONqlHufIL2VM2VDF4hbRJboJ/h0kxWk7Vhd
c2yPTxlGgt7XZLXce9E0X+puKqIgqWV86vMOPos3K5iM1DZfbh1y/5Qwzmtl3482ZH7QM9kpVvsp
ChMyDSrIEOBUQi3vve921Wuf0k4W+SbtZvdHEVfLSWDD1LdAwhRJqNeIgqE11evJ6uZ7atxAFQbV
YsYjLNv5aeY95DQm4Oi2zIU7oB+scu+yK6r4oZLgqfyMNGwi+7yIc1qejGBdjDbzbbNr76xK1F6g
klCL5rPorad8XJqIh19Z9QZLrQKaieiZz8TjVupJdFAjwszTp2xXe2RGhmNTVlpI9t+ofJ0VpOlh
ompxE2ZNN82noiELMSDGYXic6qqer6B5K9ktluwoe7DryFJQIDb9iE9YSxV5Z6hR4UJyyOIq2/fL
MA3A0cvZLk5joqKsQd2r2HsHqYESVG1cfcmgxkm/JtDKDLM4VyXKCypbPkFe/Q7RB4QRzpQR9KXZ
rn86dtd9I6ObH9GsZB6RHOnyc2RAf7KJgjO2SxTJo1CURMWVnOkr1jtpLigIaLkv4z4ClTkP7DBE
o3vZ1UyyONEqtdTGXdXlpKA4fdbvR0PWBHDnbT1sIsVN1rBaZc4vhasWPylV2cfZzIiPSyLdAusz
avaJSmz7ZBrSbAKaSvYlULkMTN0UcbybaigroJAAi6FwSidwRqoA9jz37rRblcP8P4iCkg25ScZy
oPNbqhe9mc3KhlKffnTklJihUBoIwGaPhvgAC6q5i6dBKQ/gpOv8SKivl163o+HgIKEodtB6WV3g
1y0bAPfKUjwlSeRcuZFLulxtEF2OhcqIW1+rhXPiPo1lq8wl81U02M0V1FXlpe9qdP1kHhvwqSYR
QZsosug0msBXLqZKi+M9UnRvryXskQIGfSEDtTMqPcyNsde30ziR2WTWdpEGUouk2GrVAAuCTjZs
haxyhUMwUNIbe6SNANgiNcZuvIx8Q7hEJKCJij/cr9ypfnLgVqBv1ekeb3Ve9HcPIzVp7XExALvT
0/huUDvR+A1F9nukCZG10ZQpnzd5EkWHDqSK4wPSKZ4GrcHioSfJooaE+zFtjblebnSPvyOsvTi9
tFL+PhhvWp76idMkT4ZMLWO31iAaVP+1fRvnUNwuIKxWlzSkoCW0bo6jbQ1+tlgtlRlwrLk460Sp
F1+ciLqNLwF0fV5YZl+aPm87n3pBjIAfEpAHtW1OHyLpwnXDN+3VOPyXKd25vRZ/m5YWaYo+uNJm
fuo0PTCighoS2YbmqVchoPptu6Rm2FDuqlccWmJR1CH0aGv3M33UDpAuWZYy5/QQwR6LKXboy2dE
Yh5Ohqjpvs5mVb+4sjQemMshdVVGbH7Ls7n5UTcd2zNbSTOerOEk1W5ua+eRl7vUQd05E4teleSf
lTrVRMj+oidHC+T/s1nkjhYm3CS7+E7TNkbagtM102SqfStJyXak2FQMPkuLloblMFKm14BLBOQt
Veqmw4s6+07vFbB1BSqFcBldY1fFnMmCplWjL3ply5L+m5J9wfNufZntrqmoc8lU33SAmu6p3MZu
qE9efj1OggdheY12bA2lO8Kr0z9lZWk/OhEYdx+sSn90iUKKA61S0h9MHKYIpAdhwTfITGCKixbz
igAJuA/RPIO4YidJga5za0CO6OQ9qmCwlCiORZWzt2daW6EZqRlrnqEmCgwxu3P9sU/NbV7UnNLL
iknWn2uh3ptp4X1FViASfIJNb7EBy5x9R2w8q0Ot6S9JJu0iaNU8fapIMxTQFbLi0uyKpYcOVanw
XqZq1EOwXdN9K4dkZB9dNdm2KuccVmsOdQusRw/RrMxT45atHRi1mqiP74uSFv1FjqIC3kbVxLo/
t15h+vWiDPWGmYZqEVscPixZLnDYVCPpH5pSEU9NqizxHiCausvmFJAlFv35whhEavtQFjF866Lo
vlpm3D3UMFtuvFFLmn1v9mbM8uPon83Sre+Q19U3JWmSOZiCmh1hwbF7W0Z6pfrADPJr21We7Mbo
SjpZghl1nJSeDPAiHXjb2eRqm0nzFDhjleZNB7oZxCuVAJsv2ZmolGDTIX0GUijgjlF6j3dRr5cZ
NMfaNL4we5sZzLJFh79BK4rDZ2eUNw59DwPEwryYOznnNM3Goh+ZLuzU+FkSl6dfF7ERndJOHWku
mRNoQIkt8QuzOqvMJDMTlGKXa3ezK7wUDWxmfaHyoTqXqeuW+U6D1lL4dEYj91PJVDsGAFnG+X5k
39/7xgQ/ZNdLCElbGgKyp2dHX5ksPJMlf5xhi4wAO7sdGw6+pgqOy3zhZYsaPZhUMZdDnmh19aNU
bbiD6tIs/bZ3Y/uxdZVs9u1pSe4Ms9FhNo2S8O6eE+A3uvdAqydcEsqFDar2a0ISDRVbMmV9NZkH
OzTdqXrwUq0A7AakbdyA9dBxYVUuP5FwEAroOWbidtLmZLwqora2Xnh/vXqfRyjhAIumqnrRMM3E
m85r9eKYMGkA/u5040407Sj2ipWJ9sIopiTejsQS2l9r2L9HAPj251Qze2OLgER7AYMxt6FNllAe
dgxFGYoRj9pW9kafh1NRmTWNyL5ZcDka/SVCN0/fZB1bjYFZ+QH8TN2HKhWpNMQF2lUYJiqTopqn
NPeDtugTill1mE66VizOzWySyrirFr2dQid1xzhw+YDVkI7nlDFx6QTjGF0+/uyz2VEC9IfVg9Ai
pT7MomUT0drIf336hQY2F1OIJ6OzZ9aKucnzrTkXeXyEQ5KSiEtFPNQiTnIQJmBQbZ2B2nwQ9RXe
Mwri6g1i75GduuvIr0OXjM2BYwwAI+5YPNe16lzV86AoWwW8w+zLtnPGYCi1VA8sJqIby6qZv4H3
Dc5Gxp1t+HPeyp+clNXP8Iq6R6ZopdpWKqYczxxFjD7N1g+5pphzMJAe9E2JlEXyyDlMbNu0V48Z
h1VmjDkhItsdWkf6/EZ5O6lZw5lDNEq9A+/TXtlto07bSePEFhpCn6VPzpUaXda5Vh8FGh9IF2Nc
dDAiSJ/eaFkhToXAxeGrja3/mJKG1XtwwDIF0dBom1gqOCEqMO9bM15U0+/6IS3v2YFlG3eSVYAV
EXB1bWECghEF6izw4oY1TZ9n1tysXeJADqg//UTPZRg3ompR23hGEwyw5DhW2Hmck2IvlhQgJbX7
HSbJsd2pUld3TgHh6FhXTDp52mrqMV80/UZ4fWMFZhuTAduvXXJOO6pihwWpsA+TpU7fVW3OS0i2
ExrwqpVeG1ZScQhhoycQBdbgqA4kraU/9jb/4VcpXUk+KnN8yqVuvnju4t3N1qhlh0KxQQIqZKJz
mhPRd7Xpl2uRKWbqj51qPQ6gOE0It4pbbZluJ0S9mdC6K3JUrfZKr6flyYqaqr1o5xFefDSslG8w
wZzHWXBeRqO1h80we7UadGLlGOrubH4qyikjQI9hOm5GOc/g8q15sX0dArJ3dOGKLeHQN+MYjiTM
XRU9Dms4CiMLn4aEbQrSkrSlve2UyXeFDfsPJ4qXLgBuqkJBAOfFV28oNJozXSQ/YQIL43M30YLC
qybHE8rredhHHp2xHaXQ6aWBcMfGtJysH2uqbh1WoMutsLZjD5T+ShbL/AK59OcC9FsSVDUNTmYt
cjJ4tpw4udm0fayy3E04ruhpSQsrn549KPZQyzKCIDa90pvXHBidmQMytQnWHdP5DEXBxQ+j6zFg
JaqjXUDzGuhRhVcHULASZVdwUB3lADJDwJoEyaldtJqYoe8aAwV3Q0n6L+m4kipNWzhY2aNcbI0M
3cLa16NTh4cU715spW1gmWCC9oo2lMZGH2n3434XoCrhCKY3sm7XZ9Ba2tdpSum/sSD2j1Myzldo
EMbrNBNzdDBhWzRsuGrlCmR2TJ6VUQ33uMdILU6mqToRbSSAzqHpR9w0GcbTkKQyuvCWBfXu7Eh7
3win+blEEGU3OtZfxe8XMxGhR77XZ4CT7WViUJjyKxs2ml8Q+PwJTHGPq7rrZkqZiqfKfWFl0roG
GONAOB0rwVkcTcp+0Cc2vigCzEvMi9BfI4O4hkC0M+xKs1ez07xo5uPUOs7g67nG0gmOKzEDPeEU
6TuTJUe/t4fuflkqWBaV4wiOkknqXk6AZ6JL3TCpe/TsqFR/Smz5eY0b+bJA+T96Rj0mG1kRTRFa
meNcR4lpX2VpvTwLqXRmwO9qXpIit5/Hhm2z7/G8HgA4Sqi/qaM/YkXOdS6ZTJkfVYXxnTJe/Ckf
oF1xOk/1wR/Y+EuAe15908DTxRFI2GvOgZc8CaYesPCbTjUnMiP5nExoznA3KWj0EfNIzYLMfkCW
RxtZPPBGYiXkzrDb7ns7ZenL7+vi72pfb5qUtKjP6qNKP0b6MJTPkzJcU/6ll2UEtjuwIYUC1W11
7/PvL3hekD1vnp3VwOsSVLkkvea5zumB068r05vfX+G8i3F+hbOSs1XWsQKgs3ymJuKv/jXlaZw+
uMa72tv62FDjIJVFuII68OyxpbVFg0Yrn8uD3Jmhs1MOf5aw8b8N3FeXOHtQ0yKtzp308hkd+aYV
z4n2kUDtzEfw/hJnTwoLoQZHibvgzMIMWeo+YfVfm7DdLBfebXyzBMnu9+/mvB3w97t5dVPr6HjV
grBwy0qo9OVz4vZEQe+annrRzqzKXRHvS+Ubrq0Pei6/HG+vrnjW9NDbWbZOzhVtbEQRqXjyo2bd
eSvr/J7Wf391T9T9mMupOj2riro1FfNgwy2OootcfqA/edfDOr/SWcU3wvWbOv1cPuOmOKAIDWan
ZTUqwr49gZgOVE1us/Jnq30IjPrlNIFCC7LNqiC2zsY7RdalppFXPjufEHJciK/pRUUOgZ/vzE8c
pvMwO4Fr/zQfZ/+j2KRfDplXlz77Diioz3aqu+Xz4D320xf27vHYhq7xrMZXSpHsTOPh92P0l/PH
qwuefRUIm0tjbp3yWfDFed1XTP2BChD791f59ct8dZmzT2GhEecI8GVMIdr27uYGUHQI0uiDy/xy
+L+6ytnwx6ORGD1ljmfhkHnAbiRNP2iffDQ0zoa/PpsKEnoeVw3ltdtwqNdWPkUwkab1kb/ql9Pu
q7s5+wAUMydWSeNalRs4W+vBeQDyKz54ZNq7qxDnTCOPca55hIvZZ2+mWarY1JdJe9btabxB9AVa
dbBjDO3ZEs7Jqq1tuvhEI8kgZqksAvZU+Y8Mln3YTyaa9UyKyReebYZtpQwBEbYmytDa/eAPPXPp
Mn97wKYs8+/UdWZG/ezlGnpfr7TA6AeKUTrWHAumPHAIt0oImXXSNOwaw30R63HPr/sM5AUeBJI9
BkM6t9rkGWBXraW89OZo+ZHjDKAnPhpj56Oo6eoLOvQOgSKuR8mzVwgmF2v72B/0xcX7a8CxjXRs
bh98F+vn9aattS6tqypghVmtFo2306nT0IkU6/LtZnv441bl24/yPv7i3VLUOyTVFfkpH62E7974
m13QO1iZyESXaga7IOFmbDEfluh65sHV9Ejjj3LSPlRmnc0v6NCBJQnkQ+IxvUov8lv3YN+g3XM4
ER8JPovhPP8UH6wdv5zUXonRzsZ0pA3Sor3PPm/+tHjf6joAqPb7N/fLifrVJc5G41zJTNADZKVF
Wecr2q3COFS6m7wd7k2qvGX/6CVPf1/z/2Mu/4UX69XjfxemepN2T3hzy/+iM/RYPsu3WZf86L+z
LnXzr3UiQvyLEhHpC2/ln2BVBaH8XxBFsI4j0jKZ7hgT/xd2afzFVMD8B2JThzCzSupl1XfJf/9L
0a2/QHxpSBpXpwEd+D/July/5v987RZsBgchCoYM00K7q52TKG2va+qhL5cra6oUqIU9rdg4JtEi
zcNYAf366iHd/POLXydZnoky1+uhvMEpQU0OYgMupbezS2uKKdW8RL9SSjKc1MQsNnpaJZSGID6N
+oOqFdTDoi7bKdGNEN+VuKH+AfP+g2nub4rSmxuH84k3inoINneHqtrbP6RaBPxFWVVXtZHQweKY
GZUpEF0xJZeNfJSijHZGSlm/MhNn37bWSyzHTyUklBDwt3VF3/y2r7xyJ4zxs1PJFCK0qd3pZrTv
QB1vY/QTYdPCEB4QrYVdPCD/u4ezDLk5HasPphe0LucvEss+NnIE0igokGmcCW1qiwYDMQ76ibJL
nAToEXuSYp4slOap3Jr6Ra/uzeLCzA9xt227fSFvU5p7N159yHrfAZylBPbP6kLk9LZ2SNWlu1n0
TZv4rGncL6VTX56q01wds3TrlhxOCdSFjg1yPrQ28cFuQvQYMUnwnk+JADu0XW71Zyv3c2WLgGO5
GjMgaPvkm/YALH12CIW60OYT5B7KqlURwEUrv9pgkozqqdQubOTazmGt1ZUhWWd94NSUgkJvCD3U
LwJj985otyIJ+x7PYOiM4WRtC3CUBIqbAchs1t/6rr8B3m9z0r2tvzj3xj2x4RDZHDojqGYIUNkK
+Y2DMLFNSDHovCrHYWvvfsQbukuK42vfqlvlm0cFmG6/vZ3ENlIgjj3BHRsoQSSnxQi6Jzq4DVGZ
tIsviS15aNS95SGK8GfLzwXtO9/SfP2UnZyDFTqfMJCge45+Smfrwgqn93cZ/+CtWZ8kd5XtZydo
2Bh8JiR0F+3MHfAXeqCn9NsCRJwUkOZA/I13PX7dRifv2F9GV7PjW5+ry25bHKfvHpXvU1kGIMcx
j8Y/FsKlgvmi3VqH6I42E0WTPAmm+sTucJp2xs2gIK7xPar7fn7t3VPpOy734kd5cq2dqMNsCuJt
FOi78SWL/Oi2OI6Bd/QOyUYNJbHdQf0wH9zt9DUO2oCMFoJNHdohPjrJAvY43VtkBUH9kr14eEtf
kItk6mFwA+uCXI5tdTnSaQVXcgPPpAp5oPfljr7GoelCWin9Vgvy5/xQfZ+znXfnHpeddxo24HF+
DlfFlXeLwkWZg+JqeeSzhddN4PrgWzDgb7RNeVvemnng9SEKkzQnrA1lY2CrFKn/mdb+fxn8FyvQ
qxn+/TL4WPeP/7VmPu+I5vj5+GYZXH/0f+PFLe8vk56PBqkLbwNYu3+vgpqp/oUQdV0GbZSfgDn/
swiqZEFbZIfzP52fAqzL6vXvVVDT/lq1YiB9V6SZCqT0T5bBdfv1n9XAdTDlILnFucYv5Ex2DrMC
14+NBS7tUeLhJZ7A6JSXUjP1/auH84vl7+0W7e/LWMg/SVVlO2Cz4r5ddES0VAr6KveodHXxxVA5
z5htV13BHCi/xfhpv5GDoR+gr6rfGuLV/kgSvl6e0oGH9RJCkg5Ni03F60oJmSKttEorPpUqobFa
7opQTOPd7+/x/aP0WOGxOrGdwOx0DgVIVAcJlRYnJ92jxYIug8gomkQfbCTeLnf/3IqDiBmbHFAc
9MRnt7LMceTNaXJSUbz4Cv0xQiAX9BCuUMM/vyE0yeoqBHeg1Z6trHnfMKxJHzkRg9M/eTRft0CS
UE3/+WUApXDoRVPIEejs5XQAimfyb5LTNIhug71OJfQs7z6QLZ75Rv9+cCugGtQuRFpE0GenhHSQ
FX0NNTlBbGMNIIYP7YlasOfSf45yAu8pYfAafe9uR/gl4TAtFeVP2/vzsYjfeQXbAa1dJeFvX+DA
BjdSMGWdEgnONHGFRTSOU3xQS3q7vf3nbtl1c6PMJJyJ139/VRukn8SZ3NCTU5OrzyOEMt+z61uL
uEEyYCb7z0cKlB3GCVMVO7RzohrNN61NPZu1GskFS7khffAbzQdb118MfRx3KkZqhj5f8tmTA30x
UOFss5OxTBFEr4J9pph/jipisT8ckibYHigCiHPXJORzf6jIW61A0CBOHW4+VNAMHpqBUvtgxnj3
kkwGAqVnTNoWX9l5/nvUuYLghZoZY0HLa8cif7bjGrlWL9xbqrsfeeDfzVBcz8UUwwsCxGCeX2/W
DDm2MklPBALnYZIRiqoYrtj86cPDEQOHAQwpTGacrG+HXoN8pXHRNJ0m3dIOBHAOtENz44OrvP+e
V24W4w2lLYukZZ/NTtWqhm+dSCA4N0u/nUyVXm4zPadl5W2TLtav8ePcGm4jX+qhra7pNpUo/aqP
VNzvH6qFyt/RVyf4OnudTV+pVcyVhs/9ZCbmDFpZeY6UdPrTD4xyFHhEiAwAC7nhs/WzkHrVNykf
mIfecxOVLdJvh4PHn765t1c5uxUytyJZGHNy6vSciEndBGo0Ev3y+6u8+4xZUtaPi30HRzesEW/H
hzdDNVG1SpyEoptkqo0AfxOl39D0cj/olv36UvgNOReu+vr131/Ngmrljm7lqOI0C83+ZEBViXy9
Gbuv+ep6+2AdW6efN1spk1WMGdDU1voFHqq3F1taSYKSU1cnQII3E8LxQzOZOolQc6CpQ1A0kEjd
cvwIyvV+/HFZi+eIOZhZ5LyQQTLINHQxfXVXi3EwiTTy0ZHlf/zSuAoJB0AZmRAZ7m9vzk3KrEb5
WJ1QOLl1MOgEcF026GbpBXVdGh9+P0Z+8SyBJvMJ49OnVHFuhCcAb5HUtusTvmPNJdeXUCHyN3u6
++7iXsXO4j7PSm+fphoS1wcv8v20zGaEPbdqYFqnInz2IuPWMStjcppT1WGVColMdmKS1NrsPkkK
44EQZ3Ilfn+/7wYqOx8TygLL2ooQprT1ZqDqOZl5TSzkKUZg4MO/pgfqZUgPI836AO/ybrxwKTYg
nD8QObCent0dkQaZY9dVd7J0VX8xx1S7qlVJBeCP74j9DVPWmmZEQsXZKoByECFFWQynpdeGS7Dz
Yit6GR9ioHHff3+pd++LnQenE7Z0fONrmtHbh1d5eWsi7e1PrYs+r+AlXYzkTwaLq3R7U+vcD3Zw
v3hZVLs4fbFh1WDArU/41awSgxawEk/2J0XnhggP6cJyTY8iRc3Z//7W3n0H660BZ6CyhTyU48vb
SzH02knN+/7Ebkh7JCgOrXg8iONELtdVubSkt1YeocgO8p3T7y8Nz45f/mZCWy8O3JPvT1/X8bOR
YtWKWcA41K+bAavK7eRMirmR7mi5t2AzEEGup1OcYs2iLUfSwXXzQrRYzDGQ4BAW26ypxRAQMCbH
DVmwqt0hHircCud9RFfoCg0lO1HDHFXlALKnNUKrzRIsakaM2tHqh+irYpcK++PZMIt9Xke1HmJx
qeROaJhS/aipG0nrK9Wm0FRHnCCeV2XWQ5stYg7qSCzfilJP8xsgE5zG9LSW9mUZyZRWWTwRsvdJ
S3v0WyqOBGsL3r7PHgl5HLutMVDPJJiZ3OjrPLPkiyVbbVhjPJXkSKxLbR700iOVqy/iugnJShdk
+DZEbu8NVGy0pc1efo/F4jghPg43ProunHPqToagPigNikNJgdzliMi1PqrqVHztOqc1NhlHg/Sz
PVvpQauYoh4nA4H3FcG9dXqdIMKdN2m5uA+S/fw3hdjZYrd4eZdspT1W8W7Jx6j/VuRNrhwxuWXO
YXKxfoKcneGT32ajZjWUpcAkXS9EMI5bQpGcRzRLxJsmonSpOJXIucNo6t1l3zg1UpamIJUvJHUR
x99AMG13GMwsFX7Zjpm7jXRl+qQMq9CwVpvse4tFJCHQ1CFbWeLHWIt+BmlwiDPTxzpRaTQ1qlUm
QccR+qAQiIhbUEqsODXi+8wXeSR/RKNu33XjxImM73dIj2pnViv41aT+1YEOC1wE/WmQdkzRuyiJ
ZhEutlKbJ6UcrHGbLw4KcN+TfJibhB2icy2Q+8HQIv7D+QEfCS22kjt9nCGXtxp3UzsLvpJK8aof
KO4Il0DrRngqEr5+a0risW7zNiVonbKeqj9MnIOSnwsJ2fpeSS232hWRSo41BqSatIbYTvrtQnK9
tXWsrFAPkU7JYCst3DuB6+VEYfuckvKFTQ/a4AvK9dI+5B2hrwbUYrenbOfhZQtLGqnIf3OEXqFc
xmYOZE4666VdOGQzDsQp9Q/zrDVy642jkW7TnKDCDXSIeryQaIyl9GfDmspLcokoczaKtcoVB+Te
l60si/xkEU6uPRNgv5Q1UetZUp96qB5I1KU74N6gyasfOsCB6c7Kolp5tAdBF7SGAjiEla5WxW6Q
qYcqMS7sW8o3CQJHrDSaujoAUYvY9DyIqSjqqt0tfdTVhzTnh/05c9Nis7QdyXx1h13rwmMzYIc2
znpK1SxT0WYkivXGjsuR5MWRqtK1bNsuB3pZ6+53IuJzMfjUe9ry66INdvS8aF0Zf58tTR8BPxRk
R4SlqoqkP9RLbpNMqbiTIR/rorG6u5yvfT4qNcvKLncEBYeuNrou8rOEmMU2XJKxeh7mvOnIsUxg
BpdbZ0r7VmUsjmTG+5j2VHEFS9xYdjIxrOLb2gbPAwtwdTJIv2ldQkovp0kau2LmeR1aW8zM2BTZ
xupTTXKwQhhm11c3o8i8ZU9aolncmnZreYHSpJpywacFkM8u6KHsWySqVmC3iUsg8xyN5dO0lMt0
M7els6JnWqxLQaam5fiT0PFqeMnTWR/uvLyKu6ssMxdOyuxkjF3domj9KXRVzGSQ19ayfJ7LJUKe
qQIBHi4aUkrap6Ka1PZGrUSZhiqDINtInOzehZh7+kYELhR3ijSwYxbjYsw7LeuFIFZe03EJs62z
thgG4upFYETrtSBhes5cPFDsZPvAHCfjGMWO+aShFvAeI77reGNLpMUbu8SX51eETdM1QTTbGfuM
htYc5gh68RzViaUXwUSsF2Jgd7K/DwVSwiMTnhP5bpIleajocX5VyclrN2wkXVRycvC+ikS4zNGQ
YZ89DxyX73bKMl16QiIrnogHp+M1ja61YesgzH2iDZ7qd9aC3dFLAPz7na4m+O9K1XwpO5L//FFY
jeb3Rl4Vm7HI0gdWAQNdlGcBHK2VPrlIsGHgq2kMWjL67BZiC0dTvZmQh3oB1lGTO+0rxfwMTzB5
asSYLyh+mIiOjeaVzJzIsPPQHbteveqsEuCMW6alDHkulRrO7mTWgSPj+pmOXoQYVfRL7UOgoIY1
KYhLb8pJLO0eX3+qlcGkNHm3jcChz7s2Wrzk2E4JWngfIauBPb1DrbtJKkfYodBXLZc7cToL1NYw
aKIPdkuKT9dgBfNFMXm4Z7NMQ5XcNxlzHkkb1m2DUJQAb4IC7mqPbRmTOWrf64T8zAm2oiXNu750
4/ambYqMTywFrxRmxkjriplAVlcebkE+8BYvSGhajd3sU23Uot3o4Dm6cP6Hs/NakttYtvYTIQLe
nMt2Y8jGiBy60Q1CEkn4grdP/381+uOcaTSiEaN9o9iigtVVyMpKs3KtOuqVTzmI3WyXV2pJw8my
ETuhJgqGcGi8XRKOXXzMCN3+BEum5o9VBo8E8GkjaX92kVp9BBXbOxVTLsyZ3+FfrGTfdmnaSyH2
uGv3wRxY4o5+Ymvviz5iQjntiVr2fV+o+g6fzQQ2zlyUEiobRPcKNHTRCazmAPweySLYdZqqtdUP
lLGGaecplDFOteMmv6deT+IH/vP4OTSb9ltTl2MNZHeUz08ES1y6d5lMRTd2LOB3SWMLq7HMOlc+
C6OqvKODcq31XIVBzwx1o4Gr2Dc2E8UfRpGVPy0ZmzyAqHUE9OBRQlFkDEtrOOhc0+GuKjRjOmvq
GBanchb4rIBKa3en533CtRAJo17AUdL8UA8Mtz54rRJ9i528pndUFM4zo/2xu6sg0y2YFQy8n3Gs
oZPc1PrAx2sDysJ1OYd/AZSqxP1EGChOWSLnAI2wTer3ZxcE+pRKJRW1AXvkZVxsCKNkQgxfM7gp
lhIrP6pE6icFU3i6HQavBvvwFUt5PRRQLNnZeBPsI6YX9kbrdGevzEHdGygFNUjDIQGobVWSVpci
xQYRAfQByozLpWBfHvuJoazzjA4h0Z+q/lADdX6MG1P4t3e1gCNwdBwcTR/aMS7IBLLBy7Ua3e6H
EMT42UWhMUZ32k38WbHTR4Y5wzOT57q4H+UQwy5lUIAZvTDXf8GVIZ4qVDo+IaKdbYkLrSSmLikc
xMrwxFGgXPykUh0rlVoGnKYDEzJzMJiPZh8HG5WFtVVgf4GCipYGsIHF95zjWWnnllXmPgt2StWN
p5RK4vH2+a6kpLRm6HPRoaOWsJQ0YfK07SbdGs76QLUkpopxp9YJQ1RaVv3omiZ5d0pKmM4MBfTC
NAQpKV9+zmHyIiYI1BkmC0vfJ3wo3gWl2jMsVB7euzWMxqQQhLgJ5KJL3rupcUQxZ6Z6TtSazDNv
Gl1jyJuW1EGpBifYZ8kIJPj2otd5sCTTpxYEDR7QPH1hG6GTB5Wuhd7Z7EZvglzBauI7uHnhip0N
NyiPTd+K/o8MpbninEmKyY0fcAnUk/eFQr0uG4iUpaieLMoZXaSrldbFytl2a/dxcErtacoVEtFG
g8YnaUiQD0kTxObGutfmSgJOFwI+Vwp8zpIbGyqggOpKEZxnrOwIyQaMBQXPzu3jvV4Fdh7ZlJIK
uC5QzEvzUfVgGu3CDc5B2s6nyYSYxZERxu1VrvwbbFkgtyh0Sa0se8mElPUUSFSvd85dkcGmSetq
T6hTwZWW6Rv372pDi6UWJSG1yXomuCbn7Ayddq5U4T5RJtpCb16vwqgy5kCDn54UdfnLY3PDMq9M
MXjnMlFgF4DijylQr93wWNfHRsGfSiQmSAdbXxZ4e0akTS2rQ79k2Ho/QWVDLmhWysjok5d8u/2N
VraEShB1QbpEAAyWdu70jo6ChCcR7qFaPwm69sjbdra58axerSNrS3gsaKYB32F8l0c3zzp0EY3G
A05AfapMQ/tTGNG88cxd39rLVRZmYFdxFXao954NRt87U4zMk8XePWLkwZckyQZemWTY6FJerUlD
6u0Jyj9/EzDM9px7kZJHfguPwq4XylFrfilOAdYssOYT/ERb3IdrBkILiso8AnSATORZv1kxHaGT
kQmEz+Bk1kFiOeSPEPfo8f1gTf8f+PrP+D/hr2IFyXH14ShH0vbn/lLZBUoof8ybxSZ9SJQ0VCM/
zh0kKaH5c4jyxy1l8pVTBDAjvQRUdJI+7XKZJhpjV4v7yBeIpfhJURYkj5p4QhoKjWm9naad2Q1b
igsrJylhOgRfDJwQHixWpdCX1sXURb4jAvFQWyI+JjGTc1UBk+Tti3YVIchzBOBKiMBHu+Kqp4Oh
aWU7R1DcNIzCKmp6nmDsB8OHsNG+1ot4Aym59uEIexA3h3WKd3QR+DghekdWoUf+mBvOj9C1tJfU
M4vj7W2trkLbHM47hgs0d2H9ajV25Qh5h89se9UwZV/awZM3zWr0XgfC+ckaPJNwUotySULV22bP
/HAb+5VlVA862t5HY0rqu9vbWTMIHkZU/sg0UEFdHFrZNpECvjz2ARCF9x6YEDgNEnF2Muh0by+1
ZhBSaRH3QahBI+jS4jPGo8nThti31Ppzm3nkgUJCT83uhV77j9uLre4Lu2Pi4ZU8bvFyJUXk1K41
xb5oMvNJDYfqn7kZawZ19K1uyZpFELfh7+E6IxyWP+WNwxCZyAqjzUgvNCOkilL3QfNN8Zyo/3J7
T6sLkT7RgsVt0C+5XCgz41gYMBr4QSBayo9oEH8zYEtpj+9fRwI3eIxJCF0J9nu7oYy03xRKkvjw
B3ffnckeke6ay+yd0qW4ITBrxGNcI/4BHvBynbmCmGTuMAhIdrpDGGnQjDpu9Pze3dDqlkTosLnJ
r7RYpWmjiXJJlfpuPY4fs6pXP+Z2mm2gr67tjfAUNBIshWgAgb2/3AvtG9WrKZ74TZglL3PcVyer
KwAjZVBEbFykrbVkLvHG4BI3c6E2mVO/j/X5E3BEZD0adThSLw433MO1yaHmQuEZ5IcKwkBbLNXR
rwhCZuH9NjeCb5kSaCdacs57kzvGwmRVgLSYB/Eq+cnt0jDrOE/8Po0b56jZg9d9rgFC9XsvnV1j
I95c3RSfClSoBZRhGdWqgRY6Vmfg84aBAjX1axhDuy3pBOk5L5qLLhghHAL3SIKFXkkG33wlXeYX
VodbCOAoozYJ6qAierb6+1p1i4+dOyQf4TVWfIjqxgY+j9wNNp7gFUOB3BA8FOIJxKHe4utZTVIV
5lQlvtPQ9KOCOAfxviuS4rsWwlF7uH3R5N92tWGEEmWWxXOiLmJRMzSZ/lfqxIdbpjlRlKOoYsPZ
Yppp8mgnXfshFI1+X3tUmG6vvPJBXVgGSCF5j+X/Li8EpESxl+VR4idTxhxBpcXHbtCnDStdW4Vx
P2BQwF/sK8iG5Y60Q6o28WPgct9tNYGxgX8Zb0nUXr+TsLlS55DHSFK+NJyAyntgjZyjYgzzs92a
5XMCk+TeDogRSzpY3vv9CfSxBL10wsGomgsPmTvTMIeoUPllA1ZzcpX+lDVIxbTUJzecsfwSSxsB
NUdOSbrHyNAi3BCCie7EDGI/DZvuxJ0IgR2ey15Xv0HT1R+Sud8qMKxdgtcPxhtgSyDipXEM9BOz
GM413+o188Twj3h0lFGBSsxpNrzl2g2geiK5avG6DCFdLlXHLcnYiB9D8iF7tiPkM6pWyR+HVqiH
XrMSa1cHpffYpE5/vH0FVncpZ2vZKtV5Z5FujjT2TEScEn/U7OZPw2sTwOYNUpu0R5m52rgKqyaK
XjYzsvgXPNzlRqMoryaXNXy3g1Y2KI3yEM0QkIpeEx9QdjJfbu9u1WzerLcwmxxd3lSlDePnAzT3
iZP9Cjsl3eVjkjzSes8/ammWb6TWayfKoB7AM9hrpej85R4NkUWDB7eID4Hv9CFIInfY9VEnXoKI
sb8N3/k6xLW8GG9XW5gOXRD684me+FrdlOZhRKN6B3wh+CPpkvFOJCICFUFfcmrdDkZixxDfmTjY
iiwWvBXElbxVOsMSr7KPyNQs8kMviGZviB1e4mGgPCbgzvxZpRHtDTQvaCD2RYj2j7CBPdCEL4ZP
taUHf3RxGd7npZE8jLU6HyNbWOWGi1+zAB2CeJ4xHJW5lHxw3Wawg0SFY1TromNaJENzElpKv5K6
aZfeDcL5m8e+3MgpV40AgmtwUKQR7rKYTik0CLoOKE9nNf5cCOPbnATqscpsZcN3rL0uZMpEWRKZ
DSjv0twqV6kDt8V3GKOcBA9EcrCnXj3dvkhrHopUHODJa2iyhNm2BVzWTTclfkGh3leh73mGxrv5
qENR9nl2Wg/BFbO91yBx30DlrZ4kmnx8O5cE3VtcYbNO1bIRWuKnXmodvQbqlVDvjUepP7dhK/Kv
Wt4lCtiwEzK6jzDP4ih5wLqYMDz157H+lXuYattU86+mMvQXKhXTXRS500vhFvkvUBvNBqxs9Q4Z
hD9MHYEBtl7nU98EfpkaVvxJkPo1OcGdoiBt8wg3NAJz+ljWz2kZt9+dHAGzXTVoP8fceplEb55K
tzOeUeoGvxJZw7zhQdc+PAMMlmfr9IWQX7s0r3SaajqZhEhqYVDqqTVtPgUlMqL6MPUUFjLxJ03u
5rMCidTGgawuTYeItxf1TfgEL5cejLT3CpX2m1MEg7OPEtjydxCFAbmqc3UQBwUI9bjT1NQpDhDV
ed3G1VrzHQiJ6XSODHCGy6BDMYKIZKBJfH1OtacKcNhXRlOSszYq4aFRI+vOi3rjfeQ1/7pS4N+M
PVDwkHf6cttehYyQapWJnyFEGe6swoSUGmiJ8tRT13swhLbF57J2xZgqZ2lOm+hj8SqHUzSmACwS
vzbQS9oPOVPMh2yED2/nxBlUV7d9ydqxmmgNMqtCZZbI43KD/RyouZt5PFlR7bLOUP3dpCHIQy+K
oxOsdd7viEzr2+1V10IPwO6S4ZEqpq0vXigGLTqIQ3kIOtjL290cZjCf6UCA7uRsXXcyOq35envJ
tXMlM4UKkqQIesvFuY5tUkwJw4N+NxriyYnCcTqUddgz2BuY6af/sBhyW0B9aWCTtl2eahy6czuJ
luTeqrNvVkc38lSMcfY3XEsQ/99e7LpLznvPYgg92wztoXV4udroiabyXE6zKchjlCQd9jB6hkcA
QvPe1qBVz0ztU6w2qP8keoQCjEOxOmycYqegpPUfHDcdE14IcJ8UGxYWJbsOSE/nKVCgLn0J8rb1
0yKii0a84/pGOlZPyGoF9g5e1vKj5VKy3PgF10M38kDwVYCBeanw4ZcHgmZVXVkwPvl12ph7T2vU
8ePcWxP87fH8BAO/Eu8Bzv3Raq35UYkdDaYDTVLoDnCZ3v44a34TRAZVa1IyOoryJrx5R/owiSo4
xVM/MSP3RB8CMgVzDqsPXelOp66LvH/MMc/OZVHYW3Yhv/vyCZUDpbA56AagkIVdNHU3hRmM/L7I
6Ybv8FrmjxYa2B9KayX13p4aiPP6LnJ381C2iBWIaoSsu2IIdyNiWfMyZFNUMRgewFAXNpEMeZam
c5f6WjcBUI5rquF79DlARM0T9clTm4bBb0XJ1Hkj9ltbmTFkhLZ5Nq/LoC37Egr+zIdFVYMMoRRq
dOygMfwMGaeKVhD4SfgT2mmrt7vmbxhGlQ0aKRW0VC40R6+YzEHh5bCK7KM2VsPeVEX1uddjZyPv
WNsj43+YmFTvQWvl0sYQl4ArGgIIn+lY4xSMEENT1LIfwBkoH5o8+paIXt041/Xt/d+ai/CssVyA
zaVIfZXK2IdhCj8DbRMfgqLMH27foLW3gqolHTaHjgNzm5e7KwApVyrgNz8oKvTrBz2d5rsKdWyE
CXQBYfzQKfVGtLO6ppRopoADgGTpQALPYKJlKlN/EKDDdmY7I7vEDWfYJjW8Y9E7W8/+mp8goJTB
lYvFLGu08NF3VWroqT/GlnoM0BeM97oIqntdT+0PgxNDb9rwSh4Ur95qFazaDxEVZRUZbRvyz9/4
qAia3bDXsR8lrB8LNfDtZAREZneflDhoDlO+VedYTZShGvjfFRcOWnhIObpjkvpCZwLAJPQ6NGUV
HAGw1I9O08IV7oiXHKb6O73t57sYpvYNl7SWqkErQ8MCKBeQ7UUsTc1Wa8AKp76eC+su9tRy59pB
v1FjWf2stgdvueyhUnW8PNoMaeO5QmPYj4STnixq+wgR2S7cPX30sQcic+rbSdJBTUwP3L43qzf0
zdKLr2pDIQlhrUYzg16WsvOQevpauTHQX9WRYxC3V1s9TjmwLi8N7c7FFw3jpq/NJsv8SUHMZuf2
PZFVWQ3jVnVjbVvgtoGrefRUkc67PFHIyekHxDIxc0ut2CW2NbYnwtucgkKtMtVze1+ryxGNy/kw
m+L0wvuUeonyRehiqTYdh10ssuo7MP7mt2IHXfYfbJLcTjbSZKfGWISN2ZhEipgVXF2XlYeGiaP9
XIzRhk2ubsnFu2H1tE+W89XMNjVF6MWZ39LTUPcmgij6nSGi9nloHLfZCIDWXCmhIEPUYCbRhF0E
IUpDT8/r6sxHmit9bk20fmp02n/A6GG6+4YSwn+oMpGwyb47QENy1UWwEQhNQIowZ77lKA4xfl7e
9V4LND5juGZfRJP5RxU00/27DcVjLJJkhgK8y8NxaZethcaPIQi2zNkI4PRxjIzmIXBp2K8bfSO/
WItwmYl8TcZdHv0rXUdHDewaNn7KE4LJs95uHmO08R6qSUx3dojWI/pAOWz0Fcdr1Wp1UMzG+ZFp
jdiwppXv69G2wZIspv/IQy73bTeBkuFBMz/pzbF86OoAgHuQq4wu1PFsfGlF3fx5+6hX3iuoamR5
HhQpZrW4k7Vg5KqfB2I66qx/a0XI1F0dq8ecIZcnIKbBiREeiLFvr7ri4ShbyhFH7qYKYPZyo01U
eqjDqXxgMU/KoY6cFpD1gIT68fZCa7UnPBzjrxR5JEPLIrYC9Owohahzf6wnMz1qtUcDztaL7Ovc
FqTLDCUl90lf7ZPeSo6EDfkhqkIGciHsOAdZU93bYlT+uP2r1r6z7JpZ3GJizCXEc6496PGnJPeB
amjHturhh1O0orpjFFB9APxevtxecC1IgENPFv9MEukr8LceDG2P2kDmEwEF+1a03n4u9ekBuxjk
XJi6T2kAdwzxMaShcmJfVCUVG9teszVcJaEn/RgegcW7Rn8JMIPHtaasOn9BF+UvV8mme8XsnefS
iu0T5rY1oi8taZG3eRB8UidHlZyJ68UTN6aZqQx0nX0XkcPPXaja84eS8n2NKjICH3DbfGfeCzGg
VnTobEOMZMzfbh/+2tcmHKSUDY6Zpv7Ch5YDo3HWyK1GuwRp4nIQpnWwSA9/ObXo2w/ejGjuxkux
dtToymvkaaBvr+iP6tqI7NS0M79Rsv6rnszKQ64m5tmZ+vLQZqpyHwE/Pt3e6OqilOspNdN4hnrn
8laPozUZdRvmvqP3xZERVOVOnWLmGjK1utf0sX0ZUkg6by+64Dh9LStSyuQWSRAmEPVl8Jm1QdYq
Vu4jcFB8p9gbM7/kDN/quRjuVANFcTee4L235p1iBuHBhgxoT0unfNDmNjq6dWHeFSXjxxu/S3qW
peVZuuT0IuSmhLPwPAFKT/hs5gWFy0Rbr7TeARDRgOIHmIC9ojG5GhjMOfYxVMmm3tAEhTAOxHmw
LyqI9DQ1Sjbe1TVLJC0hkyaEgMNk8ZOmZCpR4KxynzazM+zGHug7p9PJMepYrXll+kloGwexdgNl
20Fm0/xzWa/QUPAKbE9nbnIqtZMFweWDB2TmAVxudRotqfLgKva+zxGs3TF9PG0ZyJpZWjynNOcJ
J65SsiweIiHoOvu2CT/BYejo08FLbDDVxngVLHtTZJ0xLtTKSuRbBgrfNuPjO5xKva+VtHpMmnr6
HY1gYBEXd4ufQRuW8U7Vh+znbaORtnppM9w6meEwpkOXdfkawylTm0kAoA225aHbM7ynfTXQy543
bup12MpkAX+9g2ekyLnsQKTJCAWH7K21FVW7if9r8QiWXfGoZQ4D1+/eFbPOoNml2bHYwuyqufOY
nrOBHmamje5PVFQQ8YdxNbw7rODcQFPAcyqDxyVuwyhFbsJsShc+ZcjACIr8wDDXFnuZfKYWHwl1
dFA9dA0JKq5KRLrRsFvKCzTAixj4l1u6B2AkcQfdqRF9yxUhVe0awCq7SvXS/q/bx3l9oXjNINKW
qQ3h8RK/AdmsBTQsTn2QVrB7Mkg7H4Xeq+GPUqlLapGQJ/yD9E/M09K2TXMclAKizds/4vpSySf1
dRBCk4BF+SPf1DmqiI5ErAyp78RTdkTApB1owsdFyo3RJhBPlctlqTL95fa61y6MBw3wgYR8ckeW
oZMTxmFBqEJaV496AFFqNIfHsXFzhFtzlj9EvVlujS6sbRbHgUFJHjfYHS83K2ASLPWRL16b2fyT
cuC8d3qrvzMzo/pIYh7/qDwkA969U6C6NOhotEj+pMWiihLaZddR9LTNwaPOS/jODGImJo85VC9m
MjdT3Y2vuuIXZDxKpAgXM5B/+edvvmoSZVGeooztzyqEEocu7530PquMyti5udJ9ef8OaWpINCUO
z1wKZldUA4rAzUku7cGA7ECo+g7pI+Wr27RovClpq2w4iJX90YGUPPYW7hVw1+X+CqAUdukFma/p
rWo/zK1aoTRH+6X8xnxZ/e7n1iGhYqiJwUDKrcsO/2wmnTXphvCNbC4OKjNdfp/XTEtTyroz6VJ8
ffd5gk1WySeAylGflmb85uvBspUK182EHyR2dj+3hoEygD79EghcjfsWwaMtV7hyMcBNACKW6C6k
1xcRH5oYWhLPnfCBgevKoRyDp4BBwV2OROW91XfeBy+Dk3rDSldeScoDOGAqEgB0lr0YahUR4NlZ
+Dgg/avC/Pbf6BxND7dPc3UVmJPgjmTk64qIR6tDs0uYI/OLsSiOkdH0e1cZtsLEFX/G2TFowPlJ
ON7CIiH8FJVZjQXQDPLhEwqms7cbYivRT7PuRvqp0SdEH29v7XpR8K8MqDMSTGICcv7SUJBdR1+v
8YQftbH12Ylm8xmFXPFrjgLrOSs6e0uI4Posmacg4wMkKqeWlkMViZAUpqpR+J1tK8euNLtT0LfK
Rh9lbVuSYJchJUjoSQYutyVC00wi22WV3GFQXs+GnZXDde00kHQ3s26cbh/j6q4kjAMIiAw4Ft8u
mQKndeE58W1lMM5Ry5CmUUwbz8D1FePvN+XrQ14F9Fy93FSrKHTZ6rTyh0wkjyKYs2MQ9j3vbK4D
t23i8UcQuoG2YSLXnlIuS+kEkmBGOJe91hJRzWw0vNKHAqp/ssJEe6Q1DqG2bXsol7/7IIEZMZdu
gIYBGLI4yLgjh9PDqPJru/+nK/PubgrfP1cL+SCWJ2+ax8D00joqmEomrx9qP+kqYewofVc/pobK
3/H2ZlaskNDag6US3Ok1gdcUCDPMKGj5CPjFu750wkfN1X/rWSn8USm3oN7Xy+GBqeHrwGwBky0d
yFSY0Aal8+BHRfgyVq6zV9Tmk21BO95m09bI0nXs++rvX2Mw6sLLIc68rYQKO8/oI2Rsg1cLELhG
h7hNjzzf3kfR55EHc0CVV8dBeMNWG/76MuAsGSmmt8fDSkXn8jK4Ami/SKuJGw5nsHDr7602fwvB
U+0ra3gSpVqd3vk1edSAOkqcCwUGErPLFTvLYNyi8pRzhP7ooR7No6LHUNIIl/dt1t4bMbyu5nDt
QDlwvgsPpqkNw9KlppzjTFfvSdBaZqXjdr7nwbfLXYB/2Fjx6p5TcCbge00EdZpNixONx04tsoqM
E+qI2T6gjKGg/Rjozs9ajUZr425ceUxW492WSRObI5a+PE2asAYoCjk906N9jbiE8snspi3A4dqe
iA3gyORicemlEb+Jg8ahDg28QOwP4zwcUnfSDm6OjrCSieG9QQIbkmNh3HfJpb50KllkJQJ6XRQ5
i7F8BMmTHScN0dPbRig/wkXGySpwM8p8jsDnaqAObx/0Fmxyfkd55UsBYBTazzihmNjmYSD+HkSc
qhkaFaEWfuiMYCx2Tlrr3haTxtrBEsfS7OL4oAVZHGykqEGYjmDqKTkGxbHTq6I5wDpk9efEs7dE
ftaMBXgm8Sx+lLKi/DVvPqPX9FbnWD3ZvABoratqgcpUIdp24/VZ2xUvggTQEYnRkrhcZ6infAJn
A6AmcxIIW7vY/RkjxonYeqyY/2kxsCMU4EjtlvjpoA00JjpYDBBoT9UAIawjs8315zlHiWrjEb8+
QZwIWl3AtaX0zhXiUg3HPAopuPdTaR5juKUgwZ+993atXs+Opxs4oHwTFhHKEIdeaw8KPdC88pjo
suo2hhHJSP5hkDZ+0u08efet42vx3NEnowKiLQOvvITBi/pY7tOtkHNAgyOUU5sXsBjevnhXjytb
o9EKLThBAzPH8oDfmGCfiCCyamqXddb21U4ttRwFkd4upoPTlzHSL5Wsc9xe9OqRY1HuGN+LRJVt
Lm6ZjRqtFld56IeFqfixlHpUYAmEl6fO7+eyedHhntuIMlc2Sq8J7SaIk1faZAktkiQG+eubyYiK
cV2aL4VXDZ95OZKDEsA0s7HJ60uHRUoZChquIKCXbPWlW3jjONCgSEdqHwevcJp/FDWcvtTKBFnZ
7RO93h29EDowTHIQ05IzXn7GqlDNyAY35+ejohR7Xa/V8jCUk1JBCedEyAZZebUl23D9GRm2BhEj
Yd7kWUtyo8QzM9vOW5RbZguFznmE5DCbzPazTvi4a5MxhM6xi7WNt+L6zpvQbHDfafQRIS3BT/Aw
dpAk0nbwhhlMqpcAzxyd+t1hEdOZTPaSa8nO6pKNyxbA8WaHDmbqzL9QPo5/Z0J031zEpAGj0kJ/
vv0FF+ZCj5iUDslgiQKGGmV542fQkI2iF+MZnxrsNdm/cyH6QwXS2SJmXhygXAqL1GlfAXt1mLC5
NBYV8JRauvZ0FhB6P9dxYVNRneONuGttFRoxyK/wiym3LS55O0NbKNppPKtmQ72E9+eYmEa2YfhL
Ql+5GXmhqRKDTWEYdPGGWsEw1kVkIT1FkJvuDS2p9KPwasho44q7cvD6xhn3TuVMv8NWL4sdUBf7
Y0hyaPgDzLIvWlg4nwu1rcZjI3JD38VGFsBQGDdoULIHVUEVC2qGXYOgYfcwqDBePppForTnpueG
7Ishr7IT3WdzuNMno4hOahbk9pMyGpN98Ga1fAjR+o6OVTCQ+u0m0wnDj4ntNNE5Ld1GHL1yqod9
qNYqJ2WSvN2rwG6mB+FV+dc0jRwEzerSGN9n469nB5SfqJ8KF1dq8YlmXSvhDHTVc9WJ5iHISu+o
5VlygqZbqiRX+vsGguR6FM2B99CSIddfVmW0PFVMJR+0szFU5l4zSusowY1IoRvJll1gw28Cyn+X
0gl3eLWl7N7CxulM9DZCnNpZTdt214WgHuYm3Ho95QEtVwE0TrcRE4TManGAphNl0FeNxhnVCwWO
2HoMToPTaMdQS5W9PnW/20Szi9PUM0J321+sXC8OUgZYDuClq7a/oQx9Ho/ZeK4skR+EIsJPqp45
GxaycPEcI2VNMFcU7miGUIq8dBVcBNUeoWk4e+bwxY7hdBxddVeJ6FcICcZuCrYym+ttmTo3jxah
BFDQwr1cUBHdYNdC0c6JLcr7JhFfJ7PcGolbXeSVeYoiiQzrLhfxiqZrExt5vbAFwt+FWnTCX8yH
21/o2qNTG0fXHCYoqLSMJV9em5WtodA7PwOCCIpTX86NtQNcTX0cPu3NacKVT0URjaF42M4A5i43
5ThtFUxBb57HyNNeOoh0HwzG4h9BLITnitH805hOycZbvLJH8LAs+ypmTV/y8iQVS2smeGPNM0mx
8tN06+DrPMQMeCG5Ub0vCscWAXVz20wp9EKnatEusoZJi+vENc9QGsGlqFjpwSwjpstgpD0ENOU2
btgipvp3PdmAk1wK1EWkFb0JjdPcHsKAgsw5CVL0CAMr3ztjA6Vx0Xc7mI7HT7ft5foDyoj4VSIC
vn8aj5frxUXM4CBcGWdiYaffB5NRtg8Ootb1g+Y1TvWhYU4HsH6Wp9ZGrHrtxyzInnkGCCKBsC9h
l61KiDfMmnWOq6nYB6Ma/A0QGrAUOKm7sQ6nzybTjPtR67coj1YOWaJKgeZSAWBK1LjcdEJHO5xc
SO3opw6IBAYt/MZTsANt6u6EGO13f1SqJnhqi0aEfB0WRgRPYFUyCEu1ywkFso55epfOcbQ34izt
kRuc+t+3v+q1r2E9OBZJhAHQkgpcbnDyZmRR41Y5c/rmrm0Rcxzdaqv9sIR4YqwswwiV3Bh9jytC
vXE2Uye1lbOlIGdqpvOh6cu/Bkv9bbVGuHPj9jmO3ObgqNPToFn3bjKOG0a0qOH8+xMYXeGSslv8
3uVOwY0D+CSy8TvT7qKDPQb28JwWJAMwGXtui2AovAKoYnppFPzqNA0SY0eF23fD717fI0CQNGLI
uUhr6aJf/o7Z1KsojdPQ96rA2011V2r06RFBtUsGcMuEyUUzGpGkvP2hr7cvRfJIvqhUkhQt6Tx7
xxtplOaxX9iTfc9wQDMdzTIv1V0T6fYE2bJq/2Xok2XtytlovwqtMn/d/gnXtkYrg8KqIRtRPNYL
b+w4terEA/C0CC64c5NqCXqr1bBh0ddXllqSLP2jzIPBLTFWyegEaQZe2BeKru6GZHikd4Tqaq88
giPYqhWs7AmXSCWVeMAkl1hcWJxVWyVhm/uor4iX1BDm0fWS4f72yb1mI5eRHJsCPwnNmwYd5bLu
HqGGYM66Uvhx4s62vqs4PSmeS2H0ruu0+FchTHU+eGIoYcNWkHUYHkMYMYaDK+DWs0u1d/Z2jsjO
M6RU3s+QLom20zzgx/ukUaviMGleaDzgcZxkY3Zj7YioNvP60jaQrYNLg8+TzilE5+V+onX2nua/
sncKCOdvH9H1Uw/ASYrvMXAE3viqWDlCOzl5gfAdJK6QgnTtwxBk9r4EBn26vdTVhijqgd6SvMmY
19VEZhfMdimcoPBbzYv3Qx8pexfe8o1m6pWfYBXuCjZFDkT/b+GviiDphJYNJRc2j0+oOxNK1JOt
7IIABs0dYPj+1Nn6O3lpJUGU5LMAwsW4NttcGLRhDJkNk0nlt3Y77xulY+rW1Mbju4+Q/Ip8GElV
qpbLkmWGMnc6IePiD6jV79umDUk7y/hwe5Urm2Av0svSCeQ9haf50vLQp7DiKh7YC4z09/NkJ+eM
0OZA5Wer6Xi9FARJr7Emc7qMvS2ObZyhnu69uURYvLHvms50UES2GVtUonc/IARAjJ4wnkH1TiLg
LndFJSZFLDyp/E4b9e98mxQWFNTqjkk1jfGuGroA2ptZf298K5dF8gkJwFck4WKHapsIPSrryk90
g4G6dkqO/RDML0Ea5Scvz5R3TithiSwIaIFQmlzrqnget5WsRIjKV92svHdBad9Fadoeu9R5Z9vv
dSkOU2I/6RhTNbw80tHSOjOrNZaKtfJeTSAWbGKzO6bUhj4kEE9+um2Y1x4EThWCISp3ZHjQTV+u
Zzpl4imBUfnAk+1jkVvilGvKO0Gm/+6KCiFXAMg/JZTLVayqM+Os9yofwkT1ELpavssGez5Z+lRu
xK2rG6IMSZsM5VOG2S6XcrTUHtrZrfzZ0oK/QFoNfzTtNG/4+GuXyLG9WWXxmWh5hYEC9RIC8aCF
Y9tpx72R6OjGE9OFPxVr+Kez++Trf/hYiKRIX8UnWyZ2lSMsjcHu2p9DN3wcpACIgSTP+08QcwfE
Qh4Jx8JS+dcy20CJarv2O4hIucoJglBRPL3bIxKRSGizpB5j7HDxFgdow1S1i6E3QZLuTcgufbcK
x0dH64w/bh/bikdEfJoGmpw75olY2DjAxZDBtbnyw94Ln7N6Vh8mLfoQTnG/ER2trkRNATisxN4u
S7kxZTtLtE4FGbPaHdzGjXdalCBEH9NfuL2pFTuXHPz4XdAyEr59aeeEMa3R50ntt2Oo7PNSFyc9
ND7/h0WoRMpqAt3XZQSbq3ZnN5GofU1m9m0+D7t20rYu01Wc/GoJhL5yWoQi5MKf1z2yL2XXY3Dc
1IeqRHammhBhIlirHsJcbAkWr30lXQJlZBSL6Km83G/qFU5MVcvrJnYVB2NCHDh1ykkocfvU9VbR
bdjE2ocCOQgaTZKIULC7XM1g1DTIp7lm/Nso7+JQRa/WQr3s9pda39P/rrLEhgUeo2lwrNZ+E8f1
gTK/2FcJ6lpFFP66vdLafuggEMQQmBlgAC73wwxiO1OYrP1aifuH/8fZme24bXTR+okIcB5uKUrq
brvFbjse4hsidhzO88ynP1/1OcCxSEFE/zeJASMpVbGGvddee61kXPRD2E7B8X8YhQyRj8T221Ce
Q7UoESJ0mkuFtJ3XKPMvJcfk6H8YRIjlUA0hYl9H6nFTj1I4pu0lUCPMaMduPEez8f4gneCZl4+P
A0Nww/1FedB2ertsLxAm7B+KNhjOo463o3r+H2ZDA6zoceMtXye1mOl15hLkLUqxzbK4TjrJptsU
Rb0nnXpzB0Crfespoxgi9uIf56dzjI6Grphly+fZIzWwXCwW353PcmcLygIke8SxePOuR8l6Y4oH
HWk53Pq0Y1C12N9ZUDHevWjkaEJUBykq+hjU1SgD3GijMRGwywblkCSx5GlV//4bjmAEPolw8xD/
Xo0SDomJZZFB1wDOSC9qHMu/6ITTXsOlSx8nLqF/7s9KxFNXSTqwEvOhzgfcBaq+elztYiityYaM
vViV3D+UUVdLn8do7pfnYJzL+rmYgsA8xRYGzw8Uorvw3SE6yCFIMA73pCBQp6+XdcxZ8kkfqkva
tEC0URgqv6sMF5sD3WHSdwSG+r0bcPuKkPUwotBLZs+sAwrdSXD7m3WOGRFMfygKSc9P8BiWM+58
tC1bap7vwcHbMYXulSBtg9wQKa1OgtzTKJpAk7uEszxGniNntfktW7Qh/CLpjaT9U6VJuANiiP/n
9be9HlP8pj9OX9iOwwTm2126XlY/poBjnhnl3fc5JQa9v422B11cJ1z1VNyFm+/qK9r20uoSGo8X
OrYkb2pgUWd1WO08kLcWka2K6QhYGZjPakLxoHSD3Nb9ZdbSr7ne9u6SJB/7RX3sk3IvuL21esJd
ixo37cfIeV6vXlkqSwqk21+wymyfEBT7CbN5PtsLXtb3F28zkri92NH0IFDW4om5HknSQP6qbuou
dllJXoJaKA1JWuvGy9zsDLX5TtxbvMiwpYVT/Kb3Ip/rMjaxBr4EBapfaeL0XtJVewfsxoSIAiGA
Q7MS7OnVhdzW06DEajGgfBLXqht28b9TGuR4ZBs4Vr978UDHTQgLnGUKnas9oWOyXI+2OkBCMku6
1Ct6VXHkc5TqUOO9uze1zX35xqiHHUc2Iu6P1a4gbjKaNtfHi2qPPAM9VMPigLa/2TxgjmlQNp5b
bB0p1Q1fa1K+ficQ2S4tgahQ4+QdAuzacEdnvAb4xPLFzLL4OAC1HFol6M/jYuzpLWwyVxBiNiaN
epxt6q6rYBty0xLVY67B8sUmWSHOIjuxkxNWcPpFzRrrZ6YF8XurnxTMuJt5k4T0M6nz9Vmww6mm
kttYl96mN+JMBSg0zmiyK9iGDdK8p7y0PQ+grsgvs3eollEDvR5uGvshDbvSprl5kA9dpJiurO7e
jtuPJiwaKMLTI8fZW6ctkoa+maMlyyWLaC33Grtjd1pdaxd41yIctnPIxfG6uvcRhqVuRTGOlgLR
rHs9qUpJhN/OrF2wPtS9qITyZM52c1KNScbFrlYPbR9TTwYEfmhrde8t2OwbRAff9LMpBnLLrOVt
zAgOR95bywWRtyY82WPDEK3WdtkHylyNgTUynroY5+KOcbp/GWxOJ0NDGoGbAvZMGqVdz1xXIhyC
g1JBpdyuqlMyaJFycqooUo+c1GHyeHYN+2BEU7YcK6nV3ym2IxhTMOlYfXjXwsJslTDWJlFUqQz6
JVkwQzVSx35RImKpaGyVz7hJ7xVZNp8a2plCc5RN1EudcH3Tdn3uxMtiGvRISc2DKgWp+WiURkaZ
kjfymBYxPrJjbUGN0DsVI06dTFk73l/1zSESP0KYGIpuLYvQ+HrVJVgS+ZylBgADwjtcSdnTUhjq
Tm1hc4hoAUA+mnwFjFWFlnk9St5Wiz3YiKONkVI+jbOVehW4v9cbu7aXN4cS5Vao81yyzuoAUSkh
aVHs4GI4nT6fOszO8kOIE+5y0Hv0YN33rp8wDYIyzCv21od+PTNLq618GjrrMjlV6JohUst1HFc7
Sd8meBLidiR7MEtBUTbS2JXqUGxKbesygNP5lt2ovyyILI/ViBeikxfyj/uz2i4im4JsGd4lC8mH
u55VNkja0vW2c4lmO6UNBTmEAwXd7NVEdu29Nx6vE6C7qNaLXv61F0mjGhmu021woZe+QGVdmhtP
qprqKLe6gXs1JuVQJSU7V4+KFJkZ4vf6srO+N+ZL8YmKp5B9F8Wb6/kmlWFTT2HTlGi+P5RK33tx
XtrHwernHSj+rXf86obXiH7BrHmdKTvDib4ey9Qy0W0xpn4TKHXnRji4V+eED6/5qVz3zdGMuXA9
3H3xTGmIFLqT3DSNfq6GeZYeuBEzcgEjbOnEGIVddaJFyfwFjZeiOUlJPAauWnRm+qFZtGaAt+kY
/zVtbZRuaQzKPNJGng+Da9YVItRR6mj912aOdUZBEL3xkj7rO2/OkhKBppnTpLtp2NBWSZdXEfyV
6nowPshpaYduw4UiuaNitucZgDo4ICuka+dU7yZfyTtzfA0cMwgekx663EdllOrmWQnrpvFap0JP
YypiXXssVKNMML3WuxwCXabn3+hvm5dTozfBdJiTZcr/6i2ac89NKIfhMVG7dvFkg7zItTNz+gd9
lyI5yBoH4hjnOQKBVULj7tHOw8l2R3vR6te0VQeM6hvTkB5QFQ6GA+dsDE+sq6wflxS5nte+oHTX
uso8j85JxtC1+Rbh/24nbkY2piEhUted7jfSWGM0KCvDl2Ro7PzHpPZ9/iLFDThwWIVp8NdU4+c0
HPCKj4InW4uL/iWYVHn+5GhlO8NJiZXwcRkbpXIr5KmqMwQng/iXyNN8hThrlw/3z/P2lv9/RowE
ZqCTaz+rwYq5YEqt8iNE4Y8tpldupYbt8b2j0GlPtx5YAJoChGbXOzs32rzK+mz0ScT71yrXh2MS
qXtVpm2IQnWJnEujRVZoQqxGCTS9nQdJXPBmpnpYGZV/NTLqu8eil/DV0dvCMQCVk+H7e2cHNs7a
IanF3tDWjXNoQMQNRkeJL9XJOB2SedTdyK7NYidL2N71VBaQa0WinkodJd7rVazLVJd7Xi1/TDsO
2VCq2X8ZDcFf2f3wiJpMMaqdDyf+l9dXEkMyI6YHdAk7/XpILVKxGq211JfSpVRPalsH2bGgJXj4
iC7EYr97N5LmIAnJJnnj665el7gEpLFlxBFy5KuP2TArpyB/b8874Rx1flgyIqTkD84q5iimMVzo
dgwuqaZ35wpu5KeyX4YHGc27I37Q8Pneu0EYkA8mFENEJWAVP6p6oie4wgQX2ubUs5PgX4Eb1Dst
48S0aKeEpcFr9Sa9df2tciCowjTjxHdGXfe1JTIPlhRaO59ouwkpBgH+0+gBk4Hk53oUyOotRoh5
6pOfaj/Gul6+RhquLFpl5ydJroqd1NHe7EDgLiri7AuKuYgGX49XTMqCcttQ+eWYGR8UQvzBC/BD
+Ea1KnpipvIzl8Lwu52UaQdpuzW0KEGwVwRnfY3gpFmYT82g135BN+7wUBUZgroIkiwYFs2aVZ5n
REu6p1Ghke68UCnb6QLY3s3URZFkwhEK6gHtntdTz0J1ATUwR19Xi/kJrevAzQFmdj7orVEQtxfp
lRhkTWkNUkB808gm/43eWedS/HuqqmVPH2R7k4A5cJUQMnIEkCu/nkwBZYyOoGHyk6b4EAWSdUi7
MME6h6aa+6ftzab4+tIS1G4yclIX2MFrNGeJ9VprtGT28ZxcCpj4YfSpNue+O1jZohbeoI6L/VK1
YSMfiT+M+mVKzU5xR1pVxn/CXAI/q8elCN3E6CX7aATW+NEYQ8n414kwg3n3HYsyH109pjBQ4Peu
Lj3JykKFqGf2CYAEEpnJD5PS9b5tEc3cX5rt4UX/j/iSs8SuphBx/RFCTR76hbY6n4h2aNyWvuGH
IhqHf0vKr39J5ti0p/sj3vjsHD9kRem/FqztFdykBWkzpkay+EPaD0+0K+aHGXzRsxdL2VnHGxvZ
IYsUvfnI7MCguZ5c0KRSqHdp7suzrDx04RIdaHhNd5ZwG2QQYHDFonwPEkrqdT2KFcvaItFM6/f1
0D+oiV59pWPSOErggq6DmqWX9f28U065NTUo2EIyHbmiTeoqFOHDyekYtKIRv4qL/KCCke4dnBsf
ixsHRAvhFN76dSATNkOfSElR+HEFnOBQyDjDRSoOo6ylL/q8VD96hAByl6ax8Rw049Mk6+MPPQmz
pwyfxg9Uz5tjWEJzM/V8T91iswaAlUJcWXBGaMZ7k3f9s+7hxLM6W73iD3kBSGDYrStLlvp4f79u
RxEQOtRQ2D1glusTQlWOBrMQx/hohrO7xKlytOHd72zVtVIlR094iUHoB0wSTNTVLkrIectU7fpL
puaz6To6getvJB769mO4GLX8XPSktA+UpGda8hbLrs6ZZC/2Ux0WoXoI+iTpjvhGL5M7meMAfLLM
+Z6w22Y7CFUlnlF2OaAj7M/rrW4qFAn7pukvqqTWbhJr8OwQ9XElNVV3tt522UWbARAb3H+w4jWW
CouABIw+7guVlOYwWFF51pLU8d77ccWRZQQxiBCzuZ5QhtgwLsv1cJn0Fo6Jo0Zn0NP8vdGe6DAW
vByYxsCFb8/THxtV1tNWgUsvXxbJVJ7KIc09uZ+lnS20ucrfRqEbBJwQd8o1l7mmpw2efMMo5Dhu
nxg/e215KGuMZ8wg3DNs3W4FQCw2AvUJUaRbw3TGmJB8ZpoC1u0EsaultIMYbR2CdGfat/tf6eZY
olYufKmwNVmdjTJoaeFE7vIiFQnq4k2kH0qJd8MxAXzvD7XddkxLWOqgWgaNdd16jl9e1iPCoFzG
LjQPihwGXrzUe1XizZPBp4L7SwMxCiRc4qtXd0mzsVMXFg9PudIb+2IGn+mlz51G606jldVJMeO9
JrCbUwO5lUWiuE2GJ9OOWqBD5bLMc3vSCjDBKO33ILqboxBS0EMCv5l3/vpEKX0XtlGpK5dIM/ND
3xb1B60P94wtbo8ChQZxctG0sao8mt00TzV8TnytOuMQJEn9KEntXofVzVHo8+YWooFiw65MjQiJ
ztlm3zUW+v0J93LdSXtUkJubgf4t0fpCRr0mI+ZzWpgDycYFF6nloOaxb8rBX7ik/5WU1fNQBO+z
6uSlYfP9//HWMH4kJwb+OHyhpOp+FCFWJ70TVp5R9Hts8E3VQowET4CaN4nhxpqnRT6512dJuWgj
ZpyDaj/EYfFgRQiBaPXypV7KH0EfvOL38E4Fibc5spp0wgIfUNUUX/aPG7fNGqNLYvYHQgjBWe2H
GY6xUzxkpIzvjWeZpKBXQa4hvQAAvx4q7dgWy8ImiXpHPWCUbbulo4FGjt1eHnNrP3LhQgTnGSEi
Wd2DMoBzS7lWxdbTwZXQyaUnky7q8/0r8NZta5JZCxoc2fyamhRPem/MKDFfmsCyj9jw/A6gR3h2
mO4V2deGanwmGEEA29R1oZRQtLheO5o52iroy+VSaGmEfukE92iu1ENWWsV5xM7C75doeu4HZThV
ShecwDurh6ILR2BQa09Jabu8kMSJI5HjIBqjSev61+SFNhv6oi+XyQjnQ5E5iG0vhfbuwIZEFA6W
4OxQv12bAFH7aUJkRtVLwbJ6YTf8MKZ6T55gOxWuRfYjojsUEDYqmJR8U0AZbb6EUiWdlHDAB83u
9J2dsok4kC6Bi0G5WzSc8zhfL1gQRL0SOZF1iWvz42wbzwOtnG6EfBfl573NspmSQbUFWWo6JOEE
Qcm4HsyZkBMdkta4IKmle2OuY3uTa3uSm7dGoa1SUAyp7vCNrkeB+DskzjQYF6MxatdUB+ekp/1e
f/TNUQBt6VuFjgDD43oU224g49AncKHNPaZpWNJwuA+Dz/cP8o1RhDaFeCSRBaBgdj1KBe1CX2gS
vYRauXgYwSvHoZMm7/4om+uCkhy9MMj0Cr72JoSeZqdrJymxUchqu891RtUo1tLuF7oo/c7RuTUU
2k40aPJ5BEXzekJ2jKBzww+55P1QuOWiDmdLp8gYO0nz3io0s4LQJBxQiYnIfq+HAjbNUJLKqTRK
aeThv4r2iIw+eZsve7SwG58JwyPRFUp9nW23Giouyy6XWoqaoYzhax8o/bNid/N7X30xIbqH6Asg
0aFSez2hJgLvi7WYCTn63zG20I9a7yA7YE/vRQ+FcAPMJCzkiDUROLgeqOjQcYnDPPQ11IaOdqX+
KhGle29GRUDB+8fzIUSpNql/X4cxuIUC5jwWnzBSjL5IiNp9ur+zNx+GAwI+pZC7WVSo1tVmKjt9
PKRL4Q8yRZymRcTYUqVxZ1PTU8iKXKGTJDXUHEhDgSa3zWRyQViomr19GZtmLr1KtcOXGsu96dBT
9tNhbKul5bMgdeZFczqGX+O5nOxXC7tL9SlEP2v8lsVyWhznokYnziQSrg7US9VL1aRD8E0Zx2px
I62jllsq0mC4ajKY2mNlSHbj4nlA143bme2E9zPyycUZD9e09XJnnjO3tOVQ8lTsfqZDahLcn4Iu
a01XUZNRP5byNGqn3Bm7+uQo7ZifQ4wep6d+sM367FhBfopRRrNml0rRpH6a83IZv8Pbo1Zs1pP9
FKaRXj+gJ+tEj6OTlv9lXCe/icU15bSMiR1+dIpIj09CK7/v3Elf5NgbK6g5n6aJFOQ1SPUoOs+j
0gA3SfHcfFRH28C5AYAZx1ulyCZXawPnR5n3nF1ibUdGvQAzCzcui/yzGcFlPUyVrqZuie5x8ZGo
ZGpOtZ4sn+Sstf5OlTEr+bVZFXnTIuk/bB0c5GjPxaJ+NgfN6B5ivH3VA11skuoidFGj02wFlake
TcgY1b9t3qevkF4UBUUToshT0Rm4/uYNZmB+oiDZ9jQ31TiepxbnqFOa0OH+EJDoomWBxtvwOsbK
8LcEYA3th2fdyA5OJAX6b5DUUD6Yy5TN/+E5Z6mHBFeV7lBMedUeMjMJrE8L0aJzqge9Gg5FPizD
2VAKI3noTGtCWSAv51F65nWnNVNv9PClZInin441BulRBgCMTrWdat8jo9C1A32KWXV0xjS3XuV0
zmhcH4LoUzhKTnaozLaSUJCS69obrGSU2Rj9oHrjFEXYotKGrn9I0yFVnvIxmGNy3tlJXjoarucH
vSnSxeVjSDAKWqu2DzlaBfMB3kIS/bfMYWcfnLDJfwVhW3wyQwzUXIOwsT1U4Zh86mdtkv/Kll57
nuUpw8SZnaY4SKuZcnKYC0MqPZxhy+Wx6+S8w4EBrOfVWPQs8bpIl2Jf0TMpOSekyeEZwosZHRep
tNXjHHU9BBPxGb7VldKqJ7AO1TjISTJWp6lMKvkM3aVXD0pqRbVL7d6ZzpSHktmN4mz5gR6hOQj3
Es6Tq9eBnnkxkjk/BgXjJa+F3lG56A9MqmdrtWJ4Fe72xrHpWtn8rSh1Lh8irVFTqCaO+lJrcmy+
KHLZlqlLc1n7PeXcKgfTSEMVIlymdKey1eVf96/CzctrgigJVXxaleGKrgELZZTHMZPKxg+BsE6d
U8UPRiypX5sOSd/7Q924dQWDCV4omvE4Za/iPJxHjEht28Y3qs58iIYxP2iDonn3R9mEriIkEjUu
+ry5dteVtKKj7IUBduPX5EFPMNobOg7JcqCenxA+//f+aNs5QVoCw2TliMeJ+K7fxFpyAjkbk953
ynFGj8wsXTmU6+P9UbYYskB30Nik21AIPqxZiTSRWX3Ip/JnKS9GV5EKTIPqKqS5NkgUtXdTW7Oj
Y5vmff6v4sxCuzKVAmhE6Vi2H4ssLadTVtMs+5xamdG7uFgH765cQPugKk03KUmzYK9erwWCCwGF
mKHzU2ewDS8fR/mDMTnTOw3X6d2iB536AG849WnA6utx1Fab5ooOO+Q5aSKt0mjIXaihyRcqOPpx
ggd1Cs2+CHc21qZEjOoo1H4NoqYwUVr3uWRxNAXdSE5UW0PwaFk/E2XEuy1saT1OC6gSUWe6atNL
7+6OgplJEzysAiSiUUFazTeUEataKtO8FJUynXVhVofi0+f7W2w7O+JhIIG35MiAn3m9qI22aLnQ
SrtodiCdTEnXPiRUQT2jsvVTlqofshjJHKcdtXdHlUTiJOXofRLPEGFeD6z1NQ+h1jmXsWb9Qrhu
H1qs6Hai/s2tgA4d0Ae5kjDf23gskv3V9WhKzqXpg+TVSa3kpOiV9K2LIEChzrB8ub+c22uVAwuM
znMimBPrHk2l4pBFgTP63L4yT32TeAnxoxv1055v7I2hSPCoLhH9cw+ty65hyLpFk9z7uTEPHrp0
6RdUM7UPVSn1O7XJm0OBMMNapGJIq//1t5KienbGSO/9Jg4n68BxA9IxwrAnwJKb2jzdX8S1jSMv
BTg6xTlhFEPyoYvf8wfYN1dZJ6uzNfodN1ru07opYY+1ZAaKkDbWboe25z97LIzGUt1SG+T6i63j
2Qu7sUos5L+VOHzAEZ2KyahE8R4Wswnv+XmQtrmNuJKF3ez1z7NHqevg5Q++JSnxQRsTgj3KaB9j
1aHkZNS0Z07SXoXhxosDIEkXEC3nAGuq+FF/rEmkofIxU3j1uab6yMXxxngJWJOdtd9+avGusaNE
G+M2I58zdDfTfJl8tackfNCkcvGxYXVir58XPdwJDW6M9n+7XixBN97AhXMeLwrY2eLTIDk/xHEP
iTWI44/0Av28v6e230x0SgKzimwZUarVPeeUGNvmczD5vNzSK1qNofEIZq56RW5r+Qk5mHo+ZOnY
RId3D0yxHRSZZ/xNz/b6u2VWCOUEpqoP/FB5QOqSGynS6PWyU/pKXWcPowiC7w+6ufaQACccQqWS
B4R/ir//Y7NYC6Lc5RDOfpHNzqd4WMIPhWQ4yPXFw8c2T1GUvz/gjQ8JOElWyxWBz+taPVXR+5Z0
qmBAFv85tBI0TdAE/xIEXXy+P9T2IPBsgFPyIcH6nXWd0iwCRVusfPZb2Y4+qEmKCmEe7zkl3FpB
3iX6hVEz3UJtpa6FCinN7OtBNH+1jLj1QsXIznKfBF6PQvYOEezGAmIfiYaYyklgp66ew24xW2Qk
CtlXMsfEk7XqiVoxs0uaac8458YCMhQyN0JPXTAKrzcHVjxDGbe17GvhGByRNNcfdC15NyIK+sFp
A6qkZshduZqQlmdZVCB47Rtjpz+mozM/A4Ds6TzcmAsaf+CtXMQwg9bV3bFoW8rTjeK3FmyJNOsm
Okun3Lu/5d6c0K4AHSYj0F0EYLn4KR5eL9loxaFkW4HsD9QMNS+oNMhzJWgFIoLlJP+UJhtKewcp
+XVuoto5Qf1vwxCopZKch7mR1fSgBs70dbameflHHYvMOhay1RsH7EFH22/UQs4Osgll+ikNmuaX
FcRm91TW8WB/ATCrZLTFYiqVmhFFyWmOBumd9vA8ulQvhE0zbDqWc82c6FBny4aiVnw9j60LuQ26
/mkVC1aiony7v6A3TpdoduQIkxcCha02x9TkXCKJrPhZKdO3rRiQZl1667QXgOKmPTZZopo7oeB2
q/AmUlgGQhIedOsqqd0hXzZNBb4xUqqeVTuGx7To7c5WEb/8eqeAZtNGzTKKdl11NbNUVYYiRaTB
d8xy+JkZ7XBi42qfigUwaJ4a85uOr/ejMsv6DpV1e4OQH0EkJdFGh4J75HqP9oEGZShijyKiUX3M
mln52qcQdscZ5O/+57uxlAxFHRgglfanNZ2RB6eT2pKhAi0bnzW2ylOs9tbj/VG2TzYRgeBNEnCS
XK51q6wOzWps4DUftLTxCmM0TvlU2M+T2oSf09jM/nXwjj/dH3Q7NRS5UVWDw0rnJ60M16uI0nLW
lIWq+VRhnIPZpPFX24mMdwfUggnFV0ISnjL62iFtrhJ9LrGO8jF1jD/izMtRt0fz2aytPe7vdlsA
u0A65ZIkqObP1xPKJ8upJIqgviNHP5vF6R7lvppPY9Tu1fNu3JKo0dEAQn0KuUIuzOuhIhNUVq81
w4e9nkp4GtPglxzTBOGnR0XH79GL9bGi+whTJeXJjJal9WqzLn3Zqe3mqMZTNX+L48lBqXTQRYVr
0uXkIbSG+KWe03D25kaq/8XzOYxfLXgi4YOKxEZ+NAs5jmhRsjF8Vvo8dlw4K3VA+1PWznuhjliw
6xPOAacPD4049gBg0/Us0WcvgtEuNb9p4//KrtYOlt4/VgENQGrc/jMP0eOcNniaSTsh7I2tKUj5
pLKEJIIQdj2wmbXLCFSs+ppTmh8XXZL+yYxG2TkAbzy81fyotPMIoMnCOGu4bkCRpVnsxvBpibIP
gObGJbPN3guTrntVrLb1ZVR8z7PRl4dpHqsXbAdirzS7PZ+47c4VtsW86QSVlCMVcT/8EcSSxPUx
MgS2b2E74YJWSodmqksg7yU9vvfUi84/cRh5AIXa1vVQnVmGeUAtzdclOz5qmFtQSqCecH+UGxOC
UkzOCICFYceaezsvaVVJdmYQEgEc50Ycngd1wRE7Yu/cH2r7DFmiik/gKnC5TT0acbfU6avW8JXQ
krw57LsvppIOh7CxQQEVO6IjcFLmxJu0rNpp59juU8amksfFzW4Flr1ezDGTq1hWGTuJY8dbcJAg
2VFj7/4Mby4mfgY03lK3Q6v6ehRryHCsaQfDj5eqP4eY9n6MSMROmNHv5QLbE8+ELEEEF1YNMMeu
h6obacJSVTb8GUom2qG8EZ+cOG+/RWxbL9W0/N+sSfrvAUhb6Iah6ewpmN6arDDoZddQG928F3qs
RwN7x/ArOh0+T1I0PKO1GH4zc2MPMbtx/nlyEetjg8LE3niVlI2OVEWgmj6CPoP1ECyDZLlpbTp0
R1pJYh1KJxq/lm3c5ASvUzacZaeN62ezUXCcqiFkFTsZ3631J2DmFSODF+DQ9frr6WyhANqYvh62
Mzh7llOrnP+q2vqol6bhtoHys3XCk1Jm7xb6hStPGxS0EQUYCmb+9dALliejcKjxCZ3twxDLAYz0
sDnHTdfvzPLWNxa6K7yhLD9dANdDtRROACkjyx+KSXXhNGGa0plolKSB/un+2dnStJgWwjVsKCIQ
0J7VWN2IJ3sdjhb7qRskj8648XeS1ag05lK+vI5KO8+utfSZP49pPHl02QbpqSu7/lOb5OZ01lI1
2kNKxKDXD49I6Qm8QBGAENc8qqEIu7YuI9sf5Ua/lEM+PE+wyf66P/cbo5DjIOCIHqqwiFp9UTMO
K3pIese3xn6Cc1K05Y/BMOedC/jG1xR9DDRCkWXzsVa0I7OMrH6RcpsXJU+hHc3zp9FQxpMSmfrO
jETAsVo3rkGxZMTICCmv3kkr0RerH2Tbz+xu+DIYUfABeh01TyuTXVkP+q/vXkGEbKAD0z4CJUNf
3byFVNYqmJbtm1aQuVWX0ahnd3uG6LcW8K2YB5Qu3uXVAvZDq4WOnTp+mhf9MbD7/qCUVo4gr7xn
b3VjS7x1rEEKEtJia81Vwwit0Kozx2+nevbGrqoOKN7tyQzcGkW4LcDjY9XQwro+31HTTFMP+uMb
Hd4nHeJ6XgLM8/Duj0O9A7lrwZGlDrG6KyclKqhcpuELr6JxLsqxd2Ut2GtuuTEXyFTsAvYb98c6
NDPRE0ZmA0moatSyQx9b6WPKDbmHiW2iGM7pm8gvZWOCs7VBqp2MipVjqfui53a/eDOX1vJFSdsC
XKybJBsrKbzPPPq1K+VQt6pMb6/ZwezOJltvX1ExV6dPmGbCWAAYaLIDwTnu20JmQkpcg2vu71hG
dMWt8bB1POyeHP6c9oX0kAWAVc+2PZawIGSroK4SG0b+pUHI5KXjbokx3DU72XX6ERku1BXm7GeJ
Y2fzXFpIKrhKGGaflik28AqShq5KXOpQAc5LNQIzH6omgEijhVKMwgJ+no6bqkbya0zxF/0UJ0ZX
PjRqqRpHHWWj8cOEppXlygpI8d9jI8cLmlXKbH6Q9Fix/NjJyvoxxkghoA1lRFmqUGeH0t3SLrOL
G8ZQuRISpWnjhfAF9Z9KhxfP73duPEIjGg4pkVJEpBNilRYNWgMTm/zMV9W8O3UtzRZ5CGv6naNY
EJjfYHyu1q2K10CggSbJbPs9YYZnannodTli9fdH2dyoYhTah+jDE2HQOuBrJUlRabyyfbvskxcT
UyQ3H0L9Q6ZN0zEYs/b7/fE2x0ko+xvUeYFvWMT1Y+HotVPyt4qf9HF5qlWEcaNGN949K9HVSCgL
ugGAbq4uIIPWEBl5C9VvQqvxSiupTvS9SR+MapIeDbXe02rYriKZqtCEgIOt8LSL0/1n/pbIUm82
rebj8qS/4LLnRG4EI/xrGGhS6Mo9ttH311HM4OolBHSDGi20EwTddw2Bza3TVak2ECg2eW55hlXV
v/VxjqqzWXDJn2tDmowT1g6TuQPovIkKroam+QfeLOxpAeCvHkWIfsL5znH8vJ36+VJNTvYrtYr0
e2ONaXiyUrX/gakR9cIsncIJHUkHDZfeCfrfVZe30qOTYVDlamYmOR570obSp8H3+BKZdqueSUub
xYtj3aJVs5666m/NykPk6vpkNg5V2vTxsQRTarw+NsrusxOY5n+BOljfaGHVBjee0UF0ZUiC/wwt
BeLT/YV/e41X04euSF2NrhCSvrXesiIpc28iPeKjG1C5NVU9P3FGQ3eT2TF+asP8tbAHb0a9/1dT
Du3femNWe6/F+uMLmJDIEVQJOjnx4/V2ayK4Vsg7OL6UpPF57BqloTqthulh7tJ0B2zdvEw28Rbo
oBChF/3Wq88djFpXtE3r+E4Iy3AkNXPpkf1hTrnuFlJ9Lgr1NbR5au6v8+aisIFD4AKBh5Lcm5s5
NlYuG2mcvIxx2X8fpTJzUTNWv94fZRN6iVHomVCgHnGRr+Fdo16w9UqL5KUdpPRs5Yr8sZiW9ATE
tZdfbe4IEncGAioAMgBOW98RztjmyKwBvGQObhLm9PeUhtYhoCW/64do537YTowuVwFu8YKoiC6s
RgujYirDqgpfmnGoDiAIVJqzSrsoef9uS0LgD/jZAORMClRJvd6N+TShkoeHxUsylRR56iY/DRmi
Mfe/1HY/MAtEFAEnQCPJGq9HkQDrSrWoeaOaIDsQd0SPZRI65/uj3Fg2kTHxeFDHBq5eAY91ZJVW
OkYpy5ZqoVeVTvXDXmjndZO2iGTv/mibS5yiCW8gM7LQCKaicT0nI4hHMx95d2UjXFwjR1nNqaVf
TTV8kJKhPEPD3NNdvDFB3iio2sjSiLdxNWTPXWEuaZe+QHOvHgOjo/Q1d1LG6eqC4e/787vxzRxR
PeEhFp2Ib+TxP57FyJpCXQ4rRKP+D3tf1tw20mT7Vzr6HRoUdkzMNw9YuIiURG2U7ReEbMsobIWl
Cuuvv6dodbcIasSrebo34ot2KyyLYhG1ZGWePHmy5PGVC3Hqh9QoyvDzoyD5quH+lSou81kERkIV
odjFbiITaHKFooRQ5yjPrNV7zyLTr9CtxLECJn28VjROCYNwQbHTWidaoD7Feo6pmX777LNAG8YA
TUoKkQMKno2iuFUWp2aEGasMcIkhiOfFXX2uEeapSccoJhYFxWKQs5yf2MlWJ63kjO3KXJ+WBaq6
QnfMpgUEp8TaULTBq6EfvhF1YZ2jwZxueV3qEcAgISKRBR3H0xj1pALpmBa7kthdf6c1hZVeozZG
G3YNQkn2MGpV+92qIjP9tND7oSODDhUVZA2BcMmP9mY38irnJO15ucup1Tt+WbloRIcmu58/Ysie
IykEpwUrCAGj43HyZIzsyYnLXdRBrwUU+8I3C4ifubllf9ooSskF3F+4uaDbOvcC9bQoQdsW5Y5V
U7sAOmLtylSUZzy+U5xUKjugRApSN/ArwLM5fqKEp3qrKHm569KsX1mZkS2orURLxGJJqPWVFRQF
eKnAxx1/QOOpsHN645rB5p0xz6d3KKr2cdSR15YZjPnuGaHPCpzSLncVWu0s+5pZXtFTFupKEwUk
Qx7t08cR2l1YQqDRKNWe4/tFbJhD1aTVrm66MgD58Jah98X/4qEQ0+K+loogJ3lYpuVG7hRttUNF
TOxPupv6zI1QUqpFVVhMKl99/FDvHEFUCYJXjPgBHMd5sIKYYmrGxq52OCm6j9tJDxNktxduDpKj
MwFZAE81fv540FPzCfkIuD+IkUC+AIh3vIVgtiOILEpxokhz/QhimKavwbV0zqzYOzsEyBYQbBRx
oUPTnG5BQBsezFGtd6Vg6q/EYuVdkVlsz9HgL9Sq5NPUVFSKocQJVykITdDNm7kljtb0pt471Q50
df1SSmov8n5wAtU6h0WepAYwEswK4EhYLzisMz+8aWrwPmM8GVAYPeRxXnc+whBUJ9VaBh2TJC/U
R2tE4bbbUbHGri2/fLyG72wcgMko8gIVDQZ0DuvxVqu7aUr5Diau1EOY60YLddK3xaVbkqpeQ9pA
uWOlapZn4vlD+fJR0CWpM0iQ4u6QHuBcQZ3SJAUnqDV3eY0+GjbuJ7OCiCrED6r4EvqfdbJ2KxCj
thQC582vyh4me6n2RcrvmT2h7MzLSmuyfhGLl/UGHdrdcSkGreaypkdl648nar4JURqArYA1kvwK
GTsdb/a2R+lBN5F819mMB92UXcZKtGNG/ITc8WdxIjkYCDgAcWSYdqKzqpGyJfaUsh0tOUHH17xD
D1b1s9ELRoF0M4yUpDIhVJo9Es8rTRRMNDt0L7R801TcJbbao+lWpQ+mhDhz5cw3uxwOjD0E2Ags
kKOTM/zmrq4MMDcdZ+S7pFLspTBwxeRuR0JUVHV+7wz5ko+9EzaNFfvaWNMzVmRurTA86tngI8E7
wjU+F73puppkE6/EjnZRBLgVBQ9NpHaLj7fJ6Sg4xwelB1hFmOSZ7bA45H/1KW53UKlxrmoUixWr
oaj7cw7yIS3y9vRoKHVHgwj0vJApVWvuJlg8V5jbtv0OuA266Gh6OjhL7k7qJfRmJ7bInSn9aphK
TW5pA8GJKUD5EuRjwQwQ0Epy1JbXgBY0lPjmVZw8pJ2uTkvUtaWD73Q9JGbGDmozKLF009RrM8uZ
lnFUWN8zWy0ekgiggVc0NEWnZSd2v4zQgkWZj6o86ha30k/6RHhYoAYIe0HYkn0HZ9kUPUOp31Cz
YVe6yjetM+iSlql15oSflCvJURxYQUgIYCgc8+MNqtex5hRJNQIy7QgJm8EUhleD9DYGk8Kg+uQO
A+AqZRAu1HrjIWa7XMfpX6Zm7PAF+lynEGRpgPJ5A7RtlACJJr3/ZGQkey9gJ+PYIrELEGUW7FW1
0wONm6pd5zrwtQtiXytFi8T9YR//x4/hP+OXEkEAyPaM//d/4fsfZTWi8oGK2bf/fVO9sHvRvLyI
q+fqv+Sv/v3S41/876sEuBcvf4n5q45+Ce//On7wLJ6PvgmZSMR42740490Lb3NxGACfVL7y//aH
f7wc3uVhrF7+9eePsoXpwrvFqJr98/VH65//+hP45psjLd//9YfXzwV+b/ecP7cnr3955gK/qhsX
IKQjm3OAl+D4/PlH//L7J+QCyP4hkDQBNMgqMlai2vBffzoXkooElAPcMh1oEaIjXrbyJ9oFsFog
H5BxM+C44QV//vXYRwv0z4L9waDGXCZMcLwvduc/BgFhJbg/QKLggEsU+QSv7jSo4ZelPW7B7RAB
ejFwjxoOEigkgfxzNQqv0tHGOgHh7M38vH6QtwPLHXc8sImh4QaCOyc7YsxMnlrFo4uS5Gbr0Cnz
Oiu1UHehsRUZlM9JE8hnxFDwf5BogJQx7qDjE9rlNTpE9azZlhHKezPRWYvBtJIzD2RIczJ7IqgJ
g4sq5XfhdUoj/+amSmIet+jY0G4dlK57auPQBVfN/BG9QbtLkaj9wsxyooWiGQD0aSl0FQfLoCiC
Ntz+OYEySNgb3LKCSaubpTJpkfAtUlalp022dlMNTWl7sWElPys3Q8tWo209JsbxkXQjf8q6uv/Z
JVT5ait67plT7ZpeMqTdddcoJeCkgY53aaFpj0YLOW8RE3sT0+G7yVP1Ft3U+kDrhhZEn0itmRfp
xfDNnYjyOTD3sBbSaYBjjrgYsrfSs3wzSRrhhYY6XLHNertduH1ZBFE7nOuGJG3ubCmQ8MUBgSqZ
ZAnMlsJKVbBmeodvzYnuuzrQ22s0h6mWuhWdowUfaCMnYyEYRa2q1Fyed43jbYx8ZxXxLWrBF/Wo
+lpcBHWkL1LU1rQ/4nRRaSa61qHEG9JDo9ks2k7AaVE9R0CPqAGM9Jyp6Tqpy5dYMULaOwBibnQ+
eL12bXIXikKjT3s9MIu9g549bV14/QTnR9+SZtcll6rwK34XqalH1W9G8pR2l7z0c+YrUAqgthrG
mRaiF5DvpO1C6VIvnZaEVth9Tzy6ScvxFk1/0S5ym6K93pDejtZLJPbjlG765A5GaZGTywjtWCuI
e9mj31sL3YlDrevx12dbz28gj7Fi7V2TNsHHRuKAkJxMLsJ8CRoizJ939UHjF7R844RvS5qQJb5d
WA5TF2nGXpKsHMETIslWo2mOGv24XILYQx9Ill0nrFIXZkSVoKCRtSmboveKSPWgP/sFWdBFZ7zg
sm78HEhJUHSsuU25muwiaJWh3+20GZQkDwXVdZ/wIfGdnvzMK1OsM9vsNm7Z2VeWwWuZ9SBBgxqg
ez2zqnU2JD1WiY1LjVX0jKNxiBVO5gI4kpQgA6LvzAAzUIrVKm0tsTW5oweolUgWsEXj5VRNpm8w
vfvl9gPMt513HmQN9S+QGNDWDIoCXty7lt9FVu0lJCWBCc6Vr8BF9IjauT5kFFo/gqFZDRHHO7dZ
ERoGEucfL+YsX/b77KPsFr37oLSIG2zmKSktNalAs59tASV5PxVx7fPYtZaiGo2QOz1b5s6YbeDU
D15F2ifUbY9nEJZ3bh3QQ6ToO3BogKuz0Lln4E5kWtZuFQc8qMhV0g0U4M2lY0bnZM7eHQrXqqyf
gf85vw6YQeuaT227desGchrGSMJCy9SvFCmeczP73lgo2kJQhtpRybM9tqoqEQ43QX3d5pUqrgun
cAIggvpt34l+g8nQvYxOjm/3TbalRK3CWoMiMtQkRujY1eB4tqW10ETKUWZeaGfShocY6Xjjou4F
tyIYwPh6UoQS2xBL4RBn2cZNpIUcmKtnWioFn4VXDqQx0HbMjh0IYwj9S1QneoDq0mhlsr5fMDJZ
SyvvpxVQR3TpmzoVfRDHczKtp14QoL1DuIBgU+q5Hc+fEcUUbDW92paDAEzEmjKk2ZBfWlPDlvZI
s3UK+YstQQL0DJ4hV+ZoboCeQEUN3CW4DKhinUXTdayS1qaMbVCw4oT2mFVBjLTCpyIhnDwAbSCU
wwkCdwk+yswDqjq36uohNTaF2gwLtUgw9zZTFh8f8JNbF4AARJkQLcOzg7meHS4rVq0pH7tpU4xk
qVdNs2onFUAEsWuIpLwqFn4q1vgfI4ijqOPDiOT/wVgD5unNxJ/EGg9l9jKLNg6/8TvaUKAyfIEQ
H/xd1NqA7CortX+HG/iRdoF9gOyYg8gYJxF25DXeUJwLaReRPZBpcGhBSqL+a8ShuBfI5yInDowC
qX8V1aefiTiOtzxYYkDtcAdAUws0N0laOD5sGlLV42RV6r1GbnU0IYiDaJGy21HblNqmj9e6elfF
25HpHrrhFNZ1VYQ8XUyXhus1T27mT3Sbu5ctW5bVZWzxMBq8+FcZFOhg9tAs+jKoid+lO3u4jrnf
5kFs3BTUH5DFsnZde+X2y3gMB31bI+LWjLU1YYumfjZ6Suul0SNtvqoJGo/79bIcfNE5D4pVBaJO
fJJemmyXJN8U8tViN4OKRCYqfm9y7YZRePxQwHGsK4K+JQYKJd3JG43VGG/z+L4bPNCAvPqG15eo
wjpzumfM5tcZRXkOlhzA30nRWK9qaApIC/WeJ+YXs4uTAOlWe4OK4W/2AL0U4QZlrSz6J4AQ5pWt
Qzoh7dvq3Mc4XVg42yCVoqAShHUk6Y8XljHuVDo3pvuManvSEucOsk7JptQ3ZpJ+QfnQs1UZj4U6
KL7mNEu4MxBU0PPxHsTaYOrI45tTsfttRN9GmMdGHbOCLA22lyzol59njhSXkD2KR93p7xutURdt
lbgLPhlfhD4ui9S6lEyjNeKUV7n+f9ulPzEjb1bgHbvEZC7oN5wiMZPD6/+2SvoFuGIy3StDZDQ/
e2OVYF9wM0FPFLYH7UiwkH9ZJWJeyFfDkIFWLgNrxIt/WSXNuMBlBtzEgerIb4v1CbM0w/FgJ3F7
AScACCIJXagbPN69NhhGJmQzzMfBKd2tIUq+dtNCCVhqxXfoI9Kt4L2xB0Ah6EULLcByZTBtWIP9
2fi12oGEJsAAg85BM4VvpvGdjXx8r0oxF5RpQVX/UJ8G/252exdDhS5giSIeI5U2QSS6FqShmuxq
q8sWjWKck8OYn+PDePLygHKEjuFnuCntjL4DpNs9IoBow1xWLyJ9Qs6Zi2O85PdjgRKO/JGUVznp
nEKjKiMRo91jZWdZyBQX/dca6ijLiLr9HbjPjk9TB9EC8pKBsHnno51au/t4buXc/eN/4UPA+0Dt
BQR5IHMkxSqOVz3JUgOqek65V0xlXHFNU76M9ZhDTsVpn1DDLsISGdmdVpdASYxIDz4efhYTyfFl
ua/s2iQvZVDlj8dXDJNPpCTDngnoqERlAbVxbXB2ugqh+NK0u6A1U22j13y4TgfjS5s1n4PJDx8B
+mHAGBFTAqec38dMZMrE81jsG02LfLfQeCAa+3NK+6+jSN17mTaCFMnsQYch7WtCB7GvLUi2a0nW
eyoFW79Jz2pIzaR05Fjg6KNjA06xgdhrrlUzVV1PQAwd9yPhZhAPbbqAO0Tu1cxxLzsNagJeWVHy
xRVo2d431jJnCtQPFZY8RXGkFT7K986RZaX5ON5oqErEdQItYwsydPMaBcOG5HXRNv3e0pVvLQKB
sInYKh3M2yGHOkpSnVNolhM6HxABBdYVwTayPjN7pjmgwFtVPu7LASoRIOm7QYy8DfrZJucU0k+G
kjVqBNsX2QXQFk5UFGpz5GZedvu8BRG2AGE3mJB6DgeDfy5Sw9JiKEiUAxMHZ0kKrxyfF1bVaUWj
vt23CisWqPNWIHtnNX7UmOZdOVpqSOzGBvO/ONc39r2HRGUwHBvABtjHsxgxFS2tAIoMewCYxgpA
khIghZwvDHM8R9k8Mfh4SMlVR90MdBIgoHP8kOjrxBJ30oZ9ZERbm2dfUNmUewN6GnqU698/NkEn
GxOD4f6E0AeKtiCPoh0PZlcaAKMOBVPZUIGOCr+K+RnyAKtqLKrtlCjFpmXOORLdO6MClQeHAbYX
d4w2W8dmmrKR2VTdT1kRfc969kNH3fNSTzRlpbQShRoV/dfHT3pyr8HBAGkBjFEwYZEGm50IfAqj
69xa3Xdx3PkulEH9CUdq9elRDrlxhPNIOYD2dTyfrOuR8RDRtLc4dUNqcuE5+nBOsmEGqhwOAuYN
/XzgraCAYo6MRuBddJXZWfu0cq7QoRpKAKqvigqUjHbbNSHRvwobuHO6ovl+AJUHkqqrQYzo2Av3
Ydh//NDvHA7pKUAZAP4YMkqzw1HrUDzNy8LaOw2aqIIxPZVDoCGh/PEw7z416Oe4KjVZAj2nvoyZ
DeQbdIM9pYGWrPvc0zfJlXMPDV/9FpOgresfKP+Jf7oS3TuD1bz3kG8Hn50U8BRzFw0crT1zr4x2
a0OSnJ7RazkdAi0iEcchckEhDrgcx5unQxW+CgFX8QTUNl/mExjURQaxmDQ3s0/vU9zEOPjwK5Ek
wd+Oh1KgPW+gc4q7h1ZgH2aaPXiQpTjXe0uGCMfXkIuA/gC2QhUJdK8Zao3q6SZBpbG7d5wOYq80
L8VLjDqmCP1O7LQMolLjaO1TTvVln+fFshKC/qpZrgovJoOsvK4N4yvqZlClRiKLZkGpGOxnYTKI
DzEhib4RoNbYH5wsEUtq5nbkTTV60/iOLsaNUdXdrmktaIg6lgigrAxCMLrUoOtxnNTYK9wQSAzo
HXV/OSV6IJ/x8E6NDp5fh5MpWZkSGTueZpNkdTzpvb1nPC/DCooLflPxc/n9EzcWswzbjTgBABwg
RbkKb9JqDCykRnO4u4fImx5kEWGdFwm0Hb3U3KRf09oYxRbidtMujbKsDgnPizPS7NJiH/kbUnQB
TDt0gAG1BNjO8UeYoBWFVIkS781ec9co++SBpmbZSulLFmY0+3SUAtE1pMxRN43rWPaLPB6vNKa6
II3I9moTZ4E9GVCQhsjbmeU7nViMIiEzIGJAN+dSodpAoiHVeLanuKmhc6BXJhJ7dbTK+s7csbhr
NjFj0VqvUb8+xnF1xiC8O74MS8GSlpXVs6ds0Msjn1BStUdyLLmuBPSza6ZtkhJOjoWOjlClHmzq
6aXypabkXOZ8xveVtwweHwxt2R4LpIO5zO2Q945CqZXuc2p4vaoscb02GxvkQyBoY/WQ0jjxrDFK
t60Ov8GCNuOqHolxZm+dHiIAj0AnJZoDbbo5TR30V8OsFKwCOglOyyER3NPa8pzW7rujAB0n8HGQ
HJprL/VT7Na1jR1V1gKYYz5AcFdNz6VD3h0F9hbaj+j8CvXZ432b94XNTCfL9hCPQW/OnlZBWtj8
zF11SHEfH0fpy0GpB9k26eHNbuQWindR16npflQyyONnJb9SzIZ4HKohKF5GjQStes1zR8N9QmdD
epUXbvGIIhT1h5S28MsoGiAKE/2y7aH7ZautUntDD10lT5nY+ItkirY0Bh3cDROEmjBPMvMbjzLi
Rx2pz0GL75wCPAySafJpZLh+PGfagKp4qfS1L6Y6X7boUyfZ5bHHFUK8dtQMX4nK7wXqz6pubM+Y
gBN4FYcA9RGo65RJDXhbsyusLHieoNow3UMmywwxd2jvqlRk3aiQ2c4qki4h226v+rpVFzUUuyDj
EI13Q6QmC/RGp/+LswAiC1RpLQD40Fs7ngsLyI/bFyzdu7lqr5G1LqFrZZyTH5HvcrJ94BscxgHE
NvOVO9ceGtFNyX5y+syPsoEuEjcu1mg3P62n0hyWZzw76dkcD4jKHZk3AokVWppztxmUkQbbteF7
t+++VraJOkYK3kRPrHE9Dbr1hYjuS2fwOOjKPl2TVlW9Qe34Rm/Kc8pIJ6gMcBiw5SS3GTrNoFnN
np4mhZ2nIxNA8jU0lVAjwS8RKBVh7HK6xK7nT5g4kBFio4i9isZ7mtSqd2ZK5pZCfgrc5aDnA51B
vDtbaeit90Wm20JCBg4yGbV4gnsar3u1bMNebWuvYLGyRN0vW4zgFn0XrT4+RIr2wlwQwkZxB7aJ
ewYwO1RWvFko3AUSXwGPCj0nQWx2Z6eBlL0D+dio+2Ljtt/GbZV+sTgXvRdBIU3zGtspOg9looR5
Yz+aV7GT11+sejSER9LJot6Y6/l1zdroGyVCRf8DiLRfWTbVudf1HTe8wsqtypvijjwUxgAKmjLS
8gb6guhfARdc/aLFbgvNS9GzBxSRE9VTdDPf8Z6TW8BtRQr8JjEeNF7paJqBrqPQ0Crj+luc5PRH
iRv1IS/KVEfFLmcpGl1QCFOp1ZQKTzOj+q7rFfaNFQ3Zj447mB40v2jiGXpEU59ArPJZU8WU+g7N
3E05WOyqKZv4BwgXDLeSqZXf9WksH0pC9Z8CXCzdS9Fp4bveoZrZ16wBSgRuXN+iA4hoPBRCxKpX
VVCP8ibspW2C1iU/KtcuCo/1cM51Ezo1Hmqs0caYl+MAJBbSwb5JJ4X6Ja3Sryorot+hwb9TGEhJ
4BD9x19pgtMURts95+1xDgO/8HcOw72QGVUwLFAFhbsVd+orkdO2LqAfilAczhJoDhJx/CuFYV6g
wBLQ/SEDjwtMomN/pTCIegFpFOkHgOGEe1r/TGL1AKG+OZlwWkDlgOVE3yL44ID8jm8GDsVUYYKl
9NjmKIwtUJy+GfRouDeL1lglLXfWjA/F0oqbcqd1enVpVFG1yNH4b8f1odu0WZb7ELBdxjF0jpyy
zrauK+oHQga2tRl8PosM8cpo+LRJyKTm6FbMo21NV2j5a0bNGRfmOBaWIT78XVQaABgHPI974fhx
VKMxrQjp43uIOMRBXDAnTB3nh9qnyvrNIu9+T9H/nCl8HQl8ICBgLhC3edOBtuAuuqC05r1W5GZI
6eDgyumSJTOrYlO71LqqWkmFdXNyrm3mOw+JERE3yfoGpG5nbhp1KvRAKtTo3kzcLmQTjzd5ZBjb
2LTG8OOnPBkKm0yqt+MZEY+DFH88nyn2Ted2Rf2g9Bbag4zWc2FRFcR0ck5046BR889OxIQiV4Ui
QWxDC840ijeOh7JLNBkrrLF+AO1/UcR8Ddx44Uxiy2o1rIdigZIiqLmvGYQKOuMJFvqWlOj6k27i
6LmwX4Ct+Y3CV7QXl2OxUxsadJ2xLgzAIfk9pOAf0a7b1wt7lVd8kxbJpuninaBa4rUaOXPjyQ97
/DCgK6BMVtb/YeB5OswZxhQdevMMxMJeWdgquJVDxDSvGEWJ/lTKOZBLLvnxeBAGAHIPAAjZEuyM
48mr+sHOUsAUD2i/aC2naJhWLiTnNn0RsXU19O5tptiomWvO7pBjh0MuG1iFCDZx8lCtBJD9eGQI
3Q2WG+PqbG1AQnHFooBrUXHmtJ2UcB2iOPBzkXCDWhjUQ46HIRVBwl8ZtAd0iStXyP9kKwM5qCW6
MfkjFJYCzcy4F8UgMMcNeNo8opbXgG/pp0WDILhleqiAY9nWzx+fkJOZB00KJepgUgDBhDzNzIBW
Q523ZRrFj0kUl36Ui/bGJorhR1UHYVd90MKO0DvFVuzbjweeRWuYeRkQQoAavDdoiQA9mU0JSqnQ
RNlsHoURgnPGA+SoqGf37Lbm41Ojdw9pPo6+Hbuq9J++CzUOer0J7MKIvLhqd+AHc28cyXOJ+uKs
1V5ikNU8YLXfUe0WGDJqrhCzn61cmrnK+OTwlBEeICaT/XDUkzr1CgneGJjsY21qVxHYen1eBaXj
XnO336TM8E2BFmWK8UTa3/vo317KnzCbb/bPiZfy9JznCf/jmf38Y9GKlmGXvyFdyN/922GxQJGQ
iDKKwrE4Er75mwrmSJaYJGJIP+IvZ4XoF9KvQT4YjC9QIuVV+LezYlyglJ3IgmHgUBA5Ip/xVmZW
ANASogGp3gGdVsQUJwFfDP5/khBVPKZtCje8gXj+9cASCJmZAA+Xbq82XjrEcRZOo9Z9r9sGHUAc
FQ3uhW5lj1Et6ut80Is7MqIEjSN+PHNfHtv9wwcEqwTdQKXMpQEY7PhMonbXQhGHJR7rVOwqNJ66
hFQk1D6zojbOmMRjw/s6FNInkgkKiGsuxic6tKmLzUk8jspY+m3fxGGs0vRMKeWJgyhvf7DuZO4L
xxUZ8tkTTbWlNKJASQQk8pbEqhFr0X4HfWGox3FeL1SwwnpPiAiXXT4611OtXGVNvmloZHoWiRni
7mwKp4ma92gh0oQKcbMgHcdsYUd3mV1Xm6xLq1UaI51dcRotaVubgYtmhefwAhmC/3NLyimDoAI8
a1hLVMsDHD1+lhGeYTMWnO5tW6E/bdwJO0Bp3IeThbg8qVwvacnlYEASqzUgEdDlkx+PmRoUwvRY
U03LnBeNz9oH0+jSsMvi5N/2CdV2kthlgsWAzCZOMFxJJI+Bl35kr3zAY9VLI0r2x5rnMFtv7dW7
7/WX/VLdC4g5w4cELgRY9q39wo+k+Cckr8CrQHNTnN5XI4agSuptIBOCJD1yLvIaf7Vh+JFsKgZ/
DmcARw1E779iwdcw4Xc14/u1c/AKjjfhfBrmKJkbc8h1t0a6bosNNVLPJi8FGrQZSDYplHlkvM7s
QOsh4uiP02MdL1QWuk2QmqFDfTO6BKCBlpKG7ePaL7OV/SOzPENdu9ZdXe+s6Hpyl1XkGfnKnp6c
dpvaP6F95LOReIn4URu3xNhG8QM6tFEESDZaN/rEfE7ovZNdK+21XV3W2oZDCcTZGukOWFmGrxsl
2kwJZD+XjsP8PNrIOhgtuUaVmGePkz+Ja9tYxmDlqNl3m62i6K5392ZyUyovWcO81rhuZNoMvdsZ
+pnnV0W6M7q1RRZdtDFL6NI/ADTJdF8D6ztdac2a9s9aV3tNSZHB437a3hXjPdUfJnWtZE8EPSSz
tU2vIr4qxNoaN+iLDgK+1S8sWJJ8abpbiyCnl+9dM0BPEbQ7KbObYVxaCcgXN9Tdkj5M0UmtWg30
Uu+vxm43qhBIDii9nJAwKRc5Zx5cHx2sYAW1bSu7WzXTlwBa+spwKf+Ui8l4osNtmz1UPfCkdFMU
V8y8boz7mt9H+VVKV4rpp1lInTBhHqu9bAoEkF/rslFWduVp2VVFFlq1rOlvjbdP+TkPZYE//x/U
ycIUwB6g2gWFqYhhUOSHS+Z/BlweWSJefv5xL57FC//jKsER/uOmFfmYsPjVWPAja/He279aC9u8
wLlGQamESsEul8oir/CMZV1AJgYNzODwAmV+4/FojnR4ENVBQBaUAmR//jYWCuwIUBk8DLBgCQ0Y
0Ln4jLk4vuVRegFLBowGAiGwQRCSmSX3tZZDlTWx4q91VzGva6h5R3h6XQFOUer6pQfRvZym+2jE
3s4cVEgZRSicuvEgedGHDdNhWP+e6ld79hb2OL5CXz8PNOjAQZQp1Hm3or4RhjKOXfy1yKp6ocRW
7h2+ZGgfFyiZ7XhFqz59POYsXsAUois9rg3EOzKpeSiGfpup5rrGIESb6A+jBRVO0oRF0UMdc0TP
WdHQPGzqwfBZDR5kzSg4NOdaNEkf5x+/AeK9cDUBSQDHAxkBvt1sEQr0Z8KUDs7dZI6em3QerfVx
YWRIYyprdDGAc5Do16OmTr/dgaPS+LezfTowEn4ARoAkgECG/44dloajW+GhK45mKSTQ7azzIGjI
PD3q7tFqcsEN694k1aouja9n5vygx/LPQ2MHY4HBhpeiIFDMA4J/PHbaGSYAbVrcotuuh2Iw7+rq
23pd+LaPbgxetDWv3dC8FisnsNbWOlla62ZjraERENLACVzfDRVf/rt8XbVqVmwlvF2zEvirG2pr
bSc84Vl44Y/O/7GzArZSvzYbNzQCGz9Ov/dfx12+QQx6O9whI7CuQnI9XaMp9uNw20Ooyht32rrz
FF94tt95dtiEP3Z40x8/BP6KDuIB5slPglszaH0nVBZgj/ggeIS6p6yssAnUpbosQ3XZLZpF8Std
16EIet9duSszSJflCpRtm3nTT/WarJGau0FLvE2xsUJ7q10pK3U5XqKJYdj6Jd4Nib3D+zuhuVYW
uueupp1xra/lO7Ve5P9abUqv9VBOF8iP4QZo/L3hq9y/LzykBXx9TZeRb66ta7p0H/iq984VjR1Y
ySfrqanIAkLMAaDvbD0TtxURdF3z20Vw8wDZ5U3tl8v4tvueDD7Cfup4LgSjICixmVZxOHlJSDzi
5YtpBcXUJV4aAktZvCyvL9Hd2Wv8+9HrV3EA3X0P/xCif00w4lPnmHIm/78aid97txQXo9cLjz26
0LDx0H5GCfqVEsQL5svfXa0+3rgHxHr2nDpklVULetuwwXNqcmUUPbLYegGOrBv7utk7l0NXp2u3
ZMs+oTwoxxRsr9gBICLq7e8vBb2kbUHXh+8gDvMVLA2+RBcLaBnYyJwlbOx8glbpUCyBqiPimlpd
R6T3G20oLw9fSCp+UK2KfbvFCUU6APiTDdOAY2RsBOlvIpaqlxEO3iV8wNcvrJRZqyi2g3/+7fC6
emgd/+OZOVTszWbGNCVajXsNl9ccQ4smNqQjOq3eIg1wqRjK1mD0LhV06xQv6NR5TyIzsJPsWlfI
FTq+ojLIWUz1uovdcAKQpk2XqfozpvqWGf0DOhc+l6V7W9vJJUFWqy3EU4vip4iDYMe+o4HRVy6K
VTnQAGrXi6Rpr9GNZ5mQvUMmB1RDdwfRuGVdDZMXTXRp6Yms6t8OIoMUXQJZgygs6Q1w/FCIKoxi
eLu25Qurg+S4G4K+EBiG2KRwMvUcTmKd34EId99Dvw5S6+fSqhJLm00d8vgoQjuQPPQ5ylekTutC
r5ui8zuuGpGCXgfSCdgtv1RUGWxAIiPmDhzDBVgH3ZnBjxFGuWJYMNyAiEHgigBfOTbETtSb4yBI
FJomG/za7RM/nfrKMyD/E4IqKu4qg4Y6B+/t4w1zfPscvLLfwvVwzQjoWdI3eUMQM/vG4UNvTjcp
116yAs477epiMcXaDVrRm5CW101vQkd0MEY5WX48ODkeHUASonUUHyKPjep1+IYzeLMy2uj/UPcl
S5LbWpZfxDJO4LAl6XP4EHNEbmCREycQIAACIPlttesf6+N6bVVPemVP1ma96Z1SUoZ7gARw77ln
qLkh/gvclML9Etdwosj6U2A0whqox7YgIthiIuIMFTpM3Vtz7onY2gBtFYgQENvzrzheeVVPyCCs
5/EHvCP1y5Cqv8NI/udvCiwTrC/YkvzVxY1n4FMw1A8vJmg/wQYn5eD7ADCj9MR1+2l6UohW8ooh
mPdv3o0/clX++8UEkor5AlQYsHcBJxNI9F8Ap8ANKgsnIx4ZNxVzyKkc7XrYVm06DrtGIb0Ijj2Y
gvSrvgwtDBzAJHpdODOgoMm2AP8kf4DWel+rZjrZOPjIFu4eJxeqnVLwn/jjjwjpkBsSuwVtZNru
Jn95NTWgt4j41wzBV4/pNNLXeLqsg1seuvqYp419xjRblc1YzwVC3PyqmUlXasftcQVhtVq5np7S
ml78xEJvsUSvf7w//w86oP/Pdb54wv9VsP8LzPvyv/4TSXvLr3/uf/6IbvlHvxPH/3HXLt3jkfx7
V3Fvav7R7oQYOd+1dvm9qQFyefdM+z/YSBz+BwIM8aYhswCH2j+rfCOCn4fhNmxy4Ax2N5n4v2l2
/gye3o83JHDBDxFfDvAp6uY/nzdpbjTEnlFc9qAomMY9wHj6NIAYNswOePZ/rcr/0MYkfwSM//fG
+ceHYXiFqw505ruk7M8f1hsdTlwSW04CST7PoEgE41HzAAWKmQTsbMJxDoNzQ/Lut8J4BQYrTeQs
WLAm2/sa8T9QxaBdgFTd0PHRy6Qhh76uOw3hF8n4nsP+rNmStefeQWpkAZ3gmzTJfZK69By1DHF+
fTOFcOZop/rCm65FpEqO4LZTQ5ZaAlwIGUaYA6IHqnBaid4Gnj9gptRBLNhLEOWrWcFLsXIknME1
AZWm301mmm7tBMXk1sLLLDqacZA9fF3QHO1j3KkI6QjtFTln+EnTzG1XJuMwfuZ9BqMP0a+RB8O6
FCCvsg2WooOs4taJGmLnsXekKRIkI8K3Hj+gdCGz9TYX0OtXIA36OIwzv/HOYJf6B/jzCVOpybl2
KFc/7mH1nohgeLCIB+FxxQwYETCVSeh0CHPe0Tv3gOQFMkIMEHMd5GrXrAL1V+A8f4bpBx4ioPzu
PgSGf86bW8zKwSrDKLjzuriILXIE627YBIEHRh9JKlADx4Kv3lw2ofU2rqVBEepVFiyG11Lk7j+p
p7waPXyizdJd68wGo9mgZIGeKtPMdZFMaF/G9KlOQLkM4HCTe1FfLH4tqlWBZNSEH41JX5Kle/Ig
itsoL7ziHQ/PegwzWE/wR5PWALlAPhx82PLg1T/IJSOHfCC0aOsBoVwrytQe36HoWnlsE3PMF4jJ
7RzCMgdOjJjJ7cQgh9IjuPhT72pnt7d2dVXr4j1QKlX1vXsMo+bUhmjCm87bZhOo7CCkugoc8KyS
eNhDS39S1OGxyocyCMCc9y0su+4A2jqE53AmT9Cm4ncL669Gh8clrc9jhrlcrxNbyZUOu4DrbSzJ
LbOs6mYDDmrgXWxgtkhBfFqC+tKvwLVGPR1t0BVIIkJ2RaqhJe/U2aOumkNy1qB2FzPcblK37NeF
X4MV32BETqNI7I2EzS+UYWWNEKAXZexzZPwN4ctludd4g6Gv0WRPiGrae3G3QqAGCple6WFOVlot
3vSRMb8pwrSFH9bSF/CWuH83EFMnFE3hH0KWmR/qdM4gA1hVGWQewFMEJ4FfP8iK8eY9VrVXeLm5
2gxjFeS3quJea+YYrUJu+jOA5LSo8/mStrKDckD/0nOI8mIxtspot0H5Vim2bukawJCm1wD4hpek
B4xJZH5y4frA1/YmoDIvIAAo7epfQAyoQQwgDh/Ux1vQNDmmx2Le0kgMBbCYt3DMWdVmADHzVe8y
ZgqSTB/4og9hhl8ln/wfuddvpN+I29o2vxWDtdOAHIsgtzslkxPu+48kmvdT1EogzcBpW6K/Nyq3
JeJwzdYgOK9E0CoSEFV09hCJky74pUPwewsq9ffIA19c0/WAylw/TKNExlDS3aJRxLt8HG/5QKeL
6mATZeW6h1AiK6Im/QXp9nYQmYBRSf00BjAvbWaQBMBfWItYClUYpWClzdeHuIbV1BCKtYyi/nfd
9lOhbQ6h11JCrsFPqRk/aW7phnJSKjb+Em0eFHWIxL3cI1sSmw2ZOw/+7e1cqCyvWAv+nYYFml1B
6EPK+0k3/rhrPRhRoQ4qlzRrCoZ0s1gHx2aJDjXtT7DQ5EWfTxvf0kfdmxiiEOzQMB0eO9qpQrXE
lZawqewj8lZnQY//Zpty9CCvFjRstqlMvgWwewIbIbtR5AduppHDSEukL7NM0kMn3V6S/qClg09E
LfddozaZk4dlxadFoGeUYR+3pdcE61OPa7oQ8XCeuaQY0HegJPYp3O66QzKkP51qRMXdsvPA2yls
iqln2pioBOnQq3BY/FhZUI08C4s4n5HU1ZtpU8twi0iY+cHXkpQxplgHbr3jnC34pvBt1GUte/+t
GWizNzBbo/W4iSNQu+OOPrK0viSD+iEJ3m9h4VfRNmSTZ3IzaNIWaUahJlval8HPq1BDNpq4qSkV
UeA46vqiZbZZYB29SYZm3uCS4Be862IT+E4F55mteRk47V0RVKur3DR1EbFOFtEo8VyhWmcJCLVg
tUAEi8lil9uTkOwoYR9Rqjz9HbkepwGMvHAv1iHbtBkcjqrVl4eMe0eJyPgTySZRtDHt9+hUm33I
28eaqU/oxs5iCF6maABDR6Q7BcWCK9c1fee5jH4hyc+7cJT+xerYOWXizBs4YYgIHlqIctpmWn7P
x+YldCL+tQzMr0gir2liYJIGXTi4v+0Wl9/3NRWf0yhkkQ9yOXSev6chmytCx31jQA7q+AhTWicO
PPH8gqb0+wLqnJPktxUNZiN2zPZd3Iw3O3TuFCQwcu5ByMEVyYeXmuLGBMs9BumXRVgoPCTuz688
7UB3h7AWeOFcgCT7FBIksyMP67wK9nsAfWybmxHObkt0acESKoZYm5K0XMILbpiKlhNcs8pcTa7r
ECedQks18HeOWq0cR51h4/eoF3LzRnMKPUefAgBoiFeAZLrAI3Y8mTpXBx+FK5Ti7QnSGMBbNbjY
Tdp98okjFNgnaDzGfOOL9RsiHx49HE8UoZuFU7k6hwNBMFnbxw9+1K9lOJu2sLGEUVvc7WHpfoQI
65EIdc5S/kyyNtoESw1oMUzdhjRh/LTmCy2iAcnxNSiIz1myfhJkzN3Tk3dUICZTRH6792pPVoEd
DAg0Y3eKQ+886jGvMNP/ROwtDs3ANw9wqV1wmifpBlRr7yfAhh9mnsUlmNsn0k49HhxKnjzzgjcY
5Gy5I+0uHoVXijX5XPkwbtHRpVsQz0QRQH5QSG+JrpGCv986AyeD3/TG+vTQT9EmAyQVh+aKgeeX
i+cz3vD4IUHgY5VQtjWsHgqP5BczLNgnSyZgVInLYegRw4UktGLqMeKL1xPwmXuAo/0pfLYBhenE
WqJA9Om/kj66riq/dlP7Mtq4Cnx2Vg1cAesRsUy5LDwKFXEtEr9qV3+/tuSG5ILHaR12UFB8zOis
aYrq4k7SLjF3yIqZ+V9TBiNQYcgbfltRZHL+bl346qcgL7epO4Em/QLr7ach9NUxNoktM+YQrqnq
9joMUIPPubKl0PJz7Ly5QOpNeIF5hpwPnYIXbhGPCzO7TM1j89hm3YBrJfPSubSJg8WfCxGy1zTS
hvDnYcNT7Yf9fB5w8QQlBCdDU6mVEKTUDWDKeXCT8AoQu9N0HwNU5F+9Wvt31xmB6eMCFq4t4zqP
ztrEPkpCpISWnUIUT4WAKY6EZxXR/G96+jsQ++fOBC6uAGrRoiFYHZ3KnzuTmodYPgaWpRgwgoEt
XygqgZfugduG1uXSLrMqEfOh/yYX6i9Uj3tLBHHcHWzBCwjcJQKP55/xnhHiDQPY0pRxIDyEdCMO
HQhBN8mxZFnWAzeXedqV3QKvgrJLBjx3jprRxzrnuoJRRv8MirHdeZJFH/39OnRxwP0iHaa6QmwM
WHrZAhElCsKVnBofV/UQ9WkHrj6PwsJXAHsMWPdjWXt2vv37ju9fVxWd7Z2giPBK0J3/KlmXEI6n
zKamnAbF3jTJ2Zv12d4bQtzCmC6l0Bv0mb/595/6FzHcfU0xP4TYGoqM+8jwTiX/5zUFRXGKat9B
Z9hZ1lYxH6NX5G/FeouUy4EWKrRLVwjSYicNw4wuY14yhGThfIHtbC7zv0tl/zOa+McXAsUWDTvo
5TEw8r98IYC5xHowNyoN3uYT0KDsNPfaw7C6a5EbM3pnKVIK3xQH3P7fL8a/9Pd/gA5AEu5Esbti
7s9rETQeUNRonEqWuvq7rbMRxwVfFVD6EOyfUqVr8neJDgA0/rSZCD7pnhl4n3vAM+av3rEunFWa
0riuDFuP4P5yajbm76IN/vjm/7xlMaUDUgnlIyjZ8NH/q9qLOKh7hhS+tMFzvmXVergOSbXTxfdv
9si34iMugkdcGoGs/LAssz0O/e2/X1t82p8xarB+AXKA9w4THgiH4dv9l+3bg9JM01rQcmrkKe/F
S0NRfo09OpMoFfR5bpyqmEeOc9Nfx4EcYNNuyyFr9X5h41qgzLvfy+CgyAnHnEhzfYRO9HfimQOt
DUPm8YR4GNyV/WOo1qaCILhDzdq8T3DjwTEfj7s4YVWaN+Wqk60GaEAW8Qxs9Ji2yW3sXJUEqko8
cZlUuJ/Aw8YAVR2EjEQxdlNJ+bAUcE/DfR1FLZh8PocxMoxo0cQ3hRvczUT0Q/l0k5PhGTbhP9Zo
OGU2ayo0LxeWuHdF5iNhWGXErbxT4z5DPX/6dnynUXjsIn7ycLpW3dRt0hEt5RxgvjHcZYpe/lK7
sBpqPCPqb/s22Yl4PviBvOYWxmgaMoIu9LbrhHhUVwOVWjXSryzrnoNmuIxxsl1aB05hdhwizERn
9N65/81R+dxMyVcr6QPyDfeLi55akZfGtgqbXH8OAYrDSL1jVV6EhT0zhu6gugc7jGqOg0c+UKGh
a64vzbBUS4j/2aunQo3mHfEQOEkhmUI/tq1jb0ca7wfMDk5h0IJPNNpfyLF6wTmNzNRpxezLHSmY
/iV2Z+UJ+sqzOiqycdqsjS77Nn1qovCD9E2JSI63NRdHM8CTLvF7iI1mvU0zCTQXUWa0PwgVVnbM
P/lMDlCqn4ZOXsKle3d1e6+N971125bar8EBojeReIpa98yQySRhseLr4JuXpHtIz1G/4sGCZnfV
mr00dXAcYsmqyeoSTjSw340yIbYIGUAv0/HPpAWYU3dAHhKUaWXqN88oKF/dpGUFRE6WzMdbhASn
4NF4QBTcdJ0i/lKbxW2lhM9tSxX7wUWUbqHDfIBz724N+SkZzEb4juPjEJJLvfYBQdHHOYeIig54
xvA3XDcQfqHUzHaeWkTB+2k3svVhIW1Umkg/eiaaLnz2UPlO3SXK9AmN8NWTGq/8MmRbr4mPXTKe
0Joe8xX7zCwpTJ5zjLEDi7ARoxj46XXY7puhX669GB+QlrSj1KwAKDo7FZCw7JlFhwlGCLRr63KI
lfcaAx07xNJAC8H1747ZtURw7fvEpm8intJy9cDO8gdwpAx226YV7eeUTy/JQIdyXpK50lgLP113
OA+mclkEQZJbU/JBPHgc0zbaX7GuFRcCJsGgDJcJRC5FuAjoy6BjK1uFus8PQZ2Si9rErD2nmu6Z
WMO3ZYbgbVnMSz7ihpMLrQZixXsGrlQpAbM9KJfTUqBMLAiysSs2OXjOwiPnhHRpRHKSIzf13S5Z
NBsZQDOcqvicN/mT0+bd0+7JYbxQ62YtUxp1ZRoBIhux29GIxx+x8uXRg8pozbgDFgHpw5Cfx27Z
gPHwAvLOhoG1XGHy4ZUU3x4ziCsGERcy15+6DwsTyB2muvtgIGDToZLWZCwosMZVLBeQRK80J9sQ
b4oS7ZcYpyNT3ib0TGWBT3hy3o5ZgGFJfzVLC41xsGngHdGy+DYnfqmy9aSXmhQBY1s/FzuZBZ9m
/Qqa4N2sY3fMuylWu3hgXvOulW93k4PHfhqhPXBKVHBY8zbCKcRvj2GNL9eChpDmu2BIfiWeg+lF
nMPKmgVLChpQuyKoj0d6k5jR+0p5CGhO1a5MVMefWdqSJyTOKEDCWPQcZ2MdjqfAs1ARTO148b12
3i352gMW7t9i9IZ4+Zf+DRMeV4x6nhGhHHYvoPTKG0Dkn9CnH1brUcAo8Ix23m9E2xJggXYmSCFu
J3dYe0o34BHd0lFkmKlH/u95BUhybCYDgJMy4G9z5p9Fj04BueZAGUhdkNpmBRSM63ls/VcS2uDJ
9ztNgWumrwbhPptOx7pkzIU33gUsh9aldqdMCZSz0MN+r/tYHrtuXABF+mlbMMisS54uYVVn09Ut
jO8k04ckb0/c+hCHT3QqBNIby5Wiu1pccm6tlRvHvIfMZTeMyCDyQHtUgTyjy4bifq9Nd+R1AIZ0
KgKgHyhtm169TTr6kPPMQFbqIX1PYXClEukdo0xeMGB9RG7eQ7xwWImm6SR+hMv0Mxomt4N1CVxJ
pQcQeJAU6FbQ0ukz90HnnFPOvO8wWMgGBDAC87TrBO9QIT99N45H28ZwKIVQDB7vQ7C2gDoG1l6B
VcW/AkwdtjrQEpwNGQfQ3SLzF4hi38j1BMVtF1V6hblzBWEYewtbelVoGsBzAlPAAo3Jg6HSLEMY
uOUUPuc1jedvbRP/MLVPhn2euuAy5YPZIpmEV6k30G3tAbCoOqsbvW39Weui78fmDPwkKZAhiCFy
Gz0uo1NbOAjcWZ9uFHqDvQzmiV2BnbIsFNdl1eajlkxeBhPUtJKZh2R4iCSBlYvsuzZDuuktG59m
OKYc6rZ7gJk7OED+fMka23oHSyIrS9Td+ZNFffEyebUCd4OtBjbSLYhOZsGLDK/zGbhVlY20hw+r
BwYI/I9j3dwWO6e7zBNvFoD2nEUe8s5CCscS3m66e16LBWc8a7y+RICxe2+IegpyI+DDjwOwtS55
lHJgpbZp/uHBKB4AV0vj3xySp5d1UPGyWaK1jOfuOtxN9bp0E4/QvqkuwU+U2RucdgI4KVBoehSH
16yau30ectBTwaNmzyhFWJHKNQN5lrCnfODNq7+YZXnJRVzbIrP1AePk+exaGb9z08gSjSjdhkNc
b3IgXTvegZlPEFBeZiGdb2AQkl2/5m4f56af9iReoh3aB9kBDrQ40IO4RRIz9vMeZtFyQydgpHNt
H3g2uw/MxZJqXs0zeNbrSU0eIAifUuAjfZ694Ny/qtTJI3QlI6z1UOCVqpcu3qLE7naZAN4X+aee
jF9Yms+5yS+dCbeYfR3UOu66dd4FtU4rmbpuK00PRXQUqHTfYrr5y5KGg+S8bmFYPQJVJ/58UEbR
XY338n572jXeRqFlpznEIcq9vi5WTMSQXUAl7NIoHhcSVKsYnpZ3GeIj7RONlWdJKVMy3pB9ssto
qx85URu3DgHIwflGtGw8YCTiFy5m4mTcesYOWco8MBA9SAdIW/VfuP2HvfHdBuzFbNuK/muCs1gx
5Ywgxcfd9DBWTQafigGnd+3MrzohT0noabQu6hjy7sGFzpVAvG9wJvwhu3wFZdoUC7CZypIJWWUI
6MNoKdh3sqtUBOjX6/ECerU7+xyxTJ3Lj52HtFivmc4yy25175XtqqGog9NZOdt5N8et3cw1RnqY
ZeA2bNW+5i1sPMy6vmYBZv11EpYY25lCcffCKJebiAjcu5xx0MZy1BB3WkehEfv2zaEIg7sXKkqY
tK97kdQYEHYt+KmjjFesdU7aGwJGOGY59xiSEQyinmQ3xWh0To0X7zxL/A/AldORaobcgiEtEG6K
tAWJ+rXAfBItNBIVDIYBsyzTVZH0gFXgRR7LpdQcRhtztiJaY/V/KNU0ti4wO/rZdprtPMAV14lH
j4zF86XnWfTsO6+H31l2G2F5tCVDzL8lTp/tDJeCJW92LvLWR8lRqdakf5V59zaRdikI7Qww0/ia
Uh8qkUA6UNqXY62A/9ZOfYMuSG8Gf4Jj3gzjo6swi/3NezlWOFk+u86mxy6DCZP27QfvKZqFtW8f
hhr7CAEry54AD9hKtYwgWaFkdTXmXDpsuyqmItsOkVmLAZLWhULsD0DsInzBfupxmB/DEJqCIB03
0R9oAxWHlchdjzMPVTbG0MO05Z33tvL0UVjkyNhxC7uEMqnvqgFYNJedC8anVq8ln9hG+/MEBy3a
TLvZM+DR3Smp0oN3mhD3oqRekkPDbNdWBLcegtyTuH6OIsuel5jAzNJOfNxBMkrNzSYCBl/jxL1q
nhjdrBzlvFmAFSYxLnO/wkGPOSkuy9DRS+C6jbH5DvX1uF+j9hHjS4gh9DVZ5XVWoCB64xOkFRjI
DOHOF5hswZR0KZXOf6s+G00x8ek9dh6CUOa0BIznn9RMve0StGOJHA+vNEvNtrqD1VgoQLhu1nAz
1m7Y1ZPX7pPu7qLAvywo2EXvh2cRxiAkiSOQpR8YZcQIPWqR15XGmyzBfe0AThZJOoKl6uRaNLO6
get7MhpvgLDdM+PiIcKkc8jCtciF6wtFeBmOmKOltbrIKVS3Oc5Pear6p5hpVoQctQNN2cFKd2NJ
reHtIC8SowiJ5LTZwIPcf2+XCadkHR1m64dNQTnyRsLwS7LwlXiUPGHyjoIqntxnGixhkbZqxsL0
NZ7y8E6Hu4PKMn0KD5RQDCjiQ9uuL96Si8e8blDoQ6q7cSQTxbRwusX2ORCdQ9Uc1iPUEoAEEgpi
tp/MYOgBFbukONzLrmk+fIFyMbccoyLSPUQLHTaGoMZ25oyLLyzwToJgwJG9EiY22oaYhYNtjXx4
nT9RD8su098KaUBl2uWP6ZzUm1YiLHIWpi5jDy064ZecLyEiQTCKZ74rF44QvjU/kUTAhga1TQHf
jrXsono9srFdNp2tYdDe4qRI1JT/ilrvNqASNytRJQn4V6STkxw6desFsAGbvk24gtFSRDDyiemB
6egYcIyXgqjOsHnVm1zCsZgwu3mKs+7WY850tvWQAUR2oowcbBaRQ7mre6UKBxg1LE2+pifpFPDu
ZjwuCS5ISM9W3MqLLrXibF+bcNlTWz9juuEV8QQcHkXIlo7JBHFQ5z22ihyMZ4cPWOfXhe2ELWGE
id8XWmyo8B716Npi8u3zJBW4FbW+MKazF0s6DMX7ta7Ay2g3I0PuQudWgSes32Zt5r3JTHLM+wY9
lV74XhGLhHZO96Fov4NZN/8ULhaF4yQ/zv363YedHLI8EWHUdJ9SxoCB0vFziNRt9Ue+mWqw5dPB
sQ0y0nUFAcELWDe/aNs3xYozdsOH6Iu0PS/HbArKGaNx3bh0k3UzRnogoK5je2y0DAt4O8GykoM4
3eMxTZ63hRXbJV1mW96RB1h2PmezuWKF2somiEW0Zq8N5j0NSU5R2CzQUcl+J3EcA3i+dpYKVNhj
fgVQ+81HRi98VbLXxQS/MW80MIYVB+RF3ZrAxjD0bj8YcMAd+l9v0xolMQ1LeDmTEDpmx27INcTU
ha3ZPh8a3FMtBqGRL7+PGqj5BOPkAqX+RcfxDUi1LPnYw+F/BA0c4VQF8ch3knb4iDRuDmuCMCY5
jk+9RTYyKEOsgofRiQ9217PGFA0qwGPjAv6TMR7uJvwVhKJ9mBCbs3bpg8BWPbNxhrk+sHaZoWs3
eryEc4xvsrZzBb7yq5T+65Knt3qYi7mFn3YXh3NFCSzKIQl9CUCwNSM2tOezR4y9v5EJtVBOutMY
zQh2iuRSKNOegnmaoyLpmcKGCaFUm4MrGfufdYyd0xKvavpoxNuDEhExkiAftRFAZpvPxaLubU5G
vHJxNkZ9TjfLihtlUflUxfh3BaPLg17G10ay5xXE41J23ou27F3EzR6rSAqf4B8WdptH/oHi95BL
dLjoPQAnqhnEdNA48I7kcyUjM5SA0TDjmLwNkeOzdeqVLYB5PC0fu5ahTB3VqZP1OfLd3nRW7Snr
ILrzzY3S4ARD43OW6yfesbFQmrzFepjgPNEMZecP79wnQFrZtVub1zTG+Gps7TYWy2Gm7CvO5teu
83dJDlIW8vE+EsW6Nx8miYWz/rbBwjxgWqAB6Q2iSHBrF/XUPcwG4sAAMCOeOISDPol/yHnsymbq
toiXubUmxefaD4ICVXcwZNFDhwCnXkBPl4jSC2NgaECUZrLD2Pya1OA/GA36TF2DDDV/WSX2i2dR
eXQjnMGQlYo/ApwVCNywY/Mmm/UXNnd8igXrKkyh2KamctNrQYGQZY89s88p3twcQVGFSwO7zey0
D0x3TWZUlPCQowWZPfSBmCmg/sI8H439tlHtDY1hi45ojVCxZLclHiQgJia2mJhuhinpP/IudIWM
GAw4cQTFC0aMbOqSTZQMcrN4sKkDieCL1foB5D27Q5u7HUO/qQbumorPFo73yD5jmlwAITy5jHzI
HFw+FvcFdlc18bxak2HLZuB7osVf7HJAdJCConRO8r1gYFy4WKlvZFY/WJOTHTqsFaciEinitQYk
w6KQhlXDyXR0OIqrMJp7lPr+LUPrDakOQdNG6XUh7GHx7QNGXudaAp6KlIERmA9ZUUqWVzc7tYmY
gbDK7zEni3Z+Qo/g9HWFv+IiFAEKemrSwh+y5tKsNgc5L/nKTLDg6sDHDnSkm8y4x4DAUmtKwb4i
sP8qwVc49rl780X9IjSa1lwOD/BubKvW71/iJaZ4IfieDQniCDpKSkxfAYu6MwwbL6PLLiONTr7w
oqphLQMpz/6YNI6AxrDnhvs7FmMOuNoMBZO0BxevR9lr1FDNPQySwpqLCc2rVfhvU4xbvQFduejC
dirdIgGVh6yyroX7dtZDFIKwsgI0wwhdcF3MQGjgK7ifPXBNwAJ5DFcxbxgmSGc/4s+LdASXZZ3t
6wANQdTyFUsVkg3NZuwpVmZp/JWlZPrwJYCzWMD9JY5udd7ExaK5/6Rj3HRFH7becZnpT2QepkUo
1+H7PATeGZxmVho/3wSOnsDEg482DGGfAroCxs4N8uHyBHQnuN/O2s9PjWDRjo/eWDoFpWznAx6j
BLhji3NmSc2LpoASGIMFeECh+vSUV2K+O14p3tYibpHhuOjUouTMwOjTjTe+gSmrXxIq9G1hPr05
L4AZrOIQSdAEFIog6E2EOsu4Yp7SvjnVPi5LnJy7CYAo+nIL+z3IXUHG+t/cncduJOmanm+FmI1m
AEVNeANoBqg09GSx6Kq6N4kkmRXe+xAEaKOL0FqrWWinpXZ9J7oSPZFk1jCSbJbJ0OnSyYPTaJLZ
f/zx28+87/st4vRO00t1iuCmeao4lrWfxYo6IeXahTOjyrLTNnMu3UbspmmoLgPPbA+rzlwcYvLh
5oufo2ZxnwuxfpRq2k1HGe0JaKx0gvLKgx/a7tTJCDj5ev1b54P86Bz9wm/EdoYCwi2whk+upSNI
jAGBRFu/ZZLEhVMSPoR2Is2lMv2Q6BgjourJhyTk7QNJaIxZkTeEAlv598CWBHYrr68XxWHtNJcZ
bMAjKjPIc12RVxQF9aaVLOFhO8GJUHWc3yawKxGkCPzq9FPq+Bh9Bmwv2zxpFZgsiWDfqPjw+0AO
56nfRXMyhaAjJSx2iil4cH96iAtxsXwBAHlhIMFLljTqgnq/0yuc0ApsTGBJR6HDTPkGh6PiuSg9
LlRQethzGZTOWSmq4AYN7a50FueqWttTArKQfcwU6pxUJGcoL9UMTJtNcs1hzKTjxEydc4Ew2Eyx
MyLcVN4BlelHvjxF4ZC7ATDeNIrsHLRGkn5I6+hGj7WagzdABXpG3wIqfHRpTrzVTuOprkN6mkqF
JIcHWuWG0TzLwSlPpKxPJOm45SHmjqYf55ohTW0pBfXVR7AdKcdj9SEXysl51CFgSb27eN6lGeC9
gLxHoSsXaULGigPnqIqM/cTBAFeqRbdvRWZqTSpXC/eVBBtIIqJS9frCBg7hrBTauRzWx6QfP1WC
fhcmqHAzO+k0ia0byqqzrKwrgeh5YN8Qf/hglZANWkC2s7K10kPOeB+IpnrYROj4dbWAGeuocf8y
vpNR+RQz0JMWBJ8EGQxuelTAbGvs8DdtYR0QCifcpAUwtVVjEriGNjGE4ijsQKlZiwbAd88kt64z
BT/F7+TfhLpCXzI6q3ScCh03iYBFSy3ElvFCb7q1Py0cVCbrDjeO0HsTmuK+1Fk3hpJf1axbIynb
GaF3orfWvInYnQ7mpJ3/HjqVSJorUueL2ohmBfpVnmq203QR3wJWmRdVdNR6i7OyEu8bRb7MGuk0
URYyIQZ46lZb2NNAqc4j8EWW0c1qVZmXSRZPtNi/DMI8m/sF6Ep6/AWw7LnoOflBsKg++nUtTyMd
VYsubAIeGcxTSzm0O/NkkQFO0zysM+raL5Ww4zSq4J2CmV2kCgm3hsBTUl0ozu+hkjpTYjPH1Aaf
mwKybsriE/nm60W+qlscXnwmRwinakY104Jby5LbqeA6h7Ghfq5j5zI2UpJutjLjej6xCZ7mcn6M
Q3lYNtnvUtfN47ybJ11JCKkg6WpelqmHulFRnPk6RH3D+dAQGWDVHOGyHGiJ+7vR5VDqwZIcBSir
FpoESrM5ciTYL4YDrdIxrroG3FMuxyfFoo32U+BXeI8dsAzXWwUL+0uihV+EtLtYaOoH7PFPvhuc
SIndh7GVW1sMwJUaixIUmYrV3gmAVgxfqk+p1AJ4V8PYU+X6xgvbj9hfKEM6kPud9sQKg5maEuUU
jZiaiV6tmwwMUd+pL3YfZBXmklS0hNfCqvotlXUcgrJMKYSVLK44o8hO+7XrT1tYe36SkZkvgFe7
ShLOVE8gzN+Y2SwSjDKYB0Khf8kD2b6x7Mze97uUAJ1cFEiWiGF9tBCjaafFylxuoxvZpXJrFUrA
5Ej3ZiW4iFo0khlamNUsgg2HbgK6fpWeiLPee3dNB+rqwrhf2HV6FUcESCeloy+mSqDVBJwko5xX
nTaHN8Dreoi56E53VGQVgG+KjLvRFHRMgxwVAZm+PtCBolJ5NgAFHGO8m9ytHzpD4YhIROkAm+4+
Dwzrg6kknzuVbI64cM8LB00GrtEcaJrp7YtFObcdVbx0bVmbKa1O5Qn9AhTEvCXrU6gGGOskS67c
VPeAlIfsPLVGoQL4s5IID3LimrNIB5hu5cDUGi2Jz51E0jFFrAOg0Qdi01VzQ+4cILXafYazdF7Z
6rWxcD4uDIy4rLsniKnNpTgV5p3qGLyxTeCvd38Uw34ogbHPhNywj1oHWoBn3xqtehRYyVWeaMd1
Uk4hrPXHpBguI8rNdX5+Iq81/DmfJmDp3UmiZt3MCqx7bBMIILlLsEg0H+xAWNx5HWe5FcnpfpIq
JgHLVHCB0ukhol5KRKzPzD+qQUsX7CI6qX3nMBAFf0ai6hTyQzqxwUMLMQhbb6H7h04BwyTGGZyW
nvlZEISbTk8+iK1RTxuZLF+Iemqd6dpUixuJwTLmRkcCVvWsfJLUFH7VZDyMzvqIlTAjs1JC9VWu
woAKRVVTzWwh+mRH+X3qh5hrMalB4zTsVBTbYIVJPntWLS7KuJTnRmAI+3lAEamOW53AezmxPT2b
mBqpTuzQEy+B5aHYrTGVzZArXc2OO6GeO1SOkAoEqAuZlG/SWd1+npZHrUkZcub9GAX29CiLCZB7
C+E8qzwosMon1HD1WS5Y4r6b2xedUlZnQuv9lrnFTVwb7VGRmwviER5FkUvI/4lWXBp+tG8FDtWS
cweaeeSzU0R1P0t8Y64RLSHnp3KlLsAblFV6Ikrl587rWGo0E08WvN7MlIJsWqthN4moaHDiFcI+
CnX6BNjq4gqZubLn2XwGTFOikxNceIG0X/v6AlSP2jwgq/2pzdGNdkvofRJpFgpwKxTpyVzngNGg
2JNpep8bVVw5mVJcqVUEkSHKOZR9uSMlDzqkbbDtI8ZXRK1S84A2KwjDUxq5u3AdW7mU4QAUEz/X
uG1IX08zMPvTJnOtSWEntyDPqZLdWyE5dnds3qKKVJImw131LZ8sesrNmBLBIOeEtDbhzqMAZWbA
XumxLnT6UetiqZQIpxi1/NEP9XDmWoF8UBbQJovaJ1ACtqjHu5cRlEkRUaiMwG8iAqMTUJA8AI0p
o8LAO9knzH1n7buJAaLZlLLc+KA4KUSWGmX9BQRHqW0hNho20VWT0mUngdNHu8TSL2cKiPd26vth
Jn+QA1Hzz1o95lFR18CaEWy1miZpKbrXDYVeu3njwz45JttvGXNJi4qpW6FXyKZRyJH70KGcGeZQ
uzRko43nRSwl+lzS8ZrmWl15rIZWL+edaaNEU/lCuKpKbBshTTi+04JGT13NaPO5oWHcQbTx2ZC5
hZmBG+V5K53C7NFt1LDLUeACWzQrJLcsV2GQc+lLIMIOEdHvsk8Z4daAhOAtwVFG3y6L/p92AfAy
Ulq/Jf6MwjxyNJKgHDahJcRTYn8PaqnIZHE8LPM4J/27qOIwPG0cs8qOSQwxMZLdWr/ZWUS/Gr3q
aBSs+10qFV57X8tVZd43gE9unRoV87nKTqBbiDAddjZG6uW6vtZM7kL/TJEqaoJLXhAfoC64aM/E
0grUmYm5Hh3ota2kcxDBCoAcOwWyYeIvoVKUBb6I2gWF0OWFUWb7VemY3iG3JxTzpBPrxb6f6a1x
gbigZZ34nWiWv2H1ufE0B9/ZazNydE6otFMLn73cTdAC18ktsl0LSkCFhUMQTsi7WMF6Jic8c0HY
zynfhnxQRjIY6wzCNXVAAyD9sNyla9VYWO4cgofUIRVGObB0UuWle5boyIsdWWWdgx2CBhg+EJNx
mgOH2AwoI08vMXGdukwUorF+VC2OSa373pTKCWn2QYM3FV7lgq5jXJEvbj7GIZnp41wFdT8LUlVW
j2114cpntQFPjtgICY9F4hEY8TNFQJy1FRtt3kh1dU8UK6oxucxEPHMqA6teFH2PuDUFrcVLZNK1
z4Wd1e1cSUsQC3DIrR7bJwQRYDqv3jdtPSMh6qCoImepJM/KHjt6LJa5k4GHCdoFLl6ZxChbqJVs
wPPA15A/SCDaq0s96HQVFQ2XmSFdDNi1TMzYODVw54460LiUUm8DGde/SaguKoCAM8lxBZ7wwY2w
3U+pL6PTVma0J7EYdfKRJuixcd7pAZcIxzrgaEuKq/oQcjPwUbHKCa4KDmiAiRuj/D8FRuhcqX5H
GEb09eQmymxHI2UWdPFZKibmiQe+50Fok5J7U7PjQxIL9SmI/TNPJgE54RYEdVIJVfExTNCNm8ZN
lJBP1NriphNiFXPBB9BGqE8A0G/nHVQMYtfHVRJWEOMWtrcf5lFAGrRPW5qNy6UYEHmeNE5BbhZ8
BIR+Q7M9t2ItSuEdiBHpzvW4WCZKtYZjYlsJM1UpNPU20SoxQ71Kt5Iz2feQ7RDbKsiA6jM6FyFH
WR+GTL6gKd5FB5ELzntaiw1QNQ9Ar3Jk5rr8SdBgMkzczoDj4dQNQB07N0vUMUwLB95DzBhkn1dU
2mFiujAbSl1oLjXdufbdBnBuI9dCW0/kRS0nxxGVH77YPNc/jwibEG5zAvwWiuWgLhY6pKtgZ6rX
OfGOFKSWrxVzOWmFDnKEmxG50FTn3mhSU59EHjdLGUnmMvSD5KKprPxCUwWiOo7skZUjhkWMqbHb
G8Nr2MpW7hfyh8ajO1MSXcGR5tWmPvM8tbiPZRnMedaUgXxWAfU7VIMQok6n6wYEOC0sjjEbfDIy
ucjhKTa2f1w6mV9jsikAuDCeBRQBRYv8q+rKjC8AEo5OCVwVPIc16l13AeO3IUUczDxakPvIelB7
u2hKVNvq9BxuM0ckqZWboshhvShyrs9ztLHTQ7elFPbUShoXrK1ZCNcapCF75imKcrhQQue0IOh7
EYtQoKg6jritBAgh3S+MULqWW6us6KzoQlMRgqN8UbdXpRNLF4Q0CJgnKdHKaYa4+8xEXs8+iiWF
rVkRBVSJVBFmO9DLiJMtRVPqA8Cs+DNgW44QIku5T9RCzdtDReycYtbVNucjftQimYZhq6xgnyjO
TMngCRauL1EMeNFSSUaxgXOXLuk84j5Rtp+IenyauZ2J8LXVxkehpFef9coExk65Au6hrCG4HMcx
F25sMk9NrNe/Z3rshVNdDSkZhwiTVk9g5eVnyE2Ld+CcsP4TISaGoTr2B/A1/GcqpwRsl0aMAWNi
H1MneVGJX0Jwx1PLhVo+XdQSTF3Tc011YnfENOccLw1CJBH0sUkLrdLr+X+VPk8irJFj0QwFICTs
Bure58Iy6Lzqt9xrgPKadXMB1dk0Z1j6AZXg0NWd11IO2lMUgIuS57XVc7/UOcMlsVEXsySPzS9i
nhTnlQVlDAM4AROVc3EqUou2bY2UxW9V3CTXQKDKM9eAu5wh4mRPYSiwlkI5gKzq2rl+lUc6gE8A
gND41NZcLjpX/QzCju9GMhbEhYm/5cwQJPPJvCwE59LKkhgwQm4E1wsnpyptkBdzfHGs9bxorqOi
dT5beUq0S0QKGKSJ7wTRMhfl6GMjiOKdFoA6CKoyvHN1KSVsp0HbFnwJd6roEqI/VGy8JHsC2k4U
EmUGskmMJ36CoF9eZvoXN0kwpFoRqwQGsrxPFC64BZrqwEPSHJuZ6YDmhGIlKrNaarQrqlTkwqFK
quWcKEw1l+sk5Y0Up77E370uAk3msFJrgMyF1nrXLVUwV2VFvXNA8XOdSBzyotUlZr99IXMbfTTJ
G/onnpEBDm8oQTLRHQsibkbNx5TMKAiTnqlrpM5F6sTlqYKOzcwPDM8ASCWgYuEGyMbWjuTcu7a1
ADei5vGNG7g4mB3YnimpPh8CcAXDVpS67CMwCfOB17Y/UvEBgFFhx8KpluTiTVYa7n0M4kSAVlda
5n5FWpg0H1FpdQa/tzxy0czHlCWIte+gd9IAJxRZ2l6gcqXJSs/JDbJWD0GxdNm5h1uRzSmw2DQH
AeENNtSaNNGZZVUeKEprEcIMpQtZ71iXWHuse6lpIx2AKDUuFDMg5dDmli0fC0WkfSFBL3yQ7MAj
qC9WhL/X/13lWiRvIYSk6KB63QnoLuv30i2ke7GDkjYjPJdcOk6JIoxeKBlBFDBHR74gcma4TcgJ
E0QKy3gBSvRAWSjAbXIDQH/upVw+MTc0mCONr4n9fgrsKAaPKbfakSyS3a/ziuAheEdwVynOjL1o
MLid3C5pnVgBqPdY0oCieJ5/14vtzjTJ007EVOfUrdSAyhwOgbHjKBVMrFYQW/dNWyn5flFqQTQN
4QyscC8WZzHMYwSPmnZftA0kaZFwmGI2kAo0OkKOlIrxTVg5QtM74tjMKXHSyDsILbnKJznk3AiF
IiW4qyO89xl5BXhF1FIz9qUYLvrcIuj9BaCyrE8UW9JvazYyR5kUpPVBRHm9ZIqj4DRXOcXgSOEp
ERVJhRSOCDLGlfxQrAerKDqno14jUEw2sAYYEVcEYbKgaAi+LiBlRZ1UcndiP+uZGUFSDBiRQiK4
xb+aizOw4sJMrE13GllWc5GJbut5E3DRsBDoGzIDfhjDKws9O7JudNO2D2CZq1dyTOK0KRvt1tEV
jMsQq0uceHh0n1WKO0BsVE2QS3rhfHTypjsHYSV/rDvdRlmtiHrEOuxR96MOThY5Uk1M1bkl2JhI
Wes4H42SarzHShF2+2WaJZ8Dcka3jmVAK3CzmywGpZyZqf8gdZTps2AV3xHh1c/IAWCxuyKYVVhj
mcx/rUPVTeHTB/sRmgrEykQKEc2jNmD/dAt8u0kckxGcxF1cXkphmx0nmeqek+W8l1D+KKeijajP
3K5Q3biNZb/V55A2mNAg9LlH/KyQ1UPRcoRs/nj7124J1hpKJlvLBeA+S9S2uehKx0mm5iJjhVfE
WaoT1WaVTqgGg0dprHlvVn/VnEW5kCv7ISslm6A4QJh53QCRcHZEDDsXyIEX582FntqYXIrVe256
qXFJ1XLMb9SmYeP7vsW6hDgvUdgKhR6hmILLEu/8fq2AsofiqIliu08NHE+mVo6l+mdFa1JVtKOC
xolWFpYOVaZigPxFSiPQPrmg6qJt/EMlC1JrjoKIBiyjK/GM5aKu/MPEafj+4ylAUmahH5soCdg4
SH7aTMGw+vA91wcYNAOj1YhEVa45XRQ1iLnSUReESAJX5mFAZAHExDGPpKit39VsOlI4SPVFZayK
h2A4wdODVxAKQGg1kTX/uNN8fIkKeB3a0wS6WnUK+5fo/tRcG4Q5h494Exadn5wQIlDCC/Bpljct
ShCJU/ixsr9va4aKxp+jFxlq1j0esmajUjIh4vBqO/YFSOfAvxVCN82nxH51krmge1jV4DRXVsZ9
Sv0fSUYhpCp0Y1oWGFITyvt14jRy8Kumru4yk62YBNFp0jaSd1gGPHuSCX7kzAQhzj6xhnQCm3Gj
2fMmaEoiU4sMFArak2DPZdWyr4o8W2DMFIV9nLjoS04kPRfhWbs+bI5UltuAlBG46EnXRZpw4Egu
XPQJwEC5uNHwQMw5ZhEkwjLVQUoZQm++e0YV3D7OYUYgPkfk1vbLwyryEapL+TZCwbCT7slSVsoB
kSBywqKSI2njakHJqWIW5lR0RBEQS9lADAoQ+Tb3PQWV3VqEv/4Rf2FhHOiNK0JOqMPwHt11olSx
07YhCnItIVetLsRrO8rU9KoBnbM4xrNn+alZQx4GUJR/mysWS94l8hLNQsNfgBryavkDOItFgJ/o
IMxBcDGg5nhOkbFDq2wi6zBvJOV3rHzzs58uqPoigKFyodf0aF7Bti+FhLVX29Gt7coNV0hwXtUq
RA8Ft4dQBFXtQvvS9shiwzQrQCsVX+TM+g36ICeipnFZ7xdi82lN2xtbperMvc+gs30pttV8B1pW
B6v4fBmu8u0v9b25j5M2c20CWv+6/jNq1b141OCHeVQg1v2xXGXt5Sovg+Ltv36Vve4buojdqLiO
XzTxXV/aCOS+3tBToYLrNln9yz/cx2VU9P2zAZUOVa6eESa/NrR+mbcaCJa8c/lAy7LyjsJtuqFC
D15/EO4O4sh++rOFDDhafBTPe/yrCLsVxamnmf76wFeG4O2324w0c/Q0Jy+H8q0XWK0nrVdYl3rN
rq8iWF979GNDALESvmwvHvrs3QVJlN/17FlR7UUlf63XNuHH7/TWKkLP1CEhAwkh+dlby+8QpFYM
naouT59f7dUphLPju8vWO7TwDdDU6IL2H+jiz4ZAN9F3UxH/lZXHVc+6+LVmX0ENc6fZZ22/I7jC
R6SpZ+8uaNQ1Wb81Htf68/ioX2jHG1C8d3r5vrYBEgBw44fvrpjvUEPvNdEJEvYfzsJfa96tXXe9
Jr0TUVcnNd+LZ/IZbv5+VVBZBSj8rzoCsrrrECgWh7qCvasYj7PMcnq+ASzrnYh+ECInJEz6z+MD
f6ENIEm77gBZfqcgdiJr1ABYf4YHoMH5CIIMocwno+Dxeb/UEDzuzS374QdufWoWWCx01Haflroo
MtHPFoIkqe8khlrUZC6L/vOrnQYUbNnxJNTVd1RTVNA/ffU4sIx3Rq+a3td1X39+ubtA6m22nS4D
i3oXfdkKhIceP0Mj0HjXz3xf5O7pz7/caSD3hTh2GgKZhS7rcl+m6PElhz4A8rnUf+iJixR67z8c
Fr/WtSiLj3tzh9OA6iYUvFBk0RjaBCgE90UoqPP46028+rgdf/6tsfWQVjdh3z1O7JYdLOD+aKKm
U8rjafH/wP7/jsviq5c8JVnzsHai3VX+zBP/5hc2TubLBp7X+UN36d8L8K2/2nvVj40/OpL9z/86
cLLXLu6zP/4nRvnZj4PvPoYenv114x8/f9bTeLzs6avvsPnlobvKltm9087XDu/TW/Xxjn/5h+ky
Wj4sn0cD+jJ1/96NF2GDr4fEW60eZKtVtF16zOKi2bXhs1VD0mfTzlfXfddmr5aEYPYuGKdstS70
eOam5Yp7/PmT0JXb/PhqQOW7RmZQgWnTXP8ea5t01/eY0kC2DPbeh6vMvR9Mq0xdYHbenz4hf3b+
vzW102Xm3t2tloOhIfFOVdK+VO832n9tAX+NBL1c1sMIz4///ak76/Fdv/9mSzzfVG9syhcb+Hn/
n/b/81/N+w22OX4Gz9r8ZfPLt4Z4sgrcbrUZy8fFsfnp51ceVKZiuXe5tSw0bqQ/nbPvXBLzYO9q
GVTLhzjbNNZ3ur8Ed236oKRSWbgMBku5N6J3bfgwjh7KbMmqf2yp7zC1FTc//vwwnzPA2dIuBz2W
3tx63znMFxzV4bDZPvbw9ki8tjr/NhtOIjTytaTBz+63N/bmX3Rhvo8K7tJiext9e+n8dTPRl77b
nDt/RxMR2Fxyg/0wwln2PrLjrdPmW1vs0XR+80CPi7xm925aWh82Ixxik1XkDu7hvn7O2+fBd3SW
ys7Rg7tpqO+rMkKzU2f58LzNvvjYrl29XCXlXeDe78Vf9gpntYfevT0wDtURTM7ZKozvM3Jd93vf
ft4IK3CKXZ6Bn9kMTz8B6giLBc3jmEzo82a1twy277yVvpqcX3qLM/o6RoPnEFzYda6ny2S1d7vK
HgaGkUboedeWZ557F5fFYMX3dSp3bXdut0mxaaafxb4O5M6NplhEMedesHdQutFqcKb0xV93fgD8
nGzYrDHCVqUEghsnw+O6z8Hs2t1rtv3BEjzlYCDMEQy5g+XdcBOaI0zfgbN1DZgjTNnLhYA/tvvQ
Tv/4X8Vq7+E/HFWxmw12HQit3Zs/WUXtYNKoJLV7q6fu3bZVQNxthHZXOTWnBpcL2d0R2nXvtkaB
Iuk774ozYjr2MscT2bS1NjnGuEbOlm1cFMPl0Otl77qRz3DyanfTzrq72gjjS7NbjY6wi8+4SO+3
wlA9umP3MSg5fd1ycElTv3qslpfR8JiUxrjmzuKuP3+Jl226uZ48fYRlfO5i4g9aHePKWLe6NRB9
BmjX2Xs8hoWJm+fLctPceiysERby5R//VgIgHJiF5OA3z/n5gMUlnskwAgxOcvdmr1btvbMKgtVg
McviCD2+wlpz9t6vDc5NR/txXmdwdp3Fq1W0spfBoN2+qvrO7fbB5eXe6SqOBhtF7vPwOzceEyMb
Lmm5L0+xc7vlwzDQK49x81/HQy9N7pFIO3f1j/8R713H4R//tg7gX2R//M/o3k2GY93XZdn1Qdds
w3xrrPv6vju3u4y67QOanNruDd/YLza4OsKCpsKc70bLvf1lPjCL5L7Q7q6DQXLK3bLp5VFC1cRh
CiDfmx6uj40xLtjfX/ggsj7CYvvdDe+Wd/VwFesjrLbHM/Tqxf42Rjg1Jm62d40xNzhENWWElt/f
tavB3BlyX22pr7xkWGh+SuK3/am/Lg4LrYkiR7tGYp/3//9dCmrpZOREn28TaQTDedom2dC6HcNs
Plh2y72rInOTQX97UOqu59BRNrz/1kWfdm40z5arweaQxhhc+ppu3nhtdsojxG2O42zLBADls3nK
zxudSLgv3UFwjIKmuzd7urpbRls28hhX6AdUhDa9Ww/tGEfwR7gfQ++mB9LuuriuluWDu/c+W25f
nz3Ca+fGIcIMYjayPMIme8JE9H3em4cusfYtp6Gv47dr1z+t8mJvsoz8TVPrq18bYVB+W4WrweqQ
9RE23nm8x6L7D/neNoxGG+NcOyDJFe1dlXcPbs7BeT/YivB0xjiWMZTv9o7yvv/580Enzc55Z40w
Ru/vyr2zMh+syKfWR1iW//lyfjW/vJ3P/stev3hWGQO2vf5hyUPsUTA9TFlHHYcCwJtX/bPD8fn9
PX/Ci/xtMvKws6h89z32B92K2HAv4C/DdHx8DwzoG9/5FTBuLyMFfUZ860R5euXvzHq9jgJYQx52
a3fbs3wlKP5jPZ1T9nPoBUuow7zYfD/W6Hmc9RGYV1Bma5jkbkNQciK9iGaA3nqxs36sz09Ro5d9
ViTKjO62HD70O2F4M+qKSdFS2VQ1OCKUtdRfXu4/1v8LzAU73n4K7DN4lQr/h2wnGeKbCVGO4e8C
KbJmllsLUTeRTJZNS1bxsiA3wWjYHrLy39ml3/ugyTLo8+pXxfaVb4gKm8lEyID3g7NN+YURHndG
EieJC2ILgyuDQ1yz4HtruigZBih+kL5bS/gn3u1siUbl6m7TUm9uGApCSPwP5pRlwAdAk2Pz51du
i+8dxK+IzL3zFSiI7MWFa8LLBZ+tUsyVFUII7818zeNj/7pbCsbQ3yVu7ItN7hdra+hJKG8sgO/c
re+7VXa3dL1hw2/tl+9tOMOw3doqu3cXG9wOlg+r3Nm0tbbERxiIsxat16FL1fOSMWTg5r+ywb5z
GJDj3560EfwRKntQUX3Tu34IlBH6CnjoLn4YztkYwd6rzN07xXkanJsvjahnx+R3Di54xCEubozo
MeBee++k/8fV+8vnQ4x63ObHn18PR9EDOZyt+xGS3ygtD6duTdLcdf0eL5Ph0SCN4bSftJlN2cit
nUEsdvdheLQuqQIxhCEhJ7J7249W4Cttj7AwTohDInD3YkhG2NenyyFyj1K7u4/F2fJ+Gb/YItoI
o3zWAzG3EpLSGPkb4BwPbjUMD0n6CHddDz9pt/f0GIC981UyzCZLxghTd7HMlver4NXwijlK+/4L
U2UtmbHrYXQBSw85P8IL2JmPja2v/zct4e+8S67cyF4mHBuDlqURVse1s3R7s3rQ8Bi2xfXSc1+O
NEmtzZN+/pq6XrogOzbtPNpYI5xE16R9e7Nw+5iTxziRbrq71SvDoY7Q71t3VcCfGYzHGEfdB6IV
cbV3VACbT/b+eQ9xcpTwy6ed+fxxkgYxePOLn5/XpweelAiLOmRa/3lv86/uaw810KDZ/aFXCVH5
oH3tvMFRH8P2OXMfHoLV3nyZF5vu9mv2MWf65zY8p8h3hTSeRu3KcX0CABGj9vVfH0PUzx8Kc4k4
wIt4049bt+tbZckEZW7wf/7rf8/9ZbvcO8ha4Jn04BCEcbjczNrgPCTcpStj4EuvXVD/wmkfv37+
hoZsWUqv/LDreQ5cyl/6m+We//PMXaKMX/BWH2GRLAfIEMvQkOUc4aGz2H+IGcDrpY8b6Q5JcVav
yPTt/MVfF+B4jL9+Txj+2YL7/yHMHpB8HfovL8Kqz97oOzfue7wtgHObldqfCSNcju/7IPOwr9II
HgDMXdsth5fMCOY0NWIZ2DWu7XCVdSs7rra8ZnkEI4fOL7fQGWMg8idlYMMZH8ygMkJ3Z6s+2DNI
546Rdz3KGIahpTcGlHmeF9uxe3JxOx+/02517wzHdgwoM1Lu24NgjGC67C+zePWaDfFmwP07D4r9
bBndDy65Xt5w1/vtwL0jGbUF1Oi1A3duGK3QKF+1m5b6g+3bdO5v0zcPVhm4gWGzY4wDih7D0R0D
ez7NYuCYg6MBCN9mSH7eRj4s8QSzwSBIvbzPrpN2hM+9dThIY4DDj4plMOytNMIoHK+yrQVGKaPd
B+EY8xkW0BDzgszb7i2fLotqazWMEbw+dQun3DZNpJc58B83Tq6CuFr6210eYYxPXc71YhVhtm+h
MMeIj5+WzYo8QZnZmznrTx9pDDf7LA4eGJNBu9oLsMWPjzQRxeU242qELYKDVgw7O4a3/Cd5WGkM
cDXB8Xo5PCvGuJovekDYw2DaxkBoXQAUKbfoNNIYQlCXeM5bzgbygpv+//zN0e/o7aQnGekRGl6f
mpkbDVxieQyv4yrZgmqT5h+hw9UShy4brAlZHmOI69XD8PKQx0AqX9VuQSZ8exnLY1x5N36Phh8Y
lwBhdh/jJ+TrCYHrh3joNo6RXL3tVStYd1Py35vO9ie9/CYA5DvtbU5kLqiVnQ0X9BhezRWAhuGl
Ko+hQUCgb9VLhZwNw+JUzxoD0v6YtSSntiI9POy9BDdlhMvqhDoG1WC0LQsS+ktg3I9fr3/8t37f
vOaaIXGMkDF6naQcgR4r6rcf91eG1p506HaNrj1/hf4yQefx+a/mPaRkZ52391l5NzQ+Npv05+8v
gKku4mPrWNFkmd1B8No0ut75mx92eYJdusFQI2mMHFvfWyTk8k0P1ybpCLumVwiZLB2k0wZNj4GB
mC5brJDXds0YpvR0a3WMIYcwi0PYj0NlyDEs3k27r+v/jJGgR1J0W6l0DAMVgcEHhD7LIUT6JR74
x4/UQwhO7mAxj5FvOWYdb82fNAY95myZ9bzYbRWHMRSiekMh78nvxWA03kT0fqcNckEQrYh7UcvB
tSiPQZF51IQ9cakzuj5Nz1eVOzxBxsjmPj7ltLwfWgzyGPbCNd6G+7B8WHf/Or4DPv58BuQxQjY9
HOBxfKasyzh/7TCUx0gjPA7UrUuMF6ne3ljpFd8eT4UXaJIxNHQoB1a4ubN362a2++ohD/dnM54/
f53eXL35hBE8zwmhky0BJ8oi7t7zKSwBAGSbhtbmxRjZ3avl0CqSjRHi12CDir05WT9conK4jcdI
mDyuTkyYwvnj34JVOHC3KAm/GaSfXyfrFzhb8oSh7wz5fQyY2uMLPN4Ce//4mEv5p02v+6lVoA58
M537mo38huU8srzz3yVtoE9Ub7OhxohH4a5+oab103n9fKZ1/GHEvC1qG0mUa4DR9c1o0l8374/k
rV3dvSGv8ZfgLGY299xWln8MnNUEXO5WkmWM6MckW1Lb+fkyGkPUZwpadBB1GwMSNY2DeFswcgwk
4PweX2Iogd6XFeyncRf6yT6Oz73Tq31uSUeOkU3YXwb+n0Z+rN07f1DCyRlEIKRRkL4A6gBzDpaG
NAaIoMdVEz4ZXN+SOUJq82KVlZvhfIxsfPNQ/Xau/yYrtzsrj7FDbonrdtS/GEwc/MHNC/yZFfPX
XQOvsW3/Di+FR/IyOgTLMB5MzhgW5gTkyHa4cAzDtT9u41cdqDHIQtO49zr/8WRF0YzI/qfX/M8x
vMF1dL+XgMBE7g/i154zRp57Gscbm2zgpWgjREL3Xc/dbOH+DBqDiLJPLq8XbHl4InGv8yt9yeUX
DLk3q8N8Z7zn6S4kWd2+bH8El/ap/TVJrJ/sPszwVeqhJ0AOlUzGuBgIQA4Sfy9lAn4i9Lgib/u0
QtfvcHY/IwgQbH43WFnAkTeL4s/O9W/fRCcuVYFwrTctra+4MdQWp04G1YTY/SuOijQGjPR8Ve9N
l8ErSbsxMpnn7pYs7hh5zNtlhAj80JwYI0ZyvoTDMpjBMfZsP8C/r6DXbcFLTGXzqJ9fdhducU9s
69XLBZGKER6wTEim9a/wish6X81vV+v+goEZjrk1wnbkksqdZfA6P3CM8kmP4aLDVUBS5j/uvc8J
yuaIEz9GmvsdS1oMjsu0jJyBnYJ2yO5jdh372KaDUaPI9hjtghrdNNOfYPIYjOPrEiDNVmdHWJmf
mF73MfK+XxaQwQYdHyNX+MLIpJLv5iE/v2WnPf2zz9psNu2myX7ANYKMRl9ClIrCCHmp2hjQtieQ
zdVaZGbvDARWtvehhM2GvfiqGbeu6U4lX80kCoZ8z7fLavyFjs8rAkC7Oj7P36af6LfBD8+/PX+O
ixgxuvua+tDf9i0fTaA+HvW1xuimA29VfjpYxWSPBntzDHr2ZZlvcdXXZZx3vYyu//jfaDq3q+db
Em2pzY9/tulfWwF/m6j/azJRm2lZz9XT8n0jvvuCWPf8bX6N1f+aPtXf4Vu+Io719/eWr2lx/WJv
+XwDvHKgP90G9wFO5r/+XwAAAP//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3.jpeg"/><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70556</xdr:colOff>
      <xdr:row>0</xdr:row>
      <xdr:rowOff>125329</xdr:rowOff>
    </xdr:from>
    <xdr:to>
      <xdr:col>12</xdr:col>
      <xdr:colOff>504825</xdr:colOff>
      <xdr:row>3</xdr:row>
      <xdr:rowOff>47624</xdr:rowOff>
    </xdr:to>
    <xdr:sp macro="" textlink="">
      <xdr:nvSpPr>
        <xdr:cNvPr id="2" name="Rectangle 1">
          <a:extLst>
            <a:ext uri="{FF2B5EF4-FFF2-40B4-BE49-F238E27FC236}">
              <a16:creationId xmlns:a16="http://schemas.microsoft.com/office/drawing/2014/main" id="{F453D289-224F-401D-084B-85F62446322B}"/>
            </a:ext>
          </a:extLst>
        </xdr:cNvPr>
        <xdr:cNvSpPr/>
      </xdr:nvSpPr>
      <xdr:spPr>
        <a:xfrm>
          <a:off x="4938889" y="125329"/>
          <a:ext cx="2868436" cy="504378"/>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142875</xdr:rowOff>
    </xdr:from>
    <xdr:to>
      <xdr:col>7</xdr:col>
      <xdr:colOff>485775</xdr:colOff>
      <xdr:row>4</xdr:row>
      <xdr:rowOff>95250</xdr:rowOff>
    </xdr:to>
    <xdr:sp macro="" textlink="">
      <xdr:nvSpPr>
        <xdr:cNvPr id="4" name="Rectangle 3">
          <a:extLst>
            <a:ext uri="{FF2B5EF4-FFF2-40B4-BE49-F238E27FC236}">
              <a16:creationId xmlns:a16="http://schemas.microsoft.com/office/drawing/2014/main" id="{0E102576-C587-DE20-B320-3DAA836071BE}"/>
            </a:ext>
          </a:extLst>
        </xdr:cNvPr>
        <xdr:cNvSpPr/>
      </xdr:nvSpPr>
      <xdr:spPr>
        <a:xfrm>
          <a:off x="0" y="714375"/>
          <a:ext cx="4752975" cy="142875"/>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171449</xdr:colOff>
      <xdr:row>0</xdr:row>
      <xdr:rowOff>140369</xdr:rowOff>
    </xdr:from>
    <xdr:to>
      <xdr:col>9</xdr:col>
      <xdr:colOff>9524</xdr:colOff>
      <xdr:row>4</xdr:row>
      <xdr:rowOff>95251</xdr:rowOff>
    </xdr:to>
    <xdr:sp macro="" textlink="">
      <xdr:nvSpPr>
        <xdr:cNvPr id="11" name="Parallelogram 10">
          <a:extLst>
            <a:ext uri="{FF2B5EF4-FFF2-40B4-BE49-F238E27FC236}">
              <a16:creationId xmlns:a16="http://schemas.microsoft.com/office/drawing/2014/main" id="{BC1845FC-FFA7-0E78-A467-5F8B4D68C961}"/>
            </a:ext>
          </a:extLst>
        </xdr:cNvPr>
        <xdr:cNvSpPr/>
      </xdr:nvSpPr>
      <xdr:spPr>
        <a:xfrm>
          <a:off x="4452686" y="140369"/>
          <a:ext cx="1061285" cy="716882"/>
        </a:xfrm>
        <a:prstGeom prst="parallelogram">
          <a:avLst>
            <a:gd name="adj" fmla="val 70238"/>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57149</xdr:colOff>
      <xdr:row>0</xdr:row>
      <xdr:rowOff>95250</xdr:rowOff>
    </xdr:from>
    <xdr:to>
      <xdr:col>0</xdr:col>
      <xdr:colOff>485774</xdr:colOff>
      <xdr:row>3</xdr:row>
      <xdr:rowOff>85725</xdr:rowOff>
    </xdr:to>
    <xdr:pic>
      <xdr:nvPicPr>
        <xdr:cNvPr id="13" name="Picture 12">
          <a:extLst>
            <a:ext uri="{FF2B5EF4-FFF2-40B4-BE49-F238E27FC236}">
              <a16:creationId xmlns:a16="http://schemas.microsoft.com/office/drawing/2014/main" id="{495E3C47-4FE2-2D45-6528-409C2372659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381" t="24306" r="30557" b="24479"/>
        <a:stretch/>
      </xdr:blipFill>
      <xdr:spPr>
        <a:xfrm>
          <a:off x="57149" y="95250"/>
          <a:ext cx="428625" cy="561975"/>
        </a:xfrm>
        <a:prstGeom prst="rect">
          <a:avLst/>
        </a:prstGeom>
      </xdr:spPr>
    </xdr:pic>
    <xdr:clientData/>
  </xdr:twoCellAnchor>
  <xdr:oneCellAnchor>
    <xdr:from>
      <xdr:col>0</xdr:col>
      <xdr:colOff>381000</xdr:colOff>
      <xdr:row>0</xdr:row>
      <xdr:rowOff>2673</xdr:rowOff>
    </xdr:from>
    <xdr:ext cx="4272386" cy="468013"/>
    <xdr:sp macro="" textlink="">
      <xdr:nvSpPr>
        <xdr:cNvPr id="14" name="Rectangle 13">
          <a:extLst>
            <a:ext uri="{FF2B5EF4-FFF2-40B4-BE49-F238E27FC236}">
              <a16:creationId xmlns:a16="http://schemas.microsoft.com/office/drawing/2014/main" id="{3CEC400F-C3C2-AE82-3BCB-65896ABBB9CE}"/>
            </a:ext>
          </a:extLst>
        </xdr:cNvPr>
        <xdr:cNvSpPr/>
      </xdr:nvSpPr>
      <xdr:spPr>
        <a:xfrm>
          <a:off x="381000" y="2673"/>
          <a:ext cx="4272386" cy="468013"/>
        </a:xfrm>
        <a:prstGeom prst="rect">
          <a:avLst/>
        </a:prstGeom>
        <a:noFill/>
      </xdr:spPr>
      <xdr:txBody>
        <a:bodyPr wrap="square" lIns="91440" tIns="45720" rIns="91440" bIns="45720">
          <a:spAutoFit/>
        </a:bodyPr>
        <a:lstStyle/>
        <a:p>
          <a:pPr algn="ctr"/>
          <a:r>
            <a:rPr lang="en-US" sz="2400" b="0" cap="none" spc="0">
              <a:ln w="0"/>
              <a:solidFill>
                <a:schemeClr val="bg1"/>
              </a:solidFill>
              <a:effectLst>
                <a:outerShdw blurRad="38100" dist="19050" dir="2700000" algn="tl" rotWithShape="0">
                  <a:schemeClr val="dk1">
                    <a:alpha val="40000"/>
                  </a:schemeClr>
                </a:outerShdw>
              </a:effectLst>
              <a:latin typeface="Aptos Display" panose="020B0004020202020204" pitchFamily="34" charset="0"/>
            </a:rPr>
            <a:t>Sales Distribution Dashboard</a:t>
          </a:r>
        </a:p>
      </xdr:txBody>
    </xdr:sp>
    <xdr:clientData/>
  </xdr:oneCellAnchor>
  <xdr:twoCellAnchor>
    <xdr:from>
      <xdr:col>1</xdr:col>
      <xdr:colOff>38100</xdr:colOff>
      <xdr:row>2</xdr:row>
      <xdr:rowOff>9525</xdr:rowOff>
    </xdr:from>
    <xdr:to>
      <xdr:col>6</xdr:col>
      <xdr:colOff>352425</xdr:colOff>
      <xdr:row>3</xdr:row>
      <xdr:rowOff>114300</xdr:rowOff>
    </xdr:to>
    <xdr:sp macro="" textlink="">
      <xdr:nvSpPr>
        <xdr:cNvPr id="15" name="TextBox 14">
          <a:extLst>
            <a:ext uri="{FF2B5EF4-FFF2-40B4-BE49-F238E27FC236}">
              <a16:creationId xmlns:a16="http://schemas.microsoft.com/office/drawing/2014/main" id="{C7456EA2-A80F-D535-3424-5DF93F75B869}"/>
            </a:ext>
          </a:extLst>
        </xdr:cNvPr>
        <xdr:cNvSpPr txBox="1"/>
      </xdr:nvSpPr>
      <xdr:spPr>
        <a:xfrm>
          <a:off x="647700" y="390525"/>
          <a:ext cx="3362325" cy="2952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By Susovan Das</a:t>
          </a:r>
        </a:p>
      </xdr:txBody>
    </xdr:sp>
    <xdr:clientData/>
  </xdr:twoCellAnchor>
  <xdr:twoCellAnchor editAs="oneCell">
    <xdr:from>
      <xdr:col>11</xdr:col>
      <xdr:colOff>458186</xdr:colOff>
      <xdr:row>0</xdr:row>
      <xdr:rowOff>57150</xdr:rowOff>
    </xdr:from>
    <xdr:to>
      <xdr:col>12</xdr:col>
      <xdr:colOff>486761</xdr:colOff>
      <xdr:row>3</xdr:row>
      <xdr:rowOff>123825</xdr:rowOff>
    </xdr:to>
    <xdr:pic>
      <xdr:nvPicPr>
        <xdr:cNvPr id="17" name="Picture 16">
          <a:extLst>
            <a:ext uri="{FF2B5EF4-FFF2-40B4-BE49-F238E27FC236}">
              <a16:creationId xmlns:a16="http://schemas.microsoft.com/office/drawing/2014/main" id="{B05FEDC2-267E-775F-1C43-94E8ECDE4EA5}"/>
            </a:ext>
          </a:extLst>
        </xdr:cNvPr>
        <xdr:cNvPicPr>
          <a:picLocks noChangeAspect="1"/>
        </xdr:cNvPicPr>
      </xdr:nvPicPr>
      <xdr:blipFill>
        <a:blip xmlns:r="http://schemas.openxmlformats.org/officeDocument/2006/relationships" r:embed="rId2" cstate="print">
          <a:biLevel thresh="75000"/>
          <a:extLst>
            <a:ext uri="{28A0092B-C50C-407E-A947-70E740481C1C}">
              <a14:useLocalDpi xmlns:a14="http://schemas.microsoft.com/office/drawing/2010/main" val="0"/>
            </a:ext>
          </a:extLst>
        </a:blip>
        <a:stretch>
          <a:fillRect/>
        </a:stretch>
      </xdr:blipFill>
      <xdr:spPr>
        <a:xfrm>
          <a:off x="7174532" y="57150"/>
          <a:ext cx="639152" cy="652829"/>
        </a:xfrm>
        <a:prstGeom prst="rect">
          <a:avLst/>
        </a:prstGeom>
      </xdr:spPr>
    </xdr:pic>
    <xdr:clientData/>
  </xdr:twoCellAnchor>
  <xdr:twoCellAnchor>
    <xdr:from>
      <xdr:col>0</xdr:col>
      <xdr:colOff>136070</xdr:colOff>
      <xdr:row>5</xdr:row>
      <xdr:rowOff>36285</xdr:rowOff>
    </xdr:from>
    <xdr:to>
      <xdr:col>5</xdr:col>
      <xdr:colOff>549518</xdr:colOff>
      <xdr:row>14</xdr:row>
      <xdr:rowOff>12210</xdr:rowOff>
    </xdr:to>
    <xdr:sp macro="" textlink="">
      <xdr:nvSpPr>
        <xdr:cNvPr id="18" name="Rectangle: Rounded Corners 17">
          <a:extLst>
            <a:ext uri="{FF2B5EF4-FFF2-40B4-BE49-F238E27FC236}">
              <a16:creationId xmlns:a16="http://schemas.microsoft.com/office/drawing/2014/main" id="{E2DD143B-F010-2545-1011-CE0DFC20BC1A}"/>
            </a:ext>
          </a:extLst>
        </xdr:cNvPr>
        <xdr:cNvSpPr/>
      </xdr:nvSpPr>
      <xdr:spPr>
        <a:xfrm>
          <a:off x="136070" y="1013208"/>
          <a:ext cx="3466333" cy="173438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163286</xdr:colOff>
      <xdr:row>8</xdr:row>
      <xdr:rowOff>117929</xdr:rowOff>
    </xdr:from>
    <xdr:to>
      <xdr:col>12</xdr:col>
      <xdr:colOff>517073</xdr:colOff>
      <xdr:row>18</xdr:row>
      <xdr:rowOff>117929</xdr:rowOff>
    </xdr:to>
    <xdr:sp macro="" textlink="">
      <xdr:nvSpPr>
        <xdr:cNvPr id="20" name="Rectangle: Rounded Corners 19">
          <a:extLst>
            <a:ext uri="{FF2B5EF4-FFF2-40B4-BE49-F238E27FC236}">
              <a16:creationId xmlns:a16="http://schemas.microsoft.com/office/drawing/2014/main" id="{D2BC1F6B-3830-17D6-3863-024198E01689}"/>
            </a:ext>
          </a:extLst>
        </xdr:cNvPr>
        <xdr:cNvSpPr/>
      </xdr:nvSpPr>
      <xdr:spPr>
        <a:xfrm>
          <a:off x="4417786" y="1641929"/>
          <a:ext cx="3392716" cy="19050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335642</xdr:colOff>
      <xdr:row>3</xdr:row>
      <xdr:rowOff>145143</xdr:rowOff>
    </xdr:from>
    <xdr:to>
      <xdr:col>11</xdr:col>
      <xdr:colOff>535214</xdr:colOff>
      <xdr:row>8</xdr:row>
      <xdr:rowOff>45357</xdr:rowOff>
    </xdr:to>
    <xdr:sp macro="" textlink="">
      <xdr:nvSpPr>
        <xdr:cNvPr id="21" name="Rectangle: Rounded Corners 20">
          <a:extLst>
            <a:ext uri="{FF2B5EF4-FFF2-40B4-BE49-F238E27FC236}">
              <a16:creationId xmlns:a16="http://schemas.microsoft.com/office/drawing/2014/main" id="{B52C9177-9295-5E2C-2421-56B5837D913B}"/>
            </a:ext>
          </a:extLst>
        </xdr:cNvPr>
        <xdr:cNvSpPr/>
      </xdr:nvSpPr>
      <xdr:spPr>
        <a:xfrm>
          <a:off x="5197928" y="716643"/>
          <a:ext cx="2022929" cy="852714"/>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362857</xdr:colOff>
      <xdr:row>4</xdr:row>
      <xdr:rowOff>18143</xdr:rowOff>
    </xdr:from>
    <xdr:to>
      <xdr:col>11</xdr:col>
      <xdr:colOff>498928</xdr:colOff>
      <xdr:row>5</xdr:row>
      <xdr:rowOff>36286</xdr:rowOff>
    </xdr:to>
    <xdr:sp macro="" textlink="">
      <xdr:nvSpPr>
        <xdr:cNvPr id="23" name="TextBox 22">
          <a:extLst>
            <a:ext uri="{FF2B5EF4-FFF2-40B4-BE49-F238E27FC236}">
              <a16:creationId xmlns:a16="http://schemas.microsoft.com/office/drawing/2014/main" id="{DFAADC85-5169-ADDE-C387-0A5EDCA4AA35}"/>
            </a:ext>
          </a:extLst>
        </xdr:cNvPr>
        <xdr:cNvSpPr txBox="1"/>
      </xdr:nvSpPr>
      <xdr:spPr>
        <a:xfrm>
          <a:off x="5225143" y="780143"/>
          <a:ext cx="1959428" cy="208643"/>
        </a:xfrm>
        <a:prstGeom prst="round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solidFill>
            </a:rPr>
            <a:t>TOTAL SALES</a:t>
          </a:r>
        </a:p>
      </xdr:txBody>
    </xdr:sp>
    <xdr:clientData/>
  </xdr:twoCellAnchor>
  <xdr:twoCellAnchor>
    <xdr:from>
      <xdr:col>7</xdr:col>
      <xdr:colOff>272143</xdr:colOff>
      <xdr:row>9</xdr:row>
      <xdr:rowOff>2</xdr:rowOff>
    </xdr:from>
    <xdr:to>
      <xdr:col>12</xdr:col>
      <xdr:colOff>408213</xdr:colOff>
      <xdr:row>10</xdr:row>
      <xdr:rowOff>72573</xdr:rowOff>
    </xdr:to>
    <xdr:sp macro="" textlink="">
      <xdr:nvSpPr>
        <xdr:cNvPr id="24" name="Rectangle: Rounded Corners 23">
          <a:extLst>
            <a:ext uri="{FF2B5EF4-FFF2-40B4-BE49-F238E27FC236}">
              <a16:creationId xmlns:a16="http://schemas.microsoft.com/office/drawing/2014/main" id="{DD9E3E41-7F74-137F-BBDF-C15C00DFF77F}"/>
            </a:ext>
          </a:extLst>
        </xdr:cNvPr>
        <xdr:cNvSpPr/>
      </xdr:nvSpPr>
      <xdr:spPr>
        <a:xfrm>
          <a:off x="4526643" y="1714502"/>
          <a:ext cx="3174999" cy="263071"/>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accent4"/>
              </a:solidFill>
            </a:rPr>
            <a:t>MONTHLY (Target Vs Actual)</a:t>
          </a:r>
        </a:p>
      </xdr:txBody>
    </xdr:sp>
    <xdr:clientData/>
  </xdr:twoCellAnchor>
  <xdr:twoCellAnchor>
    <xdr:from>
      <xdr:col>7</xdr:col>
      <xdr:colOff>326563</xdr:colOff>
      <xdr:row>10</xdr:row>
      <xdr:rowOff>136071</xdr:rowOff>
    </xdr:from>
    <xdr:to>
      <xdr:col>12</xdr:col>
      <xdr:colOff>362847</xdr:colOff>
      <xdr:row>18</xdr:row>
      <xdr:rowOff>9071</xdr:rowOff>
    </xdr:to>
    <xdr:graphicFrame macro="">
      <xdr:nvGraphicFramePr>
        <xdr:cNvPr id="26" name="Chart 25">
          <a:extLst>
            <a:ext uri="{FF2B5EF4-FFF2-40B4-BE49-F238E27FC236}">
              <a16:creationId xmlns:a16="http://schemas.microsoft.com/office/drawing/2014/main" id="{B71B5F68-DC1A-4D17-9363-104E0C280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429241</xdr:colOff>
      <xdr:row>8</xdr:row>
      <xdr:rowOff>43721</xdr:rowOff>
    </xdr:from>
    <xdr:ext cx="184730" cy="937629"/>
    <xdr:sp macro="" textlink="">
      <xdr:nvSpPr>
        <xdr:cNvPr id="29" name="Rectangle 28">
          <a:extLst>
            <a:ext uri="{FF2B5EF4-FFF2-40B4-BE49-F238E27FC236}">
              <a16:creationId xmlns:a16="http://schemas.microsoft.com/office/drawing/2014/main" id="{EA616FB7-82FF-1926-C160-13974410A8D9}"/>
            </a:ext>
          </a:extLst>
        </xdr:cNvPr>
        <xdr:cNvSpPr/>
      </xdr:nvSpPr>
      <xdr:spPr>
        <a:xfrm>
          <a:off x="4683741" y="1567721"/>
          <a:ext cx="184730" cy="937629"/>
        </a:xfrm>
        <a:prstGeom prst="rect">
          <a:avLst/>
        </a:prstGeom>
        <a:noFill/>
      </xdr:spPr>
      <xdr:txBody>
        <a:bodyPr wrap="none" lIns="91440" tIns="45720" rIns="91440" bIns="45720">
          <a:spAutoFit/>
        </a:bodyPr>
        <a:lstStyle/>
        <a:p>
          <a:pPr algn="ctr"/>
          <a:endParaRPr lang="en-US" sz="54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7</xdr:col>
      <xdr:colOff>334268</xdr:colOff>
      <xdr:row>5</xdr:row>
      <xdr:rowOff>12399</xdr:rowOff>
    </xdr:from>
    <xdr:ext cx="2692437" cy="530658"/>
    <xdr:sp macro="" textlink="">
      <xdr:nvSpPr>
        <xdr:cNvPr id="30" name="Rectangle 29">
          <a:extLst>
            <a:ext uri="{FF2B5EF4-FFF2-40B4-BE49-F238E27FC236}">
              <a16:creationId xmlns:a16="http://schemas.microsoft.com/office/drawing/2014/main" id="{26610079-0355-DFDB-D2C8-2548A4D50A2A}"/>
            </a:ext>
          </a:extLst>
        </xdr:cNvPr>
        <xdr:cNvSpPr/>
      </xdr:nvSpPr>
      <xdr:spPr>
        <a:xfrm>
          <a:off x="4608306" y="989322"/>
          <a:ext cx="2692437" cy="530658"/>
        </a:xfrm>
        <a:prstGeom prst="rect">
          <a:avLst/>
        </a:prstGeom>
        <a:noFill/>
      </xdr:spPr>
      <xdr:txBody>
        <a:bodyPr wrap="square" lIns="91440" tIns="45720" rIns="91440" bIns="45720" anchor="ctr">
          <a:spAutoFit/>
        </a:bodyPr>
        <a:lstStyle/>
        <a:p>
          <a:pPr algn="ctr"/>
          <a:endParaRPr lang="en-US" sz="28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0</xdr:col>
      <xdr:colOff>22464</xdr:colOff>
      <xdr:row>15</xdr:row>
      <xdr:rowOff>45357</xdr:rowOff>
    </xdr:from>
    <xdr:to>
      <xdr:col>6</xdr:col>
      <xdr:colOff>439750</xdr:colOff>
      <xdr:row>24</xdr:row>
      <xdr:rowOff>84666</xdr:rowOff>
    </xdr:to>
    <xdr:sp macro="" textlink="">
      <xdr:nvSpPr>
        <xdr:cNvPr id="32" name="Rectangle: Rounded Corners 31">
          <a:extLst>
            <a:ext uri="{FF2B5EF4-FFF2-40B4-BE49-F238E27FC236}">
              <a16:creationId xmlns:a16="http://schemas.microsoft.com/office/drawing/2014/main" id="{24445B7E-DF97-4C8F-B25A-9568EF4E7CC5}"/>
            </a:ext>
          </a:extLst>
        </xdr:cNvPr>
        <xdr:cNvSpPr/>
      </xdr:nvSpPr>
      <xdr:spPr>
        <a:xfrm>
          <a:off x="22464" y="2521857"/>
          <a:ext cx="4074886" cy="175380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108857</xdr:colOff>
      <xdr:row>15</xdr:row>
      <xdr:rowOff>154214</xdr:rowOff>
    </xdr:from>
    <xdr:to>
      <xdr:col>6</xdr:col>
      <xdr:colOff>344715</xdr:colOff>
      <xdr:row>17</xdr:row>
      <xdr:rowOff>18143</xdr:rowOff>
    </xdr:to>
    <xdr:sp macro="" textlink="">
      <xdr:nvSpPr>
        <xdr:cNvPr id="33" name="Rectangle: Rounded Corners 32">
          <a:extLst>
            <a:ext uri="{FF2B5EF4-FFF2-40B4-BE49-F238E27FC236}">
              <a16:creationId xmlns:a16="http://schemas.microsoft.com/office/drawing/2014/main" id="{D2ACF53B-7D71-4EB9-B283-2601C8272A3D}"/>
            </a:ext>
          </a:extLst>
        </xdr:cNvPr>
        <xdr:cNvSpPr/>
      </xdr:nvSpPr>
      <xdr:spPr>
        <a:xfrm>
          <a:off x="108857" y="2630714"/>
          <a:ext cx="3893458" cy="244929"/>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accent4"/>
              </a:solidFill>
            </a:rPr>
            <a:t>WEEKLY</a:t>
          </a:r>
        </a:p>
      </xdr:txBody>
    </xdr:sp>
    <xdr:clientData/>
  </xdr:twoCellAnchor>
  <xdr:twoCellAnchor>
    <xdr:from>
      <xdr:col>0</xdr:col>
      <xdr:colOff>0</xdr:colOff>
      <xdr:row>17</xdr:row>
      <xdr:rowOff>38542</xdr:rowOff>
    </xdr:from>
    <xdr:to>
      <xdr:col>6</xdr:col>
      <xdr:colOff>460268</xdr:colOff>
      <xdr:row>24</xdr:row>
      <xdr:rowOff>83108</xdr:rowOff>
    </xdr:to>
    <xdr:graphicFrame macro="">
      <xdr:nvGraphicFramePr>
        <xdr:cNvPr id="34" name="Chart 33">
          <a:extLst>
            <a:ext uri="{FF2B5EF4-FFF2-40B4-BE49-F238E27FC236}">
              <a16:creationId xmlns:a16="http://schemas.microsoft.com/office/drawing/2014/main" id="{6F8C2C84-DEC2-433F-9792-00A6AB863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244230</xdr:colOff>
      <xdr:row>5</xdr:row>
      <xdr:rowOff>146538</xdr:rowOff>
    </xdr:from>
    <xdr:to>
      <xdr:col>5</xdr:col>
      <xdr:colOff>439614</xdr:colOff>
      <xdr:row>13</xdr:row>
      <xdr:rowOff>122114</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D9B20C77-39D0-429E-B43F-351A5E88848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4230" y="1123461"/>
              <a:ext cx="3248269" cy="1538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573931</xdr:colOff>
      <xdr:row>4</xdr:row>
      <xdr:rowOff>185855</xdr:rowOff>
    </xdr:from>
    <xdr:ext cx="1770678" cy="530658"/>
    <xdr:sp macro="" textlink="Analysis!A4">
      <xdr:nvSpPr>
        <xdr:cNvPr id="7" name="TextBox 6">
          <a:extLst>
            <a:ext uri="{FF2B5EF4-FFF2-40B4-BE49-F238E27FC236}">
              <a16:creationId xmlns:a16="http://schemas.microsoft.com/office/drawing/2014/main" id="{6F2DAE35-02EA-0AB9-55EC-F1C4D0DDA7DE}"/>
            </a:ext>
          </a:extLst>
        </xdr:cNvPr>
        <xdr:cNvSpPr txBox="1"/>
      </xdr:nvSpPr>
      <xdr:spPr>
        <a:xfrm>
          <a:off x="5458546" y="967393"/>
          <a:ext cx="177067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AE87024-1EC5-463B-80F6-FF102A676B0F}" type="TxLink">
            <a:rPr lang="en-US" sz="2800" b="0" i="0" u="none" strike="noStrike">
              <a:solidFill>
                <a:schemeClr val="bg1"/>
              </a:solidFill>
              <a:latin typeface="Calibri"/>
              <a:cs typeface="Calibri"/>
            </a:rPr>
            <a:pPr/>
            <a:t> 9,84,571 </a:t>
          </a:fld>
          <a:endParaRPr lang="en-IN" sz="28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70556</xdr:colOff>
      <xdr:row>0</xdr:row>
      <xdr:rowOff>125329</xdr:rowOff>
    </xdr:from>
    <xdr:to>
      <xdr:col>12</xdr:col>
      <xdr:colOff>504825</xdr:colOff>
      <xdr:row>3</xdr:row>
      <xdr:rowOff>47624</xdr:rowOff>
    </xdr:to>
    <xdr:sp macro="" textlink="">
      <xdr:nvSpPr>
        <xdr:cNvPr id="2" name="Rectangle 1">
          <a:extLst>
            <a:ext uri="{FF2B5EF4-FFF2-40B4-BE49-F238E27FC236}">
              <a16:creationId xmlns:a16="http://schemas.microsoft.com/office/drawing/2014/main" id="{5CF108E7-50FB-417A-BDF3-C13BED0FF583}"/>
            </a:ext>
          </a:extLst>
        </xdr:cNvPr>
        <xdr:cNvSpPr/>
      </xdr:nvSpPr>
      <xdr:spPr>
        <a:xfrm>
          <a:off x="4947356" y="125329"/>
          <a:ext cx="2872669" cy="493795"/>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151157</xdr:rowOff>
    </xdr:from>
    <xdr:to>
      <xdr:col>7</xdr:col>
      <xdr:colOff>485775</xdr:colOff>
      <xdr:row>4</xdr:row>
      <xdr:rowOff>103532</xdr:rowOff>
    </xdr:to>
    <xdr:sp macro="" textlink="">
      <xdr:nvSpPr>
        <xdr:cNvPr id="3" name="Rectangle 2">
          <a:extLst>
            <a:ext uri="{FF2B5EF4-FFF2-40B4-BE49-F238E27FC236}">
              <a16:creationId xmlns:a16="http://schemas.microsoft.com/office/drawing/2014/main" id="{EB392CF2-A200-4FA7-A78F-9B32B362FA6D}"/>
            </a:ext>
          </a:extLst>
        </xdr:cNvPr>
        <xdr:cNvSpPr/>
      </xdr:nvSpPr>
      <xdr:spPr>
        <a:xfrm>
          <a:off x="0" y="722657"/>
          <a:ext cx="4776166" cy="142875"/>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171449</xdr:colOff>
      <xdr:row>0</xdr:row>
      <xdr:rowOff>140369</xdr:rowOff>
    </xdr:from>
    <xdr:to>
      <xdr:col>9</xdr:col>
      <xdr:colOff>9524</xdr:colOff>
      <xdr:row>4</xdr:row>
      <xdr:rowOff>95251</xdr:rowOff>
    </xdr:to>
    <xdr:sp macro="" textlink="">
      <xdr:nvSpPr>
        <xdr:cNvPr id="4" name="Parallelogram 3">
          <a:extLst>
            <a:ext uri="{FF2B5EF4-FFF2-40B4-BE49-F238E27FC236}">
              <a16:creationId xmlns:a16="http://schemas.microsoft.com/office/drawing/2014/main" id="{42C6FF51-D954-4045-B419-80AABB7F7FE3}"/>
            </a:ext>
          </a:extLst>
        </xdr:cNvPr>
        <xdr:cNvSpPr/>
      </xdr:nvSpPr>
      <xdr:spPr>
        <a:xfrm>
          <a:off x="4438649" y="140369"/>
          <a:ext cx="1057275" cy="716882"/>
        </a:xfrm>
        <a:prstGeom prst="parallelogram">
          <a:avLst>
            <a:gd name="adj" fmla="val 70238"/>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57149</xdr:colOff>
      <xdr:row>0</xdr:row>
      <xdr:rowOff>95250</xdr:rowOff>
    </xdr:from>
    <xdr:to>
      <xdr:col>0</xdr:col>
      <xdr:colOff>485774</xdr:colOff>
      <xdr:row>3</xdr:row>
      <xdr:rowOff>85725</xdr:rowOff>
    </xdr:to>
    <xdr:pic>
      <xdr:nvPicPr>
        <xdr:cNvPr id="5" name="Picture 4">
          <a:extLst>
            <a:ext uri="{FF2B5EF4-FFF2-40B4-BE49-F238E27FC236}">
              <a16:creationId xmlns:a16="http://schemas.microsoft.com/office/drawing/2014/main" id="{37E5511C-5B74-4351-8C94-C9C66EE6CA8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381" t="24306" r="30557" b="24479"/>
        <a:stretch/>
      </xdr:blipFill>
      <xdr:spPr>
        <a:xfrm>
          <a:off x="57149" y="95250"/>
          <a:ext cx="428625" cy="561975"/>
        </a:xfrm>
        <a:prstGeom prst="rect">
          <a:avLst/>
        </a:prstGeom>
      </xdr:spPr>
    </xdr:pic>
    <xdr:clientData/>
  </xdr:twoCellAnchor>
  <xdr:oneCellAnchor>
    <xdr:from>
      <xdr:col>0</xdr:col>
      <xdr:colOff>381000</xdr:colOff>
      <xdr:row>0</xdr:row>
      <xdr:rowOff>2673</xdr:rowOff>
    </xdr:from>
    <xdr:ext cx="4272386" cy="468013"/>
    <xdr:sp macro="" textlink="">
      <xdr:nvSpPr>
        <xdr:cNvPr id="6" name="Rectangle 5">
          <a:extLst>
            <a:ext uri="{FF2B5EF4-FFF2-40B4-BE49-F238E27FC236}">
              <a16:creationId xmlns:a16="http://schemas.microsoft.com/office/drawing/2014/main" id="{7596C01F-179A-4E19-A11D-51C65C97C5C2}"/>
            </a:ext>
          </a:extLst>
        </xdr:cNvPr>
        <xdr:cNvSpPr/>
      </xdr:nvSpPr>
      <xdr:spPr>
        <a:xfrm>
          <a:off x="381000" y="2673"/>
          <a:ext cx="4272386" cy="468013"/>
        </a:xfrm>
        <a:prstGeom prst="rect">
          <a:avLst/>
        </a:prstGeom>
        <a:noFill/>
      </xdr:spPr>
      <xdr:txBody>
        <a:bodyPr wrap="square" lIns="91440" tIns="45720" rIns="91440" bIns="45720">
          <a:spAutoFit/>
        </a:bodyPr>
        <a:lstStyle/>
        <a:p>
          <a:pPr algn="ctr"/>
          <a:r>
            <a:rPr lang="en-US" sz="2400" b="0" cap="none" spc="0">
              <a:ln w="0"/>
              <a:solidFill>
                <a:schemeClr val="bg1"/>
              </a:solidFill>
              <a:effectLst>
                <a:outerShdw blurRad="38100" dist="19050" dir="2700000" algn="tl" rotWithShape="0">
                  <a:schemeClr val="dk1">
                    <a:alpha val="40000"/>
                  </a:schemeClr>
                </a:outerShdw>
              </a:effectLst>
              <a:latin typeface="Aptos Display" panose="020B0004020202020204" pitchFamily="34" charset="0"/>
            </a:rPr>
            <a:t>Sales Distribution Dashboard</a:t>
          </a:r>
        </a:p>
      </xdr:txBody>
    </xdr:sp>
    <xdr:clientData/>
  </xdr:oneCellAnchor>
  <xdr:twoCellAnchor>
    <xdr:from>
      <xdr:col>1</xdr:col>
      <xdr:colOff>38100</xdr:colOff>
      <xdr:row>2</xdr:row>
      <xdr:rowOff>9525</xdr:rowOff>
    </xdr:from>
    <xdr:to>
      <xdr:col>6</xdr:col>
      <xdr:colOff>352425</xdr:colOff>
      <xdr:row>3</xdr:row>
      <xdr:rowOff>114300</xdr:rowOff>
    </xdr:to>
    <xdr:sp macro="" textlink="">
      <xdr:nvSpPr>
        <xdr:cNvPr id="7" name="TextBox 6">
          <a:extLst>
            <a:ext uri="{FF2B5EF4-FFF2-40B4-BE49-F238E27FC236}">
              <a16:creationId xmlns:a16="http://schemas.microsoft.com/office/drawing/2014/main" id="{EEADDF67-93A6-4572-A845-761355D08F50}"/>
            </a:ext>
          </a:extLst>
        </xdr:cNvPr>
        <xdr:cNvSpPr txBox="1"/>
      </xdr:nvSpPr>
      <xdr:spPr>
        <a:xfrm>
          <a:off x="647700" y="390525"/>
          <a:ext cx="3362325" cy="2952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By Susovan Das</a:t>
          </a:r>
        </a:p>
      </xdr:txBody>
    </xdr:sp>
    <xdr:clientData/>
  </xdr:twoCellAnchor>
  <xdr:twoCellAnchor editAs="oneCell">
    <xdr:from>
      <xdr:col>11</xdr:col>
      <xdr:colOff>465452</xdr:colOff>
      <xdr:row>0</xdr:row>
      <xdr:rowOff>70022</xdr:rowOff>
    </xdr:from>
    <xdr:to>
      <xdr:col>12</xdr:col>
      <xdr:colOff>494026</xdr:colOff>
      <xdr:row>3</xdr:row>
      <xdr:rowOff>136697</xdr:rowOff>
    </xdr:to>
    <xdr:pic>
      <xdr:nvPicPr>
        <xdr:cNvPr id="8" name="Picture 7">
          <a:extLst>
            <a:ext uri="{FF2B5EF4-FFF2-40B4-BE49-F238E27FC236}">
              <a16:creationId xmlns:a16="http://schemas.microsoft.com/office/drawing/2014/main" id="{45E21BD6-B4B9-407D-9601-F83A7BC74398}"/>
            </a:ext>
          </a:extLst>
        </xdr:cNvPr>
        <xdr:cNvPicPr>
          <a:picLocks noChangeAspect="1"/>
        </xdr:cNvPicPr>
      </xdr:nvPicPr>
      <xdr:blipFill>
        <a:blip xmlns:r="http://schemas.openxmlformats.org/officeDocument/2006/relationships" r:embed="rId2" cstate="print">
          <a:biLevel thresh="75000"/>
          <a:extLst>
            <a:ext uri="{28A0092B-C50C-407E-A947-70E740481C1C}">
              <a14:useLocalDpi xmlns:a14="http://schemas.microsoft.com/office/drawing/2010/main" val="0"/>
            </a:ext>
          </a:extLst>
        </a:blip>
        <a:stretch>
          <a:fillRect/>
        </a:stretch>
      </xdr:blipFill>
      <xdr:spPr>
        <a:xfrm>
          <a:off x="7120080" y="70022"/>
          <a:ext cx="633541" cy="645898"/>
        </a:xfrm>
        <a:prstGeom prst="rect">
          <a:avLst/>
        </a:prstGeom>
      </xdr:spPr>
    </xdr:pic>
    <xdr:clientData/>
  </xdr:twoCellAnchor>
  <xdr:twoCellAnchor>
    <xdr:from>
      <xdr:col>0</xdr:col>
      <xdr:colOff>200025</xdr:colOff>
      <xdr:row>5</xdr:row>
      <xdr:rowOff>123824</xdr:rowOff>
    </xdr:from>
    <xdr:to>
      <xdr:col>3</xdr:col>
      <xdr:colOff>228600</xdr:colOff>
      <xdr:row>16</xdr:row>
      <xdr:rowOff>96212</xdr:rowOff>
    </xdr:to>
    <xdr:sp macro="" textlink="">
      <xdr:nvSpPr>
        <xdr:cNvPr id="9" name="Rectangle: Rounded Corners 8">
          <a:extLst>
            <a:ext uri="{FF2B5EF4-FFF2-40B4-BE49-F238E27FC236}">
              <a16:creationId xmlns:a16="http://schemas.microsoft.com/office/drawing/2014/main" id="{4017A4D8-8D17-F093-DF6B-4B7AEAA52271}"/>
            </a:ext>
          </a:extLst>
        </xdr:cNvPr>
        <xdr:cNvSpPr/>
      </xdr:nvSpPr>
      <xdr:spPr>
        <a:xfrm>
          <a:off x="200025" y="1085945"/>
          <a:ext cx="1846984" cy="208905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3</xdr:col>
      <xdr:colOff>369404</xdr:colOff>
      <xdr:row>5</xdr:row>
      <xdr:rowOff>79742</xdr:rowOff>
    </xdr:from>
    <xdr:to>
      <xdr:col>9</xdr:col>
      <xdr:colOff>331304</xdr:colOff>
      <xdr:row>16</xdr:row>
      <xdr:rowOff>118541</xdr:rowOff>
    </xdr:to>
    <xdr:sp macro="" textlink="">
      <xdr:nvSpPr>
        <xdr:cNvPr id="11" name="Rectangle: Rounded Corners 10">
          <a:extLst>
            <a:ext uri="{FF2B5EF4-FFF2-40B4-BE49-F238E27FC236}">
              <a16:creationId xmlns:a16="http://schemas.microsoft.com/office/drawing/2014/main" id="{8DC8737E-B985-6227-7CCC-36B0501FDC97}"/>
            </a:ext>
          </a:extLst>
        </xdr:cNvPr>
        <xdr:cNvSpPr/>
      </xdr:nvSpPr>
      <xdr:spPr>
        <a:xfrm>
          <a:off x="2187813" y="1041863"/>
          <a:ext cx="3598718" cy="215546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9</xdr:col>
      <xdr:colOff>503452</xdr:colOff>
      <xdr:row>5</xdr:row>
      <xdr:rowOff>48482</xdr:rowOff>
    </xdr:from>
    <xdr:to>
      <xdr:col>12</xdr:col>
      <xdr:colOff>455225</xdr:colOff>
      <xdr:row>16</xdr:row>
      <xdr:rowOff>134697</xdr:rowOff>
    </xdr:to>
    <xdr:sp macro="" textlink="">
      <xdr:nvSpPr>
        <xdr:cNvPr id="14" name="Rectangle: Rounded Corners 13">
          <a:extLst>
            <a:ext uri="{FF2B5EF4-FFF2-40B4-BE49-F238E27FC236}">
              <a16:creationId xmlns:a16="http://schemas.microsoft.com/office/drawing/2014/main" id="{7F78F8B7-7D31-A701-B977-1CFEFE5DEFFA}"/>
            </a:ext>
          </a:extLst>
        </xdr:cNvPr>
        <xdr:cNvSpPr/>
      </xdr:nvSpPr>
      <xdr:spPr>
        <a:xfrm>
          <a:off x="5958679" y="1010603"/>
          <a:ext cx="1770182" cy="2202882"/>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484414</xdr:colOff>
      <xdr:row>17</xdr:row>
      <xdr:rowOff>13014</xdr:rowOff>
    </xdr:from>
    <xdr:to>
      <xdr:col>6</xdr:col>
      <xdr:colOff>9539</xdr:colOff>
      <xdr:row>27</xdr:row>
      <xdr:rowOff>69273</xdr:rowOff>
    </xdr:to>
    <xdr:sp macro="" textlink="">
      <xdr:nvSpPr>
        <xdr:cNvPr id="15" name="Rectangle: Rounded Corners 14">
          <a:extLst>
            <a:ext uri="{FF2B5EF4-FFF2-40B4-BE49-F238E27FC236}">
              <a16:creationId xmlns:a16="http://schemas.microsoft.com/office/drawing/2014/main" id="{207982C6-9AA9-F365-06EE-C0360BA370E5}"/>
            </a:ext>
          </a:extLst>
        </xdr:cNvPr>
        <xdr:cNvSpPr/>
      </xdr:nvSpPr>
      <xdr:spPr>
        <a:xfrm>
          <a:off x="484414" y="3251514"/>
          <a:ext cx="3161943" cy="196125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301424</xdr:colOff>
      <xdr:row>6</xdr:row>
      <xdr:rowOff>36171</xdr:rowOff>
    </xdr:from>
    <xdr:to>
      <xdr:col>3</xdr:col>
      <xdr:colOff>168798</xdr:colOff>
      <xdr:row>7</xdr:row>
      <xdr:rowOff>95662</xdr:rowOff>
    </xdr:to>
    <xdr:sp macro="" textlink="">
      <xdr:nvSpPr>
        <xdr:cNvPr id="16" name="Rectangle: Rounded Corners 15">
          <a:extLst>
            <a:ext uri="{FF2B5EF4-FFF2-40B4-BE49-F238E27FC236}">
              <a16:creationId xmlns:a16="http://schemas.microsoft.com/office/drawing/2014/main" id="{584611BE-E152-1E99-592F-657252026678}"/>
            </a:ext>
          </a:extLst>
        </xdr:cNvPr>
        <xdr:cNvSpPr/>
      </xdr:nvSpPr>
      <xdr:spPr>
        <a:xfrm>
          <a:off x="301424" y="1190716"/>
          <a:ext cx="1685783" cy="251916"/>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accent4"/>
              </a:solidFill>
            </a:rPr>
            <a:t>TOP 3 CUSTOMERS</a:t>
          </a:r>
        </a:p>
      </xdr:txBody>
    </xdr:sp>
    <xdr:clientData/>
  </xdr:twoCellAnchor>
  <xdr:twoCellAnchor>
    <xdr:from>
      <xdr:col>3</xdr:col>
      <xdr:colOff>426796</xdr:colOff>
      <xdr:row>6</xdr:row>
      <xdr:rowOff>40922</xdr:rowOff>
    </xdr:from>
    <xdr:to>
      <xdr:col>9</xdr:col>
      <xdr:colOff>262660</xdr:colOff>
      <xdr:row>7</xdr:row>
      <xdr:rowOff>101461</xdr:rowOff>
    </xdr:to>
    <xdr:sp macro="" textlink="">
      <xdr:nvSpPr>
        <xdr:cNvPr id="17" name="Rectangle: Rounded Corners 16">
          <a:extLst>
            <a:ext uri="{FF2B5EF4-FFF2-40B4-BE49-F238E27FC236}">
              <a16:creationId xmlns:a16="http://schemas.microsoft.com/office/drawing/2014/main" id="{3D0C7777-B6C1-9A26-823D-B1C002F234F2}"/>
            </a:ext>
          </a:extLst>
        </xdr:cNvPr>
        <xdr:cNvSpPr/>
      </xdr:nvSpPr>
      <xdr:spPr>
        <a:xfrm>
          <a:off x="2245205" y="1195467"/>
          <a:ext cx="3472682" cy="252964"/>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accent4"/>
              </a:solidFill>
            </a:rPr>
            <a:t>REGION</a:t>
          </a:r>
        </a:p>
      </xdr:txBody>
    </xdr:sp>
    <xdr:clientData/>
  </xdr:twoCellAnchor>
  <xdr:twoCellAnchor>
    <xdr:from>
      <xdr:col>9</xdr:col>
      <xdr:colOff>551681</xdr:colOff>
      <xdr:row>6</xdr:row>
      <xdr:rowOff>12308</xdr:rowOff>
    </xdr:from>
    <xdr:to>
      <xdr:col>12</xdr:col>
      <xdr:colOff>419055</xdr:colOff>
      <xdr:row>7</xdr:row>
      <xdr:rowOff>84648</xdr:rowOff>
    </xdr:to>
    <xdr:sp macro="" textlink="">
      <xdr:nvSpPr>
        <xdr:cNvPr id="18" name="Rectangle: Rounded Corners 17">
          <a:extLst>
            <a:ext uri="{FF2B5EF4-FFF2-40B4-BE49-F238E27FC236}">
              <a16:creationId xmlns:a16="http://schemas.microsoft.com/office/drawing/2014/main" id="{B4BD5B07-4814-F758-03B6-E123F84E28A8}"/>
            </a:ext>
          </a:extLst>
        </xdr:cNvPr>
        <xdr:cNvSpPr/>
      </xdr:nvSpPr>
      <xdr:spPr>
        <a:xfrm>
          <a:off x="6006908" y="1166853"/>
          <a:ext cx="1685783" cy="264765"/>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accent4"/>
              </a:solidFill>
            </a:rPr>
            <a:t>TOP 10 PRODUCTS</a:t>
          </a:r>
        </a:p>
      </xdr:txBody>
    </xdr:sp>
    <xdr:clientData/>
  </xdr:twoCellAnchor>
  <xdr:twoCellAnchor>
    <xdr:from>
      <xdr:col>0</xdr:col>
      <xdr:colOff>550585</xdr:colOff>
      <xdr:row>18</xdr:row>
      <xdr:rowOff>36642</xdr:rowOff>
    </xdr:from>
    <xdr:to>
      <xdr:col>5</xdr:col>
      <xdr:colOff>538526</xdr:colOff>
      <xdr:row>19</xdr:row>
      <xdr:rowOff>110217</xdr:rowOff>
    </xdr:to>
    <xdr:sp macro="" textlink="">
      <xdr:nvSpPr>
        <xdr:cNvPr id="19" name="Rectangle: Rounded Corners 18">
          <a:extLst>
            <a:ext uri="{FF2B5EF4-FFF2-40B4-BE49-F238E27FC236}">
              <a16:creationId xmlns:a16="http://schemas.microsoft.com/office/drawing/2014/main" id="{E6E67609-C106-6040-1F94-56C67A1192F5}"/>
            </a:ext>
          </a:extLst>
        </xdr:cNvPr>
        <xdr:cNvSpPr/>
      </xdr:nvSpPr>
      <xdr:spPr>
        <a:xfrm>
          <a:off x="550585" y="3465642"/>
          <a:ext cx="3018623" cy="264075"/>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accent4"/>
              </a:solidFill>
            </a:rPr>
            <a:t>COUNTRY</a:t>
          </a:r>
        </a:p>
      </xdr:txBody>
    </xdr:sp>
    <xdr:clientData/>
  </xdr:twoCellAnchor>
  <xdr:twoCellAnchor>
    <xdr:from>
      <xdr:col>0</xdr:col>
      <xdr:colOff>498038</xdr:colOff>
      <xdr:row>7</xdr:row>
      <xdr:rowOff>96456</xdr:rowOff>
    </xdr:from>
    <xdr:to>
      <xdr:col>1</xdr:col>
      <xdr:colOff>243133</xdr:colOff>
      <xdr:row>9</xdr:row>
      <xdr:rowOff>107259</xdr:rowOff>
    </xdr:to>
    <xdr:sp macro="" textlink="">
      <xdr:nvSpPr>
        <xdr:cNvPr id="20" name="Oval 19">
          <a:extLst>
            <a:ext uri="{FF2B5EF4-FFF2-40B4-BE49-F238E27FC236}">
              <a16:creationId xmlns:a16="http://schemas.microsoft.com/office/drawing/2014/main" id="{814A9C92-99E5-4450-A15D-843FBDFDF680}"/>
            </a:ext>
          </a:extLst>
        </xdr:cNvPr>
        <xdr:cNvSpPr/>
      </xdr:nvSpPr>
      <xdr:spPr>
        <a:xfrm>
          <a:off x="498038" y="1443426"/>
          <a:ext cx="351231" cy="395651"/>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1</a:t>
          </a:r>
        </a:p>
      </xdr:txBody>
    </xdr:sp>
    <xdr:clientData/>
  </xdr:twoCellAnchor>
  <xdr:twoCellAnchor>
    <xdr:from>
      <xdr:col>0</xdr:col>
      <xdr:colOff>498038</xdr:colOff>
      <xdr:row>9</xdr:row>
      <xdr:rowOff>188327</xdr:rowOff>
    </xdr:from>
    <xdr:to>
      <xdr:col>1</xdr:col>
      <xdr:colOff>243133</xdr:colOff>
      <xdr:row>12</xdr:row>
      <xdr:rowOff>6707</xdr:rowOff>
    </xdr:to>
    <xdr:sp macro="" textlink="">
      <xdr:nvSpPr>
        <xdr:cNvPr id="21" name="Oval 20">
          <a:extLst>
            <a:ext uri="{FF2B5EF4-FFF2-40B4-BE49-F238E27FC236}">
              <a16:creationId xmlns:a16="http://schemas.microsoft.com/office/drawing/2014/main" id="{4C4E3D3E-CAD3-4D88-8FF5-18A61A5BB541}"/>
            </a:ext>
          </a:extLst>
        </xdr:cNvPr>
        <xdr:cNvSpPr/>
      </xdr:nvSpPr>
      <xdr:spPr>
        <a:xfrm>
          <a:off x="498038" y="1902827"/>
          <a:ext cx="353766" cy="38988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2</a:t>
          </a:r>
        </a:p>
      </xdr:txBody>
    </xdr:sp>
    <xdr:clientData/>
  </xdr:twoCellAnchor>
  <xdr:twoCellAnchor>
    <xdr:from>
      <xdr:col>0</xdr:col>
      <xdr:colOff>498038</xdr:colOff>
      <xdr:row>12</xdr:row>
      <xdr:rowOff>87775</xdr:rowOff>
    </xdr:from>
    <xdr:to>
      <xdr:col>1</xdr:col>
      <xdr:colOff>243133</xdr:colOff>
      <xdr:row>14</xdr:row>
      <xdr:rowOff>98579</xdr:rowOff>
    </xdr:to>
    <xdr:sp macro="" textlink="">
      <xdr:nvSpPr>
        <xdr:cNvPr id="22" name="Oval 21">
          <a:extLst>
            <a:ext uri="{FF2B5EF4-FFF2-40B4-BE49-F238E27FC236}">
              <a16:creationId xmlns:a16="http://schemas.microsoft.com/office/drawing/2014/main" id="{CAA7F60A-8D27-4A01-B8BC-9D8D960CD6F5}"/>
            </a:ext>
          </a:extLst>
        </xdr:cNvPr>
        <xdr:cNvSpPr/>
      </xdr:nvSpPr>
      <xdr:spPr>
        <a:xfrm>
          <a:off x="498038" y="2396866"/>
          <a:ext cx="351231" cy="39565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3</a:t>
          </a:r>
        </a:p>
      </xdr:txBody>
    </xdr:sp>
    <xdr:clientData/>
  </xdr:twoCellAnchor>
  <xdr:twoCellAnchor>
    <xdr:from>
      <xdr:col>1</xdr:col>
      <xdr:colOff>381483</xdr:colOff>
      <xdr:row>7</xdr:row>
      <xdr:rowOff>48228</xdr:rowOff>
    </xdr:from>
    <xdr:to>
      <xdr:col>3</xdr:col>
      <xdr:colOff>200629</xdr:colOff>
      <xdr:row>9</xdr:row>
      <xdr:rowOff>60915</xdr:rowOff>
    </xdr:to>
    <xdr:sp macro="" textlink="Analysis!I6">
      <xdr:nvSpPr>
        <xdr:cNvPr id="24" name="TextBox 23">
          <a:extLst>
            <a:ext uri="{FF2B5EF4-FFF2-40B4-BE49-F238E27FC236}">
              <a16:creationId xmlns:a16="http://schemas.microsoft.com/office/drawing/2014/main" id="{E2105C9B-E360-A504-2A86-DAA5F69B968C}"/>
            </a:ext>
          </a:extLst>
        </xdr:cNvPr>
        <xdr:cNvSpPr txBox="1"/>
      </xdr:nvSpPr>
      <xdr:spPr>
        <a:xfrm>
          <a:off x="990154" y="1381728"/>
          <a:ext cx="1036487" cy="3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8173CD-2B04-4A81-BB7A-BF419119B70D}" type="TxLink">
            <a:rPr lang="en-US" sz="1100" b="0" i="0" u="none" strike="noStrike">
              <a:solidFill>
                <a:schemeClr val="bg1"/>
              </a:solidFill>
              <a:latin typeface="Calibri"/>
              <a:cs typeface="Calibri"/>
            </a:rPr>
            <a:pPr/>
            <a:t>Customer33</a:t>
          </a:fld>
          <a:endParaRPr lang="en-IN" sz="1100">
            <a:solidFill>
              <a:schemeClr val="bg1"/>
            </a:solidFill>
          </a:endParaRPr>
        </a:p>
      </xdr:txBody>
    </xdr:sp>
    <xdr:clientData/>
  </xdr:twoCellAnchor>
  <xdr:twoCellAnchor>
    <xdr:from>
      <xdr:col>1</xdr:col>
      <xdr:colOff>381483</xdr:colOff>
      <xdr:row>9</xdr:row>
      <xdr:rowOff>134653</xdr:rowOff>
    </xdr:from>
    <xdr:to>
      <xdr:col>3</xdr:col>
      <xdr:colOff>200629</xdr:colOff>
      <xdr:row>11</xdr:row>
      <xdr:rowOff>147341</xdr:rowOff>
    </xdr:to>
    <xdr:sp macro="" textlink="Analysis!I7">
      <xdr:nvSpPr>
        <xdr:cNvPr id="30" name="TextBox 29">
          <a:extLst>
            <a:ext uri="{FF2B5EF4-FFF2-40B4-BE49-F238E27FC236}">
              <a16:creationId xmlns:a16="http://schemas.microsoft.com/office/drawing/2014/main" id="{98F1F007-2458-48E0-BA75-F64A4A8C7315}"/>
            </a:ext>
          </a:extLst>
        </xdr:cNvPr>
        <xdr:cNvSpPr txBox="1"/>
      </xdr:nvSpPr>
      <xdr:spPr>
        <a:xfrm>
          <a:off x="990154" y="1849153"/>
          <a:ext cx="1036487" cy="3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0FDAC0-9F61-480B-A15A-4A23C9D0453C}" type="TxLink">
            <a:rPr lang="en-US" sz="1100" b="0" i="0" u="none" strike="noStrike">
              <a:solidFill>
                <a:schemeClr val="bg1"/>
              </a:solidFill>
              <a:latin typeface="Calibri"/>
              <a:cs typeface="Calibri"/>
            </a:rPr>
            <a:pPr/>
            <a:t>Customer22</a:t>
          </a:fld>
          <a:endParaRPr lang="en-IN" sz="1100">
            <a:solidFill>
              <a:schemeClr val="bg1"/>
            </a:solidFill>
          </a:endParaRPr>
        </a:p>
      </xdr:txBody>
    </xdr:sp>
    <xdr:clientData/>
  </xdr:twoCellAnchor>
  <xdr:twoCellAnchor>
    <xdr:from>
      <xdr:col>1</xdr:col>
      <xdr:colOff>381483</xdr:colOff>
      <xdr:row>12</xdr:row>
      <xdr:rowOff>28167</xdr:rowOff>
    </xdr:from>
    <xdr:to>
      <xdr:col>3</xdr:col>
      <xdr:colOff>200629</xdr:colOff>
      <xdr:row>14</xdr:row>
      <xdr:rowOff>4054</xdr:rowOff>
    </xdr:to>
    <xdr:sp macro="" textlink="Analysis!I8">
      <xdr:nvSpPr>
        <xdr:cNvPr id="31" name="TextBox 30">
          <a:extLst>
            <a:ext uri="{FF2B5EF4-FFF2-40B4-BE49-F238E27FC236}">
              <a16:creationId xmlns:a16="http://schemas.microsoft.com/office/drawing/2014/main" id="{7C90426F-D55D-434C-A4B7-C07EFE2A2CFF}"/>
            </a:ext>
          </a:extLst>
        </xdr:cNvPr>
        <xdr:cNvSpPr txBox="1"/>
      </xdr:nvSpPr>
      <xdr:spPr>
        <a:xfrm>
          <a:off x="990154" y="2314167"/>
          <a:ext cx="1036487" cy="356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529F45-7133-4124-8763-F57BE6D67DA1}" type="TxLink">
            <a:rPr lang="en-US" sz="1100" b="0" i="0" u="none" strike="noStrike">
              <a:solidFill>
                <a:schemeClr val="bg1"/>
              </a:solidFill>
              <a:latin typeface="Calibri"/>
              <a:cs typeface="Calibri"/>
            </a:rPr>
            <a:pPr/>
            <a:t>Customer23</a:t>
          </a:fld>
          <a:endParaRPr lang="en-IN" sz="1100">
            <a:solidFill>
              <a:schemeClr val="bg1"/>
            </a:solidFill>
          </a:endParaRPr>
        </a:p>
      </xdr:txBody>
    </xdr:sp>
    <xdr:clientData/>
  </xdr:twoCellAnchor>
  <xdr:twoCellAnchor>
    <xdr:from>
      <xdr:col>1</xdr:col>
      <xdr:colOff>381483</xdr:colOff>
      <xdr:row>8</xdr:row>
      <xdr:rowOff>7042</xdr:rowOff>
    </xdr:from>
    <xdr:to>
      <xdr:col>3</xdr:col>
      <xdr:colOff>200629</xdr:colOff>
      <xdr:row>9</xdr:row>
      <xdr:rowOff>175839</xdr:rowOff>
    </xdr:to>
    <xdr:sp macro="" textlink="Analysis!J6">
      <xdr:nvSpPr>
        <xdr:cNvPr id="32" name="TextBox 31">
          <a:extLst>
            <a:ext uri="{FF2B5EF4-FFF2-40B4-BE49-F238E27FC236}">
              <a16:creationId xmlns:a16="http://schemas.microsoft.com/office/drawing/2014/main" id="{696823CC-69F6-4590-AF4E-0AC0B11EABBC}"/>
            </a:ext>
          </a:extLst>
        </xdr:cNvPr>
        <xdr:cNvSpPr txBox="1"/>
      </xdr:nvSpPr>
      <xdr:spPr>
        <a:xfrm>
          <a:off x="990154" y="1531042"/>
          <a:ext cx="1036487" cy="359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430C8A-2978-43F6-947F-499B80DF0FDE}" type="TxLink">
            <a:rPr lang="en-US" sz="1400" b="1" i="0" u="none" strike="noStrike">
              <a:solidFill>
                <a:schemeClr val="accent4"/>
              </a:solidFill>
              <a:latin typeface="Calibri"/>
              <a:cs typeface="Calibri"/>
            </a:rPr>
            <a:pPr/>
            <a:t>60,929</a:t>
          </a:fld>
          <a:endParaRPr lang="en-IN" sz="1400" b="1">
            <a:solidFill>
              <a:schemeClr val="accent4"/>
            </a:solidFill>
          </a:endParaRPr>
        </a:p>
      </xdr:txBody>
    </xdr:sp>
    <xdr:clientData/>
  </xdr:twoCellAnchor>
  <xdr:twoCellAnchor>
    <xdr:from>
      <xdr:col>1</xdr:col>
      <xdr:colOff>381483</xdr:colOff>
      <xdr:row>10</xdr:row>
      <xdr:rowOff>93468</xdr:rowOff>
    </xdr:from>
    <xdr:to>
      <xdr:col>3</xdr:col>
      <xdr:colOff>200629</xdr:colOff>
      <xdr:row>12</xdr:row>
      <xdr:rowOff>106155</xdr:rowOff>
    </xdr:to>
    <xdr:sp macro="" textlink="Analysis!J7">
      <xdr:nvSpPr>
        <xdr:cNvPr id="33" name="TextBox 32">
          <a:extLst>
            <a:ext uri="{FF2B5EF4-FFF2-40B4-BE49-F238E27FC236}">
              <a16:creationId xmlns:a16="http://schemas.microsoft.com/office/drawing/2014/main" id="{5AD2DF3F-6478-470C-98CF-F943581D4729}"/>
            </a:ext>
          </a:extLst>
        </xdr:cNvPr>
        <xdr:cNvSpPr txBox="1"/>
      </xdr:nvSpPr>
      <xdr:spPr>
        <a:xfrm>
          <a:off x="990154" y="1998468"/>
          <a:ext cx="1036487" cy="3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8AAA9D-9870-43A8-AC69-60282FF350B1}" type="TxLink">
            <a:rPr lang="en-US" sz="1400" b="1" i="0" u="none" strike="noStrike">
              <a:solidFill>
                <a:schemeClr val="accent4"/>
              </a:solidFill>
              <a:latin typeface="Calibri"/>
              <a:cs typeface="Calibri"/>
            </a:rPr>
            <a:pPr/>
            <a:t>45,113</a:t>
          </a:fld>
          <a:endParaRPr lang="en-IN" sz="1400" b="1">
            <a:solidFill>
              <a:schemeClr val="accent4"/>
            </a:solidFill>
          </a:endParaRPr>
        </a:p>
      </xdr:txBody>
    </xdr:sp>
    <xdr:clientData/>
  </xdr:twoCellAnchor>
  <xdr:twoCellAnchor>
    <xdr:from>
      <xdr:col>1</xdr:col>
      <xdr:colOff>381483</xdr:colOff>
      <xdr:row>12</xdr:row>
      <xdr:rowOff>179891</xdr:rowOff>
    </xdr:from>
    <xdr:to>
      <xdr:col>3</xdr:col>
      <xdr:colOff>200629</xdr:colOff>
      <xdr:row>15</xdr:row>
      <xdr:rowOff>154</xdr:rowOff>
    </xdr:to>
    <xdr:sp macro="" textlink="Analysis!J8">
      <xdr:nvSpPr>
        <xdr:cNvPr id="34" name="TextBox 33">
          <a:extLst>
            <a:ext uri="{FF2B5EF4-FFF2-40B4-BE49-F238E27FC236}">
              <a16:creationId xmlns:a16="http://schemas.microsoft.com/office/drawing/2014/main" id="{6A04CACD-4DAA-492C-A512-3A1F70CA38BD}"/>
            </a:ext>
          </a:extLst>
        </xdr:cNvPr>
        <xdr:cNvSpPr txBox="1"/>
      </xdr:nvSpPr>
      <xdr:spPr>
        <a:xfrm>
          <a:off x="990154" y="2465891"/>
          <a:ext cx="1036487" cy="391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7D3F67-1191-445B-98C5-BB1E106B0904}" type="TxLink">
            <a:rPr lang="en-US" sz="1400" b="1" i="0" u="none" strike="noStrike">
              <a:solidFill>
                <a:schemeClr val="accent4"/>
              </a:solidFill>
              <a:latin typeface="Calibri"/>
              <a:cs typeface="Calibri"/>
            </a:rPr>
            <a:pPr/>
            <a:t>43,063</a:t>
          </a:fld>
          <a:endParaRPr lang="en-IN" sz="1400" b="1">
            <a:solidFill>
              <a:schemeClr val="accent4"/>
            </a:solidFill>
          </a:endParaRPr>
        </a:p>
      </xdr:txBody>
    </xdr:sp>
    <xdr:clientData/>
  </xdr:twoCellAnchor>
  <xdr:twoCellAnchor>
    <xdr:from>
      <xdr:col>9</xdr:col>
      <xdr:colOff>455224</xdr:colOff>
      <xdr:row>7</xdr:row>
      <xdr:rowOff>96222</xdr:rowOff>
    </xdr:from>
    <xdr:to>
      <xdr:col>13</xdr:col>
      <xdr:colOff>5829</xdr:colOff>
      <xdr:row>17</xdr:row>
      <xdr:rowOff>7931</xdr:rowOff>
    </xdr:to>
    <xdr:graphicFrame macro="">
      <xdr:nvGraphicFramePr>
        <xdr:cNvPr id="35" name="Chart 34">
          <a:extLst>
            <a:ext uri="{FF2B5EF4-FFF2-40B4-BE49-F238E27FC236}">
              <a16:creationId xmlns:a16="http://schemas.microsoft.com/office/drawing/2014/main" id="{86BF9C08-5CF7-4947-BE71-B82B2C02C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118376</xdr:colOff>
      <xdr:row>6</xdr:row>
      <xdr:rowOff>122884</xdr:rowOff>
    </xdr:from>
    <xdr:to>
      <xdr:col>9</xdr:col>
      <xdr:colOff>190719</xdr:colOff>
      <xdr:row>17</xdr:row>
      <xdr:rowOff>96212</xdr:rowOff>
    </xdr:to>
    <xdr:graphicFrame macro="">
      <xdr:nvGraphicFramePr>
        <xdr:cNvPr id="36" name="Chart 35">
          <a:extLst>
            <a:ext uri="{FF2B5EF4-FFF2-40B4-BE49-F238E27FC236}">
              <a16:creationId xmlns:a16="http://schemas.microsoft.com/office/drawing/2014/main" id="{AF37858B-320F-49B7-A0A4-48B6660D6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186598</xdr:colOff>
      <xdr:row>19</xdr:row>
      <xdr:rowOff>111331</xdr:rowOff>
    </xdr:from>
    <xdr:to>
      <xdr:col>6</xdr:col>
      <xdr:colOff>80494</xdr:colOff>
      <xdr:row>27</xdr:row>
      <xdr:rowOff>58135</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9B1735E5-214D-43BE-BA0E-9AFA2E2F3C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6598" y="3730831"/>
              <a:ext cx="3551496" cy="14708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360796</xdr:colOff>
      <xdr:row>17</xdr:row>
      <xdr:rowOff>101023</xdr:rowOff>
    </xdr:from>
    <xdr:to>
      <xdr:col>12</xdr:col>
      <xdr:colOff>317500</xdr:colOff>
      <xdr:row>27</xdr:row>
      <xdr:rowOff>43296</xdr:rowOff>
    </xdr:to>
    <xdr:sp macro="" textlink="">
      <xdr:nvSpPr>
        <xdr:cNvPr id="38" name="Rectangle: Rounded Corners 37">
          <a:extLst>
            <a:ext uri="{FF2B5EF4-FFF2-40B4-BE49-F238E27FC236}">
              <a16:creationId xmlns:a16="http://schemas.microsoft.com/office/drawing/2014/main" id="{A6D64F34-5B5D-441E-4E62-4F5E4CFB034B}"/>
            </a:ext>
          </a:extLst>
        </xdr:cNvPr>
        <xdr:cNvSpPr/>
      </xdr:nvSpPr>
      <xdr:spPr>
        <a:xfrm>
          <a:off x="3997614" y="3290455"/>
          <a:ext cx="3593522" cy="181840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505114</xdr:colOff>
      <xdr:row>18</xdr:row>
      <xdr:rowOff>28865</xdr:rowOff>
    </xdr:from>
    <xdr:to>
      <xdr:col>12</xdr:col>
      <xdr:colOff>158750</xdr:colOff>
      <xdr:row>26</xdr:row>
      <xdr:rowOff>129887</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1BF0EA0A-981E-47EA-8AC1-1EC39C930A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83735" y="3379037"/>
              <a:ext cx="3332256" cy="1589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OVAN" refreshedDate="46163.633392476855" createdVersion="8" refreshedVersion="8" minRefreshableVersion="3" recordCount="832" xr:uid="{31F41508-DC6A-423A-8B8F-A6FC7C69F848}">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Actual"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1269782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1CD08-76A7-4E25-9567-4132F3341EA9}" name="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R1:S16" firstHeaderRow="1" firstDataRow="1" firstDataCol="1"/>
  <pivotFields count="10">
    <pivotField numFmtId="14" showAll="0"/>
    <pivotField showAll="0"/>
    <pivotField showAll="0"/>
    <pivotField numFmtId="4" showAll="0"/>
    <pivotField showAll="0"/>
    <pivotField dataField="1" showAll="0"/>
    <pivotField axis="axisRow" showAll="0">
      <items count="16">
        <item x="12"/>
        <item x="11"/>
        <item x="10"/>
        <item x="13"/>
        <item x="1"/>
        <item x="0"/>
        <item x="14"/>
        <item x="8"/>
        <item x="6"/>
        <item x="4"/>
        <item x="5"/>
        <item x="9"/>
        <item x="7"/>
        <item x="2"/>
        <item x="3"/>
        <item t="default"/>
      </items>
    </pivotField>
    <pivotField showAll="0"/>
    <pivotField showAll="0"/>
    <pivotField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9A4898-1D4B-4388-A65F-8C237BF0E830}" name="Produc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Product">
  <location ref="L1:M11" firstHeaderRow="1" firstDataRow="1" firstDataCol="1"/>
  <pivotFields count="10">
    <pivotField numFmtId="14" showAll="0"/>
    <pivotField showAll="0"/>
    <pivotField axis="axisRow" showAll="0" measureFilter="1" sortType="descending">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autoSortScope>
        <pivotArea dataOnly="0" outline="0" fieldPosition="0">
          <references count="1">
            <reference field="4294967294" count="1" selected="0">
              <x v="0"/>
            </reference>
          </references>
        </pivotArea>
      </autoSortScope>
    </pivotField>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2"/>
  </rowFields>
  <rowItems count="10">
    <i>
      <x v="29"/>
    </i>
    <i>
      <x v="40"/>
    </i>
    <i>
      <x v="23"/>
    </i>
    <i>
      <x v="18"/>
    </i>
    <i>
      <x v="21"/>
    </i>
    <i>
      <x v="31"/>
    </i>
    <i>
      <x v="20"/>
    </i>
    <i>
      <x v="4"/>
    </i>
    <i>
      <x v="41"/>
    </i>
    <i>
      <x v="9"/>
    </i>
  </rowItems>
  <colItems count="1">
    <i/>
  </colItems>
  <dataFields count="1">
    <dataField name="Sum of Actual" fld="5" baseField="0" baseItem="0" numFmtId="3"/>
  </dataFields>
  <formats count="1">
    <format dxfId="1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DEEC5-B795-42F6-997E-68DACB7566C1}" name="Custom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ustomer Name">
  <location ref="I1:J4" firstHeaderRow="1" firstDataRow="1" firstDataCol="1"/>
  <pivotFields count="10">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1"/>
  </rowFields>
  <rowItems count="3">
    <i>
      <x v="32"/>
    </i>
    <i>
      <x v="21"/>
    </i>
    <i>
      <x v="22"/>
    </i>
  </rowItems>
  <colItems count="1">
    <i/>
  </colItems>
  <dataFields count="1">
    <dataField name="Sum of Actual" fld="5" baseField="0" baseItem="0" numFmtId="3"/>
  </dataFields>
  <formats count="2">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9146B-3453-446A-B9D4-9815E231A09F}" name="Week"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Week">
  <location ref="F1:G54"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Actual" fld="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BFE3B9-0610-4DA9-BF42-E5D8BD322A1C}" name="Mont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
  <location ref="C1:D13" firstHeaderRow="1" firstDataRow="1" firstDataCol="1"/>
  <pivotFields count="10">
    <pivotField numFmtId="14" showAll="0"/>
    <pivotField showAll="0"/>
    <pivotField showAll="0"/>
    <pivotField numFmtId="4"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7E2FA5-133F-4EF6-B64E-F192222A967C}" name="Reg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Region">
  <location ref="O1:P8" firstHeaderRow="1" firstDataRow="1" firstDataCol="1"/>
  <pivotFields count="10">
    <pivotField numFmtId="14" showAll="0"/>
    <pivotField showAll="0"/>
    <pivotField showAll="0"/>
    <pivotField numFmtId="4" showAll="0"/>
    <pivotField showAll="0"/>
    <pivotField dataField="1" showAll="0"/>
    <pivotField showAll="0"/>
    <pivotField axis="axisRow"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7"/>
  </rowFields>
  <rowItems count="7">
    <i>
      <x/>
    </i>
    <i>
      <x v="1"/>
    </i>
    <i>
      <x v="2"/>
    </i>
    <i>
      <x v="3"/>
    </i>
    <i>
      <x v="4"/>
    </i>
    <i>
      <x v="5"/>
    </i>
    <i>
      <x v="6"/>
    </i>
  </rowItems>
  <colItems count="1">
    <i/>
  </colItems>
  <dataFields count="1">
    <dataField name="Sum of Actual" fld="5"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 chart="3" format="13">
      <pivotArea type="data" outline="0" fieldPosition="0">
        <references count="2">
          <reference field="4294967294" count="1" selected="0">
            <x v="0"/>
          </reference>
          <reference field="7" count="1" selected="0">
            <x v="3"/>
          </reference>
        </references>
      </pivotArea>
    </chartFormat>
    <chartFormat chart="3" format="14">
      <pivotArea type="data" outline="0" fieldPosition="0">
        <references count="2">
          <reference field="4294967294" count="1" selected="0">
            <x v="0"/>
          </reference>
          <reference field="7" count="1" selected="0">
            <x v="4"/>
          </reference>
        </references>
      </pivotArea>
    </chartFormat>
    <chartFormat chart="3" format="15">
      <pivotArea type="data" outline="0" fieldPosition="0">
        <references count="2">
          <reference field="4294967294" count="1" selected="0">
            <x v="0"/>
          </reference>
          <reference field="7" count="1" selected="0">
            <x v="5"/>
          </reference>
        </references>
      </pivotArea>
    </chartFormat>
    <chartFormat chart="3"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526ACE-C7B0-4CDB-9D32-1C1D1CD7B9A8}" name="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Actual" fld="5" baseField="0" baseItem="0" numFmtId="1"/>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FC02B9-300B-42E4-8D6A-01D41F47EA49}" sourceName="Month">
  <pivotTables>
    <pivotTable tabId="9" name="Total"/>
    <pivotTable tabId="9" name="Customer"/>
    <pivotTable tabId="9" name="Product"/>
    <pivotTable tabId="9" name="Region"/>
    <pivotTable tabId="9" name="Week"/>
  </pivotTables>
  <data>
    <tabular pivotCacheId="126978273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B71034-825A-4692-B2C4-24A59E77CA3C}" sourceName="Region">
  <pivotTables>
    <pivotTable tabId="9" name="Total"/>
    <pivotTable tabId="9" name="Customer"/>
    <pivotTable tabId="9" name="Product"/>
    <pivotTable tabId="9" name="Week"/>
  </pivotTables>
  <data>
    <tabular pivotCacheId="1269782730">
      <items count="7">
        <i x="5" s="1"/>
        <i x="6" s="1"/>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D41287D-5F84-4A23-885D-45F167A59F40}" cache="Slicer_Month" caption="Month" columnCount="3" style="New"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5B21C7-218A-4987-8259-A738C8D75FEF}" cache="Slicer_Region" caption="Region" columnCount="2" style="N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48" dataDxfId="46" headerRowBorderDxfId="47">
  <autoFilter ref="A1:J833" xr:uid="{60351B27-4213-4B50-AF1E-6DD234ED1CD8}"/>
  <sortState xmlns:xlrd2="http://schemas.microsoft.com/office/spreadsheetml/2017/richdata2" ref="A2:E833">
    <sortCondition ref="A1:A833"/>
  </sortState>
  <tableColumns count="10">
    <tableColumn id="1" xr3:uid="{7E2D9722-C99A-4D79-AD8A-A4AF24D31B15}" name="DATE" dataDxfId="45" totalsRowDxfId="44"/>
    <tableColumn id="7" xr3:uid="{304B12AC-0228-4F17-A98A-1CAA20F1E66F}" name="CUSTOMER NAME" dataDxfId="43" totalsRowDxfId="42"/>
    <tableColumn id="4" xr3:uid="{ADAE3F09-9DD0-4996-A8A9-A560ACE428D0}" name="PRODUCT" dataDxfId="41" totalsRowDxfId="40"/>
    <tableColumn id="6" xr3:uid="{D84FA6C2-6488-41F6-803C-EF2DB5E1BB3C}" name="UNIT PRICE ($)" dataDxfId="39" totalsRowDxfId="38" dataCellStyle="Comma" totalsRowCellStyle="Comma"/>
    <tableColumn id="2" xr3:uid="{3D21C161-3520-4EEB-95C2-BC89A67F811B}" name="QUANTITY" dataDxfId="37" totalsRowDxfId="36"/>
    <tableColumn id="3" xr3:uid="{8DC91D53-89FD-4160-ACB1-AF40DB82EFED}" name="Actual" dataDxfId="35">
      <calculatedColumnFormula>InputData[[#This Row],[UNIT PRICE ($)]]*InputData[[#This Row],[QUANTITY]]</calculatedColumnFormula>
    </tableColumn>
    <tableColumn id="5" xr3:uid="{4541A30B-F6A0-49C9-B9A4-0555CE933E9B}" name="Country" dataDxfId="34">
      <calculatedColumnFormula>VLOOKUP(InputData[[#This Row],[CUSTOMER NAME]],Country[],2,0)</calculatedColumnFormula>
    </tableColumn>
    <tableColumn id="8" xr3:uid="{E86D5658-0E0A-4F4F-9A10-D24DEFA5A539}" name="Region" dataDxfId="33">
      <calculatedColumnFormula>VLOOKUP(InputData[[#This Row],[CUSTOMER NAME]],Country[],3,0)</calculatedColumnFormula>
    </tableColumn>
    <tableColumn id="9" xr3:uid="{B4150A5F-D2C7-4239-B1E7-8D23909D67FD}" name="Month" dataDxfId="32">
      <calculatedColumnFormula>TEXT(InputData[[#This Row],[DATE]],"mmm")</calculatedColumnFormula>
    </tableColumn>
    <tableColumn id="10" xr3:uid="{1CA3D26E-08D9-45E4-BC3F-D2980FED0ECA}" name="Week" dataDxfId="31">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30"/>
    <tableColumn id="1" xr3:uid="{7E15E36E-1D29-4C1F-937B-F6ED2566A237}" name="Month Name" dataDxfId="29"/>
    <tableColumn id="2" xr3:uid="{16689519-8940-4E31-97FA-FB7C3607F6A5}" name="Target ($)" dataDxfId="28"/>
    <tableColumn id="4" xr3:uid="{0FF32CBD-C32A-4A63-AF7A-40A719267AC7}" name="Actual" dataDxfId="27">
      <calculatedColumnFormula>VLOOKUP(TargetData[[#This Row],[Month Name]],Analysis!C1:D13,2,0)</calculatedColumnFormula>
    </tableColumn>
    <tableColumn id="5" xr3:uid="{50C1E506-8FF4-4FB7-B6FF-265326EEA466}" name="Bellow" dataDxfId="26">
      <calculatedColumnFormula>IF(TargetData[[#This Row],[Actual]]&lt;TargetData[[#This Row],[Target ($)]],TargetData[[#This Row],[Actual]],NA())</calculatedColumnFormula>
    </tableColumn>
    <tableColumn id="6" xr3:uid="{8078CAAE-A6E8-403F-9EAC-2E66453201AB}" name="Above" dataDxfId="25">
      <calculatedColumnFormula>IF(TargetData[[#This Row],[Actual]]&gt;=TargetData[[#This Row],[Target ($)]],TargetData[[#This Row],[Actual]],NA())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24" headerRowBorderDxfId="2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2"/>
    <tableColumn id="2" xr3:uid="{2667C84B-7A6D-49CB-99B7-D752F4C88E66}" name="Country" dataDxfId="21"/>
    <tableColumn id="3" xr3:uid="{8B1962F1-87DE-4B20-AD4E-433BA3B41D41}" name="Region" dataDxfId="2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EDB8-8861-4B3E-B3FA-CC2E24B693A3}">
  <dimension ref="A1:V25"/>
  <sheetViews>
    <sheetView zoomScale="78" zoomScaleNormal="90" workbookViewId="0">
      <selection activeCell="R18" sqref="R18"/>
    </sheetView>
  </sheetViews>
  <sheetFormatPr defaultRowHeight="15" x14ac:dyDescent="0.25"/>
  <cols>
    <col min="15" max="15" width="12.42578125" bestFit="1" customWidth="1"/>
  </cols>
  <sheetData>
    <row r="1" spans="1:15" x14ac:dyDescent="0.25">
      <c r="A1" s="19"/>
      <c r="B1" s="19"/>
      <c r="C1" s="19"/>
      <c r="D1" s="19"/>
      <c r="E1" s="19"/>
      <c r="F1" s="19"/>
      <c r="G1" s="19"/>
      <c r="H1" s="19"/>
      <c r="I1" s="19"/>
      <c r="J1" s="19"/>
      <c r="K1" s="19"/>
      <c r="L1" s="19"/>
      <c r="M1" s="19"/>
    </row>
    <row r="2" spans="1:15" x14ac:dyDescent="0.25">
      <c r="A2" s="19"/>
      <c r="B2" s="19"/>
      <c r="C2" s="19"/>
      <c r="D2" s="19"/>
      <c r="E2" s="19"/>
      <c r="F2" s="19"/>
      <c r="G2" s="19"/>
      <c r="H2" s="19"/>
      <c r="I2" s="19"/>
      <c r="J2" s="19"/>
      <c r="K2" s="19"/>
      <c r="L2" s="19"/>
      <c r="M2" s="19"/>
    </row>
    <row r="3" spans="1:15" x14ac:dyDescent="0.25">
      <c r="A3" s="19"/>
      <c r="B3" s="19"/>
      <c r="C3" s="19"/>
      <c r="D3" s="19"/>
      <c r="E3" s="19"/>
      <c r="F3" s="19"/>
      <c r="G3" s="19"/>
      <c r="H3" s="19"/>
      <c r="I3" s="19"/>
      <c r="J3" s="19"/>
      <c r="K3" s="19"/>
      <c r="L3" s="19"/>
      <c r="M3" s="19"/>
    </row>
    <row r="4" spans="1:15" x14ac:dyDescent="0.25">
      <c r="A4" s="19"/>
      <c r="B4" s="19"/>
      <c r="C4" s="19"/>
      <c r="D4" s="19"/>
      <c r="E4" s="19"/>
      <c r="F4" s="19"/>
      <c r="G4" s="19"/>
      <c r="H4" s="19"/>
      <c r="I4" s="19"/>
      <c r="J4" s="19"/>
      <c r="K4" s="19"/>
      <c r="L4" s="19"/>
      <c r="M4" s="19"/>
    </row>
    <row r="5" spans="1:15" x14ac:dyDescent="0.25">
      <c r="A5" s="19"/>
      <c r="B5" s="19"/>
      <c r="C5" s="19"/>
      <c r="D5" s="19"/>
      <c r="E5" s="19"/>
      <c r="F5" s="19"/>
      <c r="G5" s="19"/>
      <c r="H5" s="19"/>
      <c r="I5" s="19"/>
      <c r="J5" s="19"/>
      <c r="K5" s="19"/>
      <c r="L5" s="19"/>
      <c r="M5" s="19"/>
    </row>
    <row r="6" spans="1:15" x14ac:dyDescent="0.25">
      <c r="A6" s="19"/>
      <c r="B6" s="19"/>
      <c r="C6" s="19"/>
      <c r="D6" s="19"/>
      <c r="E6" s="19"/>
      <c r="F6" s="19"/>
      <c r="G6" s="19"/>
      <c r="H6" s="19"/>
      <c r="I6" s="19"/>
      <c r="J6" s="19"/>
      <c r="K6" s="19"/>
      <c r="L6" s="19"/>
      <c r="M6" s="19"/>
    </row>
    <row r="7" spans="1:15" x14ac:dyDescent="0.25">
      <c r="A7" s="19"/>
      <c r="B7" s="19"/>
      <c r="C7" s="19"/>
      <c r="D7" s="19"/>
      <c r="E7" s="19"/>
      <c r="F7" s="19"/>
      <c r="G7" s="19"/>
      <c r="H7" s="19"/>
      <c r="I7" s="19"/>
      <c r="J7" s="19"/>
      <c r="K7" s="19"/>
      <c r="L7" s="19"/>
      <c r="M7" s="19"/>
      <c r="O7" s="24"/>
    </row>
    <row r="8" spans="1:15" x14ac:dyDescent="0.25">
      <c r="A8" s="19"/>
      <c r="B8" s="19"/>
      <c r="C8" s="19"/>
      <c r="D8" s="19" t="s">
        <v>132</v>
      </c>
      <c r="E8" s="19"/>
      <c r="F8" s="19"/>
      <c r="G8" s="19"/>
      <c r="H8" s="19"/>
      <c r="I8" s="19"/>
      <c r="J8" s="19"/>
      <c r="K8" s="19"/>
      <c r="L8" s="19"/>
      <c r="M8" s="19"/>
      <c r="O8" s="22"/>
    </row>
    <row r="9" spans="1:15" x14ac:dyDescent="0.25">
      <c r="A9" s="19"/>
      <c r="B9" s="19"/>
      <c r="C9" s="19"/>
      <c r="D9" s="19"/>
      <c r="E9" s="19"/>
      <c r="F9" s="19"/>
      <c r="G9" s="19"/>
      <c r="H9" s="19"/>
      <c r="I9" s="19"/>
      <c r="J9" s="19"/>
      <c r="K9" s="19"/>
      <c r="L9" s="19"/>
      <c r="M9" s="19"/>
    </row>
    <row r="10" spans="1:15" x14ac:dyDescent="0.25">
      <c r="A10" s="19"/>
      <c r="B10" s="19"/>
      <c r="C10" s="19"/>
      <c r="D10" s="19"/>
      <c r="E10" s="19"/>
      <c r="F10" s="19"/>
      <c r="G10" s="19"/>
      <c r="H10" s="19"/>
      <c r="I10" s="19"/>
      <c r="J10" s="19"/>
      <c r="K10" s="19"/>
      <c r="L10" s="19"/>
      <c r="M10" s="19"/>
    </row>
    <row r="11" spans="1:15" x14ac:dyDescent="0.25">
      <c r="A11" s="19"/>
      <c r="B11" s="19"/>
      <c r="C11" s="19"/>
      <c r="D11" s="19"/>
      <c r="E11" s="19"/>
      <c r="F11" s="19"/>
      <c r="G11" s="19"/>
      <c r="H11" s="19"/>
      <c r="I11" s="19"/>
      <c r="J11" s="19"/>
      <c r="K11" s="19"/>
      <c r="L11" s="19"/>
      <c r="M11" s="19"/>
    </row>
    <row r="12" spans="1:15" x14ac:dyDescent="0.25">
      <c r="A12" s="19"/>
      <c r="B12" s="19"/>
      <c r="C12" s="19"/>
      <c r="D12" s="19"/>
      <c r="E12" s="19"/>
      <c r="F12" s="19"/>
      <c r="G12" s="19"/>
      <c r="H12" s="19"/>
      <c r="I12" s="19"/>
      <c r="J12" s="19"/>
      <c r="K12" s="19"/>
      <c r="L12" s="19"/>
      <c r="M12" s="19"/>
      <c r="O12" s="20"/>
    </row>
    <row r="13" spans="1:15" x14ac:dyDescent="0.25">
      <c r="A13" s="19"/>
      <c r="B13" s="19"/>
      <c r="C13" s="19"/>
      <c r="D13" s="19"/>
      <c r="E13" s="19"/>
      <c r="F13" s="19"/>
      <c r="G13" s="19"/>
      <c r="H13" s="19"/>
      <c r="I13" s="19"/>
      <c r="J13" s="19"/>
      <c r="K13" s="19"/>
      <c r="L13" s="19"/>
      <c r="M13" s="19"/>
    </row>
    <row r="14" spans="1:15" x14ac:dyDescent="0.25">
      <c r="A14" s="19"/>
      <c r="B14" s="19"/>
      <c r="C14" s="19"/>
      <c r="D14" s="19"/>
      <c r="E14" s="19"/>
      <c r="F14" s="19"/>
      <c r="G14" s="19"/>
      <c r="H14" s="19"/>
      <c r="I14" s="19"/>
      <c r="J14" s="19"/>
      <c r="K14" s="19"/>
      <c r="L14" s="19"/>
      <c r="M14" s="19"/>
    </row>
    <row r="15" spans="1:15" x14ac:dyDescent="0.25">
      <c r="A15" s="19"/>
      <c r="B15" s="19"/>
      <c r="C15" s="19"/>
      <c r="D15" s="19"/>
      <c r="E15" s="19"/>
      <c r="F15" s="19"/>
      <c r="G15" s="19"/>
      <c r="H15" s="19"/>
      <c r="I15" s="19"/>
      <c r="J15" s="19"/>
      <c r="K15" s="19"/>
      <c r="L15" s="19"/>
      <c r="M15" s="19"/>
    </row>
    <row r="16" spans="1:15" x14ac:dyDescent="0.25">
      <c r="A16" s="19"/>
      <c r="B16" s="19"/>
      <c r="C16" s="19"/>
      <c r="D16" s="19"/>
      <c r="E16" s="19"/>
      <c r="F16" s="19"/>
      <c r="G16" s="19"/>
      <c r="H16" s="19"/>
      <c r="I16" s="19"/>
      <c r="J16" s="19"/>
      <c r="K16" s="19"/>
      <c r="L16" s="19"/>
      <c r="M16" s="19"/>
    </row>
    <row r="17" spans="1:22" x14ac:dyDescent="0.25">
      <c r="A17" s="19"/>
      <c r="B17" s="19"/>
      <c r="C17" s="19"/>
      <c r="D17" s="19"/>
      <c r="E17" s="19"/>
      <c r="F17" s="19"/>
      <c r="G17" s="19"/>
      <c r="H17" s="19"/>
      <c r="I17" s="19"/>
      <c r="J17" s="19"/>
      <c r="K17" s="19"/>
      <c r="L17" s="19"/>
      <c r="M17" s="19"/>
    </row>
    <row r="18" spans="1:22" x14ac:dyDescent="0.25">
      <c r="A18" s="19"/>
      <c r="B18" s="19"/>
      <c r="C18" s="19"/>
      <c r="D18" s="19"/>
      <c r="E18" s="19"/>
      <c r="F18" s="19"/>
      <c r="G18" s="19"/>
      <c r="H18" s="19"/>
      <c r="I18" s="19"/>
      <c r="J18" s="19"/>
      <c r="K18" s="19"/>
      <c r="L18" s="19"/>
      <c r="M18" s="19"/>
    </row>
    <row r="19" spans="1:22" x14ac:dyDescent="0.25">
      <c r="A19" s="19"/>
      <c r="B19" s="19"/>
      <c r="C19" s="19"/>
      <c r="D19" s="19"/>
      <c r="E19" s="19"/>
      <c r="F19" s="19"/>
      <c r="G19" s="19"/>
      <c r="H19" s="19"/>
      <c r="I19" s="19"/>
      <c r="J19" s="19"/>
      <c r="K19" s="19"/>
      <c r="L19" s="19"/>
      <c r="M19" s="19"/>
    </row>
    <row r="20" spans="1:22" x14ac:dyDescent="0.25">
      <c r="A20" s="19"/>
      <c r="B20" s="19"/>
      <c r="C20" s="19"/>
      <c r="D20" s="19"/>
      <c r="E20" s="19"/>
      <c r="F20" s="19"/>
      <c r="G20" s="19"/>
      <c r="H20" s="19"/>
      <c r="I20" s="19"/>
      <c r="J20" s="19"/>
      <c r="K20" s="19"/>
      <c r="L20" s="19"/>
      <c r="M20" s="19"/>
    </row>
    <row r="21" spans="1:22" x14ac:dyDescent="0.25">
      <c r="A21" s="19"/>
      <c r="B21" s="19"/>
      <c r="C21" s="19"/>
      <c r="D21" s="19"/>
      <c r="E21" s="19"/>
      <c r="F21" s="19"/>
      <c r="G21" s="19"/>
      <c r="H21" s="19"/>
      <c r="I21" s="19"/>
      <c r="J21" s="19"/>
      <c r="K21" s="19"/>
      <c r="L21" s="19"/>
      <c r="M21" s="19"/>
    </row>
    <row r="22" spans="1:22" x14ac:dyDescent="0.25">
      <c r="A22" s="19"/>
      <c r="B22" s="19"/>
      <c r="C22" s="19"/>
      <c r="D22" s="19"/>
      <c r="E22" s="19"/>
      <c r="F22" s="19"/>
      <c r="G22" s="19"/>
      <c r="H22" s="19"/>
      <c r="I22" s="19"/>
      <c r="J22" s="19"/>
      <c r="K22" s="19"/>
      <c r="L22" s="19"/>
      <c r="M22" s="19"/>
    </row>
    <row r="23" spans="1:22" x14ac:dyDescent="0.25">
      <c r="A23" s="19"/>
      <c r="B23" s="19"/>
      <c r="C23" s="19"/>
      <c r="D23" s="19"/>
      <c r="E23" s="19"/>
      <c r="F23" s="19"/>
      <c r="G23" s="19"/>
      <c r="H23" s="19"/>
      <c r="I23" s="19"/>
      <c r="J23" s="19"/>
      <c r="K23" s="19"/>
      <c r="L23" s="19"/>
      <c r="M23" s="19"/>
    </row>
    <row r="24" spans="1:22" x14ac:dyDescent="0.25">
      <c r="A24" s="19"/>
      <c r="B24" s="19"/>
      <c r="C24" s="19"/>
      <c r="D24" s="19"/>
      <c r="E24" s="19"/>
      <c r="F24" s="19"/>
      <c r="G24" s="19"/>
      <c r="H24" s="19"/>
      <c r="I24" s="19"/>
      <c r="J24" s="19"/>
      <c r="K24" s="19"/>
      <c r="L24" s="19"/>
      <c r="M24" s="19"/>
    </row>
    <row r="25" spans="1:22" x14ac:dyDescent="0.25">
      <c r="A25" s="19"/>
      <c r="B25" s="19"/>
      <c r="C25" s="19"/>
      <c r="D25" s="19"/>
      <c r="E25" s="19"/>
      <c r="F25" s="19"/>
      <c r="G25" s="19"/>
      <c r="H25" s="19"/>
      <c r="I25" s="19"/>
      <c r="J25" s="19"/>
      <c r="K25" s="19"/>
      <c r="L25" s="19"/>
      <c r="M25" s="19"/>
      <c r="P25" s="23"/>
      <c r="Q25" s="23"/>
      <c r="R25" s="23"/>
      <c r="S25" s="23"/>
      <c r="T25" s="23"/>
      <c r="U25" s="23"/>
      <c r="V25"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DE8C-2347-4346-8809-45C7895BF4F3}">
  <dimension ref="A1:M28"/>
  <sheetViews>
    <sheetView tabSelected="1" zoomScale="74" zoomScaleNormal="115" workbookViewId="0">
      <selection activeCell="O6" sqref="O6"/>
    </sheetView>
  </sheetViews>
  <sheetFormatPr defaultRowHeight="15" x14ac:dyDescent="0.25"/>
  <sheetData>
    <row r="1" spans="1:13" x14ac:dyDescent="0.25">
      <c r="A1" s="19"/>
      <c r="B1" s="19"/>
      <c r="C1" s="19"/>
      <c r="D1" s="19"/>
      <c r="E1" s="19"/>
      <c r="F1" s="19"/>
      <c r="G1" s="19"/>
      <c r="H1" s="19"/>
      <c r="I1" s="19"/>
      <c r="J1" s="19"/>
      <c r="K1" s="19"/>
      <c r="L1" s="19"/>
      <c r="M1" s="19"/>
    </row>
    <row r="2" spans="1:13" x14ac:dyDescent="0.25">
      <c r="A2" s="19"/>
      <c r="B2" s="19"/>
      <c r="C2" s="19"/>
      <c r="D2" s="19"/>
      <c r="E2" s="19"/>
      <c r="F2" s="19"/>
      <c r="G2" s="19"/>
      <c r="H2" s="19"/>
      <c r="I2" s="19"/>
      <c r="J2" s="19"/>
      <c r="K2" s="19"/>
      <c r="L2" s="19"/>
      <c r="M2" s="19"/>
    </row>
    <row r="3" spans="1:13" x14ac:dyDescent="0.25">
      <c r="A3" s="19"/>
      <c r="B3" s="19"/>
      <c r="C3" s="19"/>
      <c r="D3" s="19"/>
      <c r="E3" s="19"/>
      <c r="F3" s="19"/>
      <c r="G3" s="19"/>
      <c r="H3" s="19"/>
      <c r="I3" s="19"/>
      <c r="J3" s="19"/>
      <c r="K3" s="19"/>
      <c r="L3" s="19"/>
      <c r="M3" s="19"/>
    </row>
    <row r="4" spans="1:13" x14ac:dyDescent="0.25">
      <c r="A4" s="19"/>
      <c r="B4" s="19"/>
      <c r="C4" s="19"/>
      <c r="D4" s="19"/>
      <c r="E4" s="19"/>
      <c r="F4" s="19"/>
      <c r="G4" s="19"/>
      <c r="H4" s="19"/>
      <c r="I4" s="19"/>
      <c r="J4" s="19"/>
      <c r="K4" s="19"/>
      <c r="L4" s="19"/>
      <c r="M4" s="19"/>
    </row>
    <row r="5" spans="1:13" x14ac:dyDescent="0.25">
      <c r="A5" s="19"/>
      <c r="B5" s="19"/>
      <c r="C5" s="19"/>
      <c r="D5" s="19"/>
      <c r="E5" s="19"/>
      <c r="F5" s="19"/>
      <c r="G5" s="19"/>
      <c r="H5" s="19"/>
      <c r="I5" s="19"/>
      <c r="J5" s="19"/>
      <c r="K5" s="19"/>
      <c r="L5" s="19"/>
      <c r="M5" s="19"/>
    </row>
    <row r="6" spans="1:13" x14ac:dyDescent="0.25">
      <c r="A6" s="19"/>
      <c r="B6" s="19"/>
      <c r="C6" s="19"/>
      <c r="D6" s="19"/>
      <c r="E6" s="19"/>
      <c r="F6" s="19"/>
      <c r="G6" s="19"/>
      <c r="H6" s="19"/>
      <c r="I6" s="19"/>
      <c r="J6" s="19"/>
      <c r="K6" s="19"/>
      <c r="L6" s="19"/>
      <c r="M6" s="19"/>
    </row>
    <row r="7" spans="1:13" x14ac:dyDescent="0.25">
      <c r="A7" s="19"/>
      <c r="B7" s="19"/>
      <c r="C7" s="19"/>
      <c r="D7" s="19"/>
      <c r="E7" s="19"/>
      <c r="F7" s="19"/>
      <c r="G7" s="19"/>
      <c r="H7" s="19"/>
      <c r="I7" s="19"/>
      <c r="J7" s="19"/>
      <c r="K7" s="19"/>
      <c r="L7" s="19"/>
      <c r="M7" s="19"/>
    </row>
    <row r="8" spans="1:13" x14ac:dyDescent="0.25">
      <c r="A8" s="19"/>
      <c r="B8" s="19"/>
      <c r="C8" s="19"/>
      <c r="D8" s="19" t="s">
        <v>132</v>
      </c>
      <c r="E8" s="19"/>
      <c r="F8" s="19"/>
      <c r="G8" s="19"/>
      <c r="H8" s="19"/>
      <c r="I8" s="19"/>
      <c r="J8" s="19"/>
      <c r="K8" s="19"/>
      <c r="L8" s="19"/>
      <c r="M8" s="19"/>
    </row>
    <row r="9" spans="1:13" x14ac:dyDescent="0.25">
      <c r="A9" s="19"/>
      <c r="B9" s="19"/>
      <c r="C9" s="19"/>
      <c r="D9" s="19"/>
      <c r="E9" s="19"/>
      <c r="F9" s="19"/>
      <c r="G9" s="19"/>
      <c r="H9" s="19"/>
      <c r="I9" s="19"/>
      <c r="J9" s="19"/>
      <c r="K9" s="19"/>
      <c r="L9" s="19"/>
      <c r="M9" s="19"/>
    </row>
    <row r="10" spans="1:13" x14ac:dyDescent="0.25">
      <c r="A10" s="19"/>
      <c r="B10" s="19"/>
      <c r="C10" s="19"/>
      <c r="D10" s="19"/>
      <c r="E10" s="19"/>
      <c r="F10" s="19"/>
      <c r="G10" s="19"/>
      <c r="H10" s="19"/>
      <c r="I10" s="19"/>
      <c r="J10" s="19"/>
      <c r="K10" s="19"/>
      <c r="L10" s="19"/>
      <c r="M10" s="19"/>
    </row>
    <row r="11" spans="1:13" x14ac:dyDescent="0.25">
      <c r="A11" s="19"/>
      <c r="B11" s="19"/>
      <c r="C11" s="19"/>
      <c r="D11" s="19"/>
      <c r="E11" s="19"/>
      <c r="F11" s="19"/>
      <c r="G11" s="19"/>
      <c r="H11" s="19"/>
      <c r="I11" s="19"/>
      <c r="J11" s="19"/>
      <c r="K11" s="19"/>
      <c r="L11" s="19"/>
      <c r="M11" s="19"/>
    </row>
    <row r="12" spans="1:13" x14ac:dyDescent="0.25">
      <c r="A12" s="19"/>
      <c r="B12" s="19"/>
      <c r="C12" s="19"/>
      <c r="D12" s="19"/>
      <c r="E12" s="19"/>
      <c r="F12" s="19"/>
      <c r="G12" s="19"/>
      <c r="H12" s="19"/>
      <c r="I12" s="19"/>
      <c r="J12" s="19"/>
      <c r="K12" s="19"/>
      <c r="L12" s="19"/>
      <c r="M12" s="19"/>
    </row>
    <row r="13" spans="1:13" x14ac:dyDescent="0.25">
      <c r="A13" s="19"/>
      <c r="B13" s="19"/>
      <c r="C13" s="19"/>
      <c r="D13" s="19"/>
      <c r="E13" s="19"/>
      <c r="F13" s="19"/>
      <c r="G13" s="19"/>
      <c r="H13" s="19"/>
      <c r="I13" s="19"/>
      <c r="J13" s="19"/>
      <c r="K13" s="19"/>
      <c r="L13" s="19"/>
      <c r="M13" s="19"/>
    </row>
    <row r="14" spans="1:13" x14ac:dyDescent="0.25">
      <c r="A14" s="19"/>
      <c r="B14" s="19"/>
      <c r="C14" s="19"/>
      <c r="D14" s="19"/>
      <c r="E14" s="19"/>
      <c r="F14" s="19"/>
      <c r="G14" s="19"/>
      <c r="H14" s="19"/>
      <c r="I14" s="19"/>
      <c r="J14" s="19"/>
      <c r="K14" s="19"/>
      <c r="L14" s="19"/>
      <c r="M14" s="19"/>
    </row>
    <row r="15" spans="1:13" x14ac:dyDescent="0.25">
      <c r="A15" s="19"/>
      <c r="B15" s="19"/>
      <c r="C15" s="19"/>
      <c r="D15" s="19"/>
      <c r="E15" s="19"/>
      <c r="F15" s="19"/>
      <c r="G15" s="19"/>
      <c r="H15" s="19"/>
      <c r="I15" s="19"/>
      <c r="J15" s="19"/>
      <c r="K15" s="19"/>
      <c r="L15" s="19"/>
      <c r="M15" s="19"/>
    </row>
    <row r="16" spans="1:13" x14ac:dyDescent="0.25">
      <c r="A16" s="19"/>
      <c r="B16" s="19"/>
      <c r="C16" s="19"/>
      <c r="D16" s="19"/>
      <c r="E16" s="19"/>
      <c r="F16" s="19"/>
      <c r="G16" s="19"/>
      <c r="H16" s="19"/>
      <c r="I16" s="19"/>
      <c r="J16" s="19"/>
      <c r="K16" s="19"/>
      <c r="L16" s="19"/>
      <c r="M16" s="19"/>
    </row>
    <row r="17" spans="1:13" x14ac:dyDescent="0.25">
      <c r="A17" s="19"/>
      <c r="B17" s="19"/>
      <c r="C17" s="19"/>
      <c r="D17" s="19"/>
      <c r="E17" s="19"/>
      <c r="F17" s="19"/>
      <c r="G17" s="19"/>
      <c r="H17" s="19"/>
      <c r="I17" s="19"/>
      <c r="J17" s="19"/>
      <c r="K17" s="19"/>
      <c r="L17" s="19"/>
      <c r="M17" s="19"/>
    </row>
    <row r="18" spans="1:13" x14ac:dyDescent="0.25">
      <c r="A18" s="19"/>
      <c r="B18" s="19"/>
      <c r="C18" s="19"/>
      <c r="D18" s="19"/>
      <c r="E18" s="19"/>
      <c r="F18" s="19"/>
      <c r="G18" s="19"/>
      <c r="H18" s="19"/>
      <c r="I18" s="19"/>
      <c r="J18" s="19"/>
      <c r="K18" s="19"/>
      <c r="L18" s="19"/>
      <c r="M18" s="19"/>
    </row>
    <row r="19" spans="1:13" x14ac:dyDescent="0.25">
      <c r="A19" s="19"/>
      <c r="B19" s="19"/>
      <c r="C19" s="19"/>
      <c r="D19" s="19"/>
      <c r="E19" s="19"/>
      <c r="F19" s="19"/>
      <c r="G19" s="19"/>
      <c r="H19" s="19"/>
      <c r="I19" s="19"/>
      <c r="J19" s="19"/>
      <c r="K19" s="19"/>
      <c r="L19" s="19"/>
      <c r="M19" s="19"/>
    </row>
    <row r="20" spans="1:13" x14ac:dyDescent="0.25">
      <c r="A20" s="19"/>
      <c r="B20" s="19"/>
      <c r="C20" s="19"/>
      <c r="D20" s="19"/>
      <c r="E20" s="19"/>
      <c r="F20" s="19"/>
      <c r="G20" s="19"/>
      <c r="H20" s="19"/>
      <c r="I20" s="19"/>
      <c r="J20" s="19"/>
      <c r="K20" s="19"/>
      <c r="L20" s="19"/>
      <c r="M20" s="19"/>
    </row>
    <row r="21" spans="1:13" x14ac:dyDescent="0.25">
      <c r="A21" s="19"/>
      <c r="B21" s="19"/>
      <c r="C21" s="19"/>
      <c r="D21" s="19"/>
      <c r="E21" s="19"/>
      <c r="F21" s="19"/>
      <c r="G21" s="19"/>
      <c r="H21" s="19"/>
      <c r="I21" s="19"/>
      <c r="J21" s="19"/>
      <c r="K21" s="19"/>
      <c r="L21" s="19"/>
      <c r="M21" s="19"/>
    </row>
    <row r="22" spans="1:13" x14ac:dyDescent="0.25">
      <c r="A22" s="19"/>
      <c r="B22" s="19"/>
      <c r="C22" s="19"/>
      <c r="D22" s="19"/>
      <c r="E22" s="19"/>
      <c r="F22" s="19"/>
      <c r="G22" s="19"/>
      <c r="H22" s="19"/>
      <c r="I22" s="19"/>
      <c r="J22" s="19"/>
      <c r="K22" s="19"/>
      <c r="L22" s="19"/>
      <c r="M22" s="19"/>
    </row>
    <row r="23" spans="1:13" x14ac:dyDescent="0.25">
      <c r="A23" s="19"/>
      <c r="B23" s="19"/>
      <c r="C23" s="19"/>
      <c r="D23" s="19"/>
      <c r="E23" s="19"/>
      <c r="F23" s="19"/>
      <c r="G23" s="19"/>
      <c r="H23" s="19"/>
      <c r="I23" s="19"/>
      <c r="J23" s="19"/>
      <c r="K23" s="19"/>
      <c r="L23" s="19"/>
      <c r="M23" s="19"/>
    </row>
    <row r="24" spans="1:13" x14ac:dyDescent="0.25">
      <c r="A24" s="19"/>
      <c r="B24" s="19"/>
      <c r="C24" s="19"/>
      <c r="D24" s="19"/>
      <c r="E24" s="19"/>
      <c r="F24" s="19"/>
      <c r="G24" s="19"/>
      <c r="H24" s="19"/>
      <c r="I24" s="19"/>
      <c r="J24" s="19"/>
      <c r="K24" s="19"/>
      <c r="L24" s="19"/>
      <c r="M24" s="19"/>
    </row>
    <row r="25" spans="1:13" x14ac:dyDescent="0.25">
      <c r="A25" s="19"/>
      <c r="B25" s="19"/>
      <c r="C25" s="19"/>
      <c r="D25" s="19"/>
      <c r="E25" s="19"/>
      <c r="F25" s="19"/>
      <c r="G25" s="19"/>
      <c r="H25" s="19"/>
      <c r="I25" s="19"/>
      <c r="J25" s="19"/>
      <c r="K25" s="19"/>
      <c r="L25" s="19"/>
      <c r="M25" s="19"/>
    </row>
    <row r="26" spans="1:13" x14ac:dyDescent="0.25">
      <c r="A26" s="19"/>
      <c r="B26" s="19"/>
      <c r="C26" s="19"/>
      <c r="D26" s="19"/>
      <c r="E26" s="19"/>
      <c r="F26" s="19"/>
      <c r="G26" s="19"/>
      <c r="H26" s="19"/>
      <c r="I26" s="19"/>
      <c r="J26" s="19"/>
      <c r="K26" s="19"/>
      <c r="L26" s="19"/>
      <c r="M26" s="19"/>
    </row>
    <row r="27" spans="1:13" x14ac:dyDescent="0.25">
      <c r="A27" s="19"/>
      <c r="B27" s="19"/>
      <c r="C27" s="19"/>
      <c r="D27" s="19"/>
      <c r="E27" s="19"/>
      <c r="F27" s="19"/>
      <c r="G27" s="19"/>
      <c r="H27" s="19"/>
      <c r="I27" s="19"/>
      <c r="J27" s="19"/>
      <c r="K27" s="19"/>
      <c r="L27" s="19"/>
      <c r="M27" s="19"/>
    </row>
    <row r="28" spans="1:13" x14ac:dyDescent="0.25">
      <c r="A28" s="19"/>
      <c r="B28" s="19"/>
      <c r="C28" s="19"/>
      <c r="D28" s="19"/>
      <c r="E28" s="19"/>
      <c r="F28" s="19"/>
      <c r="G28" s="19"/>
      <c r="H28" s="19"/>
      <c r="I28" s="19"/>
      <c r="J28" s="19"/>
      <c r="K28" s="19"/>
      <c r="L28" s="19"/>
      <c r="M28"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zoomScaleNormal="100" workbookViewId="0">
      <selection activeCell="B2" sqref="B2"/>
    </sheetView>
  </sheetViews>
  <sheetFormatPr defaultColWidth="8.85546875" defaultRowHeight="15" x14ac:dyDescent="0.25"/>
  <cols>
    <col min="1" max="1" width="11.85546875" style="1" bestFit="1" customWidth="1"/>
    <col min="2" max="2" width="21" style="12" bestFit="1" customWidth="1"/>
    <col min="3" max="4" width="17.85546875" style="1" customWidth="1"/>
    <col min="5" max="5" width="16.28515625" style="1" bestFit="1" customWidth="1"/>
    <col min="6" max="6" width="8.85546875" style="1"/>
    <col min="7" max="7" width="23.28515625" style="1" bestFit="1" customWidth="1"/>
    <col min="8" max="8" width="11.7109375" style="1" bestFit="1" customWidth="1"/>
    <col min="9" max="16384" width="8.85546875" style="1"/>
  </cols>
  <sheetData>
    <row r="1" spans="1:10" ht="15.75" thickBot="1" x14ac:dyDescent="0.3">
      <c r="A1" s="4" t="s">
        <v>45</v>
      </c>
      <c r="B1" s="4" t="s">
        <v>128</v>
      </c>
      <c r="C1" s="4" t="s">
        <v>0</v>
      </c>
      <c r="D1" s="4" t="s">
        <v>59</v>
      </c>
      <c r="E1" s="4" t="s">
        <v>46</v>
      </c>
      <c r="F1" s="4" t="s">
        <v>129</v>
      </c>
      <c r="G1" s="4" t="s">
        <v>105</v>
      </c>
      <c r="H1" s="4" t="s">
        <v>120</v>
      </c>
      <c r="I1" s="4" t="s">
        <v>119</v>
      </c>
      <c r="J1" s="4" t="s">
        <v>130</v>
      </c>
    </row>
    <row r="2" spans="1:10" x14ac:dyDescent="0.25">
      <c r="A2" s="5">
        <v>44197</v>
      </c>
      <c r="B2" s="10" t="s">
        <v>110</v>
      </c>
      <c r="C2" s="6" t="s">
        <v>24</v>
      </c>
      <c r="D2" s="7">
        <v>156.96</v>
      </c>
      <c r="E2" s="2">
        <v>9</v>
      </c>
      <c r="F2" s="2">
        <f>InputData[[#This Row],[UNIT PRICE ($)]]*InputData[[#This Row],[QUANTITY]]</f>
        <v>1412.64</v>
      </c>
      <c r="G2" s="2" t="str">
        <f>VLOOKUP(InputData[[#This Row],[CUSTOMER NAME]],Country[],2,0)</f>
        <v>India</v>
      </c>
      <c r="H2" s="2" t="str">
        <f>VLOOKUP(InputData[[#This Row],[CUSTOMER NAME]],Country[],3,0)</f>
        <v>Western</v>
      </c>
      <c r="I2" s="3" t="str">
        <f>TEXT(InputData[[#This Row],[DATE]],"mmm")</f>
        <v>Jan</v>
      </c>
      <c r="J2" s="3">
        <f>WEEKNUM(InputData[[#This Row],[DATE]])</f>
        <v>1</v>
      </c>
    </row>
    <row r="3" spans="1:10" x14ac:dyDescent="0.25">
      <c r="A3" s="5">
        <v>44197</v>
      </c>
      <c r="B3" s="11" t="s">
        <v>88</v>
      </c>
      <c r="C3" s="6" t="s">
        <v>22</v>
      </c>
      <c r="D3" s="7">
        <v>141.57</v>
      </c>
      <c r="E3" s="2">
        <v>1</v>
      </c>
      <c r="F3" s="2">
        <f>InputData[[#This Row],[UNIT PRICE ($)]]*InputData[[#This Row],[QUANTITY]]</f>
        <v>141.57</v>
      </c>
      <c r="G3" s="2" t="str">
        <f>VLOOKUP(InputData[[#This Row],[CUSTOMER NAME]],Country[],2,0)</f>
        <v>India</v>
      </c>
      <c r="H3" s="2" t="str">
        <f>VLOOKUP(InputData[[#This Row],[CUSTOMER NAME]],Country[],3,0)</f>
        <v>South</v>
      </c>
      <c r="I3" s="3" t="str">
        <f>TEXT(InputData[[#This Row],[DATE]],"mmm")</f>
        <v>Jan</v>
      </c>
      <c r="J3" s="3">
        <f>WEEKNUM(InputData[[#This Row],[DATE]])</f>
        <v>1</v>
      </c>
    </row>
    <row r="4" spans="1:10" x14ac:dyDescent="0.25">
      <c r="A4" s="5">
        <v>44198</v>
      </c>
      <c r="B4" s="10" t="s">
        <v>108</v>
      </c>
      <c r="C4" s="6" t="s">
        <v>38</v>
      </c>
      <c r="D4" s="7">
        <v>79.92</v>
      </c>
      <c r="E4" s="2">
        <v>15</v>
      </c>
      <c r="F4" s="2">
        <f>InputData[[#This Row],[UNIT PRICE ($)]]*InputData[[#This Row],[QUANTITY]]</f>
        <v>1198.8</v>
      </c>
      <c r="G4" s="2" t="str">
        <f>VLOOKUP(InputData[[#This Row],[CUSTOMER NAME]],Country[],2,0)</f>
        <v>India</v>
      </c>
      <c r="H4" s="2" t="str">
        <f>VLOOKUP(InputData[[#This Row],[CUSTOMER NAME]],Country[],3,0)</f>
        <v>North</v>
      </c>
      <c r="I4" s="3" t="str">
        <f>TEXT(InputData[[#This Row],[DATE]],"mmm")</f>
        <v>Jan</v>
      </c>
      <c r="J4" s="3">
        <f>WEEKNUM(InputData[[#This Row],[DATE]])</f>
        <v>1</v>
      </c>
    </row>
    <row r="5" spans="1:10" x14ac:dyDescent="0.25">
      <c r="A5" s="5">
        <v>44198</v>
      </c>
      <c r="B5" s="11" t="s">
        <v>62</v>
      </c>
      <c r="C5" s="6" t="s">
        <v>33</v>
      </c>
      <c r="D5" s="7">
        <v>119.7</v>
      </c>
      <c r="E5" s="2">
        <v>1</v>
      </c>
      <c r="F5" s="2">
        <f>InputData[[#This Row],[UNIT PRICE ($)]]*InputData[[#This Row],[QUANTITY]]</f>
        <v>119.7</v>
      </c>
      <c r="G5" s="2" t="str">
        <f>VLOOKUP(InputData[[#This Row],[CUSTOMER NAME]],Country[],2,0)</f>
        <v>India</v>
      </c>
      <c r="H5" s="2" t="str">
        <f>VLOOKUP(InputData[[#This Row],[CUSTOMER NAME]],Country[],3,0)</f>
        <v>Northeast</v>
      </c>
      <c r="I5" s="3" t="str">
        <f>TEXT(InputData[[#This Row],[DATE]],"mmm")</f>
        <v>Jan</v>
      </c>
      <c r="J5" s="3">
        <f>WEEKNUM(InputData[[#This Row],[DATE]])</f>
        <v>1</v>
      </c>
    </row>
    <row r="6" spans="1:10" x14ac:dyDescent="0.25">
      <c r="A6" s="5">
        <v>44198</v>
      </c>
      <c r="B6" s="11" t="s">
        <v>64</v>
      </c>
      <c r="C6" s="6" t="s">
        <v>15</v>
      </c>
      <c r="D6" s="7">
        <v>15.719999999999999</v>
      </c>
      <c r="E6" s="2">
        <v>2</v>
      </c>
      <c r="F6" s="2">
        <f>InputData[[#This Row],[UNIT PRICE ($)]]*InputData[[#This Row],[QUANTITY]]</f>
        <v>31.439999999999998</v>
      </c>
      <c r="G6" s="2" t="str">
        <f>VLOOKUP(InputData[[#This Row],[CUSTOMER NAME]],Country[],2,0)</f>
        <v>India</v>
      </c>
      <c r="H6" s="2" t="str">
        <f>VLOOKUP(InputData[[#This Row],[CUSTOMER NAME]],Country[],3,0)</f>
        <v>Northeast</v>
      </c>
      <c r="I6" s="3" t="str">
        <f>TEXT(InputData[[#This Row],[DATE]],"mmm")</f>
        <v>Jan</v>
      </c>
      <c r="J6" s="3">
        <f>WEEKNUM(InputData[[#This Row],[DATE]])</f>
        <v>1</v>
      </c>
    </row>
    <row r="7" spans="1:10" x14ac:dyDescent="0.25">
      <c r="A7" s="5">
        <v>44198</v>
      </c>
      <c r="B7" s="11" t="s">
        <v>112</v>
      </c>
      <c r="C7" s="6" t="s">
        <v>10</v>
      </c>
      <c r="D7" s="7">
        <v>164.28</v>
      </c>
      <c r="E7" s="2">
        <v>7</v>
      </c>
      <c r="F7" s="2">
        <f>InputData[[#This Row],[UNIT PRICE ($)]]*InputData[[#This Row],[QUANTITY]]</f>
        <v>1149.96</v>
      </c>
      <c r="G7" s="2" t="str">
        <f>VLOOKUP(InputData[[#This Row],[CUSTOMER NAME]],Country[],2,0)</f>
        <v>India</v>
      </c>
      <c r="H7" s="2" t="str">
        <f>VLOOKUP(InputData[[#This Row],[CUSTOMER NAME]],Country[],3,0)</f>
        <v>North</v>
      </c>
      <c r="I7" s="3" t="str">
        <f>TEXT(InputData[[#This Row],[DATE]],"mmm")</f>
        <v>Jan</v>
      </c>
      <c r="J7" s="3">
        <f>WEEKNUM(InputData[[#This Row],[DATE]])</f>
        <v>1</v>
      </c>
    </row>
    <row r="8" spans="1:10" x14ac:dyDescent="0.25">
      <c r="A8" s="5">
        <v>44198</v>
      </c>
      <c r="B8" s="10" t="s">
        <v>115</v>
      </c>
      <c r="C8" s="6" t="s">
        <v>13</v>
      </c>
      <c r="D8" s="7">
        <v>122.08</v>
      </c>
      <c r="E8" s="2">
        <v>6</v>
      </c>
      <c r="F8" s="2">
        <f>InputData[[#This Row],[UNIT PRICE ($)]]*InputData[[#This Row],[QUANTITY]]</f>
        <v>732.48</v>
      </c>
      <c r="G8" s="2" t="str">
        <f>VLOOKUP(InputData[[#This Row],[CUSTOMER NAME]],Country[],2,0)</f>
        <v>India</v>
      </c>
      <c r="H8" s="2" t="str">
        <f>VLOOKUP(InputData[[#This Row],[CUSTOMER NAME]],Country[],3,0)</f>
        <v>Northeast</v>
      </c>
      <c r="I8" s="3" t="str">
        <f>TEXT(InputData[[#This Row],[DATE]],"mmm")</f>
        <v>Jan</v>
      </c>
      <c r="J8" s="3">
        <f>WEEKNUM(InputData[[#This Row],[DATE]])</f>
        <v>1</v>
      </c>
    </row>
    <row r="9" spans="1:10" x14ac:dyDescent="0.25">
      <c r="A9" s="5">
        <v>44198</v>
      </c>
      <c r="B9" s="11" t="s">
        <v>116</v>
      </c>
      <c r="C9" s="8" t="s">
        <v>15</v>
      </c>
      <c r="D9" s="7">
        <v>15.719999999999999</v>
      </c>
      <c r="E9" s="3">
        <v>25</v>
      </c>
      <c r="F9" s="2">
        <f>InputData[[#This Row],[UNIT PRICE ($)]]*InputData[[#This Row],[QUANTITY]]</f>
        <v>393</v>
      </c>
      <c r="G9" s="2" t="str">
        <f>VLOOKUP(InputData[[#This Row],[CUSTOMER NAME]],Country[],2,0)</f>
        <v>Germany</v>
      </c>
      <c r="H9" s="2" t="str">
        <f>VLOOKUP(InputData[[#This Row],[CUSTOMER NAME]],Country[],3,0)</f>
        <v>Export</v>
      </c>
      <c r="I9" s="3" t="str">
        <f>TEXT(InputData[[#This Row],[DATE]],"mmm")</f>
        <v>Jan</v>
      </c>
      <c r="J9" s="3">
        <f>WEEKNUM(InputData[[#This Row],[DATE]])</f>
        <v>1</v>
      </c>
    </row>
    <row r="10" spans="1:10" x14ac:dyDescent="0.25">
      <c r="A10" s="5">
        <v>44199</v>
      </c>
      <c r="B10" s="10" t="s">
        <v>111</v>
      </c>
      <c r="C10" s="8" t="s">
        <v>14</v>
      </c>
      <c r="D10" s="7">
        <v>146.72</v>
      </c>
      <c r="E10" s="3">
        <v>21</v>
      </c>
      <c r="F10" s="2">
        <f>InputData[[#This Row],[UNIT PRICE ($)]]*InputData[[#This Row],[QUANTITY]]</f>
        <v>3081.12</v>
      </c>
      <c r="G10" s="2" t="str">
        <f>VLOOKUP(InputData[[#This Row],[CUSTOMER NAME]],Country[],2,0)</f>
        <v>India</v>
      </c>
      <c r="H10" s="2" t="str">
        <f>VLOOKUP(InputData[[#This Row],[CUSTOMER NAME]],Country[],3,0)</f>
        <v>Northeast</v>
      </c>
      <c r="I10" s="3" t="str">
        <f>TEXT(InputData[[#This Row],[DATE]],"mmm")</f>
        <v>Jan</v>
      </c>
      <c r="J10" s="3">
        <f>WEEKNUM(InputData[[#This Row],[DATE]])</f>
        <v>2</v>
      </c>
    </row>
    <row r="11" spans="1:10" x14ac:dyDescent="0.25">
      <c r="A11" s="5">
        <v>44199</v>
      </c>
      <c r="B11" s="11" t="s">
        <v>77</v>
      </c>
      <c r="C11" s="6" t="s">
        <v>43</v>
      </c>
      <c r="D11" s="7">
        <v>83.08</v>
      </c>
      <c r="E11" s="2">
        <v>9</v>
      </c>
      <c r="F11" s="2">
        <f>InputData[[#This Row],[UNIT PRICE ($)]]*InputData[[#This Row],[QUANTITY]]</f>
        <v>747.72</v>
      </c>
      <c r="G11" s="2" t="str">
        <f>VLOOKUP(InputData[[#This Row],[CUSTOMER NAME]],Country[],2,0)</f>
        <v>India</v>
      </c>
      <c r="H11" s="2" t="str">
        <f>VLOOKUP(InputData[[#This Row],[CUSTOMER NAME]],Country[],3,0)</f>
        <v>Western</v>
      </c>
      <c r="I11" s="3" t="str">
        <f>TEXT(InputData[[#This Row],[DATE]],"mmm")</f>
        <v>Jan</v>
      </c>
      <c r="J11" s="3">
        <f>WEEKNUM(InputData[[#This Row],[DATE]])</f>
        <v>2</v>
      </c>
    </row>
    <row r="12" spans="1:10" x14ac:dyDescent="0.25">
      <c r="A12" s="5">
        <v>44199</v>
      </c>
      <c r="B12" s="10" t="s">
        <v>79</v>
      </c>
      <c r="C12" s="8" t="s">
        <v>38</v>
      </c>
      <c r="D12" s="7">
        <v>79.92</v>
      </c>
      <c r="E12" s="3">
        <v>31</v>
      </c>
      <c r="F12" s="2">
        <f>InputData[[#This Row],[UNIT PRICE ($)]]*InputData[[#This Row],[QUANTITY]]</f>
        <v>2477.52</v>
      </c>
      <c r="G12" s="2" t="str">
        <f>VLOOKUP(InputData[[#This Row],[CUSTOMER NAME]],Country[],2,0)</f>
        <v>United Kingdom</v>
      </c>
      <c r="H12" s="2" t="str">
        <f>VLOOKUP(InputData[[#This Row],[CUSTOMER NAME]],Country[],3,0)</f>
        <v>Export</v>
      </c>
      <c r="I12" s="3" t="str">
        <f>TEXT(InputData[[#This Row],[DATE]],"mmm")</f>
        <v>Jan</v>
      </c>
      <c r="J12" s="3">
        <f>WEEKNUM(InputData[[#This Row],[DATE]])</f>
        <v>2</v>
      </c>
    </row>
    <row r="13" spans="1:10" x14ac:dyDescent="0.25">
      <c r="A13" s="5">
        <v>44199</v>
      </c>
      <c r="B13" s="11" t="s">
        <v>114</v>
      </c>
      <c r="C13" s="6" t="s">
        <v>4</v>
      </c>
      <c r="D13" s="7">
        <v>48.84</v>
      </c>
      <c r="E13" s="2">
        <v>5</v>
      </c>
      <c r="F13" s="2">
        <f>InputData[[#This Row],[UNIT PRICE ($)]]*InputData[[#This Row],[QUANTITY]]</f>
        <v>244.20000000000002</v>
      </c>
      <c r="G13" s="2" t="str">
        <f>VLOOKUP(InputData[[#This Row],[CUSTOMER NAME]],Country[],2,0)</f>
        <v>United States of America</v>
      </c>
      <c r="H13" s="2" t="str">
        <f>VLOOKUP(InputData[[#This Row],[CUSTOMER NAME]],Country[],3,0)</f>
        <v>Export</v>
      </c>
      <c r="I13" s="3" t="str">
        <f>TEXT(InputData[[#This Row],[DATE]],"mmm")</f>
        <v>Jan</v>
      </c>
      <c r="J13" s="3">
        <f>WEEKNUM(InputData[[#This Row],[DATE]])</f>
        <v>2</v>
      </c>
    </row>
    <row r="14" spans="1:10" x14ac:dyDescent="0.25">
      <c r="A14" s="5">
        <v>44200</v>
      </c>
      <c r="B14" s="10" t="s">
        <v>109</v>
      </c>
      <c r="C14" s="6" t="s">
        <v>29</v>
      </c>
      <c r="D14" s="7">
        <v>53.11</v>
      </c>
      <c r="E14" s="2">
        <v>1</v>
      </c>
      <c r="F14" s="2">
        <f>InputData[[#This Row],[UNIT PRICE ($)]]*InputData[[#This Row],[QUANTITY]]</f>
        <v>53.11</v>
      </c>
      <c r="G14" s="2" t="str">
        <f>VLOOKUP(InputData[[#This Row],[CUSTOMER NAME]],Country[],2,0)</f>
        <v>Pakistan</v>
      </c>
      <c r="H14" s="2" t="str">
        <f>VLOOKUP(InputData[[#This Row],[CUSTOMER NAME]],Country[],3,0)</f>
        <v>Export</v>
      </c>
      <c r="I14" s="3" t="str">
        <f>TEXT(InputData[[#This Row],[DATE]],"mmm")</f>
        <v>Jan</v>
      </c>
      <c r="J14" s="3">
        <f>WEEKNUM(InputData[[#This Row],[DATE]])</f>
        <v>2</v>
      </c>
    </row>
    <row r="15" spans="1:10" x14ac:dyDescent="0.25">
      <c r="A15" s="5">
        <v>44200</v>
      </c>
      <c r="B15" s="11" t="s">
        <v>68</v>
      </c>
      <c r="C15" s="6" t="s">
        <v>12</v>
      </c>
      <c r="D15" s="7">
        <v>94.17</v>
      </c>
      <c r="E15" s="2">
        <v>8</v>
      </c>
      <c r="F15" s="2">
        <f>InputData[[#This Row],[UNIT PRICE ($)]]*InputData[[#This Row],[QUANTITY]]</f>
        <v>753.36</v>
      </c>
      <c r="G15" s="2" t="str">
        <f>VLOOKUP(InputData[[#This Row],[CUSTOMER NAME]],Country[],2,0)</f>
        <v>Russia</v>
      </c>
      <c r="H15" s="2" t="str">
        <f>VLOOKUP(InputData[[#This Row],[CUSTOMER NAME]],Country[],3,0)</f>
        <v>Export</v>
      </c>
      <c r="I15" s="3" t="str">
        <f>TEXT(InputData[[#This Row],[DATE]],"mmm")</f>
        <v>Jan</v>
      </c>
      <c r="J15" s="3">
        <f>WEEKNUM(InputData[[#This Row],[DATE]])</f>
        <v>2</v>
      </c>
    </row>
    <row r="16" spans="1:10" x14ac:dyDescent="0.25">
      <c r="A16" s="5">
        <v>44200</v>
      </c>
      <c r="B16" s="11" t="s">
        <v>85</v>
      </c>
      <c r="C16" s="6" t="s">
        <v>35</v>
      </c>
      <c r="D16" s="7">
        <v>6.7</v>
      </c>
      <c r="E16" s="2">
        <v>12</v>
      </c>
      <c r="F16" s="2">
        <f>InputData[[#This Row],[UNIT PRICE ($)]]*InputData[[#This Row],[QUANTITY]]</f>
        <v>80.400000000000006</v>
      </c>
      <c r="G16" s="2" t="str">
        <f>VLOOKUP(InputData[[#This Row],[CUSTOMER NAME]],Country[],2,0)</f>
        <v>India</v>
      </c>
      <c r="H16" s="2" t="str">
        <f>VLOOKUP(InputData[[#This Row],[CUSTOMER NAME]],Country[],3,0)</f>
        <v>Northeast</v>
      </c>
      <c r="I16" s="3" t="str">
        <f>TEXT(InputData[[#This Row],[DATE]],"mmm")</f>
        <v>Jan</v>
      </c>
      <c r="J16" s="3">
        <f>WEEKNUM(InputData[[#This Row],[DATE]])</f>
        <v>2</v>
      </c>
    </row>
    <row r="17" spans="1:10" x14ac:dyDescent="0.25">
      <c r="A17" s="5">
        <v>44202</v>
      </c>
      <c r="B17" s="10" t="s">
        <v>65</v>
      </c>
      <c r="C17" s="8" t="s">
        <v>32</v>
      </c>
      <c r="D17" s="7">
        <v>117.48</v>
      </c>
      <c r="E17" s="3">
        <v>9</v>
      </c>
      <c r="F17" s="2">
        <f>InputData[[#This Row],[UNIT PRICE ($)]]*InputData[[#This Row],[QUANTITY]]</f>
        <v>1057.32</v>
      </c>
      <c r="G17" s="2" t="str">
        <f>VLOOKUP(InputData[[#This Row],[CUSTOMER NAME]],Country[],2,0)</f>
        <v>Pakistan</v>
      </c>
      <c r="H17" s="2" t="str">
        <f>VLOOKUP(InputData[[#This Row],[CUSTOMER NAME]],Country[],3,0)</f>
        <v>Export</v>
      </c>
      <c r="I17" s="3" t="str">
        <f>TEXT(InputData[[#This Row],[DATE]],"mmm")</f>
        <v>Jan</v>
      </c>
      <c r="J17" s="3">
        <f>WEEKNUM(InputData[[#This Row],[DATE]])</f>
        <v>2</v>
      </c>
    </row>
    <row r="18" spans="1:10" x14ac:dyDescent="0.25">
      <c r="A18" s="5">
        <v>44204</v>
      </c>
      <c r="B18" s="10" t="s">
        <v>68</v>
      </c>
      <c r="C18" s="8" t="s">
        <v>19</v>
      </c>
      <c r="D18" s="7">
        <v>210</v>
      </c>
      <c r="E18" s="3">
        <v>14</v>
      </c>
      <c r="F18" s="2">
        <f>InputData[[#This Row],[UNIT PRICE ($)]]*InputData[[#This Row],[QUANTITY]]</f>
        <v>2940</v>
      </c>
      <c r="G18" s="2" t="str">
        <f>VLOOKUP(InputData[[#This Row],[CUSTOMER NAME]],Country[],2,0)</f>
        <v>Russia</v>
      </c>
      <c r="H18" s="2" t="str">
        <f>VLOOKUP(InputData[[#This Row],[CUSTOMER NAME]],Country[],3,0)</f>
        <v>Export</v>
      </c>
      <c r="I18" s="3" t="str">
        <f>TEXT(InputData[[#This Row],[DATE]],"mmm")</f>
        <v>Jan</v>
      </c>
      <c r="J18" s="3">
        <f>WEEKNUM(InputData[[#This Row],[DATE]])</f>
        <v>2</v>
      </c>
    </row>
    <row r="19" spans="1:10" x14ac:dyDescent="0.25">
      <c r="A19" s="5">
        <v>44205</v>
      </c>
      <c r="B19" s="10" t="s">
        <v>60</v>
      </c>
      <c r="C19" s="8" t="s">
        <v>7</v>
      </c>
      <c r="D19" s="7">
        <v>47.730000000000004</v>
      </c>
      <c r="E19" s="3">
        <v>26</v>
      </c>
      <c r="F19" s="2">
        <f>InputData[[#This Row],[UNIT PRICE ($)]]*InputData[[#This Row],[QUANTITY]]</f>
        <v>1240.98</v>
      </c>
      <c r="G19" s="2" t="str">
        <f>VLOOKUP(InputData[[#This Row],[CUSTOMER NAME]],Country[],2,0)</f>
        <v>Nigeria</v>
      </c>
      <c r="H19" s="2" t="str">
        <f>VLOOKUP(InputData[[#This Row],[CUSTOMER NAME]],Country[],3,0)</f>
        <v>Export</v>
      </c>
      <c r="I19" s="3" t="str">
        <f>TEXT(InputData[[#This Row],[DATE]],"mmm")</f>
        <v>Jan</v>
      </c>
      <c r="J19" s="3">
        <f>WEEKNUM(InputData[[#This Row],[DATE]])</f>
        <v>2</v>
      </c>
    </row>
    <row r="20" spans="1:10" x14ac:dyDescent="0.25">
      <c r="A20" s="5">
        <v>44205</v>
      </c>
      <c r="B20" s="11" t="s">
        <v>64</v>
      </c>
      <c r="C20" s="6" t="s">
        <v>31</v>
      </c>
      <c r="D20" s="7">
        <v>104.16</v>
      </c>
      <c r="E20" s="2">
        <v>1</v>
      </c>
      <c r="F20" s="2">
        <f>InputData[[#This Row],[UNIT PRICE ($)]]*InputData[[#This Row],[QUANTITY]]</f>
        <v>104.16</v>
      </c>
      <c r="G20" s="2" t="str">
        <f>VLOOKUP(InputData[[#This Row],[CUSTOMER NAME]],Country[],2,0)</f>
        <v>India</v>
      </c>
      <c r="H20" s="2" t="str">
        <f>VLOOKUP(InputData[[#This Row],[CUSTOMER NAME]],Country[],3,0)</f>
        <v>Northeast</v>
      </c>
      <c r="I20" s="3" t="str">
        <f>TEXT(InputData[[#This Row],[DATE]],"mmm")</f>
        <v>Jan</v>
      </c>
      <c r="J20" s="3">
        <f>WEEKNUM(InputData[[#This Row],[DATE]])</f>
        <v>2</v>
      </c>
    </row>
    <row r="21" spans="1:10" x14ac:dyDescent="0.25">
      <c r="A21" s="5">
        <v>44205</v>
      </c>
      <c r="B21" s="10" t="s">
        <v>111</v>
      </c>
      <c r="C21" s="6" t="s">
        <v>25</v>
      </c>
      <c r="D21" s="7">
        <v>8.33</v>
      </c>
      <c r="E21" s="2">
        <v>4</v>
      </c>
      <c r="F21" s="2">
        <f>InputData[[#This Row],[UNIT PRICE ($)]]*InputData[[#This Row],[QUANTITY]]</f>
        <v>33.32</v>
      </c>
      <c r="G21" s="2" t="str">
        <f>VLOOKUP(InputData[[#This Row],[CUSTOMER NAME]],Country[],2,0)</f>
        <v>India</v>
      </c>
      <c r="H21" s="2" t="str">
        <f>VLOOKUP(InputData[[#This Row],[CUSTOMER NAME]],Country[],3,0)</f>
        <v>Northeast</v>
      </c>
      <c r="I21" s="3" t="str">
        <f>TEXT(InputData[[#This Row],[DATE]],"mmm")</f>
        <v>Jan</v>
      </c>
      <c r="J21" s="3">
        <f>WEEKNUM(InputData[[#This Row],[DATE]])</f>
        <v>2</v>
      </c>
    </row>
    <row r="22" spans="1:10" x14ac:dyDescent="0.25">
      <c r="A22" s="5">
        <v>44205</v>
      </c>
      <c r="B22" s="10" t="s">
        <v>75</v>
      </c>
      <c r="C22" s="8" t="s">
        <v>31</v>
      </c>
      <c r="D22" s="7">
        <v>104.16</v>
      </c>
      <c r="E22" s="3">
        <v>29</v>
      </c>
      <c r="F22" s="2">
        <f>InputData[[#This Row],[UNIT PRICE ($)]]*InputData[[#This Row],[QUANTITY]]</f>
        <v>3020.64</v>
      </c>
      <c r="G22" s="2" t="str">
        <f>VLOOKUP(InputData[[#This Row],[CUSTOMER NAME]],Country[],2,0)</f>
        <v>Russia</v>
      </c>
      <c r="H22" s="2" t="str">
        <f>VLOOKUP(InputData[[#This Row],[CUSTOMER NAME]],Country[],3,0)</f>
        <v>Export</v>
      </c>
      <c r="I22" s="3" t="str">
        <f>TEXT(InputData[[#This Row],[DATE]],"mmm")</f>
        <v>Jan</v>
      </c>
      <c r="J22" s="3">
        <f>WEEKNUM(InputData[[#This Row],[DATE]])</f>
        <v>2</v>
      </c>
    </row>
    <row r="23" spans="1:10" x14ac:dyDescent="0.25">
      <c r="A23" s="5">
        <v>44205</v>
      </c>
      <c r="B23" s="10" t="s">
        <v>78</v>
      </c>
      <c r="C23" s="8" t="s">
        <v>40</v>
      </c>
      <c r="D23" s="7">
        <v>115.2</v>
      </c>
      <c r="E23" s="3">
        <v>28</v>
      </c>
      <c r="F23" s="2">
        <f>InputData[[#This Row],[UNIT PRICE ($)]]*InputData[[#This Row],[QUANTITY]]</f>
        <v>3225.6</v>
      </c>
      <c r="G23" s="2" t="str">
        <f>VLOOKUP(InputData[[#This Row],[CUSTOMER NAME]],Country[],2,0)</f>
        <v>India</v>
      </c>
      <c r="H23" s="2" t="str">
        <f>VLOOKUP(InputData[[#This Row],[CUSTOMER NAME]],Country[],3,0)</f>
        <v>Central</v>
      </c>
      <c r="I23" s="3" t="str">
        <f>TEXT(InputData[[#This Row],[DATE]],"mmm")</f>
        <v>Jan</v>
      </c>
      <c r="J23" s="3">
        <f>WEEKNUM(InputData[[#This Row],[DATE]])</f>
        <v>2</v>
      </c>
    </row>
    <row r="24" spans="1:10" x14ac:dyDescent="0.25">
      <c r="A24" s="5">
        <v>44205</v>
      </c>
      <c r="B24" s="11" t="s">
        <v>79</v>
      </c>
      <c r="C24" s="6" t="s">
        <v>3</v>
      </c>
      <c r="D24" s="7">
        <v>80.94</v>
      </c>
      <c r="E24" s="2">
        <v>8</v>
      </c>
      <c r="F24" s="2">
        <f>InputData[[#This Row],[UNIT PRICE ($)]]*InputData[[#This Row],[QUANTITY]]</f>
        <v>647.52</v>
      </c>
      <c r="G24" s="2" t="str">
        <f>VLOOKUP(InputData[[#This Row],[CUSTOMER NAME]],Country[],2,0)</f>
        <v>United Kingdom</v>
      </c>
      <c r="H24" s="2" t="str">
        <f>VLOOKUP(InputData[[#This Row],[CUSTOMER NAME]],Country[],3,0)</f>
        <v>Export</v>
      </c>
      <c r="I24" s="3" t="str">
        <f>TEXT(InputData[[#This Row],[DATE]],"mmm")</f>
        <v>Jan</v>
      </c>
      <c r="J24" s="3">
        <f>WEEKNUM(InputData[[#This Row],[DATE]])</f>
        <v>2</v>
      </c>
    </row>
    <row r="25" spans="1:10" x14ac:dyDescent="0.25">
      <c r="A25" s="5">
        <v>44205</v>
      </c>
      <c r="B25" s="10" t="s">
        <v>113</v>
      </c>
      <c r="C25" s="6" t="s">
        <v>32</v>
      </c>
      <c r="D25" s="7">
        <v>117.48</v>
      </c>
      <c r="E25" s="2">
        <v>12</v>
      </c>
      <c r="F25" s="2">
        <f>InputData[[#This Row],[UNIT PRICE ($)]]*InputData[[#This Row],[QUANTITY]]</f>
        <v>1409.76</v>
      </c>
      <c r="G25" s="2" t="str">
        <f>VLOOKUP(InputData[[#This Row],[CUSTOMER NAME]],Country[],2,0)</f>
        <v>Pakistan</v>
      </c>
      <c r="H25" s="2" t="str">
        <f>VLOOKUP(InputData[[#This Row],[CUSTOMER NAME]],Country[],3,0)</f>
        <v>Export</v>
      </c>
      <c r="I25" s="3" t="str">
        <f>TEXT(InputData[[#This Row],[DATE]],"mmm")</f>
        <v>Jan</v>
      </c>
      <c r="J25" s="3">
        <f>WEEKNUM(InputData[[#This Row],[DATE]])</f>
        <v>2</v>
      </c>
    </row>
    <row r="26" spans="1:10" x14ac:dyDescent="0.25">
      <c r="A26" s="5">
        <v>44206</v>
      </c>
      <c r="B26" s="10" t="s">
        <v>62</v>
      </c>
      <c r="C26" s="8" t="s">
        <v>2</v>
      </c>
      <c r="D26" s="7">
        <v>142.80000000000001</v>
      </c>
      <c r="E26" s="3">
        <v>24</v>
      </c>
      <c r="F26" s="2">
        <f>InputData[[#This Row],[UNIT PRICE ($)]]*InputData[[#This Row],[QUANTITY]]</f>
        <v>3427.2000000000003</v>
      </c>
      <c r="G26" s="2" t="str">
        <f>VLOOKUP(InputData[[#This Row],[CUSTOMER NAME]],Country[],2,0)</f>
        <v>India</v>
      </c>
      <c r="H26" s="2" t="str">
        <f>VLOOKUP(InputData[[#This Row],[CUSTOMER NAME]],Country[],3,0)</f>
        <v>Northeast</v>
      </c>
      <c r="I26" s="3" t="str">
        <f>TEXT(InputData[[#This Row],[DATE]],"mmm")</f>
        <v>Jan</v>
      </c>
      <c r="J26" s="3">
        <f>WEEKNUM(InputData[[#This Row],[DATE]])</f>
        <v>3</v>
      </c>
    </row>
    <row r="27" spans="1:10" x14ac:dyDescent="0.25">
      <c r="A27" s="5">
        <v>44206</v>
      </c>
      <c r="B27" s="11" t="s">
        <v>80</v>
      </c>
      <c r="C27" s="6" t="s">
        <v>34</v>
      </c>
      <c r="D27" s="7">
        <v>58.3</v>
      </c>
      <c r="E27" s="2">
        <v>14</v>
      </c>
      <c r="F27" s="2">
        <f>InputData[[#This Row],[UNIT PRICE ($)]]*InputData[[#This Row],[QUANTITY]]</f>
        <v>816.19999999999993</v>
      </c>
      <c r="G27" s="2" t="str">
        <f>VLOOKUP(InputData[[#This Row],[CUSTOMER NAME]],Country[],2,0)</f>
        <v>South Africa</v>
      </c>
      <c r="H27" s="2" t="str">
        <f>VLOOKUP(InputData[[#This Row],[CUSTOMER NAME]],Country[],3,0)</f>
        <v>Export</v>
      </c>
      <c r="I27" s="3" t="str">
        <f>TEXT(InputData[[#This Row],[DATE]],"mmm")</f>
        <v>Jan</v>
      </c>
      <c r="J27" s="3">
        <f>WEEKNUM(InputData[[#This Row],[DATE]])</f>
        <v>3</v>
      </c>
    </row>
    <row r="28" spans="1:10" x14ac:dyDescent="0.25">
      <c r="A28" s="5">
        <v>44206</v>
      </c>
      <c r="B28" s="10" t="s">
        <v>113</v>
      </c>
      <c r="C28" s="8" t="s">
        <v>35</v>
      </c>
      <c r="D28" s="7">
        <v>6.7</v>
      </c>
      <c r="E28" s="3">
        <v>9</v>
      </c>
      <c r="F28" s="2">
        <f>InputData[[#This Row],[UNIT PRICE ($)]]*InputData[[#This Row],[QUANTITY]]</f>
        <v>60.300000000000004</v>
      </c>
      <c r="G28" s="2" t="str">
        <f>VLOOKUP(InputData[[#This Row],[CUSTOMER NAME]],Country[],2,0)</f>
        <v>Pakistan</v>
      </c>
      <c r="H28" s="2" t="str">
        <f>VLOOKUP(InputData[[#This Row],[CUSTOMER NAME]],Country[],3,0)</f>
        <v>Export</v>
      </c>
      <c r="I28" s="3" t="str">
        <f>TEXT(InputData[[#This Row],[DATE]],"mmm")</f>
        <v>Jan</v>
      </c>
      <c r="J28" s="3">
        <f>WEEKNUM(InputData[[#This Row],[DATE]])</f>
        <v>3</v>
      </c>
    </row>
    <row r="29" spans="1:10" x14ac:dyDescent="0.25">
      <c r="A29" s="5">
        <v>44207</v>
      </c>
      <c r="B29" s="11" t="s">
        <v>62</v>
      </c>
      <c r="C29" s="6" t="s">
        <v>37</v>
      </c>
      <c r="D29" s="7">
        <v>85.76</v>
      </c>
      <c r="E29" s="2">
        <v>3</v>
      </c>
      <c r="F29" s="2">
        <f>InputData[[#This Row],[UNIT PRICE ($)]]*InputData[[#This Row],[QUANTITY]]</f>
        <v>257.28000000000003</v>
      </c>
      <c r="G29" s="2" t="str">
        <f>VLOOKUP(InputData[[#This Row],[CUSTOMER NAME]],Country[],2,0)</f>
        <v>India</v>
      </c>
      <c r="H29" s="2" t="str">
        <f>VLOOKUP(InputData[[#This Row],[CUSTOMER NAME]],Country[],3,0)</f>
        <v>Northeast</v>
      </c>
      <c r="I29" s="3" t="str">
        <f>TEXT(InputData[[#This Row],[DATE]],"mmm")</f>
        <v>Jan</v>
      </c>
      <c r="J29" s="3">
        <f>WEEKNUM(InputData[[#This Row],[DATE]])</f>
        <v>3</v>
      </c>
    </row>
    <row r="30" spans="1:10" x14ac:dyDescent="0.25">
      <c r="A30" s="5">
        <v>44207</v>
      </c>
      <c r="B30" s="11" t="s">
        <v>70</v>
      </c>
      <c r="C30" s="6" t="s">
        <v>14</v>
      </c>
      <c r="D30" s="7">
        <v>146.72</v>
      </c>
      <c r="E30" s="2">
        <v>4</v>
      </c>
      <c r="F30" s="2">
        <f>InputData[[#This Row],[UNIT PRICE ($)]]*InputData[[#This Row],[QUANTITY]]</f>
        <v>586.88</v>
      </c>
      <c r="G30" s="2" t="str">
        <f>VLOOKUP(InputData[[#This Row],[CUSTOMER NAME]],Country[],2,0)</f>
        <v>Mexico</v>
      </c>
      <c r="H30" s="2" t="str">
        <f>VLOOKUP(InputData[[#This Row],[CUSTOMER NAME]],Country[],3,0)</f>
        <v>Export</v>
      </c>
      <c r="I30" s="3" t="str">
        <f>TEXT(InputData[[#This Row],[DATE]],"mmm")</f>
        <v>Jan</v>
      </c>
      <c r="J30" s="3">
        <f>WEEKNUM(InputData[[#This Row],[DATE]])</f>
        <v>3</v>
      </c>
    </row>
    <row r="31" spans="1:10" x14ac:dyDescent="0.25">
      <c r="A31" s="5">
        <v>44207</v>
      </c>
      <c r="B31" s="10" t="s">
        <v>111</v>
      </c>
      <c r="C31" s="8" t="s">
        <v>11</v>
      </c>
      <c r="D31" s="7">
        <v>48.4</v>
      </c>
      <c r="E31" s="3">
        <v>14</v>
      </c>
      <c r="F31" s="2">
        <f>InputData[[#This Row],[UNIT PRICE ($)]]*InputData[[#This Row],[QUANTITY]]</f>
        <v>677.6</v>
      </c>
      <c r="G31" s="2" t="str">
        <f>VLOOKUP(InputData[[#This Row],[CUSTOMER NAME]],Country[],2,0)</f>
        <v>India</v>
      </c>
      <c r="H31" s="2" t="str">
        <f>VLOOKUP(InputData[[#This Row],[CUSTOMER NAME]],Country[],3,0)</f>
        <v>Northeast</v>
      </c>
      <c r="I31" s="3" t="str">
        <f>TEXT(InputData[[#This Row],[DATE]],"mmm")</f>
        <v>Jan</v>
      </c>
      <c r="J31" s="3">
        <f>WEEKNUM(InputData[[#This Row],[DATE]])</f>
        <v>3</v>
      </c>
    </row>
    <row r="32" spans="1:10" x14ac:dyDescent="0.25">
      <c r="A32" s="5">
        <v>44207</v>
      </c>
      <c r="B32" s="11" t="s">
        <v>76</v>
      </c>
      <c r="C32" s="6" t="s">
        <v>42</v>
      </c>
      <c r="D32" s="7">
        <v>162</v>
      </c>
      <c r="E32" s="2">
        <v>4</v>
      </c>
      <c r="F32" s="2">
        <f>InputData[[#This Row],[UNIT PRICE ($)]]*InputData[[#This Row],[QUANTITY]]</f>
        <v>648</v>
      </c>
      <c r="G32" s="2" t="str">
        <f>VLOOKUP(InputData[[#This Row],[CUSTOMER NAME]],Country[],2,0)</f>
        <v>Saudi Arabia</v>
      </c>
      <c r="H32" s="2" t="str">
        <f>VLOOKUP(InputData[[#This Row],[CUSTOMER NAME]],Country[],3,0)</f>
        <v>Export</v>
      </c>
      <c r="I32" s="3" t="str">
        <f>TEXT(InputData[[#This Row],[DATE]],"mmm")</f>
        <v>Jan</v>
      </c>
      <c r="J32" s="3">
        <f>WEEKNUM(InputData[[#This Row],[DATE]])</f>
        <v>3</v>
      </c>
    </row>
    <row r="33" spans="1:10" x14ac:dyDescent="0.25">
      <c r="A33" s="5">
        <v>44207</v>
      </c>
      <c r="B33" s="11" t="s">
        <v>79</v>
      </c>
      <c r="C33" s="6" t="s">
        <v>32</v>
      </c>
      <c r="D33" s="7">
        <v>117.48</v>
      </c>
      <c r="E33" s="2">
        <v>2</v>
      </c>
      <c r="F33" s="2">
        <f>InputData[[#This Row],[UNIT PRICE ($)]]*InputData[[#This Row],[QUANTITY]]</f>
        <v>234.96</v>
      </c>
      <c r="G33" s="2" t="str">
        <f>VLOOKUP(InputData[[#This Row],[CUSTOMER NAME]],Country[],2,0)</f>
        <v>United Kingdom</v>
      </c>
      <c r="H33" s="2" t="str">
        <f>VLOOKUP(InputData[[#This Row],[CUSTOMER NAME]],Country[],3,0)</f>
        <v>Export</v>
      </c>
      <c r="I33" s="3" t="str">
        <f>TEXT(InputData[[#This Row],[DATE]],"mmm")</f>
        <v>Jan</v>
      </c>
      <c r="J33" s="3">
        <f>WEEKNUM(InputData[[#This Row],[DATE]])</f>
        <v>3</v>
      </c>
    </row>
    <row r="34" spans="1:10" x14ac:dyDescent="0.25">
      <c r="A34" s="5">
        <v>44208</v>
      </c>
      <c r="B34" s="11" t="s">
        <v>64</v>
      </c>
      <c r="C34" s="6" t="s">
        <v>42</v>
      </c>
      <c r="D34" s="7">
        <v>162</v>
      </c>
      <c r="E34" s="2">
        <v>10</v>
      </c>
      <c r="F34" s="2">
        <f>InputData[[#This Row],[UNIT PRICE ($)]]*InputData[[#This Row],[QUANTITY]]</f>
        <v>1620</v>
      </c>
      <c r="G34" s="2" t="str">
        <f>VLOOKUP(InputData[[#This Row],[CUSTOMER NAME]],Country[],2,0)</f>
        <v>India</v>
      </c>
      <c r="H34" s="2" t="str">
        <f>VLOOKUP(InputData[[#This Row],[CUSTOMER NAME]],Country[],3,0)</f>
        <v>Northeast</v>
      </c>
      <c r="I34" s="3" t="str">
        <f>TEXT(InputData[[#This Row],[DATE]],"mmm")</f>
        <v>Jan</v>
      </c>
      <c r="J34" s="3">
        <f>WEEKNUM(InputData[[#This Row],[DATE]])</f>
        <v>3</v>
      </c>
    </row>
    <row r="35" spans="1:10" x14ac:dyDescent="0.25">
      <c r="A35" s="5">
        <v>44209</v>
      </c>
      <c r="B35" s="10" t="s">
        <v>108</v>
      </c>
      <c r="C35" s="8" t="s">
        <v>16</v>
      </c>
      <c r="D35" s="7">
        <v>16.64</v>
      </c>
      <c r="E35" s="3">
        <v>15</v>
      </c>
      <c r="F35" s="2">
        <f>InputData[[#This Row],[UNIT PRICE ($)]]*InputData[[#This Row],[QUANTITY]]</f>
        <v>249.60000000000002</v>
      </c>
      <c r="G35" s="2" t="str">
        <f>VLOOKUP(InputData[[#This Row],[CUSTOMER NAME]],Country[],2,0)</f>
        <v>India</v>
      </c>
      <c r="H35" s="2" t="str">
        <f>VLOOKUP(InputData[[#This Row],[CUSTOMER NAME]],Country[],3,0)</f>
        <v>North</v>
      </c>
      <c r="I35" s="3" t="str">
        <f>TEXT(InputData[[#This Row],[DATE]],"mmm")</f>
        <v>Jan</v>
      </c>
      <c r="J35" s="3">
        <f>WEEKNUM(InputData[[#This Row],[DATE]])</f>
        <v>3</v>
      </c>
    </row>
    <row r="36" spans="1:10" x14ac:dyDescent="0.25">
      <c r="A36" s="5">
        <v>44209</v>
      </c>
      <c r="B36" s="11" t="s">
        <v>65</v>
      </c>
      <c r="C36" s="6" t="s">
        <v>19</v>
      </c>
      <c r="D36" s="7">
        <v>210</v>
      </c>
      <c r="E36" s="2">
        <v>6</v>
      </c>
      <c r="F36" s="2">
        <f>InputData[[#This Row],[UNIT PRICE ($)]]*InputData[[#This Row],[QUANTITY]]</f>
        <v>1260</v>
      </c>
      <c r="G36" s="2" t="str">
        <f>VLOOKUP(InputData[[#This Row],[CUSTOMER NAME]],Country[],2,0)</f>
        <v>Pakistan</v>
      </c>
      <c r="H36" s="2" t="str">
        <f>VLOOKUP(InputData[[#This Row],[CUSTOMER NAME]],Country[],3,0)</f>
        <v>Export</v>
      </c>
      <c r="I36" s="3" t="str">
        <f>TEXT(InputData[[#This Row],[DATE]],"mmm")</f>
        <v>Jan</v>
      </c>
      <c r="J36" s="3">
        <f>WEEKNUM(InputData[[#This Row],[DATE]])</f>
        <v>3</v>
      </c>
    </row>
    <row r="37" spans="1:10" x14ac:dyDescent="0.25">
      <c r="A37" s="5">
        <v>44210</v>
      </c>
      <c r="B37" s="10" t="s">
        <v>115</v>
      </c>
      <c r="C37" s="6" t="s">
        <v>11</v>
      </c>
      <c r="D37" s="7">
        <v>48.4</v>
      </c>
      <c r="E37" s="2">
        <v>14</v>
      </c>
      <c r="F37" s="2">
        <f>InputData[[#This Row],[UNIT PRICE ($)]]*InputData[[#This Row],[QUANTITY]]</f>
        <v>677.6</v>
      </c>
      <c r="G37" s="2" t="str">
        <f>VLOOKUP(InputData[[#This Row],[CUSTOMER NAME]],Country[],2,0)</f>
        <v>India</v>
      </c>
      <c r="H37" s="2" t="str">
        <f>VLOOKUP(InputData[[#This Row],[CUSTOMER NAME]],Country[],3,0)</f>
        <v>Northeast</v>
      </c>
      <c r="I37" s="3" t="str">
        <f>TEXT(InputData[[#This Row],[DATE]],"mmm")</f>
        <v>Jan</v>
      </c>
      <c r="J37" s="3">
        <f>WEEKNUM(InputData[[#This Row],[DATE]])</f>
        <v>3</v>
      </c>
    </row>
    <row r="38" spans="1:10" x14ac:dyDescent="0.25">
      <c r="A38" s="5">
        <v>44211</v>
      </c>
      <c r="B38" s="10" t="s">
        <v>73</v>
      </c>
      <c r="C38" s="8" t="s">
        <v>7</v>
      </c>
      <c r="D38" s="7">
        <v>47.730000000000004</v>
      </c>
      <c r="E38" s="3">
        <v>15</v>
      </c>
      <c r="F38" s="2">
        <f>InputData[[#This Row],[UNIT PRICE ($)]]*InputData[[#This Row],[QUANTITY]]</f>
        <v>715.95</v>
      </c>
      <c r="G38" s="2" t="str">
        <f>VLOOKUP(InputData[[#This Row],[CUSTOMER NAME]],Country[],2,0)</f>
        <v>India</v>
      </c>
      <c r="H38" s="2" t="str">
        <f>VLOOKUP(InputData[[#This Row],[CUSTOMER NAME]],Country[],3,0)</f>
        <v>East</v>
      </c>
      <c r="I38" s="3" t="str">
        <f>TEXT(InputData[[#This Row],[DATE]],"mmm")</f>
        <v>Jan</v>
      </c>
      <c r="J38" s="3">
        <f>WEEKNUM(InputData[[#This Row],[DATE]])</f>
        <v>3</v>
      </c>
    </row>
    <row r="39" spans="1:10" x14ac:dyDescent="0.25">
      <c r="A39" s="5">
        <v>44211</v>
      </c>
      <c r="B39" s="11" t="s">
        <v>79</v>
      </c>
      <c r="C39" s="6" t="s">
        <v>22</v>
      </c>
      <c r="D39" s="7">
        <v>141.57</v>
      </c>
      <c r="E39" s="2">
        <v>10</v>
      </c>
      <c r="F39" s="2">
        <f>InputData[[#This Row],[UNIT PRICE ($)]]*InputData[[#This Row],[QUANTITY]]</f>
        <v>1415.6999999999998</v>
      </c>
      <c r="G39" s="2" t="str">
        <f>VLOOKUP(InputData[[#This Row],[CUSTOMER NAME]],Country[],2,0)</f>
        <v>United Kingdom</v>
      </c>
      <c r="H39" s="2" t="str">
        <f>VLOOKUP(InputData[[#This Row],[CUSTOMER NAME]],Country[],3,0)</f>
        <v>Export</v>
      </c>
      <c r="I39" s="3" t="str">
        <f>TEXT(InputData[[#This Row],[DATE]],"mmm")</f>
        <v>Jan</v>
      </c>
      <c r="J39" s="3">
        <f>WEEKNUM(InputData[[#This Row],[DATE]])</f>
        <v>3</v>
      </c>
    </row>
    <row r="40" spans="1:10" x14ac:dyDescent="0.25">
      <c r="A40" s="5">
        <v>44212</v>
      </c>
      <c r="B40" s="10" t="s">
        <v>109</v>
      </c>
      <c r="C40" s="6" t="s">
        <v>14</v>
      </c>
      <c r="D40" s="7">
        <v>146.72</v>
      </c>
      <c r="E40" s="2">
        <v>11</v>
      </c>
      <c r="F40" s="2">
        <f>InputData[[#This Row],[UNIT PRICE ($)]]*InputData[[#This Row],[QUANTITY]]</f>
        <v>1613.92</v>
      </c>
      <c r="G40" s="2" t="str">
        <f>VLOOKUP(InputData[[#This Row],[CUSTOMER NAME]],Country[],2,0)</f>
        <v>Pakistan</v>
      </c>
      <c r="H40" s="2" t="str">
        <f>VLOOKUP(InputData[[#This Row],[CUSTOMER NAME]],Country[],3,0)</f>
        <v>Export</v>
      </c>
      <c r="I40" s="3" t="str">
        <f>TEXT(InputData[[#This Row],[DATE]],"mmm")</f>
        <v>Jan</v>
      </c>
      <c r="J40" s="3">
        <f>WEEKNUM(InputData[[#This Row],[DATE]])</f>
        <v>3</v>
      </c>
    </row>
    <row r="41" spans="1:10" x14ac:dyDescent="0.25">
      <c r="A41" s="5">
        <v>44213</v>
      </c>
      <c r="B41" s="11" t="s">
        <v>67</v>
      </c>
      <c r="C41" s="6" t="s">
        <v>40</v>
      </c>
      <c r="D41" s="7">
        <v>115.2</v>
      </c>
      <c r="E41" s="2">
        <v>4</v>
      </c>
      <c r="F41" s="2">
        <f>InputData[[#This Row],[UNIT PRICE ($)]]*InputData[[#This Row],[QUANTITY]]</f>
        <v>460.8</v>
      </c>
      <c r="G41" s="2" t="str">
        <f>VLOOKUP(InputData[[#This Row],[CUSTOMER NAME]],Country[],2,0)</f>
        <v>United Kingdom</v>
      </c>
      <c r="H41" s="2" t="str">
        <f>VLOOKUP(InputData[[#This Row],[CUSTOMER NAME]],Country[],3,0)</f>
        <v>Export</v>
      </c>
      <c r="I41" s="3" t="str">
        <f>TEXT(InputData[[#This Row],[DATE]],"mmm")</f>
        <v>Jan</v>
      </c>
      <c r="J41" s="3">
        <f>WEEKNUM(InputData[[#This Row],[DATE]])</f>
        <v>4</v>
      </c>
    </row>
    <row r="42" spans="1:10" x14ac:dyDescent="0.25">
      <c r="A42" s="5">
        <v>44214</v>
      </c>
      <c r="B42" s="11" t="s">
        <v>65</v>
      </c>
      <c r="C42" s="6" t="s">
        <v>8</v>
      </c>
      <c r="D42" s="7">
        <v>94.62</v>
      </c>
      <c r="E42" s="2">
        <v>9</v>
      </c>
      <c r="F42" s="2">
        <f>InputData[[#This Row],[UNIT PRICE ($)]]*InputData[[#This Row],[QUANTITY]]</f>
        <v>851.58</v>
      </c>
      <c r="G42" s="2" t="str">
        <f>VLOOKUP(InputData[[#This Row],[CUSTOMER NAME]],Country[],2,0)</f>
        <v>Pakistan</v>
      </c>
      <c r="H42" s="2" t="str">
        <f>VLOOKUP(InputData[[#This Row],[CUSTOMER NAME]],Country[],3,0)</f>
        <v>Export</v>
      </c>
      <c r="I42" s="3" t="str">
        <f>TEXT(InputData[[#This Row],[DATE]],"mmm")</f>
        <v>Jan</v>
      </c>
      <c r="J42" s="3">
        <f>WEEKNUM(InputData[[#This Row],[DATE]])</f>
        <v>4</v>
      </c>
    </row>
    <row r="43" spans="1:10" x14ac:dyDescent="0.25">
      <c r="A43" s="5">
        <v>44214</v>
      </c>
      <c r="B43" s="11" t="s">
        <v>78</v>
      </c>
      <c r="C43" s="6" t="s">
        <v>23</v>
      </c>
      <c r="D43" s="7">
        <v>149.46</v>
      </c>
      <c r="E43" s="2">
        <v>3</v>
      </c>
      <c r="F43" s="2">
        <f>InputData[[#This Row],[UNIT PRICE ($)]]*InputData[[#This Row],[QUANTITY]]</f>
        <v>448.38</v>
      </c>
      <c r="G43" s="2" t="str">
        <f>VLOOKUP(InputData[[#This Row],[CUSTOMER NAME]],Country[],2,0)</f>
        <v>India</v>
      </c>
      <c r="H43" s="2" t="str">
        <f>VLOOKUP(InputData[[#This Row],[CUSTOMER NAME]],Country[],3,0)</f>
        <v>Central</v>
      </c>
      <c r="I43" s="3" t="str">
        <f>TEXT(InputData[[#This Row],[DATE]],"mmm")</f>
        <v>Jan</v>
      </c>
      <c r="J43" s="3">
        <f>WEEKNUM(InputData[[#This Row],[DATE]])</f>
        <v>4</v>
      </c>
    </row>
    <row r="44" spans="1:10" x14ac:dyDescent="0.25">
      <c r="A44" s="5">
        <v>44214</v>
      </c>
      <c r="B44" s="11" t="s">
        <v>83</v>
      </c>
      <c r="C44" s="6" t="s">
        <v>44</v>
      </c>
      <c r="D44" s="7">
        <v>82.08</v>
      </c>
      <c r="E44" s="2">
        <v>13</v>
      </c>
      <c r="F44" s="2">
        <f>InputData[[#This Row],[UNIT PRICE ($)]]*InputData[[#This Row],[QUANTITY]]</f>
        <v>1067.04</v>
      </c>
      <c r="G44" s="2" t="str">
        <f>VLOOKUP(InputData[[#This Row],[CUSTOMER NAME]],Country[],2,0)</f>
        <v>India</v>
      </c>
      <c r="H44" s="2" t="str">
        <f>VLOOKUP(InputData[[#This Row],[CUSTOMER NAME]],Country[],3,0)</f>
        <v>North</v>
      </c>
      <c r="I44" s="3" t="str">
        <f>TEXT(InputData[[#This Row],[DATE]],"mmm")</f>
        <v>Jan</v>
      </c>
      <c r="J44" s="3">
        <f>WEEKNUM(InputData[[#This Row],[DATE]])</f>
        <v>4</v>
      </c>
    </row>
    <row r="45" spans="1:10" x14ac:dyDescent="0.25">
      <c r="A45" s="5">
        <v>44215</v>
      </c>
      <c r="B45" s="11" t="s">
        <v>79</v>
      </c>
      <c r="C45" s="6" t="s">
        <v>35</v>
      </c>
      <c r="D45" s="7">
        <v>6.7</v>
      </c>
      <c r="E45" s="2">
        <v>6</v>
      </c>
      <c r="F45" s="2">
        <f>InputData[[#This Row],[UNIT PRICE ($)]]*InputData[[#This Row],[QUANTITY]]</f>
        <v>40.200000000000003</v>
      </c>
      <c r="G45" s="2" t="str">
        <f>VLOOKUP(InputData[[#This Row],[CUSTOMER NAME]],Country[],2,0)</f>
        <v>United Kingdom</v>
      </c>
      <c r="H45" s="2" t="str">
        <f>VLOOKUP(InputData[[#This Row],[CUSTOMER NAME]],Country[],3,0)</f>
        <v>Export</v>
      </c>
      <c r="I45" s="3" t="str">
        <f>TEXT(InputData[[#This Row],[DATE]],"mmm")</f>
        <v>Jan</v>
      </c>
      <c r="J45" s="3">
        <f>WEEKNUM(InputData[[#This Row],[DATE]])</f>
        <v>4</v>
      </c>
    </row>
    <row r="46" spans="1:10" x14ac:dyDescent="0.25">
      <c r="A46" s="5">
        <v>44216</v>
      </c>
      <c r="B46" s="11" t="s">
        <v>68</v>
      </c>
      <c r="C46" s="6" t="s">
        <v>34</v>
      </c>
      <c r="D46" s="7">
        <v>58.3</v>
      </c>
      <c r="E46" s="2">
        <v>4</v>
      </c>
      <c r="F46" s="2">
        <f>InputData[[#This Row],[UNIT PRICE ($)]]*InputData[[#This Row],[QUANTITY]]</f>
        <v>233.2</v>
      </c>
      <c r="G46" s="2" t="str">
        <f>VLOOKUP(InputData[[#This Row],[CUSTOMER NAME]],Country[],2,0)</f>
        <v>Russia</v>
      </c>
      <c r="H46" s="2" t="str">
        <f>VLOOKUP(InputData[[#This Row],[CUSTOMER NAME]],Country[],3,0)</f>
        <v>Export</v>
      </c>
      <c r="I46" s="3" t="str">
        <f>TEXT(InputData[[#This Row],[DATE]],"mmm")</f>
        <v>Jan</v>
      </c>
      <c r="J46" s="3">
        <f>WEEKNUM(InputData[[#This Row],[DATE]])</f>
        <v>4</v>
      </c>
    </row>
    <row r="47" spans="1:10" x14ac:dyDescent="0.25">
      <c r="A47" s="5">
        <v>44216</v>
      </c>
      <c r="B47" s="11" t="s">
        <v>112</v>
      </c>
      <c r="C47" s="6" t="s">
        <v>20</v>
      </c>
      <c r="D47" s="7">
        <v>76.25</v>
      </c>
      <c r="E47" s="2">
        <v>4</v>
      </c>
      <c r="F47" s="2">
        <f>InputData[[#This Row],[UNIT PRICE ($)]]*InputData[[#This Row],[QUANTITY]]</f>
        <v>305</v>
      </c>
      <c r="G47" s="2" t="str">
        <f>VLOOKUP(InputData[[#This Row],[CUSTOMER NAME]],Country[],2,0)</f>
        <v>India</v>
      </c>
      <c r="H47" s="2" t="str">
        <f>VLOOKUP(InputData[[#This Row],[CUSTOMER NAME]],Country[],3,0)</f>
        <v>North</v>
      </c>
      <c r="I47" s="3" t="str">
        <f>TEXT(InputData[[#This Row],[DATE]],"mmm")</f>
        <v>Jan</v>
      </c>
      <c r="J47" s="3">
        <f>WEEKNUM(InputData[[#This Row],[DATE]])</f>
        <v>4</v>
      </c>
    </row>
    <row r="48" spans="1:10" x14ac:dyDescent="0.25">
      <c r="A48" s="5">
        <v>44216</v>
      </c>
      <c r="B48" s="11" t="s">
        <v>77</v>
      </c>
      <c r="C48" s="6" t="s">
        <v>21</v>
      </c>
      <c r="D48" s="7">
        <v>162.54</v>
      </c>
      <c r="E48" s="2">
        <v>2</v>
      </c>
      <c r="F48" s="2">
        <f>InputData[[#This Row],[UNIT PRICE ($)]]*InputData[[#This Row],[QUANTITY]]</f>
        <v>325.08</v>
      </c>
      <c r="G48" s="2" t="str">
        <f>VLOOKUP(InputData[[#This Row],[CUSTOMER NAME]],Country[],2,0)</f>
        <v>India</v>
      </c>
      <c r="H48" s="2" t="str">
        <f>VLOOKUP(InputData[[#This Row],[CUSTOMER NAME]],Country[],3,0)</f>
        <v>Western</v>
      </c>
      <c r="I48" s="3" t="str">
        <f>TEXT(InputData[[#This Row],[DATE]],"mmm")</f>
        <v>Jan</v>
      </c>
      <c r="J48" s="3">
        <f>WEEKNUM(InputData[[#This Row],[DATE]])</f>
        <v>4</v>
      </c>
    </row>
    <row r="49" spans="1:10" x14ac:dyDescent="0.25">
      <c r="A49" s="5">
        <v>44216</v>
      </c>
      <c r="B49" s="11" t="s">
        <v>84</v>
      </c>
      <c r="C49" s="6" t="s">
        <v>14</v>
      </c>
      <c r="D49" s="7">
        <v>146.72</v>
      </c>
      <c r="E49" s="2">
        <v>7</v>
      </c>
      <c r="F49" s="2">
        <f>InputData[[#This Row],[UNIT PRICE ($)]]*InputData[[#This Row],[QUANTITY]]</f>
        <v>1027.04</v>
      </c>
      <c r="G49" s="2" t="str">
        <f>VLOOKUP(InputData[[#This Row],[CUSTOMER NAME]],Country[],2,0)</f>
        <v>Ethiopia</v>
      </c>
      <c r="H49" s="2" t="str">
        <f>VLOOKUP(InputData[[#This Row],[CUSTOMER NAME]],Country[],3,0)</f>
        <v>Export</v>
      </c>
      <c r="I49" s="3" t="str">
        <f>TEXT(InputData[[#This Row],[DATE]],"mmm")</f>
        <v>Jan</v>
      </c>
      <c r="J49" s="3">
        <f>WEEKNUM(InputData[[#This Row],[DATE]])</f>
        <v>4</v>
      </c>
    </row>
    <row r="50" spans="1:10" x14ac:dyDescent="0.25">
      <c r="A50" s="5">
        <v>44217</v>
      </c>
      <c r="B50" s="10" t="s">
        <v>113</v>
      </c>
      <c r="C50" s="6" t="s">
        <v>4</v>
      </c>
      <c r="D50" s="7">
        <v>48.84</v>
      </c>
      <c r="E50" s="2">
        <v>15</v>
      </c>
      <c r="F50" s="2">
        <f>InputData[[#This Row],[UNIT PRICE ($)]]*InputData[[#This Row],[QUANTITY]]</f>
        <v>732.6</v>
      </c>
      <c r="G50" s="2" t="str">
        <f>VLOOKUP(InputData[[#This Row],[CUSTOMER NAME]],Country[],2,0)</f>
        <v>Pakistan</v>
      </c>
      <c r="H50" s="2" t="str">
        <f>VLOOKUP(InputData[[#This Row],[CUSTOMER NAME]],Country[],3,0)</f>
        <v>Export</v>
      </c>
      <c r="I50" s="3" t="str">
        <f>TEXT(InputData[[#This Row],[DATE]],"mmm")</f>
        <v>Jan</v>
      </c>
      <c r="J50" s="3">
        <f>WEEKNUM(InputData[[#This Row],[DATE]])</f>
        <v>4</v>
      </c>
    </row>
    <row r="51" spans="1:10" x14ac:dyDescent="0.25">
      <c r="A51" s="5">
        <v>44217</v>
      </c>
      <c r="B51" s="10" t="s">
        <v>115</v>
      </c>
      <c r="C51" s="6" t="s">
        <v>42</v>
      </c>
      <c r="D51" s="7">
        <v>162</v>
      </c>
      <c r="E51" s="2">
        <v>6</v>
      </c>
      <c r="F51" s="2">
        <f>InputData[[#This Row],[UNIT PRICE ($)]]*InputData[[#This Row],[QUANTITY]]</f>
        <v>972</v>
      </c>
      <c r="G51" s="2" t="str">
        <f>VLOOKUP(InputData[[#This Row],[CUSTOMER NAME]],Country[],2,0)</f>
        <v>India</v>
      </c>
      <c r="H51" s="2" t="str">
        <f>VLOOKUP(InputData[[#This Row],[CUSTOMER NAME]],Country[],3,0)</f>
        <v>Northeast</v>
      </c>
      <c r="I51" s="3" t="str">
        <f>TEXT(InputData[[#This Row],[DATE]],"mmm")</f>
        <v>Jan</v>
      </c>
      <c r="J51" s="3">
        <f>WEEKNUM(InputData[[#This Row],[DATE]])</f>
        <v>4</v>
      </c>
    </row>
    <row r="52" spans="1:10" x14ac:dyDescent="0.25">
      <c r="A52" s="5">
        <v>44217</v>
      </c>
      <c r="B52" s="11" t="s">
        <v>88</v>
      </c>
      <c r="C52" s="6" t="s">
        <v>3</v>
      </c>
      <c r="D52" s="7">
        <v>80.94</v>
      </c>
      <c r="E52" s="2">
        <v>9</v>
      </c>
      <c r="F52" s="2">
        <f>InputData[[#This Row],[UNIT PRICE ($)]]*InputData[[#This Row],[QUANTITY]]</f>
        <v>728.46</v>
      </c>
      <c r="G52" s="2" t="str">
        <f>VLOOKUP(InputData[[#This Row],[CUSTOMER NAME]],Country[],2,0)</f>
        <v>India</v>
      </c>
      <c r="H52" s="2" t="str">
        <f>VLOOKUP(InputData[[#This Row],[CUSTOMER NAME]],Country[],3,0)</f>
        <v>South</v>
      </c>
      <c r="I52" s="3" t="str">
        <f>TEXT(InputData[[#This Row],[DATE]],"mmm")</f>
        <v>Jan</v>
      </c>
      <c r="J52" s="3">
        <f>WEEKNUM(InputData[[#This Row],[DATE]])</f>
        <v>4</v>
      </c>
    </row>
    <row r="53" spans="1:10" x14ac:dyDescent="0.25">
      <c r="A53" s="5">
        <v>44218</v>
      </c>
      <c r="B53" s="11" t="s">
        <v>86</v>
      </c>
      <c r="C53" s="6" t="s">
        <v>1</v>
      </c>
      <c r="D53" s="7">
        <v>103.88</v>
      </c>
      <c r="E53" s="2">
        <v>6</v>
      </c>
      <c r="F53" s="2">
        <f>InputData[[#This Row],[UNIT PRICE ($)]]*InputData[[#This Row],[QUANTITY]]</f>
        <v>623.28</v>
      </c>
      <c r="G53" s="2" t="str">
        <f>VLOOKUP(InputData[[#This Row],[CUSTOMER NAME]],Country[],2,0)</f>
        <v>India</v>
      </c>
      <c r="H53" s="2" t="str">
        <f>VLOOKUP(InputData[[#This Row],[CUSTOMER NAME]],Country[],3,0)</f>
        <v>South</v>
      </c>
      <c r="I53" s="3" t="str">
        <f>TEXT(InputData[[#This Row],[DATE]],"mmm")</f>
        <v>Jan</v>
      </c>
      <c r="J53" s="3">
        <f>WEEKNUM(InputData[[#This Row],[DATE]])</f>
        <v>4</v>
      </c>
    </row>
    <row r="54" spans="1:10" x14ac:dyDescent="0.25">
      <c r="A54" s="5">
        <v>44219</v>
      </c>
      <c r="B54" s="11" t="s">
        <v>70</v>
      </c>
      <c r="C54" s="6" t="s">
        <v>2</v>
      </c>
      <c r="D54" s="7">
        <v>142.80000000000001</v>
      </c>
      <c r="E54" s="2">
        <v>5</v>
      </c>
      <c r="F54" s="2">
        <f>InputData[[#This Row],[UNIT PRICE ($)]]*InputData[[#This Row],[QUANTITY]]</f>
        <v>714</v>
      </c>
      <c r="G54" s="2" t="str">
        <f>VLOOKUP(InputData[[#This Row],[CUSTOMER NAME]],Country[],2,0)</f>
        <v>Mexico</v>
      </c>
      <c r="H54" s="2" t="str">
        <f>VLOOKUP(InputData[[#This Row],[CUSTOMER NAME]],Country[],3,0)</f>
        <v>Export</v>
      </c>
      <c r="I54" s="3" t="str">
        <f>TEXT(InputData[[#This Row],[DATE]],"mmm")</f>
        <v>Jan</v>
      </c>
      <c r="J54" s="3">
        <f>WEEKNUM(InputData[[#This Row],[DATE]])</f>
        <v>4</v>
      </c>
    </row>
    <row r="55" spans="1:10" x14ac:dyDescent="0.25">
      <c r="A55" s="5">
        <v>44219</v>
      </c>
      <c r="B55" s="10" t="s">
        <v>77</v>
      </c>
      <c r="C55" s="8" t="s">
        <v>8</v>
      </c>
      <c r="D55" s="7">
        <v>94.62</v>
      </c>
      <c r="E55" s="3">
        <v>17</v>
      </c>
      <c r="F55" s="2">
        <f>InputData[[#This Row],[UNIT PRICE ($)]]*InputData[[#This Row],[QUANTITY]]</f>
        <v>1608.54</v>
      </c>
      <c r="G55" s="2" t="str">
        <f>VLOOKUP(InputData[[#This Row],[CUSTOMER NAME]],Country[],2,0)</f>
        <v>India</v>
      </c>
      <c r="H55" s="2" t="str">
        <f>VLOOKUP(InputData[[#This Row],[CUSTOMER NAME]],Country[],3,0)</f>
        <v>Western</v>
      </c>
      <c r="I55" s="3" t="str">
        <f>TEXT(InputData[[#This Row],[DATE]],"mmm")</f>
        <v>Jan</v>
      </c>
      <c r="J55" s="3">
        <f>WEEKNUM(InputData[[#This Row],[DATE]])</f>
        <v>4</v>
      </c>
    </row>
    <row r="56" spans="1:10" x14ac:dyDescent="0.25">
      <c r="A56" s="5">
        <v>44219</v>
      </c>
      <c r="B56" s="11" t="s">
        <v>78</v>
      </c>
      <c r="C56" s="6" t="s">
        <v>42</v>
      </c>
      <c r="D56" s="7">
        <v>162</v>
      </c>
      <c r="E56" s="2">
        <v>8</v>
      </c>
      <c r="F56" s="2">
        <f>InputData[[#This Row],[UNIT PRICE ($)]]*InputData[[#This Row],[QUANTITY]]</f>
        <v>1296</v>
      </c>
      <c r="G56" s="2" t="str">
        <f>VLOOKUP(InputData[[#This Row],[CUSTOMER NAME]],Country[],2,0)</f>
        <v>India</v>
      </c>
      <c r="H56" s="2" t="str">
        <f>VLOOKUP(InputData[[#This Row],[CUSTOMER NAME]],Country[],3,0)</f>
        <v>Central</v>
      </c>
      <c r="I56" s="3" t="str">
        <f>TEXT(InputData[[#This Row],[DATE]],"mmm")</f>
        <v>Jan</v>
      </c>
      <c r="J56" s="3">
        <f>WEEKNUM(InputData[[#This Row],[DATE]])</f>
        <v>4</v>
      </c>
    </row>
    <row r="57" spans="1:10" x14ac:dyDescent="0.25">
      <c r="A57" s="5">
        <v>44220</v>
      </c>
      <c r="B57" s="11" t="s">
        <v>85</v>
      </c>
      <c r="C57" s="6" t="s">
        <v>30</v>
      </c>
      <c r="D57" s="7">
        <v>201.28</v>
      </c>
      <c r="E57" s="2">
        <v>15</v>
      </c>
      <c r="F57" s="2">
        <f>InputData[[#This Row],[UNIT PRICE ($)]]*InputData[[#This Row],[QUANTITY]]</f>
        <v>3019.2</v>
      </c>
      <c r="G57" s="2" t="str">
        <f>VLOOKUP(InputData[[#This Row],[CUSTOMER NAME]],Country[],2,0)</f>
        <v>India</v>
      </c>
      <c r="H57" s="2" t="str">
        <f>VLOOKUP(InputData[[#This Row],[CUSTOMER NAME]],Country[],3,0)</f>
        <v>Northeast</v>
      </c>
      <c r="I57" s="3" t="str">
        <f>TEXT(InputData[[#This Row],[DATE]],"mmm")</f>
        <v>Jan</v>
      </c>
      <c r="J57" s="3">
        <f>WEEKNUM(InputData[[#This Row],[DATE]])</f>
        <v>5</v>
      </c>
    </row>
    <row r="58" spans="1:10" x14ac:dyDescent="0.25">
      <c r="A58" s="5">
        <v>44221</v>
      </c>
      <c r="B58" s="11" t="s">
        <v>60</v>
      </c>
      <c r="C58" s="6" t="s">
        <v>31</v>
      </c>
      <c r="D58" s="7">
        <v>104.16</v>
      </c>
      <c r="E58" s="2">
        <v>14</v>
      </c>
      <c r="F58" s="2">
        <f>InputData[[#This Row],[UNIT PRICE ($)]]*InputData[[#This Row],[QUANTITY]]</f>
        <v>1458.24</v>
      </c>
      <c r="G58" s="2" t="str">
        <f>VLOOKUP(InputData[[#This Row],[CUSTOMER NAME]],Country[],2,0)</f>
        <v>Nigeria</v>
      </c>
      <c r="H58" s="2" t="str">
        <f>VLOOKUP(InputData[[#This Row],[CUSTOMER NAME]],Country[],3,0)</f>
        <v>Export</v>
      </c>
      <c r="I58" s="3" t="str">
        <f>TEXT(InputData[[#This Row],[DATE]],"mmm")</f>
        <v>Jan</v>
      </c>
      <c r="J58" s="3">
        <f>WEEKNUM(InputData[[#This Row],[DATE]])</f>
        <v>5</v>
      </c>
    </row>
    <row r="59" spans="1:10" x14ac:dyDescent="0.25">
      <c r="A59" s="5">
        <v>44221</v>
      </c>
      <c r="B59" s="10" t="s">
        <v>108</v>
      </c>
      <c r="C59" s="6" t="s">
        <v>35</v>
      </c>
      <c r="D59" s="7">
        <v>6.7</v>
      </c>
      <c r="E59" s="2">
        <v>7</v>
      </c>
      <c r="F59" s="2">
        <f>InputData[[#This Row],[UNIT PRICE ($)]]*InputData[[#This Row],[QUANTITY]]</f>
        <v>46.9</v>
      </c>
      <c r="G59" s="2" t="str">
        <f>VLOOKUP(InputData[[#This Row],[CUSTOMER NAME]],Country[],2,0)</f>
        <v>India</v>
      </c>
      <c r="H59" s="2" t="str">
        <f>VLOOKUP(InputData[[#This Row],[CUSTOMER NAME]],Country[],3,0)</f>
        <v>North</v>
      </c>
      <c r="I59" s="3" t="str">
        <f>TEXT(InputData[[#This Row],[DATE]],"mmm")</f>
        <v>Jan</v>
      </c>
      <c r="J59" s="3">
        <f>WEEKNUM(InputData[[#This Row],[DATE]])</f>
        <v>5</v>
      </c>
    </row>
    <row r="60" spans="1:10" x14ac:dyDescent="0.25">
      <c r="A60" s="5">
        <v>44221</v>
      </c>
      <c r="B60" s="11" t="s">
        <v>67</v>
      </c>
      <c r="C60" s="6" t="s">
        <v>34</v>
      </c>
      <c r="D60" s="7">
        <v>58.3</v>
      </c>
      <c r="E60" s="2">
        <v>6</v>
      </c>
      <c r="F60" s="2">
        <f>InputData[[#This Row],[UNIT PRICE ($)]]*InputData[[#This Row],[QUANTITY]]</f>
        <v>349.79999999999995</v>
      </c>
      <c r="G60" s="2" t="str">
        <f>VLOOKUP(InputData[[#This Row],[CUSTOMER NAME]],Country[],2,0)</f>
        <v>United Kingdom</v>
      </c>
      <c r="H60" s="2" t="str">
        <f>VLOOKUP(InputData[[#This Row],[CUSTOMER NAME]],Country[],3,0)</f>
        <v>Export</v>
      </c>
      <c r="I60" s="3" t="str">
        <f>TEXT(InputData[[#This Row],[DATE]],"mmm")</f>
        <v>Jan</v>
      </c>
      <c r="J60" s="3">
        <f>WEEKNUM(InputData[[#This Row],[DATE]])</f>
        <v>5</v>
      </c>
    </row>
    <row r="61" spans="1:10" x14ac:dyDescent="0.25">
      <c r="A61" s="5">
        <v>44221</v>
      </c>
      <c r="B61" s="11" t="s">
        <v>80</v>
      </c>
      <c r="C61" s="6" t="s">
        <v>17</v>
      </c>
      <c r="D61" s="7">
        <v>156.78</v>
      </c>
      <c r="E61" s="2">
        <v>14</v>
      </c>
      <c r="F61" s="2">
        <f>InputData[[#This Row],[UNIT PRICE ($)]]*InputData[[#This Row],[QUANTITY]]</f>
        <v>2194.92</v>
      </c>
      <c r="G61" s="2" t="str">
        <f>VLOOKUP(InputData[[#This Row],[CUSTOMER NAME]],Country[],2,0)</f>
        <v>South Africa</v>
      </c>
      <c r="H61" s="2" t="str">
        <f>VLOOKUP(InputData[[#This Row],[CUSTOMER NAME]],Country[],3,0)</f>
        <v>Export</v>
      </c>
      <c r="I61" s="3" t="str">
        <f>TEXT(InputData[[#This Row],[DATE]],"mmm")</f>
        <v>Jan</v>
      </c>
      <c r="J61" s="3">
        <f>WEEKNUM(InputData[[#This Row],[DATE]])</f>
        <v>5</v>
      </c>
    </row>
    <row r="62" spans="1:10" x14ac:dyDescent="0.25">
      <c r="A62" s="5">
        <v>44222</v>
      </c>
      <c r="B62" s="10" t="s">
        <v>108</v>
      </c>
      <c r="C62" s="8" t="s">
        <v>24</v>
      </c>
      <c r="D62" s="7">
        <v>156.96</v>
      </c>
      <c r="E62" s="3">
        <v>29</v>
      </c>
      <c r="F62" s="2">
        <f>InputData[[#This Row],[UNIT PRICE ($)]]*InputData[[#This Row],[QUANTITY]]</f>
        <v>4551.84</v>
      </c>
      <c r="G62" s="2" t="str">
        <f>VLOOKUP(InputData[[#This Row],[CUSTOMER NAME]],Country[],2,0)</f>
        <v>India</v>
      </c>
      <c r="H62" s="2" t="str">
        <f>VLOOKUP(InputData[[#This Row],[CUSTOMER NAME]],Country[],3,0)</f>
        <v>North</v>
      </c>
      <c r="I62" s="3" t="str">
        <f>TEXT(InputData[[#This Row],[DATE]],"mmm")</f>
        <v>Jan</v>
      </c>
      <c r="J62" s="3">
        <f>WEEKNUM(InputData[[#This Row],[DATE]])</f>
        <v>5</v>
      </c>
    </row>
    <row r="63" spans="1:10" x14ac:dyDescent="0.25">
      <c r="A63" s="5">
        <v>44222</v>
      </c>
      <c r="B63" s="11" t="s">
        <v>65</v>
      </c>
      <c r="C63" s="6" t="s">
        <v>44</v>
      </c>
      <c r="D63" s="7">
        <v>82.08</v>
      </c>
      <c r="E63" s="2">
        <v>9</v>
      </c>
      <c r="F63" s="2">
        <f>InputData[[#This Row],[UNIT PRICE ($)]]*InputData[[#This Row],[QUANTITY]]</f>
        <v>738.72</v>
      </c>
      <c r="G63" s="2" t="str">
        <f>VLOOKUP(InputData[[#This Row],[CUSTOMER NAME]],Country[],2,0)</f>
        <v>Pakistan</v>
      </c>
      <c r="H63" s="2" t="str">
        <f>VLOOKUP(InputData[[#This Row],[CUSTOMER NAME]],Country[],3,0)</f>
        <v>Export</v>
      </c>
      <c r="I63" s="3" t="str">
        <f>TEXT(InputData[[#This Row],[DATE]],"mmm")</f>
        <v>Jan</v>
      </c>
      <c r="J63" s="3">
        <f>WEEKNUM(InputData[[#This Row],[DATE]])</f>
        <v>5</v>
      </c>
    </row>
    <row r="64" spans="1:10" x14ac:dyDescent="0.25">
      <c r="A64" s="5">
        <v>44222</v>
      </c>
      <c r="B64" s="10" t="s">
        <v>111</v>
      </c>
      <c r="C64" s="6" t="s">
        <v>1</v>
      </c>
      <c r="D64" s="7">
        <v>103.88</v>
      </c>
      <c r="E64" s="2">
        <v>7</v>
      </c>
      <c r="F64" s="2">
        <f>InputData[[#This Row],[UNIT PRICE ($)]]*InputData[[#This Row],[QUANTITY]]</f>
        <v>727.16</v>
      </c>
      <c r="G64" s="2" t="str">
        <f>VLOOKUP(InputData[[#This Row],[CUSTOMER NAME]],Country[],2,0)</f>
        <v>India</v>
      </c>
      <c r="H64" s="2" t="str">
        <f>VLOOKUP(InputData[[#This Row],[CUSTOMER NAME]],Country[],3,0)</f>
        <v>Northeast</v>
      </c>
      <c r="I64" s="3" t="str">
        <f>TEXT(InputData[[#This Row],[DATE]],"mmm")</f>
        <v>Jan</v>
      </c>
      <c r="J64" s="3">
        <f>WEEKNUM(InputData[[#This Row],[DATE]])</f>
        <v>5</v>
      </c>
    </row>
    <row r="65" spans="1:10" x14ac:dyDescent="0.25">
      <c r="A65" s="5">
        <v>44222</v>
      </c>
      <c r="B65" s="11" t="s">
        <v>76</v>
      </c>
      <c r="C65" s="6" t="s">
        <v>6</v>
      </c>
      <c r="D65" s="7">
        <v>85.5</v>
      </c>
      <c r="E65" s="2">
        <v>7</v>
      </c>
      <c r="F65" s="2">
        <f>InputData[[#This Row],[UNIT PRICE ($)]]*InputData[[#This Row],[QUANTITY]]</f>
        <v>598.5</v>
      </c>
      <c r="G65" s="2" t="str">
        <f>VLOOKUP(InputData[[#This Row],[CUSTOMER NAME]],Country[],2,0)</f>
        <v>Saudi Arabia</v>
      </c>
      <c r="H65" s="2" t="str">
        <f>VLOOKUP(InputData[[#This Row],[CUSTOMER NAME]],Country[],3,0)</f>
        <v>Export</v>
      </c>
      <c r="I65" s="3" t="str">
        <f>TEXT(InputData[[#This Row],[DATE]],"mmm")</f>
        <v>Jan</v>
      </c>
      <c r="J65" s="3">
        <f>WEEKNUM(InputData[[#This Row],[DATE]])</f>
        <v>5</v>
      </c>
    </row>
    <row r="66" spans="1:10" x14ac:dyDescent="0.25">
      <c r="A66" s="5">
        <v>44222</v>
      </c>
      <c r="B66" s="10" t="s">
        <v>77</v>
      </c>
      <c r="C66" s="8" t="s">
        <v>10</v>
      </c>
      <c r="D66" s="7">
        <v>164.28</v>
      </c>
      <c r="E66" s="3">
        <v>1</v>
      </c>
      <c r="F66" s="2">
        <f>InputData[[#This Row],[UNIT PRICE ($)]]*InputData[[#This Row],[QUANTITY]]</f>
        <v>164.28</v>
      </c>
      <c r="G66" s="2" t="str">
        <f>VLOOKUP(InputData[[#This Row],[CUSTOMER NAME]],Country[],2,0)</f>
        <v>India</v>
      </c>
      <c r="H66" s="2" t="str">
        <f>VLOOKUP(InputData[[#This Row],[CUSTOMER NAME]],Country[],3,0)</f>
        <v>Western</v>
      </c>
      <c r="I66" s="3" t="str">
        <f>TEXT(InputData[[#This Row],[DATE]],"mmm")</f>
        <v>Jan</v>
      </c>
      <c r="J66" s="3">
        <f>WEEKNUM(InputData[[#This Row],[DATE]])</f>
        <v>5</v>
      </c>
    </row>
    <row r="67" spans="1:10" x14ac:dyDescent="0.25">
      <c r="A67" s="5">
        <v>44223</v>
      </c>
      <c r="B67" s="11" t="s">
        <v>67</v>
      </c>
      <c r="C67" s="6" t="s">
        <v>32</v>
      </c>
      <c r="D67" s="7">
        <v>117.48</v>
      </c>
      <c r="E67" s="2">
        <v>3</v>
      </c>
      <c r="F67" s="2">
        <f>InputData[[#This Row],[UNIT PRICE ($)]]*InputData[[#This Row],[QUANTITY]]</f>
        <v>352.44</v>
      </c>
      <c r="G67" s="2" t="str">
        <f>VLOOKUP(InputData[[#This Row],[CUSTOMER NAME]],Country[],2,0)</f>
        <v>United Kingdom</v>
      </c>
      <c r="H67" s="2" t="str">
        <f>VLOOKUP(InputData[[#This Row],[CUSTOMER NAME]],Country[],3,0)</f>
        <v>Export</v>
      </c>
      <c r="I67" s="3" t="str">
        <f>TEXT(InputData[[#This Row],[DATE]],"mmm")</f>
        <v>Jan</v>
      </c>
      <c r="J67" s="3">
        <f>WEEKNUM(InputData[[#This Row],[DATE]])</f>
        <v>5</v>
      </c>
    </row>
    <row r="68" spans="1:10" x14ac:dyDescent="0.25">
      <c r="A68" s="5">
        <v>44223</v>
      </c>
      <c r="B68" s="11" t="s">
        <v>74</v>
      </c>
      <c r="C68" s="6" t="s">
        <v>40</v>
      </c>
      <c r="D68" s="7">
        <v>115.2</v>
      </c>
      <c r="E68" s="2">
        <v>7</v>
      </c>
      <c r="F68" s="2">
        <f>InputData[[#This Row],[UNIT PRICE ($)]]*InputData[[#This Row],[QUANTITY]]</f>
        <v>806.4</v>
      </c>
      <c r="G68" s="2" t="str">
        <f>VLOOKUP(InputData[[#This Row],[CUSTOMER NAME]],Country[],2,0)</f>
        <v>Brazil</v>
      </c>
      <c r="H68" s="2" t="str">
        <f>VLOOKUP(InputData[[#This Row],[CUSTOMER NAME]],Country[],3,0)</f>
        <v>Export</v>
      </c>
      <c r="I68" s="3" t="str">
        <f>TEXT(InputData[[#This Row],[DATE]],"mmm")</f>
        <v>Jan</v>
      </c>
      <c r="J68" s="3">
        <f>WEEKNUM(InputData[[#This Row],[DATE]])</f>
        <v>5</v>
      </c>
    </row>
    <row r="69" spans="1:10" x14ac:dyDescent="0.25">
      <c r="A69" s="5">
        <v>44223</v>
      </c>
      <c r="B69" s="10" t="s">
        <v>75</v>
      </c>
      <c r="C69" s="8" t="s">
        <v>5</v>
      </c>
      <c r="D69" s="7">
        <v>155.61000000000001</v>
      </c>
      <c r="E69" s="3">
        <v>37</v>
      </c>
      <c r="F69" s="2">
        <f>InputData[[#This Row],[UNIT PRICE ($)]]*InputData[[#This Row],[QUANTITY]]</f>
        <v>5757.5700000000006</v>
      </c>
      <c r="G69" s="2" t="str">
        <f>VLOOKUP(InputData[[#This Row],[CUSTOMER NAME]],Country[],2,0)</f>
        <v>Russia</v>
      </c>
      <c r="H69" s="2" t="str">
        <f>VLOOKUP(InputData[[#This Row],[CUSTOMER NAME]],Country[],3,0)</f>
        <v>Export</v>
      </c>
      <c r="I69" s="3" t="str">
        <f>TEXT(InputData[[#This Row],[DATE]],"mmm")</f>
        <v>Jan</v>
      </c>
      <c r="J69" s="3">
        <f>WEEKNUM(InputData[[#This Row],[DATE]])</f>
        <v>5</v>
      </c>
    </row>
    <row r="70" spans="1:10" x14ac:dyDescent="0.25">
      <c r="A70" s="5">
        <v>44223</v>
      </c>
      <c r="B70" s="10" t="s">
        <v>84</v>
      </c>
      <c r="C70" s="8" t="s">
        <v>19</v>
      </c>
      <c r="D70" s="7">
        <v>210</v>
      </c>
      <c r="E70" s="3">
        <v>21</v>
      </c>
      <c r="F70" s="2">
        <f>InputData[[#This Row],[UNIT PRICE ($)]]*InputData[[#This Row],[QUANTITY]]</f>
        <v>4410</v>
      </c>
      <c r="G70" s="2" t="str">
        <f>VLOOKUP(InputData[[#This Row],[CUSTOMER NAME]],Country[],2,0)</f>
        <v>Ethiopia</v>
      </c>
      <c r="H70" s="2" t="str">
        <f>VLOOKUP(InputData[[#This Row],[CUSTOMER NAME]],Country[],3,0)</f>
        <v>Export</v>
      </c>
      <c r="I70" s="3" t="str">
        <f>TEXT(InputData[[#This Row],[DATE]],"mmm")</f>
        <v>Jan</v>
      </c>
      <c r="J70" s="3">
        <f>WEEKNUM(InputData[[#This Row],[DATE]])</f>
        <v>5</v>
      </c>
    </row>
    <row r="71" spans="1:10" x14ac:dyDescent="0.25">
      <c r="A71" s="5">
        <v>44224</v>
      </c>
      <c r="B71" s="10" t="s">
        <v>108</v>
      </c>
      <c r="C71" s="6" t="s">
        <v>16</v>
      </c>
      <c r="D71" s="7">
        <v>16.64</v>
      </c>
      <c r="E71" s="2">
        <v>11</v>
      </c>
      <c r="F71" s="2">
        <f>InputData[[#This Row],[UNIT PRICE ($)]]*InputData[[#This Row],[QUANTITY]]</f>
        <v>183.04000000000002</v>
      </c>
      <c r="G71" s="2" t="str">
        <f>VLOOKUP(InputData[[#This Row],[CUSTOMER NAME]],Country[],2,0)</f>
        <v>India</v>
      </c>
      <c r="H71" s="2" t="str">
        <f>VLOOKUP(InputData[[#This Row],[CUSTOMER NAME]],Country[],3,0)</f>
        <v>North</v>
      </c>
      <c r="I71" s="3" t="str">
        <f>TEXT(InputData[[#This Row],[DATE]],"mmm")</f>
        <v>Jan</v>
      </c>
      <c r="J71" s="3">
        <f>WEEKNUM(InputData[[#This Row],[DATE]])</f>
        <v>5</v>
      </c>
    </row>
    <row r="72" spans="1:10" x14ac:dyDescent="0.25">
      <c r="A72" s="5">
        <v>44224</v>
      </c>
      <c r="B72" s="11" t="s">
        <v>62</v>
      </c>
      <c r="C72" s="6" t="s">
        <v>29</v>
      </c>
      <c r="D72" s="7">
        <v>53.11</v>
      </c>
      <c r="E72" s="2">
        <v>2</v>
      </c>
      <c r="F72" s="2">
        <f>InputData[[#This Row],[UNIT PRICE ($)]]*InputData[[#This Row],[QUANTITY]]</f>
        <v>106.22</v>
      </c>
      <c r="G72" s="2" t="str">
        <f>VLOOKUP(InputData[[#This Row],[CUSTOMER NAME]],Country[],2,0)</f>
        <v>India</v>
      </c>
      <c r="H72" s="2" t="str">
        <f>VLOOKUP(InputData[[#This Row],[CUSTOMER NAME]],Country[],3,0)</f>
        <v>Northeast</v>
      </c>
      <c r="I72" s="3" t="str">
        <f>TEXT(InputData[[#This Row],[DATE]],"mmm")</f>
        <v>Jan</v>
      </c>
      <c r="J72" s="3">
        <f>WEEKNUM(InputData[[#This Row],[DATE]])</f>
        <v>5</v>
      </c>
    </row>
    <row r="73" spans="1:10" x14ac:dyDescent="0.25">
      <c r="A73" s="5">
        <v>44224</v>
      </c>
      <c r="B73" s="11" t="s">
        <v>116</v>
      </c>
      <c r="C73" s="6" t="s">
        <v>4</v>
      </c>
      <c r="D73" s="7">
        <v>48.84</v>
      </c>
      <c r="E73" s="2">
        <v>10</v>
      </c>
      <c r="F73" s="2">
        <f>InputData[[#This Row],[UNIT PRICE ($)]]*InputData[[#This Row],[QUANTITY]]</f>
        <v>488.40000000000003</v>
      </c>
      <c r="G73" s="2" t="str">
        <f>VLOOKUP(InputData[[#This Row],[CUSTOMER NAME]],Country[],2,0)</f>
        <v>Germany</v>
      </c>
      <c r="H73" s="2" t="str">
        <f>VLOOKUP(InputData[[#This Row],[CUSTOMER NAME]],Country[],3,0)</f>
        <v>Export</v>
      </c>
      <c r="I73" s="3" t="str">
        <f>TEXT(InputData[[#This Row],[DATE]],"mmm")</f>
        <v>Jan</v>
      </c>
      <c r="J73" s="3">
        <f>WEEKNUM(InputData[[#This Row],[DATE]])</f>
        <v>5</v>
      </c>
    </row>
    <row r="74" spans="1:10" x14ac:dyDescent="0.25">
      <c r="A74" s="5">
        <v>44225</v>
      </c>
      <c r="B74" s="10" t="s">
        <v>110</v>
      </c>
      <c r="C74" s="8" t="s">
        <v>4</v>
      </c>
      <c r="D74" s="7">
        <v>48.84</v>
      </c>
      <c r="E74" s="3">
        <v>10</v>
      </c>
      <c r="F74" s="2">
        <f>InputData[[#This Row],[UNIT PRICE ($)]]*InputData[[#This Row],[QUANTITY]]</f>
        <v>488.40000000000003</v>
      </c>
      <c r="G74" s="2" t="str">
        <f>VLOOKUP(InputData[[#This Row],[CUSTOMER NAME]],Country[],2,0)</f>
        <v>India</v>
      </c>
      <c r="H74" s="2" t="str">
        <f>VLOOKUP(InputData[[#This Row],[CUSTOMER NAME]],Country[],3,0)</f>
        <v>Western</v>
      </c>
      <c r="I74" s="3" t="str">
        <f>TEXT(InputData[[#This Row],[DATE]],"mmm")</f>
        <v>Jan</v>
      </c>
      <c r="J74" s="3">
        <f>WEEKNUM(InputData[[#This Row],[DATE]])</f>
        <v>5</v>
      </c>
    </row>
    <row r="75" spans="1:10" x14ac:dyDescent="0.25">
      <c r="A75" s="5">
        <v>44225</v>
      </c>
      <c r="B75" s="10" t="s">
        <v>78</v>
      </c>
      <c r="C75" s="8" t="s">
        <v>24</v>
      </c>
      <c r="D75" s="7">
        <v>156.96</v>
      </c>
      <c r="E75" s="3">
        <v>25</v>
      </c>
      <c r="F75" s="2">
        <f>InputData[[#This Row],[UNIT PRICE ($)]]*InputData[[#This Row],[QUANTITY]]</f>
        <v>3924</v>
      </c>
      <c r="G75" s="2" t="str">
        <f>VLOOKUP(InputData[[#This Row],[CUSTOMER NAME]],Country[],2,0)</f>
        <v>India</v>
      </c>
      <c r="H75" s="2" t="str">
        <f>VLOOKUP(InputData[[#This Row],[CUSTOMER NAME]],Country[],3,0)</f>
        <v>Central</v>
      </c>
      <c r="I75" s="3" t="str">
        <f>TEXT(InputData[[#This Row],[DATE]],"mmm")</f>
        <v>Jan</v>
      </c>
      <c r="J75" s="3">
        <f>WEEKNUM(InputData[[#This Row],[DATE]])</f>
        <v>5</v>
      </c>
    </row>
    <row r="76" spans="1:10" x14ac:dyDescent="0.25">
      <c r="A76" s="5">
        <v>44225</v>
      </c>
      <c r="B76" s="10" t="s">
        <v>113</v>
      </c>
      <c r="C76" s="8" t="s">
        <v>14</v>
      </c>
      <c r="D76" s="7">
        <v>146.72</v>
      </c>
      <c r="E76" s="3">
        <v>21</v>
      </c>
      <c r="F76" s="2">
        <f>InputData[[#This Row],[UNIT PRICE ($)]]*InputData[[#This Row],[QUANTITY]]</f>
        <v>3081.12</v>
      </c>
      <c r="G76" s="2" t="str">
        <f>VLOOKUP(InputData[[#This Row],[CUSTOMER NAME]],Country[],2,0)</f>
        <v>Pakistan</v>
      </c>
      <c r="H76" s="2" t="str">
        <f>VLOOKUP(InputData[[#This Row],[CUSTOMER NAME]],Country[],3,0)</f>
        <v>Export</v>
      </c>
      <c r="I76" s="3" t="str">
        <f>TEXT(InputData[[#This Row],[DATE]],"mmm")</f>
        <v>Jan</v>
      </c>
      <c r="J76" s="3">
        <f>WEEKNUM(InputData[[#This Row],[DATE]])</f>
        <v>5</v>
      </c>
    </row>
    <row r="77" spans="1:10" x14ac:dyDescent="0.25">
      <c r="A77" s="5">
        <v>44226</v>
      </c>
      <c r="B77" s="11" t="s">
        <v>112</v>
      </c>
      <c r="C77" s="8" t="s">
        <v>43</v>
      </c>
      <c r="D77" s="7">
        <v>83.08</v>
      </c>
      <c r="E77" s="3">
        <v>2</v>
      </c>
      <c r="F77" s="2">
        <f>InputData[[#This Row],[UNIT PRICE ($)]]*InputData[[#This Row],[QUANTITY]]</f>
        <v>166.16</v>
      </c>
      <c r="G77" s="2" t="str">
        <f>VLOOKUP(InputData[[#This Row],[CUSTOMER NAME]],Country[],2,0)</f>
        <v>India</v>
      </c>
      <c r="H77" s="2" t="str">
        <f>VLOOKUP(InputData[[#This Row],[CUSTOMER NAME]],Country[],3,0)</f>
        <v>North</v>
      </c>
      <c r="I77" s="3" t="str">
        <f>TEXT(InputData[[#This Row],[DATE]],"mmm")</f>
        <v>Jan</v>
      </c>
      <c r="J77" s="3">
        <f>WEEKNUM(InputData[[#This Row],[DATE]])</f>
        <v>5</v>
      </c>
    </row>
    <row r="78" spans="1:10" x14ac:dyDescent="0.25">
      <c r="A78" s="5">
        <v>44226</v>
      </c>
      <c r="B78" s="10" t="s">
        <v>80</v>
      </c>
      <c r="C78" s="8" t="s">
        <v>27</v>
      </c>
      <c r="D78" s="7">
        <v>57.120000000000005</v>
      </c>
      <c r="E78" s="3">
        <v>2</v>
      </c>
      <c r="F78" s="2">
        <f>InputData[[#This Row],[UNIT PRICE ($)]]*InputData[[#This Row],[QUANTITY]]</f>
        <v>114.24000000000001</v>
      </c>
      <c r="G78" s="2" t="str">
        <f>VLOOKUP(InputData[[#This Row],[CUSTOMER NAME]],Country[],2,0)</f>
        <v>South Africa</v>
      </c>
      <c r="H78" s="2" t="str">
        <f>VLOOKUP(InputData[[#This Row],[CUSTOMER NAME]],Country[],3,0)</f>
        <v>Export</v>
      </c>
      <c r="I78" s="3" t="str">
        <f>TEXT(InputData[[#This Row],[DATE]],"mmm")</f>
        <v>Jan</v>
      </c>
      <c r="J78" s="3">
        <f>WEEKNUM(InputData[[#This Row],[DATE]])</f>
        <v>5</v>
      </c>
    </row>
    <row r="79" spans="1:10" x14ac:dyDescent="0.25">
      <c r="A79" s="5">
        <v>44227</v>
      </c>
      <c r="B79" s="10" t="s">
        <v>110</v>
      </c>
      <c r="C79" s="8" t="s">
        <v>27</v>
      </c>
      <c r="D79" s="7">
        <v>57.120000000000005</v>
      </c>
      <c r="E79" s="3">
        <v>20</v>
      </c>
      <c r="F79" s="2">
        <f>InputData[[#This Row],[UNIT PRICE ($)]]*InputData[[#This Row],[QUANTITY]]</f>
        <v>1142.4000000000001</v>
      </c>
      <c r="G79" s="2" t="str">
        <f>VLOOKUP(InputData[[#This Row],[CUSTOMER NAME]],Country[],2,0)</f>
        <v>India</v>
      </c>
      <c r="H79" s="2" t="str">
        <f>VLOOKUP(InputData[[#This Row],[CUSTOMER NAME]],Country[],3,0)</f>
        <v>Western</v>
      </c>
      <c r="I79" s="3" t="str">
        <f>TEXT(InputData[[#This Row],[DATE]],"mmm")</f>
        <v>Jan</v>
      </c>
      <c r="J79" s="3">
        <f>WEEKNUM(InputData[[#This Row],[DATE]])</f>
        <v>6</v>
      </c>
    </row>
    <row r="80" spans="1:10" x14ac:dyDescent="0.25">
      <c r="A80" s="5">
        <v>44227</v>
      </c>
      <c r="B80" s="10" t="s">
        <v>110</v>
      </c>
      <c r="C80" s="8" t="s">
        <v>28</v>
      </c>
      <c r="D80" s="7">
        <v>41.81</v>
      </c>
      <c r="E80" s="3">
        <v>3</v>
      </c>
      <c r="F80" s="2">
        <f>InputData[[#This Row],[UNIT PRICE ($)]]*InputData[[#This Row],[QUANTITY]]</f>
        <v>125.43</v>
      </c>
      <c r="G80" s="2" t="str">
        <f>VLOOKUP(InputData[[#This Row],[CUSTOMER NAME]],Country[],2,0)</f>
        <v>India</v>
      </c>
      <c r="H80" s="2" t="str">
        <f>VLOOKUP(InputData[[#This Row],[CUSTOMER NAME]],Country[],3,0)</f>
        <v>Western</v>
      </c>
      <c r="I80" s="3" t="str">
        <f>TEXT(InputData[[#This Row],[DATE]],"mmm")</f>
        <v>Jan</v>
      </c>
      <c r="J80" s="3">
        <f>WEEKNUM(InputData[[#This Row],[DATE]])</f>
        <v>6</v>
      </c>
    </row>
    <row r="81" spans="1:10" x14ac:dyDescent="0.25">
      <c r="A81" s="5">
        <v>44227</v>
      </c>
      <c r="B81" s="11" t="s">
        <v>81</v>
      </c>
      <c r="C81" s="6" t="s">
        <v>41</v>
      </c>
      <c r="D81" s="7">
        <v>173.88</v>
      </c>
      <c r="E81" s="2">
        <v>9</v>
      </c>
      <c r="F81" s="2">
        <f>InputData[[#This Row],[UNIT PRICE ($)]]*InputData[[#This Row],[QUANTITY]]</f>
        <v>1564.92</v>
      </c>
      <c r="G81" s="2" t="str">
        <f>VLOOKUP(InputData[[#This Row],[CUSTOMER NAME]],Country[],2,0)</f>
        <v>India</v>
      </c>
      <c r="H81" s="2" t="str">
        <f>VLOOKUP(InputData[[#This Row],[CUSTOMER NAME]],Country[],3,0)</f>
        <v>East</v>
      </c>
      <c r="I81" s="3" t="str">
        <f>TEXT(InputData[[#This Row],[DATE]],"mmm")</f>
        <v>Jan</v>
      </c>
      <c r="J81" s="3">
        <f>WEEKNUM(InputData[[#This Row],[DATE]])</f>
        <v>6</v>
      </c>
    </row>
    <row r="82" spans="1:10" x14ac:dyDescent="0.25">
      <c r="A82" s="5">
        <v>44227</v>
      </c>
      <c r="B82" s="11" t="s">
        <v>116</v>
      </c>
      <c r="C82" s="8" t="s">
        <v>3</v>
      </c>
      <c r="D82" s="7">
        <v>80.94</v>
      </c>
      <c r="E82" s="3">
        <v>33</v>
      </c>
      <c r="F82" s="2">
        <f>InputData[[#This Row],[UNIT PRICE ($)]]*InputData[[#This Row],[QUANTITY]]</f>
        <v>2671.02</v>
      </c>
      <c r="G82" s="2" t="str">
        <f>VLOOKUP(InputData[[#This Row],[CUSTOMER NAME]],Country[],2,0)</f>
        <v>Germany</v>
      </c>
      <c r="H82" s="2" t="str">
        <f>VLOOKUP(InputData[[#This Row],[CUSTOMER NAME]],Country[],3,0)</f>
        <v>Export</v>
      </c>
      <c r="I82" s="3" t="str">
        <f>TEXT(InputData[[#This Row],[DATE]],"mmm")</f>
        <v>Jan</v>
      </c>
      <c r="J82" s="3">
        <f>WEEKNUM(InputData[[#This Row],[DATE]])</f>
        <v>6</v>
      </c>
    </row>
    <row r="83" spans="1:10" x14ac:dyDescent="0.25">
      <c r="A83" s="5">
        <v>44227</v>
      </c>
      <c r="B83" s="11" t="s">
        <v>89</v>
      </c>
      <c r="C83" s="6" t="s">
        <v>23</v>
      </c>
      <c r="D83" s="7">
        <v>149.46</v>
      </c>
      <c r="E83" s="2">
        <v>6</v>
      </c>
      <c r="F83" s="2">
        <f>InputData[[#This Row],[UNIT PRICE ($)]]*InputData[[#This Row],[QUANTITY]]</f>
        <v>896.76</v>
      </c>
      <c r="G83" s="2" t="str">
        <f>VLOOKUP(InputData[[#This Row],[CUSTOMER NAME]],Country[],2,0)</f>
        <v>Mexico</v>
      </c>
      <c r="H83" s="2" t="str">
        <f>VLOOKUP(InputData[[#This Row],[CUSTOMER NAME]],Country[],3,0)</f>
        <v>Export</v>
      </c>
      <c r="I83" s="3" t="str">
        <f>TEXT(InputData[[#This Row],[DATE]],"mmm")</f>
        <v>Jan</v>
      </c>
      <c r="J83" s="3">
        <f>WEEKNUM(InputData[[#This Row],[DATE]])</f>
        <v>6</v>
      </c>
    </row>
    <row r="84" spans="1:10" x14ac:dyDescent="0.25">
      <c r="A84" s="5">
        <v>44228</v>
      </c>
      <c r="B84" s="11" t="s">
        <v>60</v>
      </c>
      <c r="C84" s="6" t="s">
        <v>5</v>
      </c>
      <c r="D84" s="7">
        <v>155.61000000000001</v>
      </c>
      <c r="E84" s="2">
        <v>9</v>
      </c>
      <c r="F84" s="2">
        <f>InputData[[#This Row],[UNIT PRICE ($)]]*InputData[[#This Row],[QUANTITY]]</f>
        <v>1400.4900000000002</v>
      </c>
      <c r="G84" s="2" t="str">
        <f>VLOOKUP(InputData[[#This Row],[CUSTOMER NAME]],Country[],2,0)</f>
        <v>Nigeria</v>
      </c>
      <c r="H84" s="2" t="str">
        <f>VLOOKUP(InputData[[#This Row],[CUSTOMER NAME]],Country[],3,0)</f>
        <v>Export</v>
      </c>
      <c r="I84" s="3" t="str">
        <f>TEXT(InputData[[#This Row],[DATE]],"mmm")</f>
        <v>Feb</v>
      </c>
      <c r="J84" s="3">
        <f>WEEKNUM(InputData[[#This Row],[DATE]])</f>
        <v>6</v>
      </c>
    </row>
    <row r="85" spans="1:10" x14ac:dyDescent="0.25">
      <c r="A85" s="5">
        <v>44229</v>
      </c>
      <c r="B85" s="11" t="s">
        <v>112</v>
      </c>
      <c r="C85" s="6" t="s">
        <v>10</v>
      </c>
      <c r="D85" s="7">
        <v>164.28</v>
      </c>
      <c r="E85" s="2">
        <v>7</v>
      </c>
      <c r="F85" s="2">
        <f>InputData[[#This Row],[UNIT PRICE ($)]]*InputData[[#This Row],[QUANTITY]]</f>
        <v>1149.96</v>
      </c>
      <c r="G85" s="2" t="str">
        <f>VLOOKUP(InputData[[#This Row],[CUSTOMER NAME]],Country[],2,0)</f>
        <v>India</v>
      </c>
      <c r="H85" s="2" t="str">
        <f>VLOOKUP(InputData[[#This Row],[CUSTOMER NAME]],Country[],3,0)</f>
        <v>North</v>
      </c>
      <c r="I85" s="3" t="str">
        <f>TEXT(InputData[[#This Row],[DATE]],"mmm")</f>
        <v>Feb</v>
      </c>
      <c r="J85" s="3">
        <f>WEEKNUM(InputData[[#This Row],[DATE]])</f>
        <v>6</v>
      </c>
    </row>
    <row r="86" spans="1:10" x14ac:dyDescent="0.25">
      <c r="A86" s="5">
        <v>44230</v>
      </c>
      <c r="B86" s="10" t="s">
        <v>108</v>
      </c>
      <c r="C86" s="6" t="s">
        <v>22</v>
      </c>
      <c r="D86" s="7">
        <v>141.57</v>
      </c>
      <c r="E86" s="2">
        <v>2</v>
      </c>
      <c r="F86" s="2">
        <f>InputData[[#This Row],[UNIT PRICE ($)]]*InputData[[#This Row],[QUANTITY]]</f>
        <v>283.14</v>
      </c>
      <c r="G86" s="2" t="str">
        <f>VLOOKUP(InputData[[#This Row],[CUSTOMER NAME]],Country[],2,0)</f>
        <v>India</v>
      </c>
      <c r="H86" s="2" t="str">
        <f>VLOOKUP(InputData[[#This Row],[CUSTOMER NAME]],Country[],3,0)</f>
        <v>North</v>
      </c>
      <c r="I86" s="3" t="str">
        <f>TEXT(InputData[[#This Row],[DATE]],"mmm")</f>
        <v>Feb</v>
      </c>
      <c r="J86" s="3">
        <f>WEEKNUM(InputData[[#This Row],[DATE]])</f>
        <v>6</v>
      </c>
    </row>
    <row r="87" spans="1:10" x14ac:dyDescent="0.25">
      <c r="A87" s="5">
        <v>44230</v>
      </c>
      <c r="B87" s="10" t="s">
        <v>110</v>
      </c>
      <c r="C87" s="8" t="s">
        <v>19</v>
      </c>
      <c r="D87" s="7">
        <v>210</v>
      </c>
      <c r="E87" s="3">
        <v>39</v>
      </c>
      <c r="F87" s="2">
        <f>InputData[[#This Row],[UNIT PRICE ($)]]*InputData[[#This Row],[QUANTITY]]</f>
        <v>8190</v>
      </c>
      <c r="G87" s="2" t="str">
        <f>VLOOKUP(InputData[[#This Row],[CUSTOMER NAME]],Country[],2,0)</f>
        <v>India</v>
      </c>
      <c r="H87" s="2" t="str">
        <f>VLOOKUP(InputData[[#This Row],[CUSTOMER NAME]],Country[],3,0)</f>
        <v>Western</v>
      </c>
      <c r="I87" s="3" t="str">
        <f>TEXT(InputData[[#This Row],[DATE]],"mmm")</f>
        <v>Feb</v>
      </c>
      <c r="J87" s="3">
        <f>WEEKNUM(InputData[[#This Row],[DATE]])</f>
        <v>6</v>
      </c>
    </row>
    <row r="88" spans="1:10" x14ac:dyDescent="0.25">
      <c r="A88" s="5">
        <v>44230</v>
      </c>
      <c r="B88" s="10" t="s">
        <v>84</v>
      </c>
      <c r="C88" s="8" t="s">
        <v>38</v>
      </c>
      <c r="D88" s="7">
        <v>79.92</v>
      </c>
      <c r="E88" s="3">
        <v>27</v>
      </c>
      <c r="F88" s="2">
        <f>InputData[[#This Row],[UNIT PRICE ($)]]*InputData[[#This Row],[QUANTITY]]</f>
        <v>2157.84</v>
      </c>
      <c r="G88" s="2" t="str">
        <f>VLOOKUP(InputData[[#This Row],[CUSTOMER NAME]],Country[],2,0)</f>
        <v>Ethiopia</v>
      </c>
      <c r="H88" s="2" t="str">
        <f>VLOOKUP(InputData[[#This Row],[CUSTOMER NAME]],Country[],3,0)</f>
        <v>Export</v>
      </c>
      <c r="I88" s="3" t="str">
        <f>TEXT(InputData[[#This Row],[DATE]],"mmm")</f>
        <v>Feb</v>
      </c>
      <c r="J88" s="3">
        <f>WEEKNUM(InputData[[#This Row],[DATE]])</f>
        <v>6</v>
      </c>
    </row>
    <row r="89" spans="1:10" x14ac:dyDescent="0.25">
      <c r="A89" s="5">
        <v>44230</v>
      </c>
      <c r="B89" s="11" t="s">
        <v>86</v>
      </c>
      <c r="C89" s="6" t="s">
        <v>14</v>
      </c>
      <c r="D89" s="7">
        <v>146.72</v>
      </c>
      <c r="E89" s="2">
        <v>8</v>
      </c>
      <c r="F89" s="2">
        <f>InputData[[#This Row],[UNIT PRICE ($)]]*InputData[[#This Row],[QUANTITY]]</f>
        <v>1173.76</v>
      </c>
      <c r="G89" s="2" t="str">
        <f>VLOOKUP(InputData[[#This Row],[CUSTOMER NAME]],Country[],2,0)</f>
        <v>India</v>
      </c>
      <c r="H89" s="2" t="str">
        <f>VLOOKUP(InputData[[#This Row],[CUSTOMER NAME]],Country[],3,0)</f>
        <v>South</v>
      </c>
      <c r="I89" s="3" t="str">
        <f>TEXT(InputData[[#This Row],[DATE]],"mmm")</f>
        <v>Feb</v>
      </c>
      <c r="J89" s="3">
        <f>WEEKNUM(InputData[[#This Row],[DATE]])</f>
        <v>6</v>
      </c>
    </row>
    <row r="90" spans="1:10" x14ac:dyDescent="0.25">
      <c r="A90" s="5">
        <v>44230</v>
      </c>
      <c r="B90" s="11" t="s">
        <v>88</v>
      </c>
      <c r="C90" s="6" t="s">
        <v>16</v>
      </c>
      <c r="D90" s="7">
        <v>16.64</v>
      </c>
      <c r="E90" s="2">
        <v>13</v>
      </c>
      <c r="F90" s="2">
        <f>InputData[[#This Row],[UNIT PRICE ($)]]*InputData[[#This Row],[QUANTITY]]</f>
        <v>216.32</v>
      </c>
      <c r="G90" s="2" t="str">
        <f>VLOOKUP(InputData[[#This Row],[CUSTOMER NAME]],Country[],2,0)</f>
        <v>India</v>
      </c>
      <c r="H90" s="2" t="str">
        <f>VLOOKUP(InputData[[#This Row],[CUSTOMER NAME]],Country[],3,0)</f>
        <v>South</v>
      </c>
      <c r="I90" s="3" t="str">
        <f>TEXT(InputData[[#This Row],[DATE]],"mmm")</f>
        <v>Feb</v>
      </c>
      <c r="J90" s="3">
        <f>WEEKNUM(InputData[[#This Row],[DATE]])</f>
        <v>6</v>
      </c>
    </row>
    <row r="91" spans="1:10" x14ac:dyDescent="0.25">
      <c r="A91" s="5">
        <v>44231</v>
      </c>
      <c r="B91" s="10" t="s">
        <v>113</v>
      </c>
      <c r="C91" s="8" t="s">
        <v>44</v>
      </c>
      <c r="D91" s="7">
        <v>82.08</v>
      </c>
      <c r="E91" s="3">
        <v>39</v>
      </c>
      <c r="F91" s="2">
        <f>InputData[[#This Row],[UNIT PRICE ($)]]*InputData[[#This Row],[QUANTITY]]</f>
        <v>3201.12</v>
      </c>
      <c r="G91" s="2" t="str">
        <f>VLOOKUP(InputData[[#This Row],[CUSTOMER NAME]],Country[],2,0)</f>
        <v>Pakistan</v>
      </c>
      <c r="H91" s="2" t="str">
        <f>VLOOKUP(InputData[[#This Row],[CUSTOMER NAME]],Country[],3,0)</f>
        <v>Export</v>
      </c>
      <c r="I91" s="3" t="str">
        <f>TEXT(InputData[[#This Row],[DATE]],"mmm")</f>
        <v>Feb</v>
      </c>
      <c r="J91" s="3">
        <f>WEEKNUM(InputData[[#This Row],[DATE]])</f>
        <v>6</v>
      </c>
    </row>
    <row r="92" spans="1:10" x14ac:dyDescent="0.25">
      <c r="A92" s="5">
        <v>44231</v>
      </c>
      <c r="B92" s="11" t="s">
        <v>84</v>
      </c>
      <c r="C92" s="6" t="s">
        <v>37</v>
      </c>
      <c r="D92" s="7">
        <v>85.76</v>
      </c>
      <c r="E92" s="2">
        <v>4</v>
      </c>
      <c r="F92" s="2">
        <f>InputData[[#This Row],[UNIT PRICE ($)]]*InputData[[#This Row],[QUANTITY]]</f>
        <v>343.04</v>
      </c>
      <c r="G92" s="2" t="str">
        <f>VLOOKUP(InputData[[#This Row],[CUSTOMER NAME]],Country[],2,0)</f>
        <v>Ethiopia</v>
      </c>
      <c r="H92" s="2" t="str">
        <f>VLOOKUP(InputData[[#This Row],[CUSTOMER NAME]],Country[],3,0)</f>
        <v>Export</v>
      </c>
      <c r="I92" s="3" t="str">
        <f>TEXT(InputData[[#This Row],[DATE]],"mmm")</f>
        <v>Feb</v>
      </c>
      <c r="J92" s="3">
        <f>WEEKNUM(InputData[[#This Row],[DATE]])</f>
        <v>6</v>
      </c>
    </row>
    <row r="93" spans="1:10" x14ac:dyDescent="0.25">
      <c r="A93" s="5">
        <v>44231</v>
      </c>
      <c r="B93" s="10" t="s">
        <v>85</v>
      </c>
      <c r="C93" s="8" t="s">
        <v>14</v>
      </c>
      <c r="D93" s="7">
        <v>146.72</v>
      </c>
      <c r="E93" s="3">
        <v>26</v>
      </c>
      <c r="F93" s="2">
        <f>InputData[[#This Row],[UNIT PRICE ($)]]*InputData[[#This Row],[QUANTITY]]</f>
        <v>3814.72</v>
      </c>
      <c r="G93" s="2" t="str">
        <f>VLOOKUP(InputData[[#This Row],[CUSTOMER NAME]],Country[],2,0)</f>
        <v>India</v>
      </c>
      <c r="H93" s="2" t="str">
        <f>VLOOKUP(InputData[[#This Row],[CUSTOMER NAME]],Country[],3,0)</f>
        <v>Northeast</v>
      </c>
      <c r="I93" s="3" t="str">
        <f>TEXT(InputData[[#This Row],[DATE]],"mmm")</f>
        <v>Feb</v>
      </c>
      <c r="J93" s="3">
        <f>WEEKNUM(InputData[[#This Row],[DATE]])</f>
        <v>6</v>
      </c>
    </row>
    <row r="94" spans="1:10" x14ac:dyDescent="0.25">
      <c r="A94" s="5">
        <v>44231</v>
      </c>
      <c r="B94" s="10" t="s">
        <v>86</v>
      </c>
      <c r="C94" s="8" t="s">
        <v>25</v>
      </c>
      <c r="D94" s="7">
        <v>8.33</v>
      </c>
      <c r="E94" s="3">
        <v>3</v>
      </c>
      <c r="F94" s="2">
        <f>InputData[[#This Row],[UNIT PRICE ($)]]*InputData[[#This Row],[QUANTITY]]</f>
        <v>24.990000000000002</v>
      </c>
      <c r="G94" s="2" t="str">
        <f>VLOOKUP(InputData[[#This Row],[CUSTOMER NAME]],Country[],2,0)</f>
        <v>India</v>
      </c>
      <c r="H94" s="2" t="str">
        <f>VLOOKUP(InputData[[#This Row],[CUSTOMER NAME]],Country[],3,0)</f>
        <v>South</v>
      </c>
      <c r="I94" s="3" t="str">
        <f>TEXT(InputData[[#This Row],[DATE]],"mmm")</f>
        <v>Feb</v>
      </c>
      <c r="J94" s="3">
        <f>WEEKNUM(InputData[[#This Row],[DATE]])</f>
        <v>6</v>
      </c>
    </row>
    <row r="95" spans="1:10" x14ac:dyDescent="0.25">
      <c r="A95" s="5">
        <v>44232</v>
      </c>
      <c r="B95" s="10" t="s">
        <v>60</v>
      </c>
      <c r="C95" s="8" t="s">
        <v>3</v>
      </c>
      <c r="D95" s="7">
        <v>80.94</v>
      </c>
      <c r="E95" s="3">
        <v>24</v>
      </c>
      <c r="F95" s="2">
        <f>InputData[[#This Row],[UNIT PRICE ($)]]*InputData[[#This Row],[QUANTITY]]</f>
        <v>1942.56</v>
      </c>
      <c r="G95" s="2" t="str">
        <f>VLOOKUP(InputData[[#This Row],[CUSTOMER NAME]],Country[],2,0)</f>
        <v>Nigeria</v>
      </c>
      <c r="H95" s="2" t="str">
        <f>VLOOKUP(InputData[[#This Row],[CUSTOMER NAME]],Country[],3,0)</f>
        <v>Export</v>
      </c>
      <c r="I95" s="3" t="str">
        <f>TEXT(InputData[[#This Row],[DATE]],"mmm")</f>
        <v>Feb</v>
      </c>
      <c r="J95" s="3">
        <f>WEEKNUM(InputData[[#This Row],[DATE]])</f>
        <v>6</v>
      </c>
    </row>
    <row r="96" spans="1:10" x14ac:dyDescent="0.25">
      <c r="A96" s="5">
        <v>44232</v>
      </c>
      <c r="B96" s="10" t="s">
        <v>109</v>
      </c>
      <c r="C96" s="8" t="s">
        <v>39</v>
      </c>
      <c r="D96" s="7">
        <v>42.55</v>
      </c>
      <c r="E96" s="3">
        <v>38</v>
      </c>
      <c r="F96" s="2">
        <f>InputData[[#This Row],[UNIT PRICE ($)]]*InputData[[#This Row],[QUANTITY]]</f>
        <v>1616.8999999999999</v>
      </c>
      <c r="G96" s="2" t="str">
        <f>VLOOKUP(InputData[[#This Row],[CUSTOMER NAME]],Country[],2,0)</f>
        <v>Pakistan</v>
      </c>
      <c r="H96" s="2" t="str">
        <f>VLOOKUP(InputData[[#This Row],[CUSTOMER NAME]],Country[],3,0)</f>
        <v>Export</v>
      </c>
      <c r="I96" s="3" t="str">
        <f>TEXT(InputData[[#This Row],[DATE]],"mmm")</f>
        <v>Feb</v>
      </c>
      <c r="J96" s="3">
        <f>WEEKNUM(InputData[[#This Row],[DATE]])</f>
        <v>6</v>
      </c>
    </row>
    <row r="97" spans="1:10" x14ac:dyDescent="0.25">
      <c r="A97" s="5">
        <v>44232</v>
      </c>
      <c r="B97" s="11" t="s">
        <v>70</v>
      </c>
      <c r="C97" s="6" t="s">
        <v>5</v>
      </c>
      <c r="D97" s="7">
        <v>155.61000000000001</v>
      </c>
      <c r="E97" s="2">
        <v>1</v>
      </c>
      <c r="F97" s="2">
        <f>InputData[[#This Row],[UNIT PRICE ($)]]*InputData[[#This Row],[QUANTITY]]</f>
        <v>155.61000000000001</v>
      </c>
      <c r="G97" s="2" t="str">
        <f>VLOOKUP(InputData[[#This Row],[CUSTOMER NAME]],Country[],2,0)</f>
        <v>Mexico</v>
      </c>
      <c r="H97" s="2" t="str">
        <f>VLOOKUP(InputData[[#This Row],[CUSTOMER NAME]],Country[],3,0)</f>
        <v>Export</v>
      </c>
      <c r="I97" s="3" t="str">
        <f>TEXT(InputData[[#This Row],[DATE]],"mmm")</f>
        <v>Feb</v>
      </c>
      <c r="J97" s="3">
        <f>WEEKNUM(InputData[[#This Row],[DATE]])</f>
        <v>6</v>
      </c>
    </row>
    <row r="98" spans="1:10" x14ac:dyDescent="0.25">
      <c r="A98" s="5">
        <v>44232</v>
      </c>
      <c r="B98" s="11" t="s">
        <v>75</v>
      </c>
      <c r="C98" s="6" t="s">
        <v>43</v>
      </c>
      <c r="D98" s="7">
        <v>83.08</v>
      </c>
      <c r="E98" s="2">
        <v>7</v>
      </c>
      <c r="F98" s="2">
        <f>InputData[[#This Row],[UNIT PRICE ($)]]*InputData[[#This Row],[QUANTITY]]</f>
        <v>581.55999999999995</v>
      </c>
      <c r="G98" s="2" t="str">
        <f>VLOOKUP(InputData[[#This Row],[CUSTOMER NAME]],Country[],2,0)</f>
        <v>Russia</v>
      </c>
      <c r="H98" s="2" t="str">
        <f>VLOOKUP(InputData[[#This Row],[CUSTOMER NAME]],Country[],3,0)</f>
        <v>Export</v>
      </c>
      <c r="I98" s="3" t="str">
        <f>TEXT(InputData[[#This Row],[DATE]],"mmm")</f>
        <v>Feb</v>
      </c>
      <c r="J98" s="3">
        <f>WEEKNUM(InputData[[#This Row],[DATE]])</f>
        <v>6</v>
      </c>
    </row>
    <row r="99" spans="1:10" x14ac:dyDescent="0.25">
      <c r="A99" s="5">
        <v>44232</v>
      </c>
      <c r="B99" s="11" t="s">
        <v>79</v>
      </c>
      <c r="C99" s="6" t="s">
        <v>43</v>
      </c>
      <c r="D99" s="7">
        <v>83.08</v>
      </c>
      <c r="E99" s="2">
        <v>9</v>
      </c>
      <c r="F99" s="2">
        <f>InputData[[#This Row],[UNIT PRICE ($)]]*InputData[[#This Row],[QUANTITY]]</f>
        <v>747.72</v>
      </c>
      <c r="G99" s="2" t="str">
        <f>VLOOKUP(InputData[[#This Row],[CUSTOMER NAME]],Country[],2,0)</f>
        <v>United Kingdom</v>
      </c>
      <c r="H99" s="2" t="str">
        <f>VLOOKUP(InputData[[#This Row],[CUSTOMER NAME]],Country[],3,0)</f>
        <v>Export</v>
      </c>
      <c r="I99" s="3" t="str">
        <f>TEXT(InputData[[#This Row],[DATE]],"mmm")</f>
        <v>Feb</v>
      </c>
      <c r="J99" s="3">
        <f>WEEKNUM(InputData[[#This Row],[DATE]])</f>
        <v>6</v>
      </c>
    </row>
    <row r="100" spans="1:10" x14ac:dyDescent="0.25">
      <c r="A100" s="5">
        <v>44232</v>
      </c>
      <c r="B100" s="11" t="s">
        <v>89</v>
      </c>
      <c r="C100" s="6" t="s">
        <v>18</v>
      </c>
      <c r="D100" s="7">
        <v>49.21</v>
      </c>
      <c r="E100" s="2">
        <v>6</v>
      </c>
      <c r="F100" s="2">
        <f>InputData[[#This Row],[UNIT PRICE ($)]]*InputData[[#This Row],[QUANTITY]]</f>
        <v>295.26</v>
      </c>
      <c r="G100" s="2" t="str">
        <f>VLOOKUP(InputData[[#This Row],[CUSTOMER NAME]],Country[],2,0)</f>
        <v>Mexico</v>
      </c>
      <c r="H100" s="2" t="str">
        <f>VLOOKUP(InputData[[#This Row],[CUSTOMER NAME]],Country[],3,0)</f>
        <v>Export</v>
      </c>
      <c r="I100" s="3" t="str">
        <f>TEXT(InputData[[#This Row],[DATE]],"mmm")</f>
        <v>Feb</v>
      </c>
      <c r="J100" s="3">
        <f>WEEKNUM(InputData[[#This Row],[DATE]])</f>
        <v>6</v>
      </c>
    </row>
    <row r="101" spans="1:10" x14ac:dyDescent="0.25">
      <c r="A101" s="5">
        <v>44233</v>
      </c>
      <c r="B101" s="10" t="s">
        <v>108</v>
      </c>
      <c r="C101" s="8" t="s">
        <v>9</v>
      </c>
      <c r="D101" s="7">
        <v>7.8599999999999994</v>
      </c>
      <c r="E101" s="3">
        <v>30</v>
      </c>
      <c r="F101" s="2">
        <f>InputData[[#This Row],[UNIT PRICE ($)]]*InputData[[#This Row],[QUANTITY]]</f>
        <v>235.79999999999998</v>
      </c>
      <c r="G101" s="2" t="str">
        <f>VLOOKUP(InputData[[#This Row],[CUSTOMER NAME]],Country[],2,0)</f>
        <v>India</v>
      </c>
      <c r="H101" s="2" t="str">
        <f>VLOOKUP(InputData[[#This Row],[CUSTOMER NAME]],Country[],3,0)</f>
        <v>North</v>
      </c>
      <c r="I101" s="3" t="str">
        <f>TEXT(InputData[[#This Row],[DATE]],"mmm")</f>
        <v>Feb</v>
      </c>
      <c r="J101" s="3">
        <f>WEEKNUM(InputData[[#This Row],[DATE]])</f>
        <v>6</v>
      </c>
    </row>
    <row r="102" spans="1:10" x14ac:dyDescent="0.25">
      <c r="A102" s="5">
        <v>44233</v>
      </c>
      <c r="B102" s="11" t="s">
        <v>81</v>
      </c>
      <c r="C102" s="6" t="s">
        <v>2</v>
      </c>
      <c r="D102" s="7">
        <v>142.80000000000001</v>
      </c>
      <c r="E102" s="2">
        <v>6</v>
      </c>
      <c r="F102" s="2">
        <f>InputData[[#This Row],[UNIT PRICE ($)]]*InputData[[#This Row],[QUANTITY]]</f>
        <v>856.80000000000007</v>
      </c>
      <c r="G102" s="2" t="str">
        <f>VLOOKUP(InputData[[#This Row],[CUSTOMER NAME]],Country[],2,0)</f>
        <v>India</v>
      </c>
      <c r="H102" s="2" t="str">
        <f>VLOOKUP(InputData[[#This Row],[CUSTOMER NAME]],Country[],3,0)</f>
        <v>East</v>
      </c>
      <c r="I102" s="3" t="str">
        <f>TEXT(InputData[[#This Row],[DATE]],"mmm")</f>
        <v>Feb</v>
      </c>
      <c r="J102" s="3">
        <f>WEEKNUM(InputData[[#This Row],[DATE]])</f>
        <v>6</v>
      </c>
    </row>
    <row r="103" spans="1:10" x14ac:dyDescent="0.25">
      <c r="A103" s="5">
        <v>44233</v>
      </c>
      <c r="B103" s="11" t="s">
        <v>88</v>
      </c>
      <c r="C103" s="6" t="s">
        <v>35</v>
      </c>
      <c r="D103" s="7">
        <v>6.7</v>
      </c>
      <c r="E103" s="2">
        <v>1</v>
      </c>
      <c r="F103" s="2">
        <f>InputData[[#This Row],[UNIT PRICE ($)]]*InputData[[#This Row],[QUANTITY]]</f>
        <v>6.7</v>
      </c>
      <c r="G103" s="2" t="str">
        <f>VLOOKUP(InputData[[#This Row],[CUSTOMER NAME]],Country[],2,0)</f>
        <v>India</v>
      </c>
      <c r="H103" s="2" t="str">
        <f>VLOOKUP(InputData[[#This Row],[CUSTOMER NAME]],Country[],3,0)</f>
        <v>South</v>
      </c>
      <c r="I103" s="3" t="str">
        <f>TEXT(InputData[[#This Row],[DATE]],"mmm")</f>
        <v>Feb</v>
      </c>
      <c r="J103" s="3">
        <f>WEEKNUM(InputData[[#This Row],[DATE]])</f>
        <v>6</v>
      </c>
    </row>
    <row r="104" spans="1:10" x14ac:dyDescent="0.25">
      <c r="A104" s="5">
        <v>44234</v>
      </c>
      <c r="B104" s="10" t="s">
        <v>67</v>
      </c>
      <c r="C104" s="8" t="s">
        <v>35</v>
      </c>
      <c r="D104" s="7">
        <v>6.7</v>
      </c>
      <c r="E104" s="3">
        <v>29</v>
      </c>
      <c r="F104" s="2">
        <f>InputData[[#This Row],[UNIT PRICE ($)]]*InputData[[#This Row],[QUANTITY]]</f>
        <v>194.3</v>
      </c>
      <c r="G104" s="2" t="str">
        <f>VLOOKUP(InputData[[#This Row],[CUSTOMER NAME]],Country[],2,0)</f>
        <v>United Kingdom</v>
      </c>
      <c r="H104" s="2" t="str">
        <f>VLOOKUP(InputData[[#This Row],[CUSTOMER NAME]],Country[],3,0)</f>
        <v>Export</v>
      </c>
      <c r="I104" s="3" t="str">
        <f>TEXT(InputData[[#This Row],[DATE]],"mmm")</f>
        <v>Feb</v>
      </c>
      <c r="J104" s="3">
        <f>WEEKNUM(InputData[[#This Row],[DATE]])</f>
        <v>7</v>
      </c>
    </row>
    <row r="105" spans="1:10" x14ac:dyDescent="0.25">
      <c r="A105" s="5">
        <v>44234</v>
      </c>
      <c r="B105" s="10" t="s">
        <v>84</v>
      </c>
      <c r="C105" s="8" t="s">
        <v>16</v>
      </c>
      <c r="D105" s="7">
        <v>16.64</v>
      </c>
      <c r="E105" s="3">
        <v>5</v>
      </c>
      <c r="F105" s="2">
        <f>InputData[[#This Row],[UNIT PRICE ($)]]*InputData[[#This Row],[QUANTITY]]</f>
        <v>83.2</v>
      </c>
      <c r="G105" s="2" t="str">
        <f>VLOOKUP(InputData[[#This Row],[CUSTOMER NAME]],Country[],2,0)</f>
        <v>Ethiopia</v>
      </c>
      <c r="H105" s="2" t="str">
        <f>VLOOKUP(InputData[[#This Row],[CUSTOMER NAME]],Country[],3,0)</f>
        <v>Export</v>
      </c>
      <c r="I105" s="3" t="str">
        <f>TEXT(InputData[[#This Row],[DATE]],"mmm")</f>
        <v>Feb</v>
      </c>
      <c r="J105" s="3">
        <f>WEEKNUM(InputData[[#This Row],[DATE]])</f>
        <v>7</v>
      </c>
    </row>
    <row r="106" spans="1:10" x14ac:dyDescent="0.25">
      <c r="A106" s="5">
        <v>44235</v>
      </c>
      <c r="B106" s="11" t="s">
        <v>62</v>
      </c>
      <c r="C106" s="6" t="s">
        <v>4</v>
      </c>
      <c r="D106" s="7">
        <v>48.84</v>
      </c>
      <c r="E106" s="2">
        <v>3</v>
      </c>
      <c r="F106" s="2">
        <f>InputData[[#This Row],[UNIT PRICE ($)]]*InputData[[#This Row],[QUANTITY]]</f>
        <v>146.52000000000001</v>
      </c>
      <c r="G106" s="2" t="str">
        <f>VLOOKUP(InputData[[#This Row],[CUSTOMER NAME]],Country[],2,0)</f>
        <v>India</v>
      </c>
      <c r="H106" s="2" t="str">
        <f>VLOOKUP(InputData[[#This Row],[CUSTOMER NAME]],Country[],3,0)</f>
        <v>Northeast</v>
      </c>
      <c r="I106" s="3" t="str">
        <f>TEXT(InputData[[#This Row],[DATE]],"mmm")</f>
        <v>Feb</v>
      </c>
      <c r="J106" s="3">
        <f>WEEKNUM(InputData[[#This Row],[DATE]])</f>
        <v>7</v>
      </c>
    </row>
    <row r="107" spans="1:10" x14ac:dyDescent="0.25">
      <c r="A107" s="5">
        <v>44235</v>
      </c>
      <c r="B107" s="10" t="s">
        <v>109</v>
      </c>
      <c r="C107" s="6" t="s">
        <v>5</v>
      </c>
      <c r="D107" s="7">
        <v>155.61000000000001</v>
      </c>
      <c r="E107" s="2">
        <v>11</v>
      </c>
      <c r="F107" s="2">
        <f>InputData[[#This Row],[UNIT PRICE ($)]]*InputData[[#This Row],[QUANTITY]]</f>
        <v>1711.71</v>
      </c>
      <c r="G107" s="2" t="str">
        <f>VLOOKUP(InputData[[#This Row],[CUSTOMER NAME]],Country[],2,0)</f>
        <v>Pakistan</v>
      </c>
      <c r="H107" s="2" t="str">
        <f>VLOOKUP(InputData[[#This Row],[CUSTOMER NAME]],Country[],3,0)</f>
        <v>Export</v>
      </c>
      <c r="I107" s="3" t="str">
        <f>TEXT(InputData[[#This Row],[DATE]],"mmm")</f>
        <v>Feb</v>
      </c>
      <c r="J107" s="3">
        <f>WEEKNUM(InputData[[#This Row],[DATE]])</f>
        <v>7</v>
      </c>
    </row>
    <row r="108" spans="1:10" x14ac:dyDescent="0.25">
      <c r="A108" s="5">
        <v>44235</v>
      </c>
      <c r="B108" s="10" t="s">
        <v>65</v>
      </c>
      <c r="C108" s="8" t="s">
        <v>40</v>
      </c>
      <c r="D108" s="7">
        <v>115.2</v>
      </c>
      <c r="E108" s="3">
        <v>39</v>
      </c>
      <c r="F108" s="2">
        <f>InputData[[#This Row],[UNIT PRICE ($)]]*InputData[[#This Row],[QUANTITY]]</f>
        <v>4492.8</v>
      </c>
      <c r="G108" s="2" t="str">
        <f>VLOOKUP(InputData[[#This Row],[CUSTOMER NAME]],Country[],2,0)</f>
        <v>Pakistan</v>
      </c>
      <c r="H108" s="2" t="str">
        <f>VLOOKUP(InputData[[#This Row],[CUSTOMER NAME]],Country[],3,0)</f>
        <v>Export</v>
      </c>
      <c r="I108" s="3" t="str">
        <f>TEXT(InputData[[#This Row],[DATE]],"mmm")</f>
        <v>Feb</v>
      </c>
      <c r="J108" s="3">
        <f>WEEKNUM(InputData[[#This Row],[DATE]])</f>
        <v>7</v>
      </c>
    </row>
    <row r="109" spans="1:10" x14ac:dyDescent="0.25">
      <c r="A109" s="5">
        <v>44235</v>
      </c>
      <c r="B109" s="10" t="s">
        <v>65</v>
      </c>
      <c r="C109" s="8" t="s">
        <v>30</v>
      </c>
      <c r="D109" s="7">
        <v>201.28</v>
      </c>
      <c r="E109" s="3">
        <v>12</v>
      </c>
      <c r="F109" s="2">
        <f>InputData[[#This Row],[UNIT PRICE ($)]]*InputData[[#This Row],[QUANTITY]]</f>
        <v>2415.36</v>
      </c>
      <c r="G109" s="2" t="str">
        <f>VLOOKUP(InputData[[#This Row],[CUSTOMER NAME]],Country[],2,0)</f>
        <v>Pakistan</v>
      </c>
      <c r="H109" s="2" t="str">
        <f>VLOOKUP(InputData[[#This Row],[CUSTOMER NAME]],Country[],3,0)</f>
        <v>Export</v>
      </c>
      <c r="I109" s="3" t="str">
        <f>TEXT(InputData[[#This Row],[DATE]],"mmm")</f>
        <v>Feb</v>
      </c>
      <c r="J109" s="3">
        <f>WEEKNUM(InputData[[#This Row],[DATE]])</f>
        <v>7</v>
      </c>
    </row>
    <row r="110" spans="1:10" x14ac:dyDescent="0.25">
      <c r="A110" s="5">
        <v>44236</v>
      </c>
      <c r="B110" s="11" t="s">
        <v>75</v>
      </c>
      <c r="C110" s="6" t="s">
        <v>34</v>
      </c>
      <c r="D110" s="7">
        <v>58.3</v>
      </c>
      <c r="E110" s="2">
        <v>14</v>
      </c>
      <c r="F110" s="2">
        <f>InputData[[#This Row],[UNIT PRICE ($)]]*InputData[[#This Row],[QUANTITY]]</f>
        <v>816.19999999999993</v>
      </c>
      <c r="G110" s="2" t="str">
        <f>VLOOKUP(InputData[[#This Row],[CUSTOMER NAME]],Country[],2,0)</f>
        <v>Russia</v>
      </c>
      <c r="H110" s="2" t="str">
        <f>VLOOKUP(InputData[[#This Row],[CUSTOMER NAME]],Country[],3,0)</f>
        <v>Export</v>
      </c>
      <c r="I110" s="3" t="str">
        <f>TEXT(InputData[[#This Row],[DATE]],"mmm")</f>
        <v>Feb</v>
      </c>
      <c r="J110" s="3">
        <f>WEEKNUM(InputData[[#This Row],[DATE]])</f>
        <v>7</v>
      </c>
    </row>
    <row r="111" spans="1:10" x14ac:dyDescent="0.25">
      <c r="A111" s="5">
        <v>44236</v>
      </c>
      <c r="B111" s="10" t="s">
        <v>75</v>
      </c>
      <c r="C111" s="8" t="s">
        <v>21</v>
      </c>
      <c r="D111" s="7">
        <v>162.54</v>
      </c>
      <c r="E111" s="3">
        <v>32</v>
      </c>
      <c r="F111" s="2">
        <f>InputData[[#This Row],[UNIT PRICE ($)]]*InputData[[#This Row],[QUANTITY]]</f>
        <v>5201.28</v>
      </c>
      <c r="G111" s="2" t="str">
        <f>VLOOKUP(InputData[[#This Row],[CUSTOMER NAME]],Country[],2,0)</f>
        <v>Russia</v>
      </c>
      <c r="H111" s="2" t="str">
        <f>VLOOKUP(InputData[[#This Row],[CUSTOMER NAME]],Country[],3,0)</f>
        <v>Export</v>
      </c>
      <c r="I111" s="3" t="str">
        <f>TEXT(InputData[[#This Row],[DATE]],"mmm")</f>
        <v>Feb</v>
      </c>
      <c r="J111" s="3">
        <f>WEEKNUM(InputData[[#This Row],[DATE]])</f>
        <v>7</v>
      </c>
    </row>
    <row r="112" spans="1:10" x14ac:dyDescent="0.25">
      <c r="A112" s="5">
        <v>44236</v>
      </c>
      <c r="B112" s="11" t="s">
        <v>89</v>
      </c>
      <c r="C112" s="6" t="s">
        <v>32</v>
      </c>
      <c r="D112" s="7">
        <v>117.48</v>
      </c>
      <c r="E112" s="2">
        <v>14</v>
      </c>
      <c r="F112" s="2">
        <f>InputData[[#This Row],[UNIT PRICE ($)]]*InputData[[#This Row],[QUANTITY]]</f>
        <v>1644.72</v>
      </c>
      <c r="G112" s="2" t="str">
        <f>VLOOKUP(InputData[[#This Row],[CUSTOMER NAME]],Country[],2,0)</f>
        <v>Mexico</v>
      </c>
      <c r="H112" s="2" t="str">
        <f>VLOOKUP(InputData[[#This Row],[CUSTOMER NAME]],Country[],3,0)</f>
        <v>Export</v>
      </c>
      <c r="I112" s="3" t="str">
        <f>TEXT(InputData[[#This Row],[DATE]],"mmm")</f>
        <v>Feb</v>
      </c>
      <c r="J112" s="3">
        <f>WEEKNUM(InputData[[#This Row],[DATE]])</f>
        <v>7</v>
      </c>
    </row>
    <row r="113" spans="1:10" x14ac:dyDescent="0.25">
      <c r="A113" s="5">
        <v>44237</v>
      </c>
      <c r="B113" s="10" t="s">
        <v>63</v>
      </c>
      <c r="C113" s="8" t="s">
        <v>19</v>
      </c>
      <c r="D113" s="7">
        <v>210</v>
      </c>
      <c r="E113" s="3">
        <v>4</v>
      </c>
      <c r="F113" s="2">
        <f>InputData[[#This Row],[UNIT PRICE ($)]]*InputData[[#This Row],[QUANTITY]]</f>
        <v>840</v>
      </c>
      <c r="G113" s="2" t="str">
        <f>VLOOKUP(InputData[[#This Row],[CUSTOMER NAME]],Country[],2,0)</f>
        <v>Saudi Arabia</v>
      </c>
      <c r="H113" s="2" t="str">
        <f>VLOOKUP(InputData[[#This Row],[CUSTOMER NAME]],Country[],3,0)</f>
        <v>Export</v>
      </c>
      <c r="I113" s="3" t="str">
        <f>TEXT(InputData[[#This Row],[DATE]],"mmm")</f>
        <v>Feb</v>
      </c>
      <c r="J113" s="3">
        <f>WEEKNUM(InputData[[#This Row],[DATE]])</f>
        <v>7</v>
      </c>
    </row>
    <row r="114" spans="1:10" x14ac:dyDescent="0.25">
      <c r="A114" s="5">
        <v>44237</v>
      </c>
      <c r="B114" s="10" t="s">
        <v>78</v>
      </c>
      <c r="C114" s="8" t="s">
        <v>8</v>
      </c>
      <c r="D114" s="7">
        <v>94.62</v>
      </c>
      <c r="E114" s="3">
        <v>38</v>
      </c>
      <c r="F114" s="2">
        <f>InputData[[#This Row],[UNIT PRICE ($)]]*InputData[[#This Row],[QUANTITY]]</f>
        <v>3595.5600000000004</v>
      </c>
      <c r="G114" s="2" t="str">
        <f>VLOOKUP(InputData[[#This Row],[CUSTOMER NAME]],Country[],2,0)</f>
        <v>India</v>
      </c>
      <c r="H114" s="2" t="str">
        <f>VLOOKUP(InputData[[#This Row],[CUSTOMER NAME]],Country[],3,0)</f>
        <v>Central</v>
      </c>
      <c r="I114" s="3" t="str">
        <f>TEXT(InputData[[#This Row],[DATE]],"mmm")</f>
        <v>Feb</v>
      </c>
      <c r="J114" s="3">
        <f>WEEKNUM(InputData[[#This Row],[DATE]])</f>
        <v>7</v>
      </c>
    </row>
    <row r="115" spans="1:10" x14ac:dyDescent="0.25">
      <c r="A115" s="5">
        <v>44239</v>
      </c>
      <c r="B115" s="11" t="s">
        <v>60</v>
      </c>
      <c r="C115" s="6" t="s">
        <v>23</v>
      </c>
      <c r="D115" s="7">
        <v>149.46</v>
      </c>
      <c r="E115" s="2">
        <v>9</v>
      </c>
      <c r="F115" s="2">
        <f>InputData[[#This Row],[UNIT PRICE ($)]]*InputData[[#This Row],[QUANTITY]]</f>
        <v>1345.14</v>
      </c>
      <c r="G115" s="2" t="str">
        <f>VLOOKUP(InputData[[#This Row],[CUSTOMER NAME]],Country[],2,0)</f>
        <v>Nigeria</v>
      </c>
      <c r="H115" s="2" t="str">
        <f>VLOOKUP(InputData[[#This Row],[CUSTOMER NAME]],Country[],3,0)</f>
        <v>Export</v>
      </c>
      <c r="I115" s="3" t="str">
        <f>TEXT(InputData[[#This Row],[DATE]],"mmm")</f>
        <v>Feb</v>
      </c>
      <c r="J115" s="3">
        <f>WEEKNUM(InputData[[#This Row],[DATE]])</f>
        <v>7</v>
      </c>
    </row>
    <row r="116" spans="1:10" x14ac:dyDescent="0.25">
      <c r="A116" s="5">
        <v>44239</v>
      </c>
      <c r="B116" s="10" t="s">
        <v>110</v>
      </c>
      <c r="C116" s="6" t="s">
        <v>10</v>
      </c>
      <c r="D116" s="7">
        <v>164.28</v>
      </c>
      <c r="E116" s="2">
        <v>13</v>
      </c>
      <c r="F116" s="2">
        <f>InputData[[#This Row],[UNIT PRICE ($)]]*InputData[[#This Row],[QUANTITY]]</f>
        <v>2135.64</v>
      </c>
      <c r="G116" s="2" t="str">
        <f>VLOOKUP(InputData[[#This Row],[CUSTOMER NAME]],Country[],2,0)</f>
        <v>India</v>
      </c>
      <c r="H116" s="2" t="str">
        <f>VLOOKUP(InputData[[#This Row],[CUSTOMER NAME]],Country[],3,0)</f>
        <v>Western</v>
      </c>
      <c r="I116" s="3" t="str">
        <f>TEXT(InputData[[#This Row],[DATE]],"mmm")</f>
        <v>Feb</v>
      </c>
      <c r="J116" s="3">
        <f>WEEKNUM(InputData[[#This Row],[DATE]])</f>
        <v>7</v>
      </c>
    </row>
    <row r="117" spans="1:10" x14ac:dyDescent="0.25">
      <c r="A117" s="5">
        <v>44239</v>
      </c>
      <c r="B117" s="11" t="s">
        <v>74</v>
      </c>
      <c r="C117" s="6" t="s">
        <v>8</v>
      </c>
      <c r="D117" s="7">
        <v>94.62</v>
      </c>
      <c r="E117" s="2">
        <v>7</v>
      </c>
      <c r="F117" s="2">
        <f>InputData[[#This Row],[UNIT PRICE ($)]]*InputData[[#This Row],[QUANTITY]]</f>
        <v>662.34</v>
      </c>
      <c r="G117" s="2" t="str">
        <f>VLOOKUP(InputData[[#This Row],[CUSTOMER NAME]],Country[],2,0)</f>
        <v>Brazil</v>
      </c>
      <c r="H117" s="2" t="str">
        <f>VLOOKUP(InputData[[#This Row],[CUSTOMER NAME]],Country[],3,0)</f>
        <v>Export</v>
      </c>
      <c r="I117" s="3" t="str">
        <f>TEXT(InputData[[#This Row],[DATE]],"mmm")</f>
        <v>Feb</v>
      </c>
      <c r="J117" s="3">
        <f>WEEKNUM(InputData[[#This Row],[DATE]])</f>
        <v>7</v>
      </c>
    </row>
    <row r="118" spans="1:10" x14ac:dyDescent="0.25">
      <c r="A118" s="5">
        <v>44240</v>
      </c>
      <c r="B118" s="10" t="s">
        <v>110</v>
      </c>
      <c r="C118" s="8" t="s">
        <v>3</v>
      </c>
      <c r="D118" s="7">
        <v>80.94</v>
      </c>
      <c r="E118" s="3">
        <v>17</v>
      </c>
      <c r="F118" s="2">
        <f>InputData[[#This Row],[UNIT PRICE ($)]]*InputData[[#This Row],[QUANTITY]]</f>
        <v>1375.98</v>
      </c>
      <c r="G118" s="2" t="str">
        <f>VLOOKUP(InputData[[#This Row],[CUSTOMER NAME]],Country[],2,0)</f>
        <v>India</v>
      </c>
      <c r="H118" s="2" t="str">
        <f>VLOOKUP(InputData[[#This Row],[CUSTOMER NAME]],Country[],3,0)</f>
        <v>Western</v>
      </c>
      <c r="I118" s="3" t="str">
        <f>TEXT(InputData[[#This Row],[DATE]],"mmm")</f>
        <v>Feb</v>
      </c>
      <c r="J118" s="3">
        <f>WEEKNUM(InputData[[#This Row],[DATE]])</f>
        <v>7</v>
      </c>
    </row>
    <row r="119" spans="1:10" x14ac:dyDescent="0.25">
      <c r="A119" s="5">
        <v>44240</v>
      </c>
      <c r="B119" s="10" t="s">
        <v>113</v>
      </c>
      <c r="C119" s="8" t="s">
        <v>5</v>
      </c>
      <c r="D119" s="7">
        <v>155.61000000000001</v>
      </c>
      <c r="E119" s="3">
        <v>35</v>
      </c>
      <c r="F119" s="2">
        <f>InputData[[#This Row],[UNIT PRICE ($)]]*InputData[[#This Row],[QUANTITY]]</f>
        <v>5446.35</v>
      </c>
      <c r="G119" s="2" t="str">
        <f>VLOOKUP(InputData[[#This Row],[CUSTOMER NAME]],Country[],2,0)</f>
        <v>Pakistan</v>
      </c>
      <c r="H119" s="2" t="str">
        <f>VLOOKUP(InputData[[#This Row],[CUSTOMER NAME]],Country[],3,0)</f>
        <v>Export</v>
      </c>
      <c r="I119" s="3" t="str">
        <f>TEXT(InputData[[#This Row],[DATE]],"mmm")</f>
        <v>Feb</v>
      </c>
      <c r="J119" s="3">
        <f>WEEKNUM(InputData[[#This Row],[DATE]])</f>
        <v>7</v>
      </c>
    </row>
    <row r="120" spans="1:10" x14ac:dyDescent="0.25">
      <c r="A120" s="5">
        <v>44241</v>
      </c>
      <c r="B120" s="11" t="s">
        <v>60</v>
      </c>
      <c r="C120" s="6" t="s">
        <v>28</v>
      </c>
      <c r="D120" s="7">
        <v>41.81</v>
      </c>
      <c r="E120" s="2">
        <v>3</v>
      </c>
      <c r="F120" s="2">
        <f>InputData[[#This Row],[UNIT PRICE ($)]]*InputData[[#This Row],[QUANTITY]]</f>
        <v>125.43</v>
      </c>
      <c r="G120" s="2" t="str">
        <f>VLOOKUP(InputData[[#This Row],[CUSTOMER NAME]],Country[],2,0)</f>
        <v>Nigeria</v>
      </c>
      <c r="H120" s="2" t="str">
        <f>VLOOKUP(InputData[[#This Row],[CUSTOMER NAME]],Country[],3,0)</f>
        <v>Export</v>
      </c>
      <c r="I120" s="3" t="str">
        <f>TEXT(InputData[[#This Row],[DATE]],"mmm")</f>
        <v>Feb</v>
      </c>
      <c r="J120" s="3">
        <f>WEEKNUM(InputData[[#This Row],[DATE]])</f>
        <v>8</v>
      </c>
    </row>
    <row r="121" spans="1:10" x14ac:dyDescent="0.25">
      <c r="A121" s="5">
        <v>44241</v>
      </c>
      <c r="B121" s="10" t="s">
        <v>80</v>
      </c>
      <c r="C121" s="8" t="s">
        <v>34</v>
      </c>
      <c r="D121" s="7">
        <v>58.3</v>
      </c>
      <c r="E121" s="3">
        <v>8</v>
      </c>
      <c r="F121" s="2">
        <f>InputData[[#This Row],[UNIT PRICE ($)]]*InputData[[#This Row],[QUANTITY]]</f>
        <v>466.4</v>
      </c>
      <c r="G121" s="2" t="str">
        <f>VLOOKUP(InputData[[#This Row],[CUSTOMER NAME]],Country[],2,0)</f>
        <v>South Africa</v>
      </c>
      <c r="H121" s="2" t="str">
        <f>VLOOKUP(InputData[[#This Row],[CUSTOMER NAME]],Country[],3,0)</f>
        <v>Export</v>
      </c>
      <c r="I121" s="3" t="str">
        <f>TEXT(InputData[[#This Row],[DATE]],"mmm")</f>
        <v>Feb</v>
      </c>
      <c r="J121" s="3">
        <f>WEEKNUM(InputData[[#This Row],[DATE]])</f>
        <v>8</v>
      </c>
    </row>
    <row r="122" spans="1:10" x14ac:dyDescent="0.25">
      <c r="A122" s="5">
        <v>44241</v>
      </c>
      <c r="B122" s="11" t="s">
        <v>89</v>
      </c>
      <c r="C122" s="6" t="s">
        <v>26</v>
      </c>
      <c r="D122" s="7">
        <v>24.66</v>
      </c>
      <c r="E122" s="2">
        <v>8</v>
      </c>
      <c r="F122" s="2">
        <f>InputData[[#This Row],[UNIT PRICE ($)]]*InputData[[#This Row],[QUANTITY]]</f>
        <v>197.28</v>
      </c>
      <c r="G122" s="2" t="str">
        <f>VLOOKUP(InputData[[#This Row],[CUSTOMER NAME]],Country[],2,0)</f>
        <v>Mexico</v>
      </c>
      <c r="H122" s="2" t="str">
        <f>VLOOKUP(InputData[[#This Row],[CUSTOMER NAME]],Country[],3,0)</f>
        <v>Export</v>
      </c>
      <c r="I122" s="3" t="str">
        <f>TEXT(InputData[[#This Row],[DATE]],"mmm")</f>
        <v>Feb</v>
      </c>
      <c r="J122" s="3">
        <f>WEEKNUM(InputData[[#This Row],[DATE]])</f>
        <v>8</v>
      </c>
    </row>
    <row r="123" spans="1:10" x14ac:dyDescent="0.25">
      <c r="A123" s="5">
        <v>44242</v>
      </c>
      <c r="B123" s="10" t="s">
        <v>60</v>
      </c>
      <c r="C123" s="8" t="s">
        <v>29</v>
      </c>
      <c r="D123" s="7">
        <v>53.11</v>
      </c>
      <c r="E123" s="3">
        <v>28</v>
      </c>
      <c r="F123" s="2">
        <f>InputData[[#This Row],[UNIT PRICE ($)]]*InputData[[#This Row],[QUANTITY]]</f>
        <v>1487.08</v>
      </c>
      <c r="G123" s="2" t="str">
        <f>VLOOKUP(InputData[[#This Row],[CUSTOMER NAME]],Country[],2,0)</f>
        <v>Nigeria</v>
      </c>
      <c r="H123" s="2" t="str">
        <f>VLOOKUP(InputData[[#This Row],[CUSTOMER NAME]],Country[],3,0)</f>
        <v>Export</v>
      </c>
      <c r="I123" s="3" t="str">
        <f>TEXT(InputData[[#This Row],[DATE]],"mmm")</f>
        <v>Feb</v>
      </c>
      <c r="J123" s="3">
        <f>WEEKNUM(InputData[[#This Row],[DATE]])</f>
        <v>8</v>
      </c>
    </row>
    <row r="124" spans="1:10" x14ac:dyDescent="0.25">
      <c r="A124" s="5">
        <v>44242</v>
      </c>
      <c r="B124" s="11" t="s">
        <v>65</v>
      </c>
      <c r="C124" s="6" t="s">
        <v>27</v>
      </c>
      <c r="D124" s="7">
        <v>57.120000000000005</v>
      </c>
      <c r="E124" s="2">
        <v>4</v>
      </c>
      <c r="F124" s="2">
        <f>InputData[[#This Row],[UNIT PRICE ($)]]*InputData[[#This Row],[QUANTITY]]</f>
        <v>228.48000000000002</v>
      </c>
      <c r="G124" s="2" t="str">
        <f>VLOOKUP(InputData[[#This Row],[CUSTOMER NAME]],Country[],2,0)</f>
        <v>Pakistan</v>
      </c>
      <c r="H124" s="2" t="str">
        <f>VLOOKUP(InputData[[#This Row],[CUSTOMER NAME]],Country[],3,0)</f>
        <v>Export</v>
      </c>
      <c r="I124" s="3" t="str">
        <f>TEXT(InputData[[#This Row],[DATE]],"mmm")</f>
        <v>Feb</v>
      </c>
      <c r="J124" s="3">
        <f>WEEKNUM(InputData[[#This Row],[DATE]])</f>
        <v>8</v>
      </c>
    </row>
    <row r="125" spans="1:10" x14ac:dyDescent="0.25">
      <c r="A125" s="5">
        <v>44243</v>
      </c>
      <c r="B125" s="10" t="s">
        <v>110</v>
      </c>
      <c r="C125" s="8" t="s">
        <v>15</v>
      </c>
      <c r="D125" s="7">
        <v>15.719999999999999</v>
      </c>
      <c r="E125" s="3">
        <v>26</v>
      </c>
      <c r="F125" s="2">
        <f>InputData[[#This Row],[UNIT PRICE ($)]]*InputData[[#This Row],[QUANTITY]]</f>
        <v>408.71999999999997</v>
      </c>
      <c r="G125" s="2" t="str">
        <f>VLOOKUP(InputData[[#This Row],[CUSTOMER NAME]],Country[],2,0)</f>
        <v>India</v>
      </c>
      <c r="H125" s="2" t="str">
        <f>VLOOKUP(InputData[[#This Row],[CUSTOMER NAME]],Country[],3,0)</f>
        <v>Western</v>
      </c>
      <c r="I125" s="3" t="str">
        <f>TEXT(InputData[[#This Row],[DATE]],"mmm")</f>
        <v>Feb</v>
      </c>
      <c r="J125" s="3">
        <f>WEEKNUM(InputData[[#This Row],[DATE]])</f>
        <v>8</v>
      </c>
    </row>
    <row r="126" spans="1:10" x14ac:dyDescent="0.25">
      <c r="A126" s="5">
        <v>44243</v>
      </c>
      <c r="B126" s="11" t="s">
        <v>116</v>
      </c>
      <c r="C126" s="6" t="s">
        <v>32</v>
      </c>
      <c r="D126" s="7">
        <v>117.48</v>
      </c>
      <c r="E126" s="2">
        <v>1</v>
      </c>
      <c r="F126" s="2">
        <f>InputData[[#This Row],[UNIT PRICE ($)]]*InputData[[#This Row],[QUANTITY]]</f>
        <v>117.48</v>
      </c>
      <c r="G126" s="2" t="str">
        <f>VLOOKUP(InputData[[#This Row],[CUSTOMER NAME]],Country[],2,0)</f>
        <v>Germany</v>
      </c>
      <c r="H126" s="2" t="str">
        <f>VLOOKUP(InputData[[#This Row],[CUSTOMER NAME]],Country[],3,0)</f>
        <v>Export</v>
      </c>
      <c r="I126" s="3" t="str">
        <f>TEXT(InputData[[#This Row],[DATE]],"mmm")</f>
        <v>Feb</v>
      </c>
      <c r="J126" s="3">
        <f>WEEKNUM(InputData[[#This Row],[DATE]])</f>
        <v>8</v>
      </c>
    </row>
    <row r="127" spans="1:10" x14ac:dyDescent="0.25">
      <c r="A127" s="5">
        <v>44244</v>
      </c>
      <c r="B127" s="10" t="s">
        <v>74</v>
      </c>
      <c r="C127" s="8" t="s">
        <v>43</v>
      </c>
      <c r="D127" s="7">
        <v>83.08</v>
      </c>
      <c r="E127" s="3">
        <v>19</v>
      </c>
      <c r="F127" s="2">
        <f>InputData[[#This Row],[UNIT PRICE ($)]]*InputData[[#This Row],[QUANTITY]]</f>
        <v>1578.52</v>
      </c>
      <c r="G127" s="2" t="str">
        <f>VLOOKUP(InputData[[#This Row],[CUSTOMER NAME]],Country[],2,0)</f>
        <v>Brazil</v>
      </c>
      <c r="H127" s="2" t="str">
        <f>VLOOKUP(InputData[[#This Row],[CUSTOMER NAME]],Country[],3,0)</f>
        <v>Export</v>
      </c>
      <c r="I127" s="3" t="str">
        <f>TEXT(InputData[[#This Row],[DATE]],"mmm")</f>
        <v>Feb</v>
      </c>
      <c r="J127" s="3">
        <f>WEEKNUM(InputData[[#This Row],[DATE]])</f>
        <v>8</v>
      </c>
    </row>
    <row r="128" spans="1:10" x14ac:dyDescent="0.25">
      <c r="A128" s="5">
        <v>44244</v>
      </c>
      <c r="B128" s="10" t="s">
        <v>74</v>
      </c>
      <c r="C128" s="8" t="s">
        <v>33</v>
      </c>
      <c r="D128" s="7">
        <v>119.7</v>
      </c>
      <c r="E128" s="3">
        <v>19</v>
      </c>
      <c r="F128" s="2">
        <f>InputData[[#This Row],[UNIT PRICE ($)]]*InputData[[#This Row],[QUANTITY]]</f>
        <v>2274.3000000000002</v>
      </c>
      <c r="G128" s="2" t="str">
        <f>VLOOKUP(InputData[[#This Row],[CUSTOMER NAME]],Country[],2,0)</f>
        <v>Brazil</v>
      </c>
      <c r="H128" s="2" t="str">
        <f>VLOOKUP(InputData[[#This Row],[CUSTOMER NAME]],Country[],3,0)</f>
        <v>Export</v>
      </c>
      <c r="I128" s="3" t="str">
        <f>TEXT(InputData[[#This Row],[DATE]],"mmm")</f>
        <v>Feb</v>
      </c>
      <c r="J128" s="3">
        <f>WEEKNUM(InputData[[#This Row],[DATE]])</f>
        <v>8</v>
      </c>
    </row>
    <row r="129" spans="1:10" x14ac:dyDescent="0.25">
      <c r="A129" s="5">
        <v>44244</v>
      </c>
      <c r="B129" s="10" t="s">
        <v>83</v>
      </c>
      <c r="C129" s="8" t="s">
        <v>44</v>
      </c>
      <c r="D129" s="7">
        <v>82.08</v>
      </c>
      <c r="E129" s="3">
        <v>2</v>
      </c>
      <c r="F129" s="2">
        <f>InputData[[#This Row],[UNIT PRICE ($)]]*InputData[[#This Row],[QUANTITY]]</f>
        <v>164.16</v>
      </c>
      <c r="G129" s="2" t="str">
        <f>VLOOKUP(InputData[[#This Row],[CUSTOMER NAME]],Country[],2,0)</f>
        <v>India</v>
      </c>
      <c r="H129" s="2" t="str">
        <f>VLOOKUP(InputData[[#This Row],[CUSTOMER NAME]],Country[],3,0)</f>
        <v>North</v>
      </c>
      <c r="I129" s="3" t="str">
        <f>TEXT(InputData[[#This Row],[DATE]],"mmm")</f>
        <v>Feb</v>
      </c>
      <c r="J129" s="3">
        <f>WEEKNUM(InputData[[#This Row],[DATE]])</f>
        <v>8</v>
      </c>
    </row>
    <row r="130" spans="1:10" x14ac:dyDescent="0.25">
      <c r="A130" s="5">
        <v>44245</v>
      </c>
      <c r="B130" s="11" t="s">
        <v>74</v>
      </c>
      <c r="C130" s="6" t="s">
        <v>15</v>
      </c>
      <c r="D130" s="7">
        <v>15.719999999999999</v>
      </c>
      <c r="E130" s="2">
        <v>6</v>
      </c>
      <c r="F130" s="2">
        <f>InputData[[#This Row],[UNIT PRICE ($)]]*InputData[[#This Row],[QUANTITY]]</f>
        <v>94.32</v>
      </c>
      <c r="G130" s="2" t="str">
        <f>VLOOKUP(InputData[[#This Row],[CUSTOMER NAME]],Country[],2,0)</f>
        <v>Brazil</v>
      </c>
      <c r="H130" s="2" t="str">
        <f>VLOOKUP(InputData[[#This Row],[CUSTOMER NAME]],Country[],3,0)</f>
        <v>Export</v>
      </c>
      <c r="I130" s="3" t="str">
        <f>TEXT(InputData[[#This Row],[DATE]],"mmm")</f>
        <v>Feb</v>
      </c>
      <c r="J130" s="3">
        <f>WEEKNUM(InputData[[#This Row],[DATE]])</f>
        <v>8</v>
      </c>
    </row>
    <row r="131" spans="1:10" x14ac:dyDescent="0.25">
      <c r="A131" s="5">
        <v>44246</v>
      </c>
      <c r="B131" s="10" t="s">
        <v>110</v>
      </c>
      <c r="C131" s="6" t="s">
        <v>2</v>
      </c>
      <c r="D131" s="7">
        <v>142.80000000000001</v>
      </c>
      <c r="E131" s="2">
        <v>13</v>
      </c>
      <c r="F131" s="2">
        <f>InputData[[#This Row],[UNIT PRICE ($)]]*InputData[[#This Row],[QUANTITY]]</f>
        <v>1856.4</v>
      </c>
      <c r="G131" s="2" t="str">
        <f>VLOOKUP(InputData[[#This Row],[CUSTOMER NAME]],Country[],2,0)</f>
        <v>India</v>
      </c>
      <c r="H131" s="2" t="str">
        <f>VLOOKUP(InputData[[#This Row],[CUSTOMER NAME]],Country[],3,0)</f>
        <v>Western</v>
      </c>
      <c r="I131" s="3" t="str">
        <f>TEXT(InputData[[#This Row],[DATE]],"mmm")</f>
        <v>Feb</v>
      </c>
      <c r="J131" s="3">
        <f>WEEKNUM(InputData[[#This Row],[DATE]])</f>
        <v>8</v>
      </c>
    </row>
    <row r="132" spans="1:10" x14ac:dyDescent="0.25">
      <c r="A132" s="5">
        <v>44247</v>
      </c>
      <c r="B132" s="11" t="s">
        <v>81</v>
      </c>
      <c r="C132" s="6" t="s">
        <v>12</v>
      </c>
      <c r="D132" s="7">
        <v>94.17</v>
      </c>
      <c r="E132" s="2">
        <v>6</v>
      </c>
      <c r="F132" s="2">
        <f>InputData[[#This Row],[UNIT PRICE ($)]]*InputData[[#This Row],[QUANTITY]]</f>
        <v>565.02</v>
      </c>
      <c r="G132" s="2" t="str">
        <f>VLOOKUP(InputData[[#This Row],[CUSTOMER NAME]],Country[],2,0)</f>
        <v>India</v>
      </c>
      <c r="H132" s="2" t="str">
        <f>VLOOKUP(InputData[[#This Row],[CUSTOMER NAME]],Country[],3,0)</f>
        <v>East</v>
      </c>
      <c r="I132" s="3" t="str">
        <f>TEXT(InputData[[#This Row],[DATE]],"mmm")</f>
        <v>Feb</v>
      </c>
      <c r="J132" s="3">
        <f>WEEKNUM(InputData[[#This Row],[DATE]])</f>
        <v>8</v>
      </c>
    </row>
    <row r="133" spans="1:10" x14ac:dyDescent="0.25">
      <c r="A133" s="5">
        <v>44247</v>
      </c>
      <c r="B133" s="10" t="s">
        <v>113</v>
      </c>
      <c r="C133" s="6" t="s">
        <v>30</v>
      </c>
      <c r="D133" s="7">
        <v>201.28</v>
      </c>
      <c r="E133" s="2">
        <v>11</v>
      </c>
      <c r="F133" s="2">
        <f>InputData[[#This Row],[UNIT PRICE ($)]]*InputData[[#This Row],[QUANTITY]]</f>
        <v>2214.08</v>
      </c>
      <c r="G133" s="2" t="str">
        <f>VLOOKUP(InputData[[#This Row],[CUSTOMER NAME]],Country[],2,0)</f>
        <v>Pakistan</v>
      </c>
      <c r="H133" s="2" t="str">
        <f>VLOOKUP(InputData[[#This Row],[CUSTOMER NAME]],Country[],3,0)</f>
        <v>Export</v>
      </c>
      <c r="I133" s="3" t="str">
        <f>TEXT(InputData[[#This Row],[DATE]],"mmm")</f>
        <v>Feb</v>
      </c>
      <c r="J133" s="3">
        <f>WEEKNUM(InputData[[#This Row],[DATE]])</f>
        <v>8</v>
      </c>
    </row>
    <row r="134" spans="1:10" x14ac:dyDescent="0.25">
      <c r="A134" s="5">
        <v>44248</v>
      </c>
      <c r="B134" s="10" t="s">
        <v>63</v>
      </c>
      <c r="C134" s="8" t="s">
        <v>18</v>
      </c>
      <c r="D134" s="7">
        <v>49.21</v>
      </c>
      <c r="E134" s="3">
        <v>30</v>
      </c>
      <c r="F134" s="2">
        <f>InputData[[#This Row],[UNIT PRICE ($)]]*InputData[[#This Row],[QUANTITY]]</f>
        <v>1476.3</v>
      </c>
      <c r="G134" s="2" t="str">
        <f>VLOOKUP(InputData[[#This Row],[CUSTOMER NAME]],Country[],2,0)</f>
        <v>Saudi Arabia</v>
      </c>
      <c r="H134" s="2" t="str">
        <f>VLOOKUP(InputData[[#This Row],[CUSTOMER NAME]],Country[],3,0)</f>
        <v>Export</v>
      </c>
      <c r="I134" s="3" t="str">
        <f>TEXT(InputData[[#This Row],[DATE]],"mmm")</f>
        <v>Feb</v>
      </c>
      <c r="J134" s="3">
        <f>WEEKNUM(InputData[[#This Row],[DATE]])</f>
        <v>9</v>
      </c>
    </row>
    <row r="135" spans="1:10" x14ac:dyDescent="0.25">
      <c r="A135" s="5">
        <v>44249</v>
      </c>
      <c r="B135" s="11" t="s">
        <v>79</v>
      </c>
      <c r="C135" s="6" t="s">
        <v>13</v>
      </c>
      <c r="D135" s="7">
        <v>122.08</v>
      </c>
      <c r="E135" s="2">
        <v>5</v>
      </c>
      <c r="F135" s="2">
        <f>InputData[[#This Row],[UNIT PRICE ($)]]*InputData[[#This Row],[QUANTITY]]</f>
        <v>610.4</v>
      </c>
      <c r="G135" s="2" t="str">
        <f>VLOOKUP(InputData[[#This Row],[CUSTOMER NAME]],Country[],2,0)</f>
        <v>United Kingdom</v>
      </c>
      <c r="H135" s="2" t="str">
        <f>VLOOKUP(InputData[[#This Row],[CUSTOMER NAME]],Country[],3,0)</f>
        <v>Export</v>
      </c>
      <c r="I135" s="3" t="str">
        <f>TEXT(InputData[[#This Row],[DATE]],"mmm")</f>
        <v>Feb</v>
      </c>
      <c r="J135" s="3">
        <f>WEEKNUM(InputData[[#This Row],[DATE]])</f>
        <v>9</v>
      </c>
    </row>
    <row r="136" spans="1:10" x14ac:dyDescent="0.25">
      <c r="A136" s="5">
        <v>44250</v>
      </c>
      <c r="B136" s="11" t="s">
        <v>60</v>
      </c>
      <c r="C136" s="6" t="s">
        <v>13</v>
      </c>
      <c r="D136" s="7">
        <v>122.08</v>
      </c>
      <c r="E136" s="2">
        <v>6</v>
      </c>
      <c r="F136" s="2">
        <f>InputData[[#This Row],[UNIT PRICE ($)]]*InputData[[#This Row],[QUANTITY]]</f>
        <v>732.48</v>
      </c>
      <c r="G136" s="2" t="str">
        <f>VLOOKUP(InputData[[#This Row],[CUSTOMER NAME]],Country[],2,0)</f>
        <v>Nigeria</v>
      </c>
      <c r="H136" s="2" t="str">
        <f>VLOOKUP(InputData[[#This Row],[CUSTOMER NAME]],Country[],3,0)</f>
        <v>Export</v>
      </c>
      <c r="I136" s="3" t="str">
        <f>TEXT(InputData[[#This Row],[DATE]],"mmm")</f>
        <v>Feb</v>
      </c>
      <c r="J136" s="3">
        <f>WEEKNUM(InputData[[#This Row],[DATE]])</f>
        <v>9</v>
      </c>
    </row>
    <row r="137" spans="1:10" x14ac:dyDescent="0.25">
      <c r="A137" s="5">
        <v>44250</v>
      </c>
      <c r="B137" s="11" t="s">
        <v>68</v>
      </c>
      <c r="C137" s="6" t="s">
        <v>25</v>
      </c>
      <c r="D137" s="7">
        <v>8.33</v>
      </c>
      <c r="E137" s="2">
        <v>3</v>
      </c>
      <c r="F137" s="2">
        <f>InputData[[#This Row],[UNIT PRICE ($)]]*InputData[[#This Row],[QUANTITY]]</f>
        <v>24.990000000000002</v>
      </c>
      <c r="G137" s="2" t="str">
        <f>VLOOKUP(InputData[[#This Row],[CUSTOMER NAME]],Country[],2,0)</f>
        <v>Russia</v>
      </c>
      <c r="H137" s="2" t="str">
        <f>VLOOKUP(InputData[[#This Row],[CUSTOMER NAME]],Country[],3,0)</f>
        <v>Export</v>
      </c>
      <c r="I137" s="3" t="str">
        <f>TEXT(InputData[[#This Row],[DATE]],"mmm")</f>
        <v>Feb</v>
      </c>
      <c r="J137" s="3">
        <f>WEEKNUM(InputData[[#This Row],[DATE]])</f>
        <v>9</v>
      </c>
    </row>
    <row r="138" spans="1:10" x14ac:dyDescent="0.25">
      <c r="A138" s="5">
        <v>44250</v>
      </c>
      <c r="B138" s="11" t="s">
        <v>112</v>
      </c>
      <c r="C138" s="6" t="s">
        <v>16</v>
      </c>
      <c r="D138" s="7">
        <v>16.64</v>
      </c>
      <c r="E138" s="2">
        <v>15</v>
      </c>
      <c r="F138" s="2">
        <f>InputData[[#This Row],[UNIT PRICE ($)]]*InputData[[#This Row],[QUANTITY]]</f>
        <v>249.60000000000002</v>
      </c>
      <c r="G138" s="2" t="str">
        <f>VLOOKUP(InputData[[#This Row],[CUSTOMER NAME]],Country[],2,0)</f>
        <v>India</v>
      </c>
      <c r="H138" s="2" t="str">
        <f>VLOOKUP(InputData[[#This Row],[CUSTOMER NAME]],Country[],3,0)</f>
        <v>North</v>
      </c>
      <c r="I138" s="3" t="str">
        <f>TEXT(InputData[[#This Row],[DATE]],"mmm")</f>
        <v>Feb</v>
      </c>
      <c r="J138" s="3">
        <f>WEEKNUM(InputData[[#This Row],[DATE]])</f>
        <v>9</v>
      </c>
    </row>
    <row r="139" spans="1:10" x14ac:dyDescent="0.25">
      <c r="A139" s="5">
        <v>44250</v>
      </c>
      <c r="B139" s="11" t="s">
        <v>73</v>
      </c>
      <c r="C139" s="6" t="s">
        <v>5</v>
      </c>
      <c r="D139" s="7">
        <v>155.61000000000001</v>
      </c>
      <c r="E139" s="2">
        <v>2</v>
      </c>
      <c r="F139" s="2">
        <f>InputData[[#This Row],[UNIT PRICE ($)]]*InputData[[#This Row],[QUANTITY]]</f>
        <v>311.22000000000003</v>
      </c>
      <c r="G139" s="2" t="str">
        <f>VLOOKUP(InputData[[#This Row],[CUSTOMER NAME]],Country[],2,0)</f>
        <v>India</v>
      </c>
      <c r="H139" s="2" t="str">
        <f>VLOOKUP(InputData[[#This Row],[CUSTOMER NAME]],Country[],3,0)</f>
        <v>East</v>
      </c>
      <c r="I139" s="3" t="str">
        <f>TEXT(InputData[[#This Row],[DATE]],"mmm")</f>
        <v>Feb</v>
      </c>
      <c r="J139" s="3">
        <f>WEEKNUM(InputData[[#This Row],[DATE]])</f>
        <v>9</v>
      </c>
    </row>
    <row r="140" spans="1:10" x14ac:dyDescent="0.25">
      <c r="A140" s="5">
        <v>44250</v>
      </c>
      <c r="B140" s="10" t="s">
        <v>113</v>
      </c>
      <c r="C140" s="6" t="s">
        <v>36</v>
      </c>
      <c r="D140" s="7">
        <v>96.3</v>
      </c>
      <c r="E140" s="2">
        <v>8</v>
      </c>
      <c r="F140" s="2">
        <f>InputData[[#This Row],[UNIT PRICE ($)]]*InputData[[#This Row],[QUANTITY]]</f>
        <v>770.4</v>
      </c>
      <c r="G140" s="2" t="str">
        <f>VLOOKUP(InputData[[#This Row],[CUSTOMER NAME]],Country[],2,0)</f>
        <v>Pakistan</v>
      </c>
      <c r="H140" s="2" t="str">
        <f>VLOOKUP(InputData[[#This Row],[CUSTOMER NAME]],Country[],3,0)</f>
        <v>Export</v>
      </c>
      <c r="I140" s="3" t="str">
        <f>TEXT(InputData[[#This Row],[DATE]],"mmm")</f>
        <v>Feb</v>
      </c>
      <c r="J140" s="3">
        <f>WEEKNUM(InputData[[#This Row],[DATE]])</f>
        <v>9</v>
      </c>
    </row>
    <row r="141" spans="1:10" x14ac:dyDescent="0.25">
      <c r="A141" s="5">
        <v>44252</v>
      </c>
      <c r="B141" s="10" t="s">
        <v>73</v>
      </c>
      <c r="C141" s="8" t="s">
        <v>13</v>
      </c>
      <c r="D141" s="7">
        <v>122.08</v>
      </c>
      <c r="E141" s="3">
        <v>10</v>
      </c>
      <c r="F141" s="2">
        <f>InputData[[#This Row],[UNIT PRICE ($)]]*InputData[[#This Row],[QUANTITY]]</f>
        <v>1220.8</v>
      </c>
      <c r="G141" s="2" t="str">
        <f>VLOOKUP(InputData[[#This Row],[CUSTOMER NAME]],Country[],2,0)</f>
        <v>India</v>
      </c>
      <c r="H141" s="2" t="str">
        <f>VLOOKUP(InputData[[#This Row],[CUSTOMER NAME]],Country[],3,0)</f>
        <v>East</v>
      </c>
      <c r="I141" s="3" t="str">
        <f>TEXT(InputData[[#This Row],[DATE]],"mmm")</f>
        <v>Feb</v>
      </c>
      <c r="J141" s="3">
        <f>WEEKNUM(InputData[[#This Row],[DATE]])</f>
        <v>9</v>
      </c>
    </row>
    <row r="142" spans="1:10" x14ac:dyDescent="0.25">
      <c r="A142" s="5">
        <v>44252</v>
      </c>
      <c r="B142" s="10" t="s">
        <v>81</v>
      </c>
      <c r="C142" s="8" t="s">
        <v>39</v>
      </c>
      <c r="D142" s="7">
        <v>42.55</v>
      </c>
      <c r="E142" s="3">
        <v>38</v>
      </c>
      <c r="F142" s="2">
        <f>InputData[[#This Row],[UNIT PRICE ($)]]*InputData[[#This Row],[QUANTITY]]</f>
        <v>1616.8999999999999</v>
      </c>
      <c r="G142" s="2" t="str">
        <f>VLOOKUP(InputData[[#This Row],[CUSTOMER NAME]],Country[],2,0)</f>
        <v>India</v>
      </c>
      <c r="H142" s="2" t="str">
        <f>VLOOKUP(InputData[[#This Row],[CUSTOMER NAME]],Country[],3,0)</f>
        <v>East</v>
      </c>
      <c r="I142" s="3" t="str">
        <f>TEXT(InputData[[#This Row],[DATE]],"mmm")</f>
        <v>Feb</v>
      </c>
      <c r="J142" s="3">
        <f>WEEKNUM(InputData[[#This Row],[DATE]])</f>
        <v>9</v>
      </c>
    </row>
    <row r="143" spans="1:10" x14ac:dyDescent="0.25">
      <c r="A143" s="5">
        <v>44252</v>
      </c>
      <c r="B143" s="11" t="s">
        <v>84</v>
      </c>
      <c r="C143" s="6" t="s">
        <v>32</v>
      </c>
      <c r="D143" s="7">
        <v>117.48</v>
      </c>
      <c r="E143" s="2">
        <v>11</v>
      </c>
      <c r="F143" s="2">
        <f>InputData[[#This Row],[UNIT PRICE ($)]]*InputData[[#This Row],[QUANTITY]]</f>
        <v>1292.28</v>
      </c>
      <c r="G143" s="2" t="str">
        <f>VLOOKUP(InputData[[#This Row],[CUSTOMER NAME]],Country[],2,0)</f>
        <v>Ethiopia</v>
      </c>
      <c r="H143" s="2" t="str">
        <f>VLOOKUP(InputData[[#This Row],[CUSTOMER NAME]],Country[],3,0)</f>
        <v>Export</v>
      </c>
      <c r="I143" s="3" t="str">
        <f>TEXT(InputData[[#This Row],[DATE]],"mmm")</f>
        <v>Feb</v>
      </c>
      <c r="J143" s="3">
        <f>WEEKNUM(InputData[[#This Row],[DATE]])</f>
        <v>9</v>
      </c>
    </row>
    <row r="144" spans="1:10" x14ac:dyDescent="0.25">
      <c r="A144" s="5">
        <v>44252</v>
      </c>
      <c r="B144" s="11" t="s">
        <v>86</v>
      </c>
      <c r="C144" s="6" t="s">
        <v>30</v>
      </c>
      <c r="D144" s="7">
        <v>201.28</v>
      </c>
      <c r="E144" s="2">
        <v>2</v>
      </c>
      <c r="F144" s="2">
        <f>InputData[[#This Row],[UNIT PRICE ($)]]*InputData[[#This Row],[QUANTITY]]</f>
        <v>402.56</v>
      </c>
      <c r="G144" s="2" t="str">
        <f>VLOOKUP(InputData[[#This Row],[CUSTOMER NAME]],Country[],2,0)</f>
        <v>India</v>
      </c>
      <c r="H144" s="2" t="str">
        <f>VLOOKUP(InputData[[#This Row],[CUSTOMER NAME]],Country[],3,0)</f>
        <v>South</v>
      </c>
      <c r="I144" s="3" t="str">
        <f>TEXT(InputData[[#This Row],[DATE]],"mmm")</f>
        <v>Feb</v>
      </c>
      <c r="J144" s="3">
        <f>WEEKNUM(InputData[[#This Row],[DATE]])</f>
        <v>9</v>
      </c>
    </row>
    <row r="145" spans="1:10" x14ac:dyDescent="0.25">
      <c r="A145" s="5">
        <v>44252</v>
      </c>
      <c r="B145" s="11" t="s">
        <v>88</v>
      </c>
      <c r="C145" s="6" t="s">
        <v>2</v>
      </c>
      <c r="D145" s="7">
        <v>142.80000000000001</v>
      </c>
      <c r="E145" s="2">
        <v>4</v>
      </c>
      <c r="F145" s="2">
        <f>InputData[[#This Row],[UNIT PRICE ($)]]*InputData[[#This Row],[QUANTITY]]</f>
        <v>571.20000000000005</v>
      </c>
      <c r="G145" s="2" t="str">
        <f>VLOOKUP(InputData[[#This Row],[CUSTOMER NAME]],Country[],2,0)</f>
        <v>India</v>
      </c>
      <c r="H145" s="2" t="str">
        <f>VLOOKUP(InputData[[#This Row],[CUSTOMER NAME]],Country[],3,0)</f>
        <v>South</v>
      </c>
      <c r="I145" s="3" t="str">
        <f>TEXT(InputData[[#This Row],[DATE]],"mmm")</f>
        <v>Feb</v>
      </c>
      <c r="J145" s="3">
        <f>WEEKNUM(InputData[[#This Row],[DATE]])</f>
        <v>9</v>
      </c>
    </row>
    <row r="146" spans="1:10" x14ac:dyDescent="0.25">
      <c r="A146" s="5">
        <v>44253</v>
      </c>
      <c r="B146" s="10" t="s">
        <v>74</v>
      </c>
      <c r="C146" s="8" t="s">
        <v>24</v>
      </c>
      <c r="D146" s="7">
        <v>156.96</v>
      </c>
      <c r="E146" s="3">
        <v>28</v>
      </c>
      <c r="F146" s="2">
        <f>InputData[[#This Row],[UNIT PRICE ($)]]*InputData[[#This Row],[QUANTITY]]</f>
        <v>4394.88</v>
      </c>
      <c r="G146" s="2" t="str">
        <f>VLOOKUP(InputData[[#This Row],[CUSTOMER NAME]],Country[],2,0)</f>
        <v>Brazil</v>
      </c>
      <c r="H146" s="2" t="str">
        <f>VLOOKUP(InputData[[#This Row],[CUSTOMER NAME]],Country[],3,0)</f>
        <v>Export</v>
      </c>
      <c r="I146" s="3" t="str">
        <f>TEXT(InputData[[#This Row],[DATE]],"mmm")</f>
        <v>Feb</v>
      </c>
      <c r="J146" s="3">
        <f>WEEKNUM(InputData[[#This Row],[DATE]])</f>
        <v>9</v>
      </c>
    </row>
    <row r="147" spans="1:10" x14ac:dyDescent="0.25">
      <c r="A147" s="5">
        <v>44253</v>
      </c>
      <c r="B147" s="10" t="s">
        <v>79</v>
      </c>
      <c r="C147" s="8" t="s">
        <v>9</v>
      </c>
      <c r="D147" s="7">
        <v>7.8599999999999994</v>
      </c>
      <c r="E147" s="3">
        <v>2</v>
      </c>
      <c r="F147" s="2">
        <f>InputData[[#This Row],[UNIT PRICE ($)]]*InputData[[#This Row],[QUANTITY]]</f>
        <v>15.719999999999999</v>
      </c>
      <c r="G147" s="2" t="str">
        <f>VLOOKUP(InputData[[#This Row],[CUSTOMER NAME]],Country[],2,0)</f>
        <v>United Kingdom</v>
      </c>
      <c r="H147" s="2" t="str">
        <f>VLOOKUP(InputData[[#This Row],[CUSTOMER NAME]],Country[],3,0)</f>
        <v>Export</v>
      </c>
      <c r="I147" s="3" t="str">
        <f>TEXT(InputData[[#This Row],[DATE]],"mmm")</f>
        <v>Feb</v>
      </c>
      <c r="J147" s="3">
        <f>WEEKNUM(InputData[[#This Row],[DATE]])</f>
        <v>9</v>
      </c>
    </row>
    <row r="148" spans="1:10" x14ac:dyDescent="0.25">
      <c r="A148" s="5">
        <v>44254</v>
      </c>
      <c r="B148" s="10" t="s">
        <v>71</v>
      </c>
      <c r="C148" s="8" t="s">
        <v>25</v>
      </c>
      <c r="D148" s="7">
        <v>8.33</v>
      </c>
      <c r="E148" s="3">
        <v>7</v>
      </c>
      <c r="F148" s="2">
        <f>InputData[[#This Row],[UNIT PRICE ($)]]*InputData[[#This Row],[QUANTITY]]</f>
        <v>58.31</v>
      </c>
      <c r="G148" s="2" t="str">
        <f>VLOOKUP(InputData[[#This Row],[CUSTOMER NAME]],Country[],2,0)</f>
        <v>India</v>
      </c>
      <c r="H148" s="2" t="str">
        <f>VLOOKUP(InputData[[#This Row],[CUSTOMER NAME]],Country[],3,0)</f>
        <v>Central</v>
      </c>
      <c r="I148" s="3" t="str">
        <f>TEXT(InputData[[#This Row],[DATE]],"mmm")</f>
        <v>Feb</v>
      </c>
      <c r="J148" s="3">
        <f>WEEKNUM(InputData[[#This Row],[DATE]])</f>
        <v>9</v>
      </c>
    </row>
    <row r="149" spans="1:10" x14ac:dyDescent="0.25">
      <c r="A149" s="5">
        <v>44254</v>
      </c>
      <c r="B149" s="11" t="s">
        <v>112</v>
      </c>
      <c r="C149" s="8" t="s">
        <v>36</v>
      </c>
      <c r="D149" s="7">
        <v>96.3</v>
      </c>
      <c r="E149" s="3">
        <v>3</v>
      </c>
      <c r="F149" s="2">
        <f>InputData[[#This Row],[UNIT PRICE ($)]]*InputData[[#This Row],[QUANTITY]]</f>
        <v>288.89999999999998</v>
      </c>
      <c r="G149" s="2" t="str">
        <f>VLOOKUP(InputData[[#This Row],[CUSTOMER NAME]],Country[],2,0)</f>
        <v>India</v>
      </c>
      <c r="H149" s="2" t="str">
        <f>VLOOKUP(InputData[[#This Row],[CUSTOMER NAME]],Country[],3,0)</f>
        <v>North</v>
      </c>
      <c r="I149" s="3" t="str">
        <f>TEXT(InputData[[#This Row],[DATE]],"mmm")</f>
        <v>Feb</v>
      </c>
      <c r="J149" s="3">
        <f>WEEKNUM(InputData[[#This Row],[DATE]])</f>
        <v>9</v>
      </c>
    </row>
    <row r="150" spans="1:10" x14ac:dyDescent="0.25">
      <c r="A150" s="5">
        <v>44254</v>
      </c>
      <c r="B150" s="11" t="s">
        <v>81</v>
      </c>
      <c r="C150" s="6" t="s">
        <v>18</v>
      </c>
      <c r="D150" s="7">
        <v>49.21</v>
      </c>
      <c r="E150" s="2">
        <v>11</v>
      </c>
      <c r="F150" s="2">
        <f>InputData[[#This Row],[UNIT PRICE ($)]]*InputData[[#This Row],[QUANTITY]]</f>
        <v>541.31000000000006</v>
      </c>
      <c r="G150" s="2" t="str">
        <f>VLOOKUP(InputData[[#This Row],[CUSTOMER NAME]],Country[],2,0)</f>
        <v>India</v>
      </c>
      <c r="H150" s="2" t="str">
        <f>VLOOKUP(InputData[[#This Row],[CUSTOMER NAME]],Country[],3,0)</f>
        <v>East</v>
      </c>
      <c r="I150" s="3" t="str">
        <f>TEXT(InputData[[#This Row],[DATE]],"mmm")</f>
        <v>Feb</v>
      </c>
      <c r="J150" s="3">
        <f>WEEKNUM(InputData[[#This Row],[DATE]])</f>
        <v>9</v>
      </c>
    </row>
    <row r="151" spans="1:10" x14ac:dyDescent="0.25">
      <c r="A151" s="5">
        <v>44254</v>
      </c>
      <c r="B151" s="10" t="s">
        <v>113</v>
      </c>
      <c r="C151" s="6" t="s">
        <v>5</v>
      </c>
      <c r="D151" s="7">
        <v>155.61000000000001</v>
      </c>
      <c r="E151" s="2">
        <v>15</v>
      </c>
      <c r="F151" s="2">
        <f>InputData[[#This Row],[UNIT PRICE ($)]]*InputData[[#This Row],[QUANTITY]]</f>
        <v>2334.15</v>
      </c>
      <c r="G151" s="2" t="str">
        <f>VLOOKUP(InputData[[#This Row],[CUSTOMER NAME]],Country[],2,0)</f>
        <v>Pakistan</v>
      </c>
      <c r="H151" s="2" t="str">
        <f>VLOOKUP(InputData[[#This Row],[CUSTOMER NAME]],Country[],3,0)</f>
        <v>Export</v>
      </c>
      <c r="I151" s="3" t="str">
        <f>TEXT(InputData[[#This Row],[DATE]],"mmm")</f>
        <v>Feb</v>
      </c>
      <c r="J151" s="3">
        <f>WEEKNUM(InputData[[#This Row],[DATE]])</f>
        <v>9</v>
      </c>
    </row>
    <row r="152" spans="1:10" x14ac:dyDescent="0.25">
      <c r="A152" s="5">
        <v>44254</v>
      </c>
      <c r="B152" s="11" t="s">
        <v>89</v>
      </c>
      <c r="C152" s="6" t="s">
        <v>12</v>
      </c>
      <c r="D152" s="7">
        <v>94.17</v>
      </c>
      <c r="E152" s="2">
        <v>7</v>
      </c>
      <c r="F152" s="2">
        <f>InputData[[#This Row],[UNIT PRICE ($)]]*InputData[[#This Row],[QUANTITY]]</f>
        <v>659.19</v>
      </c>
      <c r="G152" s="2" t="str">
        <f>VLOOKUP(InputData[[#This Row],[CUSTOMER NAME]],Country[],2,0)</f>
        <v>Mexico</v>
      </c>
      <c r="H152" s="2" t="str">
        <f>VLOOKUP(InputData[[#This Row],[CUSTOMER NAME]],Country[],3,0)</f>
        <v>Export</v>
      </c>
      <c r="I152" s="3" t="str">
        <f>TEXT(InputData[[#This Row],[DATE]],"mmm")</f>
        <v>Feb</v>
      </c>
      <c r="J152" s="3">
        <f>WEEKNUM(InputData[[#This Row],[DATE]])</f>
        <v>9</v>
      </c>
    </row>
    <row r="153" spans="1:10" x14ac:dyDescent="0.25">
      <c r="A153" s="5">
        <v>44255</v>
      </c>
      <c r="B153" s="11" t="s">
        <v>116</v>
      </c>
      <c r="C153" s="6" t="s">
        <v>37</v>
      </c>
      <c r="D153" s="7">
        <v>85.76</v>
      </c>
      <c r="E153" s="2">
        <v>15</v>
      </c>
      <c r="F153" s="2">
        <f>InputData[[#This Row],[UNIT PRICE ($)]]*InputData[[#This Row],[QUANTITY]]</f>
        <v>1286.4000000000001</v>
      </c>
      <c r="G153" s="2" t="str">
        <f>VLOOKUP(InputData[[#This Row],[CUSTOMER NAME]],Country[],2,0)</f>
        <v>Germany</v>
      </c>
      <c r="H153" s="2" t="str">
        <f>VLOOKUP(InputData[[#This Row],[CUSTOMER NAME]],Country[],3,0)</f>
        <v>Export</v>
      </c>
      <c r="I153" s="3" t="str">
        <f>TEXT(InputData[[#This Row],[DATE]],"mmm")</f>
        <v>Feb</v>
      </c>
      <c r="J153" s="3">
        <f>WEEKNUM(InputData[[#This Row],[DATE]])</f>
        <v>10</v>
      </c>
    </row>
    <row r="154" spans="1:10" x14ac:dyDescent="0.25">
      <c r="A154" s="5">
        <v>44256</v>
      </c>
      <c r="B154" s="10" t="s">
        <v>83</v>
      </c>
      <c r="C154" s="8" t="s">
        <v>28</v>
      </c>
      <c r="D154" s="7">
        <v>41.81</v>
      </c>
      <c r="E154" s="3">
        <v>28</v>
      </c>
      <c r="F154" s="2">
        <f>InputData[[#This Row],[UNIT PRICE ($)]]*InputData[[#This Row],[QUANTITY]]</f>
        <v>1170.68</v>
      </c>
      <c r="G154" s="2" t="str">
        <f>VLOOKUP(InputData[[#This Row],[CUSTOMER NAME]],Country[],2,0)</f>
        <v>India</v>
      </c>
      <c r="H154" s="2" t="str">
        <f>VLOOKUP(InputData[[#This Row],[CUSTOMER NAME]],Country[],3,0)</f>
        <v>North</v>
      </c>
      <c r="I154" s="3" t="str">
        <f>TEXT(InputData[[#This Row],[DATE]],"mmm")</f>
        <v>Mar</v>
      </c>
      <c r="J154" s="3">
        <f>WEEKNUM(InputData[[#This Row],[DATE]])</f>
        <v>10</v>
      </c>
    </row>
    <row r="155" spans="1:10" x14ac:dyDescent="0.25">
      <c r="A155" s="5">
        <v>44257</v>
      </c>
      <c r="B155" s="10" t="s">
        <v>74</v>
      </c>
      <c r="C155" s="8" t="s">
        <v>24</v>
      </c>
      <c r="D155" s="7">
        <v>156.96</v>
      </c>
      <c r="E155" s="3">
        <v>21</v>
      </c>
      <c r="F155" s="2">
        <f>InputData[[#This Row],[UNIT PRICE ($)]]*InputData[[#This Row],[QUANTITY]]</f>
        <v>3296.1600000000003</v>
      </c>
      <c r="G155" s="2" t="str">
        <f>VLOOKUP(InputData[[#This Row],[CUSTOMER NAME]],Country[],2,0)</f>
        <v>Brazil</v>
      </c>
      <c r="H155" s="2" t="str">
        <f>VLOOKUP(InputData[[#This Row],[CUSTOMER NAME]],Country[],3,0)</f>
        <v>Export</v>
      </c>
      <c r="I155" s="3" t="str">
        <f>TEXT(InputData[[#This Row],[DATE]],"mmm")</f>
        <v>Mar</v>
      </c>
      <c r="J155" s="3">
        <f>WEEKNUM(InputData[[#This Row],[DATE]])</f>
        <v>10</v>
      </c>
    </row>
    <row r="156" spans="1:10" x14ac:dyDescent="0.25">
      <c r="A156" s="5">
        <v>44257</v>
      </c>
      <c r="B156" s="10" t="s">
        <v>77</v>
      </c>
      <c r="C156" s="8" t="s">
        <v>2</v>
      </c>
      <c r="D156" s="7">
        <v>142.80000000000001</v>
      </c>
      <c r="E156" s="3">
        <v>1</v>
      </c>
      <c r="F156" s="2">
        <f>InputData[[#This Row],[UNIT PRICE ($)]]*InputData[[#This Row],[QUANTITY]]</f>
        <v>142.80000000000001</v>
      </c>
      <c r="G156" s="2" t="str">
        <f>VLOOKUP(InputData[[#This Row],[CUSTOMER NAME]],Country[],2,0)</f>
        <v>India</v>
      </c>
      <c r="H156" s="2" t="str">
        <f>VLOOKUP(InputData[[#This Row],[CUSTOMER NAME]],Country[],3,0)</f>
        <v>Western</v>
      </c>
      <c r="I156" s="3" t="str">
        <f>TEXT(InputData[[#This Row],[DATE]],"mmm")</f>
        <v>Mar</v>
      </c>
      <c r="J156" s="3">
        <f>WEEKNUM(InputData[[#This Row],[DATE]])</f>
        <v>10</v>
      </c>
    </row>
    <row r="157" spans="1:10" x14ac:dyDescent="0.25">
      <c r="A157" s="5">
        <v>44257</v>
      </c>
      <c r="B157" s="10" t="s">
        <v>81</v>
      </c>
      <c r="C157" s="8" t="s">
        <v>1</v>
      </c>
      <c r="D157" s="7">
        <v>103.88</v>
      </c>
      <c r="E157" s="3">
        <v>30</v>
      </c>
      <c r="F157" s="2">
        <f>InputData[[#This Row],[UNIT PRICE ($)]]*InputData[[#This Row],[QUANTITY]]</f>
        <v>3116.3999999999996</v>
      </c>
      <c r="G157" s="2" t="str">
        <f>VLOOKUP(InputData[[#This Row],[CUSTOMER NAME]],Country[],2,0)</f>
        <v>India</v>
      </c>
      <c r="H157" s="2" t="str">
        <f>VLOOKUP(InputData[[#This Row],[CUSTOMER NAME]],Country[],3,0)</f>
        <v>East</v>
      </c>
      <c r="I157" s="3" t="str">
        <f>TEXT(InputData[[#This Row],[DATE]],"mmm")</f>
        <v>Mar</v>
      </c>
      <c r="J157" s="3">
        <f>WEEKNUM(InputData[[#This Row],[DATE]])</f>
        <v>10</v>
      </c>
    </row>
    <row r="158" spans="1:10" x14ac:dyDescent="0.25">
      <c r="A158" s="5">
        <v>44258</v>
      </c>
      <c r="B158" s="11" t="s">
        <v>68</v>
      </c>
      <c r="C158" s="6" t="s">
        <v>11</v>
      </c>
      <c r="D158" s="7">
        <v>48.4</v>
      </c>
      <c r="E158" s="2">
        <v>1</v>
      </c>
      <c r="F158" s="2">
        <f>InputData[[#This Row],[UNIT PRICE ($)]]*InputData[[#This Row],[QUANTITY]]</f>
        <v>48.4</v>
      </c>
      <c r="G158" s="2" t="str">
        <f>VLOOKUP(InputData[[#This Row],[CUSTOMER NAME]],Country[],2,0)</f>
        <v>Russia</v>
      </c>
      <c r="H158" s="2" t="str">
        <f>VLOOKUP(InputData[[#This Row],[CUSTOMER NAME]],Country[],3,0)</f>
        <v>Export</v>
      </c>
      <c r="I158" s="3" t="str">
        <f>TEXT(InputData[[#This Row],[DATE]],"mmm")</f>
        <v>Mar</v>
      </c>
      <c r="J158" s="3">
        <f>WEEKNUM(InputData[[#This Row],[DATE]])</f>
        <v>10</v>
      </c>
    </row>
    <row r="159" spans="1:10" x14ac:dyDescent="0.25">
      <c r="A159" s="5">
        <v>44258</v>
      </c>
      <c r="B159" s="10" t="s">
        <v>71</v>
      </c>
      <c r="C159" s="8" t="s">
        <v>36</v>
      </c>
      <c r="D159" s="7">
        <v>96.3</v>
      </c>
      <c r="E159" s="3">
        <v>29</v>
      </c>
      <c r="F159" s="2">
        <f>InputData[[#This Row],[UNIT PRICE ($)]]*InputData[[#This Row],[QUANTITY]]</f>
        <v>2792.7</v>
      </c>
      <c r="G159" s="2" t="str">
        <f>VLOOKUP(InputData[[#This Row],[CUSTOMER NAME]],Country[],2,0)</f>
        <v>India</v>
      </c>
      <c r="H159" s="2" t="str">
        <f>VLOOKUP(InputData[[#This Row],[CUSTOMER NAME]],Country[],3,0)</f>
        <v>Central</v>
      </c>
      <c r="I159" s="3" t="str">
        <f>TEXT(InputData[[#This Row],[DATE]],"mmm")</f>
        <v>Mar</v>
      </c>
      <c r="J159" s="3">
        <f>WEEKNUM(InputData[[#This Row],[DATE]])</f>
        <v>10</v>
      </c>
    </row>
    <row r="160" spans="1:10" x14ac:dyDescent="0.25">
      <c r="A160" s="5">
        <v>44259</v>
      </c>
      <c r="B160" s="11" t="s">
        <v>77</v>
      </c>
      <c r="C160" s="6" t="s">
        <v>26</v>
      </c>
      <c r="D160" s="7">
        <v>24.66</v>
      </c>
      <c r="E160" s="2">
        <v>13</v>
      </c>
      <c r="F160" s="2">
        <f>InputData[[#This Row],[UNIT PRICE ($)]]*InputData[[#This Row],[QUANTITY]]</f>
        <v>320.58</v>
      </c>
      <c r="G160" s="2" t="str">
        <f>VLOOKUP(InputData[[#This Row],[CUSTOMER NAME]],Country[],2,0)</f>
        <v>India</v>
      </c>
      <c r="H160" s="2" t="str">
        <f>VLOOKUP(InputData[[#This Row],[CUSTOMER NAME]],Country[],3,0)</f>
        <v>Western</v>
      </c>
      <c r="I160" s="3" t="str">
        <f>TEXT(InputData[[#This Row],[DATE]],"mmm")</f>
        <v>Mar</v>
      </c>
      <c r="J160" s="3">
        <f>WEEKNUM(InputData[[#This Row],[DATE]])</f>
        <v>10</v>
      </c>
    </row>
    <row r="161" spans="1:10" x14ac:dyDescent="0.25">
      <c r="A161" s="5">
        <v>44259</v>
      </c>
      <c r="B161" s="10" t="s">
        <v>83</v>
      </c>
      <c r="C161" s="8" t="s">
        <v>4</v>
      </c>
      <c r="D161" s="7">
        <v>48.84</v>
      </c>
      <c r="E161" s="3">
        <v>23</v>
      </c>
      <c r="F161" s="2">
        <f>InputData[[#This Row],[UNIT PRICE ($)]]*InputData[[#This Row],[QUANTITY]]</f>
        <v>1123.3200000000002</v>
      </c>
      <c r="G161" s="2" t="str">
        <f>VLOOKUP(InputData[[#This Row],[CUSTOMER NAME]],Country[],2,0)</f>
        <v>India</v>
      </c>
      <c r="H161" s="2" t="str">
        <f>VLOOKUP(InputData[[#This Row],[CUSTOMER NAME]],Country[],3,0)</f>
        <v>North</v>
      </c>
      <c r="I161" s="3" t="str">
        <f>TEXT(InputData[[#This Row],[DATE]],"mmm")</f>
        <v>Mar</v>
      </c>
      <c r="J161" s="3">
        <f>WEEKNUM(InputData[[#This Row],[DATE]])</f>
        <v>10</v>
      </c>
    </row>
    <row r="162" spans="1:10" x14ac:dyDescent="0.25">
      <c r="A162" s="5">
        <v>44259</v>
      </c>
      <c r="B162" s="10" t="s">
        <v>84</v>
      </c>
      <c r="C162" s="8" t="s">
        <v>25</v>
      </c>
      <c r="D162" s="7">
        <v>8.33</v>
      </c>
      <c r="E162" s="3">
        <v>26</v>
      </c>
      <c r="F162" s="2">
        <f>InputData[[#This Row],[UNIT PRICE ($)]]*InputData[[#This Row],[QUANTITY]]</f>
        <v>216.58</v>
      </c>
      <c r="G162" s="2" t="str">
        <f>VLOOKUP(InputData[[#This Row],[CUSTOMER NAME]],Country[],2,0)</f>
        <v>Ethiopia</v>
      </c>
      <c r="H162" s="2" t="str">
        <f>VLOOKUP(InputData[[#This Row],[CUSTOMER NAME]],Country[],3,0)</f>
        <v>Export</v>
      </c>
      <c r="I162" s="3" t="str">
        <f>TEXT(InputData[[#This Row],[DATE]],"mmm")</f>
        <v>Mar</v>
      </c>
      <c r="J162" s="3">
        <f>WEEKNUM(InputData[[#This Row],[DATE]])</f>
        <v>10</v>
      </c>
    </row>
    <row r="163" spans="1:10" x14ac:dyDescent="0.25">
      <c r="A163" s="5">
        <v>44260</v>
      </c>
      <c r="B163" s="10" t="s">
        <v>81</v>
      </c>
      <c r="C163" s="8" t="s">
        <v>40</v>
      </c>
      <c r="D163" s="7">
        <v>115.2</v>
      </c>
      <c r="E163" s="3">
        <v>33</v>
      </c>
      <c r="F163" s="2">
        <f>InputData[[#This Row],[UNIT PRICE ($)]]*InputData[[#This Row],[QUANTITY]]</f>
        <v>3801.6</v>
      </c>
      <c r="G163" s="2" t="str">
        <f>VLOOKUP(InputData[[#This Row],[CUSTOMER NAME]],Country[],2,0)</f>
        <v>India</v>
      </c>
      <c r="H163" s="2" t="str">
        <f>VLOOKUP(InputData[[#This Row],[CUSTOMER NAME]],Country[],3,0)</f>
        <v>East</v>
      </c>
      <c r="I163" s="3" t="str">
        <f>TEXT(InputData[[#This Row],[DATE]],"mmm")</f>
        <v>Mar</v>
      </c>
      <c r="J163" s="3">
        <f>WEEKNUM(InputData[[#This Row],[DATE]])</f>
        <v>10</v>
      </c>
    </row>
    <row r="164" spans="1:10" x14ac:dyDescent="0.25">
      <c r="A164" s="5">
        <v>44261</v>
      </c>
      <c r="B164" s="11" t="s">
        <v>77</v>
      </c>
      <c r="C164" s="6" t="s">
        <v>4</v>
      </c>
      <c r="D164" s="7">
        <v>48.84</v>
      </c>
      <c r="E164" s="2">
        <v>2</v>
      </c>
      <c r="F164" s="2">
        <f>InputData[[#This Row],[UNIT PRICE ($)]]*InputData[[#This Row],[QUANTITY]]</f>
        <v>97.68</v>
      </c>
      <c r="G164" s="2" t="str">
        <f>VLOOKUP(InputData[[#This Row],[CUSTOMER NAME]],Country[],2,0)</f>
        <v>India</v>
      </c>
      <c r="H164" s="2" t="str">
        <f>VLOOKUP(InputData[[#This Row],[CUSTOMER NAME]],Country[],3,0)</f>
        <v>Western</v>
      </c>
      <c r="I164" s="3" t="str">
        <f>TEXT(InputData[[#This Row],[DATE]],"mmm")</f>
        <v>Mar</v>
      </c>
      <c r="J164" s="3">
        <f>WEEKNUM(InputData[[#This Row],[DATE]])</f>
        <v>10</v>
      </c>
    </row>
    <row r="165" spans="1:10" x14ac:dyDescent="0.25">
      <c r="A165" s="5">
        <v>44262</v>
      </c>
      <c r="B165" s="11" t="s">
        <v>60</v>
      </c>
      <c r="C165" s="6" t="s">
        <v>3</v>
      </c>
      <c r="D165" s="7">
        <v>80.94</v>
      </c>
      <c r="E165" s="2">
        <v>1</v>
      </c>
      <c r="F165" s="2">
        <f>InputData[[#This Row],[UNIT PRICE ($)]]*InputData[[#This Row],[QUANTITY]]</f>
        <v>80.94</v>
      </c>
      <c r="G165" s="2" t="str">
        <f>VLOOKUP(InputData[[#This Row],[CUSTOMER NAME]],Country[],2,0)</f>
        <v>Nigeria</v>
      </c>
      <c r="H165" s="2" t="str">
        <f>VLOOKUP(InputData[[#This Row],[CUSTOMER NAME]],Country[],3,0)</f>
        <v>Export</v>
      </c>
      <c r="I165" s="3" t="str">
        <f>TEXT(InputData[[#This Row],[DATE]],"mmm")</f>
        <v>Mar</v>
      </c>
      <c r="J165" s="3">
        <f>WEEKNUM(InputData[[#This Row],[DATE]])</f>
        <v>11</v>
      </c>
    </row>
    <row r="166" spans="1:10" x14ac:dyDescent="0.25">
      <c r="A166" s="5">
        <v>44262</v>
      </c>
      <c r="B166" s="10" t="s">
        <v>110</v>
      </c>
      <c r="C166" s="6" t="s">
        <v>21</v>
      </c>
      <c r="D166" s="7">
        <v>162.54</v>
      </c>
      <c r="E166" s="2">
        <v>9</v>
      </c>
      <c r="F166" s="2">
        <f>InputData[[#This Row],[UNIT PRICE ($)]]*InputData[[#This Row],[QUANTITY]]</f>
        <v>1462.86</v>
      </c>
      <c r="G166" s="2" t="str">
        <f>VLOOKUP(InputData[[#This Row],[CUSTOMER NAME]],Country[],2,0)</f>
        <v>India</v>
      </c>
      <c r="H166" s="2" t="str">
        <f>VLOOKUP(InputData[[#This Row],[CUSTOMER NAME]],Country[],3,0)</f>
        <v>Western</v>
      </c>
      <c r="I166" s="3" t="str">
        <f>TEXT(InputData[[#This Row],[DATE]],"mmm")</f>
        <v>Mar</v>
      </c>
      <c r="J166" s="3">
        <f>WEEKNUM(InputData[[#This Row],[DATE]])</f>
        <v>11</v>
      </c>
    </row>
    <row r="167" spans="1:10" x14ac:dyDescent="0.25">
      <c r="A167" s="5">
        <v>44262</v>
      </c>
      <c r="B167" s="10" t="s">
        <v>71</v>
      </c>
      <c r="C167" s="8" t="s">
        <v>17</v>
      </c>
      <c r="D167" s="7">
        <v>156.78</v>
      </c>
      <c r="E167" s="3">
        <v>25</v>
      </c>
      <c r="F167" s="2">
        <f>InputData[[#This Row],[UNIT PRICE ($)]]*InputData[[#This Row],[QUANTITY]]</f>
        <v>3919.5</v>
      </c>
      <c r="G167" s="2" t="str">
        <f>VLOOKUP(InputData[[#This Row],[CUSTOMER NAME]],Country[],2,0)</f>
        <v>India</v>
      </c>
      <c r="H167" s="2" t="str">
        <f>VLOOKUP(InputData[[#This Row],[CUSTOMER NAME]],Country[],3,0)</f>
        <v>Central</v>
      </c>
      <c r="I167" s="3" t="str">
        <f>TEXT(InputData[[#This Row],[DATE]],"mmm")</f>
        <v>Mar</v>
      </c>
      <c r="J167" s="3">
        <f>WEEKNUM(InputData[[#This Row],[DATE]])</f>
        <v>11</v>
      </c>
    </row>
    <row r="168" spans="1:10" x14ac:dyDescent="0.25">
      <c r="A168" s="5">
        <v>44263</v>
      </c>
      <c r="B168" s="10" t="s">
        <v>108</v>
      </c>
      <c r="C168" s="8" t="s">
        <v>22</v>
      </c>
      <c r="D168" s="7">
        <v>141.57</v>
      </c>
      <c r="E168" s="3">
        <v>22</v>
      </c>
      <c r="F168" s="2">
        <f>InputData[[#This Row],[UNIT PRICE ($)]]*InputData[[#This Row],[QUANTITY]]</f>
        <v>3114.54</v>
      </c>
      <c r="G168" s="2" t="str">
        <f>VLOOKUP(InputData[[#This Row],[CUSTOMER NAME]],Country[],2,0)</f>
        <v>India</v>
      </c>
      <c r="H168" s="2" t="str">
        <f>VLOOKUP(InputData[[#This Row],[CUSTOMER NAME]],Country[],3,0)</f>
        <v>North</v>
      </c>
      <c r="I168" s="3" t="str">
        <f>TEXT(InputData[[#This Row],[DATE]],"mmm")</f>
        <v>Mar</v>
      </c>
      <c r="J168" s="3">
        <f>WEEKNUM(InputData[[#This Row],[DATE]])</f>
        <v>11</v>
      </c>
    </row>
    <row r="169" spans="1:10" x14ac:dyDescent="0.25">
      <c r="A169" s="5">
        <v>44263</v>
      </c>
      <c r="B169" s="11" t="s">
        <v>77</v>
      </c>
      <c r="C169" s="6" t="s">
        <v>44</v>
      </c>
      <c r="D169" s="7">
        <v>82.08</v>
      </c>
      <c r="E169" s="2">
        <v>9</v>
      </c>
      <c r="F169" s="2">
        <f>InputData[[#This Row],[UNIT PRICE ($)]]*InputData[[#This Row],[QUANTITY]]</f>
        <v>738.72</v>
      </c>
      <c r="G169" s="2" t="str">
        <f>VLOOKUP(InputData[[#This Row],[CUSTOMER NAME]],Country[],2,0)</f>
        <v>India</v>
      </c>
      <c r="H169" s="2" t="str">
        <f>VLOOKUP(InputData[[#This Row],[CUSTOMER NAME]],Country[],3,0)</f>
        <v>Western</v>
      </c>
      <c r="I169" s="3" t="str">
        <f>TEXT(InputData[[#This Row],[DATE]],"mmm")</f>
        <v>Mar</v>
      </c>
      <c r="J169" s="3">
        <f>WEEKNUM(InputData[[#This Row],[DATE]])</f>
        <v>11</v>
      </c>
    </row>
    <row r="170" spans="1:10" x14ac:dyDescent="0.25">
      <c r="A170" s="5">
        <v>44263</v>
      </c>
      <c r="B170" s="11" t="s">
        <v>84</v>
      </c>
      <c r="C170" s="6" t="s">
        <v>27</v>
      </c>
      <c r="D170" s="7">
        <v>57.120000000000005</v>
      </c>
      <c r="E170" s="2">
        <v>6</v>
      </c>
      <c r="F170" s="2">
        <f>InputData[[#This Row],[UNIT PRICE ($)]]*InputData[[#This Row],[QUANTITY]]</f>
        <v>342.72</v>
      </c>
      <c r="G170" s="2" t="str">
        <f>VLOOKUP(InputData[[#This Row],[CUSTOMER NAME]],Country[],2,0)</f>
        <v>Ethiopia</v>
      </c>
      <c r="H170" s="2" t="str">
        <f>VLOOKUP(InputData[[#This Row],[CUSTOMER NAME]],Country[],3,0)</f>
        <v>Export</v>
      </c>
      <c r="I170" s="3" t="str">
        <f>TEXT(InputData[[#This Row],[DATE]],"mmm")</f>
        <v>Mar</v>
      </c>
      <c r="J170" s="3">
        <f>WEEKNUM(InputData[[#This Row],[DATE]])</f>
        <v>11</v>
      </c>
    </row>
    <row r="171" spans="1:10" x14ac:dyDescent="0.25">
      <c r="A171" s="5">
        <v>44263</v>
      </c>
      <c r="B171" s="11" t="s">
        <v>89</v>
      </c>
      <c r="C171" s="6" t="s">
        <v>44</v>
      </c>
      <c r="D171" s="7">
        <v>82.08</v>
      </c>
      <c r="E171" s="2">
        <v>6</v>
      </c>
      <c r="F171" s="2">
        <f>InputData[[#This Row],[UNIT PRICE ($)]]*InputData[[#This Row],[QUANTITY]]</f>
        <v>492.48</v>
      </c>
      <c r="G171" s="2" t="str">
        <f>VLOOKUP(InputData[[#This Row],[CUSTOMER NAME]],Country[],2,0)</f>
        <v>Mexico</v>
      </c>
      <c r="H171" s="2" t="str">
        <f>VLOOKUP(InputData[[#This Row],[CUSTOMER NAME]],Country[],3,0)</f>
        <v>Export</v>
      </c>
      <c r="I171" s="3" t="str">
        <f>TEXT(InputData[[#This Row],[DATE]],"mmm")</f>
        <v>Mar</v>
      </c>
      <c r="J171" s="3">
        <f>WEEKNUM(InputData[[#This Row],[DATE]])</f>
        <v>11</v>
      </c>
    </row>
    <row r="172" spans="1:10" x14ac:dyDescent="0.25">
      <c r="A172" s="5">
        <v>44264</v>
      </c>
      <c r="B172" s="11" t="s">
        <v>63</v>
      </c>
      <c r="C172" s="6" t="s">
        <v>30</v>
      </c>
      <c r="D172" s="7">
        <v>201.28</v>
      </c>
      <c r="E172" s="2">
        <v>3</v>
      </c>
      <c r="F172" s="2">
        <f>InputData[[#This Row],[UNIT PRICE ($)]]*InputData[[#This Row],[QUANTITY]]</f>
        <v>603.84</v>
      </c>
      <c r="G172" s="2" t="str">
        <f>VLOOKUP(InputData[[#This Row],[CUSTOMER NAME]],Country[],2,0)</f>
        <v>Saudi Arabia</v>
      </c>
      <c r="H172" s="2" t="str">
        <f>VLOOKUP(InputData[[#This Row],[CUSTOMER NAME]],Country[],3,0)</f>
        <v>Export</v>
      </c>
      <c r="I172" s="3" t="str">
        <f>TEXT(InputData[[#This Row],[DATE]],"mmm")</f>
        <v>Mar</v>
      </c>
      <c r="J172" s="3">
        <f>WEEKNUM(InputData[[#This Row],[DATE]])</f>
        <v>11</v>
      </c>
    </row>
    <row r="173" spans="1:10" x14ac:dyDescent="0.25">
      <c r="A173" s="5">
        <v>44264</v>
      </c>
      <c r="B173" s="11" t="s">
        <v>75</v>
      </c>
      <c r="C173" s="6" t="s">
        <v>4</v>
      </c>
      <c r="D173" s="7">
        <v>48.84</v>
      </c>
      <c r="E173" s="2">
        <v>11</v>
      </c>
      <c r="F173" s="2">
        <f>InputData[[#This Row],[UNIT PRICE ($)]]*InputData[[#This Row],[QUANTITY]]</f>
        <v>537.24</v>
      </c>
      <c r="G173" s="2" t="str">
        <f>VLOOKUP(InputData[[#This Row],[CUSTOMER NAME]],Country[],2,0)</f>
        <v>Russia</v>
      </c>
      <c r="H173" s="2" t="str">
        <f>VLOOKUP(InputData[[#This Row],[CUSTOMER NAME]],Country[],3,0)</f>
        <v>Export</v>
      </c>
      <c r="I173" s="3" t="str">
        <f>TEXT(InputData[[#This Row],[DATE]],"mmm")</f>
        <v>Mar</v>
      </c>
      <c r="J173" s="3">
        <f>WEEKNUM(InputData[[#This Row],[DATE]])</f>
        <v>11</v>
      </c>
    </row>
    <row r="174" spans="1:10" x14ac:dyDescent="0.25">
      <c r="A174" s="5">
        <v>44264</v>
      </c>
      <c r="B174" s="11" t="s">
        <v>77</v>
      </c>
      <c r="C174" s="6" t="s">
        <v>29</v>
      </c>
      <c r="D174" s="7">
        <v>53.11</v>
      </c>
      <c r="E174" s="2">
        <v>6</v>
      </c>
      <c r="F174" s="2">
        <f>InputData[[#This Row],[UNIT PRICE ($)]]*InputData[[#This Row],[QUANTITY]]</f>
        <v>318.65999999999997</v>
      </c>
      <c r="G174" s="2" t="str">
        <f>VLOOKUP(InputData[[#This Row],[CUSTOMER NAME]],Country[],2,0)</f>
        <v>India</v>
      </c>
      <c r="H174" s="2" t="str">
        <f>VLOOKUP(InputData[[#This Row],[CUSTOMER NAME]],Country[],3,0)</f>
        <v>Western</v>
      </c>
      <c r="I174" s="3" t="str">
        <f>TEXT(InputData[[#This Row],[DATE]],"mmm")</f>
        <v>Mar</v>
      </c>
      <c r="J174" s="3">
        <f>WEEKNUM(InputData[[#This Row],[DATE]])</f>
        <v>11</v>
      </c>
    </row>
    <row r="175" spans="1:10" x14ac:dyDescent="0.25">
      <c r="A175" s="5">
        <v>44265</v>
      </c>
      <c r="B175" s="11" t="s">
        <v>61</v>
      </c>
      <c r="C175" s="6" t="s">
        <v>33</v>
      </c>
      <c r="D175" s="7">
        <v>119.7</v>
      </c>
      <c r="E175" s="2">
        <v>12</v>
      </c>
      <c r="F175" s="2">
        <f>InputData[[#This Row],[UNIT PRICE ($)]]*InputData[[#This Row],[QUANTITY]]</f>
        <v>1436.4</v>
      </c>
      <c r="G175" s="2" t="str">
        <f>VLOOKUP(InputData[[#This Row],[CUSTOMER NAME]],Country[],2,0)</f>
        <v>Bangladesh</v>
      </c>
      <c r="H175" s="2" t="str">
        <f>VLOOKUP(InputData[[#This Row],[CUSTOMER NAME]],Country[],3,0)</f>
        <v>Export</v>
      </c>
      <c r="I175" s="3" t="str">
        <f>TEXT(InputData[[#This Row],[DATE]],"mmm")</f>
        <v>Mar</v>
      </c>
      <c r="J175" s="3">
        <f>WEEKNUM(InputData[[#This Row],[DATE]])</f>
        <v>11</v>
      </c>
    </row>
    <row r="176" spans="1:10" x14ac:dyDescent="0.25">
      <c r="A176" s="5">
        <v>44265</v>
      </c>
      <c r="B176" s="10" t="s">
        <v>75</v>
      </c>
      <c r="C176" s="8" t="s">
        <v>2</v>
      </c>
      <c r="D176" s="7">
        <v>142.80000000000001</v>
      </c>
      <c r="E176" s="3">
        <v>6</v>
      </c>
      <c r="F176" s="2">
        <f>InputData[[#This Row],[UNIT PRICE ($)]]*InputData[[#This Row],[QUANTITY]]</f>
        <v>856.80000000000007</v>
      </c>
      <c r="G176" s="2" t="str">
        <f>VLOOKUP(InputData[[#This Row],[CUSTOMER NAME]],Country[],2,0)</f>
        <v>Russia</v>
      </c>
      <c r="H176" s="2" t="str">
        <f>VLOOKUP(InputData[[#This Row],[CUSTOMER NAME]],Country[],3,0)</f>
        <v>Export</v>
      </c>
      <c r="I176" s="3" t="str">
        <f>TEXT(InputData[[#This Row],[DATE]],"mmm")</f>
        <v>Mar</v>
      </c>
      <c r="J176" s="3">
        <f>WEEKNUM(InputData[[#This Row],[DATE]])</f>
        <v>11</v>
      </c>
    </row>
    <row r="177" spans="1:10" x14ac:dyDescent="0.25">
      <c r="A177" s="5">
        <v>44266</v>
      </c>
      <c r="B177" s="10" t="s">
        <v>76</v>
      </c>
      <c r="C177" s="8" t="s">
        <v>32</v>
      </c>
      <c r="D177" s="7">
        <v>117.48</v>
      </c>
      <c r="E177" s="3">
        <v>8</v>
      </c>
      <c r="F177" s="2">
        <f>InputData[[#This Row],[UNIT PRICE ($)]]*InputData[[#This Row],[QUANTITY]]</f>
        <v>939.84</v>
      </c>
      <c r="G177" s="2" t="str">
        <f>VLOOKUP(InputData[[#This Row],[CUSTOMER NAME]],Country[],2,0)</f>
        <v>Saudi Arabia</v>
      </c>
      <c r="H177" s="2" t="str">
        <f>VLOOKUP(InputData[[#This Row],[CUSTOMER NAME]],Country[],3,0)</f>
        <v>Export</v>
      </c>
      <c r="I177" s="3" t="str">
        <f>TEXT(InputData[[#This Row],[DATE]],"mmm")</f>
        <v>Mar</v>
      </c>
      <c r="J177" s="3">
        <f>WEEKNUM(InputData[[#This Row],[DATE]])</f>
        <v>11</v>
      </c>
    </row>
    <row r="178" spans="1:10" x14ac:dyDescent="0.25">
      <c r="A178" s="5">
        <v>44266</v>
      </c>
      <c r="B178" s="11" t="s">
        <v>77</v>
      </c>
      <c r="C178" s="6" t="s">
        <v>25</v>
      </c>
      <c r="D178" s="7">
        <v>8.33</v>
      </c>
      <c r="E178" s="2">
        <v>11</v>
      </c>
      <c r="F178" s="2">
        <f>InputData[[#This Row],[UNIT PRICE ($)]]*InputData[[#This Row],[QUANTITY]]</f>
        <v>91.63</v>
      </c>
      <c r="G178" s="2" t="str">
        <f>VLOOKUP(InputData[[#This Row],[CUSTOMER NAME]],Country[],2,0)</f>
        <v>India</v>
      </c>
      <c r="H178" s="2" t="str">
        <f>VLOOKUP(InputData[[#This Row],[CUSTOMER NAME]],Country[],3,0)</f>
        <v>Western</v>
      </c>
      <c r="I178" s="3" t="str">
        <f>TEXT(InputData[[#This Row],[DATE]],"mmm")</f>
        <v>Mar</v>
      </c>
      <c r="J178" s="3">
        <f>WEEKNUM(InputData[[#This Row],[DATE]])</f>
        <v>11</v>
      </c>
    </row>
    <row r="179" spans="1:10" x14ac:dyDescent="0.25">
      <c r="A179" s="5">
        <v>44266</v>
      </c>
      <c r="B179" s="10" t="s">
        <v>88</v>
      </c>
      <c r="C179" s="8" t="s">
        <v>12</v>
      </c>
      <c r="D179" s="7">
        <v>94.17</v>
      </c>
      <c r="E179" s="3">
        <v>36</v>
      </c>
      <c r="F179" s="2">
        <f>InputData[[#This Row],[UNIT PRICE ($)]]*InputData[[#This Row],[QUANTITY]]</f>
        <v>3390.12</v>
      </c>
      <c r="G179" s="2" t="str">
        <f>VLOOKUP(InputData[[#This Row],[CUSTOMER NAME]],Country[],2,0)</f>
        <v>India</v>
      </c>
      <c r="H179" s="2" t="str">
        <f>VLOOKUP(InputData[[#This Row],[CUSTOMER NAME]],Country[],3,0)</f>
        <v>South</v>
      </c>
      <c r="I179" s="3" t="str">
        <f>TEXT(InputData[[#This Row],[DATE]],"mmm")</f>
        <v>Mar</v>
      </c>
      <c r="J179" s="3">
        <f>WEEKNUM(InputData[[#This Row],[DATE]])</f>
        <v>11</v>
      </c>
    </row>
    <row r="180" spans="1:10" x14ac:dyDescent="0.25">
      <c r="A180" s="5">
        <v>44268</v>
      </c>
      <c r="B180" s="10" t="s">
        <v>68</v>
      </c>
      <c r="C180" s="8" t="s">
        <v>35</v>
      </c>
      <c r="D180" s="7">
        <v>6.7</v>
      </c>
      <c r="E180" s="3">
        <v>10</v>
      </c>
      <c r="F180" s="2">
        <f>InputData[[#This Row],[UNIT PRICE ($)]]*InputData[[#This Row],[QUANTITY]]</f>
        <v>67</v>
      </c>
      <c r="G180" s="2" t="str">
        <f>VLOOKUP(InputData[[#This Row],[CUSTOMER NAME]],Country[],2,0)</f>
        <v>Russia</v>
      </c>
      <c r="H180" s="2" t="str">
        <f>VLOOKUP(InputData[[#This Row],[CUSTOMER NAME]],Country[],3,0)</f>
        <v>Export</v>
      </c>
      <c r="I180" s="3" t="str">
        <f>TEXT(InputData[[#This Row],[DATE]],"mmm")</f>
        <v>Mar</v>
      </c>
      <c r="J180" s="3">
        <f>WEEKNUM(InputData[[#This Row],[DATE]])</f>
        <v>11</v>
      </c>
    </row>
    <row r="181" spans="1:10" x14ac:dyDescent="0.25">
      <c r="A181" s="5">
        <v>44268</v>
      </c>
      <c r="B181" s="11" t="s">
        <v>73</v>
      </c>
      <c r="C181" s="6" t="s">
        <v>28</v>
      </c>
      <c r="D181" s="7">
        <v>41.81</v>
      </c>
      <c r="E181" s="2">
        <v>10</v>
      </c>
      <c r="F181" s="2">
        <f>InputData[[#This Row],[UNIT PRICE ($)]]*InputData[[#This Row],[QUANTITY]]</f>
        <v>418.1</v>
      </c>
      <c r="G181" s="2" t="str">
        <f>VLOOKUP(InputData[[#This Row],[CUSTOMER NAME]],Country[],2,0)</f>
        <v>India</v>
      </c>
      <c r="H181" s="2" t="str">
        <f>VLOOKUP(InputData[[#This Row],[CUSTOMER NAME]],Country[],3,0)</f>
        <v>East</v>
      </c>
      <c r="I181" s="3" t="str">
        <f>TEXT(InputData[[#This Row],[DATE]],"mmm")</f>
        <v>Mar</v>
      </c>
      <c r="J181" s="3">
        <f>WEEKNUM(InputData[[#This Row],[DATE]])</f>
        <v>11</v>
      </c>
    </row>
    <row r="182" spans="1:10" x14ac:dyDescent="0.25">
      <c r="A182" s="5">
        <v>44269</v>
      </c>
      <c r="B182" s="10" t="s">
        <v>63</v>
      </c>
      <c r="C182" s="8" t="s">
        <v>22</v>
      </c>
      <c r="D182" s="7">
        <v>141.57</v>
      </c>
      <c r="E182" s="3">
        <v>15</v>
      </c>
      <c r="F182" s="2">
        <f>InputData[[#This Row],[UNIT PRICE ($)]]*InputData[[#This Row],[QUANTITY]]</f>
        <v>2123.5499999999997</v>
      </c>
      <c r="G182" s="2" t="str">
        <f>VLOOKUP(InputData[[#This Row],[CUSTOMER NAME]],Country[],2,0)</f>
        <v>Saudi Arabia</v>
      </c>
      <c r="H182" s="2" t="str">
        <f>VLOOKUP(InputData[[#This Row],[CUSTOMER NAME]],Country[],3,0)</f>
        <v>Export</v>
      </c>
      <c r="I182" s="3" t="str">
        <f>TEXT(InputData[[#This Row],[DATE]],"mmm")</f>
        <v>Mar</v>
      </c>
      <c r="J182" s="3">
        <f>WEEKNUM(InputData[[#This Row],[DATE]])</f>
        <v>12</v>
      </c>
    </row>
    <row r="183" spans="1:10" x14ac:dyDescent="0.25">
      <c r="A183" s="5">
        <v>44269</v>
      </c>
      <c r="B183" s="11" t="s">
        <v>74</v>
      </c>
      <c r="C183" s="6" t="s">
        <v>16</v>
      </c>
      <c r="D183" s="7">
        <v>16.64</v>
      </c>
      <c r="E183" s="2">
        <v>2</v>
      </c>
      <c r="F183" s="2">
        <f>InputData[[#This Row],[UNIT PRICE ($)]]*InputData[[#This Row],[QUANTITY]]</f>
        <v>33.28</v>
      </c>
      <c r="G183" s="2" t="str">
        <f>VLOOKUP(InputData[[#This Row],[CUSTOMER NAME]],Country[],2,0)</f>
        <v>Brazil</v>
      </c>
      <c r="H183" s="2" t="str">
        <f>VLOOKUP(InputData[[#This Row],[CUSTOMER NAME]],Country[],3,0)</f>
        <v>Export</v>
      </c>
      <c r="I183" s="3" t="str">
        <f>TEXT(InputData[[#This Row],[DATE]],"mmm")</f>
        <v>Mar</v>
      </c>
      <c r="J183" s="3">
        <f>WEEKNUM(InputData[[#This Row],[DATE]])</f>
        <v>12</v>
      </c>
    </row>
    <row r="184" spans="1:10" x14ac:dyDescent="0.25">
      <c r="A184" s="5">
        <v>44269</v>
      </c>
      <c r="B184" s="10" t="s">
        <v>79</v>
      </c>
      <c r="C184" s="8" t="s">
        <v>42</v>
      </c>
      <c r="D184" s="7">
        <v>162</v>
      </c>
      <c r="E184" s="3">
        <v>32</v>
      </c>
      <c r="F184" s="2">
        <f>InputData[[#This Row],[UNIT PRICE ($)]]*InputData[[#This Row],[QUANTITY]]</f>
        <v>5184</v>
      </c>
      <c r="G184" s="2" t="str">
        <f>VLOOKUP(InputData[[#This Row],[CUSTOMER NAME]],Country[],2,0)</f>
        <v>United Kingdom</v>
      </c>
      <c r="H184" s="2" t="str">
        <f>VLOOKUP(InputData[[#This Row],[CUSTOMER NAME]],Country[],3,0)</f>
        <v>Export</v>
      </c>
      <c r="I184" s="3" t="str">
        <f>TEXT(InputData[[#This Row],[DATE]],"mmm")</f>
        <v>Mar</v>
      </c>
      <c r="J184" s="3">
        <f>WEEKNUM(InputData[[#This Row],[DATE]])</f>
        <v>12</v>
      </c>
    </row>
    <row r="185" spans="1:10" x14ac:dyDescent="0.25">
      <c r="A185" s="5">
        <v>44269</v>
      </c>
      <c r="B185" s="11" t="s">
        <v>116</v>
      </c>
      <c r="C185" s="6" t="s">
        <v>26</v>
      </c>
      <c r="D185" s="7">
        <v>24.66</v>
      </c>
      <c r="E185" s="2">
        <v>13</v>
      </c>
      <c r="F185" s="2">
        <f>InputData[[#This Row],[UNIT PRICE ($)]]*InputData[[#This Row],[QUANTITY]]</f>
        <v>320.58</v>
      </c>
      <c r="G185" s="2" t="str">
        <f>VLOOKUP(InputData[[#This Row],[CUSTOMER NAME]],Country[],2,0)</f>
        <v>Germany</v>
      </c>
      <c r="H185" s="2" t="str">
        <f>VLOOKUP(InputData[[#This Row],[CUSTOMER NAME]],Country[],3,0)</f>
        <v>Export</v>
      </c>
      <c r="I185" s="3" t="str">
        <f>TEXT(InputData[[#This Row],[DATE]],"mmm")</f>
        <v>Mar</v>
      </c>
      <c r="J185" s="3">
        <f>WEEKNUM(InputData[[#This Row],[DATE]])</f>
        <v>12</v>
      </c>
    </row>
    <row r="186" spans="1:10" x14ac:dyDescent="0.25">
      <c r="A186" s="5">
        <v>44270</v>
      </c>
      <c r="B186" s="10" t="s">
        <v>73</v>
      </c>
      <c r="C186" s="8" t="s">
        <v>36</v>
      </c>
      <c r="D186" s="7">
        <v>96.3</v>
      </c>
      <c r="E186" s="3">
        <v>9</v>
      </c>
      <c r="F186" s="2">
        <f>InputData[[#This Row],[UNIT PRICE ($)]]*InputData[[#This Row],[QUANTITY]]</f>
        <v>866.69999999999993</v>
      </c>
      <c r="G186" s="2" t="str">
        <f>VLOOKUP(InputData[[#This Row],[CUSTOMER NAME]],Country[],2,0)</f>
        <v>India</v>
      </c>
      <c r="H186" s="2" t="str">
        <f>VLOOKUP(InputData[[#This Row],[CUSTOMER NAME]],Country[],3,0)</f>
        <v>East</v>
      </c>
      <c r="I186" s="3" t="str">
        <f>TEXT(InputData[[#This Row],[DATE]],"mmm")</f>
        <v>Mar</v>
      </c>
      <c r="J186" s="3">
        <f>WEEKNUM(InputData[[#This Row],[DATE]])</f>
        <v>12</v>
      </c>
    </row>
    <row r="187" spans="1:10" x14ac:dyDescent="0.25">
      <c r="A187" s="5">
        <v>44270</v>
      </c>
      <c r="B187" s="11" t="s">
        <v>81</v>
      </c>
      <c r="C187" s="6" t="s">
        <v>39</v>
      </c>
      <c r="D187" s="7">
        <v>42.55</v>
      </c>
      <c r="E187" s="2">
        <v>11</v>
      </c>
      <c r="F187" s="2">
        <f>InputData[[#This Row],[UNIT PRICE ($)]]*InputData[[#This Row],[QUANTITY]]</f>
        <v>468.04999999999995</v>
      </c>
      <c r="G187" s="2" t="str">
        <f>VLOOKUP(InputData[[#This Row],[CUSTOMER NAME]],Country[],2,0)</f>
        <v>India</v>
      </c>
      <c r="H187" s="2" t="str">
        <f>VLOOKUP(InputData[[#This Row],[CUSTOMER NAME]],Country[],3,0)</f>
        <v>East</v>
      </c>
      <c r="I187" s="3" t="str">
        <f>TEXT(InputData[[#This Row],[DATE]],"mmm")</f>
        <v>Mar</v>
      </c>
      <c r="J187" s="3">
        <f>WEEKNUM(InputData[[#This Row],[DATE]])</f>
        <v>12</v>
      </c>
    </row>
    <row r="188" spans="1:10" x14ac:dyDescent="0.25">
      <c r="A188" s="5">
        <v>44271</v>
      </c>
      <c r="B188" s="11" t="s">
        <v>63</v>
      </c>
      <c r="C188" s="6" t="s">
        <v>12</v>
      </c>
      <c r="D188" s="7">
        <v>94.17</v>
      </c>
      <c r="E188" s="2">
        <v>14</v>
      </c>
      <c r="F188" s="2">
        <f>InputData[[#This Row],[UNIT PRICE ($)]]*InputData[[#This Row],[QUANTITY]]</f>
        <v>1318.38</v>
      </c>
      <c r="G188" s="2" t="str">
        <f>VLOOKUP(InputData[[#This Row],[CUSTOMER NAME]],Country[],2,0)</f>
        <v>Saudi Arabia</v>
      </c>
      <c r="H188" s="2" t="str">
        <f>VLOOKUP(InputData[[#This Row],[CUSTOMER NAME]],Country[],3,0)</f>
        <v>Export</v>
      </c>
      <c r="I188" s="3" t="str">
        <f>TEXT(InputData[[#This Row],[DATE]],"mmm")</f>
        <v>Mar</v>
      </c>
      <c r="J188" s="3">
        <f>WEEKNUM(InputData[[#This Row],[DATE]])</f>
        <v>12</v>
      </c>
    </row>
    <row r="189" spans="1:10" x14ac:dyDescent="0.25">
      <c r="A189" s="5">
        <v>44271</v>
      </c>
      <c r="B189" s="10" t="s">
        <v>89</v>
      </c>
      <c r="C189" s="8" t="s">
        <v>22</v>
      </c>
      <c r="D189" s="7">
        <v>141.57</v>
      </c>
      <c r="E189" s="3">
        <v>29</v>
      </c>
      <c r="F189" s="2">
        <f>InputData[[#This Row],[UNIT PRICE ($)]]*InputData[[#This Row],[QUANTITY]]</f>
        <v>4105.53</v>
      </c>
      <c r="G189" s="2" t="str">
        <f>VLOOKUP(InputData[[#This Row],[CUSTOMER NAME]],Country[],2,0)</f>
        <v>Mexico</v>
      </c>
      <c r="H189" s="2" t="str">
        <f>VLOOKUP(InputData[[#This Row],[CUSTOMER NAME]],Country[],3,0)</f>
        <v>Export</v>
      </c>
      <c r="I189" s="3" t="str">
        <f>TEXT(InputData[[#This Row],[DATE]],"mmm")</f>
        <v>Mar</v>
      </c>
      <c r="J189" s="3">
        <f>WEEKNUM(InputData[[#This Row],[DATE]])</f>
        <v>12</v>
      </c>
    </row>
    <row r="190" spans="1:10" x14ac:dyDescent="0.25">
      <c r="A190" s="5">
        <v>44273</v>
      </c>
      <c r="B190" s="11" t="s">
        <v>63</v>
      </c>
      <c r="C190" s="6" t="s">
        <v>42</v>
      </c>
      <c r="D190" s="7">
        <v>162</v>
      </c>
      <c r="E190" s="2">
        <v>8</v>
      </c>
      <c r="F190" s="2">
        <f>InputData[[#This Row],[UNIT PRICE ($)]]*InputData[[#This Row],[QUANTITY]]</f>
        <v>1296</v>
      </c>
      <c r="G190" s="2" t="str">
        <f>VLOOKUP(InputData[[#This Row],[CUSTOMER NAME]],Country[],2,0)</f>
        <v>Saudi Arabia</v>
      </c>
      <c r="H190" s="2" t="str">
        <f>VLOOKUP(InputData[[#This Row],[CUSTOMER NAME]],Country[],3,0)</f>
        <v>Export</v>
      </c>
      <c r="I190" s="3" t="str">
        <f>TEXT(InputData[[#This Row],[DATE]],"mmm")</f>
        <v>Mar</v>
      </c>
      <c r="J190" s="3">
        <f>WEEKNUM(InputData[[#This Row],[DATE]])</f>
        <v>12</v>
      </c>
    </row>
    <row r="191" spans="1:10" x14ac:dyDescent="0.25">
      <c r="A191" s="5">
        <v>44273</v>
      </c>
      <c r="B191" s="11" t="s">
        <v>67</v>
      </c>
      <c r="C191" s="6" t="s">
        <v>19</v>
      </c>
      <c r="D191" s="7">
        <v>210</v>
      </c>
      <c r="E191" s="2">
        <v>2</v>
      </c>
      <c r="F191" s="2">
        <f>InputData[[#This Row],[UNIT PRICE ($)]]*InputData[[#This Row],[QUANTITY]]</f>
        <v>420</v>
      </c>
      <c r="G191" s="2" t="str">
        <f>VLOOKUP(InputData[[#This Row],[CUSTOMER NAME]],Country[],2,0)</f>
        <v>United Kingdom</v>
      </c>
      <c r="H191" s="2" t="str">
        <f>VLOOKUP(InputData[[#This Row],[CUSTOMER NAME]],Country[],3,0)</f>
        <v>Export</v>
      </c>
      <c r="I191" s="3" t="str">
        <f>TEXT(InputData[[#This Row],[DATE]],"mmm")</f>
        <v>Mar</v>
      </c>
      <c r="J191" s="3">
        <f>WEEKNUM(InputData[[#This Row],[DATE]])</f>
        <v>12</v>
      </c>
    </row>
    <row r="192" spans="1:10" x14ac:dyDescent="0.25">
      <c r="A192" s="5">
        <v>44273</v>
      </c>
      <c r="B192" s="11" t="s">
        <v>68</v>
      </c>
      <c r="C192" s="6" t="s">
        <v>27</v>
      </c>
      <c r="D192" s="7">
        <v>57.120000000000005</v>
      </c>
      <c r="E192" s="2">
        <v>10</v>
      </c>
      <c r="F192" s="2">
        <f>InputData[[#This Row],[UNIT PRICE ($)]]*InputData[[#This Row],[QUANTITY]]</f>
        <v>571.20000000000005</v>
      </c>
      <c r="G192" s="2" t="str">
        <f>VLOOKUP(InputData[[#This Row],[CUSTOMER NAME]],Country[],2,0)</f>
        <v>Russia</v>
      </c>
      <c r="H192" s="2" t="str">
        <f>VLOOKUP(InputData[[#This Row],[CUSTOMER NAME]],Country[],3,0)</f>
        <v>Export</v>
      </c>
      <c r="I192" s="3" t="str">
        <f>TEXT(InputData[[#This Row],[DATE]],"mmm")</f>
        <v>Mar</v>
      </c>
      <c r="J192" s="3">
        <f>WEEKNUM(InputData[[#This Row],[DATE]])</f>
        <v>12</v>
      </c>
    </row>
    <row r="193" spans="1:10" x14ac:dyDescent="0.25">
      <c r="A193" s="5">
        <v>44274</v>
      </c>
      <c r="B193" s="10" t="s">
        <v>65</v>
      </c>
      <c r="C193" s="8" t="s">
        <v>39</v>
      </c>
      <c r="D193" s="7">
        <v>42.55</v>
      </c>
      <c r="E193" s="3">
        <v>18</v>
      </c>
      <c r="F193" s="2">
        <f>InputData[[#This Row],[UNIT PRICE ($)]]*InputData[[#This Row],[QUANTITY]]</f>
        <v>765.9</v>
      </c>
      <c r="G193" s="2" t="str">
        <f>VLOOKUP(InputData[[#This Row],[CUSTOMER NAME]],Country[],2,0)</f>
        <v>Pakistan</v>
      </c>
      <c r="H193" s="2" t="str">
        <f>VLOOKUP(InputData[[#This Row],[CUSTOMER NAME]],Country[],3,0)</f>
        <v>Export</v>
      </c>
      <c r="I193" s="3" t="str">
        <f>TEXT(InputData[[#This Row],[DATE]],"mmm")</f>
        <v>Mar</v>
      </c>
      <c r="J193" s="3">
        <f>WEEKNUM(InputData[[#This Row],[DATE]])</f>
        <v>12</v>
      </c>
    </row>
    <row r="194" spans="1:10" x14ac:dyDescent="0.25">
      <c r="A194" s="5">
        <v>44274</v>
      </c>
      <c r="B194" s="10" t="s">
        <v>74</v>
      </c>
      <c r="C194" s="8" t="s">
        <v>6</v>
      </c>
      <c r="D194" s="7">
        <v>85.5</v>
      </c>
      <c r="E194" s="3">
        <v>17</v>
      </c>
      <c r="F194" s="2">
        <f>InputData[[#This Row],[UNIT PRICE ($)]]*InputData[[#This Row],[QUANTITY]]</f>
        <v>1453.5</v>
      </c>
      <c r="G194" s="2" t="str">
        <f>VLOOKUP(InputData[[#This Row],[CUSTOMER NAME]],Country[],2,0)</f>
        <v>Brazil</v>
      </c>
      <c r="H194" s="2" t="str">
        <f>VLOOKUP(InputData[[#This Row],[CUSTOMER NAME]],Country[],3,0)</f>
        <v>Export</v>
      </c>
      <c r="I194" s="3" t="str">
        <f>TEXT(InputData[[#This Row],[DATE]],"mmm")</f>
        <v>Mar</v>
      </c>
      <c r="J194" s="3">
        <f>WEEKNUM(InputData[[#This Row],[DATE]])</f>
        <v>12</v>
      </c>
    </row>
    <row r="195" spans="1:10" x14ac:dyDescent="0.25">
      <c r="A195" s="5">
        <v>44274</v>
      </c>
      <c r="B195" s="11" t="s">
        <v>80</v>
      </c>
      <c r="C195" s="6" t="s">
        <v>28</v>
      </c>
      <c r="D195" s="7">
        <v>41.81</v>
      </c>
      <c r="E195" s="2">
        <v>9</v>
      </c>
      <c r="F195" s="2">
        <f>InputData[[#This Row],[UNIT PRICE ($)]]*InputData[[#This Row],[QUANTITY]]</f>
        <v>376.29</v>
      </c>
      <c r="G195" s="2" t="str">
        <f>VLOOKUP(InputData[[#This Row],[CUSTOMER NAME]],Country[],2,0)</f>
        <v>South Africa</v>
      </c>
      <c r="H195" s="2" t="str">
        <f>VLOOKUP(InputData[[#This Row],[CUSTOMER NAME]],Country[],3,0)</f>
        <v>Export</v>
      </c>
      <c r="I195" s="3" t="str">
        <f>TEXT(InputData[[#This Row],[DATE]],"mmm")</f>
        <v>Mar</v>
      </c>
      <c r="J195" s="3">
        <f>WEEKNUM(InputData[[#This Row],[DATE]])</f>
        <v>12</v>
      </c>
    </row>
    <row r="196" spans="1:10" x14ac:dyDescent="0.25">
      <c r="A196" s="5">
        <v>44274</v>
      </c>
      <c r="B196" s="10" t="s">
        <v>83</v>
      </c>
      <c r="C196" s="8" t="s">
        <v>6</v>
      </c>
      <c r="D196" s="7">
        <v>85.5</v>
      </c>
      <c r="E196" s="3">
        <v>17</v>
      </c>
      <c r="F196" s="2">
        <f>InputData[[#This Row],[UNIT PRICE ($)]]*InputData[[#This Row],[QUANTITY]]</f>
        <v>1453.5</v>
      </c>
      <c r="G196" s="2" t="str">
        <f>VLOOKUP(InputData[[#This Row],[CUSTOMER NAME]],Country[],2,0)</f>
        <v>India</v>
      </c>
      <c r="H196" s="2" t="str">
        <f>VLOOKUP(InputData[[#This Row],[CUSTOMER NAME]],Country[],3,0)</f>
        <v>North</v>
      </c>
      <c r="I196" s="3" t="str">
        <f>TEXT(InputData[[#This Row],[DATE]],"mmm")</f>
        <v>Mar</v>
      </c>
      <c r="J196" s="3">
        <f>WEEKNUM(InputData[[#This Row],[DATE]])</f>
        <v>12</v>
      </c>
    </row>
    <row r="197" spans="1:10" x14ac:dyDescent="0.25">
      <c r="A197" s="5">
        <v>44274</v>
      </c>
      <c r="B197" s="10" t="s">
        <v>85</v>
      </c>
      <c r="C197" s="8" t="s">
        <v>2</v>
      </c>
      <c r="D197" s="7">
        <v>142.80000000000001</v>
      </c>
      <c r="E197" s="3">
        <v>15</v>
      </c>
      <c r="F197" s="2">
        <f>InputData[[#This Row],[UNIT PRICE ($)]]*InputData[[#This Row],[QUANTITY]]</f>
        <v>2142</v>
      </c>
      <c r="G197" s="2" t="str">
        <f>VLOOKUP(InputData[[#This Row],[CUSTOMER NAME]],Country[],2,0)</f>
        <v>India</v>
      </c>
      <c r="H197" s="2" t="str">
        <f>VLOOKUP(InputData[[#This Row],[CUSTOMER NAME]],Country[],3,0)</f>
        <v>Northeast</v>
      </c>
      <c r="I197" s="3" t="str">
        <f>TEXT(InputData[[#This Row],[DATE]],"mmm")</f>
        <v>Mar</v>
      </c>
      <c r="J197" s="3">
        <f>WEEKNUM(InputData[[#This Row],[DATE]])</f>
        <v>12</v>
      </c>
    </row>
    <row r="198" spans="1:10" x14ac:dyDescent="0.25">
      <c r="A198" s="5">
        <v>44274</v>
      </c>
      <c r="B198" s="11" t="s">
        <v>86</v>
      </c>
      <c r="C198" s="6" t="s">
        <v>41</v>
      </c>
      <c r="D198" s="7">
        <v>173.88</v>
      </c>
      <c r="E198" s="2">
        <v>6</v>
      </c>
      <c r="F198" s="2">
        <f>InputData[[#This Row],[UNIT PRICE ($)]]*InputData[[#This Row],[QUANTITY]]</f>
        <v>1043.28</v>
      </c>
      <c r="G198" s="2" t="str">
        <f>VLOOKUP(InputData[[#This Row],[CUSTOMER NAME]],Country[],2,0)</f>
        <v>India</v>
      </c>
      <c r="H198" s="2" t="str">
        <f>VLOOKUP(InputData[[#This Row],[CUSTOMER NAME]],Country[],3,0)</f>
        <v>South</v>
      </c>
      <c r="I198" s="3" t="str">
        <f>TEXT(InputData[[#This Row],[DATE]],"mmm")</f>
        <v>Mar</v>
      </c>
      <c r="J198" s="3">
        <f>WEEKNUM(InputData[[#This Row],[DATE]])</f>
        <v>12</v>
      </c>
    </row>
    <row r="199" spans="1:10" x14ac:dyDescent="0.25">
      <c r="A199" s="5">
        <v>44275</v>
      </c>
      <c r="B199" s="10" t="s">
        <v>61</v>
      </c>
      <c r="C199" s="8" t="s">
        <v>24</v>
      </c>
      <c r="D199" s="7">
        <v>156.96</v>
      </c>
      <c r="E199" s="3">
        <v>23</v>
      </c>
      <c r="F199" s="2">
        <f>InputData[[#This Row],[UNIT PRICE ($)]]*InputData[[#This Row],[QUANTITY]]</f>
        <v>3610.0800000000004</v>
      </c>
      <c r="G199" s="2" t="str">
        <f>VLOOKUP(InputData[[#This Row],[CUSTOMER NAME]],Country[],2,0)</f>
        <v>Bangladesh</v>
      </c>
      <c r="H199" s="2" t="str">
        <f>VLOOKUP(InputData[[#This Row],[CUSTOMER NAME]],Country[],3,0)</f>
        <v>Export</v>
      </c>
      <c r="I199" s="3" t="str">
        <f>TEXT(InputData[[#This Row],[DATE]],"mmm")</f>
        <v>Mar</v>
      </c>
      <c r="J199" s="3">
        <f>WEEKNUM(InputData[[#This Row],[DATE]])</f>
        <v>12</v>
      </c>
    </row>
    <row r="200" spans="1:10" x14ac:dyDescent="0.25">
      <c r="A200" s="5">
        <v>44275</v>
      </c>
      <c r="B200" s="10" t="s">
        <v>64</v>
      </c>
      <c r="C200" s="8" t="s">
        <v>38</v>
      </c>
      <c r="D200" s="7">
        <v>79.92</v>
      </c>
      <c r="E200" s="3">
        <v>21</v>
      </c>
      <c r="F200" s="2">
        <f>InputData[[#This Row],[UNIT PRICE ($)]]*InputData[[#This Row],[QUANTITY]]</f>
        <v>1678.32</v>
      </c>
      <c r="G200" s="2" t="str">
        <f>VLOOKUP(InputData[[#This Row],[CUSTOMER NAME]],Country[],2,0)</f>
        <v>India</v>
      </c>
      <c r="H200" s="2" t="str">
        <f>VLOOKUP(InputData[[#This Row],[CUSTOMER NAME]],Country[],3,0)</f>
        <v>Northeast</v>
      </c>
      <c r="I200" s="3" t="str">
        <f>TEXT(InputData[[#This Row],[DATE]],"mmm")</f>
        <v>Mar</v>
      </c>
      <c r="J200" s="3">
        <f>WEEKNUM(InputData[[#This Row],[DATE]])</f>
        <v>12</v>
      </c>
    </row>
    <row r="201" spans="1:10" x14ac:dyDescent="0.25">
      <c r="A201" s="5">
        <v>44275</v>
      </c>
      <c r="B201" s="11" t="s">
        <v>112</v>
      </c>
      <c r="C201" s="8" t="s">
        <v>16</v>
      </c>
      <c r="D201" s="7">
        <v>16.64</v>
      </c>
      <c r="E201" s="3">
        <v>13</v>
      </c>
      <c r="F201" s="2">
        <f>InputData[[#This Row],[UNIT PRICE ($)]]*InputData[[#This Row],[QUANTITY]]</f>
        <v>216.32</v>
      </c>
      <c r="G201" s="2" t="str">
        <f>VLOOKUP(InputData[[#This Row],[CUSTOMER NAME]],Country[],2,0)</f>
        <v>India</v>
      </c>
      <c r="H201" s="2" t="str">
        <f>VLOOKUP(InputData[[#This Row],[CUSTOMER NAME]],Country[],3,0)</f>
        <v>North</v>
      </c>
      <c r="I201" s="3" t="str">
        <f>TEXT(InputData[[#This Row],[DATE]],"mmm")</f>
        <v>Mar</v>
      </c>
      <c r="J201" s="3">
        <f>WEEKNUM(InputData[[#This Row],[DATE]])</f>
        <v>12</v>
      </c>
    </row>
    <row r="202" spans="1:10" x14ac:dyDescent="0.25">
      <c r="A202" s="5">
        <v>44276</v>
      </c>
      <c r="B202" s="11" t="s">
        <v>68</v>
      </c>
      <c r="C202" s="6" t="s">
        <v>39</v>
      </c>
      <c r="D202" s="7">
        <v>42.55</v>
      </c>
      <c r="E202" s="2">
        <v>7</v>
      </c>
      <c r="F202" s="2">
        <f>InputData[[#This Row],[UNIT PRICE ($)]]*InputData[[#This Row],[QUANTITY]]</f>
        <v>297.84999999999997</v>
      </c>
      <c r="G202" s="2" t="str">
        <f>VLOOKUP(InputData[[#This Row],[CUSTOMER NAME]],Country[],2,0)</f>
        <v>Russia</v>
      </c>
      <c r="H202" s="2" t="str">
        <f>VLOOKUP(InputData[[#This Row],[CUSTOMER NAME]],Country[],3,0)</f>
        <v>Export</v>
      </c>
      <c r="I202" s="3" t="str">
        <f>TEXT(InputData[[#This Row],[DATE]],"mmm")</f>
        <v>Mar</v>
      </c>
      <c r="J202" s="3">
        <f>WEEKNUM(InputData[[#This Row],[DATE]])</f>
        <v>13</v>
      </c>
    </row>
    <row r="203" spans="1:10" x14ac:dyDescent="0.25">
      <c r="A203" s="5">
        <v>44276</v>
      </c>
      <c r="B203" s="10" t="s">
        <v>71</v>
      </c>
      <c r="C203" s="8" t="s">
        <v>1</v>
      </c>
      <c r="D203" s="7">
        <v>103.88</v>
      </c>
      <c r="E203" s="3">
        <v>18</v>
      </c>
      <c r="F203" s="2">
        <f>InputData[[#This Row],[UNIT PRICE ($)]]*InputData[[#This Row],[QUANTITY]]</f>
        <v>1869.84</v>
      </c>
      <c r="G203" s="2" t="str">
        <f>VLOOKUP(InputData[[#This Row],[CUSTOMER NAME]],Country[],2,0)</f>
        <v>India</v>
      </c>
      <c r="H203" s="2" t="str">
        <f>VLOOKUP(InputData[[#This Row],[CUSTOMER NAME]],Country[],3,0)</f>
        <v>Central</v>
      </c>
      <c r="I203" s="3" t="str">
        <f>TEXT(InputData[[#This Row],[DATE]],"mmm")</f>
        <v>Mar</v>
      </c>
      <c r="J203" s="3">
        <f>WEEKNUM(InputData[[#This Row],[DATE]])</f>
        <v>13</v>
      </c>
    </row>
    <row r="204" spans="1:10" x14ac:dyDescent="0.25">
      <c r="A204" s="5">
        <v>44276</v>
      </c>
      <c r="B204" s="11" t="s">
        <v>112</v>
      </c>
      <c r="C204" s="6" t="s">
        <v>20</v>
      </c>
      <c r="D204" s="7">
        <v>76.25</v>
      </c>
      <c r="E204" s="2">
        <v>13</v>
      </c>
      <c r="F204" s="2">
        <f>InputData[[#This Row],[UNIT PRICE ($)]]*InputData[[#This Row],[QUANTITY]]</f>
        <v>991.25</v>
      </c>
      <c r="G204" s="2" t="str">
        <f>VLOOKUP(InputData[[#This Row],[CUSTOMER NAME]],Country[],2,0)</f>
        <v>India</v>
      </c>
      <c r="H204" s="2" t="str">
        <f>VLOOKUP(InputData[[#This Row],[CUSTOMER NAME]],Country[],3,0)</f>
        <v>North</v>
      </c>
      <c r="I204" s="3" t="str">
        <f>TEXT(InputData[[#This Row],[DATE]],"mmm")</f>
        <v>Mar</v>
      </c>
      <c r="J204" s="3">
        <f>WEEKNUM(InputData[[#This Row],[DATE]])</f>
        <v>13</v>
      </c>
    </row>
    <row r="205" spans="1:10" x14ac:dyDescent="0.25">
      <c r="A205" s="5">
        <v>44277</v>
      </c>
      <c r="B205" s="11" t="s">
        <v>71</v>
      </c>
      <c r="C205" s="6" t="s">
        <v>2</v>
      </c>
      <c r="D205" s="7">
        <v>142.80000000000001</v>
      </c>
      <c r="E205" s="2">
        <v>8</v>
      </c>
      <c r="F205" s="2">
        <f>InputData[[#This Row],[UNIT PRICE ($)]]*InputData[[#This Row],[QUANTITY]]</f>
        <v>1142.4000000000001</v>
      </c>
      <c r="G205" s="2" t="str">
        <f>VLOOKUP(InputData[[#This Row],[CUSTOMER NAME]],Country[],2,0)</f>
        <v>India</v>
      </c>
      <c r="H205" s="2" t="str">
        <f>VLOOKUP(InputData[[#This Row],[CUSTOMER NAME]],Country[],3,0)</f>
        <v>Central</v>
      </c>
      <c r="I205" s="3" t="str">
        <f>TEXT(InputData[[#This Row],[DATE]],"mmm")</f>
        <v>Mar</v>
      </c>
      <c r="J205" s="3">
        <f>WEEKNUM(InputData[[#This Row],[DATE]])</f>
        <v>13</v>
      </c>
    </row>
    <row r="206" spans="1:10" x14ac:dyDescent="0.25">
      <c r="A206" s="5">
        <v>44277</v>
      </c>
      <c r="B206" s="11" t="s">
        <v>73</v>
      </c>
      <c r="C206" s="6" t="s">
        <v>12</v>
      </c>
      <c r="D206" s="7">
        <v>94.17</v>
      </c>
      <c r="E206" s="2">
        <v>4</v>
      </c>
      <c r="F206" s="2">
        <f>InputData[[#This Row],[UNIT PRICE ($)]]*InputData[[#This Row],[QUANTITY]]</f>
        <v>376.68</v>
      </c>
      <c r="G206" s="2" t="str">
        <f>VLOOKUP(InputData[[#This Row],[CUSTOMER NAME]],Country[],2,0)</f>
        <v>India</v>
      </c>
      <c r="H206" s="2" t="str">
        <f>VLOOKUP(InputData[[#This Row],[CUSTOMER NAME]],Country[],3,0)</f>
        <v>East</v>
      </c>
      <c r="I206" s="3" t="str">
        <f>TEXT(InputData[[#This Row],[DATE]],"mmm")</f>
        <v>Mar</v>
      </c>
      <c r="J206" s="3">
        <f>WEEKNUM(InputData[[#This Row],[DATE]])</f>
        <v>13</v>
      </c>
    </row>
    <row r="207" spans="1:10" x14ac:dyDescent="0.25">
      <c r="A207" s="5">
        <v>44277</v>
      </c>
      <c r="B207" s="10" t="s">
        <v>84</v>
      </c>
      <c r="C207" s="8" t="s">
        <v>27</v>
      </c>
      <c r="D207" s="7">
        <v>57.120000000000005</v>
      </c>
      <c r="E207" s="3">
        <v>30</v>
      </c>
      <c r="F207" s="2">
        <f>InputData[[#This Row],[UNIT PRICE ($)]]*InputData[[#This Row],[QUANTITY]]</f>
        <v>1713.6000000000001</v>
      </c>
      <c r="G207" s="2" t="str">
        <f>VLOOKUP(InputData[[#This Row],[CUSTOMER NAME]],Country[],2,0)</f>
        <v>Ethiopia</v>
      </c>
      <c r="H207" s="2" t="str">
        <f>VLOOKUP(InputData[[#This Row],[CUSTOMER NAME]],Country[],3,0)</f>
        <v>Export</v>
      </c>
      <c r="I207" s="3" t="str">
        <f>TEXT(InputData[[#This Row],[DATE]],"mmm")</f>
        <v>Mar</v>
      </c>
      <c r="J207" s="3">
        <f>WEEKNUM(InputData[[#This Row],[DATE]])</f>
        <v>13</v>
      </c>
    </row>
    <row r="208" spans="1:10" x14ac:dyDescent="0.25">
      <c r="A208" s="5">
        <v>44278</v>
      </c>
      <c r="B208" s="11" t="s">
        <v>86</v>
      </c>
      <c r="C208" s="6" t="s">
        <v>32</v>
      </c>
      <c r="D208" s="7">
        <v>117.48</v>
      </c>
      <c r="E208" s="2">
        <v>9</v>
      </c>
      <c r="F208" s="2">
        <f>InputData[[#This Row],[UNIT PRICE ($)]]*InputData[[#This Row],[QUANTITY]]</f>
        <v>1057.32</v>
      </c>
      <c r="G208" s="2" t="str">
        <f>VLOOKUP(InputData[[#This Row],[CUSTOMER NAME]],Country[],2,0)</f>
        <v>India</v>
      </c>
      <c r="H208" s="2" t="str">
        <f>VLOOKUP(InputData[[#This Row],[CUSTOMER NAME]],Country[],3,0)</f>
        <v>South</v>
      </c>
      <c r="I208" s="3" t="str">
        <f>TEXT(InputData[[#This Row],[DATE]],"mmm")</f>
        <v>Mar</v>
      </c>
      <c r="J208" s="3">
        <f>WEEKNUM(InputData[[#This Row],[DATE]])</f>
        <v>13</v>
      </c>
    </row>
    <row r="209" spans="1:10" x14ac:dyDescent="0.25">
      <c r="A209" s="5">
        <v>44280</v>
      </c>
      <c r="B209" s="11" t="s">
        <v>62</v>
      </c>
      <c r="C209" s="6" t="s">
        <v>29</v>
      </c>
      <c r="D209" s="7">
        <v>53.11</v>
      </c>
      <c r="E209" s="2">
        <v>8</v>
      </c>
      <c r="F209" s="2">
        <f>InputData[[#This Row],[UNIT PRICE ($)]]*InputData[[#This Row],[QUANTITY]]</f>
        <v>424.88</v>
      </c>
      <c r="G209" s="2" t="str">
        <f>VLOOKUP(InputData[[#This Row],[CUSTOMER NAME]],Country[],2,0)</f>
        <v>India</v>
      </c>
      <c r="H209" s="2" t="str">
        <f>VLOOKUP(InputData[[#This Row],[CUSTOMER NAME]],Country[],3,0)</f>
        <v>Northeast</v>
      </c>
      <c r="I209" s="3" t="str">
        <f>TEXT(InputData[[#This Row],[DATE]],"mmm")</f>
        <v>Mar</v>
      </c>
      <c r="J209" s="3">
        <f>WEEKNUM(InputData[[#This Row],[DATE]])</f>
        <v>13</v>
      </c>
    </row>
    <row r="210" spans="1:10" x14ac:dyDescent="0.25">
      <c r="A210" s="5">
        <v>44280</v>
      </c>
      <c r="B210" s="11" t="s">
        <v>63</v>
      </c>
      <c r="C210" s="6" t="s">
        <v>1</v>
      </c>
      <c r="D210" s="7">
        <v>103.88</v>
      </c>
      <c r="E210" s="2">
        <v>2</v>
      </c>
      <c r="F210" s="2">
        <f>InputData[[#This Row],[UNIT PRICE ($)]]*InputData[[#This Row],[QUANTITY]]</f>
        <v>207.76</v>
      </c>
      <c r="G210" s="2" t="str">
        <f>VLOOKUP(InputData[[#This Row],[CUSTOMER NAME]],Country[],2,0)</f>
        <v>Saudi Arabia</v>
      </c>
      <c r="H210" s="2" t="str">
        <f>VLOOKUP(InputData[[#This Row],[CUSTOMER NAME]],Country[],3,0)</f>
        <v>Export</v>
      </c>
      <c r="I210" s="3" t="str">
        <f>TEXT(InputData[[#This Row],[DATE]],"mmm")</f>
        <v>Mar</v>
      </c>
      <c r="J210" s="3">
        <f>WEEKNUM(InputData[[#This Row],[DATE]])</f>
        <v>13</v>
      </c>
    </row>
    <row r="211" spans="1:10" x14ac:dyDescent="0.25">
      <c r="A211" s="5">
        <v>44280</v>
      </c>
      <c r="B211" s="10" t="s">
        <v>63</v>
      </c>
      <c r="C211" s="8" t="s">
        <v>17</v>
      </c>
      <c r="D211" s="7">
        <v>156.78</v>
      </c>
      <c r="E211" s="3">
        <v>26</v>
      </c>
      <c r="F211" s="2">
        <f>InputData[[#This Row],[UNIT PRICE ($)]]*InputData[[#This Row],[QUANTITY]]</f>
        <v>4076.28</v>
      </c>
      <c r="G211" s="2" t="str">
        <f>VLOOKUP(InputData[[#This Row],[CUSTOMER NAME]],Country[],2,0)</f>
        <v>Saudi Arabia</v>
      </c>
      <c r="H211" s="2" t="str">
        <f>VLOOKUP(InputData[[#This Row],[CUSTOMER NAME]],Country[],3,0)</f>
        <v>Export</v>
      </c>
      <c r="I211" s="3" t="str">
        <f>TEXT(InputData[[#This Row],[DATE]],"mmm")</f>
        <v>Mar</v>
      </c>
      <c r="J211" s="3">
        <f>WEEKNUM(InputData[[#This Row],[DATE]])</f>
        <v>13</v>
      </c>
    </row>
    <row r="212" spans="1:10" x14ac:dyDescent="0.25">
      <c r="A212" s="5">
        <v>44280</v>
      </c>
      <c r="B212" s="11" t="s">
        <v>68</v>
      </c>
      <c r="C212" s="6" t="s">
        <v>30</v>
      </c>
      <c r="D212" s="7">
        <v>201.28</v>
      </c>
      <c r="E212" s="2">
        <v>11</v>
      </c>
      <c r="F212" s="2">
        <f>InputData[[#This Row],[UNIT PRICE ($)]]*InputData[[#This Row],[QUANTITY]]</f>
        <v>2214.08</v>
      </c>
      <c r="G212" s="2" t="str">
        <f>VLOOKUP(InputData[[#This Row],[CUSTOMER NAME]],Country[],2,0)</f>
        <v>Russia</v>
      </c>
      <c r="H212" s="2" t="str">
        <f>VLOOKUP(InputData[[#This Row],[CUSTOMER NAME]],Country[],3,0)</f>
        <v>Export</v>
      </c>
      <c r="I212" s="3" t="str">
        <f>TEXT(InputData[[#This Row],[DATE]],"mmm")</f>
        <v>Mar</v>
      </c>
      <c r="J212" s="3">
        <f>WEEKNUM(InputData[[#This Row],[DATE]])</f>
        <v>13</v>
      </c>
    </row>
    <row r="213" spans="1:10" x14ac:dyDescent="0.25">
      <c r="A213" s="5">
        <v>44280</v>
      </c>
      <c r="B213" s="11" t="s">
        <v>73</v>
      </c>
      <c r="C213" s="6" t="s">
        <v>24</v>
      </c>
      <c r="D213" s="7">
        <v>156.96</v>
      </c>
      <c r="E213" s="2">
        <v>14</v>
      </c>
      <c r="F213" s="2">
        <f>InputData[[#This Row],[UNIT PRICE ($)]]*InputData[[#This Row],[QUANTITY]]</f>
        <v>2197.44</v>
      </c>
      <c r="G213" s="2" t="str">
        <f>VLOOKUP(InputData[[#This Row],[CUSTOMER NAME]],Country[],2,0)</f>
        <v>India</v>
      </c>
      <c r="H213" s="2" t="str">
        <f>VLOOKUP(InputData[[#This Row],[CUSTOMER NAME]],Country[],3,0)</f>
        <v>East</v>
      </c>
      <c r="I213" s="3" t="str">
        <f>TEXT(InputData[[#This Row],[DATE]],"mmm")</f>
        <v>Mar</v>
      </c>
      <c r="J213" s="3">
        <f>WEEKNUM(InputData[[#This Row],[DATE]])</f>
        <v>13</v>
      </c>
    </row>
    <row r="214" spans="1:10" x14ac:dyDescent="0.25">
      <c r="A214" s="5">
        <v>44280</v>
      </c>
      <c r="B214" s="11" t="s">
        <v>74</v>
      </c>
      <c r="C214" s="6" t="s">
        <v>6</v>
      </c>
      <c r="D214" s="7">
        <v>85.5</v>
      </c>
      <c r="E214" s="2">
        <v>4</v>
      </c>
      <c r="F214" s="2">
        <f>InputData[[#This Row],[UNIT PRICE ($)]]*InputData[[#This Row],[QUANTITY]]</f>
        <v>342</v>
      </c>
      <c r="G214" s="2" t="str">
        <f>VLOOKUP(InputData[[#This Row],[CUSTOMER NAME]],Country[],2,0)</f>
        <v>Brazil</v>
      </c>
      <c r="H214" s="2" t="str">
        <f>VLOOKUP(InputData[[#This Row],[CUSTOMER NAME]],Country[],3,0)</f>
        <v>Export</v>
      </c>
      <c r="I214" s="3" t="str">
        <f>TEXT(InputData[[#This Row],[DATE]],"mmm")</f>
        <v>Mar</v>
      </c>
      <c r="J214" s="3">
        <f>WEEKNUM(InputData[[#This Row],[DATE]])</f>
        <v>13</v>
      </c>
    </row>
    <row r="215" spans="1:10" x14ac:dyDescent="0.25">
      <c r="A215" s="5">
        <v>44280</v>
      </c>
      <c r="B215" s="11" t="s">
        <v>81</v>
      </c>
      <c r="C215" s="6" t="s">
        <v>38</v>
      </c>
      <c r="D215" s="7">
        <v>79.92</v>
      </c>
      <c r="E215" s="2">
        <v>2</v>
      </c>
      <c r="F215" s="2">
        <f>InputData[[#This Row],[UNIT PRICE ($)]]*InputData[[#This Row],[QUANTITY]]</f>
        <v>159.84</v>
      </c>
      <c r="G215" s="2" t="str">
        <f>VLOOKUP(InputData[[#This Row],[CUSTOMER NAME]],Country[],2,0)</f>
        <v>India</v>
      </c>
      <c r="H215" s="2" t="str">
        <f>VLOOKUP(InputData[[#This Row],[CUSTOMER NAME]],Country[],3,0)</f>
        <v>East</v>
      </c>
      <c r="I215" s="3" t="str">
        <f>TEXT(InputData[[#This Row],[DATE]],"mmm")</f>
        <v>Mar</v>
      </c>
      <c r="J215" s="3">
        <f>WEEKNUM(InputData[[#This Row],[DATE]])</f>
        <v>13</v>
      </c>
    </row>
    <row r="216" spans="1:10" x14ac:dyDescent="0.25">
      <c r="A216" s="5">
        <v>44281</v>
      </c>
      <c r="B216" s="11" t="s">
        <v>65</v>
      </c>
      <c r="C216" s="6" t="s">
        <v>10</v>
      </c>
      <c r="D216" s="7">
        <v>164.28</v>
      </c>
      <c r="E216" s="2">
        <v>9</v>
      </c>
      <c r="F216" s="2">
        <f>InputData[[#This Row],[UNIT PRICE ($)]]*InputData[[#This Row],[QUANTITY]]</f>
        <v>1478.52</v>
      </c>
      <c r="G216" s="2" t="str">
        <f>VLOOKUP(InputData[[#This Row],[CUSTOMER NAME]],Country[],2,0)</f>
        <v>Pakistan</v>
      </c>
      <c r="H216" s="2" t="str">
        <f>VLOOKUP(InputData[[#This Row],[CUSTOMER NAME]],Country[],3,0)</f>
        <v>Export</v>
      </c>
      <c r="I216" s="3" t="str">
        <f>TEXT(InputData[[#This Row],[DATE]],"mmm")</f>
        <v>Mar</v>
      </c>
      <c r="J216" s="3">
        <f>WEEKNUM(InputData[[#This Row],[DATE]])</f>
        <v>13</v>
      </c>
    </row>
    <row r="217" spans="1:10" x14ac:dyDescent="0.25">
      <c r="A217" s="5">
        <v>44281</v>
      </c>
      <c r="B217" s="10" t="s">
        <v>110</v>
      </c>
      <c r="C217" s="6" t="s">
        <v>1</v>
      </c>
      <c r="D217" s="7">
        <v>103.88</v>
      </c>
      <c r="E217" s="2">
        <v>4</v>
      </c>
      <c r="F217" s="2">
        <f>InputData[[#This Row],[UNIT PRICE ($)]]*InputData[[#This Row],[QUANTITY]]</f>
        <v>415.52</v>
      </c>
      <c r="G217" s="2" t="str">
        <f>VLOOKUP(InputData[[#This Row],[CUSTOMER NAME]],Country[],2,0)</f>
        <v>India</v>
      </c>
      <c r="H217" s="2" t="str">
        <f>VLOOKUP(InputData[[#This Row],[CUSTOMER NAME]],Country[],3,0)</f>
        <v>Western</v>
      </c>
      <c r="I217" s="3" t="str">
        <f>TEXT(InputData[[#This Row],[DATE]],"mmm")</f>
        <v>Mar</v>
      </c>
      <c r="J217" s="3">
        <f>WEEKNUM(InputData[[#This Row],[DATE]])</f>
        <v>13</v>
      </c>
    </row>
    <row r="218" spans="1:10" x14ac:dyDescent="0.25">
      <c r="A218" s="5">
        <v>44281</v>
      </c>
      <c r="B218" s="11" t="s">
        <v>112</v>
      </c>
      <c r="C218" s="6" t="s">
        <v>42</v>
      </c>
      <c r="D218" s="7">
        <v>162</v>
      </c>
      <c r="E218" s="2">
        <v>1</v>
      </c>
      <c r="F218" s="2">
        <f>InputData[[#This Row],[UNIT PRICE ($)]]*InputData[[#This Row],[QUANTITY]]</f>
        <v>162</v>
      </c>
      <c r="G218" s="2" t="str">
        <f>VLOOKUP(InputData[[#This Row],[CUSTOMER NAME]],Country[],2,0)</f>
        <v>India</v>
      </c>
      <c r="H218" s="2" t="str">
        <f>VLOOKUP(InputData[[#This Row],[CUSTOMER NAME]],Country[],3,0)</f>
        <v>North</v>
      </c>
      <c r="I218" s="3" t="str">
        <f>TEXT(InputData[[#This Row],[DATE]],"mmm")</f>
        <v>Mar</v>
      </c>
      <c r="J218" s="3">
        <f>WEEKNUM(InputData[[#This Row],[DATE]])</f>
        <v>13</v>
      </c>
    </row>
    <row r="219" spans="1:10" x14ac:dyDescent="0.25">
      <c r="A219" s="5">
        <v>44281</v>
      </c>
      <c r="B219" s="10" t="s">
        <v>89</v>
      </c>
      <c r="C219" s="8" t="s">
        <v>33</v>
      </c>
      <c r="D219" s="7">
        <v>119.7</v>
      </c>
      <c r="E219" s="3">
        <v>25</v>
      </c>
      <c r="F219" s="2">
        <f>InputData[[#This Row],[UNIT PRICE ($)]]*InputData[[#This Row],[QUANTITY]]</f>
        <v>2992.5</v>
      </c>
      <c r="G219" s="2" t="str">
        <f>VLOOKUP(InputData[[#This Row],[CUSTOMER NAME]],Country[],2,0)</f>
        <v>Mexico</v>
      </c>
      <c r="H219" s="2" t="str">
        <f>VLOOKUP(InputData[[#This Row],[CUSTOMER NAME]],Country[],3,0)</f>
        <v>Export</v>
      </c>
      <c r="I219" s="3" t="str">
        <f>TEXT(InputData[[#This Row],[DATE]],"mmm")</f>
        <v>Mar</v>
      </c>
      <c r="J219" s="3">
        <f>WEEKNUM(InputData[[#This Row],[DATE]])</f>
        <v>13</v>
      </c>
    </row>
    <row r="220" spans="1:10" x14ac:dyDescent="0.25">
      <c r="A220" s="5">
        <v>44282</v>
      </c>
      <c r="B220" s="10" t="s">
        <v>113</v>
      </c>
      <c r="C220" s="6" t="s">
        <v>30</v>
      </c>
      <c r="D220" s="7">
        <v>201.28</v>
      </c>
      <c r="E220" s="2">
        <v>3</v>
      </c>
      <c r="F220" s="2">
        <f>InputData[[#This Row],[UNIT PRICE ($)]]*InputData[[#This Row],[QUANTITY]]</f>
        <v>603.84</v>
      </c>
      <c r="G220" s="2" t="str">
        <f>VLOOKUP(InputData[[#This Row],[CUSTOMER NAME]],Country[],2,0)</f>
        <v>Pakistan</v>
      </c>
      <c r="H220" s="2" t="str">
        <f>VLOOKUP(InputData[[#This Row],[CUSTOMER NAME]],Country[],3,0)</f>
        <v>Export</v>
      </c>
      <c r="I220" s="3" t="str">
        <f>TEXT(InputData[[#This Row],[DATE]],"mmm")</f>
        <v>Mar</v>
      </c>
      <c r="J220" s="3">
        <f>WEEKNUM(InputData[[#This Row],[DATE]])</f>
        <v>13</v>
      </c>
    </row>
    <row r="221" spans="1:10" x14ac:dyDescent="0.25">
      <c r="A221" s="5">
        <v>44283</v>
      </c>
      <c r="B221" s="10" t="s">
        <v>60</v>
      </c>
      <c r="C221" s="8" t="s">
        <v>40</v>
      </c>
      <c r="D221" s="7">
        <v>115.2</v>
      </c>
      <c r="E221" s="3">
        <v>13</v>
      </c>
      <c r="F221" s="2">
        <f>InputData[[#This Row],[UNIT PRICE ($)]]*InputData[[#This Row],[QUANTITY]]</f>
        <v>1497.6000000000001</v>
      </c>
      <c r="G221" s="2" t="str">
        <f>VLOOKUP(InputData[[#This Row],[CUSTOMER NAME]],Country[],2,0)</f>
        <v>Nigeria</v>
      </c>
      <c r="H221" s="2" t="str">
        <f>VLOOKUP(InputData[[#This Row],[CUSTOMER NAME]],Country[],3,0)</f>
        <v>Export</v>
      </c>
      <c r="I221" s="3" t="str">
        <f>TEXT(InputData[[#This Row],[DATE]],"mmm")</f>
        <v>Mar</v>
      </c>
      <c r="J221" s="3">
        <f>WEEKNUM(InputData[[#This Row],[DATE]])</f>
        <v>14</v>
      </c>
    </row>
    <row r="222" spans="1:10" x14ac:dyDescent="0.25">
      <c r="A222" s="5">
        <v>44283</v>
      </c>
      <c r="B222" s="10" t="s">
        <v>61</v>
      </c>
      <c r="C222" s="8" t="s">
        <v>37</v>
      </c>
      <c r="D222" s="7">
        <v>85.76</v>
      </c>
      <c r="E222" s="3">
        <v>3</v>
      </c>
      <c r="F222" s="2">
        <f>InputData[[#This Row],[UNIT PRICE ($)]]*InputData[[#This Row],[QUANTITY]]</f>
        <v>257.28000000000003</v>
      </c>
      <c r="G222" s="2" t="str">
        <f>VLOOKUP(InputData[[#This Row],[CUSTOMER NAME]],Country[],2,0)</f>
        <v>Bangladesh</v>
      </c>
      <c r="H222" s="2" t="str">
        <f>VLOOKUP(InputData[[#This Row],[CUSTOMER NAME]],Country[],3,0)</f>
        <v>Export</v>
      </c>
      <c r="I222" s="3" t="str">
        <f>TEXT(InputData[[#This Row],[DATE]],"mmm")</f>
        <v>Mar</v>
      </c>
      <c r="J222" s="3">
        <f>WEEKNUM(InputData[[#This Row],[DATE]])</f>
        <v>14</v>
      </c>
    </row>
    <row r="223" spans="1:10" x14ac:dyDescent="0.25">
      <c r="A223" s="5">
        <v>44283</v>
      </c>
      <c r="B223" s="11" t="s">
        <v>85</v>
      </c>
      <c r="C223" s="6" t="s">
        <v>7</v>
      </c>
      <c r="D223" s="7">
        <v>47.730000000000004</v>
      </c>
      <c r="E223" s="2">
        <v>8</v>
      </c>
      <c r="F223" s="2">
        <f>InputData[[#This Row],[UNIT PRICE ($)]]*InputData[[#This Row],[QUANTITY]]</f>
        <v>381.84000000000003</v>
      </c>
      <c r="G223" s="2" t="str">
        <f>VLOOKUP(InputData[[#This Row],[CUSTOMER NAME]],Country[],2,0)</f>
        <v>India</v>
      </c>
      <c r="H223" s="2" t="str">
        <f>VLOOKUP(InputData[[#This Row],[CUSTOMER NAME]],Country[],3,0)</f>
        <v>Northeast</v>
      </c>
      <c r="I223" s="3" t="str">
        <f>TEXT(InputData[[#This Row],[DATE]],"mmm")</f>
        <v>Mar</v>
      </c>
      <c r="J223" s="3">
        <f>WEEKNUM(InputData[[#This Row],[DATE]])</f>
        <v>14</v>
      </c>
    </row>
    <row r="224" spans="1:10" x14ac:dyDescent="0.25">
      <c r="A224" s="5">
        <v>44284</v>
      </c>
      <c r="B224" s="11" t="s">
        <v>61</v>
      </c>
      <c r="C224" s="6" t="s">
        <v>32</v>
      </c>
      <c r="D224" s="7">
        <v>117.48</v>
      </c>
      <c r="E224" s="2">
        <v>12</v>
      </c>
      <c r="F224" s="2">
        <f>InputData[[#This Row],[UNIT PRICE ($)]]*InputData[[#This Row],[QUANTITY]]</f>
        <v>1409.76</v>
      </c>
      <c r="G224" s="2" t="str">
        <f>VLOOKUP(InputData[[#This Row],[CUSTOMER NAME]],Country[],2,0)</f>
        <v>Bangladesh</v>
      </c>
      <c r="H224" s="2" t="str">
        <f>VLOOKUP(InputData[[#This Row],[CUSTOMER NAME]],Country[],3,0)</f>
        <v>Export</v>
      </c>
      <c r="I224" s="3" t="str">
        <f>TEXT(InputData[[#This Row],[DATE]],"mmm")</f>
        <v>Mar</v>
      </c>
      <c r="J224" s="3">
        <f>WEEKNUM(InputData[[#This Row],[DATE]])</f>
        <v>14</v>
      </c>
    </row>
    <row r="225" spans="1:10" x14ac:dyDescent="0.25">
      <c r="A225" s="5">
        <v>44284</v>
      </c>
      <c r="B225" s="10" t="s">
        <v>84</v>
      </c>
      <c r="C225" s="8" t="s">
        <v>35</v>
      </c>
      <c r="D225" s="7">
        <v>6.7</v>
      </c>
      <c r="E225" s="3">
        <v>32</v>
      </c>
      <c r="F225" s="2">
        <f>InputData[[#This Row],[UNIT PRICE ($)]]*InputData[[#This Row],[QUANTITY]]</f>
        <v>214.4</v>
      </c>
      <c r="G225" s="2" t="str">
        <f>VLOOKUP(InputData[[#This Row],[CUSTOMER NAME]],Country[],2,0)</f>
        <v>Ethiopia</v>
      </c>
      <c r="H225" s="2" t="str">
        <f>VLOOKUP(InputData[[#This Row],[CUSTOMER NAME]],Country[],3,0)</f>
        <v>Export</v>
      </c>
      <c r="I225" s="3" t="str">
        <f>TEXT(InputData[[#This Row],[DATE]],"mmm")</f>
        <v>Mar</v>
      </c>
      <c r="J225" s="3">
        <f>WEEKNUM(InputData[[#This Row],[DATE]])</f>
        <v>14</v>
      </c>
    </row>
    <row r="226" spans="1:10" x14ac:dyDescent="0.25">
      <c r="A226" s="5">
        <v>44285</v>
      </c>
      <c r="B226" s="11" t="s">
        <v>63</v>
      </c>
      <c r="C226" s="6" t="s">
        <v>38</v>
      </c>
      <c r="D226" s="7">
        <v>79.92</v>
      </c>
      <c r="E226" s="2">
        <v>1</v>
      </c>
      <c r="F226" s="2">
        <f>InputData[[#This Row],[UNIT PRICE ($)]]*InputData[[#This Row],[QUANTITY]]</f>
        <v>79.92</v>
      </c>
      <c r="G226" s="2" t="str">
        <f>VLOOKUP(InputData[[#This Row],[CUSTOMER NAME]],Country[],2,0)</f>
        <v>Saudi Arabia</v>
      </c>
      <c r="H226" s="2" t="str">
        <f>VLOOKUP(InputData[[#This Row],[CUSTOMER NAME]],Country[],3,0)</f>
        <v>Export</v>
      </c>
      <c r="I226" s="3" t="str">
        <f>TEXT(InputData[[#This Row],[DATE]],"mmm")</f>
        <v>Mar</v>
      </c>
      <c r="J226" s="3">
        <f>WEEKNUM(InputData[[#This Row],[DATE]])</f>
        <v>14</v>
      </c>
    </row>
    <row r="227" spans="1:10" x14ac:dyDescent="0.25">
      <c r="A227" s="5">
        <v>44285</v>
      </c>
      <c r="B227" s="11" t="s">
        <v>73</v>
      </c>
      <c r="C227" s="6" t="s">
        <v>1</v>
      </c>
      <c r="D227" s="7">
        <v>103.88</v>
      </c>
      <c r="E227" s="2">
        <v>13</v>
      </c>
      <c r="F227" s="2">
        <f>InputData[[#This Row],[UNIT PRICE ($)]]*InputData[[#This Row],[QUANTITY]]</f>
        <v>1350.44</v>
      </c>
      <c r="G227" s="2" t="str">
        <f>VLOOKUP(InputData[[#This Row],[CUSTOMER NAME]],Country[],2,0)</f>
        <v>India</v>
      </c>
      <c r="H227" s="2" t="str">
        <f>VLOOKUP(InputData[[#This Row],[CUSTOMER NAME]],Country[],3,0)</f>
        <v>East</v>
      </c>
      <c r="I227" s="3" t="str">
        <f>TEXT(InputData[[#This Row],[DATE]],"mmm")</f>
        <v>Mar</v>
      </c>
      <c r="J227" s="3">
        <f>WEEKNUM(InputData[[#This Row],[DATE]])</f>
        <v>14</v>
      </c>
    </row>
    <row r="228" spans="1:10" x14ac:dyDescent="0.25">
      <c r="A228" s="5">
        <v>44286</v>
      </c>
      <c r="B228" s="11" t="s">
        <v>77</v>
      </c>
      <c r="C228" s="6" t="s">
        <v>42</v>
      </c>
      <c r="D228" s="7">
        <v>162</v>
      </c>
      <c r="E228" s="2">
        <v>3</v>
      </c>
      <c r="F228" s="2">
        <f>InputData[[#This Row],[UNIT PRICE ($)]]*InputData[[#This Row],[QUANTITY]]</f>
        <v>486</v>
      </c>
      <c r="G228" s="2" t="str">
        <f>VLOOKUP(InputData[[#This Row],[CUSTOMER NAME]],Country[],2,0)</f>
        <v>India</v>
      </c>
      <c r="H228" s="2" t="str">
        <f>VLOOKUP(InputData[[#This Row],[CUSTOMER NAME]],Country[],3,0)</f>
        <v>Western</v>
      </c>
      <c r="I228" s="3" t="str">
        <f>TEXT(InputData[[#This Row],[DATE]],"mmm")</f>
        <v>Mar</v>
      </c>
      <c r="J228" s="3">
        <f>WEEKNUM(InputData[[#This Row],[DATE]])</f>
        <v>14</v>
      </c>
    </row>
    <row r="229" spans="1:10" x14ac:dyDescent="0.25">
      <c r="A229" s="5">
        <v>44286</v>
      </c>
      <c r="B229" s="10" t="s">
        <v>89</v>
      </c>
      <c r="C229" s="8" t="s">
        <v>5</v>
      </c>
      <c r="D229" s="7">
        <v>155.61000000000001</v>
      </c>
      <c r="E229" s="3">
        <v>33</v>
      </c>
      <c r="F229" s="2">
        <f>InputData[[#This Row],[UNIT PRICE ($)]]*InputData[[#This Row],[QUANTITY]]</f>
        <v>5135.13</v>
      </c>
      <c r="G229" s="2" t="str">
        <f>VLOOKUP(InputData[[#This Row],[CUSTOMER NAME]],Country[],2,0)</f>
        <v>Mexico</v>
      </c>
      <c r="H229" s="2" t="str">
        <f>VLOOKUP(InputData[[#This Row],[CUSTOMER NAME]],Country[],3,0)</f>
        <v>Export</v>
      </c>
      <c r="I229" s="3" t="str">
        <f>TEXT(InputData[[#This Row],[DATE]],"mmm")</f>
        <v>Mar</v>
      </c>
      <c r="J229" s="3">
        <f>WEEKNUM(InputData[[#This Row],[DATE]])</f>
        <v>14</v>
      </c>
    </row>
    <row r="230" spans="1:10" x14ac:dyDescent="0.25">
      <c r="A230" s="5">
        <v>44287</v>
      </c>
      <c r="B230" s="11" t="s">
        <v>67</v>
      </c>
      <c r="C230" s="8" t="s">
        <v>11</v>
      </c>
      <c r="D230" s="7">
        <v>48.4</v>
      </c>
      <c r="E230" s="3">
        <v>3</v>
      </c>
      <c r="F230" s="2">
        <f>InputData[[#This Row],[UNIT PRICE ($)]]*InputData[[#This Row],[QUANTITY]]</f>
        <v>145.19999999999999</v>
      </c>
      <c r="G230" s="2" t="str">
        <f>VLOOKUP(InputData[[#This Row],[CUSTOMER NAME]],Country[],2,0)</f>
        <v>United Kingdom</v>
      </c>
      <c r="H230" s="2" t="str">
        <f>VLOOKUP(InputData[[#This Row],[CUSTOMER NAME]],Country[],3,0)</f>
        <v>Export</v>
      </c>
      <c r="I230" s="3" t="str">
        <f>TEXT(InputData[[#This Row],[DATE]],"mmm")</f>
        <v>Apr</v>
      </c>
      <c r="J230" s="3">
        <f>WEEKNUM(InputData[[#This Row],[DATE]])</f>
        <v>14</v>
      </c>
    </row>
    <row r="231" spans="1:10" x14ac:dyDescent="0.25">
      <c r="A231" s="5">
        <v>44287</v>
      </c>
      <c r="B231" s="11" t="s">
        <v>88</v>
      </c>
      <c r="C231" s="6" t="s">
        <v>2</v>
      </c>
      <c r="D231" s="7">
        <v>142.80000000000001</v>
      </c>
      <c r="E231" s="2">
        <v>2</v>
      </c>
      <c r="F231" s="2">
        <f>InputData[[#This Row],[UNIT PRICE ($)]]*InputData[[#This Row],[QUANTITY]]</f>
        <v>285.60000000000002</v>
      </c>
      <c r="G231" s="2" t="str">
        <f>VLOOKUP(InputData[[#This Row],[CUSTOMER NAME]],Country[],2,0)</f>
        <v>India</v>
      </c>
      <c r="H231" s="2" t="str">
        <f>VLOOKUP(InputData[[#This Row],[CUSTOMER NAME]],Country[],3,0)</f>
        <v>South</v>
      </c>
      <c r="I231" s="3" t="str">
        <f>TEXT(InputData[[#This Row],[DATE]],"mmm")</f>
        <v>Apr</v>
      </c>
      <c r="J231" s="3">
        <f>WEEKNUM(InputData[[#This Row],[DATE]])</f>
        <v>14</v>
      </c>
    </row>
    <row r="232" spans="1:10" x14ac:dyDescent="0.25">
      <c r="A232" s="5">
        <v>44288</v>
      </c>
      <c r="B232" s="10" t="s">
        <v>61</v>
      </c>
      <c r="C232" s="8" t="s">
        <v>37</v>
      </c>
      <c r="D232" s="7">
        <v>85.76</v>
      </c>
      <c r="E232" s="3">
        <v>24</v>
      </c>
      <c r="F232" s="2">
        <f>InputData[[#This Row],[UNIT PRICE ($)]]*InputData[[#This Row],[QUANTITY]]</f>
        <v>2058.2400000000002</v>
      </c>
      <c r="G232" s="2" t="str">
        <f>VLOOKUP(InputData[[#This Row],[CUSTOMER NAME]],Country[],2,0)</f>
        <v>Bangladesh</v>
      </c>
      <c r="H232" s="2" t="str">
        <f>VLOOKUP(InputData[[#This Row],[CUSTOMER NAME]],Country[],3,0)</f>
        <v>Export</v>
      </c>
      <c r="I232" s="3" t="str">
        <f>TEXT(InputData[[#This Row],[DATE]],"mmm")</f>
        <v>Apr</v>
      </c>
      <c r="J232" s="3">
        <f>WEEKNUM(InputData[[#This Row],[DATE]])</f>
        <v>14</v>
      </c>
    </row>
    <row r="233" spans="1:10" x14ac:dyDescent="0.25">
      <c r="A233" s="5">
        <v>44288</v>
      </c>
      <c r="B233" s="11" t="s">
        <v>71</v>
      </c>
      <c r="C233" s="6" t="s">
        <v>2</v>
      </c>
      <c r="D233" s="7">
        <v>142.80000000000001</v>
      </c>
      <c r="E233" s="2">
        <v>3</v>
      </c>
      <c r="F233" s="2">
        <f>InputData[[#This Row],[UNIT PRICE ($)]]*InputData[[#This Row],[QUANTITY]]</f>
        <v>428.40000000000003</v>
      </c>
      <c r="G233" s="2" t="str">
        <f>VLOOKUP(InputData[[#This Row],[CUSTOMER NAME]],Country[],2,0)</f>
        <v>India</v>
      </c>
      <c r="H233" s="2" t="str">
        <f>VLOOKUP(InputData[[#This Row],[CUSTOMER NAME]],Country[],3,0)</f>
        <v>Central</v>
      </c>
      <c r="I233" s="3" t="str">
        <f>TEXT(InputData[[#This Row],[DATE]],"mmm")</f>
        <v>Apr</v>
      </c>
      <c r="J233" s="3">
        <f>WEEKNUM(InputData[[#This Row],[DATE]])</f>
        <v>14</v>
      </c>
    </row>
    <row r="234" spans="1:10" x14ac:dyDescent="0.25">
      <c r="A234" s="5">
        <v>44290</v>
      </c>
      <c r="B234" s="11" t="s">
        <v>61</v>
      </c>
      <c r="C234" s="6" t="s">
        <v>9</v>
      </c>
      <c r="D234" s="7">
        <v>7.8599999999999994</v>
      </c>
      <c r="E234" s="2">
        <v>9</v>
      </c>
      <c r="F234" s="2">
        <f>InputData[[#This Row],[UNIT PRICE ($)]]*InputData[[#This Row],[QUANTITY]]</f>
        <v>70.739999999999995</v>
      </c>
      <c r="G234" s="2" t="str">
        <f>VLOOKUP(InputData[[#This Row],[CUSTOMER NAME]],Country[],2,0)</f>
        <v>Bangladesh</v>
      </c>
      <c r="H234" s="2" t="str">
        <f>VLOOKUP(InputData[[#This Row],[CUSTOMER NAME]],Country[],3,0)</f>
        <v>Export</v>
      </c>
      <c r="I234" s="3" t="str">
        <f>TEXT(InputData[[#This Row],[DATE]],"mmm")</f>
        <v>Apr</v>
      </c>
      <c r="J234" s="3">
        <f>WEEKNUM(InputData[[#This Row],[DATE]])</f>
        <v>15</v>
      </c>
    </row>
    <row r="235" spans="1:10" x14ac:dyDescent="0.25">
      <c r="A235" s="5">
        <v>44290</v>
      </c>
      <c r="B235" s="10" t="s">
        <v>63</v>
      </c>
      <c r="C235" s="8" t="s">
        <v>34</v>
      </c>
      <c r="D235" s="7">
        <v>58.3</v>
      </c>
      <c r="E235" s="3">
        <v>20</v>
      </c>
      <c r="F235" s="2">
        <f>InputData[[#This Row],[UNIT PRICE ($)]]*InputData[[#This Row],[QUANTITY]]</f>
        <v>1166</v>
      </c>
      <c r="G235" s="2" t="str">
        <f>VLOOKUP(InputData[[#This Row],[CUSTOMER NAME]],Country[],2,0)</f>
        <v>Saudi Arabia</v>
      </c>
      <c r="H235" s="2" t="str">
        <f>VLOOKUP(InputData[[#This Row],[CUSTOMER NAME]],Country[],3,0)</f>
        <v>Export</v>
      </c>
      <c r="I235" s="3" t="str">
        <f>TEXT(InputData[[#This Row],[DATE]],"mmm")</f>
        <v>Apr</v>
      </c>
      <c r="J235" s="3">
        <f>WEEKNUM(InputData[[#This Row],[DATE]])</f>
        <v>15</v>
      </c>
    </row>
    <row r="236" spans="1:10" x14ac:dyDescent="0.25">
      <c r="A236" s="5">
        <v>44290</v>
      </c>
      <c r="B236" s="10" t="s">
        <v>113</v>
      </c>
      <c r="C236" s="6" t="s">
        <v>40</v>
      </c>
      <c r="D236" s="7">
        <v>115.2</v>
      </c>
      <c r="E236" s="2">
        <v>4</v>
      </c>
      <c r="F236" s="2">
        <f>InputData[[#This Row],[UNIT PRICE ($)]]*InputData[[#This Row],[QUANTITY]]</f>
        <v>460.8</v>
      </c>
      <c r="G236" s="2" t="str">
        <f>VLOOKUP(InputData[[#This Row],[CUSTOMER NAME]],Country[],2,0)</f>
        <v>Pakistan</v>
      </c>
      <c r="H236" s="2" t="str">
        <f>VLOOKUP(InputData[[#This Row],[CUSTOMER NAME]],Country[],3,0)</f>
        <v>Export</v>
      </c>
      <c r="I236" s="3" t="str">
        <f>TEXT(InputData[[#This Row],[DATE]],"mmm")</f>
        <v>Apr</v>
      </c>
      <c r="J236" s="3">
        <f>WEEKNUM(InputData[[#This Row],[DATE]])</f>
        <v>15</v>
      </c>
    </row>
    <row r="237" spans="1:10" x14ac:dyDescent="0.25">
      <c r="A237" s="5">
        <v>44291</v>
      </c>
      <c r="B237" s="10" t="s">
        <v>110</v>
      </c>
      <c r="C237" s="8" t="s">
        <v>1</v>
      </c>
      <c r="D237" s="7">
        <v>103.88</v>
      </c>
      <c r="E237" s="3">
        <v>34</v>
      </c>
      <c r="F237" s="2">
        <f>InputData[[#This Row],[UNIT PRICE ($)]]*InputData[[#This Row],[QUANTITY]]</f>
        <v>3531.92</v>
      </c>
      <c r="G237" s="2" t="str">
        <f>VLOOKUP(InputData[[#This Row],[CUSTOMER NAME]],Country[],2,0)</f>
        <v>India</v>
      </c>
      <c r="H237" s="2" t="str">
        <f>VLOOKUP(InputData[[#This Row],[CUSTOMER NAME]],Country[],3,0)</f>
        <v>Western</v>
      </c>
      <c r="I237" s="3" t="str">
        <f>TEXT(InputData[[#This Row],[DATE]],"mmm")</f>
        <v>Apr</v>
      </c>
      <c r="J237" s="3">
        <f>WEEKNUM(InputData[[#This Row],[DATE]])</f>
        <v>15</v>
      </c>
    </row>
    <row r="238" spans="1:10" x14ac:dyDescent="0.25">
      <c r="A238" s="5">
        <v>44291</v>
      </c>
      <c r="B238" s="11" t="s">
        <v>80</v>
      </c>
      <c r="C238" s="6" t="s">
        <v>31</v>
      </c>
      <c r="D238" s="7">
        <v>104.16</v>
      </c>
      <c r="E238" s="2">
        <v>15</v>
      </c>
      <c r="F238" s="2">
        <f>InputData[[#This Row],[UNIT PRICE ($)]]*InputData[[#This Row],[QUANTITY]]</f>
        <v>1562.3999999999999</v>
      </c>
      <c r="G238" s="2" t="str">
        <f>VLOOKUP(InputData[[#This Row],[CUSTOMER NAME]],Country[],2,0)</f>
        <v>South Africa</v>
      </c>
      <c r="H238" s="2" t="str">
        <f>VLOOKUP(InputData[[#This Row],[CUSTOMER NAME]],Country[],3,0)</f>
        <v>Export</v>
      </c>
      <c r="I238" s="3" t="str">
        <f>TEXT(InputData[[#This Row],[DATE]],"mmm")</f>
        <v>Apr</v>
      </c>
      <c r="J238" s="3">
        <f>WEEKNUM(InputData[[#This Row],[DATE]])</f>
        <v>15</v>
      </c>
    </row>
    <row r="239" spans="1:10" x14ac:dyDescent="0.25">
      <c r="A239" s="5">
        <v>44291</v>
      </c>
      <c r="B239" s="10" t="s">
        <v>113</v>
      </c>
      <c r="C239" s="8" t="s">
        <v>8</v>
      </c>
      <c r="D239" s="7">
        <v>94.62</v>
      </c>
      <c r="E239" s="3">
        <v>29</v>
      </c>
      <c r="F239" s="2">
        <f>InputData[[#This Row],[UNIT PRICE ($)]]*InputData[[#This Row],[QUANTITY]]</f>
        <v>2743.98</v>
      </c>
      <c r="G239" s="2" t="str">
        <f>VLOOKUP(InputData[[#This Row],[CUSTOMER NAME]],Country[],2,0)</f>
        <v>Pakistan</v>
      </c>
      <c r="H239" s="2" t="str">
        <f>VLOOKUP(InputData[[#This Row],[CUSTOMER NAME]],Country[],3,0)</f>
        <v>Export</v>
      </c>
      <c r="I239" s="3" t="str">
        <f>TEXT(InputData[[#This Row],[DATE]],"mmm")</f>
        <v>Apr</v>
      </c>
      <c r="J239" s="3">
        <f>WEEKNUM(InputData[[#This Row],[DATE]])</f>
        <v>15</v>
      </c>
    </row>
    <row r="240" spans="1:10" x14ac:dyDescent="0.25">
      <c r="A240" s="5">
        <v>44292</v>
      </c>
      <c r="B240" s="10" t="s">
        <v>110</v>
      </c>
      <c r="C240" s="8" t="s">
        <v>21</v>
      </c>
      <c r="D240" s="7">
        <v>162.54</v>
      </c>
      <c r="E240" s="3">
        <v>39</v>
      </c>
      <c r="F240" s="2">
        <f>InputData[[#This Row],[UNIT PRICE ($)]]*InputData[[#This Row],[QUANTITY]]</f>
        <v>6339.0599999999995</v>
      </c>
      <c r="G240" s="2" t="str">
        <f>VLOOKUP(InputData[[#This Row],[CUSTOMER NAME]],Country[],2,0)</f>
        <v>India</v>
      </c>
      <c r="H240" s="2" t="str">
        <f>VLOOKUP(InputData[[#This Row],[CUSTOMER NAME]],Country[],3,0)</f>
        <v>Western</v>
      </c>
      <c r="I240" s="3" t="str">
        <f>TEXT(InputData[[#This Row],[DATE]],"mmm")</f>
        <v>Apr</v>
      </c>
      <c r="J240" s="3">
        <f>WEEKNUM(InputData[[#This Row],[DATE]])</f>
        <v>15</v>
      </c>
    </row>
    <row r="241" spans="1:10" x14ac:dyDescent="0.25">
      <c r="A241" s="5">
        <v>44292</v>
      </c>
      <c r="B241" s="11" t="s">
        <v>76</v>
      </c>
      <c r="C241" s="6" t="s">
        <v>40</v>
      </c>
      <c r="D241" s="7">
        <v>115.2</v>
      </c>
      <c r="E241" s="2">
        <v>2</v>
      </c>
      <c r="F241" s="2">
        <f>InputData[[#This Row],[UNIT PRICE ($)]]*InputData[[#This Row],[QUANTITY]]</f>
        <v>230.4</v>
      </c>
      <c r="G241" s="2" t="str">
        <f>VLOOKUP(InputData[[#This Row],[CUSTOMER NAME]],Country[],2,0)</f>
        <v>Saudi Arabia</v>
      </c>
      <c r="H241" s="2" t="str">
        <f>VLOOKUP(InputData[[#This Row],[CUSTOMER NAME]],Country[],3,0)</f>
        <v>Export</v>
      </c>
      <c r="I241" s="3" t="str">
        <f>TEXT(InputData[[#This Row],[DATE]],"mmm")</f>
        <v>Apr</v>
      </c>
      <c r="J241" s="3">
        <f>WEEKNUM(InputData[[#This Row],[DATE]])</f>
        <v>15</v>
      </c>
    </row>
    <row r="242" spans="1:10" x14ac:dyDescent="0.25">
      <c r="A242" s="5">
        <v>44293</v>
      </c>
      <c r="B242" s="11" t="s">
        <v>73</v>
      </c>
      <c r="C242" s="6" t="s">
        <v>26</v>
      </c>
      <c r="D242" s="7">
        <v>24.66</v>
      </c>
      <c r="E242" s="2">
        <v>7</v>
      </c>
      <c r="F242" s="2">
        <f>InputData[[#This Row],[UNIT PRICE ($)]]*InputData[[#This Row],[QUANTITY]]</f>
        <v>172.62</v>
      </c>
      <c r="G242" s="2" t="str">
        <f>VLOOKUP(InputData[[#This Row],[CUSTOMER NAME]],Country[],2,0)</f>
        <v>India</v>
      </c>
      <c r="H242" s="2" t="str">
        <f>VLOOKUP(InputData[[#This Row],[CUSTOMER NAME]],Country[],3,0)</f>
        <v>East</v>
      </c>
      <c r="I242" s="3" t="str">
        <f>TEXT(InputData[[#This Row],[DATE]],"mmm")</f>
        <v>Apr</v>
      </c>
      <c r="J242" s="3">
        <f>WEEKNUM(InputData[[#This Row],[DATE]])</f>
        <v>15</v>
      </c>
    </row>
    <row r="243" spans="1:10" x14ac:dyDescent="0.25">
      <c r="A243" s="5">
        <v>44295</v>
      </c>
      <c r="B243" s="11" t="s">
        <v>67</v>
      </c>
      <c r="C243" s="6" t="s">
        <v>2</v>
      </c>
      <c r="D243" s="7">
        <v>142.80000000000001</v>
      </c>
      <c r="E243" s="2">
        <v>9</v>
      </c>
      <c r="F243" s="2">
        <f>InputData[[#This Row],[UNIT PRICE ($)]]*InputData[[#This Row],[QUANTITY]]</f>
        <v>1285.2</v>
      </c>
      <c r="G243" s="2" t="str">
        <f>VLOOKUP(InputData[[#This Row],[CUSTOMER NAME]],Country[],2,0)</f>
        <v>United Kingdom</v>
      </c>
      <c r="H243" s="2" t="str">
        <f>VLOOKUP(InputData[[#This Row],[CUSTOMER NAME]],Country[],3,0)</f>
        <v>Export</v>
      </c>
      <c r="I243" s="3" t="str">
        <f>TEXT(InputData[[#This Row],[DATE]],"mmm")</f>
        <v>Apr</v>
      </c>
      <c r="J243" s="3">
        <f>WEEKNUM(InputData[[#This Row],[DATE]])</f>
        <v>15</v>
      </c>
    </row>
    <row r="244" spans="1:10" x14ac:dyDescent="0.25">
      <c r="A244" s="5">
        <v>44295</v>
      </c>
      <c r="B244" s="11" t="s">
        <v>76</v>
      </c>
      <c r="C244" s="6" t="s">
        <v>5</v>
      </c>
      <c r="D244" s="7">
        <v>155.61000000000001</v>
      </c>
      <c r="E244" s="2">
        <v>3</v>
      </c>
      <c r="F244" s="2">
        <f>InputData[[#This Row],[UNIT PRICE ($)]]*InputData[[#This Row],[QUANTITY]]</f>
        <v>466.83000000000004</v>
      </c>
      <c r="G244" s="2" t="str">
        <f>VLOOKUP(InputData[[#This Row],[CUSTOMER NAME]],Country[],2,0)</f>
        <v>Saudi Arabia</v>
      </c>
      <c r="H244" s="2" t="str">
        <f>VLOOKUP(InputData[[#This Row],[CUSTOMER NAME]],Country[],3,0)</f>
        <v>Export</v>
      </c>
      <c r="I244" s="3" t="str">
        <f>TEXT(InputData[[#This Row],[DATE]],"mmm")</f>
        <v>Apr</v>
      </c>
      <c r="J244" s="3">
        <f>WEEKNUM(InputData[[#This Row],[DATE]])</f>
        <v>15</v>
      </c>
    </row>
    <row r="245" spans="1:10" x14ac:dyDescent="0.25">
      <c r="A245" s="5">
        <v>44295</v>
      </c>
      <c r="B245" s="11" t="s">
        <v>76</v>
      </c>
      <c r="C245" s="6" t="s">
        <v>39</v>
      </c>
      <c r="D245" s="7">
        <v>42.55</v>
      </c>
      <c r="E245" s="2">
        <v>12</v>
      </c>
      <c r="F245" s="2">
        <f>InputData[[#This Row],[UNIT PRICE ($)]]*InputData[[#This Row],[QUANTITY]]</f>
        <v>510.59999999999997</v>
      </c>
      <c r="G245" s="2" t="str">
        <f>VLOOKUP(InputData[[#This Row],[CUSTOMER NAME]],Country[],2,0)</f>
        <v>Saudi Arabia</v>
      </c>
      <c r="H245" s="2" t="str">
        <f>VLOOKUP(InputData[[#This Row],[CUSTOMER NAME]],Country[],3,0)</f>
        <v>Export</v>
      </c>
      <c r="I245" s="3" t="str">
        <f>TEXT(InputData[[#This Row],[DATE]],"mmm")</f>
        <v>Apr</v>
      </c>
      <c r="J245" s="3">
        <f>WEEKNUM(InputData[[#This Row],[DATE]])</f>
        <v>15</v>
      </c>
    </row>
    <row r="246" spans="1:10" x14ac:dyDescent="0.25">
      <c r="A246" s="5">
        <v>44295</v>
      </c>
      <c r="B246" s="10" t="s">
        <v>82</v>
      </c>
      <c r="C246" s="8" t="s">
        <v>17</v>
      </c>
      <c r="D246" s="7">
        <v>156.78</v>
      </c>
      <c r="E246" s="3">
        <v>8</v>
      </c>
      <c r="F246" s="2">
        <f>InputData[[#This Row],[UNIT PRICE ($)]]*InputData[[#This Row],[QUANTITY]]</f>
        <v>1254.24</v>
      </c>
      <c r="G246" s="2" t="str">
        <f>VLOOKUP(InputData[[#This Row],[CUSTOMER NAME]],Country[],2,0)</f>
        <v>India</v>
      </c>
      <c r="H246" s="2" t="str">
        <f>VLOOKUP(InputData[[#This Row],[CUSTOMER NAME]],Country[],3,0)</f>
        <v>Western</v>
      </c>
      <c r="I246" s="3" t="str">
        <f>TEXT(InputData[[#This Row],[DATE]],"mmm")</f>
        <v>Apr</v>
      </c>
      <c r="J246" s="3">
        <f>WEEKNUM(InputData[[#This Row],[DATE]])</f>
        <v>15</v>
      </c>
    </row>
    <row r="247" spans="1:10" x14ac:dyDescent="0.25">
      <c r="A247" s="5">
        <v>44296</v>
      </c>
      <c r="B247" s="10" t="s">
        <v>110</v>
      </c>
      <c r="C247" s="6" t="s">
        <v>22</v>
      </c>
      <c r="D247" s="7">
        <v>141.57</v>
      </c>
      <c r="E247" s="2">
        <v>14</v>
      </c>
      <c r="F247" s="2">
        <f>InputData[[#This Row],[UNIT PRICE ($)]]*InputData[[#This Row],[QUANTITY]]</f>
        <v>1981.98</v>
      </c>
      <c r="G247" s="2" t="str">
        <f>VLOOKUP(InputData[[#This Row],[CUSTOMER NAME]],Country[],2,0)</f>
        <v>India</v>
      </c>
      <c r="H247" s="2" t="str">
        <f>VLOOKUP(InputData[[#This Row],[CUSTOMER NAME]],Country[],3,0)</f>
        <v>Western</v>
      </c>
      <c r="I247" s="3" t="str">
        <f>TEXT(InputData[[#This Row],[DATE]],"mmm")</f>
        <v>Apr</v>
      </c>
      <c r="J247" s="3">
        <f>WEEKNUM(InputData[[#This Row],[DATE]])</f>
        <v>15</v>
      </c>
    </row>
    <row r="248" spans="1:10" x14ac:dyDescent="0.25">
      <c r="A248" s="5">
        <v>44296</v>
      </c>
      <c r="B248" s="10" t="s">
        <v>71</v>
      </c>
      <c r="C248" s="8" t="s">
        <v>41</v>
      </c>
      <c r="D248" s="7">
        <v>173.88</v>
      </c>
      <c r="E248" s="3">
        <v>17</v>
      </c>
      <c r="F248" s="2">
        <f>InputData[[#This Row],[UNIT PRICE ($)]]*InputData[[#This Row],[QUANTITY]]</f>
        <v>2955.96</v>
      </c>
      <c r="G248" s="2" t="str">
        <f>VLOOKUP(InputData[[#This Row],[CUSTOMER NAME]],Country[],2,0)</f>
        <v>India</v>
      </c>
      <c r="H248" s="2" t="str">
        <f>VLOOKUP(InputData[[#This Row],[CUSTOMER NAME]],Country[],3,0)</f>
        <v>Central</v>
      </c>
      <c r="I248" s="3" t="str">
        <f>TEXT(InputData[[#This Row],[DATE]],"mmm")</f>
        <v>Apr</v>
      </c>
      <c r="J248" s="3">
        <f>WEEKNUM(InputData[[#This Row],[DATE]])</f>
        <v>15</v>
      </c>
    </row>
    <row r="249" spans="1:10" x14ac:dyDescent="0.25">
      <c r="A249" s="5">
        <v>44296</v>
      </c>
      <c r="B249" s="10" t="s">
        <v>79</v>
      </c>
      <c r="C249" s="8" t="s">
        <v>37</v>
      </c>
      <c r="D249" s="7">
        <v>85.76</v>
      </c>
      <c r="E249" s="3">
        <v>36</v>
      </c>
      <c r="F249" s="2">
        <f>InputData[[#This Row],[UNIT PRICE ($)]]*InputData[[#This Row],[QUANTITY]]</f>
        <v>3087.36</v>
      </c>
      <c r="G249" s="2" t="str">
        <f>VLOOKUP(InputData[[#This Row],[CUSTOMER NAME]],Country[],2,0)</f>
        <v>United Kingdom</v>
      </c>
      <c r="H249" s="2" t="str">
        <f>VLOOKUP(InputData[[#This Row],[CUSTOMER NAME]],Country[],3,0)</f>
        <v>Export</v>
      </c>
      <c r="I249" s="3" t="str">
        <f>TEXT(InputData[[#This Row],[DATE]],"mmm")</f>
        <v>Apr</v>
      </c>
      <c r="J249" s="3">
        <f>WEEKNUM(InputData[[#This Row],[DATE]])</f>
        <v>15</v>
      </c>
    </row>
    <row r="250" spans="1:10" x14ac:dyDescent="0.25">
      <c r="A250" s="5">
        <v>44297</v>
      </c>
      <c r="B250" s="10" t="s">
        <v>87</v>
      </c>
      <c r="C250" s="8" t="s">
        <v>9</v>
      </c>
      <c r="D250" s="7">
        <v>7.8599999999999994</v>
      </c>
      <c r="E250" s="3">
        <v>8</v>
      </c>
      <c r="F250" s="2">
        <f>InputData[[#This Row],[UNIT PRICE ($)]]*InputData[[#This Row],[QUANTITY]]</f>
        <v>62.879999999999995</v>
      </c>
      <c r="G250" s="2" t="str">
        <f>VLOOKUP(InputData[[#This Row],[CUSTOMER NAME]],Country[],2,0)</f>
        <v>France</v>
      </c>
      <c r="H250" s="2" t="str">
        <f>VLOOKUP(InputData[[#This Row],[CUSTOMER NAME]],Country[],3,0)</f>
        <v>Export</v>
      </c>
      <c r="I250" s="3" t="str">
        <f>TEXT(InputData[[#This Row],[DATE]],"mmm")</f>
        <v>Apr</v>
      </c>
      <c r="J250" s="3">
        <f>WEEKNUM(InputData[[#This Row],[DATE]])</f>
        <v>16</v>
      </c>
    </row>
    <row r="251" spans="1:10" x14ac:dyDescent="0.25">
      <c r="A251" s="5">
        <v>44298</v>
      </c>
      <c r="B251" s="11" t="s">
        <v>63</v>
      </c>
      <c r="C251" s="6" t="s">
        <v>27</v>
      </c>
      <c r="D251" s="7">
        <v>57.120000000000005</v>
      </c>
      <c r="E251" s="2">
        <v>9</v>
      </c>
      <c r="F251" s="2">
        <f>InputData[[#This Row],[UNIT PRICE ($)]]*InputData[[#This Row],[QUANTITY]]</f>
        <v>514.08000000000004</v>
      </c>
      <c r="G251" s="2" t="str">
        <f>VLOOKUP(InputData[[#This Row],[CUSTOMER NAME]],Country[],2,0)</f>
        <v>Saudi Arabia</v>
      </c>
      <c r="H251" s="2" t="str">
        <f>VLOOKUP(InputData[[#This Row],[CUSTOMER NAME]],Country[],3,0)</f>
        <v>Export</v>
      </c>
      <c r="I251" s="3" t="str">
        <f>TEXT(InputData[[#This Row],[DATE]],"mmm")</f>
        <v>Apr</v>
      </c>
      <c r="J251" s="3">
        <f>WEEKNUM(InputData[[#This Row],[DATE]])</f>
        <v>16</v>
      </c>
    </row>
    <row r="252" spans="1:10" x14ac:dyDescent="0.25">
      <c r="A252" s="5">
        <v>44298</v>
      </c>
      <c r="B252" s="10" t="s">
        <v>64</v>
      </c>
      <c r="C252" s="8" t="s">
        <v>15</v>
      </c>
      <c r="D252" s="7">
        <v>15.719999999999999</v>
      </c>
      <c r="E252" s="3">
        <v>14</v>
      </c>
      <c r="F252" s="2">
        <f>InputData[[#This Row],[UNIT PRICE ($)]]*InputData[[#This Row],[QUANTITY]]</f>
        <v>220.07999999999998</v>
      </c>
      <c r="G252" s="2" t="str">
        <f>VLOOKUP(InputData[[#This Row],[CUSTOMER NAME]],Country[],2,0)</f>
        <v>India</v>
      </c>
      <c r="H252" s="2" t="str">
        <f>VLOOKUP(InputData[[#This Row],[CUSTOMER NAME]],Country[],3,0)</f>
        <v>Northeast</v>
      </c>
      <c r="I252" s="3" t="str">
        <f>TEXT(InputData[[#This Row],[DATE]],"mmm")</f>
        <v>Apr</v>
      </c>
      <c r="J252" s="3">
        <f>WEEKNUM(InputData[[#This Row],[DATE]])</f>
        <v>16</v>
      </c>
    </row>
    <row r="253" spans="1:10" x14ac:dyDescent="0.25">
      <c r="A253" s="5">
        <v>44298</v>
      </c>
      <c r="B253" s="11" t="s">
        <v>67</v>
      </c>
      <c r="C253" s="6" t="s">
        <v>37</v>
      </c>
      <c r="D253" s="7">
        <v>85.76</v>
      </c>
      <c r="E253" s="2">
        <v>3</v>
      </c>
      <c r="F253" s="2">
        <f>InputData[[#This Row],[UNIT PRICE ($)]]*InputData[[#This Row],[QUANTITY]]</f>
        <v>257.28000000000003</v>
      </c>
      <c r="G253" s="2" t="str">
        <f>VLOOKUP(InputData[[#This Row],[CUSTOMER NAME]],Country[],2,0)</f>
        <v>United Kingdom</v>
      </c>
      <c r="H253" s="2" t="str">
        <f>VLOOKUP(InputData[[#This Row],[CUSTOMER NAME]],Country[],3,0)</f>
        <v>Export</v>
      </c>
      <c r="I253" s="3" t="str">
        <f>TEXT(InputData[[#This Row],[DATE]],"mmm")</f>
        <v>Apr</v>
      </c>
      <c r="J253" s="3">
        <f>WEEKNUM(InputData[[#This Row],[DATE]])</f>
        <v>16</v>
      </c>
    </row>
    <row r="254" spans="1:10" x14ac:dyDescent="0.25">
      <c r="A254" s="5">
        <v>44298</v>
      </c>
      <c r="B254" s="11" t="s">
        <v>73</v>
      </c>
      <c r="C254" s="6" t="s">
        <v>33</v>
      </c>
      <c r="D254" s="7">
        <v>119.7</v>
      </c>
      <c r="E254" s="2">
        <v>13</v>
      </c>
      <c r="F254" s="2">
        <f>InputData[[#This Row],[UNIT PRICE ($)]]*InputData[[#This Row],[QUANTITY]]</f>
        <v>1556.1000000000001</v>
      </c>
      <c r="G254" s="2" t="str">
        <f>VLOOKUP(InputData[[#This Row],[CUSTOMER NAME]],Country[],2,0)</f>
        <v>India</v>
      </c>
      <c r="H254" s="2" t="str">
        <f>VLOOKUP(InputData[[#This Row],[CUSTOMER NAME]],Country[],3,0)</f>
        <v>East</v>
      </c>
      <c r="I254" s="3" t="str">
        <f>TEXT(InputData[[#This Row],[DATE]],"mmm")</f>
        <v>Apr</v>
      </c>
      <c r="J254" s="3">
        <f>WEEKNUM(InputData[[#This Row],[DATE]])</f>
        <v>16</v>
      </c>
    </row>
    <row r="255" spans="1:10" x14ac:dyDescent="0.25">
      <c r="A255" s="5">
        <v>44298</v>
      </c>
      <c r="B255" s="11" t="s">
        <v>81</v>
      </c>
      <c r="C255" s="6" t="s">
        <v>29</v>
      </c>
      <c r="D255" s="7">
        <v>53.11</v>
      </c>
      <c r="E255" s="2">
        <v>4</v>
      </c>
      <c r="F255" s="2">
        <f>InputData[[#This Row],[UNIT PRICE ($)]]*InputData[[#This Row],[QUANTITY]]</f>
        <v>212.44</v>
      </c>
      <c r="G255" s="2" t="str">
        <f>VLOOKUP(InputData[[#This Row],[CUSTOMER NAME]],Country[],2,0)</f>
        <v>India</v>
      </c>
      <c r="H255" s="2" t="str">
        <f>VLOOKUP(InputData[[#This Row],[CUSTOMER NAME]],Country[],3,0)</f>
        <v>East</v>
      </c>
      <c r="I255" s="3" t="str">
        <f>TEXT(InputData[[#This Row],[DATE]],"mmm")</f>
        <v>Apr</v>
      </c>
      <c r="J255" s="3">
        <f>WEEKNUM(InputData[[#This Row],[DATE]])</f>
        <v>16</v>
      </c>
    </row>
    <row r="256" spans="1:10" x14ac:dyDescent="0.25">
      <c r="A256" s="5">
        <v>44299</v>
      </c>
      <c r="B256" s="10" t="s">
        <v>62</v>
      </c>
      <c r="C256" s="8" t="s">
        <v>4</v>
      </c>
      <c r="D256" s="7">
        <v>48.84</v>
      </c>
      <c r="E256" s="3">
        <v>8</v>
      </c>
      <c r="F256" s="2">
        <f>InputData[[#This Row],[UNIT PRICE ($)]]*InputData[[#This Row],[QUANTITY]]</f>
        <v>390.72</v>
      </c>
      <c r="G256" s="2" t="str">
        <f>VLOOKUP(InputData[[#This Row],[CUSTOMER NAME]],Country[],2,0)</f>
        <v>India</v>
      </c>
      <c r="H256" s="2" t="str">
        <f>VLOOKUP(InputData[[#This Row],[CUSTOMER NAME]],Country[],3,0)</f>
        <v>Northeast</v>
      </c>
      <c r="I256" s="3" t="str">
        <f>TEXT(InputData[[#This Row],[DATE]],"mmm")</f>
        <v>Apr</v>
      </c>
      <c r="J256" s="3">
        <f>WEEKNUM(InputData[[#This Row],[DATE]])</f>
        <v>16</v>
      </c>
    </row>
    <row r="257" spans="1:10" x14ac:dyDescent="0.25">
      <c r="A257" s="5">
        <v>44299</v>
      </c>
      <c r="B257" s="11" t="s">
        <v>65</v>
      </c>
      <c r="C257" s="6" t="s">
        <v>16</v>
      </c>
      <c r="D257" s="7">
        <v>16.64</v>
      </c>
      <c r="E257" s="2">
        <v>14</v>
      </c>
      <c r="F257" s="2">
        <f>InputData[[#This Row],[UNIT PRICE ($)]]*InputData[[#This Row],[QUANTITY]]</f>
        <v>232.96</v>
      </c>
      <c r="G257" s="2" t="str">
        <f>VLOOKUP(InputData[[#This Row],[CUSTOMER NAME]],Country[],2,0)</f>
        <v>Pakistan</v>
      </c>
      <c r="H257" s="2" t="str">
        <f>VLOOKUP(InputData[[#This Row],[CUSTOMER NAME]],Country[],3,0)</f>
        <v>Export</v>
      </c>
      <c r="I257" s="3" t="str">
        <f>TEXT(InputData[[#This Row],[DATE]],"mmm")</f>
        <v>Apr</v>
      </c>
      <c r="J257" s="3">
        <f>WEEKNUM(InputData[[#This Row],[DATE]])</f>
        <v>16</v>
      </c>
    </row>
    <row r="258" spans="1:10" x14ac:dyDescent="0.25">
      <c r="A258" s="5">
        <v>44299</v>
      </c>
      <c r="B258" s="10" t="s">
        <v>70</v>
      </c>
      <c r="C258" s="8" t="s">
        <v>36</v>
      </c>
      <c r="D258" s="7">
        <v>96.3</v>
      </c>
      <c r="E258" s="3">
        <v>35</v>
      </c>
      <c r="F258" s="2">
        <f>InputData[[#This Row],[UNIT PRICE ($)]]*InputData[[#This Row],[QUANTITY]]</f>
        <v>3370.5</v>
      </c>
      <c r="G258" s="2" t="str">
        <f>VLOOKUP(InputData[[#This Row],[CUSTOMER NAME]],Country[],2,0)</f>
        <v>Mexico</v>
      </c>
      <c r="H258" s="2" t="str">
        <f>VLOOKUP(InputData[[#This Row],[CUSTOMER NAME]],Country[],3,0)</f>
        <v>Export</v>
      </c>
      <c r="I258" s="3" t="str">
        <f>TEXT(InputData[[#This Row],[DATE]],"mmm")</f>
        <v>Apr</v>
      </c>
      <c r="J258" s="3">
        <f>WEEKNUM(InputData[[#This Row],[DATE]])</f>
        <v>16</v>
      </c>
    </row>
    <row r="259" spans="1:10" x14ac:dyDescent="0.25">
      <c r="A259" s="5">
        <v>44300</v>
      </c>
      <c r="B259" s="10" t="s">
        <v>80</v>
      </c>
      <c r="C259" s="8" t="s">
        <v>37</v>
      </c>
      <c r="D259" s="7">
        <v>85.76</v>
      </c>
      <c r="E259" s="3">
        <v>7</v>
      </c>
      <c r="F259" s="2">
        <f>InputData[[#This Row],[UNIT PRICE ($)]]*InputData[[#This Row],[QUANTITY]]</f>
        <v>600.32000000000005</v>
      </c>
      <c r="G259" s="2" t="str">
        <f>VLOOKUP(InputData[[#This Row],[CUSTOMER NAME]],Country[],2,0)</f>
        <v>South Africa</v>
      </c>
      <c r="H259" s="2" t="str">
        <f>VLOOKUP(InputData[[#This Row],[CUSTOMER NAME]],Country[],3,0)</f>
        <v>Export</v>
      </c>
      <c r="I259" s="3" t="str">
        <f>TEXT(InputData[[#This Row],[DATE]],"mmm")</f>
        <v>Apr</v>
      </c>
      <c r="J259" s="3">
        <f>WEEKNUM(InputData[[#This Row],[DATE]])</f>
        <v>16</v>
      </c>
    </row>
    <row r="260" spans="1:10" x14ac:dyDescent="0.25">
      <c r="A260" s="5">
        <v>44301</v>
      </c>
      <c r="B260" s="11" t="s">
        <v>86</v>
      </c>
      <c r="C260" s="6" t="s">
        <v>17</v>
      </c>
      <c r="D260" s="7">
        <v>156.78</v>
      </c>
      <c r="E260" s="2">
        <v>3</v>
      </c>
      <c r="F260" s="2">
        <f>InputData[[#This Row],[UNIT PRICE ($)]]*InputData[[#This Row],[QUANTITY]]</f>
        <v>470.34000000000003</v>
      </c>
      <c r="G260" s="2" t="str">
        <f>VLOOKUP(InputData[[#This Row],[CUSTOMER NAME]],Country[],2,0)</f>
        <v>India</v>
      </c>
      <c r="H260" s="2" t="str">
        <f>VLOOKUP(InputData[[#This Row],[CUSTOMER NAME]],Country[],3,0)</f>
        <v>South</v>
      </c>
      <c r="I260" s="3" t="str">
        <f>TEXT(InputData[[#This Row],[DATE]],"mmm")</f>
        <v>Apr</v>
      </c>
      <c r="J260" s="3">
        <f>WEEKNUM(InputData[[#This Row],[DATE]])</f>
        <v>16</v>
      </c>
    </row>
    <row r="261" spans="1:10" x14ac:dyDescent="0.25">
      <c r="A261" s="5">
        <v>44302</v>
      </c>
      <c r="B261" s="11" t="s">
        <v>112</v>
      </c>
      <c r="C261" s="8" t="s">
        <v>16</v>
      </c>
      <c r="D261" s="7">
        <v>16.64</v>
      </c>
      <c r="E261" s="3">
        <v>38</v>
      </c>
      <c r="F261" s="2">
        <f>InputData[[#This Row],[UNIT PRICE ($)]]*InputData[[#This Row],[QUANTITY]]</f>
        <v>632.32000000000005</v>
      </c>
      <c r="G261" s="2" t="str">
        <f>VLOOKUP(InputData[[#This Row],[CUSTOMER NAME]],Country[],2,0)</f>
        <v>India</v>
      </c>
      <c r="H261" s="2" t="str">
        <f>VLOOKUP(InputData[[#This Row],[CUSTOMER NAME]],Country[],3,0)</f>
        <v>North</v>
      </c>
      <c r="I261" s="3" t="str">
        <f>TEXT(InputData[[#This Row],[DATE]],"mmm")</f>
        <v>Apr</v>
      </c>
      <c r="J261" s="3">
        <f>WEEKNUM(InputData[[#This Row],[DATE]])</f>
        <v>16</v>
      </c>
    </row>
    <row r="262" spans="1:10" x14ac:dyDescent="0.25">
      <c r="A262" s="5">
        <v>44302</v>
      </c>
      <c r="B262" s="11" t="s">
        <v>89</v>
      </c>
      <c r="C262" s="6" t="s">
        <v>18</v>
      </c>
      <c r="D262" s="7">
        <v>49.21</v>
      </c>
      <c r="E262" s="2">
        <v>15</v>
      </c>
      <c r="F262" s="2">
        <f>InputData[[#This Row],[UNIT PRICE ($)]]*InputData[[#This Row],[QUANTITY]]</f>
        <v>738.15</v>
      </c>
      <c r="G262" s="2" t="str">
        <f>VLOOKUP(InputData[[#This Row],[CUSTOMER NAME]],Country[],2,0)</f>
        <v>Mexico</v>
      </c>
      <c r="H262" s="2" t="str">
        <f>VLOOKUP(InputData[[#This Row],[CUSTOMER NAME]],Country[],3,0)</f>
        <v>Export</v>
      </c>
      <c r="I262" s="3" t="str">
        <f>TEXT(InputData[[#This Row],[DATE]],"mmm")</f>
        <v>Apr</v>
      </c>
      <c r="J262" s="3">
        <f>WEEKNUM(InputData[[#This Row],[DATE]])</f>
        <v>16</v>
      </c>
    </row>
    <row r="263" spans="1:10" x14ac:dyDescent="0.25">
      <c r="A263" s="5">
        <v>44303</v>
      </c>
      <c r="B263" s="10" t="s">
        <v>75</v>
      </c>
      <c r="C263" s="8" t="s">
        <v>9</v>
      </c>
      <c r="D263" s="7">
        <v>7.8599999999999994</v>
      </c>
      <c r="E263" s="3">
        <v>19</v>
      </c>
      <c r="F263" s="2">
        <f>InputData[[#This Row],[UNIT PRICE ($)]]*InputData[[#This Row],[QUANTITY]]</f>
        <v>149.33999999999997</v>
      </c>
      <c r="G263" s="2" t="str">
        <f>VLOOKUP(InputData[[#This Row],[CUSTOMER NAME]],Country[],2,0)</f>
        <v>Russia</v>
      </c>
      <c r="H263" s="2" t="str">
        <f>VLOOKUP(InputData[[#This Row],[CUSTOMER NAME]],Country[],3,0)</f>
        <v>Export</v>
      </c>
      <c r="I263" s="3" t="str">
        <f>TEXT(InputData[[#This Row],[DATE]],"mmm")</f>
        <v>Apr</v>
      </c>
      <c r="J263" s="3">
        <f>WEEKNUM(InputData[[#This Row],[DATE]])</f>
        <v>16</v>
      </c>
    </row>
    <row r="264" spans="1:10" x14ac:dyDescent="0.25">
      <c r="A264" s="5">
        <v>44304</v>
      </c>
      <c r="B264" s="10" t="s">
        <v>110</v>
      </c>
      <c r="C264" s="6" t="s">
        <v>41</v>
      </c>
      <c r="D264" s="7">
        <v>173.88</v>
      </c>
      <c r="E264" s="2">
        <v>9</v>
      </c>
      <c r="F264" s="2">
        <f>InputData[[#This Row],[UNIT PRICE ($)]]*InputData[[#This Row],[QUANTITY]]</f>
        <v>1564.92</v>
      </c>
      <c r="G264" s="2" t="str">
        <f>VLOOKUP(InputData[[#This Row],[CUSTOMER NAME]],Country[],2,0)</f>
        <v>India</v>
      </c>
      <c r="H264" s="2" t="str">
        <f>VLOOKUP(InputData[[#This Row],[CUSTOMER NAME]],Country[],3,0)</f>
        <v>Western</v>
      </c>
      <c r="I264" s="3" t="str">
        <f>TEXT(InputData[[#This Row],[DATE]],"mmm")</f>
        <v>Apr</v>
      </c>
      <c r="J264" s="3">
        <f>WEEKNUM(InputData[[#This Row],[DATE]])</f>
        <v>17</v>
      </c>
    </row>
    <row r="265" spans="1:10" x14ac:dyDescent="0.25">
      <c r="A265" s="5">
        <v>44304</v>
      </c>
      <c r="B265" s="11" t="s">
        <v>74</v>
      </c>
      <c r="C265" s="6" t="s">
        <v>19</v>
      </c>
      <c r="D265" s="7">
        <v>210</v>
      </c>
      <c r="E265" s="2">
        <v>13</v>
      </c>
      <c r="F265" s="2">
        <f>InputData[[#This Row],[UNIT PRICE ($)]]*InputData[[#This Row],[QUANTITY]]</f>
        <v>2730</v>
      </c>
      <c r="G265" s="2" t="str">
        <f>VLOOKUP(InputData[[#This Row],[CUSTOMER NAME]],Country[],2,0)</f>
        <v>Brazil</v>
      </c>
      <c r="H265" s="2" t="str">
        <f>VLOOKUP(InputData[[#This Row],[CUSTOMER NAME]],Country[],3,0)</f>
        <v>Export</v>
      </c>
      <c r="I265" s="3" t="str">
        <f>TEXT(InputData[[#This Row],[DATE]],"mmm")</f>
        <v>Apr</v>
      </c>
      <c r="J265" s="3">
        <f>WEEKNUM(InputData[[#This Row],[DATE]])</f>
        <v>17</v>
      </c>
    </row>
    <row r="266" spans="1:10" x14ac:dyDescent="0.25">
      <c r="A266" s="5">
        <v>44304</v>
      </c>
      <c r="B266" s="10" t="s">
        <v>87</v>
      </c>
      <c r="C266" s="8" t="s">
        <v>11</v>
      </c>
      <c r="D266" s="7">
        <v>48.4</v>
      </c>
      <c r="E266" s="3">
        <v>2</v>
      </c>
      <c r="F266" s="2">
        <f>InputData[[#This Row],[UNIT PRICE ($)]]*InputData[[#This Row],[QUANTITY]]</f>
        <v>96.8</v>
      </c>
      <c r="G266" s="2" t="str">
        <f>VLOOKUP(InputData[[#This Row],[CUSTOMER NAME]],Country[],2,0)</f>
        <v>France</v>
      </c>
      <c r="H266" s="2" t="str">
        <f>VLOOKUP(InputData[[#This Row],[CUSTOMER NAME]],Country[],3,0)</f>
        <v>Export</v>
      </c>
      <c r="I266" s="3" t="str">
        <f>TEXT(InputData[[#This Row],[DATE]],"mmm")</f>
        <v>Apr</v>
      </c>
      <c r="J266" s="3">
        <f>WEEKNUM(InputData[[#This Row],[DATE]])</f>
        <v>17</v>
      </c>
    </row>
    <row r="267" spans="1:10" x14ac:dyDescent="0.25">
      <c r="A267" s="5">
        <v>44304</v>
      </c>
      <c r="B267" s="11" t="s">
        <v>88</v>
      </c>
      <c r="C267" s="6" t="s">
        <v>38</v>
      </c>
      <c r="D267" s="7">
        <v>79.92</v>
      </c>
      <c r="E267" s="2">
        <v>9</v>
      </c>
      <c r="F267" s="2">
        <f>InputData[[#This Row],[UNIT PRICE ($)]]*InputData[[#This Row],[QUANTITY]]</f>
        <v>719.28</v>
      </c>
      <c r="G267" s="2" t="str">
        <f>VLOOKUP(InputData[[#This Row],[CUSTOMER NAME]],Country[],2,0)</f>
        <v>India</v>
      </c>
      <c r="H267" s="2" t="str">
        <f>VLOOKUP(InputData[[#This Row],[CUSTOMER NAME]],Country[],3,0)</f>
        <v>South</v>
      </c>
      <c r="I267" s="3" t="str">
        <f>TEXT(InputData[[#This Row],[DATE]],"mmm")</f>
        <v>Apr</v>
      </c>
      <c r="J267" s="3">
        <f>WEEKNUM(InputData[[#This Row],[DATE]])</f>
        <v>17</v>
      </c>
    </row>
    <row r="268" spans="1:10" x14ac:dyDescent="0.25">
      <c r="A268" s="5">
        <v>44305</v>
      </c>
      <c r="B268" s="10" t="s">
        <v>87</v>
      </c>
      <c r="C268" s="8" t="s">
        <v>11</v>
      </c>
      <c r="D268" s="7">
        <v>48.4</v>
      </c>
      <c r="E268" s="3">
        <v>17</v>
      </c>
      <c r="F268" s="2">
        <f>InputData[[#This Row],[UNIT PRICE ($)]]*InputData[[#This Row],[QUANTITY]]</f>
        <v>822.8</v>
      </c>
      <c r="G268" s="2" t="str">
        <f>VLOOKUP(InputData[[#This Row],[CUSTOMER NAME]],Country[],2,0)</f>
        <v>France</v>
      </c>
      <c r="H268" s="2" t="str">
        <f>VLOOKUP(InputData[[#This Row],[CUSTOMER NAME]],Country[],3,0)</f>
        <v>Export</v>
      </c>
      <c r="I268" s="3" t="str">
        <f>TEXT(InputData[[#This Row],[DATE]],"mmm")</f>
        <v>Apr</v>
      </c>
      <c r="J268" s="3">
        <f>WEEKNUM(InputData[[#This Row],[DATE]])</f>
        <v>17</v>
      </c>
    </row>
    <row r="269" spans="1:10" x14ac:dyDescent="0.25">
      <c r="A269" s="5">
        <v>44306</v>
      </c>
      <c r="B269" s="10" t="s">
        <v>110</v>
      </c>
      <c r="C269" s="6" t="s">
        <v>18</v>
      </c>
      <c r="D269" s="7">
        <v>49.21</v>
      </c>
      <c r="E269" s="2">
        <v>2</v>
      </c>
      <c r="F269" s="2">
        <f>InputData[[#This Row],[UNIT PRICE ($)]]*InputData[[#This Row],[QUANTITY]]</f>
        <v>98.42</v>
      </c>
      <c r="G269" s="2" t="str">
        <f>VLOOKUP(InputData[[#This Row],[CUSTOMER NAME]],Country[],2,0)</f>
        <v>India</v>
      </c>
      <c r="H269" s="2" t="str">
        <f>VLOOKUP(InputData[[#This Row],[CUSTOMER NAME]],Country[],3,0)</f>
        <v>Western</v>
      </c>
      <c r="I269" s="3" t="str">
        <f>TEXT(InputData[[#This Row],[DATE]],"mmm")</f>
        <v>Apr</v>
      </c>
      <c r="J269" s="3">
        <f>WEEKNUM(InputData[[#This Row],[DATE]])</f>
        <v>17</v>
      </c>
    </row>
    <row r="270" spans="1:10" x14ac:dyDescent="0.25">
      <c r="A270" s="5">
        <v>44306</v>
      </c>
      <c r="B270" s="11" t="s">
        <v>77</v>
      </c>
      <c r="C270" s="6" t="s">
        <v>12</v>
      </c>
      <c r="D270" s="7">
        <v>94.17</v>
      </c>
      <c r="E270" s="2">
        <v>4</v>
      </c>
      <c r="F270" s="2">
        <f>InputData[[#This Row],[UNIT PRICE ($)]]*InputData[[#This Row],[QUANTITY]]</f>
        <v>376.68</v>
      </c>
      <c r="G270" s="2" t="str">
        <f>VLOOKUP(InputData[[#This Row],[CUSTOMER NAME]],Country[],2,0)</f>
        <v>India</v>
      </c>
      <c r="H270" s="2" t="str">
        <f>VLOOKUP(InputData[[#This Row],[CUSTOMER NAME]],Country[],3,0)</f>
        <v>Western</v>
      </c>
      <c r="I270" s="3" t="str">
        <f>TEXT(InputData[[#This Row],[DATE]],"mmm")</f>
        <v>Apr</v>
      </c>
      <c r="J270" s="3">
        <f>WEEKNUM(InputData[[#This Row],[DATE]])</f>
        <v>17</v>
      </c>
    </row>
    <row r="271" spans="1:10" x14ac:dyDescent="0.25">
      <c r="A271" s="5">
        <v>44307</v>
      </c>
      <c r="B271" s="11" t="s">
        <v>82</v>
      </c>
      <c r="C271" s="6" t="s">
        <v>30</v>
      </c>
      <c r="D271" s="7">
        <v>201.28</v>
      </c>
      <c r="E271" s="2">
        <v>2</v>
      </c>
      <c r="F271" s="2">
        <f>InputData[[#This Row],[UNIT PRICE ($)]]*InputData[[#This Row],[QUANTITY]]</f>
        <v>402.56</v>
      </c>
      <c r="G271" s="2" t="str">
        <f>VLOOKUP(InputData[[#This Row],[CUSTOMER NAME]],Country[],2,0)</f>
        <v>India</v>
      </c>
      <c r="H271" s="2" t="str">
        <f>VLOOKUP(InputData[[#This Row],[CUSTOMER NAME]],Country[],3,0)</f>
        <v>Western</v>
      </c>
      <c r="I271" s="3" t="str">
        <f>TEXT(InputData[[#This Row],[DATE]],"mmm")</f>
        <v>Apr</v>
      </c>
      <c r="J271" s="3">
        <f>WEEKNUM(InputData[[#This Row],[DATE]])</f>
        <v>17</v>
      </c>
    </row>
    <row r="272" spans="1:10" x14ac:dyDescent="0.25">
      <c r="A272" s="5">
        <v>44307</v>
      </c>
      <c r="B272" s="11" t="s">
        <v>83</v>
      </c>
      <c r="C272" s="6" t="s">
        <v>26</v>
      </c>
      <c r="D272" s="7">
        <v>24.66</v>
      </c>
      <c r="E272" s="2">
        <v>14</v>
      </c>
      <c r="F272" s="2">
        <f>InputData[[#This Row],[UNIT PRICE ($)]]*InputData[[#This Row],[QUANTITY]]</f>
        <v>345.24</v>
      </c>
      <c r="G272" s="2" t="str">
        <f>VLOOKUP(InputData[[#This Row],[CUSTOMER NAME]],Country[],2,0)</f>
        <v>India</v>
      </c>
      <c r="H272" s="2" t="str">
        <f>VLOOKUP(InputData[[#This Row],[CUSTOMER NAME]],Country[],3,0)</f>
        <v>North</v>
      </c>
      <c r="I272" s="3" t="str">
        <f>TEXT(InputData[[#This Row],[DATE]],"mmm")</f>
        <v>Apr</v>
      </c>
      <c r="J272" s="3">
        <f>WEEKNUM(InputData[[#This Row],[DATE]])</f>
        <v>17</v>
      </c>
    </row>
    <row r="273" spans="1:10" x14ac:dyDescent="0.25">
      <c r="A273" s="5">
        <v>44308</v>
      </c>
      <c r="B273" s="10" t="s">
        <v>64</v>
      </c>
      <c r="C273" s="8" t="s">
        <v>43</v>
      </c>
      <c r="D273" s="7">
        <v>83.08</v>
      </c>
      <c r="E273" s="3">
        <v>22</v>
      </c>
      <c r="F273" s="2">
        <f>InputData[[#This Row],[UNIT PRICE ($)]]*InputData[[#This Row],[QUANTITY]]</f>
        <v>1827.76</v>
      </c>
      <c r="G273" s="2" t="str">
        <f>VLOOKUP(InputData[[#This Row],[CUSTOMER NAME]],Country[],2,0)</f>
        <v>India</v>
      </c>
      <c r="H273" s="2" t="str">
        <f>VLOOKUP(InputData[[#This Row],[CUSTOMER NAME]],Country[],3,0)</f>
        <v>Northeast</v>
      </c>
      <c r="I273" s="3" t="str">
        <f>TEXT(InputData[[#This Row],[DATE]],"mmm")</f>
        <v>Apr</v>
      </c>
      <c r="J273" s="3">
        <f>WEEKNUM(InputData[[#This Row],[DATE]])</f>
        <v>17</v>
      </c>
    </row>
    <row r="274" spans="1:10" x14ac:dyDescent="0.25">
      <c r="A274" s="5">
        <v>44308</v>
      </c>
      <c r="B274" s="10" t="s">
        <v>80</v>
      </c>
      <c r="C274" s="8" t="s">
        <v>36</v>
      </c>
      <c r="D274" s="7">
        <v>96.3</v>
      </c>
      <c r="E274" s="3">
        <v>36</v>
      </c>
      <c r="F274" s="2">
        <f>InputData[[#This Row],[UNIT PRICE ($)]]*InputData[[#This Row],[QUANTITY]]</f>
        <v>3466.7999999999997</v>
      </c>
      <c r="G274" s="2" t="str">
        <f>VLOOKUP(InputData[[#This Row],[CUSTOMER NAME]],Country[],2,0)</f>
        <v>South Africa</v>
      </c>
      <c r="H274" s="2" t="str">
        <f>VLOOKUP(InputData[[#This Row],[CUSTOMER NAME]],Country[],3,0)</f>
        <v>Export</v>
      </c>
      <c r="I274" s="3" t="str">
        <f>TEXT(InputData[[#This Row],[DATE]],"mmm")</f>
        <v>Apr</v>
      </c>
      <c r="J274" s="3">
        <f>WEEKNUM(InputData[[#This Row],[DATE]])</f>
        <v>17</v>
      </c>
    </row>
    <row r="275" spans="1:10" x14ac:dyDescent="0.25">
      <c r="A275" s="5">
        <v>44309</v>
      </c>
      <c r="B275" s="11" t="s">
        <v>62</v>
      </c>
      <c r="C275" s="6" t="s">
        <v>28</v>
      </c>
      <c r="D275" s="7">
        <v>41.81</v>
      </c>
      <c r="E275" s="2">
        <v>10</v>
      </c>
      <c r="F275" s="2">
        <f>InputData[[#This Row],[UNIT PRICE ($)]]*InputData[[#This Row],[QUANTITY]]</f>
        <v>418.1</v>
      </c>
      <c r="G275" s="2" t="str">
        <f>VLOOKUP(InputData[[#This Row],[CUSTOMER NAME]],Country[],2,0)</f>
        <v>India</v>
      </c>
      <c r="H275" s="2" t="str">
        <f>VLOOKUP(InputData[[#This Row],[CUSTOMER NAME]],Country[],3,0)</f>
        <v>Northeast</v>
      </c>
      <c r="I275" s="3" t="str">
        <f>TEXT(InputData[[#This Row],[DATE]],"mmm")</f>
        <v>Apr</v>
      </c>
      <c r="J275" s="3">
        <f>WEEKNUM(InputData[[#This Row],[DATE]])</f>
        <v>17</v>
      </c>
    </row>
    <row r="276" spans="1:10" x14ac:dyDescent="0.25">
      <c r="A276" s="5">
        <v>44309</v>
      </c>
      <c r="B276" s="11" t="s">
        <v>80</v>
      </c>
      <c r="C276" s="6" t="s">
        <v>44</v>
      </c>
      <c r="D276" s="7">
        <v>82.08</v>
      </c>
      <c r="E276" s="2">
        <v>15</v>
      </c>
      <c r="F276" s="2">
        <f>InputData[[#This Row],[UNIT PRICE ($)]]*InputData[[#This Row],[QUANTITY]]</f>
        <v>1231.2</v>
      </c>
      <c r="G276" s="2" t="str">
        <f>VLOOKUP(InputData[[#This Row],[CUSTOMER NAME]],Country[],2,0)</f>
        <v>South Africa</v>
      </c>
      <c r="H276" s="2" t="str">
        <f>VLOOKUP(InputData[[#This Row],[CUSTOMER NAME]],Country[],3,0)</f>
        <v>Export</v>
      </c>
      <c r="I276" s="3" t="str">
        <f>TEXT(InputData[[#This Row],[DATE]],"mmm")</f>
        <v>Apr</v>
      </c>
      <c r="J276" s="3">
        <f>WEEKNUM(InputData[[#This Row],[DATE]])</f>
        <v>17</v>
      </c>
    </row>
    <row r="277" spans="1:10" x14ac:dyDescent="0.25">
      <c r="A277" s="5">
        <v>44309</v>
      </c>
      <c r="B277" s="11" t="s">
        <v>88</v>
      </c>
      <c r="C277" s="6" t="s">
        <v>42</v>
      </c>
      <c r="D277" s="7">
        <v>162</v>
      </c>
      <c r="E277" s="2">
        <v>6</v>
      </c>
      <c r="F277" s="2">
        <f>InputData[[#This Row],[UNIT PRICE ($)]]*InputData[[#This Row],[QUANTITY]]</f>
        <v>972</v>
      </c>
      <c r="G277" s="2" t="str">
        <f>VLOOKUP(InputData[[#This Row],[CUSTOMER NAME]],Country[],2,0)</f>
        <v>India</v>
      </c>
      <c r="H277" s="2" t="str">
        <f>VLOOKUP(InputData[[#This Row],[CUSTOMER NAME]],Country[],3,0)</f>
        <v>South</v>
      </c>
      <c r="I277" s="3" t="str">
        <f>TEXT(InputData[[#This Row],[DATE]],"mmm")</f>
        <v>Apr</v>
      </c>
      <c r="J277" s="3">
        <f>WEEKNUM(InputData[[#This Row],[DATE]])</f>
        <v>17</v>
      </c>
    </row>
    <row r="278" spans="1:10" x14ac:dyDescent="0.25">
      <c r="A278" s="5">
        <v>44310</v>
      </c>
      <c r="B278" s="11" t="s">
        <v>62</v>
      </c>
      <c r="C278" s="6" t="s">
        <v>34</v>
      </c>
      <c r="D278" s="7">
        <v>58.3</v>
      </c>
      <c r="E278" s="2">
        <v>4</v>
      </c>
      <c r="F278" s="2">
        <f>InputData[[#This Row],[UNIT PRICE ($)]]*InputData[[#This Row],[QUANTITY]]</f>
        <v>233.2</v>
      </c>
      <c r="G278" s="2" t="str">
        <f>VLOOKUP(InputData[[#This Row],[CUSTOMER NAME]],Country[],2,0)</f>
        <v>India</v>
      </c>
      <c r="H278" s="2" t="str">
        <f>VLOOKUP(InputData[[#This Row],[CUSTOMER NAME]],Country[],3,0)</f>
        <v>Northeast</v>
      </c>
      <c r="I278" s="3" t="str">
        <f>TEXT(InputData[[#This Row],[DATE]],"mmm")</f>
        <v>Apr</v>
      </c>
      <c r="J278" s="3">
        <f>WEEKNUM(InputData[[#This Row],[DATE]])</f>
        <v>17</v>
      </c>
    </row>
    <row r="279" spans="1:10" x14ac:dyDescent="0.25">
      <c r="A279" s="5">
        <v>44310</v>
      </c>
      <c r="B279" s="10" t="s">
        <v>70</v>
      </c>
      <c r="C279" s="8" t="s">
        <v>38</v>
      </c>
      <c r="D279" s="7">
        <v>79.92</v>
      </c>
      <c r="E279" s="3">
        <v>1</v>
      </c>
      <c r="F279" s="2">
        <f>InputData[[#This Row],[UNIT PRICE ($)]]*InputData[[#This Row],[QUANTITY]]</f>
        <v>79.92</v>
      </c>
      <c r="G279" s="2" t="str">
        <f>VLOOKUP(InputData[[#This Row],[CUSTOMER NAME]],Country[],2,0)</f>
        <v>Mexico</v>
      </c>
      <c r="H279" s="2" t="str">
        <f>VLOOKUP(InputData[[#This Row],[CUSTOMER NAME]],Country[],3,0)</f>
        <v>Export</v>
      </c>
      <c r="I279" s="3" t="str">
        <f>TEXT(InputData[[#This Row],[DATE]],"mmm")</f>
        <v>Apr</v>
      </c>
      <c r="J279" s="3">
        <f>WEEKNUM(InputData[[#This Row],[DATE]])</f>
        <v>17</v>
      </c>
    </row>
    <row r="280" spans="1:10" x14ac:dyDescent="0.25">
      <c r="A280" s="5">
        <v>44310</v>
      </c>
      <c r="B280" s="11" t="s">
        <v>87</v>
      </c>
      <c r="C280" s="6" t="s">
        <v>30</v>
      </c>
      <c r="D280" s="7">
        <v>201.28</v>
      </c>
      <c r="E280" s="2">
        <v>2</v>
      </c>
      <c r="F280" s="2">
        <f>InputData[[#This Row],[UNIT PRICE ($)]]*InputData[[#This Row],[QUANTITY]]</f>
        <v>402.56</v>
      </c>
      <c r="G280" s="2" t="str">
        <f>VLOOKUP(InputData[[#This Row],[CUSTOMER NAME]],Country[],2,0)</f>
        <v>France</v>
      </c>
      <c r="H280" s="2" t="str">
        <f>VLOOKUP(InputData[[#This Row],[CUSTOMER NAME]],Country[],3,0)</f>
        <v>Export</v>
      </c>
      <c r="I280" s="3" t="str">
        <f>TEXT(InputData[[#This Row],[DATE]],"mmm")</f>
        <v>Apr</v>
      </c>
      <c r="J280" s="3">
        <f>WEEKNUM(InputData[[#This Row],[DATE]])</f>
        <v>17</v>
      </c>
    </row>
    <row r="281" spans="1:10" x14ac:dyDescent="0.25">
      <c r="A281" s="5">
        <v>44310</v>
      </c>
      <c r="B281" s="10" t="s">
        <v>88</v>
      </c>
      <c r="C281" s="8" t="s">
        <v>21</v>
      </c>
      <c r="D281" s="7">
        <v>162.54</v>
      </c>
      <c r="E281" s="3">
        <v>39</v>
      </c>
      <c r="F281" s="2">
        <f>InputData[[#This Row],[UNIT PRICE ($)]]*InputData[[#This Row],[QUANTITY]]</f>
        <v>6339.0599999999995</v>
      </c>
      <c r="G281" s="2" t="str">
        <f>VLOOKUP(InputData[[#This Row],[CUSTOMER NAME]],Country[],2,0)</f>
        <v>India</v>
      </c>
      <c r="H281" s="2" t="str">
        <f>VLOOKUP(InputData[[#This Row],[CUSTOMER NAME]],Country[],3,0)</f>
        <v>South</v>
      </c>
      <c r="I281" s="3" t="str">
        <f>TEXT(InputData[[#This Row],[DATE]],"mmm")</f>
        <v>Apr</v>
      </c>
      <c r="J281" s="3">
        <f>WEEKNUM(InputData[[#This Row],[DATE]])</f>
        <v>17</v>
      </c>
    </row>
    <row r="282" spans="1:10" x14ac:dyDescent="0.25">
      <c r="A282" s="5">
        <v>44311</v>
      </c>
      <c r="B282" s="11" t="s">
        <v>62</v>
      </c>
      <c r="C282" s="6" t="s">
        <v>3</v>
      </c>
      <c r="D282" s="7">
        <v>80.94</v>
      </c>
      <c r="E282" s="2">
        <v>8</v>
      </c>
      <c r="F282" s="2">
        <f>InputData[[#This Row],[UNIT PRICE ($)]]*InputData[[#This Row],[QUANTITY]]</f>
        <v>647.52</v>
      </c>
      <c r="G282" s="2" t="str">
        <f>VLOOKUP(InputData[[#This Row],[CUSTOMER NAME]],Country[],2,0)</f>
        <v>India</v>
      </c>
      <c r="H282" s="2" t="str">
        <f>VLOOKUP(InputData[[#This Row],[CUSTOMER NAME]],Country[],3,0)</f>
        <v>Northeast</v>
      </c>
      <c r="I282" s="3" t="str">
        <f>TEXT(InputData[[#This Row],[DATE]],"mmm")</f>
        <v>Apr</v>
      </c>
      <c r="J282" s="3">
        <f>WEEKNUM(InputData[[#This Row],[DATE]])</f>
        <v>18</v>
      </c>
    </row>
    <row r="283" spans="1:10" x14ac:dyDescent="0.25">
      <c r="A283" s="5">
        <v>44311</v>
      </c>
      <c r="B283" s="11" t="s">
        <v>82</v>
      </c>
      <c r="C283" s="6" t="s">
        <v>4</v>
      </c>
      <c r="D283" s="7">
        <v>48.84</v>
      </c>
      <c r="E283" s="2">
        <v>9</v>
      </c>
      <c r="F283" s="2">
        <f>InputData[[#This Row],[UNIT PRICE ($)]]*InputData[[#This Row],[QUANTITY]]</f>
        <v>439.56000000000006</v>
      </c>
      <c r="G283" s="2" t="str">
        <f>VLOOKUP(InputData[[#This Row],[CUSTOMER NAME]],Country[],2,0)</f>
        <v>India</v>
      </c>
      <c r="H283" s="2" t="str">
        <f>VLOOKUP(InputData[[#This Row],[CUSTOMER NAME]],Country[],3,0)</f>
        <v>Western</v>
      </c>
      <c r="I283" s="3" t="str">
        <f>TEXT(InputData[[#This Row],[DATE]],"mmm")</f>
        <v>Apr</v>
      </c>
      <c r="J283" s="3">
        <f>WEEKNUM(InputData[[#This Row],[DATE]])</f>
        <v>18</v>
      </c>
    </row>
    <row r="284" spans="1:10" x14ac:dyDescent="0.25">
      <c r="A284" s="5">
        <v>44312</v>
      </c>
      <c r="B284" s="11" t="s">
        <v>73</v>
      </c>
      <c r="C284" s="6" t="s">
        <v>37</v>
      </c>
      <c r="D284" s="7">
        <v>85.76</v>
      </c>
      <c r="E284" s="2">
        <v>3</v>
      </c>
      <c r="F284" s="2">
        <f>InputData[[#This Row],[UNIT PRICE ($)]]*InputData[[#This Row],[QUANTITY]]</f>
        <v>257.28000000000003</v>
      </c>
      <c r="G284" s="2" t="str">
        <f>VLOOKUP(InputData[[#This Row],[CUSTOMER NAME]],Country[],2,0)</f>
        <v>India</v>
      </c>
      <c r="H284" s="2" t="str">
        <f>VLOOKUP(InputData[[#This Row],[CUSTOMER NAME]],Country[],3,0)</f>
        <v>East</v>
      </c>
      <c r="I284" s="3" t="str">
        <f>TEXT(InputData[[#This Row],[DATE]],"mmm")</f>
        <v>Apr</v>
      </c>
      <c r="J284" s="3">
        <f>WEEKNUM(InputData[[#This Row],[DATE]])</f>
        <v>18</v>
      </c>
    </row>
    <row r="285" spans="1:10" x14ac:dyDescent="0.25">
      <c r="A285" s="5">
        <v>44312</v>
      </c>
      <c r="B285" s="11" t="s">
        <v>85</v>
      </c>
      <c r="C285" s="6" t="s">
        <v>27</v>
      </c>
      <c r="D285" s="7">
        <v>57.120000000000005</v>
      </c>
      <c r="E285" s="2">
        <v>2</v>
      </c>
      <c r="F285" s="2">
        <f>InputData[[#This Row],[UNIT PRICE ($)]]*InputData[[#This Row],[QUANTITY]]</f>
        <v>114.24000000000001</v>
      </c>
      <c r="G285" s="2" t="str">
        <f>VLOOKUP(InputData[[#This Row],[CUSTOMER NAME]],Country[],2,0)</f>
        <v>India</v>
      </c>
      <c r="H285" s="2" t="str">
        <f>VLOOKUP(InputData[[#This Row],[CUSTOMER NAME]],Country[],3,0)</f>
        <v>Northeast</v>
      </c>
      <c r="I285" s="3" t="str">
        <f>TEXT(InputData[[#This Row],[DATE]],"mmm")</f>
        <v>Apr</v>
      </c>
      <c r="J285" s="3">
        <f>WEEKNUM(InputData[[#This Row],[DATE]])</f>
        <v>18</v>
      </c>
    </row>
    <row r="286" spans="1:10" x14ac:dyDescent="0.25">
      <c r="A286" s="5">
        <v>44314</v>
      </c>
      <c r="B286" s="11" t="s">
        <v>61</v>
      </c>
      <c r="C286" s="6" t="s">
        <v>14</v>
      </c>
      <c r="D286" s="7">
        <v>146.72</v>
      </c>
      <c r="E286" s="2">
        <v>14</v>
      </c>
      <c r="F286" s="2">
        <f>InputData[[#This Row],[UNIT PRICE ($)]]*InputData[[#This Row],[QUANTITY]]</f>
        <v>2054.08</v>
      </c>
      <c r="G286" s="2" t="str">
        <f>VLOOKUP(InputData[[#This Row],[CUSTOMER NAME]],Country[],2,0)</f>
        <v>Bangladesh</v>
      </c>
      <c r="H286" s="2" t="str">
        <f>VLOOKUP(InputData[[#This Row],[CUSTOMER NAME]],Country[],3,0)</f>
        <v>Export</v>
      </c>
      <c r="I286" s="3" t="str">
        <f>TEXT(InputData[[#This Row],[DATE]],"mmm")</f>
        <v>Apr</v>
      </c>
      <c r="J286" s="3">
        <f>WEEKNUM(InputData[[#This Row],[DATE]])</f>
        <v>18</v>
      </c>
    </row>
    <row r="287" spans="1:10" x14ac:dyDescent="0.25">
      <c r="A287" s="5">
        <v>44314</v>
      </c>
      <c r="B287" s="10" t="s">
        <v>89</v>
      </c>
      <c r="C287" s="8" t="s">
        <v>20</v>
      </c>
      <c r="D287" s="7">
        <v>76.25</v>
      </c>
      <c r="E287" s="3">
        <v>30</v>
      </c>
      <c r="F287" s="2">
        <f>InputData[[#This Row],[UNIT PRICE ($)]]*InputData[[#This Row],[QUANTITY]]</f>
        <v>2287.5</v>
      </c>
      <c r="G287" s="2" t="str">
        <f>VLOOKUP(InputData[[#This Row],[CUSTOMER NAME]],Country[],2,0)</f>
        <v>Mexico</v>
      </c>
      <c r="H287" s="2" t="str">
        <f>VLOOKUP(InputData[[#This Row],[CUSTOMER NAME]],Country[],3,0)</f>
        <v>Export</v>
      </c>
      <c r="I287" s="3" t="str">
        <f>TEXT(InputData[[#This Row],[DATE]],"mmm")</f>
        <v>Apr</v>
      </c>
      <c r="J287" s="3">
        <f>WEEKNUM(InputData[[#This Row],[DATE]])</f>
        <v>18</v>
      </c>
    </row>
    <row r="288" spans="1:10" x14ac:dyDescent="0.25">
      <c r="A288" s="5">
        <v>44315</v>
      </c>
      <c r="B288" s="10" t="s">
        <v>71</v>
      </c>
      <c r="C288" s="8" t="s">
        <v>21</v>
      </c>
      <c r="D288" s="7">
        <v>162.54</v>
      </c>
      <c r="E288" s="3">
        <v>13</v>
      </c>
      <c r="F288" s="2">
        <f>InputData[[#This Row],[UNIT PRICE ($)]]*InputData[[#This Row],[QUANTITY]]</f>
        <v>2113.02</v>
      </c>
      <c r="G288" s="2" t="str">
        <f>VLOOKUP(InputData[[#This Row],[CUSTOMER NAME]],Country[],2,0)</f>
        <v>India</v>
      </c>
      <c r="H288" s="2" t="str">
        <f>VLOOKUP(InputData[[#This Row],[CUSTOMER NAME]],Country[],3,0)</f>
        <v>Central</v>
      </c>
      <c r="I288" s="3" t="str">
        <f>TEXT(InputData[[#This Row],[DATE]],"mmm")</f>
        <v>Apr</v>
      </c>
      <c r="J288" s="3">
        <f>WEEKNUM(InputData[[#This Row],[DATE]])</f>
        <v>18</v>
      </c>
    </row>
    <row r="289" spans="1:10" x14ac:dyDescent="0.25">
      <c r="A289" s="5">
        <v>44315</v>
      </c>
      <c r="B289" s="11" t="s">
        <v>88</v>
      </c>
      <c r="C289" s="6" t="s">
        <v>30</v>
      </c>
      <c r="D289" s="7">
        <v>201.28</v>
      </c>
      <c r="E289" s="2">
        <v>7</v>
      </c>
      <c r="F289" s="2">
        <f>InputData[[#This Row],[UNIT PRICE ($)]]*InputData[[#This Row],[QUANTITY]]</f>
        <v>1408.96</v>
      </c>
      <c r="G289" s="2" t="str">
        <f>VLOOKUP(InputData[[#This Row],[CUSTOMER NAME]],Country[],2,0)</f>
        <v>India</v>
      </c>
      <c r="H289" s="2" t="str">
        <f>VLOOKUP(InputData[[#This Row],[CUSTOMER NAME]],Country[],3,0)</f>
        <v>South</v>
      </c>
      <c r="I289" s="3" t="str">
        <f>TEXT(InputData[[#This Row],[DATE]],"mmm")</f>
        <v>Apr</v>
      </c>
      <c r="J289" s="3">
        <f>WEEKNUM(InputData[[#This Row],[DATE]])</f>
        <v>18</v>
      </c>
    </row>
    <row r="290" spans="1:10" x14ac:dyDescent="0.25">
      <c r="A290" s="5">
        <v>44316</v>
      </c>
      <c r="B290" s="11" t="s">
        <v>112</v>
      </c>
      <c r="C290" s="6" t="s">
        <v>16</v>
      </c>
      <c r="D290" s="7">
        <v>16.64</v>
      </c>
      <c r="E290" s="2">
        <v>13</v>
      </c>
      <c r="F290" s="2">
        <f>InputData[[#This Row],[UNIT PRICE ($)]]*InputData[[#This Row],[QUANTITY]]</f>
        <v>216.32</v>
      </c>
      <c r="G290" s="2" t="str">
        <f>VLOOKUP(InputData[[#This Row],[CUSTOMER NAME]],Country[],2,0)</f>
        <v>India</v>
      </c>
      <c r="H290" s="2" t="str">
        <f>VLOOKUP(InputData[[#This Row],[CUSTOMER NAME]],Country[],3,0)</f>
        <v>North</v>
      </c>
      <c r="I290" s="3" t="str">
        <f>TEXT(InputData[[#This Row],[DATE]],"mmm")</f>
        <v>Apr</v>
      </c>
      <c r="J290" s="3">
        <f>WEEKNUM(InputData[[#This Row],[DATE]])</f>
        <v>18</v>
      </c>
    </row>
    <row r="291" spans="1:10" x14ac:dyDescent="0.25">
      <c r="A291" s="5">
        <v>44316</v>
      </c>
      <c r="B291" s="11" t="s">
        <v>74</v>
      </c>
      <c r="C291" s="6" t="s">
        <v>29</v>
      </c>
      <c r="D291" s="7">
        <v>53.11</v>
      </c>
      <c r="E291" s="2">
        <v>1</v>
      </c>
      <c r="F291" s="2">
        <f>InputData[[#This Row],[UNIT PRICE ($)]]*InputData[[#This Row],[QUANTITY]]</f>
        <v>53.11</v>
      </c>
      <c r="G291" s="2" t="str">
        <f>VLOOKUP(InputData[[#This Row],[CUSTOMER NAME]],Country[],2,0)</f>
        <v>Brazil</v>
      </c>
      <c r="H291" s="2" t="str">
        <f>VLOOKUP(InputData[[#This Row],[CUSTOMER NAME]],Country[],3,0)</f>
        <v>Export</v>
      </c>
      <c r="I291" s="3" t="str">
        <f>TEXT(InputData[[#This Row],[DATE]],"mmm")</f>
        <v>Apr</v>
      </c>
      <c r="J291" s="3">
        <f>WEEKNUM(InputData[[#This Row],[DATE]])</f>
        <v>18</v>
      </c>
    </row>
    <row r="292" spans="1:10" x14ac:dyDescent="0.25">
      <c r="A292" s="5">
        <v>44316</v>
      </c>
      <c r="B292" s="11" t="s">
        <v>80</v>
      </c>
      <c r="C292" s="6" t="s">
        <v>27</v>
      </c>
      <c r="D292" s="7">
        <v>57.120000000000005</v>
      </c>
      <c r="E292" s="2">
        <v>8</v>
      </c>
      <c r="F292" s="2">
        <f>InputData[[#This Row],[UNIT PRICE ($)]]*InputData[[#This Row],[QUANTITY]]</f>
        <v>456.96000000000004</v>
      </c>
      <c r="G292" s="2" t="str">
        <f>VLOOKUP(InputData[[#This Row],[CUSTOMER NAME]],Country[],2,0)</f>
        <v>South Africa</v>
      </c>
      <c r="H292" s="2" t="str">
        <f>VLOOKUP(InputData[[#This Row],[CUSTOMER NAME]],Country[],3,0)</f>
        <v>Export</v>
      </c>
      <c r="I292" s="3" t="str">
        <f>TEXT(InputData[[#This Row],[DATE]],"mmm")</f>
        <v>Apr</v>
      </c>
      <c r="J292" s="3">
        <f>WEEKNUM(InputData[[#This Row],[DATE]])</f>
        <v>18</v>
      </c>
    </row>
    <row r="293" spans="1:10" x14ac:dyDescent="0.25">
      <c r="A293" s="5">
        <v>44317</v>
      </c>
      <c r="B293" s="10" t="s">
        <v>68</v>
      </c>
      <c r="C293" s="8" t="s">
        <v>31</v>
      </c>
      <c r="D293" s="7">
        <v>104.16</v>
      </c>
      <c r="E293" s="3">
        <v>2</v>
      </c>
      <c r="F293" s="2">
        <f>InputData[[#This Row],[UNIT PRICE ($)]]*InputData[[#This Row],[QUANTITY]]</f>
        <v>208.32</v>
      </c>
      <c r="G293" s="2" t="str">
        <f>VLOOKUP(InputData[[#This Row],[CUSTOMER NAME]],Country[],2,0)</f>
        <v>Russia</v>
      </c>
      <c r="H293" s="2" t="str">
        <f>VLOOKUP(InputData[[#This Row],[CUSTOMER NAME]],Country[],3,0)</f>
        <v>Export</v>
      </c>
      <c r="I293" s="3" t="str">
        <f>TEXT(InputData[[#This Row],[DATE]],"mmm")</f>
        <v>May</v>
      </c>
      <c r="J293" s="3">
        <f>WEEKNUM(InputData[[#This Row],[DATE]])</f>
        <v>18</v>
      </c>
    </row>
    <row r="294" spans="1:10" x14ac:dyDescent="0.25">
      <c r="A294" s="5">
        <v>44317</v>
      </c>
      <c r="B294" s="11" t="s">
        <v>71</v>
      </c>
      <c r="C294" s="6" t="s">
        <v>34</v>
      </c>
      <c r="D294" s="7">
        <v>58.3</v>
      </c>
      <c r="E294" s="2">
        <v>9</v>
      </c>
      <c r="F294" s="2">
        <f>InputData[[#This Row],[UNIT PRICE ($)]]*InputData[[#This Row],[QUANTITY]]</f>
        <v>524.69999999999993</v>
      </c>
      <c r="G294" s="2" t="str">
        <f>VLOOKUP(InputData[[#This Row],[CUSTOMER NAME]],Country[],2,0)</f>
        <v>India</v>
      </c>
      <c r="H294" s="2" t="str">
        <f>VLOOKUP(InputData[[#This Row],[CUSTOMER NAME]],Country[],3,0)</f>
        <v>Central</v>
      </c>
      <c r="I294" s="3" t="str">
        <f>TEXT(InputData[[#This Row],[DATE]],"mmm")</f>
        <v>May</v>
      </c>
      <c r="J294" s="3">
        <f>WEEKNUM(InputData[[#This Row],[DATE]])</f>
        <v>18</v>
      </c>
    </row>
    <row r="295" spans="1:10" x14ac:dyDescent="0.25">
      <c r="A295" s="5">
        <v>44317</v>
      </c>
      <c r="B295" s="11" t="s">
        <v>112</v>
      </c>
      <c r="C295" s="6" t="s">
        <v>33</v>
      </c>
      <c r="D295" s="7">
        <v>119.7</v>
      </c>
      <c r="E295" s="2">
        <v>6</v>
      </c>
      <c r="F295" s="2">
        <f>InputData[[#This Row],[UNIT PRICE ($)]]*InputData[[#This Row],[QUANTITY]]</f>
        <v>718.2</v>
      </c>
      <c r="G295" s="2" t="str">
        <f>VLOOKUP(InputData[[#This Row],[CUSTOMER NAME]],Country[],2,0)</f>
        <v>India</v>
      </c>
      <c r="H295" s="2" t="str">
        <f>VLOOKUP(InputData[[#This Row],[CUSTOMER NAME]],Country[],3,0)</f>
        <v>North</v>
      </c>
      <c r="I295" s="3" t="str">
        <f>TEXT(InputData[[#This Row],[DATE]],"mmm")</f>
        <v>May</v>
      </c>
      <c r="J295" s="3">
        <f>WEEKNUM(InputData[[#This Row],[DATE]])</f>
        <v>18</v>
      </c>
    </row>
    <row r="296" spans="1:10" x14ac:dyDescent="0.25">
      <c r="A296" s="5">
        <v>44317</v>
      </c>
      <c r="B296" s="11" t="s">
        <v>81</v>
      </c>
      <c r="C296" s="6" t="s">
        <v>42</v>
      </c>
      <c r="D296" s="7">
        <v>162</v>
      </c>
      <c r="E296" s="2">
        <v>1</v>
      </c>
      <c r="F296" s="2">
        <f>InputData[[#This Row],[UNIT PRICE ($)]]*InputData[[#This Row],[QUANTITY]]</f>
        <v>162</v>
      </c>
      <c r="G296" s="2" t="str">
        <f>VLOOKUP(InputData[[#This Row],[CUSTOMER NAME]],Country[],2,0)</f>
        <v>India</v>
      </c>
      <c r="H296" s="2" t="str">
        <f>VLOOKUP(InputData[[#This Row],[CUSTOMER NAME]],Country[],3,0)</f>
        <v>East</v>
      </c>
      <c r="I296" s="3" t="str">
        <f>TEXT(InputData[[#This Row],[DATE]],"mmm")</f>
        <v>May</v>
      </c>
      <c r="J296" s="3">
        <f>WEEKNUM(InputData[[#This Row],[DATE]])</f>
        <v>18</v>
      </c>
    </row>
    <row r="297" spans="1:10" x14ac:dyDescent="0.25">
      <c r="A297" s="5">
        <v>44317</v>
      </c>
      <c r="B297" s="11" t="s">
        <v>83</v>
      </c>
      <c r="C297" s="6" t="s">
        <v>18</v>
      </c>
      <c r="D297" s="7">
        <v>49.21</v>
      </c>
      <c r="E297" s="2">
        <v>3</v>
      </c>
      <c r="F297" s="2">
        <f>InputData[[#This Row],[UNIT PRICE ($)]]*InputData[[#This Row],[QUANTITY]]</f>
        <v>147.63</v>
      </c>
      <c r="G297" s="2" t="str">
        <f>VLOOKUP(InputData[[#This Row],[CUSTOMER NAME]],Country[],2,0)</f>
        <v>India</v>
      </c>
      <c r="H297" s="2" t="str">
        <f>VLOOKUP(InputData[[#This Row],[CUSTOMER NAME]],Country[],3,0)</f>
        <v>North</v>
      </c>
      <c r="I297" s="3" t="str">
        <f>TEXT(InputData[[#This Row],[DATE]],"mmm")</f>
        <v>May</v>
      </c>
      <c r="J297" s="3">
        <f>WEEKNUM(InputData[[#This Row],[DATE]])</f>
        <v>18</v>
      </c>
    </row>
    <row r="298" spans="1:10" x14ac:dyDescent="0.25">
      <c r="A298" s="5">
        <v>44318</v>
      </c>
      <c r="B298" s="11" t="s">
        <v>73</v>
      </c>
      <c r="C298" s="6" t="s">
        <v>13</v>
      </c>
      <c r="D298" s="7">
        <v>122.08</v>
      </c>
      <c r="E298" s="2">
        <v>4</v>
      </c>
      <c r="F298" s="2">
        <f>InputData[[#This Row],[UNIT PRICE ($)]]*InputData[[#This Row],[QUANTITY]]</f>
        <v>488.32</v>
      </c>
      <c r="G298" s="2" t="str">
        <f>VLOOKUP(InputData[[#This Row],[CUSTOMER NAME]],Country[],2,0)</f>
        <v>India</v>
      </c>
      <c r="H298" s="2" t="str">
        <f>VLOOKUP(InputData[[#This Row],[CUSTOMER NAME]],Country[],3,0)</f>
        <v>East</v>
      </c>
      <c r="I298" s="3" t="str">
        <f>TEXT(InputData[[#This Row],[DATE]],"mmm")</f>
        <v>May</v>
      </c>
      <c r="J298" s="3">
        <f>WEEKNUM(InputData[[#This Row],[DATE]])</f>
        <v>19</v>
      </c>
    </row>
    <row r="299" spans="1:10" x14ac:dyDescent="0.25">
      <c r="A299" s="5">
        <v>44319</v>
      </c>
      <c r="B299" s="11" t="s">
        <v>60</v>
      </c>
      <c r="C299" s="6" t="s">
        <v>34</v>
      </c>
      <c r="D299" s="7">
        <v>58.3</v>
      </c>
      <c r="E299" s="2">
        <v>3</v>
      </c>
      <c r="F299" s="2">
        <f>InputData[[#This Row],[UNIT PRICE ($)]]*InputData[[#This Row],[QUANTITY]]</f>
        <v>174.89999999999998</v>
      </c>
      <c r="G299" s="2" t="str">
        <f>VLOOKUP(InputData[[#This Row],[CUSTOMER NAME]],Country[],2,0)</f>
        <v>Nigeria</v>
      </c>
      <c r="H299" s="2" t="str">
        <f>VLOOKUP(InputData[[#This Row],[CUSTOMER NAME]],Country[],3,0)</f>
        <v>Export</v>
      </c>
      <c r="I299" s="3" t="str">
        <f>TEXT(InputData[[#This Row],[DATE]],"mmm")</f>
        <v>May</v>
      </c>
      <c r="J299" s="3">
        <f>WEEKNUM(InputData[[#This Row],[DATE]])</f>
        <v>19</v>
      </c>
    </row>
    <row r="300" spans="1:10" x14ac:dyDescent="0.25">
      <c r="A300" s="5">
        <v>44319</v>
      </c>
      <c r="B300" s="10" t="s">
        <v>86</v>
      </c>
      <c r="C300" s="8" t="s">
        <v>13</v>
      </c>
      <c r="D300" s="7">
        <v>122.08</v>
      </c>
      <c r="E300" s="3">
        <v>13</v>
      </c>
      <c r="F300" s="2">
        <f>InputData[[#This Row],[UNIT PRICE ($)]]*InputData[[#This Row],[QUANTITY]]</f>
        <v>1587.04</v>
      </c>
      <c r="G300" s="2" t="str">
        <f>VLOOKUP(InputData[[#This Row],[CUSTOMER NAME]],Country[],2,0)</f>
        <v>India</v>
      </c>
      <c r="H300" s="2" t="str">
        <f>VLOOKUP(InputData[[#This Row],[CUSTOMER NAME]],Country[],3,0)</f>
        <v>South</v>
      </c>
      <c r="I300" s="3" t="str">
        <f>TEXT(InputData[[#This Row],[DATE]],"mmm")</f>
        <v>May</v>
      </c>
      <c r="J300" s="3">
        <f>WEEKNUM(InputData[[#This Row],[DATE]])</f>
        <v>19</v>
      </c>
    </row>
    <row r="301" spans="1:10" x14ac:dyDescent="0.25">
      <c r="A301" s="5">
        <v>44320</v>
      </c>
      <c r="B301" s="11" t="s">
        <v>71</v>
      </c>
      <c r="C301" s="6" t="s">
        <v>14</v>
      </c>
      <c r="D301" s="7">
        <v>146.72</v>
      </c>
      <c r="E301" s="2">
        <v>4</v>
      </c>
      <c r="F301" s="2">
        <f>InputData[[#This Row],[UNIT PRICE ($)]]*InputData[[#This Row],[QUANTITY]]</f>
        <v>586.88</v>
      </c>
      <c r="G301" s="2" t="str">
        <f>VLOOKUP(InputData[[#This Row],[CUSTOMER NAME]],Country[],2,0)</f>
        <v>India</v>
      </c>
      <c r="H301" s="2" t="str">
        <f>VLOOKUP(InputData[[#This Row],[CUSTOMER NAME]],Country[],3,0)</f>
        <v>Central</v>
      </c>
      <c r="I301" s="3" t="str">
        <f>TEXT(InputData[[#This Row],[DATE]],"mmm")</f>
        <v>May</v>
      </c>
      <c r="J301" s="3">
        <f>WEEKNUM(InputData[[#This Row],[DATE]])</f>
        <v>19</v>
      </c>
    </row>
    <row r="302" spans="1:10" x14ac:dyDescent="0.25">
      <c r="A302" s="5">
        <v>44320</v>
      </c>
      <c r="B302" s="11" t="s">
        <v>74</v>
      </c>
      <c r="C302" s="6" t="s">
        <v>15</v>
      </c>
      <c r="D302" s="7">
        <v>15.719999999999999</v>
      </c>
      <c r="E302" s="2">
        <v>13</v>
      </c>
      <c r="F302" s="2">
        <f>InputData[[#This Row],[UNIT PRICE ($)]]*InputData[[#This Row],[QUANTITY]]</f>
        <v>204.35999999999999</v>
      </c>
      <c r="G302" s="2" t="str">
        <f>VLOOKUP(InputData[[#This Row],[CUSTOMER NAME]],Country[],2,0)</f>
        <v>Brazil</v>
      </c>
      <c r="H302" s="2" t="str">
        <f>VLOOKUP(InputData[[#This Row],[CUSTOMER NAME]],Country[],3,0)</f>
        <v>Export</v>
      </c>
      <c r="I302" s="3" t="str">
        <f>TEXT(InputData[[#This Row],[DATE]],"mmm")</f>
        <v>May</v>
      </c>
      <c r="J302" s="3">
        <f>WEEKNUM(InputData[[#This Row],[DATE]])</f>
        <v>19</v>
      </c>
    </row>
    <row r="303" spans="1:10" x14ac:dyDescent="0.25">
      <c r="A303" s="5">
        <v>44320</v>
      </c>
      <c r="B303" s="11" t="s">
        <v>86</v>
      </c>
      <c r="C303" s="6" t="s">
        <v>20</v>
      </c>
      <c r="D303" s="7">
        <v>76.25</v>
      </c>
      <c r="E303" s="2">
        <v>10</v>
      </c>
      <c r="F303" s="2">
        <f>InputData[[#This Row],[UNIT PRICE ($)]]*InputData[[#This Row],[QUANTITY]]</f>
        <v>762.5</v>
      </c>
      <c r="G303" s="2" t="str">
        <f>VLOOKUP(InputData[[#This Row],[CUSTOMER NAME]],Country[],2,0)</f>
        <v>India</v>
      </c>
      <c r="H303" s="2" t="str">
        <f>VLOOKUP(InputData[[#This Row],[CUSTOMER NAME]],Country[],3,0)</f>
        <v>South</v>
      </c>
      <c r="I303" s="3" t="str">
        <f>TEXT(InputData[[#This Row],[DATE]],"mmm")</f>
        <v>May</v>
      </c>
      <c r="J303" s="3">
        <f>WEEKNUM(InputData[[#This Row],[DATE]])</f>
        <v>19</v>
      </c>
    </row>
    <row r="304" spans="1:10" x14ac:dyDescent="0.25">
      <c r="A304" s="5">
        <v>44321</v>
      </c>
      <c r="B304" s="11" t="s">
        <v>63</v>
      </c>
      <c r="C304" s="6" t="s">
        <v>9</v>
      </c>
      <c r="D304" s="7">
        <v>7.8599999999999994</v>
      </c>
      <c r="E304" s="2">
        <v>13</v>
      </c>
      <c r="F304" s="2">
        <f>InputData[[#This Row],[UNIT PRICE ($)]]*InputData[[#This Row],[QUANTITY]]</f>
        <v>102.17999999999999</v>
      </c>
      <c r="G304" s="2" t="str">
        <f>VLOOKUP(InputData[[#This Row],[CUSTOMER NAME]],Country[],2,0)</f>
        <v>Saudi Arabia</v>
      </c>
      <c r="H304" s="2" t="str">
        <f>VLOOKUP(InputData[[#This Row],[CUSTOMER NAME]],Country[],3,0)</f>
        <v>Export</v>
      </c>
      <c r="I304" s="3" t="str">
        <f>TEXT(InputData[[#This Row],[DATE]],"mmm")</f>
        <v>May</v>
      </c>
      <c r="J304" s="3">
        <f>WEEKNUM(InputData[[#This Row],[DATE]])</f>
        <v>19</v>
      </c>
    </row>
    <row r="305" spans="1:10" x14ac:dyDescent="0.25">
      <c r="A305" s="5">
        <v>44321</v>
      </c>
      <c r="B305" s="10" t="s">
        <v>84</v>
      </c>
      <c r="C305" s="8" t="s">
        <v>32</v>
      </c>
      <c r="D305" s="7">
        <v>117.48</v>
      </c>
      <c r="E305" s="3">
        <v>22</v>
      </c>
      <c r="F305" s="2">
        <f>InputData[[#This Row],[UNIT PRICE ($)]]*InputData[[#This Row],[QUANTITY]]</f>
        <v>2584.56</v>
      </c>
      <c r="G305" s="2" t="str">
        <f>VLOOKUP(InputData[[#This Row],[CUSTOMER NAME]],Country[],2,0)</f>
        <v>Ethiopia</v>
      </c>
      <c r="H305" s="2" t="str">
        <f>VLOOKUP(InputData[[#This Row],[CUSTOMER NAME]],Country[],3,0)</f>
        <v>Export</v>
      </c>
      <c r="I305" s="3" t="str">
        <f>TEXT(InputData[[#This Row],[DATE]],"mmm")</f>
        <v>May</v>
      </c>
      <c r="J305" s="3">
        <f>WEEKNUM(InputData[[#This Row],[DATE]])</f>
        <v>19</v>
      </c>
    </row>
    <row r="306" spans="1:10" x14ac:dyDescent="0.25">
      <c r="A306" s="5">
        <v>44322</v>
      </c>
      <c r="B306" s="10" t="s">
        <v>110</v>
      </c>
      <c r="C306" s="6" t="s">
        <v>9</v>
      </c>
      <c r="D306" s="7">
        <v>7.8599999999999994</v>
      </c>
      <c r="E306" s="2">
        <v>6</v>
      </c>
      <c r="F306" s="2">
        <f>InputData[[#This Row],[UNIT PRICE ($)]]*InputData[[#This Row],[QUANTITY]]</f>
        <v>47.16</v>
      </c>
      <c r="G306" s="2" t="str">
        <f>VLOOKUP(InputData[[#This Row],[CUSTOMER NAME]],Country[],2,0)</f>
        <v>India</v>
      </c>
      <c r="H306" s="2" t="str">
        <f>VLOOKUP(InputData[[#This Row],[CUSTOMER NAME]],Country[],3,0)</f>
        <v>Western</v>
      </c>
      <c r="I306" s="3" t="str">
        <f>TEXT(InputData[[#This Row],[DATE]],"mmm")</f>
        <v>May</v>
      </c>
      <c r="J306" s="3">
        <f>WEEKNUM(InputData[[#This Row],[DATE]])</f>
        <v>19</v>
      </c>
    </row>
    <row r="307" spans="1:10" x14ac:dyDescent="0.25">
      <c r="A307" s="5">
        <v>44322</v>
      </c>
      <c r="B307" s="10" t="s">
        <v>110</v>
      </c>
      <c r="C307" s="6" t="s">
        <v>34</v>
      </c>
      <c r="D307" s="7">
        <v>58.3</v>
      </c>
      <c r="E307" s="2">
        <v>7</v>
      </c>
      <c r="F307" s="2">
        <f>InputData[[#This Row],[UNIT PRICE ($)]]*InputData[[#This Row],[QUANTITY]]</f>
        <v>408.09999999999997</v>
      </c>
      <c r="G307" s="2" t="str">
        <f>VLOOKUP(InputData[[#This Row],[CUSTOMER NAME]],Country[],2,0)</f>
        <v>India</v>
      </c>
      <c r="H307" s="2" t="str">
        <f>VLOOKUP(InputData[[#This Row],[CUSTOMER NAME]],Country[],3,0)</f>
        <v>Western</v>
      </c>
      <c r="I307" s="3" t="str">
        <f>TEXT(InputData[[#This Row],[DATE]],"mmm")</f>
        <v>May</v>
      </c>
      <c r="J307" s="3">
        <f>WEEKNUM(InputData[[#This Row],[DATE]])</f>
        <v>19</v>
      </c>
    </row>
    <row r="308" spans="1:10" x14ac:dyDescent="0.25">
      <c r="A308" s="5">
        <v>44322</v>
      </c>
      <c r="B308" s="11" t="s">
        <v>85</v>
      </c>
      <c r="C308" s="6" t="s">
        <v>8</v>
      </c>
      <c r="D308" s="7">
        <v>94.62</v>
      </c>
      <c r="E308" s="2">
        <v>15</v>
      </c>
      <c r="F308" s="2">
        <f>InputData[[#This Row],[UNIT PRICE ($)]]*InputData[[#This Row],[QUANTITY]]</f>
        <v>1419.3000000000002</v>
      </c>
      <c r="G308" s="2" t="str">
        <f>VLOOKUP(InputData[[#This Row],[CUSTOMER NAME]],Country[],2,0)</f>
        <v>India</v>
      </c>
      <c r="H308" s="2" t="str">
        <f>VLOOKUP(InputData[[#This Row],[CUSTOMER NAME]],Country[],3,0)</f>
        <v>Northeast</v>
      </c>
      <c r="I308" s="3" t="str">
        <f>TEXT(InputData[[#This Row],[DATE]],"mmm")</f>
        <v>May</v>
      </c>
      <c r="J308" s="3">
        <f>WEEKNUM(InputData[[#This Row],[DATE]])</f>
        <v>19</v>
      </c>
    </row>
    <row r="309" spans="1:10" x14ac:dyDescent="0.25">
      <c r="A309" s="5">
        <v>44323</v>
      </c>
      <c r="B309" s="11" t="s">
        <v>60</v>
      </c>
      <c r="C309" s="6" t="s">
        <v>15</v>
      </c>
      <c r="D309" s="7">
        <v>15.719999999999999</v>
      </c>
      <c r="E309" s="2">
        <v>4</v>
      </c>
      <c r="F309" s="2">
        <f>InputData[[#This Row],[UNIT PRICE ($)]]*InputData[[#This Row],[QUANTITY]]</f>
        <v>62.879999999999995</v>
      </c>
      <c r="G309" s="2" t="str">
        <f>VLOOKUP(InputData[[#This Row],[CUSTOMER NAME]],Country[],2,0)</f>
        <v>Nigeria</v>
      </c>
      <c r="H309" s="2" t="str">
        <f>VLOOKUP(InputData[[#This Row],[CUSTOMER NAME]],Country[],3,0)</f>
        <v>Export</v>
      </c>
      <c r="I309" s="3" t="str">
        <f>TEXT(InputData[[#This Row],[DATE]],"mmm")</f>
        <v>May</v>
      </c>
      <c r="J309" s="3">
        <f>WEEKNUM(InputData[[#This Row],[DATE]])</f>
        <v>19</v>
      </c>
    </row>
    <row r="310" spans="1:10" x14ac:dyDescent="0.25">
      <c r="A310" s="5">
        <v>44323</v>
      </c>
      <c r="B310" s="11" t="s">
        <v>65</v>
      </c>
      <c r="C310" s="6" t="s">
        <v>18</v>
      </c>
      <c r="D310" s="7">
        <v>49.21</v>
      </c>
      <c r="E310" s="2">
        <v>1</v>
      </c>
      <c r="F310" s="2">
        <f>InputData[[#This Row],[UNIT PRICE ($)]]*InputData[[#This Row],[QUANTITY]]</f>
        <v>49.21</v>
      </c>
      <c r="G310" s="2" t="str">
        <f>VLOOKUP(InputData[[#This Row],[CUSTOMER NAME]],Country[],2,0)</f>
        <v>Pakistan</v>
      </c>
      <c r="H310" s="2" t="str">
        <f>VLOOKUP(InputData[[#This Row],[CUSTOMER NAME]],Country[],3,0)</f>
        <v>Export</v>
      </c>
      <c r="I310" s="3" t="str">
        <f>TEXT(InputData[[#This Row],[DATE]],"mmm")</f>
        <v>May</v>
      </c>
      <c r="J310" s="3">
        <f>WEEKNUM(InputData[[#This Row],[DATE]])</f>
        <v>19</v>
      </c>
    </row>
    <row r="311" spans="1:10" x14ac:dyDescent="0.25">
      <c r="A311" s="5">
        <v>44323</v>
      </c>
      <c r="B311" s="11" t="s">
        <v>71</v>
      </c>
      <c r="C311" s="6" t="s">
        <v>27</v>
      </c>
      <c r="D311" s="7">
        <v>57.120000000000005</v>
      </c>
      <c r="E311" s="2">
        <v>1</v>
      </c>
      <c r="F311" s="2">
        <f>InputData[[#This Row],[UNIT PRICE ($)]]*InputData[[#This Row],[QUANTITY]]</f>
        <v>57.120000000000005</v>
      </c>
      <c r="G311" s="2" t="str">
        <f>VLOOKUP(InputData[[#This Row],[CUSTOMER NAME]],Country[],2,0)</f>
        <v>India</v>
      </c>
      <c r="H311" s="2" t="str">
        <f>VLOOKUP(InputData[[#This Row],[CUSTOMER NAME]],Country[],3,0)</f>
        <v>Central</v>
      </c>
      <c r="I311" s="3" t="str">
        <f>TEXT(InputData[[#This Row],[DATE]],"mmm")</f>
        <v>May</v>
      </c>
      <c r="J311" s="3">
        <f>WEEKNUM(InputData[[#This Row],[DATE]])</f>
        <v>19</v>
      </c>
    </row>
    <row r="312" spans="1:10" x14ac:dyDescent="0.25">
      <c r="A312" s="5">
        <v>44323</v>
      </c>
      <c r="B312" s="10" t="s">
        <v>80</v>
      </c>
      <c r="C312" s="8" t="s">
        <v>16</v>
      </c>
      <c r="D312" s="7">
        <v>16.64</v>
      </c>
      <c r="E312" s="3">
        <v>39</v>
      </c>
      <c r="F312" s="2">
        <f>InputData[[#This Row],[UNIT PRICE ($)]]*InputData[[#This Row],[QUANTITY]]</f>
        <v>648.96</v>
      </c>
      <c r="G312" s="2" t="str">
        <f>VLOOKUP(InputData[[#This Row],[CUSTOMER NAME]],Country[],2,0)</f>
        <v>South Africa</v>
      </c>
      <c r="H312" s="2" t="str">
        <f>VLOOKUP(InputData[[#This Row],[CUSTOMER NAME]],Country[],3,0)</f>
        <v>Export</v>
      </c>
      <c r="I312" s="3" t="str">
        <f>TEXT(InputData[[#This Row],[DATE]],"mmm")</f>
        <v>May</v>
      </c>
      <c r="J312" s="3">
        <f>WEEKNUM(InputData[[#This Row],[DATE]])</f>
        <v>19</v>
      </c>
    </row>
    <row r="313" spans="1:10" x14ac:dyDescent="0.25">
      <c r="A313" s="5">
        <v>44323</v>
      </c>
      <c r="B313" s="10" t="s">
        <v>81</v>
      </c>
      <c r="C313" s="8" t="s">
        <v>27</v>
      </c>
      <c r="D313" s="7">
        <v>57.120000000000005</v>
      </c>
      <c r="E313" s="3">
        <v>29</v>
      </c>
      <c r="F313" s="2">
        <f>InputData[[#This Row],[UNIT PRICE ($)]]*InputData[[#This Row],[QUANTITY]]</f>
        <v>1656.48</v>
      </c>
      <c r="G313" s="2" t="str">
        <f>VLOOKUP(InputData[[#This Row],[CUSTOMER NAME]],Country[],2,0)</f>
        <v>India</v>
      </c>
      <c r="H313" s="2" t="str">
        <f>VLOOKUP(InputData[[#This Row],[CUSTOMER NAME]],Country[],3,0)</f>
        <v>East</v>
      </c>
      <c r="I313" s="3" t="str">
        <f>TEXT(InputData[[#This Row],[DATE]],"mmm")</f>
        <v>May</v>
      </c>
      <c r="J313" s="3">
        <f>WEEKNUM(InputData[[#This Row],[DATE]])</f>
        <v>19</v>
      </c>
    </row>
    <row r="314" spans="1:10" x14ac:dyDescent="0.25">
      <c r="A314" s="5">
        <v>44324</v>
      </c>
      <c r="B314" s="10" t="s">
        <v>110</v>
      </c>
      <c r="C314" s="8" t="s">
        <v>11</v>
      </c>
      <c r="D314" s="7">
        <v>48.4</v>
      </c>
      <c r="E314" s="3">
        <v>19</v>
      </c>
      <c r="F314" s="2">
        <f>InputData[[#This Row],[UNIT PRICE ($)]]*InputData[[#This Row],[QUANTITY]]</f>
        <v>919.6</v>
      </c>
      <c r="G314" s="2" t="str">
        <f>VLOOKUP(InputData[[#This Row],[CUSTOMER NAME]],Country[],2,0)</f>
        <v>India</v>
      </c>
      <c r="H314" s="2" t="str">
        <f>VLOOKUP(InputData[[#This Row],[CUSTOMER NAME]],Country[],3,0)</f>
        <v>Western</v>
      </c>
      <c r="I314" s="3" t="str">
        <f>TEXT(InputData[[#This Row],[DATE]],"mmm")</f>
        <v>May</v>
      </c>
      <c r="J314" s="3">
        <f>WEEKNUM(InputData[[#This Row],[DATE]])</f>
        <v>19</v>
      </c>
    </row>
    <row r="315" spans="1:10" x14ac:dyDescent="0.25">
      <c r="A315" s="5">
        <v>44324</v>
      </c>
      <c r="B315" s="11" t="s">
        <v>83</v>
      </c>
      <c r="C315" s="6" t="s">
        <v>22</v>
      </c>
      <c r="D315" s="7">
        <v>141.57</v>
      </c>
      <c r="E315" s="2">
        <v>7</v>
      </c>
      <c r="F315" s="2">
        <f>InputData[[#This Row],[UNIT PRICE ($)]]*InputData[[#This Row],[QUANTITY]]</f>
        <v>990.99</v>
      </c>
      <c r="G315" s="2" t="str">
        <f>VLOOKUP(InputData[[#This Row],[CUSTOMER NAME]],Country[],2,0)</f>
        <v>India</v>
      </c>
      <c r="H315" s="2" t="str">
        <f>VLOOKUP(InputData[[#This Row],[CUSTOMER NAME]],Country[],3,0)</f>
        <v>North</v>
      </c>
      <c r="I315" s="3" t="str">
        <f>TEXT(InputData[[#This Row],[DATE]],"mmm")</f>
        <v>May</v>
      </c>
      <c r="J315" s="3">
        <f>WEEKNUM(InputData[[#This Row],[DATE]])</f>
        <v>19</v>
      </c>
    </row>
    <row r="316" spans="1:10" x14ac:dyDescent="0.25">
      <c r="A316" s="5">
        <v>44325</v>
      </c>
      <c r="B316" s="11" t="s">
        <v>60</v>
      </c>
      <c r="C316" s="6" t="s">
        <v>28</v>
      </c>
      <c r="D316" s="7">
        <v>41.81</v>
      </c>
      <c r="E316" s="2">
        <v>8</v>
      </c>
      <c r="F316" s="2">
        <f>InputData[[#This Row],[UNIT PRICE ($)]]*InputData[[#This Row],[QUANTITY]]</f>
        <v>334.48</v>
      </c>
      <c r="G316" s="2" t="str">
        <f>VLOOKUP(InputData[[#This Row],[CUSTOMER NAME]],Country[],2,0)</f>
        <v>Nigeria</v>
      </c>
      <c r="H316" s="2" t="str">
        <f>VLOOKUP(InputData[[#This Row],[CUSTOMER NAME]],Country[],3,0)</f>
        <v>Export</v>
      </c>
      <c r="I316" s="3" t="str">
        <f>TEXT(InputData[[#This Row],[DATE]],"mmm")</f>
        <v>May</v>
      </c>
      <c r="J316" s="3">
        <f>WEEKNUM(InputData[[#This Row],[DATE]])</f>
        <v>20</v>
      </c>
    </row>
    <row r="317" spans="1:10" x14ac:dyDescent="0.25">
      <c r="A317" s="5">
        <v>44325</v>
      </c>
      <c r="B317" s="11" t="s">
        <v>70</v>
      </c>
      <c r="C317" s="6" t="s">
        <v>16</v>
      </c>
      <c r="D317" s="7">
        <v>16.64</v>
      </c>
      <c r="E317" s="2">
        <v>6</v>
      </c>
      <c r="F317" s="2">
        <f>InputData[[#This Row],[UNIT PRICE ($)]]*InputData[[#This Row],[QUANTITY]]</f>
        <v>99.84</v>
      </c>
      <c r="G317" s="2" t="str">
        <f>VLOOKUP(InputData[[#This Row],[CUSTOMER NAME]],Country[],2,0)</f>
        <v>Mexico</v>
      </c>
      <c r="H317" s="2" t="str">
        <f>VLOOKUP(InputData[[#This Row],[CUSTOMER NAME]],Country[],3,0)</f>
        <v>Export</v>
      </c>
      <c r="I317" s="3" t="str">
        <f>TEXT(InputData[[#This Row],[DATE]],"mmm")</f>
        <v>May</v>
      </c>
      <c r="J317" s="3">
        <f>WEEKNUM(InputData[[#This Row],[DATE]])</f>
        <v>20</v>
      </c>
    </row>
    <row r="318" spans="1:10" x14ac:dyDescent="0.25">
      <c r="A318" s="5">
        <v>44325</v>
      </c>
      <c r="B318" s="11" t="s">
        <v>71</v>
      </c>
      <c r="C318" s="6" t="s">
        <v>17</v>
      </c>
      <c r="D318" s="7">
        <v>156.78</v>
      </c>
      <c r="E318" s="2">
        <v>12</v>
      </c>
      <c r="F318" s="2">
        <f>InputData[[#This Row],[UNIT PRICE ($)]]*InputData[[#This Row],[QUANTITY]]</f>
        <v>1881.3600000000001</v>
      </c>
      <c r="G318" s="2" t="str">
        <f>VLOOKUP(InputData[[#This Row],[CUSTOMER NAME]],Country[],2,0)</f>
        <v>India</v>
      </c>
      <c r="H318" s="2" t="str">
        <f>VLOOKUP(InputData[[#This Row],[CUSTOMER NAME]],Country[],3,0)</f>
        <v>Central</v>
      </c>
      <c r="I318" s="3" t="str">
        <f>TEXT(InputData[[#This Row],[DATE]],"mmm")</f>
        <v>May</v>
      </c>
      <c r="J318" s="3">
        <f>WEEKNUM(InputData[[#This Row],[DATE]])</f>
        <v>20</v>
      </c>
    </row>
    <row r="319" spans="1:10" x14ac:dyDescent="0.25">
      <c r="A319" s="5">
        <v>44325</v>
      </c>
      <c r="B319" s="10" t="s">
        <v>82</v>
      </c>
      <c r="C319" s="8" t="s">
        <v>24</v>
      </c>
      <c r="D319" s="7">
        <v>156.96</v>
      </c>
      <c r="E319" s="3">
        <v>37</v>
      </c>
      <c r="F319" s="2">
        <f>InputData[[#This Row],[UNIT PRICE ($)]]*InputData[[#This Row],[QUANTITY]]</f>
        <v>5807.52</v>
      </c>
      <c r="G319" s="2" t="str">
        <f>VLOOKUP(InputData[[#This Row],[CUSTOMER NAME]],Country[],2,0)</f>
        <v>India</v>
      </c>
      <c r="H319" s="2" t="str">
        <f>VLOOKUP(InputData[[#This Row],[CUSTOMER NAME]],Country[],3,0)</f>
        <v>Western</v>
      </c>
      <c r="I319" s="3" t="str">
        <f>TEXT(InputData[[#This Row],[DATE]],"mmm")</f>
        <v>May</v>
      </c>
      <c r="J319" s="3">
        <f>WEEKNUM(InputData[[#This Row],[DATE]])</f>
        <v>20</v>
      </c>
    </row>
    <row r="320" spans="1:10" x14ac:dyDescent="0.25">
      <c r="A320" s="5">
        <v>44325</v>
      </c>
      <c r="B320" s="10" t="s">
        <v>88</v>
      </c>
      <c r="C320" s="8" t="s">
        <v>28</v>
      </c>
      <c r="D320" s="7">
        <v>41.81</v>
      </c>
      <c r="E320" s="3">
        <v>4</v>
      </c>
      <c r="F320" s="2">
        <f>InputData[[#This Row],[UNIT PRICE ($)]]*InputData[[#This Row],[QUANTITY]]</f>
        <v>167.24</v>
      </c>
      <c r="G320" s="2" t="str">
        <f>VLOOKUP(InputData[[#This Row],[CUSTOMER NAME]],Country[],2,0)</f>
        <v>India</v>
      </c>
      <c r="H320" s="2" t="str">
        <f>VLOOKUP(InputData[[#This Row],[CUSTOMER NAME]],Country[],3,0)</f>
        <v>South</v>
      </c>
      <c r="I320" s="3" t="str">
        <f>TEXT(InputData[[#This Row],[DATE]],"mmm")</f>
        <v>May</v>
      </c>
      <c r="J320" s="3">
        <f>WEEKNUM(InputData[[#This Row],[DATE]])</f>
        <v>20</v>
      </c>
    </row>
    <row r="321" spans="1:10" x14ac:dyDescent="0.25">
      <c r="A321" s="5">
        <v>44326</v>
      </c>
      <c r="B321" s="10" t="s">
        <v>110</v>
      </c>
      <c r="C321" s="6" t="s">
        <v>9</v>
      </c>
      <c r="D321" s="7">
        <v>7.8599999999999994</v>
      </c>
      <c r="E321" s="2">
        <v>6</v>
      </c>
      <c r="F321" s="2">
        <f>InputData[[#This Row],[UNIT PRICE ($)]]*InputData[[#This Row],[QUANTITY]]</f>
        <v>47.16</v>
      </c>
      <c r="G321" s="2" t="str">
        <f>VLOOKUP(InputData[[#This Row],[CUSTOMER NAME]],Country[],2,0)</f>
        <v>India</v>
      </c>
      <c r="H321" s="2" t="str">
        <f>VLOOKUP(InputData[[#This Row],[CUSTOMER NAME]],Country[],3,0)</f>
        <v>Western</v>
      </c>
      <c r="I321" s="3" t="str">
        <f>TEXT(InputData[[#This Row],[DATE]],"mmm")</f>
        <v>May</v>
      </c>
      <c r="J321" s="3">
        <f>WEEKNUM(InputData[[#This Row],[DATE]])</f>
        <v>20</v>
      </c>
    </row>
    <row r="322" spans="1:10" x14ac:dyDescent="0.25">
      <c r="A322" s="5">
        <v>44326</v>
      </c>
      <c r="B322" s="10" t="s">
        <v>76</v>
      </c>
      <c r="C322" s="8" t="s">
        <v>26</v>
      </c>
      <c r="D322" s="7">
        <v>24.66</v>
      </c>
      <c r="E322" s="3">
        <v>9</v>
      </c>
      <c r="F322" s="2">
        <f>InputData[[#This Row],[UNIT PRICE ($)]]*InputData[[#This Row],[QUANTITY]]</f>
        <v>221.94</v>
      </c>
      <c r="G322" s="2" t="str">
        <f>VLOOKUP(InputData[[#This Row],[CUSTOMER NAME]],Country[],2,0)</f>
        <v>Saudi Arabia</v>
      </c>
      <c r="H322" s="2" t="str">
        <f>VLOOKUP(InputData[[#This Row],[CUSTOMER NAME]],Country[],3,0)</f>
        <v>Export</v>
      </c>
      <c r="I322" s="3" t="str">
        <f>TEXT(InputData[[#This Row],[DATE]],"mmm")</f>
        <v>May</v>
      </c>
      <c r="J322" s="3">
        <f>WEEKNUM(InputData[[#This Row],[DATE]])</f>
        <v>20</v>
      </c>
    </row>
    <row r="323" spans="1:10" x14ac:dyDescent="0.25">
      <c r="A323" s="5">
        <v>44328</v>
      </c>
      <c r="B323" s="10" t="s">
        <v>61</v>
      </c>
      <c r="C323" s="8" t="s">
        <v>36</v>
      </c>
      <c r="D323" s="7">
        <v>96.3</v>
      </c>
      <c r="E323" s="3">
        <v>3</v>
      </c>
      <c r="F323" s="2">
        <f>InputData[[#This Row],[UNIT PRICE ($)]]*InputData[[#This Row],[QUANTITY]]</f>
        <v>288.89999999999998</v>
      </c>
      <c r="G323" s="2" t="str">
        <f>VLOOKUP(InputData[[#This Row],[CUSTOMER NAME]],Country[],2,0)</f>
        <v>Bangladesh</v>
      </c>
      <c r="H323" s="2" t="str">
        <f>VLOOKUP(InputData[[#This Row],[CUSTOMER NAME]],Country[],3,0)</f>
        <v>Export</v>
      </c>
      <c r="I323" s="3" t="str">
        <f>TEXT(InputData[[#This Row],[DATE]],"mmm")</f>
        <v>May</v>
      </c>
      <c r="J323" s="3">
        <f>WEEKNUM(InputData[[#This Row],[DATE]])</f>
        <v>20</v>
      </c>
    </row>
    <row r="324" spans="1:10" x14ac:dyDescent="0.25">
      <c r="A324" s="5">
        <v>44328</v>
      </c>
      <c r="B324" s="11" t="s">
        <v>73</v>
      </c>
      <c r="C324" s="6" t="s">
        <v>11</v>
      </c>
      <c r="D324" s="7">
        <v>48.4</v>
      </c>
      <c r="E324" s="2">
        <v>7</v>
      </c>
      <c r="F324" s="2">
        <f>InputData[[#This Row],[UNIT PRICE ($)]]*InputData[[#This Row],[QUANTITY]]</f>
        <v>338.8</v>
      </c>
      <c r="G324" s="2" t="str">
        <f>VLOOKUP(InputData[[#This Row],[CUSTOMER NAME]],Country[],2,0)</f>
        <v>India</v>
      </c>
      <c r="H324" s="2" t="str">
        <f>VLOOKUP(InputData[[#This Row],[CUSTOMER NAME]],Country[],3,0)</f>
        <v>East</v>
      </c>
      <c r="I324" s="3" t="str">
        <f>TEXT(InputData[[#This Row],[DATE]],"mmm")</f>
        <v>May</v>
      </c>
      <c r="J324" s="3">
        <f>WEEKNUM(InputData[[#This Row],[DATE]])</f>
        <v>20</v>
      </c>
    </row>
    <row r="325" spans="1:10" x14ac:dyDescent="0.25">
      <c r="A325" s="5">
        <v>44328</v>
      </c>
      <c r="B325" s="10" t="s">
        <v>84</v>
      </c>
      <c r="C325" s="8" t="s">
        <v>10</v>
      </c>
      <c r="D325" s="7">
        <v>164.28</v>
      </c>
      <c r="E325" s="3">
        <v>30</v>
      </c>
      <c r="F325" s="2">
        <f>InputData[[#This Row],[UNIT PRICE ($)]]*InputData[[#This Row],[QUANTITY]]</f>
        <v>4928.3999999999996</v>
      </c>
      <c r="G325" s="2" t="str">
        <f>VLOOKUP(InputData[[#This Row],[CUSTOMER NAME]],Country[],2,0)</f>
        <v>Ethiopia</v>
      </c>
      <c r="H325" s="2" t="str">
        <f>VLOOKUP(InputData[[#This Row],[CUSTOMER NAME]],Country[],3,0)</f>
        <v>Export</v>
      </c>
      <c r="I325" s="3" t="str">
        <f>TEXT(InputData[[#This Row],[DATE]],"mmm")</f>
        <v>May</v>
      </c>
      <c r="J325" s="3">
        <f>WEEKNUM(InputData[[#This Row],[DATE]])</f>
        <v>20</v>
      </c>
    </row>
    <row r="326" spans="1:10" x14ac:dyDescent="0.25">
      <c r="A326" s="5">
        <v>44328</v>
      </c>
      <c r="B326" s="11" t="s">
        <v>85</v>
      </c>
      <c r="C326" s="6" t="s">
        <v>16</v>
      </c>
      <c r="D326" s="7">
        <v>16.64</v>
      </c>
      <c r="E326" s="2">
        <v>3</v>
      </c>
      <c r="F326" s="2">
        <f>InputData[[#This Row],[UNIT PRICE ($)]]*InputData[[#This Row],[QUANTITY]]</f>
        <v>49.92</v>
      </c>
      <c r="G326" s="2" t="str">
        <f>VLOOKUP(InputData[[#This Row],[CUSTOMER NAME]],Country[],2,0)</f>
        <v>India</v>
      </c>
      <c r="H326" s="2" t="str">
        <f>VLOOKUP(InputData[[#This Row],[CUSTOMER NAME]],Country[],3,0)</f>
        <v>Northeast</v>
      </c>
      <c r="I326" s="3" t="str">
        <f>TEXT(InputData[[#This Row],[DATE]],"mmm")</f>
        <v>May</v>
      </c>
      <c r="J326" s="3">
        <f>WEEKNUM(InputData[[#This Row],[DATE]])</f>
        <v>20</v>
      </c>
    </row>
    <row r="327" spans="1:10" x14ac:dyDescent="0.25">
      <c r="A327" s="5">
        <v>44328</v>
      </c>
      <c r="B327" s="11" t="s">
        <v>88</v>
      </c>
      <c r="C327" s="6" t="s">
        <v>35</v>
      </c>
      <c r="D327" s="7">
        <v>6.7</v>
      </c>
      <c r="E327" s="2">
        <v>15</v>
      </c>
      <c r="F327" s="2">
        <f>InputData[[#This Row],[UNIT PRICE ($)]]*InputData[[#This Row],[QUANTITY]]</f>
        <v>100.5</v>
      </c>
      <c r="G327" s="2" t="str">
        <f>VLOOKUP(InputData[[#This Row],[CUSTOMER NAME]],Country[],2,0)</f>
        <v>India</v>
      </c>
      <c r="H327" s="2" t="str">
        <f>VLOOKUP(InputData[[#This Row],[CUSTOMER NAME]],Country[],3,0)</f>
        <v>South</v>
      </c>
      <c r="I327" s="3" t="str">
        <f>TEXT(InputData[[#This Row],[DATE]],"mmm")</f>
        <v>May</v>
      </c>
      <c r="J327" s="3">
        <f>WEEKNUM(InputData[[#This Row],[DATE]])</f>
        <v>20</v>
      </c>
    </row>
    <row r="328" spans="1:10" x14ac:dyDescent="0.25">
      <c r="A328" s="5">
        <v>44329</v>
      </c>
      <c r="B328" s="11" t="s">
        <v>70</v>
      </c>
      <c r="C328" s="6" t="s">
        <v>29</v>
      </c>
      <c r="D328" s="7">
        <v>53.11</v>
      </c>
      <c r="E328" s="2">
        <v>4</v>
      </c>
      <c r="F328" s="2">
        <f>InputData[[#This Row],[UNIT PRICE ($)]]*InputData[[#This Row],[QUANTITY]]</f>
        <v>212.44</v>
      </c>
      <c r="G328" s="2" t="str">
        <f>VLOOKUP(InputData[[#This Row],[CUSTOMER NAME]],Country[],2,0)</f>
        <v>Mexico</v>
      </c>
      <c r="H328" s="2" t="str">
        <f>VLOOKUP(InputData[[#This Row],[CUSTOMER NAME]],Country[],3,0)</f>
        <v>Export</v>
      </c>
      <c r="I328" s="3" t="str">
        <f>TEXT(InputData[[#This Row],[DATE]],"mmm")</f>
        <v>May</v>
      </c>
      <c r="J328" s="3">
        <f>WEEKNUM(InputData[[#This Row],[DATE]])</f>
        <v>20</v>
      </c>
    </row>
    <row r="329" spans="1:10" x14ac:dyDescent="0.25">
      <c r="A329" s="5">
        <v>44329</v>
      </c>
      <c r="B329" s="11" t="s">
        <v>86</v>
      </c>
      <c r="C329" s="6" t="s">
        <v>12</v>
      </c>
      <c r="D329" s="7">
        <v>94.17</v>
      </c>
      <c r="E329" s="2">
        <v>5</v>
      </c>
      <c r="F329" s="2">
        <f>InputData[[#This Row],[UNIT PRICE ($)]]*InputData[[#This Row],[QUANTITY]]</f>
        <v>470.85</v>
      </c>
      <c r="G329" s="2" t="str">
        <f>VLOOKUP(InputData[[#This Row],[CUSTOMER NAME]],Country[],2,0)</f>
        <v>India</v>
      </c>
      <c r="H329" s="2" t="str">
        <f>VLOOKUP(InputData[[#This Row],[CUSTOMER NAME]],Country[],3,0)</f>
        <v>South</v>
      </c>
      <c r="I329" s="3" t="str">
        <f>TEXT(InputData[[#This Row],[DATE]],"mmm")</f>
        <v>May</v>
      </c>
      <c r="J329" s="3">
        <f>WEEKNUM(InputData[[#This Row],[DATE]])</f>
        <v>20</v>
      </c>
    </row>
    <row r="330" spans="1:10" x14ac:dyDescent="0.25">
      <c r="A330" s="5">
        <v>44330</v>
      </c>
      <c r="B330" s="10" t="s">
        <v>64</v>
      </c>
      <c r="C330" s="8" t="s">
        <v>40</v>
      </c>
      <c r="D330" s="7">
        <v>115.2</v>
      </c>
      <c r="E330" s="3">
        <v>20</v>
      </c>
      <c r="F330" s="2">
        <f>InputData[[#This Row],[UNIT PRICE ($)]]*InputData[[#This Row],[QUANTITY]]</f>
        <v>2304</v>
      </c>
      <c r="G330" s="2" t="str">
        <f>VLOOKUP(InputData[[#This Row],[CUSTOMER NAME]],Country[],2,0)</f>
        <v>India</v>
      </c>
      <c r="H330" s="2" t="str">
        <f>VLOOKUP(InputData[[#This Row],[CUSTOMER NAME]],Country[],3,0)</f>
        <v>Northeast</v>
      </c>
      <c r="I330" s="3" t="str">
        <f>TEXT(InputData[[#This Row],[DATE]],"mmm")</f>
        <v>May</v>
      </c>
      <c r="J330" s="3">
        <f>WEEKNUM(InputData[[#This Row],[DATE]])</f>
        <v>20</v>
      </c>
    </row>
    <row r="331" spans="1:10" x14ac:dyDescent="0.25">
      <c r="A331" s="5">
        <v>44330</v>
      </c>
      <c r="B331" s="11" t="s">
        <v>75</v>
      </c>
      <c r="C331" s="6" t="s">
        <v>8</v>
      </c>
      <c r="D331" s="7">
        <v>94.62</v>
      </c>
      <c r="E331" s="2">
        <v>14</v>
      </c>
      <c r="F331" s="2">
        <f>InputData[[#This Row],[UNIT PRICE ($)]]*InputData[[#This Row],[QUANTITY]]</f>
        <v>1324.68</v>
      </c>
      <c r="G331" s="2" t="str">
        <f>VLOOKUP(InputData[[#This Row],[CUSTOMER NAME]],Country[],2,0)</f>
        <v>Russia</v>
      </c>
      <c r="H331" s="2" t="str">
        <f>VLOOKUP(InputData[[#This Row],[CUSTOMER NAME]],Country[],3,0)</f>
        <v>Export</v>
      </c>
      <c r="I331" s="3" t="str">
        <f>TEXT(InputData[[#This Row],[DATE]],"mmm")</f>
        <v>May</v>
      </c>
      <c r="J331" s="3">
        <f>WEEKNUM(InputData[[#This Row],[DATE]])</f>
        <v>20</v>
      </c>
    </row>
    <row r="332" spans="1:10" x14ac:dyDescent="0.25">
      <c r="A332" s="5">
        <v>44331</v>
      </c>
      <c r="B332" s="10" t="s">
        <v>65</v>
      </c>
      <c r="C332" s="8" t="s">
        <v>13</v>
      </c>
      <c r="D332" s="7">
        <v>122.08</v>
      </c>
      <c r="E332" s="3">
        <v>6</v>
      </c>
      <c r="F332" s="2">
        <f>InputData[[#This Row],[UNIT PRICE ($)]]*InputData[[#This Row],[QUANTITY]]</f>
        <v>732.48</v>
      </c>
      <c r="G332" s="2" t="str">
        <f>VLOOKUP(InputData[[#This Row],[CUSTOMER NAME]],Country[],2,0)</f>
        <v>Pakistan</v>
      </c>
      <c r="H332" s="2" t="str">
        <f>VLOOKUP(InputData[[#This Row],[CUSTOMER NAME]],Country[],3,0)</f>
        <v>Export</v>
      </c>
      <c r="I332" s="3" t="str">
        <f>TEXT(InputData[[#This Row],[DATE]],"mmm")</f>
        <v>May</v>
      </c>
      <c r="J332" s="3">
        <f>WEEKNUM(InputData[[#This Row],[DATE]])</f>
        <v>20</v>
      </c>
    </row>
    <row r="333" spans="1:10" x14ac:dyDescent="0.25">
      <c r="A333" s="5">
        <v>44331</v>
      </c>
      <c r="B333" s="11" t="s">
        <v>70</v>
      </c>
      <c r="C333" s="6" t="s">
        <v>20</v>
      </c>
      <c r="D333" s="7">
        <v>76.25</v>
      </c>
      <c r="E333" s="2">
        <v>5</v>
      </c>
      <c r="F333" s="2">
        <f>InputData[[#This Row],[UNIT PRICE ($)]]*InputData[[#This Row],[QUANTITY]]</f>
        <v>381.25</v>
      </c>
      <c r="G333" s="2" t="str">
        <f>VLOOKUP(InputData[[#This Row],[CUSTOMER NAME]],Country[],2,0)</f>
        <v>Mexico</v>
      </c>
      <c r="H333" s="2" t="str">
        <f>VLOOKUP(InputData[[#This Row],[CUSTOMER NAME]],Country[],3,0)</f>
        <v>Export</v>
      </c>
      <c r="I333" s="3" t="str">
        <f>TEXT(InputData[[#This Row],[DATE]],"mmm")</f>
        <v>May</v>
      </c>
      <c r="J333" s="3">
        <f>WEEKNUM(InputData[[#This Row],[DATE]])</f>
        <v>20</v>
      </c>
    </row>
    <row r="334" spans="1:10" x14ac:dyDescent="0.25">
      <c r="A334" s="5">
        <v>44332</v>
      </c>
      <c r="B334" s="11" t="s">
        <v>68</v>
      </c>
      <c r="C334" s="6" t="s">
        <v>10</v>
      </c>
      <c r="D334" s="7">
        <v>164.28</v>
      </c>
      <c r="E334" s="2">
        <v>13</v>
      </c>
      <c r="F334" s="2">
        <f>InputData[[#This Row],[UNIT PRICE ($)]]*InputData[[#This Row],[QUANTITY]]</f>
        <v>2135.64</v>
      </c>
      <c r="G334" s="2" t="str">
        <f>VLOOKUP(InputData[[#This Row],[CUSTOMER NAME]],Country[],2,0)</f>
        <v>Russia</v>
      </c>
      <c r="H334" s="2" t="str">
        <f>VLOOKUP(InputData[[#This Row],[CUSTOMER NAME]],Country[],3,0)</f>
        <v>Export</v>
      </c>
      <c r="I334" s="3" t="str">
        <f>TEXT(InputData[[#This Row],[DATE]],"mmm")</f>
        <v>May</v>
      </c>
      <c r="J334" s="3">
        <f>WEEKNUM(InputData[[#This Row],[DATE]])</f>
        <v>21</v>
      </c>
    </row>
    <row r="335" spans="1:10" x14ac:dyDescent="0.25">
      <c r="A335" s="5">
        <v>44332</v>
      </c>
      <c r="B335" s="11" t="s">
        <v>86</v>
      </c>
      <c r="C335" s="6" t="s">
        <v>31</v>
      </c>
      <c r="D335" s="7">
        <v>104.16</v>
      </c>
      <c r="E335" s="2">
        <v>13</v>
      </c>
      <c r="F335" s="2">
        <f>InputData[[#This Row],[UNIT PRICE ($)]]*InputData[[#This Row],[QUANTITY]]</f>
        <v>1354.08</v>
      </c>
      <c r="G335" s="2" t="str">
        <f>VLOOKUP(InputData[[#This Row],[CUSTOMER NAME]],Country[],2,0)</f>
        <v>India</v>
      </c>
      <c r="H335" s="2" t="str">
        <f>VLOOKUP(InputData[[#This Row],[CUSTOMER NAME]],Country[],3,0)</f>
        <v>South</v>
      </c>
      <c r="I335" s="3" t="str">
        <f>TEXT(InputData[[#This Row],[DATE]],"mmm")</f>
        <v>May</v>
      </c>
      <c r="J335" s="3">
        <f>WEEKNUM(InputData[[#This Row],[DATE]])</f>
        <v>21</v>
      </c>
    </row>
    <row r="336" spans="1:10" x14ac:dyDescent="0.25">
      <c r="A336" s="5">
        <v>44333</v>
      </c>
      <c r="B336" s="10" t="s">
        <v>81</v>
      </c>
      <c r="C336" s="8" t="s">
        <v>32</v>
      </c>
      <c r="D336" s="7">
        <v>117.48</v>
      </c>
      <c r="E336" s="3">
        <v>34</v>
      </c>
      <c r="F336" s="2">
        <f>InputData[[#This Row],[UNIT PRICE ($)]]*InputData[[#This Row],[QUANTITY]]</f>
        <v>3994.32</v>
      </c>
      <c r="G336" s="2" t="str">
        <f>VLOOKUP(InputData[[#This Row],[CUSTOMER NAME]],Country[],2,0)</f>
        <v>India</v>
      </c>
      <c r="H336" s="2" t="str">
        <f>VLOOKUP(InputData[[#This Row],[CUSTOMER NAME]],Country[],3,0)</f>
        <v>East</v>
      </c>
      <c r="I336" s="3" t="str">
        <f>TEXT(InputData[[#This Row],[DATE]],"mmm")</f>
        <v>May</v>
      </c>
      <c r="J336" s="3">
        <f>WEEKNUM(InputData[[#This Row],[DATE]])</f>
        <v>21</v>
      </c>
    </row>
    <row r="337" spans="1:10" x14ac:dyDescent="0.25">
      <c r="A337" s="5">
        <v>44333</v>
      </c>
      <c r="B337" s="11" t="s">
        <v>89</v>
      </c>
      <c r="C337" s="6" t="s">
        <v>27</v>
      </c>
      <c r="D337" s="7">
        <v>57.120000000000005</v>
      </c>
      <c r="E337" s="2">
        <v>8</v>
      </c>
      <c r="F337" s="2">
        <f>InputData[[#This Row],[UNIT PRICE ($)]]*InputData[[#This Row],[QUANTITY]]</f>
        <v>456.96000000000004</v>
      </c>
      <c r="G337" s="2" t="str">
        <f>VLOOKUP(InputData[[#This Row],[CUSTOMER NAME]],Country[],2,0)</f>
        <v>Mexico</v>
      </c>
      <c r="H337" s="2" t="str">
        <f>VLOOKUP(InputData[[#This Row],[CUSTOMER NAME]],Country[],3,0)</f>
        <v>Export</v>
      </c>
      <c r="I337" s="3" t="str">
        <f>TEXT(InputData[[#This Row],[DATE]],"mmm")</f>
        <v>May</v>
      </c>
      <c r="J337" s="3">
        <f>WEEKNUM(InputData[[#This Row],[DATE]])</f>
        <v>21</v>
      </c>
    </row>
    <row r="338" spans="1:10" x14ac:dyDescent="0.25">
      <c r="A338" s="5">
        <v>44334</v>
      </c>
      <c r="B338" s="11" t="s">
        <v>65</v>
      </c>
      <c r="C338" s="6" t="s">
        <v>27</v>
      </c>
      <c r="D338" s="7">
        <v>57.120000000000005</v>
      </c>
      <c r="E338" s="2">
        <v>4</v>
      </c>
      <c r="F338" s="2">
        <f>InputData[[#This Row],[UNIT PRICE ($)]]*InputData[[#This Row],[QUANTITY]]</f>
        <v>228.48000000000002</v>
      </c>
      <c r="G338" s="2" t="str">
        <f>VLOOKUP(InputData[[#This Row],[CUSTOMER NAME]],Country[],2,0)</f>
        <v>Pakistan</v>
      </c>
      <c r="H338" s="2" t="str">
        <f>VLOOKUP(InputData[[#This Row],[CUSTOMER NAME]],Country[],3,0)</f>
        <v>Export</v>
      </c>
      <c r="I338" s="3" t="str">
        <f>TEXT(InputData[[#This Row],[DATE]],"mmm")</f>
        <v>May</v>
      </c>
      <c r="J338" s="3">
        <f>WEEKNUM(InputData[[#This Row],[DATE]])</f>
        <v>21</v>
      </c>
    </row>
    <row r="339" spans="1:10" x14ac:dyDescent="0.25">
      <c r="A339" s="5">
        <v>44334</v>
      </c>
      <c r="B339" s="11" t="s">
        <v>70</v>
      </c>
      <c r="C339" s="6" t="s">
        <v>38</v>
      </c>
      <c r="D339" s="7">
        <v>79.92</v>
      </c>
      <c r="E339" s="2">
        <v>8</v>
      </c>
      <c r="F339" s="2">
        <f>InputData[[#This Row],[UNIT PRICE ($)]]*InputData[[#This Row],[QUANTITY]]</f>
        <v>639.36</v>
      </c>
      <c r="G339" s="2" t="str">
        <f>VLOOKUP(InputData[[#This Row],[CUSTOMER NAME]],Country[],2,0)</f>
        <v>Mexico</v>
      </c>
      <c r="H339" s="2" t="str">
        <f>VLOOKUP(InputData[[#This Row],[CUSTOMER NAME]],Country[],3,0)</f>
        <v>Export</v>
      </c>
      <c r="I339" s="3" t="str">
        <f>TEXT(InputData[[#This Row],[DATE]],"mmm")</f>
        <v>May</v>
      </c>
      <c r="J339" s="3">
        <f>WEEKNUM(InputData[[#This Row],[DATE]])</f>
        <v>21</v>
      </c>
    </row>
    <row r="340" spans="1:10" x14ac:dyDescent="0.25">
      <c r="A340" s="5">
        <v>44334</v>
      </c>
      <c r="B340" s="10" t="s">
        <v>79</v>
      </c>
      <c r="C340" s="8" t="s">
        <v>6</v>
      </c>
      <c r="D340" s="7">
        <v>85.5</v>
      </c>
      <c r="E340" s="3">
        <v>1</v>
      </c>
      <c r="F340" s="2">
        <f>InputData[[#This Row],[UNIT PRICE ($)]]*InputData[[#This Row],[QUANTITY]]</f>
        <v>85.5</v>
      </c>
      <c r="G340" s="2" t="str">
        <f>VLOOKUP(InputData[[#This Row],[CUSTOMER NAME]],Country[],2,0)</f>
        <v>United Kingdom</v>
      </c>
      <c r="H340" s="2" t="str">
        <f>VLOOKUP(InputData[[#This Row],[CUSTOMER NAME]],Country[],3,0)</f>
        <v>Export</v>
      </c>
      <c r="I340" s="3" t="str">
        <f>TEXT(InputData[[#This Row],[DATE]],"mmm")</f>
        <v>May</v>
      </c>
      <c r="J340" s="3">
        <f>WEEKNUM(InputData[[#This Row],[DATE]])</f>
        <v>21</v>
      </c>
    </row>
    <row r="341" spans="1:10" x14ac:dyDescent="0.25">
      <c r="A341" s="5">
        <v>44335</v>
      </c>
      <c r="B341" s="10" t="s">
        <v>77</v>
      </c>
      <c r="C341" s="8" t="s">
        <v>39</v>
      </c>
      <c r="D341" s="7">
        <v>42.55</v>
      </c>
      <c r="E341" s="3">
        <v>9</v>
      </c>
      <c r="F341" s="2">
        <f>InputData[[#This Row],[UNIT PRICE ($)]]*InputData[[#This Row],[QUANTITY]]</f>
        <v>382.95</v>
      </c>
      <c r="G341" s="2" t="str">
        <f>VLOOKUP(InputData[[#This Row],[CUSTOMER NAME]],Country[],2,0)</f>
        <v>India</v>
      </c>
      <c r="H341" s="2" t="str">
        <f>VLOOKUP(InputData[[#This Row],[CUSTOMER NAME]],Country[],3,0)</f>
        <v>Western</v>
      </c>
      <c r="I341" s="3" t="str">
        <f>TEXT(InputData[[#This Row],[DATE]],"mmm")</f>
        <v>May</v>
      </c>
      <c r="J341" s="3">
        <f>WEEKNUM(InputData[[#This Row],[DATE]])</f>
        <v>21</v>
      </c>
    </row>
    <row r="342" spans="1:10" x14ac:dyDescent="0.25">
      <c r="A342" s="5">
        <v>44336</v>
      </c>
      <c r="B342" s="10" t="s">
        <v>110</v>
      </c>
      <c r="C342" s="8" t="s">
        <v>13</v>
      </c>
      <c r="D342" s="7">
        <v>122.08</v>
      </c>
      <c r="E342" s="3">
        <v>11</v>
      </c>
      <c r="F342" s="2">
        <f>InputData[[#This Row],[UNIT PRICE ($)]]*InputData[[#This Row],[QUANTITY]]</f>
        <v>1342.8799999999999</v>
      </c>
      <c r="G342" s="2" t="str">
        <f>VLOOKUP(InputData[[#This Row],[CUSTOMER NAME]],Country[],2,0)</f>
        <v>India</v>
      </c>
      <c r="H342" s="2" t="str">
        <f>VLOOKUP(InputData[[#This Row],[CUSTOMER NAME]],Country[],3,0)</f>
        <v>Western</v>
      </c>
      <c r="I342" s="3" t="str">
        <f>TEXT(InputData[[#This Row],[DATE]],"mmm")</f>
        <v>May</v>
      </c>
      <c r="J342" s="3">
        <f>WEEKNUM(InputData[[#This Row],[DATE]])</f>
        <v>21</v>
      </c>
    </row>
    <row r="343" spans="1:10" x14ac:dyDescent="0.25">
      <c r="A343" s="5">
        <v>44336</v>
      </c>
      <c r="B343" s="11" t="s">
        <v>81</v>
      </c>
      <c r="C343" s="6" t="s">
        <v>44</v>
      </c>
      <c r="D343" s="7">
        <v>82.08</v>
      </c>
      <c r="E343" s="2">
        <v>15</v>
      </c>
      <c r="F343" s="2">
        <f>InputData[[#This Row],[UNIT PRICE ($)]]*InputData[[#This Row],[QUANTITY]]</f>
        <v>1231.2</v>
      </c>
      <c r="G343" s="2" t="str">
        <f>VLOOKUP(InputData[[#This Row],[CUSTOMER NAME]],Country[],2,0)</f>
        <v>India</v>
      </c>
      <c r="H343" s="2" t="str">
        <f>VLOOKUP(InputData[[#This Row],[CUSTOMER NAME]],Country[],3,0)</f>
        <v>East</v>
      </c>
      <c r="I343" s="3" t="str">
        <f>TEXT(InputData[[#This Row],[DATE]],"mmm")</f>
        <v>May</v>
      </c>
      <c r="J343" s="3">
        <f>WEEKNUM(InputData[[#This Row],[DATE]])</f>
        <v>21</v>
      </c>
    </row>
    <row r="344" spans="1:10" x14ac:dyDescent="0.25">
      <c r="A344" s="5">
        <v>44336</v>
      </c>
      <c r="B344" s="11" t="s">
        <v>86</v>
      </c>
      <c r="C344" s="6" t="s">
        <v>42</v>
      </c>
      <c r="D344" s="7">
        <v>162</v>
      </c>
      <c r="E344" s="2">
        <v>2</v>
      </c>
      <c r="F344" s="2">
        <f>InputData[[#This Row],[UNIT PRICE ($)]]*InputData[[#This Row],[QUANTITY]]</f>
        <v>324</v>
      </c>
      <c r="G344" s="2" t="str">
        <f>VLOOKUP(InputData[[#This Row],[CUSTOMER NAME]],Country[],2,0)</f>
        <v>India</v>
      </c>
      <c r="H344" s="2" t="str">
        <f>VLOOKUP(InputData[[#This Row],[CUSTOMER NAME]],Country[],3,0)</f>
        <v>South</v>
      </c>
      <c r="I344" s="3" t="str">
        <f>TEXT(InputData[[#This Row],[DATE]],"mmm")</f>
        <v>May</v>
      </c>
      <c r="J344" s="3">
        <f>WEEKNUM(InputData[[#This Row],[DATE]])</f>
        <v>21</v>
      </c>
    </row>
    <row r="345" spans="1:10" x14ac:dyDescent="0.25">
      <c r="A345" s="5">
        <v>44337</v>
      </c>
      <c r="B345" s="10" t="s">
        <v>110</v>
      </c>
      <c r="C345" s="8" t="s">
        <v>38</v>
      </c>
      <c r="D345" s="7">
        <v>79.92</v>
      </c>
      <c r="E345" s="3">
        <v>21</v>
      </c>
      <c r="F345" s="2">
        <f>InputData[[#This Row],[UNIT PRICE ($)]]*InputData[[#This Row],[QUANTITY]]</f>
        <v>1678.32</v>
      </c>
      <c r="G345" s="2" t="str">
        <f>VLOOKUP(InputData[[#This Row],[CUSTOMER NAME]],Country[],2,0)</f>
        <v>India</v>
      </c>
      <c r="H345" s="2" t="str">
        <f>VLOOKUP(InputData[[#This Row],[CUSTOMER NAME]],Country[],3,0)</f>
        <v>Western</v>
      </c>
      <c r="I345" s="3" t="str">
        <f>TEXT(InputData[[#This Row],[DATE]],"mmm")</f>
        <v>May</v>
      </c>
      <c r="J345" s="3">
        <f>WEEKNUM(InputData[[#This Row],[DATE]])</f>
        <v>21</v>
      </c>
    </row>
    <row r="346" spans="1:10" x14ac:dyDescent="0.25">
      <c r="A346" s="5">
        <v>44337</v>
      </c>
      <c r="B346" s="10" t="s">
        <v>78</v>
      </c>
      <c r="C346" s="8" t="s">
        <v>35</v>
      </c>
      <c r="D346" s="7">
        <v>6.7</v>
      </c>
      <c r="E346" s="3">
        <v>16</v>
      </c>
      <c r="F346" s="2">
        <f>InputData[[#This Row],[UNIT PRICE ($)]]*InputData[[#This Row],[QUANTITY]]</f>
        <v>107.2</v>
      </c>
      <c r="G346" s="2" t="str">
        <f>VLOOKUP(InputData[[#This Row],[CUSTOMER NAME]],Country[],2,0)</f>
        <v>India</v>
      </c>
      <c r="H346" s="2" t="str">
        <f>VLOOKUP(InputData[[#This Row],[CUSTOMER NAME]],Country[],3,0)</f>
        <v>Central</v>
      </c>
      <c r="I346" s="3" t="str">
        <f>TEXT(InputData[[#This Row],[DATE]],"mmm")</f>
        <v>May</v>
      </c>
      <c r="J346" s="3">
        <f>WEEKNUM(InputData[[#This Row],[DATE]])</f>
        <v>21</v>
      </c>
    </row>
    <row r="347" spans="1:10" x14ac:dyDescent="0.25">
      <c r="A347" s="5">
        <v>44338</v>
      </c>
      <c r="B347" s="11" t="s">
        <v>62</v>
      </c>
      <c r="C347" s="6" t="s">
        <v>15</v>
      </c>
      <c r="D347" s="7">
        <v>15.719999999999999</v>
      </c>
      <c r="E347" s="2">
        <v>12</v>
      </c>
      <c r="F347" s="2">
        <f>InputData[[#This Row],[UNIT PRICE ($)]]*InputData[[#This Row],[QUANTITY]]</f>
        <v>188.64</v>
      </c>
      <c r="G347" s="2" t="str">
        <f>VLOOKUP(InputData[[#This Row],[CUSTOMER NAME]],Country[],2,0)</f>
        <v>India</v>
      </c>
      <c r="H347" s="2" t="str">
        <f>VLOOKUP(InputData[[#This Row],[CUSTOMER NAME]],Country[],3,0)</f>
        <v>Northeast</v>
      </c>
      <c r="I347" s="3" t="str">
        <f>TEXT(InputData[[#This Row],[DATE]],"mmm")</f>
        <v>May</v>
      </c>
      <c r="J347" s="3">
        <f>WEEKNUM(InputData[[#This Row],[DATE]])</f>
        <v>21</v>
      </c>
    </row>
    <row r="348" spans="1:10" x14ac:dyDescent="0.25">
      <c r="A348" s="5">
        <v>44338</v>
      </c>
      <c r="B348" s="10" t="s">
        <v>68</v>
      </c>
      <c r="C348" s="8" t="s">
        <v>22</v>
      </c>
      <c r="D348" s="7">
        <v>141.57</v>
      </c>
      <c r="E348" s="3">
        <v>24</v>
      </c>
      <c r="F348" s="2">
        <f>InputData[[#This Row],[UNIT PRICE ($)]]*InputData[[#This Row],[QUANTITY]]</f>
        <v>3397.68</v>
      </c>
      <c r="G348" s="2" t="str">
        <f>VLOOKUP(InputData[[#This Row],[CUSTOMER NAME]],Country[],2,0)</f>
        <v>Russia</v>
      </c>
      <c r="H348" s="2" t="str">
        <f>VLOOKUP(InputData[[#This Row],[CUSTOMER NAME]],Country[],3,0)</f>
        <v>Export</v>
      </c>
      <c r="I348" s="3" t="str">
        <f>TEXT(InputData[[#This Row],[DATE]],"mmm")</f>
        <v>May</v>
      </c>
      <c r="J348" s="3">
        <f>WEEKNUM(InputData[[#This Row],[DATE]])</f>
        <v>21</v>
      </c>
    </row>
    <row r="349" spans="1:10" x14ac:dyDescent="0.25">
      <c r="A349" s="5">
        <v>44338</v>
      </c>
      <c r="B349" s="10" t="s">
        <v>78</v>
      </c>
      <c r="C349" s="8" t="s">
        <v>6</v>
      </c>
      <c r="D349" s="7">
        <v>85.5</v>
      </c>
      <c r="E349" s="3">
        <v>19</v>
      </c>
      <c r="F349" s="2">
        <f>InputData[[#This Row],[UNIT PRICE ($)]]*InputData[[#This Row],[QUANTITY]]</f>
        <v>1624.5</v>
      </c>
      <c r="G349" s="2" t="str">
        <f>VLOOKUP(InputData[[#This Row],[CUSTOMER NAME]],Country[],2,0)</f>
        <v>India</v>
      </c>
      <c r="H349" s="2" t="str">
        <f>VLOOKUP(InputData[[#This Row],[CUSTOMER NAME]],Country[],3,0)</f>
        <v>Central</v>
      </c>
      <c r="I349" s="3" t="str">
        <f>TEXT(InputData[[#This Row],[DATE]],"mmm")</f>
        <v>May</v>
      </c>
      <c r="J349" s="3">
        <f>WEEKNUM(InputData[[#This Row],[DATE]])</f>
        <v>21</v>
      </c>
    </row>
    <row r="350" spans="1:10" x14ac:dyDescent="0.25">
      <c r="A350" s="5">
        <v>44339</v>
      </c>
      <c r="B350" s="11" t="s">
        <v>77</v>
      </c>
      <c r="C350" s="6" t="s">
        <v>40</v>
      </c>
      <c r="D350" s="7">
        <v>115.2</v>
      </c>
      <c r="E350" s="2">
        <v>11</v>
      </c>
      <c r="F350" s="2">
        <f>InputData[[#This Row],[UNIT PRICE ($)]]*InputData[[#This Row],[QUANTITY]]</f>
        <v>1267.2</v>
      </c>
      <c r="G350" s="2" t="str">
        <f>VLOOKUP(InputData[[#This Row],[CUSTOMER NAME]],Country[],2,0)</f>
        <v>India</v>
      </c>
      <c r="H350" s="2" t="str">
        <f>VLOOKUP(InputData[[#This Row],[CUSTOMER NAME]],Country[],3,0)</f>
        <v>Western</v>
      </c>
      <c r="I350" s="3" t="str">
        <f>TEXT(InputData[[#This Row],[DATE]],"mmm")</f>
        <v>May</v>
      </c>
      <c r="J350" s="3">
        <f>WEEKNUM(InputData[[#This Row],[DATE]])</f>
        <v>22</v>
      </c>
    </row>
    <row r="351" spans="1:10" x14ac:dyDescent="0.25">
      <c r="A351" s="5">
        <v>44339</v>
      </c>
      <c r="B351" s="10" t="s">
        <v>87</v>
      </c>
      <c r="C351" s="8" t="s">
        <v>16</v>
      </c>
      <c r="D351" s="7">
        <v>16.64</v>
      </c>
      <c r="E351" s="3">
        <v>27</v>
      </c>
      <c r="F351" s="2">
        <f>InputData[[#This Row],[UNIT PRICE ($)]]*InputData[[#This Row],[QUANTITY]]</f>
        <v>449.28000000000003</v>
      </c>
      <c r="G351" s="2" t="str">
        <f>VLOOKUP(InputData[[#This Row],[CUSTOMER NAME]],Country[],2,0)</f>
        <v>France</v>
      </c>
      <c r="H351" s="2" t="str">
        <f>VLOOKUP(InputData[[#This Row],[CUSTOMER NAME]],Country[],3,0)</f>
        <v>Export</v>
      </c>
      <c r="I351" s="3" t="str">
        <f>TEXT(InputData[[#This Row],[DATE]],"mmm")</f>
        <v>May</v>
      </c>
      <c r="J351" s="3">
        <f>WEEKNUM(InputData[[#This Row],[DATE]])</f>
        <v>22</v>
      </c>
    </row>
    <row r="352" spans="1:10" x14ac:dyDescent="0.25">
      <c r="A352" s="5">
        <v>44340</v>
      </c>
      <c r="B352" s="11" t="s">
        <v>112</v>
      </c>
      <c r="C352" s="8" t="s">
        <v>26</v>
      </c>
      <c r="D352" s="7">
        <v>24.66</v>
      </c>
      <c r="E352" s="3">
        <v>21</v>
      </c>
      <c r="F352" s="2">
        <f>InputData[[#This Row],[UNIT PRICE ($)]]*InputData[[#This Row],[QUANTITY]]</f>
        <v>517.86</v>
      </c>
      <c r="G352" s="2" t="str">
        <f>VLOOKUP(InputData[[#This Row],[CUSTOMER NAME]],Country[],2,0)</f>
        <v>India</v>
      </c>
      <c r="H352" s="2" t="str">
        <f>VLOOKUP(InputData[[#This Row],[CUSTOMER NAME]],Country[],3,0)</f>
        <v>North</v>
      </c>
      <c r="I352" s="3" t="str">
        <f>TEXT(InputData[[#This Row],[DATE]],"mmm")</f>
        <v>May</v>
      </c>
      <c r="J352" s="3">
        <f>WEEKNUM(InputData[[#This Row],[DATE]])</f>
        <v>22</v>
      </c>
    </row>
    <row r="353" spans="1:10" x14ac:dyDescent="0.25">
      <c r="A353" s="5">
        <v>44341</v>
      </c>
      <c r="B353" s="11" t="s">
        <v>79</v>
      </c>
      <c r="C353" s="6" t="s">
        <v>2</v>
      </c>
      <c r="D353" s="7">
        <v>142.80000000000001</v>
      </c>
      <c r="E353" s="2">
        <v>7</v>
      </c>
      <c r="F353" s="2">
        <f>InputData[[#This Row],[UNIT PRICE ($)]]*InputData[[#This Row],[QUANTITY]]</f>
        <v>999.60000000000014</v>
      </c>
      <c r="G353" s="2" t="str">
        <f>VLOOKUP(InputData[[#This Row],[CUSTOMER NAME]],Country[],2,0)</f>
        <v>United Kingdom</v>
      </c>
      <c r="H353" s="2" t="str">
        <f>VLOOKUP(InputData[[#This Row],[CUSTOMER NAME]],Country[],3,0)</f>
        <v>Export</v>
      </c>
      <c r="I353" s="3" t="str">
        <f>TEXT(InputData[[#This Row],[DATE]],"mmm")</f>
        <v>May</v>
      </c>
      <c r="J353" s="3">
        <f>WEEKNUM(InputData[[#This Row],[DATE]])</f>
        <v>22</v>
      </c>
    </row>
    <row r="354" spans="1:10" x14ac:dyDescent="0.25">
      <c r="A354" s="5">
        <v>44341</v>
      </c>
      <c r="B354" s="10" t="s">
        <v>89</v>
      </c>
      <c r="C354" s="8" t="s">
        <v>18</v>
      </c>
      <c r="D354" s="7">
        <v>49.21</v>
      </c>
      <c r="E354" s="3">
        <v>37</v>
      </c>
      <c r="F354" s="2">
        <f>InputData[[#This Row],[UNIT PRICE ($)]]*InputData[[#This Row],[QUANTITY]]</f>
        <v>1820.77</v>
      </c>
      <c r="G354" s="2" t="str">
        <f>VLOOKUP(InputData[[#This Row],[CUSTOMER NAME]],Country[],2,0)</f>
        <v>Mexico</v>
      </c>
      <c r="H354" s="2" t="str">
        <f>VLOOKUP(InputData[[#This Row],[CUSTOMER NAME]],Country[],3,0)</f>
        <v>Export</v>
      </c>
      <c r="I354" s="3" t="str">
        <f>TEXT(InputData[[#This Row],[DATE]],"mmm")</f>
        <v>May</v>
      </c>
      <c r="J354" s="3">
        <f>WEEKNUM(InputData[[#This Row],[DATE]])</f>
        <v>22</v>
      </c>
    </row>
    <row r="355" spans="1:10" x14ac:dyDescent="0.25">
      <c r="A355" s="5">
        <v>44342</v>
      </c>
      <c r="B355" s="11" t="s">
        <v>62</v>
      </c>
      <c r="C355" s="6" t="s">
        <v>27</v>
      </c>
      <c r="D355" s="7">
        <v>57.120000000000005</v>
      </c>
      <c r="E355" s="2">
        <v>2</v>
      </c>
      <c r="F355" s="2">
        <f>InputData[[#This Row],[UNIT PRICE ($)]]*InputData[[#This Row],[QUANTITY]]</f>
        <v>114.24000000000001</v>
      </c>
      <c r="G355" s="2" t="str">
        <f>VLOOKUP(InputData[[#This Row],[CUSTOMER NAME]],Country[],2,0)</f>
        <v>India</v>
      </c>
      <c r="H355" s="2" t="str">
        <f>VLOOKUP(InputData[[#This Row],[CUSTOMER NAME]],Country[],3,0)</f>
        <v>Northeast</v>
      </c>
      <c r="I355" s="3" t="str">
        <f>TEXT(InputData[[#This Row],[DATE]],"mmm")</f>
        <v>May</v>
      </c>
      <c r="J355" s="3">
        <f>WEEKNUM(InputData[[#This Row],[DATE]])</f>
        <v>22</v>
      </c>
    </row>
    <row r="356" spans="1:10" x14ac:dyDescent="0.25">
      <c r="A356" s="5">
        <v>44342</v>
      </c>
      <c r="B356" s="11" t="s">
        <v>64</v>
      </c>
      <c r="C356" s="6" t="s">
        <v>28</v>
      </c>
      <c r="D356" s="7">
        <v>41.81</v>
      </c>
      <c r="E356" s="2">
        <v>2</v>
      </c>
      <c r="F356" s="2">
        <f>InputData[[#This Row],[UNIT PRICE ($)]]*InputData[[#This Row],[QUANTITY]]</f>
        <v>83.62</v>
      </c>
      <c r="G356" s="2" t="str">
        <f>VLOOKUP(InputData[[#This Row],[CUSTOMER NAME]],Country[],2,0)</f>
        <v>India</v>
      </c>
      <c r="H356" s="2" t="str">
        <f>VLOOKUP(InputData[[#This Row],[CUSTOMER NAME]],Country[],3,0)</f>
        <v>Northeast</v>
      </c>
      <c r="I356" s="3" t="str">
        <f>TEXT(InputData[[#This Row],[DATE]],"mmm")</f>
        <v>May</v>
      </c>
      <c r="J356" s="3">
        <f>WEEKNUM(InputData[[#This Row],[DATE]])</f>
        <v>22</v>
      </c>
    </row>
    <row r="357" spans="1:10" x14ac:dyDescent="0.25">
      <c r="A357" s="5">
        <v>44342</v>
      </c>
      <c r="B357" s="10" t="s">
        <v>73</v>
      </c>
      <c r="C357" s="8" t="s">
        <v>6</v>
      </c>
      <c r="D357" s="7">
        <v>85.5</v>
      </c>
      <c r="E357" s="3">
        <v>1</v>
      </c>
      <c r="F357" s="2">
        <f>InputData[[#This Row],[UNIT PRICE ($)]]*InputData[[#This Row],[QUANTITY]]</f>
        <v>85.5</v>
      </c>
      <c r="G357" s="2" t="str">
        <f>VLOOKUP(InputData[[#This Row],[CUSTOMER NAME]],Country[],2,0)</f>
        <v>India</v>
      </c>
      <c r="H357" s="2" t="str">
        <f>VLOOKUP(InputData[[#This Row],[CUSTOMER NAME]],Country[],3,0)</f>
        <v>East</v>
      </c>
      <c r="I357" s="3" t="str">
        <f>TEXT(InputData[[#This Row],[DATE]],"mmm")</f>
        <v>May</v>
      </c>
      <c r="J357" s="3">
        <f>WEEKNUM(InputData[[#This Row],[DATE]])</f>
        <v>22</v>
      </c>
    </row>
    <row r="358" spans="1:10" x14ac:dyDescent="0.25">
      <c r="A358" s="5">
        <v>44344</v>
      </c>
      <c r="B358" s="11" t="s">
        <v>62</v>
      </c>
      <c r="C358" s="6" t="s">
        <v>20</v>
      </c>
      <c r="D358" s="7">
        <v>76.25</v>
      </c>
      <c r="E358" s="2">
        <v>14</v>
      </c>
      <c r="F358" s="2">
        <f>InputData[[#This Row],[UNIT PRICE ($)]]*InputData[[#This Row],[QUANTITY]]</f>
        <v>1067.5</v>
      </c>
      <c r="G358" s="2" t="str">
        <f>VLOOKUP(InputData[[#This Row],[CUSTOMER NAME]],Country[],2,0)</f>
        <v>India</v>
      </c>
      <c r="H358" s="2" t="str">
        <f>VLOOKUP(InputData[[#This Row],[CUSTOMER NAME]],Country[],3,0)</f>
        <v>Northeast</v>
      </c>
      <c r="I358" s="3" t="str">
        <f>TEXT(InputData[[#This Row],[DATE]],"mmm")</f>
        <v>May</v>
      </c>
      <c r="J358" s="3">
        <f>WEEKNUM(InputData[[#This Row],[DATE]])</f>
        <v>22</v>
      </c>
    </row>
    <row r="359" spans="1:10" x14ac:dyDescent="0.25">
      <c r="A359" s="5">
        <v>44344</v>
      </c>
      <c r="B359" s="10" t="s">
        <v>67</v>
      </c>
      <c r="C359" s="8" t="s">
        <v>29</v>
      </c>
      <c r="D359" s="7">
        <v>53.11</v>
      </c>
      <c r="E359" s="3">
        <v>4</v>
      </c>
      <c r="F359" s="2">
        <f>InputData[[#This Row],[UNIT PRICE ($)]]*InputData[[#This Row],[QUANTITY]]</f>
        <v>212.44</v>
      </c>
      <c r="G359" s="2" t="str">
        <f>VLOOKUP(InputData[[#This Row],[CUSTOMER NAME]],Country[],2,0)</f>
        <v>United Kingdom</v>
      </c>
      <c r="H359" s="2" t="str">
        <f>VLOOKUP(InputData[[#This Row],[CUSTOMER NAME]],Country[],3,0)</f>
        <v>Export</v>
      </c>
      <c r="I359" s="3" t="str">
        <f>TEXT(InputData[[#This Row],[DATE]],"mmm")</f>
        <v>May</v>
      </c>
      <c r="J359" s="3">
        <f>WEEKNUM(InputData[[#This Row],[DATE]])</f>
        <v>22</v>
      </c>
    </row>
    <row r="360" spans="1:10" x14ac:dyDescent="0.25">
      <c r="A360" s="5">
        <v>44344</v>
      </c>
      <c r="B360" s="11" t="s">
        <v>67</v>
      </c>
      <c r="C360" s="6" t="s">
        <v>10</v>
      </c>
      <c r="D360" s="7">
        <v>164.28</v>
      </c>
      <c r="E360" s="2">
        <v>9</v>
      </c>
      <c r="F360" s="2">
        <f>InputData[[#This Row],[UNIT PRICE ($)]]*InputData[[#This Row],[QUANTITY]]</f>
        <v>1478.52</v>
      </c>
      <c r="G360" s="2" t="str">
        <f>VLOOKUP(InputData[[#This Row],[CUSTOMER NAME]],Country[],2,0)</f>
        <v>United Kingdom</v>
      </c>
      <c r="H360" s="2" t="str">
        <f>VLOOKUP(InputData[[#This Row],[CUSTOMER NAME]],Country[],3,0)</f>
        <v>Export</v>
      </c>
      <c r="I360" s="3" t="str">
        <f>TEXT(InputData[[#This Row],[DATE]],"mmm")</f>
        <v>May</v>
      </c>
      <c r="J360" s="3">
        <f>WEEKNUM(InputData[[#This Row],[DATE]])</f>
        <v>22</v>
      </c>
    </row>
    <row r="361" spans="1:10" x14ac:dyDescent="0.25">
      <c r="A361" s="5">
        <v>44344</v>
      </c>
      <c r="B361" s="11" t="s">
        <v>68</v>
      </c>
      <c r="C361" s="6" t="s">
        <v>4</v>
      </c>
      <c r="D361" s="7">
        <v>48.84</v>
      </c>
      <c r="E361" s="2">
        <v>12</v>
      </c>
      <c r="F361" s="2">
        <f>InputData[[#This Row],[UNIT PRICE ($)]]*InputData[[#This Row],[QUANTITY]]</f>
        <v>586.08000000000004</v>
      </c>
      <c r="G361" s="2" t="str">
        <f>VLOOKUP(InputData[[#This Row],[CUSTOMER NAME]],Country[],2,0)</f>
        <v>Russia</v>
      </c>
      <c r="H361" s="2" t="str">
        <f>VLOOKUP(InputData[[#This Row],[CUSTOMER NAME]],Country[],3,0)</f>
        <v>Export</v>
      </c>
      <c r="I361" s="3" t="str">
        <f>TEXT(InputData[[#This Row],[DATE]],"mmm")</f>
        <v>May</v>
      </c>
      <c r="J361" s="3">
        <f>WEEKNUM(InputData[[#This Row],[DATE]])</f>
        <v>22</v>
      </c>
    </row>
    <row r="362" spans="1:10" x14ac:dyDescent="0.25">
      <c r="A362" s="5">
        <v>44344</v>
      </c>
      <c r="B362" s="11" t="s">
        <v>86</v>
      </c>
      <c r="C362" s="6" t="s">
        <v>8</v>
      </c>
      <c r="D362" s="7">
        <v>94.62</v>
      </c>
      <c r="E362" s="2">
        <v>5</v>
      </c>
      <c r="F362" s="2">
        <f>InputData[[#This Row],[UNIT PRICE ($)]]*InputData[[#This Row],[QUANTITY]]</f>
        <v>473.1</v>
      </c>
      <c r="G362" s="2" t="str">
        <f>VLOOKUP(InputData[[#This Row],[CUSTOMER NAME]],Country[],2,0)</f>
        <v>India</v>
      </c>
      <c r="H362" s="2" t="str">
        <f>VLOOKUP(InputData[[#This Row],[CUSTOMER NAME]],Country[],3,0)</f>
        <v>South</v>
      </c>
      <c r="I362" s="3" t="str">
        <f>TEXT(InputData[[#This Row],[DATE]],"mmm")</f>
        <v>May</v>
      </c>
      <c r="J362" s="3">
        <f>WEEKNUM(InputData[[#This Row],[DATE]])</f>
        <v>22</v>
      </c>
    </row>
    <row r="363" spans="1:10" x14ac:dyDescent="0.25">
      <c r="A363" s="5">
        <v>44344</v>
      </c>
      <c r="B363" s="11" t="s">
        <v>89</v>
      </c>
      <c r="C363" s="6" t="s">
        <v>41</v>
      </c>
      <c r="D363" s="7">
        <v>173.88</v>
      </c>
      <c r="E363" s="2">
        <v>10</v>
      </c>
      <c r="F363" s="2">
        <f>InputData[[#This Row],[UNIT PRICE ($)]]*InputData[[#This Row],[QUANTITY]]</f>
        <v>1738.8</v>
      </c>
      <c r="G363" s="2" t="str">
        <f>VLOOKUP(InputData[[#This Row],[CUSTOMER NAME]],Country[],2,0)</f>
        <v>Mexico</v>
      </c>
      <c r="H363" s="2" t="str">
        <f>VLOOKUP(InputData[[#This Row],[CUSTOMER NAME]],Country[],3,0)</f>
        <v>Export</v>
      </c>
      <c r="I363" s="3" t="str">
        <f>TEXT(InputData[[#This Row],[DATE]],"mmm")</f>
        <v>May</v>
      </c>
      <c r="J363" s="3">
        <f>WEEKNUM(InputData[[#This Row],[DATE]])</f>
        <v>22</v>
      </c>
    </row>
    <row r="364" spans="1:10" x14ac:dyDescent="0.25">
      <c r="A364" s="5">
        <v>44344</v>
      </c>
      <c r="B364" s="10" t="s">
        <v>89</v>
      </c>
      <c r="C364" s="8" t="s">
        <v>39</v>
      </c>
      <c r="D364" s="7">
        <v>42.55</v>
      </c>
      <c r="E364" s="3">
        <v>17</v>
      </c>
      <c r="F364" s="2">
        <f>InputData[[#This Row],[UNIT PRICE ($)]]*InputData[[#This Row],[QUANTITY]]</f>
        <v>723.34999999999991</v>
      </c>
      <c r="G364" s="2" t="str">
        <f>VLOOKUP(InputData[[#This Row],[CUSTOMER NAME]],Country[],2,0)</f>
        <v>Mexico</v>
      </c>
      <c r="H364" s="2" t="str">
        <f>VLOOKUP(InputData[[#This Row],[CUSTOMER NAME]],Country[],3,0)</f>
        <v>Export</v>
      </c>
      <c r="I364" s="3" t="str">
        <f>TEXT(InputData[[#This Row],[DATE]],"mmm")</f>
        <v>May</v>
      </c>
      <c r="J364" s="3">
        <f>WEEKNUM(InputData[[#This Row],[DATE]])</f>
        <v>22</v>
      </c>
    </row>
    <row r="365" spans="1:10" x14ac:dyDescent="0.25">
      <c r="A365" s="5">
        <v>44346</v>
      </c>
      <c r="B365" s="11" t="s">
        <v>65</v>
      </c>
      <c r="C365" s="6" t="s">
        <v>5</v>
      </c>
      <c r="D365" s="7">
        <v>155.61000000000001</v>
      </c>
      <c r="E365" s="2">
        <v>4</v>
      </c>
      <c r="F365" s="2">
        <f>InputData[[#This Row],[UNIT PRICE ($)]]*InputData[[#This Row],[QUANTITY]]</f>
        <v>622.44000000000005</v>
      </c>
      <c r="G365" s="2" t="str">
        <f>VLOOKUP(InputData[[#This Row],[CUSTOMER NAME]],Country[],2,0)</f>
        <v>Pakistan</v>
      </c>
      <c r="H365" s="2" t="str">
        <f>VLOOKUP(InputData[[#This Row],[CUSTOMER NAME]],Country[],3,0)</f>
        <v>Export</v>
      </c>
      <c r="I365" s="3" t="str">
        <f>TEXT(InputData[[#This Row],[DATE]],"mmm")</f>
        <v>May</v>
      </c>
      <c r="J365" s="3">
        <f>WEEKNUM(InputData[[#This Row],[DATE]])</f>
        <v>23</v>
      </c>
    </row>
    <row r="366" spans="1:10" x14ac:dyDescent="0.25">
      <c r="A366" s="5">
        <v>44346</v>
      </c>
      <c r="B366" s="11" t="s">
        <v>112</v>
      </c>
      <c r="C366" s="6" t="s">
        <v>23</v>
      </c>
      <c r="D366" s="7">
        <v>149.46</v>
      </c>
      <c r="E366" s="2">
        <v>13</v>
      </c>
      <c r="F366" s="2">
        <f>InputData[[#This Row],[UNIT PRICE ($)]]*InputData[[#This Row],[QUANTITY]]</f>
        <v>1942.98</v>
      </c>
      <c r="G366" s="2" t="str">
        <f>VLOOKUP(InputData[[#This Row],[CUSTOMER NAME]],Country[],2,0)</f>
        <v>India</v>
      </c>
      <c r="H366" s="2" t="str">
        <f>VLOOKUP(InputData[[#This Row],[CUSTOMER NAME]],Country[],3,0)</f>
        <v>North</v>
      </c>
      <c r="I366" s="3" t="str">
        <f>TEXT(InputData[[#This Row],[DATE]],"mmm")</f>
        <v>May</v>
      </c>
      <c r="J366" s="3">
        <f>WEEKNUM(InputData[[#This Row],[DATE]])</f>
        <v>23</v>
      </c>
    </row>
    <row r="367" spans="1:10" x14ac:dyDescent="0.25">
      <c r="A367" s="5">
        <v>44346</v>
      </c>
      <c r="B367" s="10" t="s">
        <v>79</v>
      </c>
      <c r="C367" s="8" t="s">
        <v>4</v>
      </c>
      <c r="D367" s="7">
        <v>48.84</v>
      </c>
      <c r="E367" s="3">
        <v>23</v>
      </c>
      <c r="F367" s="2">
        <f>InputData[[#This Row],[UNIT PRICE ($)]]*InputData[[#This Row],[QUANTITY]]</f>
        <v>1123.3200000000002</v>
      </c>
      <c r="G367" s="2" t="str">
        <f>VLOOKUP(InputData[[#This Row],[CUSTOMER NAME]],Country[],2,0)</f>
        <v>United Kingdom</v>
      </c>
      <c r="H367" s="2" t="str">
        <f>VLOOKUP(InputData[[#This Row],[CUSTOMER NAME]],Country[],3,0)</f>
        <v>Export</v>
      </c>
      <c r="I367" s="3" t="str">
        <f>TEXT(InputData[[#This Row],[DATE]],"mmm")</f>
        <v>May</v>
      </c>
      <c r="J367" s="3">
        <f>WEEKNUM(InputData[[#This Row],[DATE]])</f>
        <v>23</v>
      </c>
    </row>
    <row r="368" spans="1:10" x14ac:dyDescent="0.25">
      <c r="A368" s="5">
        <v>44346</v>
      </c>
      <c r="B368" s="11" t="s">
        <v>81</v>
      </c>
      <c r="C368" s="6" t="s">
        <v>13</v>
      </c>
      <c r="D368" s="7">
        <v>122.08</v>
      </c>
      <c r="E368" s="2">
        <v>6</v>
      </c>
      <c r="F368" s="2">
        <f>InputData[[#This Row],[UNIT PRICE ($)]]*InputData[[#This Row],[QUANTITY]]</f>
        <v>732.48</v>
      </c>
      <c r="G368" s="2" t="str">
        <f>VLOOKUP(InputData[[#This Row],[CUSTOMER NAME]],Country[],2,0)</f>
        <v>India</v>
      </c>
      <c r="H368" s="2" t="str">
        <f>VLOOKUP(InputData[[#This Row],[CUSTOMER NAME]],Country[],3,0)</f>
        <v>East</v>
      </c>
      <c r="I368" s="3" t="str">
        <f>TEXT(InputData[[#This Row],[DATE]],"mmm")</f>
        <v>May</v>
      </c>
      <c r="J368" s="3">
        <f>WEEKNUM(InputData[[#This Row],[DATE]])</f>
        <v>23</v>
      </c>
    </row>
    <row r="369" spans="1:10" x14ac:dyDescent="0.25">
      <c r="A369" s="5">
        <v>44346</v>
      </c>
      <c r="B369" s="11" t="s">
        <v>86</v>
      </c>
      <c r="C369" s="6" t="s">
        <v>44</v>
      </c>
      <c r="D369" s="7">
        <v>82.08</v>
      </c>
      <c r="E369" s="2">
        <v>9</v>
      </c>
      <c r="F369" s="2">
        <f>InputData[[#This Row],[UNIT PRICE ($)]]*InputData[[#This Row],[QUANTITY]]</f>
        <v>738.72</v>
      </c>
      <c r="G369" s="2" t="str">
        <f>VLOOKUP(InputData[[#This Row],[CUSTOMER NAME]],Country[],2,0)</f>
        <v>India</v>
      </c>
      <c r="H369" s="2" t="str">
        <f>VLOOKUP(InputData[[#This Row],[CUSTOMER NAME]],Country[],3,0)</f>
        <v>South</v>
      </c>
      <c r="I369" s="3" t="str">
        <f>TEXT(InputData[[#This Row],[DATE]],"mmm")</f>
        <v>May</v>
      </c>
      <c r="J369" s="3">
        <f>WEEKNUM(InputData[[#This Row],[DATE]])</f>
        <v>23</v>
      </c>
    </row>
    <row r="370" spans="1:10" x14ac:dyDescent="0.25">
      <c r="A370" s="5">
        <v>44346</v>
      </c>
      <c r="B370" s="11" t="s">
        <v>87</v>
      </c>
      <c r="C370" s="6" t="s">
        <v>33</v>
      </c>
      <c r="D370" s="7">
        <v>119.7</v>
      </c>
      <c r="E370" s="2">
        <v>3</v>
      </c>
      <c r="F370" s="2">
        <f>InputData[[#This Row],[UNIT PRICE ($)]]*InputData[[#This Row],[QUANTITY]]</f>
        <v>359.1</v>
      </c>
      <c r="G370" s="2" t="str">
        <f>VLOOKUP(InputData[[#This Row],[CUSTOMER NAME]],Country[],2,0)</f>
        <v>France</v>
      </c>
      <c r="H370" s="2" t="str">
        <f>VLOOKUP(InputData[[#This Row],[CUSTOMER NAME]],Country[],3,0)</f>
        <v>Export</v>
      </c>
      <c r="I370" s="3" t="str">
        <f>TEXT(InputData[[#This Row],[DATE]],"mmm")</f>
        <v>May</v>
      </c>
      <c r="J370" s="3">
        <f>WEEKNUM(InputData[[#This Row],[DATE]])</f>
        <v>23</v>
      </c>
    </row>
    <row r="371" spans="1:10" x14ac:dyDescent="0.25">
      <c r="A371" s="5">
        <v>44349</v>
      </c>
      <c r="B371" s="10" t="s">
        <v>64</v>
      </c>
      <c r="C371" s="8" t="s">
        <v>27</v>
      </c>
      <c r="D371" s="7">
        <v>57.120000000000005</v>
      </c>
      <c r="E371" s="3">
        <v>15</v>
      </c>
      <c r="F371" s="2">
        <f>InputData[[#This Row],[UNIT PRICE ($)]]*InputData[[#This Row],[QUANTITY]]</f>
        <v>856.80000000000007</v>
      </c>
      <c r="G371" s="2" t="str">
        <f>VLOOKUP(InputData[[#This Row],[CUSTOMER NAME]],Country[],2,0)</f>
        <v>India</v>
      </c>
      <c r="H371" s="2" t="str">
        <f>VLOOKUP(InputData[[#This Row],[CUSTOMER NAME]],Country[],3,0)</f>
        <v>Northeast</v>
      </c>
      <c r="I371" s="3" t="str">
        <f>TEXT(InputData[[#This Row],[DATE]],"mmm")</f>
        <v>Jun</v>
      </c>
      <c r="J371" s="3">
        <f>WEEKNUM(InputData[[#This Row],[DATE]])</f>
        <v>23</v>
      </c>
    </row>
    <row r="372" spans="1:10" x14ac:dyDescent="0.25">
      <c r="A372" s="5">
        <v>44350</v>
      </c>
      <c r="B372" s="10" t="s">
        <v>67</v>
      </c>
      <c r="C372" s="8" t="s">
        <v>39</v>
      </c>
      <c r="D372" s="7">
        <v>42.55</v>
      </c>
      <c r="E372" s="3">
        <v>32</v>
      </c>
      <c r="F372" s="2">
        <f>InputData[[#This Row],[UNIT PRICE ($)]]*InputData[[#This Row],[QUANTITY]]</f>
        <v>1361.6</v>
      </c>
      <c r="G372" s="2" t="str">
        <f>VLOOKUP(InputData[[#This Row],[CUSTOMER NAME]],Country[],2,0)</f>
        <v>United Kingdom</v>
      </c>
      <c r="H372" s="2" t="str">
        <f>VLOOKUP(InputData[[#This Row],[CUSTOMER NAME]],Country[],3,0)</f>
        <v>Export</v>
      </c>
      <c r="I372" s="3" t="str">
        <f>TEXT(InputData[[#This Row],[DATE]],"mmm")</f>
        <v>Jun</v>
      </c>
      <c r="J372" s="3">
        <f>WEEKNUM(InputData[[#This Row],[DATE]])</f>
        <v>23</v>
      </c>
    </row>
    <row r="373" spans="1:10" x14ac:dyDescent="0.25">
      <c r="A373" s="5">
        <v>44350</v>
      </c>
      <c r="B373" s="11" t="s">
        <v>74</v>
      </c>
      <c r="C373" s="6" t="s">
        <v>8</v>
      </c>
      <c r="D373" s="7">
        <v>94.62</v>
      </c>
      <c r="E373" s="2">
        <v>14</v>
      </c>
      <c r="F373" s="2">
        <f>InputData[[#This Row],[UNIT PRICE ($)]]*InputData[[#This Row],[QUANTITY]]</f>
        <v>1324.68</v>
      </c>
      <c r="G373" s="2" t="str">
        <f>VLOOKUP(InputData[[#This Row],[CUSTOMER NAME]],Country[],2,0)</f>
        <v>Brazil</v>
      </c>
      <c r="H373" s="2" t="str">
        <f>VLOOKUP(InputData[[#This Row],[CUSTOMER NAME]],Country[],3,0)</f>
        <v>Export</v>
      </c>
      <c r="I373" s="3" t="str">
        <f>TEXT(InputData[[#This Row],[DATE]],"mmm")</f>
        <v>Jun</v>
      </c>
      <c r="J373" s="3">
        <f>WEEKNUM(InputData[[#This Row],[DATE]])</f>
        <v>23</v>
      </c>
    </row>
    <row r="374" spans="1:10" x14ac:dyDescent="0.25">
      <c r="A374" s="5">
        <v>44350</v>
      </c>
      <c r="B374" s="11" t="s">
        <v>79</v>
      </c>
      <c r="C374" s="6" t="s">
        <v>21</v>
      </c>
      <c r="D374" s="7">
        <v>162.54</v>
      </c>
      <c r="E374" s="2">
        <v>10</v>
      </c>
      <c r="F374" s="2">
        <f>InputData[[#This Row],[UNIT PRICE ($)]]*InputData[[#This Row],[QUANTITY]]</f>
        <v>1625.3999999999999</v>
      </c>
      <c r="G374" s="2" t="str">
        <f>VLOOKUP(InputData[[#This Row],[CUSTOMER NAME]],Country[],2,0)</f>
        <v>United Kingdom</v>
      </c>
      <c r="H374" s="2" t="str">
        <f>VLOOKUP(InputData[[#This Row],[CUSTOMER NAME]],Country[],3,0)</f>
        <v>Export</v>
      </c>
      <c r="I374" s="3" t="str">
        <f>TEXT(InputData[[#This Row],[DATE]],"mmm")</f>
        <v>Jun</v>
      </c>
      <c r="J374" s="3">
        <f>WEEKNUM(InputData[[#This Row],[DATE]])</f>
        <v>23</v>
      </c>
    </row>
    <row r="375" spans="1:10" x14ac:dyDescent="0.25">
      <c r="A375" s="5">
        <v>44351</v>
      </c>
      <c r="B375" s="11" t="s">
        <v>65</v>
      </c>
      <c r="C375" s="6" t="s">
        <v>20</v>
      </c>
      <c r="D375" s="7">
        <v>76.25</v>
      </c>
      <c r="E375" s="2">
        <v>8</v>
      </c>
      <c r="F375" s="2">
        <f>InputData[[#This Row],[UNIT PRICE ($)]]*InputData[[#This Row],[QUANTITY]]</f>
        <v>610</v>
      </c>
      <c r="G375" s="2" t="str">
        <f>VLOOKUP(InputData[[#This Row],[CUSTOMER NAME]],Country[],2,0)</f>
        <v>Pakistan</v>
      </c>
      <c r="H375" s="2" t="str">
        <f>VLOOKUP(InputData[[#This Row],[CUSTOMER NAME]],Country[],3,0)</f>
        <v>Export</v>
      </c>
      <c r="I375" s="3" t="str">
        <f>TEXT(InputData[[#This Row],[DATE]],"mmm")</f>
        <v>Jun</v>
      </c>
      <c r="J375" s="3">
        <f>WEEKNUM(InputData[[#This Row],[DATE]])</f>
        <v>23</v>
      </c>
    </row>
    <row r="376" spans="1:10" x14ac:dyDescent="0.25">
      <c r="A376" s="5">
        <v>44351</v>
      </c>
      <c r="B376" s="11" t="s">
        <v>70</v>
      </c>
      <c r="C376" s="6" t="s">
        <v>20</v>
      </c>
      <c r="D376" s="7">
        <v>76.25</v>
      </c>
      <c r="E376" s="2">
        <v>12</v>
      </c>
      <c r="F376" s="2">
        <f>InputData[[#This Row],[UNIT PRICE ($)]]*InputData[[#This Row],[QUANTITY]]</f>
        <v>915</v>
      </c>
      <c r="G376" s="2" t="str">
        <f>VLOOKUP(InputData[[#This Row],[CUSTOMER NAME]],Country[],2,0)</f>
        <v>Mexico</v>
      </c>
      <c r="H376" s="2" t="str">
        <f>VLOOKUP(InputData[[#This Row],[CUSTOMER NAME]],Country[],3,0)</f>
        <v>Export</v>
      </c>
      <c r="I376" s="3" t="str">
        <f>TEXT(InputData[[#This Row],[DATE]],"mmm")</f>
        <v>Jun</v>
      </c>
      <c r="J376" s="3">
        <f>WEEKNUM(InputData[[#This Row],[DATE]])</f>
        <v>23</v>
      </c>
    </row>
    <row r="377" spans="1:10" x14ac:dyDescent="0.25">
      <c r="A377" s="5">
        <v>44351</v>
      </c>
      <c r="B377" s="10" t="s">
        <v>76</v>
      </c>
      <c r="C377" s="8" t="s">
        <v>16</v>
      </c>
      <c r="D377" s="7">
        <v>16.64</v>
      </c>
      <c r="E377" s="3">
        <v>30</v>
      </c>
      <c r="F377" s="2">
        <f>InputData[[#This Row],[UNIT PRICE ($)]]*InputData[[#This Row],[QUANTITY]]</f>
        <v>499.20000000000005</v>
      </c>
      <c r="G377" s="2" t="str">
        <f>VLOOKUP(InputData[[#This Row],[CUSTOMER NAME]],Country[],2,0)</f>
        <v>Saudi Arabia</v>
      </c>
      <c r="H377" s="2" t="str">
        <f>VLOOKUP(InputData[[#This Row],[CUSTOMER NAME]],Country[],3,0)</f>
        <v>Export</v>
      </c>
      <c r="I377" s="3" t="str">
        <f>TEXT(InputData[[#This Row],[DATE]],"mmm")</f>
        <v>Jun</v>
      </c>
      <c r="J377" s="3">
        <f>WEEKNUM(InputData[[#This Row],[DATE]])</f>
        <v>23</v>
      </c>
    </row>
    <row r="378" spans="1:10" x14ac:dyDescent="0.25">
      <c r="A378" s="5">
        <v>44352</v>
      </c>
      <c r="B378" s="11" t="s">
        <v>67</v>
      </c>
      <c r="C378" s="6" t="s">
        <v>22</v>
      </c>
      <c r="D378" s="7">
        <v>141.57</v>
      </c>
      <c r="E378" s="2">
        <v>15</v>
      </c>
      <c r="F378" s="2">
        <f>InputData[[#This Row],[UNIT PRICE ($)]]*InputData[[#This Row],[QUANTITY]]</f>
        <v>2123.5499999999997</v>
      </c>
      <c r="G378" s="2" t="str">
        <f>VLOOKUP(InputData[[#This Row],[CUSTOMER NAME]],Country[],2,0)</f>
        <v>United Kingdom</v>
      </c>
      <c r="H378" s="2" t="str">
        <f>VLOOKUP(InputData[[#This Row],[CUSTOMER NAME]],Country[],3,0)</f>
        <v>Export</v>
      </c>
      <c r="I378" s="3" t="str">
        <f>TEXT(InputData[[#This Row],[DATE]],"mmm")</f>
        <v>Jun</v>
      </c>
      <c r="J378" s="3">
        <f>WEEKNUM(InputData[[#This Row],[DATE]])</f>
        <v>23</v>
      </c>
    </row>
    <row r="379" spans="1:10" x14ac:dyDescent="0.25">
      <c r="A379" s="5">
        <v>44352</v>
      </c>
      <c r="B379" s="10" t="s">
        <v>67</v>
      </c>
      <c r="C379" s="8" t="s">
        <v>12</v>
      </c>
      <c r="D379" s="7">
        <v>94.17</v>
      </c>
      <c r="E379" s="3">
        <v>5</v>
      </c>
      <c r="F379" s="2">
        <f>InputData[[#This Row],[UNIT PRICE ($)]]*InputData[[#This Row],[QUANTITY]]</f>
        <v>470.85</v>
      </c>
      <c r="G379" s="2" t="str">
        <f>VLOOKUP(InputData[[#This Row],[CUSTOMER NAME]],Country[],2,0)</f>
        <v>United Kingdom</v>
      </c>
      <c r="H379" s="2" t="str">
        <f>VLOOKUP(InputData[[#This Row],[CUSTOMER NAME]],Country[],3,0)</f>
        <v>Export</v>
      </c>
      <c r="I379" s="3" t="str">
        <f>TEXT(InputData[[#This Row],[DATE]],"mmm")</f>
        <v>Jun</v>
      </c>
      <c r="J379" s="3">
        <f>WEEKNUM(InputData[[#This Row],[DATE]])</f>
        <v>23</v>
      </c>
    </row>
    <row r="380" spans="1:10" x14ac:dyDescent="0.25">
      <c r="A380" s="5">
        <v>44352</v>
      </c>
      <c r="B380" s="10" t="s">
        <v>75</v>
      </c>
      <c r="C380" s="8" t="s">
        <v>3</v>
      </c>
      <c r="D380" s="7">
        <v>80.94</v>
      </c>
      <c r="E380" s="3">
        <v>17</v>
      </c>
      <c r="F380" s="2">
        <f>InputData[[#This Row],[UNIT PRICE ($)]]*InputData[[#This Row],[QUANTITY]]</f>
        <v>1375.98</v>
      </c>
      <c r="G380" s="2" t="str">
        <f>VLOOKUP(InputData[[#This Row],[CUSTOMER NAME]],Country[],2,0)</f>
        <v>Russia</v>
      </c>
      <c r="H380" s="2" t="str">
        <f>VLOOKUP(InputData[[#This Row],[CUSTOMER NAME]],Country[],3,0)</f>
        <v>Export</v>
      </c>
      <c r="I380" s="3" t="str">
        <f>TEXT(InputData[[#This Row],[DATE]],"mmm")</f>
        <v>Jun</v>
      </c>
      <c r="J380" s="3">
        <f>WEEKNUM(InputData[[#This Row],[DATE]])</f>
        <v>23</v>
      </c>
    </row>
    <row r="381" spans="1:10" x14ac:dyDescent="0.25">
      <c r="A381" s="5">
        <v>44352</v>
      </c>
      <c r="B381" s="10" t="s">
        <v>79</v>
      </c>
      <c r="C381" s="8" t="s">
        <v>9</v>
      </c>
      <c r="D381" s="7">
        <v>7.8599999999999994</v>
      </c>
      <c r="E381" s="3">
        <v>32</v>
      </c>
      <c r="F381" s="2">
        <f>InputData[[#This Row],[UNIT PRICE ($)]]*InputData[[#This Row],[QUANTITY]]</f>
        <v>251.51999999999998</v>
      </c>
      <c r="G381" s="2" t="str">
        <f>VLOOKUP(InputData[[#This Row],[CUSTOMER NAME]],Country[],2,0)</f>
        <v>United Kingdom</v>
      </c>
      <c r="H381" s="2" t="str">
        <f>VLOOKUP(InputData[[#This Row],[CUSTOMER NAME]],Country[],3,0)</f>
        <v>Export</v>
      </c>
      <c r="I381" s="3" t="str">
        <f>TEXT(InputData[[#This Row],[DATE]],"mmm")</f>
        <v>Jun</v>
      </c>
      <c r="J381" s="3">
        <f>WEEKNUM(InputData[[#This Row],[DATE]])</f>
        <v>23</v>
      </c>
    </row>
    <row r="382" spans="1:10" x14ac:dyDescent="0.25">
      <c r="A382" s="5">
        <v>44352</v>
      </c>
      <c r="B382" s="11" t="s">
        <v>89</v>
      </c>
      <c r="C382" s="6" t="s">
        <v>35</v>
      </c>
      <c r="D382" s="7">
        <v>6.7</v>
      </c>
      <c r="E382" s="2">
        <v>10</v>
      </c>
      <c r="F382" s="2">
        <f>InputData[[#This Row],[UNIT PRICE ($)]]*InputData[[#This Row],[QUANTITY]]</f>
        <v>67</v>
      </c>
      <c r="G382" s="2" t="str">
        <f>VLOOKUP(InputData[[#This Row],[CUSTOMER NAME]],Country[],2,0)</f>
        <v>Mexico</v>
      </c>
      <c r="H382" s="2" t="str">
        <f>VLOOKUP(InputData[[#This Row],[CUSTOMER NAME]],Country[],3,0)</f>
        <v>Export</v>
      </c>
      <c r="I382" s="3" t="str">
        <f>TEXT(InputData[[#This Row],[DATE]],"mmm")</f>
        <v>Jun</v>
      </c>
      <c r="J382" s="3">
        <f>WEEKNUM(InputData[[#This Row],[DATE]])</f>
        <v>23</v>
      </c>
    </row>
    <row r="383" spans="1:10" x14ac:dyDescent="0.25">
      <c r="A383" s="5">
        <v>44353</v>
      </c>
      <c r="B383" s="11" t="s">
        <v>76</v>
      </c>
      <c r="C383" s="6" t="s">
        <v>33</v>
      </c>
      <c r="D383" s="7">
        <v>119.7</v>
      </c>
      <c r="E383" s="2">
        <v>6</v>
      </c>
      <c r="F383" s="2">
        <f>InputData[[#This Row],[UNIT PRICE ($)]]*InputData[[#This Row],[QUANTITY]]</f>
        <v>718.2</v>
      </c>
      <c r="G383" s="2" t="str">
        <f>VLOOKUP(InputData[[#This Row],[CUSTOMER NAME]],Country[],2,0)</f>
        <v>Saudi Arabia</v>
      </c>
      <c r="H383" s="2" t="str">
        <f>VLOOKUP(InputData[[#This Row],[CUSTOMER NAME]],Country[],3,0)</f>
        <v>Export</v>
      </c>
      <c r="I383" s="3" t="str">
        <f>TEXT(InputData[[#This Row],[DATE]],"mmm")</f>
        <v>Jun</v>
      </c>
      <c r="J383" s="3">
        <f>WEEKNUM(InputData[[#This Row],[DATE]])</f>
        <v>24</v>
      </c>
    </row>
    <row r="384" spans="1:10" x14ac:dyDescent="0.25">
      <c r="A384" s="5">
        <v>44353</v>
      </c>
      <c r="B384" s="10" t="s">
        <v>87</v>
      </c>
      <c r="C384" s="8" t="s">
        <v>1</v>
      </c>
      <c r="D384" s="7">
        <v>103.88</v>
      </c>
      <c r="E384" s="3">
        <v>33</v>
      </c>
      <c r="F384" s="2">
        <f>InputData[[#This Row],[UNIT PRICE ($)]]*InputData[[#This Row],[QUANTITY]]</f>
        <v>3428.04</v>
      </c>
      <c r="G384" s="2" t="str">
        <f>VLOOKUP(InputData[[#This Row],[CUSTOMER NAME]],Country[],2,0)</f>
        <v>France</v>
      </c>
      <c r="H384" s="2" t="str">
        <f>VLOOKUP(InputData[[#This Row],[CUSTOMER NAME]],Country[],3,0)</f>
        <v>Export</v>
      </c>
      <c r="I384" s="3" t="str">
        <f>TEXT(InputData[[#This Row],[DATE]],"mmm")</f>
        <v>Jun</v>
      </c>
      <c r="J384" s="3">
        <f>WEEKNUM(InputData[[#This Row],[DATE]])</f>
        <v>24</v>
      </c>
    </row>
    <row r="385" spans="1:10" x14ac:dyDescent="0.25">
      <c r="A385" s="5">
        <v>44355</v>
      </c>
      <c r="B385" s="11" t="s">
        <v>71</v>
      </c>
      <c r="C385" s="6" t="s">
        <v>28</v>
      </c>
      <c r="D385" s="7">
        <v>41.81</v>
      </c>
      <c r="E385" s="2">
        <v>11</v>
      </c>
      <c r="F385" s="2">
        <f>InputData[[#This Row],[UNIT PRICE ($)]]*InputData[[#This Row],[QUANTITY]]</f>
        <v>459.91</v>
      </c>
      <c r="G385" s="2" t="str">
        <f>VLOOKUP(InputData[[#This Row],[CUSTOMER NAME]],Country[],2,0)</f>
        <v>India</v>
      </c>
      <c r="H385" s="2" t="str">
        <f>VLOOKUP(InputData[[#This Row],[CUSTOMER NAME]],Country[],3,0)</f>
        <v>Central</v>
      </c>
      <c r="I385" s="3" t="str">
        <f>TEXT(InputData[[#This Row],[DATE]],"mmm")</f>
        <v>Jun</v>
      </c>
      <c r="J385" s="3">
        <f>WEEKNUM(InputData[[#This Row],[DATE]])</f>
        <v>24</v>
      </c>
    </row>
    <row r="386" spans="1:10" x14ac:dyDescent="0.25">
      <c r="A386" s="5">
        <v>44355</v>
      </c>
      <c r="B386" s="11" t="s">
        <v>82</v>
      </c>
      <c r="C386" s="6" t="s">
        <v>4</v>
      </c>
      <c r="D386" s="7">
        <v>48.84</v>
      </c>
      <c r="E386" s="2">
        <v>11</v>
      </c>
      <c r="F386" s="2">
        <f>InputData[[#This Row],[UNIT PRICE ($)]]*InputData[[#This Row],[QUANTITY]]</f>
        <v>537.24</v>
      </c>
      <c r="G386" s="2" t="str">
        <f>VLOOKUP(InputData[[#This Row],[CUSTOMER NAME]],Country[],2,0)</f>
        <v>India</v>
      </c>
      <c r="H386" s="2" t="str">
        <f>VLOOKUP(InputData[[#This Row],[CUSTOMER NAME]],Country[],3,0)</f>
        <v>Western</v>
      </c>
      <c r="I386" s="3" t="str">
        <f>TEXT(InputData[[#This Row],[DATE]],"mmm")</f>
        <v>Jun</v>
      </c>
      <c r="J386" s="3">
        <f>WEEKNUM(InputData[[#This Row],[DATE]])</f>
        <v>24</v>
      </c>
    </row>
    <row r="387" spans="1:10" x14ac:dyDescent="0.25">
      <c r="A387" s="5">
        <v>44356</v>
      </c>
      <c r="B387" s="11" t="s">
        <v>80</v>
      </c>
      <c r="C387" s="6" t="s">
        <v>1</v>
      </c>
      <c r="D387" s="7">
        <v>103.88</v>
      </c>
      <c r="E387" s="2">
        <v>7</v>
      </c>
      <c r="F387" s="2">
        <f>InputData[[#This Row],[UNIT PRICE ($)]]*InputData[[#This Row],[QUANTITY]]</f>
        <v>727.16</v>
      </c>
      <c r="G387" s="2" t="str">
        <f>VLOOKUP(InputData[[#This Row],[CUSTOMER NAME]],Country[],2,0)</f>
        <v>South Africa</v>
      </c>
      <c r="H387" s="2" t="str">
        <f>VLOOKUP(InputData[[#This Row],[CUSTOMER NAME]],Country[],3,0)</f>
        <v>Export</v>
      </c>
      <c r="I387" s="3" t="str">
        <f>TEXT(InputData[[#This Row],[DATE]],"mmm")</f>
        <v>Jun</v>
      </c>
      <c r="J387" s="3">
        <f>WEEKNUM(InputData[[#This Row],[DATE]])</f>
        <v>24</v>
      </c>
    </row>
    <row r="388" spans="1:10" x14ac:dyDescent="0.25">
      <c r="A388" s="5">
        <v>44356</v>
      </c>
      <c r="B388" s="10" t="s">
        <v>86</v>
      </c>
      <c r="C388" s="8" t="s">
        <v>40</v>
      </c>
      <c r="D388" s="7">
        <v>115.2</v>
      </c>
      <c r="E388" s="3">
        <v>32</v>
      </c>
      <c r="F388" s="2">
        <f>InputData[[#This Row],[UNIT PRICE ($)]]*InputData[[#This Row],[QUANTITY]]</f>
        <v>3686.4</v>
      </c>
      <c r="G388" s="2" t="str">
        <f>VLOOKUP(InputData[[#This Row],[CUSTOMER NAME]],Country[],2,0)</f>
        <v>India</v>
      </c>
      <c r="H388" s="2" t="str">
        <f>VLOOKUP(InputData[[#This Row],[CUSTOMER NAME]],Country[],3,0)</f>
        <v>South</v>
      </c>
      <c r="I388" s="3" t="str">
        <f>TEXT(InputData[[#This Row],[DATE]],"mmm")</f>
        <v>Jun</v>
      </c>
      <c r="J388" s="3">
        <f>WEEKNUM(InputData[[#This Row],[DATE]])</f>
        <v>24</v>
      </c>
    </row>
    <row r="389" spans="1:10" x14ac:dyDescent="0.25">
      <c r="A389" s="5">
        <v>44357</v>
      </c>
      <c r="B389" s="11" t="s">
        <v>61</v>
      </c>
      <c r="C389" s="6" t="s">
        <v>28</v>
      </c>
      <c r="D389" s="7">
        <v>41.81</v>
      </c>
      <c r="E389" s="2">
        <v>8</v>
      </c>
      <c r="F389" s="2">
        <f>InputData[[#This Row],[UNIT PRICE ($)]]*InputData[[#This Row],[QUANTITY]]</f>
        <v>334.48</v>
      </c>
      <c r="G389" s="2" t="str">
        <f>VLOOKUP(InputData[[#This Row],[CUSTOMER NAME]],Country[],2,0)</f>
        <v>Bangladesh</v>
      </c>
      <c r="H389" s="2" t="str">
        <f>VLOOKUP(InputData[[#This Row],[CUSTOMER NAME]],Country[],3,0)</f>
        <v>Export</v>
      </c>
      <c r="I389" s="3" t="str">
        <f>TEXT(InputData[[#This Row],[DATE]],"mmm")</f>
        <v>Jun</v>
      </c>
      <c r="J389" s="3">
        <f>WEEKNUM(InputData[[#This Row],[DATE]])</f>
        <v>24</v>
      </c>
    </row>
    <row r="390" spans="1:10" x14ac:dyDescent="0.25">
      <c r="A390" s="5">
        <v>44358</v>
      </c>
      <c r="B390" s="10" t="s">
        <v>110</v>
      </c>
      <c r="C390" s="6" t="s">
        <v>32</v>
      </c>
      <c r="D390" s="7">
        <v>117.48</v>
      </c>
      <c r="E390" s="2">
        <v>12</v>
      </c>
      <c r="F390" s="2">
        <f>InputData[[#This Row],[UNIT PRICE ($)]]*InputData[[#This Row],[QUANTITY]]</f>
        <v>1409.76</v>
      </c>
      <c r="G390" s="2" t="str">
        <f>VLOOKUP(InputData[[#This Row],[CUSTOMER NAME]],Country[],2,0)</f>
        <v>India</v>
      </c>
      <c r="H390" s="2" t="str">
        <f>VLOOKUP(InputData[[#This Row],[CUSTOMER NAME]],Country[],3,0)</f>
        <v>Western</v>
      </c>
      <c r="I390" s="3" t="str">
        <f>TEXT(InputData[[#This Row],[DATE]],"mmm")</f>
        <v>Jun</v>
      </c>
      <c r="J390" s="3">
        <f>WEEKNUM(InputData[[#This Row],[DATE]])</f>
        <v>24</v>
      </c>
    </row>
    <row r="391" spans="1:10" x14ac:dyDescent="0.25">
      <c r="A391" s="5">
        <v>44358</v>
      </c>
      <c r="B391" s="10" t="s">
        <v>110</v>
      </c>
      <c r="C391" s="8" t="s">
        <v>5</v>
      </c>
      <c r="D391" s="7">
        <v>155.61000000000001</v>
      </c>
      <c r="E391" s="3">
        <v>9</v>
      </c>
      <c r="F391" s="2">
        <f>InputData[[#This Row],[UNIT PRICE ($)]]*InputData[[#This Row],[QUANTITY]]</f>
        <v>1400.4900000000002</v>
      </c>
      <c r="G391" s="2" t="str">
        <f>VLOOKUP(InputData[[#This Row],[CUSTOMER NAME]],Country[],2,0)</f>
        <v>India</v>
      </c>
      <c r="H391" s="2" t="str">
        <f>VLOOKUP(InputData[[#This Row],[CUSTOMER NAME]],Country[],3,0)</f>
        <v>Western</v>
      </c>
      <c r="I391" s="3" t="str">
        <f>TEXT(InputData[[#This Row],[DATE]],"mmm")</f>
        <v>Jun</v>
      </c>
      <c r="J391" s="3">
        <f>WEEKNUM(InputData[[#This Row],[DATE]])</f>
        <v>24</v>
      </c>
    </row>
    <row r="392" spans="1:10" x14ac:dyDescent="0.25">
      <c r="A392" s="5">
        <v>44358</v>
      </c>
      <c r="B392" s="11" t="s">
        <v>74</v>
      </c>
      <c r="C392" s="6" t="s">
        <v>39</v>
      </c>
      <c r="D392" s="7">
        <v>42.55</v>
      </c>
      <c r="E392" s="2">
        <v>13</v>
      </c>
      <c r="F392" s="2">
        <f>InputData[[#This Row],[UNIT PRICE ($)]]*InputData[[#This Row],[QUANTITY]]</f>
        <v>553.15</v>
      </c>
      <c r="G392" s="2" t="str">
        <f>VLOOKUP(InputData[[#This Row],[CUSTOMER NAME]],Country[],2,0)</f>
        <v>Brazil</v>
      </c>
      <c r="H392" s="2" t="str">
        <f>VLOOKUP(InputData[[#This Row],[CUSTOMER NAME]],Country[],3,0)</f>
        <v>Export</v>
      </c>
      <c r="I392" s="3" t="str">
        <f>TEXT(InputData[[#This Row],[DATE]],"mmm")</f>
        <v>Jun</v>
      </c>
      <c r="J392" s="3">
        <f>WEEKNUM(InputData[[#This Row],[DATE]])</f>
        <v>24</v>
      </c>
    </row>
    <row r="393" spans="1:10" x14ac:dyDescent="0.25">
      <c r="A393" s="5">
        <v>44358</v>
      </c>
      <c r="B393" s="11" t="s">
        <v>85</v>
      </c>
      <c r="C393" s="6" t="s">
        <v>21</v>
      </c>
      <c r="D393" s="7">
        <v>162.54</v>
      </c>
      <c r="E393" s="2">
        <v>6</v>
      </c>
      <c r="F393" s="2">
        <f>InputData[[#This Row],[UNIT PRICE ($)]]*InputData[[#This Row],[QUANTITY]]</f>
        <v>975.24</v>
      </c>
      <c r="G393" s="2" t="str">
        <f>VLOOKUP(InputData[[#This Row],[CUSTOMER NAME]],Country[],2,0)</f>
        <v>India</v>
      </c>
      <c r="H393" s="2" t="str">
        <f>VLOOKUP(InputData[[#This Row],[CUSTOMER NAME]],Country[],3,0)</f>
        <v>Northeast</v>
      </c>
      <c r="I393" s="3" t="str">
        <f>TEXT(InputData[[#This Row],[DATE]],"mmm")</f>
        <v>Jun</v>
      </c>
      <c r="J393" s="3">
        <f>WEEKNUM(InputData[[#This Row],[DATE]])</f>
        <v>24</v>
      </c>
    </row>
    <row r="394" spans="1:10" x14ac:dyDescent="0.25">
      <c r="A394" s="5">
        <v>44359</v>
      </c>
      <c r="B394" s="11" t="s">
        <v>76</v>
      </c>
      <c r="C394" s="6" t="s">
        <v>41</v>
      </c>
      <c r="D394" s="7">
        <v>173.88</v>
      </c>
      <c r="E394" s="2">
        <v>6</v>
      </c>
      <c r="F394" s="2">
        <f>InputData[[#This Row],[UNIT PRICE ($)]]*InputData[[#This Row],[QUANTITY]]</f>
        <v>1043.28</v>
      </c>
      <c r="G394" s="2" t="str">
        <f>VLOOKUP(InputData[[#This Row],[CUSTOMER NAME]],Country[],2,0)</f>
        <v>Saudi Arabia</v>
      </c>
      <c r="H394" s="2" t="str">
        <f>VLOOKUP(InputData[[#This Row],[CUSTOMER NAME]],Country[],3,0)</f>
        <v>Export</v>
      </c>
      <c r="I394" s="3" t="str">
        <f>TEXT(InputData[[#This Row],[DATE]],"mmm")</f>
        <v>Jun</v>
      </c>
      <c r="J394" s="3">
        <f>WEEKNUM(InputData[[#This Row],[DATE]])</f>
        <v>24</v>
      </c>
    </row>
    <row r="395" spans="1:10" x14ac:dyDescent="0.25">
      <c r="A395" s="5">
        <v>44360</v>
      </c>
      <c r="B395" s="11" t="s">
        <v>65</v>
      </c>
      <c r="C395" s="6" t="s">
        <v>26</v>
      </c>
      <c r="D395" s="7">
        <v>24.66</v>
      </c>
      <c r="E395" s="2">
        <v>6</v>
      </c>
      <c r="F395" s="2">
        <f>InputData[[#This Row],[UNIT PRICE ($)]]*InputData[[#This Row],[QUANTITY]]</f>
        <v>147.96</v>
      </c>
      <c r="G395" s="2" t="str">
        <f>VLOOKUP(InputData[[#This Row],[CUSTOMER NAME]],Country[],2,0)</f>
        <v>Pakistan</v>
      </c>
      <c r="H395" s="2" t="str">
        <f>VLOOKUP(InputData[[#This Row],[CUSTOMER NAME]],Country[],3,0)</f>
        <v>Export</v>
      </c>
      <c r="I395" s="3" t="str">
        <f>TEXT(InputData[[#This Row],[DATE]],"mmm")</f>
        <v>Jun</v>
      </c>
      <c r="J395" s="3">
        <f>WEEKNUM(InputData[[#This Row],[DATE]])</f>
        <v>25</v>
      </c>
    </row>
    <row r="396" spans="1:10" x14ac:dyDescent="0.25">
      <c r="A396" s="5">
        <v>44360</v>
      </c>
      <c r="B396" s="10" t="s">
        <v>69</v>
      </c>
      <c r="C396" s="8" t="s">
        <v>15</v>
      </c>
      <c r="D396" s="7">
        <v>15.719999999999999</v>
      </c>
      <c r="E396" s="3">
        <v>3</v>
      </c>
      <c r="F396" s="2">
        <f>InputData[[#This Row],[UNIT PRICE ($)]]*InputData[[#This Row],[QUANTITY]]</f>
        <v>47.16</v>
      </c>
      <c r="G396" s="2" t="str">
        <f>VLOOKUP(InputData[[#This Row],[CUSTOMER NAME]],Country[],2,0)</f>
        <v>India</v>
      </c>
      <c r="H396" s="2" t="str">
        <f>VLOOKUP(InputData[[#This Row],[CUSTOMER NAME]],Country[],3,0)</f>
        <v>South</v>
      </c>
      <c r="I396" s="3" t="str">
        <f>TEXT(InputData[[#This Row],[DATE]],"mmm")</f>
        <v>Jun</v>
      </c>
      <c r="J396" s="3">
        <f>WEEKNUM(InputData[[#This Row],[DATE]])</f>
        <v>25</v>
      </c>
    </row>
    <row r="397" spans="1:10" x14ac:dyDescent="0.25">
      <c r="A397" s="5">
        <v>44360</v>
      </c>
      <c r="B397" s="10" t="s">
        <v>75</v>
      </c>
      <c r="C397" s="8" t="s">
        <v>22</v>
      </c>
      <c r="D397" s="7">
        <v>141.57</v>
      </c>
      <c r="E397" s="3">
        <v>20</v>
      </c>
      <c r="F397" s="2">
        <f>InputData[[#This Row],[UNIT PRICE ($)]]*InputData[[#This Row],[QUANTITY]]</f>
        <v>2831.3999999999996</v>
      </c>
      <c r="G397" s="2" t="str">
        <f>VLOOKUP(InputData[[#This Row],[CUSTOMER NAME]],Country[],2,0)</f>
        <v>Russia</v>
      </c>
      <c r="H397" s="2" t="str">
        <f>VLOOKUP(InputData[[#This Row],[CUSTOMER NAME]],Country[],3,0)</f>
        <v>Export</v>
      </c>
      <c r="I397" s="3" t="str">
        <f>TEXT(InputData[[#This Row],[DATE]],"mmm")</f>
        <v>Jun</v>
      </c>
      <c r="J397" s="3">
        <f>WEEKNUM(InputData[[#This Row],[DATE]])</f>
        <v>25</v>
      </c>
    </row>
    <row r="398" spans="1:10" x14ac:dyDescent="0.25">
      <c r="A398" s="5">
        <v>44360</v>
      </c>
      <c r="B398" s="10" t="s">
        <v>84</v>
      </c>
      <c r="C398" s="8" t="s">
        <v>35</v>
      </c>
      <c r="D398" s="7">
        <v>6.7</v>
      </c>
      <c r="E398" s="3">
        <v>2</v>
      </c>
      <c r="F398" s="2">
        <f>InputData[[#This Row],[UNIT PRICE ($)]]*InputData[[#This Row],[QUANTITY]]</f>
        <v>13.4</v>
      </c>
      <c r="G398" s="2" t="str">
        <f>VLOOKUP(InputData[[#This Row],[CUSTOMER NAME]],Country[],2,0)</f>
        <v>Ethiopia</v>
      </c>
      <c r="H398" s="2" t="str">
        <f>VLOOKUP(InputData[[#This Row],[CUSTOMER NAME]],Country[],3,0)</f>
        <v>Export</v>
      </c>
      <c r="I398" s="3" t="str">
        <f>TEXT(InputData[[#This Row],[DATE]],"mmm")</f>
        <v>Jun</v>
      </c>
      <c r="J398" s="3">
        <f>WEEKNUM(InputData[[#This Row],[DATE]])</f>
        <v>25</v>
      </c>
    </row>
    <row r="399" spans="1:10" x14ac:dyDescent="0.25">
      <c r="A399" s="5">
        <v>44361</v>
      </c>
      <c r="B399" s="11" t="s">
        <v>65</v>
      </c>
      <c r="C399" s="6" t="s">
        <v>25</v>
      </c>
      <c r="D399" s="7">
        <v>8.33</v>
      </c>
      <c r="E399" s="2">
        <v>10</v>
      </c>
      <c r="F399" s="2">
        <f>InputData[[#This Row],[UNIT PRICE ($)]]*InputData[[#This Row],[QUANTITY]]</f>
        <v>83.3</v>
      </c>
      <c r="G399" s="2" t="str">
        <f>VLOOKUP(InputData[[#This Row],[CUSTOMER NAME]],Country[],2,0)</f>
        <v>Pakistan</v>
      </c>
      <c r="H399" s="2" t="str">
        <f>VLOOKUP(InputData[[#This Row],[CUSTOMER NAME]],Country[],3,0)</f>
        <v>Export</v>
      </c>
      <c r="I399" s="3" t="str">
        <f>TEXT(InputData[[#This Row],[DATE]],"mmm")</f>
        <v>Jun</v>
      </c>
      <c r="J399" s="3">
        <f>WEEKNUM(InputData[[#This Row],[DATE]])</f>
        <v>25</v>
      </c>
    </row>
    <row r="400" spans="1:10" x14ac:dyDescent="0.25">
      <c r="A400" s="5">
        <v>44362</v>
      </c>
      <c r="B400" s="11" t="s">
        <v>89</v>
      </c>
      <c r="C400" s="6" t="s">
        <v>42</v>
      </c>
      <c r="D400" s="7">
        <v>162</v>
      </c>
      <c r="E400" s="2">
        <v>15</v>
      </c>
      <c r="F400" s="2">
        <f>InputData[[#This Row],[UNIT PRICE ($)]]*InputData[[#This Row],[QUANTITY]]</f>
        <v>2430</v>
      </c>
      <c r="G400" s="2" t="str">
        <f>VLOOKUP(InputData[[#This Row],[CUSTOMER NAME]],Country[],2,0)</f>
        <v>Mexico</v>
      </c>
      <c r="H400" s="2" t="str">
        <f>VLOOKUP(InputData[[#This Row],[CUSTOMER NAME]],Country[],3,0)</f>
        <v>Export</v>
      </c>
      <c r="I400" s="3" t="str">
        <f>TEXT(InputData[[#This Row],[DATE]],"mmm")</f>
        <v>Jun</v>
      </c>
      <c r="J400" s="3">
        <f>WEEKNUM(InputData[[#This Row],[DATE]])</f>
        <v>25</v>
      </c>
    </row>
    <row r="401" spans="1:10" x14ac:dyDescent="0.25">
      <c r="A401" s="5">
        <v>44363</v>
      </c>
      <c r="B401" s="11" t="s">
        <v>71</v>
      </c>
      <c r="C401" s="6" t="s">
        <v>19</v>
      </c>
      <c r="D401" s="7">
        <v>210</v>
      </c>
      <c r="E401" s="2">
        <v>5</v>
      </c>
      <c r="F401" s="2">
        <f>InputData[[#This Row],[UNIT PRICE ($)]]*InputData[[#This Row],[QUANTITY]]</f>
        <v>1050</v>
      </c>
      <c r="G401" s="2" t="str">
        <f>VLOOKUP(InputData[[#This Row],[CUSTOMER NAME]],Country[],2,0)</f>
        <v>India</v>
      </c>
      <c r="H401" s="2" t="str">
        <f>VLOOKUP(InputData[[#This Row],[CUSTOMER NAME]],Country[],3,0)</f>
        <v>Central</v>
      </c>
      <c r="I401" s="3" t="str">
        <f>TEXT(InputData[[#This Row],[DATE]],"mmm")</f>
        <v>Jun</v>
      </c>
      <c r="J401" s="3">
        <f>WEEKNUM(InputData[[#This Row],[DATE]])</f>
        <v>25</v>
      </c>
    </row>
    <row r="402" spans="1:10" x14ac:dyDescent="0.25">
      <c r="A402" s="5">
        <v>44363</v>
      </c>
      <c r="B402" s="11" t="s">
        <v>80</v>
      </c>
      <c r="C402" s="6" t="s">
        <v>39</v>
      </c>
      <c r="D402" s="7">
        <v>42.55</v>
      </c>
      <c r="E402" s="2">
        <v>11</v>
      </c>
      <c r="F402" s="2">
        <f>InputData[[#This Row],[UNIT PRICE ($)]]*InputData[[#This Row],[QUANTITY]]</f>
        <v>468.04999999999995</v>
      </c>
      <c r="G402" s="2" t="str">
        <f>VLOOKUP(InputData[[#This Row],[CUSTOMER NAME]],Country[],2,0)</f>
        <v>South Africa</v>
      </c>
      <c r="H402" s="2" t="str">
        <f>VLOOKUP(InputData[[#This Row],[CUSTOMER NAME]],Country[],3,0)</f>
        <v>Export</v>
      </c>
      <c r="I402" s="3" t="str">
        <f>TEXT(InputData[[#This Row],[DATE]],"mmm")</f>
        <v>Jun</v>
      </c>
      <c r="J402" s="3">
        <f>WEEKNUM(InputData[[#This Row],[DATE]])</f>
        <v>25</v>
      </c>
    </row>
    <row r="403" spans="1:10" x14ac:dyDescent="0.25">
      <c r="A403" s="5">
        <v>44363</v>
      </c>
      <c r="B403" s="11" t="s">
        <v>81</v>
      </c>
      <c r="C403" s="6" t="s">
        <v>15</v>
      </c>
      <c r="D403" s="7">
        <v>15.719999999999999</v>
      </c>
      <c r="E403" s="2">
        <v>12</v>
      </c>
      <c r="F403" s="2">
        <f>InputData[[#This Row],[UNIT PRICE ($)]]*InputData[[#This Row],[QUANTITY]]</f>
        <v>188.64</v>
      </c>
      <c r="G403" s="2" t="str">
        <f>VLOOKUP(InputData[[#This Row],[CUSTOMER NAME]],Country[],2,0)</f>
        <v>India</v>
      </c>
      <c r="H403" s="2" t="str">
        <f>VLOOKUP(InputData[[#This Row],[CUSTOMER NAME]],Country[],3,0)</f>
        <v>East</v>
      </c>
      <c r="I403" s="3" t="str">
        <f>TEXT(InputData[[#This Row],[DATE]],"mmm")</f>
        <v>Jun</v>
      </c>
      <c r="J403" s="3">
        <f>WEEKNUM(InputData[[#This Row],[DATE]])</f>
        <v>25</v>
      </c>
    </row>
    <row r="404" spans="1:10" x14ac:dyDescent="0.25">
      <c r="A404" s="5">
        <v>44363</v>
      </c>
      <c r="B404" s="11" t="s">
        <v>116</v>
      </c>
      <c r="C404" s="6" t="s">
        <v>29</v>
      </c>
      <c r="D404" s="7">
        <v>53.11</v>
      </c>
      <c r="E404" s="2">
        <v>15</v>
      </c>
      <c r="F404" s="2">
        <f>InputData[[#This Row],[UNIT PRICE ($)]]*InputData[[#This Row],[QUANTITY]]</f>
        <v>796.65</v>
      </c>
      <c r="G404" s="2" t="str">
        <f>VLOOKUP(InputData[[#This Row],[CUSTOMER NAME]],Country[],2,0)</f>
        <v>Germany</v>
      </c>
      <c r="H404" s="2" t="str">
        <f>VLOOKUP(InputData[[#This Row],[CUSTOMER NAME]],Country[],3,0)</f>
        <v>Export</v>
      </c>
      <c r="I404" s="3" t="str">
        <f>TEXT(InputData[[#This Row],[DATE]],"mmm")</f>
        <v>Jun</v>
      </c>
      <c r="J404" s="3">
        <f>WEEKNUM(InputData[[#This Row],[DATE]])</f>
        <v>25</v>
      </c>
    </row>
    <row r="405" spans="1:10" x14ac:dyDescent="0.25">
      <c r="A405" s="5">
        <v>44363</v>
      </c>
      <c r="B405" s="10" t="s">
        <v>89</v>
      </c>
      <c r="C405" s="8" t="s">
        <v>1</v>
      </c>
      <c r="D405" s="7">
        <v>103.88</v>
      </c>
      <c r="E405" s="3">
        <v>26</v>
      </c>
      <c r="F405" s="2">
        <f>InputData[[#This Row],[UNIT PRICE ($)]]*InputData[[#This Row],[QUANTITY]]</f>
        <v>2700.88</v>
      </c>
      <c r="G405" s="2" t="str">
        <f>VLOOKUP(InputData[[#This Row],[CUSTOMER NAME]],Country[],2,0)</f>
        <v>Mexico</v>
      </c>
      <c r="H405" s="2" t="str">
        <f>VLOOKUP(InputData[[#This Row],[CUSTOMER NAME]],Country[],3,0)</f>
        <v>Export</v>
      </c>
      <c r="I405" s="3" t="str">
        <f>TEXT(InputData[[#This Row],[DATE]],"mmm")</f>
        <v>Jun</v>
      </c>
      <c r="J405" s="3">
        <f>WEEKNUM(InputData[[#This Row],[DATE]])</f>
        <v>25</v>
      </c>
    </row>
    <row r="406" spans="1:10" x14ac:dyDescent="0.25">
      <c r="A406" s="5">
        <v>44364</v>
      </c>
      <c r="B406" s="10" t="s">
        <v>71</v>
      </c>
      <c r="C406" s="8" t="s">
        <v>16</v>
      </c>
      <c r="D406" s="7">
        <v>16.64</v>
      </c>
      <c r="E406" s="3">
        <v>38</v>
      </c>
      <c r="F406" s="2">
        <f>InputData[[#This Row],[UNIT PRICE ($)]]*InputData[[#This Row],[QUANTITY]]</f>
        <v>632.32000000000005</v>
      </c>
      <c r="G406" s="2" t="str">
        <f>VLOOKUP(InputData[[#This Row],[CUSTOMER NAME]],Country[],2,0)</f>
        <v>India</v>
      </c>
      <c r="H406" s="2" t="str">
        <f>VLOOKUP(InputData[[#This Row],[CUSTOMER NAME]],Country[],3,0)</f>
        <v>Central</v>
      </c>
      <c r="I406" s="3" t="str">
        <f>TEXT(InputData[[#This Row],[DATE]],"mmm")</f>
        <v>Jun</v>
      </c>
      <c r="J406" s="3">
        <f>WEEKNUM(InputData[[#This Row],[DATE]])</f>
        <v>25</v>
      </c>
    </row>
    <row r="407" spans="1:10" x14ac:dyDescent="0.25">
      <c r="A407" s="5">
        <v>44364</v>
      </c>
      <c r="B407" s="11" t="s">
        <v>116</v>
      </c>
      <c r="C407" s="8" t="s">
        <v>19</v>
      </c>
      <c r="D407" s="7">
        <v>210</v>
      </c>
      <c r="E407" s="3">
        <v>24</v>
      </c>
      <c r="F407" s="2">
        <f>InputData[[#This Row],[UNIT PRICE ($)]]*InputData[[#This Row],[QUANTITY]]</f>
        <v>5040</v>
      </c>
      <c r="G407" s="2" t="str">
        <f>VLOOKUP(InputData[[#This Row],[CUSTOMER NAME]],Country[],2,0)</f>
        <v>Germany</v>
      </c>
      <c r="H407" s="2" t="str">
        <f>VLOOKUP(InputData[[#This Row],[CUSTOMER NAME]],Country[],3,0)</f>
        <v>Export</v>
      </c>
      <c r="I407" s="3" t="str">
        <f>TEXT(InputData[[#This Row],[DATE]],"mmm")</f>
        <v>Jun</v>
      </c>
      <c r="J407" s="3">
        <f>WEEKNUM(InputData[[#This Row],[DATE]])</f>
        <v>25</v>
      </c>
    </row>
    <row r="408" spans="1:10" x14ac:dyDescent="0.25">
      <c r="A408" s="5">
        <v>44365</v>
      </c>
      <c r="B408" s="10" t="s">
        <v>110</v>
      </c>
      <c r="C408" s="8" t="s">
        <v>34</v>
      </c>
      <c r="D408" s="7">
        <v>58.3</v>
      </c>
      <c r="E408" s="3">
        <v>35</v>
      </c>
      <c r="F408" s="2">
        <f>InputData[[#This Row],[UNIT PRICE ($)]]*InputData[[#This Row],[QUANTITY]]</f>
        <v>2040.5</v>
      </c>
      <c r="G408" s="2" t="str">
        <f>VLOOKUP(InputData[[#This Row],[CUSTOMER NAME]],Country[],2,0)</f>
        <v>India</v>
      </c>
      <c r="H408" s="2" t="str">
        <f>VLOOKUP(InputData[[#This Row],[CUSTOMER NAME]],Country[],3,0)</f>
        <v>Western</v>
      </c>
      <c r="I408" s="3" t="str">
        <f>TEXT(InputData[[#This Row],[DATE]],"mmm")</f>
        <v>Jun</v>
      </c>
      <c r="J408" s="3">
        <f>WEEKNUM(InputData[[#This Row],[DATE]])</f>
        <v>25</v>
      </c>
    </row>
    <row r="409" spans="1:10" x14ac:dyDescent="0.25">
      <c r="A409" s="5">
        <v>44365</v>
      </c>
      <c r="B409" s="11" t="s">
        <v>70</v>
      </c>
      <c r="C409" s="6" t="s">
        <v>25</v>
      </c>
      <c r="D409" s="7">
        <v>8.33</v>
      </c>
      <c r="E409" s="2">
        <v>13</v>
      </c>
      <c r="F409" s="2">
        <f>InputData[[#This Row],[UNIT PRICE ($)]]*InputData[[#This Row],[QUANTITY]]</f>
        <v>108.29</v>
      </c>
      <c r="G409" s="2" t="str">
        <f>VLOOKUP(InputData[[#This Row],[CUSTOMER NAME]],Country[],2,0)</f>
        <v>Mexico</v>
      </c>
      <c r="H409" s="2" t="str">
        <f>VLOOKUP(InputData[[#This Row],[CUSTOMER NAME]],Country[],3,0)</f>
        <v>Export</v>
      </c>
      <c r="I409" s="3" t="str">
        <f>TEXT(InputData[[#This Row],[DATE]],"mmm")</f>
        <v>Jun</v>
      </c>
      <c r="J409" s="3">
        <f>WEEKNUM(InputData[[#This Row],[DATE]])</f>
        <v>25</v>
      </c>
    </row>
    <row r="410" spans="1:10" x14ac:dyDescent="0.25">
      <c r="A410" s="5">
        <v>44365</v>
      </c>
      <c r="B410" s="10" t="s">
        <v>79</v>
      </c>
      <c r="C410" s="8" t="s">
        <v>13</v>
      </c>
      <c r="D410" s="7">
        <v>122.08</v>
      </c>
      <c r="E410" s="3">
        <v>5</v>
      </c>
      <c r="F410" s="2">
        <f>InputData[[#This Row],[UNIT PRICE ($)]]*InputData[[#This Row],[QUANTITY]]</f>
        <v>610.4</v>
      </c>
      <c r="G410" s="2" t="str">
        <f>VLOOKUP(InputData[[#This Row],[CUSTOMER NAME]],Country[],2,0)</f>
        <v>United Kingdom</v>
      </c>
      <c r="H410" s="2" t="str">
        <f>VLOOKUP(InputData[[#This Row],[CUSTOMER NAME]],Country[],3,0)</f>
        <v>Export</v>
      </c>
      <c r="I410" s="3" t="str">
        <f>TEXT(InputData[[#This Row],[DATE]],"mmm")</f>
        <v>Jun</v>
      </c>
      <c r="J410" s="3">
        <f>WEEKNUM(InputData[[#This Row],[DATE]])</f>
        <v>25</v>
      </c>
    </row>
    <row r="411" spans="1:10" x14ac:dyDescent="0.25">
      <c r="A411" s="5">
        <v>44365</v>
      </c>
      <c r="B411" s="10" t="s">
        <v>80</v>
      </c>
      <c r="C411" s="8" t="s">
        <v>32</v>
      </c>
      <c r="D411" s="7">
        <v>117.48</v>
      </c>
      <c r="E411" s="3">
        <v>8</v>
      </c>
      <c r="F411" s="2">
        <f>InputData[[#This Row],[UNIT PRICE ($)]]*InputData[[#This Row],[QUANTITY]]</f>
        <v>939.84</v>
      </c>
      <c r="G411" s="2" t="str">
        <f>VLOOKUP(InputData[[#This Row],[CUSTOMER NAME]],Country[],2,0)</f>
        <v>South Africa</v>
      </c>
      <c r="H411" s="2" t="str">
        <f>VLOOKUP(InputData[[#This Row],[CUSTOMER NAME]],Country[],3,0)</f>
        <v>Export</v>
      </c>
      <c r="I411" s="3" t="str">
        <f>TEXT(InputData[[#This Row],[DATE]],"mmm")</f>
        <v>Jun</v>
      </c>
      <c r="J411" s="3">
        <f>WEEKNUM(InputData[[#This Row],[DATE]])</f>
        <v>25</v>
      </c>
    </row>
    <row r="412" spans="1:10" x14ac:dyDescent="0.25">
      <c r="A412" s="5">
        <v>44366</v>
      </c>
      <c r="B412" s="10" t="s">
        <v>68</v>
      </c>
      <c r="C412" s="8" t="s">
        <v>44</v>
      </c>
      <c r="D412" s="7">
        <v>82.08</v>
      </c>
      <c r="E412" s="3">
        <v>11</v>
      </c>
      <c r="F412" s="2">
        <f>InputData[[#This Row],[UNIT PRICE ($)]]*InputData[[#This Row],[QUANTITY]]</f>
        <v>902.88</v>
      </c>
      <c r="G412" s="2" t="str">
        <f>VLOOKUP(InputData[[#This Row],[CUSTOMER NAME]],Country[],2,0)</f>
        <v>Russia</v>
      </c>
      <c r="H412" s="2" t="str">
        <f>VLOOKUP(InputData[[#This Row],[CUSTOMER NAME]],Country[],3,0)</f>
        <v>Export</v>
      </c>
      <c r="I412" s="3" t="str">
        <f>TEXT(InputData[[#This Row],[DATE]],"mmm")</f>
        <v>Jun</v>
      </c>
      <c r="J412" s="3">
        <f>WEEKNUM(InputData[[#This Row],[DATE]])</f>
        <v>25</v>
      </c>
    </row>
    <row r="413" spans="1:10" x14ac:dyDescent="0.25">
      <c r="A413" s="5">
        <v>44366</v>
      </c>
      <c r="B413" s="11" t="s">
        <v>73</v>
      </c>
      <c r="C413" s="6" t="s">
        <v>2</v>
      </c>
      <c r="D413" s="7">
        <v>142.80000000000001</v>
      </c>
      <c r="E413" s="2">
        <v>8</v>
      </c>
      <c r="F413" s="2">
        <f>InputData[[#This Row],[UNIT PRICE ($)]]*InputData[[#This Row],[QUANTITY]]</f>
        <v>1142.4000000000001</v>
      </c>
      <c r="G413" s="2" t="str">
        <f>VLOOKUP(InputData[[#This Row],[CUSTOMER NAME]],Country[],2,0)</f>
        <v>India</v>
      </c>
      <c r="H413" s="2" t="str">
        <f>VLOOKUP(InputData[[#This Row],[CUSTOMER NAME]],Country[],3,0)</f>
        <v>East</v>
      </c>
      <c r="I413" s="3" t="str">
        <f>TEXT(InputData[[#This Row],[DATE]],"mmm")</f>
        <v>Jun</v>
      </c>
      <c r="J413" s="3">
        <f>WEEKNUM(InputData[[#This Row],[DATE]])</f>
        <v>25</v>
      </c>
    </row>
    <row r="414" spans="1:10" x14ac:dyDescent="0.25">
      <c r="A414" s="5">
        <v>44366</v>
      </c>
      <c r="B414" s="11" t="s">
        <v>76</v>
      </c>
      <c r="C414" s="6" t="s">
        <v>41</v>
      </c>
      <c r="D414" s="7">
        <v>173.88</v>
      </c>
      <c r="E414" s="2">
        <v>5</v>
      </c>
      <c r="F414" s="2">
        <f>InputData[[#This Row],[UNIT PRICE ($)]]*InputData[[#This Row],[QUANTITY]]</f>
        <v>869.4</v>
      </c>
      <c r="G414" s="2" t="str">
        <f>VLOOKUP(InputData[[#This Row],[CUSTOMER NAME]],Country[],2,0)</f>
        <v>Saudi Arabia</v>
      </c>
      <c r="H414" s="2" t="str">
        <f>VLOOKUP(InputData[[#This Row],[CUSTOMER NAME]],Country[],3,0)</f>
        <v>Export</v>
      </c>
      <c r="I414" s="3" t="str">
        <f>TEXT(InputData[[#This Row],[DATE]],"mmm")</f>
        <v>Jun</v>
      </c>
      <c r="J414" s="3">
        <f>WEEKNUM(InputData[[#This Row],[DATE]])</f>
        <v>25</v>
      </c>
    </row>
    <row r="415" spans="1:10" x14ac:dyDescent="0.25">
      <c r="A415" s="5">
        <v>44367</v>
      </c>
      <c r="B415" s="11" t="s">
        <v>65</v>
      </c>
      <c r="C415" s="6" t="s">
        <v>16</v>
      </c>
      <c r="D415" s="7">
        <v>16.64</v>
      </c>
      <c r="E415" s="2">
        <v>1</v>
      </c>
      <c r="F415" s="2">
        <f>InputData[[#This Row],[UNIT PRICE ($)]]*InputData[[#This Row],[QUANTITY]]</f>
        <v>16.64</v>
      </c>
      <c r="G415" s="2" t="str">
        <f>VLOOKUP(InputData[[#This Row],[CUSTOMER NAME]],Country[],2,0)</f>
        <v>Pakistan</v>
      </c>
      <c r="H415" s="2" t="str">
        <f>VLOOKUP(InputData[[#This Row],[CUSTOMER NAME]],Country[],3,0)</f>
        <v>Export</v>
      </c>
      <c r="I415" s="3" t="str">
        <f>TEXT(InputData[[#This Row],[DATE]],"mmm")</f>
        <v>Jun</v>
      </c>
      <c r="J415" s="3">
        <f>WEEKNUM(InputData[[#This Row],[DATE]])</f>
        <v>26</v>
      </c>
    </row>
    <row r="416" spans="1:10" x14ac:dyDescent="0.25">
      <c r="A416" s="5">
        <v>44367</v>
      </c>
      <c r="B416" s="10" t="s">
        <v>89</v>
      </c>
      <c r="C416" s="8" t="s">
        <v>11</v>
      </c>
      <c r="D416" s="7">
        <v>48.4</v>
      </c>
      <c r="E416" s="3">
        <v>30</v>
      </c>
      <c r="F416" s="2">
        <f>InputData[[#This Row],[UNIT PRICE ($)]]*InputData[[#This Row],[QUANTITY]]</f>
        <v>1452</v>
      </c>
      <c r="G416" s="2" t="str">
        <f>VLOOKUP(InputData[[#This Row],[CUSTOMER NAME]],Country[],2,0)</f>
        <v>Mexico</v>
      </c>
      <c r="H416" s="2" t="str">
        <f>VLOOKUP(InputData[[#This Row],[CUSTOMER NAME]],Country[],3,0)</f>
        <v>Export</v>
      </c>
      <c r="I416" s="3" t="str">
        <f>TEXT(InputData[[#This Row],[DATE]],"mmm")</f>
        <v>Jun</v>
      </c>
      <c r="J416" s="3">
        <f>WEEKNUM(InputData[[#This Row],[DATE]])</f>
        <v>26</v>
      </c>
    </row>
    <row r="417" spans="1:10" x14ac:dyDescent="0.25">
      <c r="A417" s="5">
        <v>44368</v>
      </c>
      <c r="B417" s="10" t="s">
        <v>110</v>
      </c>
      <c r="C417" s="6" t="s">
        <v>17</v>
      </c>
      <c r="D417" s="7">
        <v>156.78</v>
      </c>
      <c r="E417" s="2">
        <v>14</v>
      </c>
      <c r="F417" s="2">
        <f>InputData[[#This Row],[UNIT PRICE ($)]]*InputData[[#This Row],[QUANTITY]]</f>
        <v>2194.92</v>
      </c>
      <c r="G417" s="2" t="str">
        <f>VLOOKUP(InputData[[#This Row],[CUSTOMER NAME]],Country[],2,0)</f>
        <v>India</v>
      </c>
      <c r="H417" s="2" t="str">
        <f>VLOOKUP(InputData[[#This Row],[CUSTOMER NAME]],Country[],3,0)</f>
        <v>Western</v>
      </c>
      <c r="I417" s="3" t="str">
        <f>TEXT(InputData[[#This Row],[DATE]],"mmm")</f>
        <v>Jun</v>
      </c>
      <c r="J417" s="3">
        <f>WEEKNUM(InputData[[#This Row],[DATE]])</f>
        <v>26</v>
      </c>
    </row>
    <row r="418" spans="1:10" x14ac:dyDescent="0.25">
      <c r="A418" s="5">
        <v>44369</v>
      </c>
      <c r="B418" s="11" t="s">
        <v>60</v>
      </c>
      <c r="C418" s="6" t="s">
        <v>1</v>
      </c>
      <c r="D418" s="7">
        <v>103.88</v>
      </c>
      <c r="E418" s="2">
        <v>4</v>
      </c>
      <c r="F418" s="2">
        <f>InputData[[#This Row],[UNIT PRICE ($)]]*InputData[[#This Row],[QUANTITY]]</f>
        <v>415.52</v>
      </c>
      <c r="G418" s="2" t="str">
        <f>VLOOKUP(InputData[[#This Row],[CUSTOMER NAME]],Country[],2,0)</f>
        <v>Nigeria</v>
      </c>
      <c r="H418" s="2" t="str">
        <f>VLOOKUP(InputData[[#This Row],[CUSTOMER NAME]],Country[],3,0)</f>
        <v>Export</v>
      </c>
      <c r="I418" s="3" t="str">
        <f>TEXT(InputData[[#This Row],[DATE]],"mmm")</f>
        <v>Jun</v>
      </c>
      <c r="J418" s="3">
        <f>WEEKNUM(InputData[[#This Row],[DATE]])</f>
        <v>26</v>
      </c>
    </row>
    <row r="419" spans="1:10" x14ac:dyDescent="0.25">
      <c r="A419" s="5">
        <v>44369</v>
      </c>
      <c r="B419" s="11" t="s">
        <v>67</v>
      </c>
      <c r="C419" s="6" t="s">
        <v>40</v>
      </c>
      <c r="D419" s="7">
        <v>115.2</v>
      </c>
      <c r="E419" s="2">
        <v>10</v>
      </c>
      <c r="F419" s="2">
        <f>InputData[[#This Row],[UNIT PRICE ($)]]*InputData[[#This Row],[QUANTITY]]</f>
        <v>1152</v>
      </c>
      <c r="G419" s="2" t="str">
        <f>VLOOKUP(InputData[[#This Row],[CUSTOMER NAME]],Country[],2,0)</f>
        <v>United Kingdom</v>
      </c>
      <c r="H419" s="2" t="str">
        <f>VLOOKUP(InputData[[#This Row],[CUSTOMER NAME]],Country[],3,0)</f>
        <v>Export</v>
      </c>
      <c r="I419" s="3" t="str">
        <f>TEXT(InputData[[#This Row],[DATE]],"mmm")</f>
        <v>Jun</v>
      </c>
      <c r="J419" s="3">
        <f>WEEKNUM(InputData[[#This Row],[DATE]])</f>
        <v>26</v>
      </c>
    </row>
    <row r="420" spans="1:10" x14ac:dyDescent="0.25">
      <c r="A420" s="5">
        <v>44370</v>
      </c>
      <c r="B420" s="11" t="s">
        <v>74</v>
      </c>
      <c r="C420" s="6" t="s">
        <v>16</v>
      </c>
      <c r="D420" s="7">
        <v>16.64</v>
      </c>
      <c r="E420" s="2">
        <v>4</v>
      </c>
      <c r="F420" s="2">
        <f>InputData[[#This Row],[UNIT PRICE ($)]]*InputData[[#This Row],[QUANTITY]]</f>
        <v>66.56</v>
      </c>
      <c r="G420" s="2" t="str">
        <f>VLOOKUP(InputData[[#This Row],[CUSTOMER NAME]],Country[],2,0)</f>
        <v>Brazil</v>
      </c>
      <c r="H420" s="2" t="str">
        <f>VLOOKUP(InputData[[#This Row],[CUSTOMER NAME]],Country[],3,0)</f>
        <v>Export</v>
      </c>
      <c r="I420" s="3" t="str">
        <f>TEXT(InputData[[#This Row],[DATE]],"mmm")</f>
        <v>Jun</v>
      </c>
      <c r="J420" s="3">
        <f>WEEKNUM(InputData[[#This Row],[DATE]])</f>
        <v>26</v>
      </c>
    </row>
    <row r="421" spans="1:10" x14ac:dyDescent="0.25">
      <c r="A421" s="5">
        <v>44370</v>
      </c>
      <c r="B421" s="10" t="s">
        <v>84</v>
      </c>
      <c r="C421" s="8" t="s">
        <v>8</v>
      </c>
      <c r="D421" s="7">
        <v>94.62</v>
      </c>
      <c r="E421" s="3">
        <v>22</v>
      </c>
      <c r="F421" s="2">
        <f>InputData[[#This Row],[UNIT PRICE ($)]]*InputData[[#This Row],[QUANTITY]]</f>
        <v>2081.6400000000003</v>
      </c>
      <c r="G421" s="2" t="str">
        <f>VLOOKUP(InputData[[#This Row],[CUSTOMER NAME]],Country[],2,0)</f>
        <v>Ethiopia</v>
      </c>
      <c r="H421" s="2" t="str">
        <f>VLOOKUP(InputData[[#This Row],[CUSTOMER NAME]],Country[],3,0)</f>
        <v>Export</v>
      </c>
      <c r="I421" s="3" t="str">
        <f>TEXT(InputData[[#This Row],[DATE]],"mmm")</f>
        <v>Jun</v>
      </c>
      <c r="J421" s="3">
        <f>WEEKNUM(InputData[[#This Row],[DATE]])</f>
        <v>26</v>
      </c>
    </row>
    <row r="422" spans="1:10" x14ac:dyDescent="0.25">
      <c r="A422" s="5">
        <v>44370</v>
      </c>
      <c r="B422" s="11" t="s">
        <v>89</v>
      </c>
      <c r="C422" s="6" t="s">
        <v>4</v>
      </c>
      <c r="D422" s="7">
        <v>48.84</v>
      </c>
      <c r="E422" s="2">
        <v>8</v>
      </c>
      <c r="F422" s="2">
        <f>InputData[[#This Row],[UNIT PRICE ($)]]*InputData[[#This Row],[QUANTITY]]</f>
        <v>390.72</v>
      </c>
      <c r="G422" s="2" t="str">
        <f>VLOOKUP(InputData[[#This Row],[CUSTOMER NAME]],Country[],2,0)</f>
        <v>Mexico</v>
      </c>
      <c r="H422" s="2" t="str">
        <f>VLOOKUP(InputData[[#This Row],[CUSTOMER NAME]],Country[],3,0)</f>
        <v>Export</v>
      </c>
      <c r="I422" s="3" t="str">
        <f>TEXT(InputData[[#This Row],[DATE]],"mmm")</f>
        <v>Jun</v>
      </c>
      <c r="J422" s="3">
        <f>WEEKNUM(InputData[[#This Row],[DATE]])</f>
        <v>26</v>
      </c>
    </row>
    <row r="423" spans="1:10" x14ac:dyDescent="0.25">
      <c r="A423" s="5">
        <v>44371</v>
      </c>
      <c r="B423" s="10" t="s">
        <v>70</v>
      </c>
      <c r="C423" s="8" t="s">
        <v>40</v>
      </c>
      <c r="D423" s="7">
        <v>115.2</v>
      </c>
      <c r="E423" s="3">
        <v>10</v>
      </c>
      <c r="F423" s="2">
        <f>InputData[[#This Row],[UNIT PRICE ($)]]*InputData[[#This Row],[QUANTITY]]</f>
        <v>1152</v>
      </c>
      <c r="G423" s="2" t="str">
        <f>VLOOKUP(InputData[[#This Row],[CUSTOMER NAME]],Country[],2,0)</f>
        <v>Mexico</v>
      </c>
      <c r="H423" s="2" t="str">
        <f>VLOOKUP(InputData[[#This Row],[CUSTOMER NAME]],Country[],3,0)</f>
        <v>Export</v>
      </c>
      <c r="I423" s="3" t="str">
        <f>TEXT(InputData[[#This Row],[DATE]],"mmm")</f>
        <v>Jun</v>
      </c>
      <c r="J423" s="3">
        <f>WEEKNUM(InputData[[#This Row],[DATE]])</f>
        <v>26</v>
      </c>
    </row>
    <row r="424" spans="1:10" x14ac:dyDescent="0.25">
      <c r="A424" s="5">
        <v>44371</v>
      </c>
      <c r="B424" s="11" t="s">
        <v>71</v>
      </c>
      <c r="C424" s="6" t="s">
        <v>11</v>
      </c>
      <c r="D424" s="7">
        <v>48.4</v>
      </c>
      <c r="E424" s="2">
        <v>13</v>
      </c>
      <c r="F424" s="2">
        <f>InputData[[#This Row],[UNIT PRICE ($)]]*InputData[[#This Row],[QUANTITY]]</f>
        <v>629.19999999999993</v>
      </c>
      <c r="G424" s="2" t="str">
        <f>VLOOKUP(InputData[[#This Row],[CUSTOMER NAME]],Country[],2,0)</f>
        <v>India</v>
      </c>
      <c r="H424" s="2" t="str">
        <f>VLOOKUP(InputData[[#This Row],[CUSTOMER NAME]],Country[],3,0)</f>
        <v>Central</v>
      </c>
      <c r="I424" s="3" t="str">
        <f>TEXT(InputData[[#This Row],[DATE]],"mmm")</f>
        <v>Jun</v>
      </c>
      <c r="J424" s="3">
        <f>WEEKNUM(InputData[[#This Row],[DATE]])</f>
        <v>26</v>
      </c>
    </row>
    <row r="425" spans="1:10" x14ac:dyDescent="0.25">
      <c r="A425" s="5">
        <v>44371</v>
      </c>
      <c r="B425" s="10" t="s">
        <v>81</v>
      </c>
      <c r="C425" s="8" t="s">
        <v>20</v>
      </c>
      <c r="D425" s="7">
        <v>76.25</v>
      </c>
      <c r="E425" s="3">
        <v>23</v>
      </c>
      <c r="F425" s="2">
        <f>InputData[[#This Row],[UNIT PRICE ($)]]*InputData[[#This Row],[QUANTITY]]</f>
        <v>1753.75</v>
      </c>
      <c r="G425" s="2" t="str">
        <f>VLOOKUP(InputData[[#This Row],[CUSTOMER NAME]],Country[],2,0)</f>
        <v>India</v>
      </c>
      <c r="H425" s="2" t="str">
        <f>VLOOKUP(InputData[[#This Row],[CUSTOMER NAME]],Country[],3,0)</f>
        <v>East</v>
      </c>
      <c r="I425" s="3" t="str">
        <f>TEXT(InputData[[#This Row],[DATE]],"mmm")</f>
        <v>Jun</v>
      </c>
      <c r="J425" s="3">
        <f>WEEKNUM(InputData[[#This Row],[DATE]])</f>
        <v>26</v>
      </c>
    </row>
    <row r="426" spans="1:10" x14ac:dyDescent="0.25">
      <c r="A426" s="5">
        <v>44371</v>
      </c>
      <c r="B426" s="11" t="s">
        <v>87</v>
      </c>
      <c r="C426" s="6" t="s">
        <v>18</v>
      </c>
      <c r="D426" s="7">
        <v>49.21</v>
      </c>
      <c r="E426" s="2">
        <v>7</v>
      </c>
      <c r="F426" s="2">
        <f>InputData[[#This Row],[UNIT PRICE ($)]]*InputData[[#This Row],[QUANTITY]]</f>
        <v>344.47</v>
      </c>
      <c r="G426" s="2" t="str">
        <f>VLOOKUP(InputData[[#This Row],[CUSTOMER NAME]],Country[],2,0)</f>
        <v>France</v>
      </c>
      <c r="H426" s="2" t="str">
        <f>VLOOKUP(InputData[[#This Row],[CUSTOMER NAME]],Country[],3,0)</f>
        <v>Export</v>
      </c>
      <c r="I426" s="3" t="str">
        <f>TEXT(InputData[[#This Row],[DATE]],"mmm")</f>
        <v>Jun</v>
      </c>
      <c r="J426" s="3">
        <f>WEEKNUM(InputData[[#This Row],[DATE]])</f>
        <v>26</v>
      </c>
    </row>
    <row r="427" spans="1:10" x14ac:dyDescent="0.25">
      <c r="A427" s="5">
        <v>44372</v>
      </c>
      <c r="B427" s="11" t="s">
        <v>71</v>
      </c>
      <c r="C427" s="6" t="s">
        <v>12</v>
      </c>
      <c r="D427" s="7">
        <v>94.17</v>
      </c>
      <c r="E427" s="2">
        <v>7</v>
      </c>
      <c r="F427" s="2">
        <f>InputData[[#This Row],[UNIT PRICE ($)]]*InputData[[#This Row],[QUANTITY]]</f>
        <v>659.19</v>
      </c>
      <c r="G427" s="2" t="str">
        <f>VLOOKUP(InputData[[#This Row],[CUSTOMER NAME]],Country[],2,0)</f>
        <v>India</v>
      </c>
      <c r="H427" s="2" t="str">
        <f>VLOOKUP(InputData[[#This Row],[CUSTOMER NAME]],Country[],3,0)</f>
        <v>Central</v>
      </c>
      <c r="I427" s="3" t="str">
        <f>TEXT(InputData[[#This Row],[DATE]],"mmm")</f>
        <v>Jun</v>
      </c>
      <c r="J427" s="3">
        <f>WEEKNUM(InputData[[#This Row],[DATE]])</f>
        <v>26</v>
      </c>
    </row>
    <row r="428" spans="1:10" x14ac:dyDescent="0.25">
      <c r="A428" s="5">
        <v>44373</v>
      </c>
      <c r="B428" s="11" t="s">
        <v>65</v>
      </c>
      <c r="C428" s="6" t="s">
        <v>43</v>
      </c>
      <c r="D428" s="7">
        <v>83.08</v>
      </c>
      <c r="E428" s="2">
        <v>12</v>
      </c>
      <c r="F428" s="2">
        <f>InputData[[#This Row],[UNIT PRICE ($)]]*InputData[[#This Row],[QUANTITY]]</f>
        <v>996.96</v>
      </c>
      <c r="G428" s="2" t="str">
        <f>VLOOKUP(InputData[[#This Row],[CUSTOMER NAME]],Country[],2,0)</f>
        <v>Pakistan</v>
      </c>
      <c r="H428" s="2" t="str">
        <f>VLOOKUP(InputData[[#This Row],[CUSTOMER NAME]],Country[],3,0)</f>
        <v>Export</v>
      </c>
      <c r="I428" s="3" t="str">
        <f>TEXT(InputData[[#This Row],[DATE]],"mmm")</f>
        <v>Jun</v>
      </c>
      <c r="J428" s="3">
        <f>WEEKNUM(InputData[[#This Row],[DATE]])</f>
        <v>26</v>
      </c>
    </row>
    <row r="429" spans="1:10" x14ac:dyDescent="0.25">
      <c r="A429" s="5">
        <v>44373</v>
      </c>
      <c r="B429" s="11" t="s">
        <v>85</v>
      </c>
      <c r="C429" s="6" t="s">
        <v>9</v>
      </c>
      <c r="D429" s="7">
        <v>7.8599999999999994</v>
      </c>
      <c r="E429" s="2">
        <v>7</v>
      </c>
      <c r="F429" s="2">
        <f>InputData[[#This Row],[UNIT PRICE ($)]]*InputData[[#This Row],[QUANTITY]]</f>
        <v>55.019999999999996</v>
      </c>
      <c r="G429" s="2" t="str">
        <f>VLOOKUP(InputData[[#This Row],[CUSTOMER NAME]],Country[],2,0)</f>
        <v>India</v>
      </c>
      <c r="H429" s="2" t="str">
        <f>VLOOKUP(InputData[[#This Row],[CUSTOMER NAME]],Country[],3,0)</f>
        <v>Northeast</v>
      </c>
      <c r="I429" s="3" t="str">
        <f>TEXT(InputData[[#This Row],[DATE]],"mmm")</f>
        <v>Jun</v>
      </c>
      <c r="J429" s="3">
        <f>WEEKNUM(InputData[[#This Row],[DATE]])</f>
        <v>26</v>
      </c>
    </row>
    <row r="430" spans="1:10" x14ac:dyDescent="0.25">
      <c r="A430" s="5">
        <v>44373</v>
      </c>
      <c r="B430" s="11" t="s">
        <v>89</v>
      </c>
      <c r="C430" s="6" t="s">
        <v>34</v>
      </c>
      <c r="D430" s="7">
        <v>58.3</v>
      </c>
      <c r="E430" s="2">
        <v>4</v>
      </c>
      <c r="F430" s="2">
        <f>InputData[[#This Row],[UNIT PRICE ($)]]*InputData[[#This Row],[QUANTITY]]</f>
        <v>233.2</v>
      </c>
      <c r="G430" s="2" t="str">
        <f>VLOOKUP(InputData[[#This Row],[CUSTOMER NAME]],Country[],2,0)</f>
        <v>Mexico</v>
      </c>
      <c r="H430" s="2" t="str">
        <f>VLOOKUP(InputData[[#This Row],[CUSTOMER NAME]],Country[],3,0)</f>
        <v>Export</v>
      </c>
      <c r="I430" s="3" t="str">
        <f>TEXT(InputData[[#This Row],[DATE]],"mmm")</f>
        <v>Jun</v>
      </c>
      <c r="J430" s="3">
        <f>WEEKNUM(InputData[[#This Row],[DATE]])</f>
        <v>26</v>
      </c>
    </row>
    <row r="431" spans="1:10" x14ac:dyDescent="0.25">
      <c r="A431" s="5">
        <v>44374</v>
      </c>
      <c r="B431" s="11" t="s">
        <v>87</v>
      </c>
      <c r="C431" s="6" t="s">
        <v>5</v>
      </c>
      <c r="D431" s="7">
        <v>155.61000000000001</v>
      </c>
      <c r="E431" s="2">
        <v>11</v>
      </c>
      <c r="F431" s="2">
        <f>InputData[[#This Row],[UNIT PRICE ($)]]*InputData[[#This Row],[QUANTITY]]</f>
        <v>1711.71</v>
      </c>
      <c r="G431" s="2" t="str">
        <f>VLOOKUP(InputData[[#This Row],[CUSTOMER NAME]],Country[],2,0)</f>
        <v>France</v>
      </c>
      <c r="H431" s="2" t="str">
        <f>VLOOKUP(InputData[[#This Row],[CUSTOMER NAME]],Country[],3,0)</f>
        <v>Export</v>
      </c>
      <c r="I431" s="3" t="str">
        <f>TEXT(InputData[[#This Row],[DATE]],"mmm")</f>
        <v>Jun</v>
      </c>
      <c r="J431" s="3">
        <f>WEEKNUM(InputData[[#This Row],[DATE]])</f>
        <v>27</v>
      </c>
    </row>
    <row r="432" spans="1:10" x14ac:dyDescent="0.25">
      <c r="A432" s="5">
        <v>44375</v>
      </c>
      <c r="B432" s="11" t="s">
        <v>65</v>
      </c>
      <c r="C432" s="6" t="s">
        <v>21</v>
      </c>
      <c r="D432" s="7">
        <v>162.54</v>
      </c>
      <c r="E432" s="2">
        <v>2</v>
      </c>
      <c r="F432" s="2">
        <f>InputData[[#This Row],[UNIT PRICE ($)]]*InputData[[#This Row],[QUANTITY]]</f>
        <v>325.08</v>
      </c>
      <c r="G432" s="2" t="str">
        <f>VLOOKUP(InputData[[#This Row],[CUSTOMER NAME]],Country[],2,0)</f>
        <v>Pakistan</v>
      </c>
      <c r="H432" s="2" t="str">
        <f>VLOOKUP(InputData[[#This Row],[CUSTOMER NAME]],Country[],3,0)</f>
        <v>Export</v>
      </c>
      <c r="I432" s="3" t="str">
        <f>TEXT(InputData[[#This Row],[DATE]],"mmm")</f>
        <v>Jun</v>
      </c>
      <c r="J432" s="3">
        <f>WEEKNUM(InputData[[#This Row],[DATE]])</f>
        <v>27</v>
      </c>
    </row>
    <row r="433" spans="1:10" x14ac:dyDescent="0.25">
      <c r="A433" s="5">
        <v>44375</v>
      </c>
      <c r="B433" s="11" t="s">
        <v>78</v>
      </c>
      <c r="C433" s="6" t="s">
        <v>35</v>
      </c>
      <c r="D433" s="7">
        <v>6.7</v>
      </c>
      <c r="E433" s="2">
        <v>7</v>
      </c>
      <c r="F433" s="2">
        <f>InputData[[#This Row],[UNIT PRICE ($)]]*InputData[[#This Row],[QUANTITY]]</f>
        <v>46.9</v>
      </c>
      <c r="G433" s="2" t="str">
        <f>VLOOKUP(InputData[[#This Row],[CUSTOMER NAME]],Country[],2,0)</f>
        <v>India</v>
      </c>
      <c r="H433" s="2" t="str">
        <f>VLOOKUP(InputData[[#This Row],[CUSTOMER NAME]],Country[],3,0)</f>
        <v>Central</v>
      </c>
      <c r="I433" s="3" t="str">
        <f>TEXT(InputData[[#This Row],[DATE]],"mmm")</f>
        <v>Jun</v>
      </c>
      <c r="J433" s="3">
        <f>WEEKNUM(InputData[[#This Row],[DATE]])</f>
        <v>27</v>
      </c>
    </row>
    <row r="434" spans="1:10" x14ac:dyDescent="0.25">
      <c r="A434" s="5">
        <v>44376</v>
      </c>
      <c r="B434" s="11" t="s">
        <v>76</v>
      </c>
      <c r="C434" s="6" t="s">
        <v>14</v>
      </c>
      <c r="D434" s="7">
        <v>146.72</v>
      </c>
      <c r="E434" s="2">
        <v>4</v>
      </c>
      <c r="F434" s="2">
        <f>InputData[[#This Row],[UNIT PRICE ($)]]*InputData[[#This Row],[QUANTITY]]</f>
        <v>586.88</v>
      </c>
      <c r="G434" s="2" t="str">
        <f>VLOOKUP(InputData[[#This Row],[CUSTOMER NAME]],Country[],2,0)</f>
        <v>Saudi Arabia</v>
      </c>
      <c r="H434" s="2" t="str">
        <f>VLOOKUP(InputData[[#This Row],[CUSTOMER NAME]],Country[],3,0)</f>
        <v>Export</v>
      </c>
      <c r="I434" s="3" t="str">
        <f>TEXT(InputData[[#This Row],[DATE]],"mmm")</f>
        <v>Jun</v>
      </c>
      <c r="J434" s="3">
        <f>WEEKNUM(InputData[[#This Row],[DATE]])</f>
        <v>27</v>
      </c>
    </row>
    <row r="435" spans="1:10" x14ac:dyDescent="0.25">
      <c r="A435" s="5">
        <v>44377</v>
      </c>
      <c r="B435" s="10" t="s">
        <v>73</v>
      </c>
      <c r="C435" s="8" t="s">
        <v>43</v>
      </c>
      <c r="D435" s="7">
        <v>83.08</v>
      </c>
      <c r="E435" s="3">
        <v>8</v>
      </c>
      <c r="F435" s="2">
        <f>InputData[[#This Row],[UNIT PRICE ($)]]*InputData[[#This Row],[QUANTITY]]</f>
        <v>664.64</v>
      </c>
      <c r="G435" s="2" t="str">
        <f>VLOOKUP(InputData[[#This Row],[CUSTOMER NAME]],Country[],2,0)</f>
        <v>India</v>
      </c>
      <c r="H435" s="2" t="str">
        <f>VLOOKUP(InputData[[#This Row],[CUSTOMER NAME]],Country[],3,0)</f>
        <v>East</v>
      </c>
      <c r="I435" s="3" t="str">
        <f>TEXT(InputData[[#This Row],[DATE]],"mmm")</f>
        <v>Jun</v>
      </c>
      <c r="J435" s="3">
        <f>WEEKNUM(InputData[[#This Row],[DATE]])</f>
        <v>27</v>
      </c>
    </row>
    <row r="436" spans="1:10" x14ac:dyDescent="0.25">
      <c r="A436" s="5">
        <v>44378</v>
      </c>
      <c r="B436" s="11" t="s">
        <v>60</v>
      </c>
      <c r="C436" s="6" t="s">
        <v>5</v>
      </c>
      <c r="D436" s="7">
        <v>155.61000000000001</v>
      </c>
      <c r="E436" s="2">
        <v>11</v>
      </c>
      <c r="F436" s="2">
        <f>InputData[[#This Row],[UNIT PRICE ($)]]*InputData[[#This Row],[QUANTITY]]</f>
        <v>1711.71</v>
      </c>
      <c r="G436" s="2" t="str">
        <f>VLOOKUP(InputData[[#This Row],[CUSTOMER NAME]],Country[],2,0)</f>
        <v>Nigeria</v>
      </c>
      <c r="H436" s="2" t="str">
        <f>VLOOKUP(InputData[[#This Row],[CUSTOMER NAME]],Country[],3,0)</f>
        <v>Export</v>
      </c>
      <c r="I436" s="3" t="str">
        <f>TEXT(InputData[[#This Row],[DATE]],"mmm")</f>
        <v>Jul</v>
      </c>
      <c r="J436" s="3">
        <f>WEEKNUM(InputData[[#This Row],[DATE]])</f>
        <v>27</v>
      </c>
    </row>
    <row r="437" spans="1:10" x14ac:dyDescent="0.25">
      <c r="A437" s="5">
        <v>44378</v>
      </c>
      <c r="B437" s="10" t="s">
        <v>89</v>
      </c>
      <c r="C437" s="8" t="s">
        <v>40</v>
      </c>
      <c r="D437" s="7">
        <v>115.2</v>
      </c>
      <c r="E437" s="3">
        <v>22</v>
      </c>
      <c r="F437" s="2">
        <f>InputData[[#This Row],[UNIT PRICE ($)]]*InputData[[#This Row],[QUANTITY]]</f>
        <v>2534.4</v>
      </c>
      <c r="G437" s="2" t="str">
        <f>VLOOKUP(InputData[[#This Row],[CUSTOMER NAME]],Country[],2,0)</f>
        <v>Mexico</v>
      </c>
      <c r="H437" s="2" t="str">
        <f>VLOOKUP(InputData[[#This Row],[CUSTOMER NAME]],Country[],3,0)</f>
        <v>Export</v>
      </c>
      <c r="I437" s="3" t="str">
        <f>TEXT(InputData[[#This Row],[DATE]],"mmm")</f>
        <v>Jul</v>
      </c>
      <c r="J437" s="3">
        <f>WEEKNUM(InputData[[#This Row],[DATE]])</f>
        <v>27</v>
      </c>
    </row>
    <row r="438" spans="1:10" x14ac:dyDescent="0.25">
      <c r="A438" s="5">
        <v>44379</v>
      </c>
      <c r="B438" s="11" t="s">
        <v>68</v>
      </c>
      <c r="C438" s="6" t="s">
        <v>10</v>
      </c>
      <c r="D438" s="7">
        <v>164.28</v>
      </c>
      <c r="E438" s="2">
        <v>11</v>
      </c>
      <c r="F438" s="2">
        <f>InputData[[#This Row],[UNIT PRICE ($)]]*InputData[[#This Row],[QUANTITY]]</f>
        <v>1807.08</v>
      </c>
      <c r="G438" s="2" t="str">
        <f>VLOOKUP(InputData[[#This Row],[CUSTOMER NAME]],Country[],2,0)</f>
        <v>Russia</v>
      </c>
      <c r="H438" s="2" t="str">
        <f>VLOOKUP(InputData[[#This Row],[CUSTOMER NAME]],Country[],3,0)</f>
        <v>Export</v>
      </c>
      <c r="I438" s="3" t="str">
        <f>TEXT(InputData[[#This Row],[DATE]],"mmm")</f>
        <v>Jul</v>
      </c>
      <c r="J438" s="3">
        <f>WEEKNUM(InputData[[#This Row],[DATE]])</f>
        <v>27</v>
      </c>
    </row>
    <row r="439" spans="1:10" x14ac:dyDescent="0.25">
      <c r="A439" s="5">
        <v>44379</v>
      </c>
      <c r="B439" s="11" t="s">
        <v>112</v>
      </c>
      <c r="C439" s="8" t="s">
        <v>25</v>
      </c>
      <c r="D439" s="7">
        <v>8.33</v>
      </c>
      <c r="E439" s="3">
        <v>21</v>
      </c>
      <c r="F439" s="2">
        <f>InputData[[#This Row],[UNIT PRICE ($)]]*InputData[[#This Row],[QUANTITY]]</f>
        <v>174.93</v>
      </c>
      <c r="G439" s="2" t="str">
        <f>VLOOKUP(InputData[[#This Row],[CUSTOMER NAME]],Country[],2,0)</f>
        <v>India</v>
      </c>
      <c r="H439" s="2" t="str">
        <f>VLOOKUP(InputData[[#This Row],[CUSTOMER NAME]],Country[],3,0)</f>
        <v>North</v>
      </c>
      <c r="I439" s="3" t="str">
        <f>TEXT(InputData[[#This Row],[DATE]],"mmm")</f>
        <v>Jul</v>
      </c>
      <c r="J439" s="3">
        <f>WEEKNUM(InputData[[#This Row],[DATE]])</f>
        <v>27</v>
      </c>
    </row>
    <row r="440" spans="1:10" x14ac:dyDescent="0.25">
      <c r="A440" s="5">
        <v>44379</v>
      </c>
      <c r="B440" s="10" t="s">
        <v>81</v>
      </c>
      <c r="C440" s="8" t="s">
        <v>27</v>
      </c>
      <c r="D440" s="7">
        <v>57.120000000000005</v>
      </c>
      <c r="E440" s="3">
        <v>2</v>
      </c>
      <c r="F440" s="2">
        <f>InputData[[#This Row],[UNIT PRICE ($)]]*InputData[[#This Row],[QUANTITY]]</f>
        <v>114.24000000000001</v>
      </c>
      <c r="G440" s="2" t="str">
        <f>VLOOKUP(InputData[[#This Row],[CUSTOMER NAME]],Country[],2,0)</f>
        <v>India</v>
      </c>
      <c r="H440" s="2" t="str">
        <f>VLOOKUP(InputData[[#This Row],[CUSTOMER NAME]],Country[],3,0)</f>
        <v>East</v>
      </c>
      <c r="I440" s="3" t="str">
        <f>TEXT(InputData[[#This Row],[DATE]],"mmm")</f>
        <v>Jul</v>
      </c>
      <c r="J440" s="3">
        <f>WEEKNUM(InputData[[#This Row],[DATE]])</f>
        <v>27</v>
      </c>
    </row>
    <row r="441" spans="1:10" x14ac:dyDescent="0.25">
      <c r="A441" s="5">
        <v>44380</v>
      </c>
      <c r="B441" s="11" t="s">
        <v>61</v>
      </c>
      <c r="C441" s="6" t="s">
        <v>3</v>
      </c>
      <c r="D441" s="7">
        <v>80.94</v>
      </c>
      <c r="E441" s="2">
        <v>8</v>
      </c>
      <c r="F441" s="2">
        <f>InputData[[#This Row],[UNIT PRICE ($)]]*InputData[[#This Row],[QUANTITY]]</f>
        <v>647.52</v>
      </c>
      <c r="G441" s="2" t="str">
        <f>VLOOKUP(InputData[[#This Row],[CUSTOMER NAME]],Country[],2,0)</f>
        <v>Bangladesh</v>
      </c>
      <c r="H441" s="2" t="str">
        <f>VLOOKUP(InputData[[#This Row],[CUSTOMER NAME]],Country[],3,0)</f>
        <v>Export</v>
      </c>
      <c r="I441" s="3" t="str">
        <f>TEXT(InputData[[#This Row],[DATE]],"mmm")</f>
        <v>Jul</v>
      </c>
      <c r="J441" s="3">
        <f>WEEKNUM(InputData[[#This Row],[DATE]])</f>
        <v>27</v>
      </c>
    </row>
    <row r="442" spans="1:10" x14ac:dyDescent="0.25">
      <c r="A442" s="5">
        <v>44380</v>
      </c>
      <c r="B442" s="11" t="s">
        <v>74</v>
      </c>
      <c r="C442" s="6" t="s">
        <v>33</v>
      </c>
      <c r="D442" s="7">
        <v>119.7</v>
      </c>
      <c r="E442" s="2">
        <v>15</v>
      </c>
      <c r="F442" s="2">
        <f>InputData[[#This Row],[UNIT PRICE ($)]]*InputData[[#This Row],[QUANTITY]]</f>
        <v>1795.5</v>
      </c>
      <c r="G442" s="2" t="str">
        <f>VLOOKUP(InputData[[#This Row],[CUSTOMER NAME]],Country[],2,0)</f>
        <v>Brazil</v>
      </c>
      <c r="H442" s="2" t="str">
        <f>VLOOKUP(InputData[[#This Row],[CUSTOMER NAME]],Country[],3,0)</f>
        <v>Export</v>
      </c>
      <c r="I442" s="3" t="str">
        <f>TEXT(InputData[[#This Row],[DATE]],"mmm")</f>
        <v>Jul</v>
      </c>
      <c r="J442" s="3">
        <f>WEEKNUM(InputData[[#This Row],[DATE]])</f>
        <v>27</v>
      </c>
    </row>
    <row r="443" spans="1:10" x14ac:dyDescent="0.25">
      <c r="A443" s="5">
        <v>44380</v>
      </c>
      <c r="B443" s="11" t="s">
        <v>80</v>
      </c>
      <c r="C443" s="6" t="s">
        <v>33</v>
      </c>
      <c r="D443" s="7">
        <v>119.7</v>
      </c>
      <c r="E443" s="2">
        <v>9</v>
      </c>
      <c r="F443" s="2">
        <f>InputData[[#This Row],[UNIT PRICE ($)]]*InputData[[#This Row],[QUANTITY]]</f>
        <v>1077.3</v>
      </c>
      <c r="G443" s="2" t="str">
        <f>VLOOKUP(InputData[[#This Row],[CUSTOMER NAME]],Country[],2,0)</f>
        <v>South Africa</v>
      </c>
      <c r="H443" s="2" t="str">
        <f>VLOOKUP(InputData[[#This Row],[CUSTOMER NAME]],Country[],3,0)</f>
        <v>Export</v>
      </c>
      <c r="I443" s="3" t="str">
        <f>TEXT(InputData[[#This Row],[DATE]],"mmm")</f>
        <v>Jul</v>
      </c>
      <c r="J443" s="3">
        <f>WEEKNUM(InputData[[#This Row],[DATE]])</f>
        <v>27</v>
      </c>
    </row>
    <row r="444" spans="1:10" x14ac:dyDescent="0.25">
      <c r="A444" s="5">
        <v>44381</v>
      </c>
      <c r="B444" s="11" t="s">
        <v>81</v>
      </c>
      <c r="C444" s="6" t="s">
        <v>7</v>
      </c>
      <c r="D444" s="7">
        <v>47.730000000000004</v>
      </c>
      <c r="E444" s="2">
        <v>7</v>
      </c>
      <c r="F444" s="2">
        <f>InputData[[#This Row],[UNIT PRICE ($)]]*InputData[[#This Row],[QUANTITY]]</f>
        <v>334.11</v>
      </c>
      <c r="G444" s="2" t="str">
        <f>VLOOKUP(InputData[[#This Row],[CUSTOMER NAME]],Country[],2,0)</f>
        <v>India</v>
      </c>
      <c r="H444" s="2" t="str">
        <f>VLOOKUP(InputData[[#This Row],[CUSTOMER NAME]],Country[],3,0)</f>
        <v>East</v>
      </c>
      <c r="I444" s="3" t="str">
        <f>TEXT(InputData[[#This Row],[DATE]],"mmm")</f>
        <v>Jul</v>
      </c>
      <c r="J444" s="3">
        <f>WEEKNUM(InputData[[#This Row],[DATE]])</f>
        <v>28</v>
      </c>
    </row>
    <row r="445" spans="1:10" x14ac:dyDescent="0.25">
      <c r="A445" s="5">
        <v>44381</v>
      </c>
      <c r="B445" s="10" t="s">
        <v>84</v>
      </c>
      <c r="C445" s="8" t="s">
        <v>41</v>
      </c>
      <c r="D445" s="7">
        <v>173.88</v>
      </c>
      <c r="E445" s="3">
        <v>7</v>
      </c>
      <c r="F445" s="2">
        <f>InputData[[#This Row],[UNIT PRICE ($)]]*InputData[[#This Row],[QUANTITY]]</f>
        <v>1217.1599999999999</v>
      </c>
      <c r="G445" s="2" t="str">
        <f>VLOOKUP(InputData[[#This Row],[CUSTOMER NAME]],Country[],2,0)</f>
        <v>Ethiopia</v>
      </c>
      <c r="H445" s="2" t="str">
        <f>VLOOKUP(InputData[[#This Row],[CUSTOMER NAME]],Country[],3,0)</f>
        <v>Export</v>
      </c>
      <c r="I445" s="3" t="str">
        <f>TEXT(InputData[[#This Row],[DATE]],"mmm")</f>
        <v>Jul</v>
      </c>
      <c r="J445" s="3">
        <f>WEEKNUM(InputData[[#This Row],[DATE]])</f>
        <v>28</v>
      </c>
    </row>
    <row r="446" spans="1:10" x14ac:dyDescent="0.25">
      <c r="A446" s="5">
        <v>44382</v>
      </c>
      <c r="B446" s="11" t="s">
        <v>64</v>
      </c>
      <c r="C446" s="6" t="s">
        <v>25</v>
      </c>
      <c r="D446" s="7">
        <v>8.33</v>
      </c>
      <c r="E446" s="2">
        <v>7</v>
      </c>
      <c r="F446" s="2">
        <f>InputData[[#This Row],[UNIT PRICE ($)]]*InputData[[#This Row],[QUANTITY]]</f>
        <v>58.31</v>
      </c>
      <c r="G446" s="2" t="str">
        <f>VLOOKUP(InputData[[#This Row],[CUSTOMER NAME]],Country[],2,0)</f>
        <v>India</v>
      </c>
      <c r="H446" s="2" t="str">
        <f>VLOOKUP(InputData[[#This Row],[CUSTOMER NAME]],Country[],3,0)</f>
        <v>Northeast</v>
      </c>
      <c r="I446" s="3" t="str">
        <f>TEXT(InputData[[#This Row],[DATE]],"mmm")</f>
        <v>Jul</v>
      </c>
      <c r="J446" s="3">
        <f>WEEKNUM(InputData[[#This Row],[DATE]])</f>
        <v>28</v>
      </c>
    </row>
    <row r="447" spans="1:10" x14ac:dyDescent="0.25">
      <c r="A447" s="5">
        <v>44382</v>
      </c>
      <c r="B447" s="11" t="s">
        <v>76</v>
      </c>
      <c r="C447" s="6" t="s">
        <v>15</v>
      </c>
      <c r="D447" s="7">
        <v>15.719999999999999</v>
      </c>
      <c r="E447" s="2">
        <v>8</v>
      </c>
      <c r="F447" s="2">
        <f>InputData[[#This Row],[UNIT PRICE ($)]]*InputData[[#This Row],[QUANTITY]]</f>
        <v>125.75999999999999</v>
      </c>
      <c r="G447" s="2" t="str">
        <f>VLOOKUP(InputData[[#This Row],[CUSTOMER NAME]],Country[],2,0)</f>
        <v>Saudi Arabia</v>
      </c>
      <c r="H447" s="2" t="str">
        <f>VLOOKUP(InputData[[#This Row],[CUSTOMER NAME]],Country[],3,0)</f>
        <v>Export</v>
      </c>
      <c r="I447" s="3" t="str">
        <f>TEXT(InputData[[#This Row],[DATE]],"mmm")</f>
        <v>Jul</v>
      </c>
      <c r="J447" s="3">
        <f>WEEKNUM(InputData[[#This Row],[DATE]])</f>
        <v>28</v>
      </c>
    </row>
    <row r="448" spans="1:10" x14ac:dyDescent="0.25">
      <c r="A448" s="5">
        <v>44382</v>
      </c>
      <c r="B448" s="11" t="s">
        <v>80</v>
      </c>
      <c r="C448" s="6" t="s">
        <v>2</v>
      </c>
      <c r="D448" s="7">
        <v>142.80000000000001</v>
      </c>
      <c r="E448" s="2">
        <v>8</v>
      </c>
      <c r="F448" s="2">
        <f>InputData[[#This Row],[UNIT PRICE ($)]]*InputData[[#This Row],[QUANTITY]]</f>
        <v>1142.4000000000001</v>
      </c>
      <c r="G448" s="2" t="str">
        <f>VLOOKUP(InputData[[#This Row],[CUSTOMER NAME]],Country[],2,0)</f>
        <v>South Africa</v>
      </c>
      <c r="H448" s="2" t="str">
        <f>VLOOKUP(InputData[[#This Row],[CUSTOMER NAME]],Country[],3,0)</f>
        <v>Export</v>
      </c>
      <c r="I448" s="3" t="str">
        <f>TEXT(InputData[[#This Row],[DATE]],"mmm")</f>
        <v>Jul</v>
      </c>
      <c r="J448" s="3">
        <f>WEEKNUM(InputData[[#This Row],[DATE]])</f>
        <v>28</v>
      </c>
    </row>
    <row r="449" spans="1:10" x14ac:dyDescent="0.25">
      <c r="A449" s="5">
        <v>44383</v>
      </c>
      <c r="B449" s="10" t="s">
        <v>64</v>
      </c>
      <c r="C449" s="8" t="s">
        <v>24</v>
      </c>
      <c r="D449" s="7">
        <v>156.96</v>
      </c>
      <c r="E449" s="3">
        <v>11</v>
      </c>
      <c r="F449" s="2">
        <f>InputData[[#This Row],[UNIT PRICE ($)]]*InputData[[#This Row],[QUANTITY]]</f>
        <v>1726.5600000000002</v>
      </c>
      <c r="G449" s="2" t="str">
        <f>VLOOKUP(InputData[[#This Row],[CUSTOMER NAME]],Country[],2,0)</f>
        <v>India</v>
      </c>
      <c r="H449" s="2" t="str">
        <f>VLOOKUP(InputData[[#This Row],[CUSTOMER NAME]],Country[],3,0)</f>
        <v>Northeast</v>
      </c>
      <c r="I449" s="3" t="str">
        <f>TEXT(InputData[[#This Row],[DATE]],"mmm")</f>
        <v>Jul</v>
      </c>
      <c r="J449" s="3">
        <f>WEEKNUM(InputData[[#This Row],[DATE]])</f>
        <v>28</v>
      </c>
    </row>
    <row r="450" spans="1:10" x14ac:dyDescent="0.25">
      <c r="A450" s="5">
        <v>44383</v>
      </c>
      <c r="B450" s="11" t="s">
        <v>75</v>
      </c>
      <c r="C450" s="6" t="s">
        <v>41</v>
      </c>
      <c r="D450" s="7">
        <v>173.88</v>
      </c>
      <c r="E450" s="2">
        <v>15</v>
      </c>
      <c r="F450" s="2">
        <f>InputData[[#This Row],[UNIT PRICE ($)]]*InputData[[#This Row],[QUANTITY]]</f>
        <v>2608.1999999999998</v>
      </c>
      <c r="G450" s="2" t="str">
        <f>VLOOKUP(InputData[[#This Row],[CUSTOMER NAME]],Country[],2,0)</f>
        <v>Russia</v>
      </c>
      <c r="H450" s="2" t="str">
        <f>VLOOKUP(InputData[[#This Row],[CUSTOMER NAME]],Country[],3,0)</f>
        <v>Export</v>
      </c>
      <c r="I450" s="3" t="str">
        <f>TEXT(InputData[[#This Row],[DATE]],"mmm")</f>
        <v>Jul</v>
      </c>
      <c r="J450" s="3">
        <f>WEEKNUM(InputData[[#This Row],[DATE]])</f>
        <v>28</v>
      </c>
    </row>
    <row r="451" spans="1:10" x14ac:dyDescent="0.25">
      <c r="A451" s="5">
        <v>44383</v>
      </c>
      <c r="B451" s="11" t="s">
        <v>76</v>
      </c>
      <c r="C451" s="6" t="s">
        <v>41</v>
      </c>
      <c r="D451" s="7">
        <v>173.88</v>
      </c>
      <c r="E451" s="2">
        <v>2</v>
      </c>
      <c r="F451" s="2">
        <f>InputData[[#This Row],[UNIT PRICE ($)]]*InputData[[#This Row],[QUANTITY]]</f>
        <v>347.76</v>
      </c>
      <c r="G451" s="2" t="str">
        <f>VLOOKUP(InputData[[#This Row],[CUSTOMER NAME]],Country[],2,0)</f>
        <v>Saudi Arabia</v>
      </c>
      <c r="H451" s="2" t="str">
        <f>VLOOKUP(InputData[[#This Row],[CUSTOMER NAME]],Country[],3,0)</f>
        <v>Export</v>
      </c>
      <c r="I451" s="3" t="str">
        <f>TEXT(InputData[[#This Row],[DATE]],"mmm")</f>
        <v>Jul</v>
      </c>
      <c r="J451" s="3">
        <f>WEEKNUM(InputData[[#This Row],[DATE]])</f>
        <v>28</v>
      </c>
    </row>
    <row r="452" spans="1:10" x14ac:dyDescent="0.25">
      <c r="A452" s="5">
        <v>44385</v>
      </c>
      <c r="B452" s="11" t="s">
        <v>81</v>
      </c>
      <c r="C452" s="6" t="s">
        <v>18</v>
      </c>
      <c r="D452" s="7">
        <v>49.21</v>
      </c>
      <c r="E452" s="2">
        <v>2</v>
      </c>
      <c r="F452" s="2">
        <f>InputData[[#This Row],[UNIT PRICE ($)]]*InputData[[#This Row],[QUANTITY]]</f>
        <v>98.42</v>
      </c>
      <c r="G452" s="2" t="str">
        <f>VLOOKUP(InputData[[#This Row],[CUSTOMER NAME]],Country[],2,0)</f>
        <v>India</v>
      </c>
      <c r="H452" s="2" t="str">
        <f>VLOOKUP(InputData[[#This Row],[CUSTOMER NAME]],Country[],3,0)</f>
        <v>East</v>
      </c>
      <c r="I452" s="3" t="str">
        <f>TEXT(InputData[[#This Row],[DATE]],"mmm")</f>
        <v>Jul</v>
      </c>
      <c r="J452" s="3">
        <f>WEEKNUM(InputData[[#This Row],[DATE]])</f>
        <v>28</v>
      </c>
    </row>
    <row r="453" spans="1:10" x14ac:dyDescent="0.25">
      <c r="A453" s="5">
        <v>44385</v>
      </c>
      <c r="B453" s="11" t="s">
        <v>87</v>
      </c>
      <c r="C453" s="6" t="s">
        <v>4</v>
      </c>
      <c r="D453" s="7">
        <v>48.84</v>
      </c>
      <c r="E453" s="2">
        <v>10</v>
      </c>
      <c r="F453" s="2">
        <f>InputData[[#This Row],[UNIT PRICE ($)]]*InputData[[#This Row],[QUANTITY]]</f>
        <v>488.40000000000003</v>
      </c>
      <c r="G453" s="2" t="str">
        <f>VLOOKUP(InputData[[#This Row],[CUSTOMER NAME]],Country[],2,0)</f>
        <v>France</v>
      </c>
      <c r="H453" s="2" t="str">
        <f>VLOOKUP(InputData[[#This Row],[CUSTOMER NAME]],Country[],3,0)</f>
        <v>Export</v>
      </c>
      <c r="I453" s="3" t="str">
        <f>TEXT(InputData[[#This Row],[DATE]],"mmm")</f>
        <v>Jul</v>
      </c>
      <c r="J453" s="3">
        <f>WEEKNUM(InputData[[#This Row],[DATE]])</f>
        <v>28</v>
      </c>
    </row>
    <row r="454" spans="1:10" x14ac:dyDescent="0.25">
      <c r="A454" s="5">
        <v>44386</v>
      </c>
      <c r="B454" s="10" t="s">
        <v>75</v>
      </c>
      <c r="C454" s="8" t="s">
        <v>6</v>
      </c>
      <c r="D454" s="7">
        <v>85.5</v>
      </c>
      <c r="E454" s="3">
        <v>11</v>
      </c>
      <c r="F454" s="2">
        <f>InputData[[#This Row],[UNIT PRICE ($)]]*InputData[[#This Row],[QUANTITY]]</f>
        <v>940.5</v>
      </c>
      <c r="G454" s="2" t="str">
        <f>VLOOKUP(InputData[[#This Row],[CUSTOMER NAME]],Country[],2,0)</f>
        <v>Russia</v>
      </c>
      <c r="H454" s="2" t="str">
        <f>VLOOKUP(InputData[[#This Row],[CUSTOMER NAME]],Country[],3,0)</f>
        <v>Export</v>
      </c>
      <c r="I454" s="3" t="str">
        <f>TEXT(InputData[[#This Row],[DATE]],"mmm")</f>
        <v>Jul</v>
      </c>
      <c r="J454" s="3">
        <f>WEEKNUM(InputData[[#This Row],[DATE]])</f>
        <v>28</v>
      </c>
    </row>
    <row r="455" spans="1:10" x14ac:dyDescent="0.25">
      <c r="A455" s="5">
        <v>44387</v>
      </c>
      <c r="B455" s="10" t="s">
        <v>66</v>
      </c>
      <c r="C455" s="8" t="s">
        <v>10</v>
      </c>
      <c r="D455" s="7">
        <v>164.28</v>
      </c>
      <c r="E455" s="3">
        <v>15</v>
      </c>
      <c r="F455" s="2">
        <f>InputData[[#This Row],[UNIT PRICE ($)]]*InputData[[#This Row],[QUANTITY]]</f>
        <v>2464.1999999999998</v>
      </c>
      <c r="G455" s="2" t="str">
        <f>VLOOKUP(InputData[[#This Row],[CUSTOMER NAME]],Country[],2,0)</f>
        <v>Indonesia</v>
      </c>
      <c r="H455" s="2" t="str">
        <f>VLOOKUP(InputData[[#This Row],[CUSTOMER NAME]],Country[],3,0)</f>
        <v>Export</v>
      </c>
      <c r="I455" s="3" t="str">
        <f>TEXT(InputData[[#This Row],[DATE]],"mmm")</f>
        <v>Jul</v>
      </c>
      <c r="J455" s="3">
        <f>WEEKNUM(InputData[[#This Row],[DATE]])</f>
        <v>28</v>
      </c>
    </row>
    <row r="456" spans="1:10" x14ac:dyDescent="0.25">
      <c r="A456" s="5">
        <v>44387</v>
      </c>
      <c r="B456" s="11" t="s">
        <v>81</v>
      </c>
      <c r="C456" s="6" t="s">
        <v>32</v>
      </c>
      <c r="D456" s="7">
        <v>117.48</v>
      </c>
      <c r="E456" s="2">
        <v>12</v>
      </c>
      <c r="F456" s="2">
        <f>InputData[[#This Row],[UNIT PRICE ($)]]*InputData[[#This Row],[QUANTITY]]</f>
        <v>1409.76</v>
      </c>
      <c r="G456" s="2" t="str">
        <f>VLOOKUP(InputData[[#This Row],[CUSTOMER NAME]],Country[],2,0)</f>
        <v>India</v>
      </c>
      <c r="H456" s="2" t="str">
        <f>VLOOKUP(InputData[[#This Row],[CUSTOMER NAME]],Country[],3,0)</f>
        <v>East</v>
      </c>
      <c r="I456" s="3" t="str">
        <f>TEXT(InputData[[#This Row],[DATE]],"mmm")</f>
        <v>Jul</v>
      </c>
      <c r="J456" s="3">
        <f>WEEKNUM(InputData[[#This Row],[DATE]])</f>
        <v>28</v>
      </c>
    </row>
    <row r="457" spans="1:10" x14ac:dyDescent="0.25">
      <c r="A457" s="5">
        <v>44387</v>
      </c>
      <c r="B457" s="11" t="s">
        <v>87</v>
      </c>
      <c r="C457" s="6" t="s">
        <v>34</v>
      </c>
      <c r="D457" s="7">
        <v>58.3</v>
      </c>
      <c r="E457" s="2">
        <v>6</v>
      </c>
      <c r="F457" s="2">
        <f>InputData[[#This Row],[UNIT PRICE ($)]]*InputData[[#This Row],[QUANTITY]]</f>
        <v>349.79999999999995</v>
      </c>
      <c r="G457" s="2" t="str">
        <f>VLOOKUP(InputData[[#This Row],[CUSTOMER NAME]],Country[],2,0)</f>
        <v>France</v>
      </c>
      <c r="H457" s="2" t="str">
        <f>VLOOKUP(InputData[[#This Row],[CUSTOMER NAME]],Country[],3,0)</f>
        <v>Export</v>
      </c>
      <c r="I457" s="3" t="str">
        <f>TEXT(InputData[[#This Row],[DATE]],"mmm")</f>
        <v>Jul</v>
      </c>
      <c r="J457" s="3">
        <f>WEEKNUM(InputData[[#This Row],[DATE]])</f>
        <v>28</v>
      </c>
    </row>
    <row r="458" spans="1:10" x14ac:dyDescent="0.25">
      <c r="A458" s="5">
        <v>44388</v>
      </c>
      <c r="B458" s="11" t="s">
        <v>89</v>
      </c>
      <c r="C458" s="6" t="s">
        <v>9</v>
      </c>
      <c r="D458" s="7">
        <v>7.8599999999999994</v>
      </c>
      <c r="E458" s="2">
        <v>4</v>
      </c>
      <c r="F458" s="2">
        <f>InputData[[#This Row],[UNIT PRICE ($)]]*InputData[[#This Row],[QUANTITY]]</f>
        <v>31.439999999999998</v>
      </c>
      <c r="G458" s="2" t="str">
        <f>VLOOKUP(InputData[[#This Row],[CUSTOMER NAME]],Country[],2,0)</f>
        <v>Mexico</v>
      </c>
      <c r="H458" s="2" t="str">
        <f>VLOOKUP(InputData[[#This Row],[CUSTOMER NAME]],Country[],3,0)</f>
        <v>Export</v>
      </c>
      <c r="I458" s="3" t="str">
        <f>TEXT(InputData[[#This Row],[DATE]],"mmm")</f>
        <v>Jul</v>
      </c>
      <c r="J458" s="3">
        <f>WEEKNUM(InputData[[#This Row],[DATE]])</f>
        <v>29</v>
      </c>
    </row>
    <row r="459" spans="1:10" x14ac:dyDescent="0.25">
      <c r="A459" s="5">
        <v>44389</v>
      </c>
      <c r="B459" s="11" t="s">
        <v>65</v>
      </c>
      <c r="C459" s="6" t="s">
        <v>28</v>
      </c>
      <c r="D459" s="7">
        <v>41.81</v>
      </c>
      <c r="E459" s="2">
        <v>12</v>
      </c>
      <c r="F459" s="2">
        <f>InputData[[#This Row],[UNIT PRICE ($)]]*InputData[[#This Row],[QUANTITY]]</f>
        <v>501.72</v>
      </c>
      <c r="G459" s="2" t="str">
        <f>VLOOKUP(InputData[[#This Row],[CUSTOMER NAME]],Country[],2,0)</f>
        <v>Pakistan</v>
      </c>
      <c r="H459" s="2" t="str">
        <f>VLOOKUP(InputData[[#This Row],[CUSTOMER NAME]],Country[],3,0)</f>
        <v>Export</v>
      </c>
      <c r="I459" s="3" t="str">
        <f>TEXT(InputData[[#This Row],[DATE]],"mmm")</f>
        <v>Jul</v>
      </c>
      <c r="J459" s="3">
        <f>WEEKNUM(InputData[[#This Row],[DATE]])</f>
        <v>29</v>
      </c>
    </row>
    <row r="460" spans="1:10" x14ac:dyDescent="0.25">
      <c r="A460" s="5">
        <v>44389</v>
      </c>
      <c r="B460" s="10" t="s">
        <v>76</v>
      </c>
      <c r="C460" s="8" t="s">
        <v>39</v>
      </c>
      <c r="D460" s="7">
        <v>42.55</v>
      </c>
      <c r="E460" s="3">
        <v>4</v>
      </c>
      <c r="F460" s="2">
        <f>InputData[[#This Row],[UNIT PRICE ($)]]*InputData[[#This Row],[QUANTITY]]</f>
        <v>170.2</v>
      </c>
      <c r="G460" s="2" t="str">
        <f>VLOOKUP(InputData[[#This Row],[CUSTOMER NAME]],Country[],2,0)</f>
        <v>Saudi Arabia</v>
      </c>
      <c r="H460" s="2" t="str">
        <f>VLOOKUP(InputData[[#This Row],[CUSTOMER NAME]],Country[],3,0)</f>
        <v>Export</v>
      </c>
      <c r="I460" s="3" t="str">
        <f>TEXT(InputData[[#This Row],[DATE]],"mmm")</f>
        <v>Jul</v>
      </c>
      <c r="J460" s="3">
        <f>WEEKNUM(InputData[[#This Row],[DATE]])</f>
        <v>29</v>
      </c>
    </row>
    <row r="461" spans="1:10" x14ac:dyDescent="0.25">
      <c r="A461" s="5">
        <v>44390</v>
      </c>
      <c r="B461" s="11" t="s">
        <v>60</v>
      </c>
      <c r="C461" s="6" t="s">
        <v>19</v>
      </c>
      <c r="D461" s="7">
        <v>210</v>
      </c>
      <c r="E461" s="2">
        <v>1</v>
      </c>
      <c r="F461" s="2">
        <f>InputData[[#This Row],[UNIT PRICE ($)]]*InputData[[#This Row],[QUANTITY]]</f>
        <v>210</v>
      </c>
      <c r="G461" s="2" t="str">
        <f>VLOOKUP(InputData[[#This Row],[CUSTOMER NAME]],Country[],2,0)</f>
        <v>Nigeria</v>
      </c>
      <c r="H461" s="2" t="str">
        <f>VLOOKUP(InputData[[#This Row],[CUSTOMER NAME]],Country[],3,0)</f>
        <v>Export</v>
      </c>
      <c r="I461" s="3" t="str">
        <f>TEXT(InputData[[#This Row],[DATE]],"mmm")</f>
        <v>Jul</v>
      </c>
      <c r="J461" s="3">
        <f>WEEKNUM(InputData[[#This Row],[DATE]])</f>
        <v>29</v>
      </c>
    </row>
    <row r="462" spans="1:10" x14ac:dyDescent="0.25">
      <c r="A462" s="5">
        <v>44390</v>
      </c>
      <c r="B462" s="11" t="s">
        <v>80</v>
      </c>
      <c r="C462" s="6" t="s">
        <v>25</v>
      </c>
      <c r="D462" s="7">
        <v>8.33</v>
      </c>
      <c r="E462" s="2">
        <v>7</v>
      </c>
      <c r="F462" s="2">
        <f>InputData[[#This Row],[UNIT PRICE ($)]]*InputData[[#This Row],[QUANTITY]]</f>
        <v>58.31</v>
      </c>
      <c r="G462" s="2" t="str">
        <f>VLOOKUP(InputData[[#This Row],[CUSTOMER NAME]],Country[],2,0)</f>
        <v>South Africa</v>
      </c>
      <c r="H462" s="2" t="str">
        <f>VLOOKUP(InputData[[#This Row],[CUSTOMER NAME]],Country[],3,0)</f>
        <v>Export</v>
      </c>
      <c r="I462" s="3" t="str">
        <f>TEXT(InputData[[#This Row],[DATE]],"mmm")</f>
        <v>Jul</v>
      </c>
      <c r="J462" s="3">
        <f>WEEKNUM(InputData[[#This Row],[DATE]])</f>
        <v>29</v>
      </c>
    </row>
    <row r="463" spans="1:10" x14ac:dyDescent="0.25">
      <c r="A463" s="5">
        <v>44390</v>
      </c>
      <c r="B463" s="10" t="s">
        <v>88</v>
      </c>
      <c r="C463" s="8" t="s">
        <v>22</v>
      </c>
      <c r="D463" s="7">
        <v>141.57</v>
      </c>
      <c r="E463" s="3">
        <v>5</v>
      </c>
      <c r="F463" s="2">
        <f>InputData[[#This Row],[UNIT PRICE ($)]]*InputData[[#This Row],[QUANTITY]]</f>
        <v>707.84999999999991</v>
      </c>
      <c r="G463" s="2" t="str">
        <f>VLOOKUP(InputData[[#This Row],[CUSTOMER NAME]],Country[],2,0)</f>
        <v>India</v>
      </c>
      <c r="H463" s="2" t="str">
        <f>VLOOKUP(InputData[[#This Row],[CUSTOMER NAME]],Country[],3,0)</f>
        <v>South</v>
      </c>
      <c r="I463" s="3" t="str">
        <f>TEXT(InputData[[#This Row],[DATE]],"mmm")</f>
        <v>Jul</v>
      </c>
      <c r="J463" s="3">
        <f>WEEKNUM(InputData[[#This Row],[DATE]])</f>
        <v>29</v>
      </c>
    </row>
    <row r="464" spans="1:10" x14ac:dyDescent="0.25">
      <c r="A464" s="5">
        <v>44391</v>
      </c>
      <c r="B464" s="11" t="s">
        <v>61</v>
      </c>
      <c r="C464" s="6" t="s">
        <v>33</v>
      </c>
      <c r="D464" s="7">
        <v>119.7</v>
      </c>
      <c r="E464" s="2">
        <v>9</v>
      </c>
      <c r="F464" s="2">
        <f>InputData[[#This Row],[UNIT PRICE ($)]]*InputData[[#This Row],[QUANTITY]]</f>
        <v>1077.3</v>
      </c>
      <c r="G464" s="2" t="str">
        <f>VLOOKUP(InputData[[#This Row],[CUSTOMER NAME]],Country[],2,0)</f>
        <v>Bangladesh</v>
      </c>
      <c r="H464" s="2" t="str">
        <f>VLOOKUP(InputData[[#This Row],[CUSTOMER NAME]],Country[],3,0)</f>
        <v>Export</v>
      </c>
      <c r="I464" s="3" t="str">
        <f>TEXT(InputData[[#This Row],[DATE]],"mmm")</f>
        <v>Jul</v>
      </c>
      <c r="J464" s="3">
        <f>WEEKNUM(InputData[[#This Row],[DATE]])</f>
        <v>29</v>
      </c>
    </row>
    <row r="465" spans="1:10" x14ac:dyDescent="0.25">
      <c r="A465" s="5">
        <v>44391</v>
      </c>
      <c r="B465" s="10" t="s">
        <v>80</v>
      </c>
      <c r="C465" s="8" t="s">
        <v>12</v>
      </c>
      <c r="D465" s="7">
        <v>94.17</v>
      </c>
      <c r="E465" s="3">
        <v>13</v>
      </c>
      <c r="F465" s="2">
        <f>InputData[[#This Row],[UNIT PRICE ($)]]*InputData[[#This Row],[QUANTITY]]</f>
        <v>1224.21</v>
      </c>
      <c r="G465" s="2" t="str">
        <f>VLOOKUP(InputData[[#This Row],[CUSTOMER NAME]],Country[],2,0)</f>
        <v>South Africa</v>
      </c>
      <c r="H465" s="2" t="str">
        <f>VLOOKUP(InputData[[#This Row],[CUSTOMER NAME]],Country[],3,0)</f>
        <v>Export</v>
      </c>
      <c r="I465" s="3" t="str">
        <f>TEXT(InputData[[#This Row],[DATE]],"mmm")</f>
        <v>Jul</v>
      </c>
      <c r="J465" s="3">
        <f>WEEKNUM(InputData[[#This Row],[DATE]])</f>
        <v>29</v>
      </c>
    </row>
    <row r="466" spans="1:10" x14ac:dyDescent="0.25">
      <c r="A466" s="5">
        <v>44392</v>
      </c>
      <c r="B466" s="10" t="s">
        <v>75</v>
      </c>
      <c r="C466" s="8" t="s">
        <v>43</v>
      </c>
      <c r="D466" s="7">
        <v>83.08</v>
      </c>
      <c r="E466" s="3">
        <v>18</v>
      </c>
      <c r="F466" s="2">
        <f>InputData[[#This Row],[UNIT PRICE ($)]]*InputData[[#This Row],[QUANTITY]]</f>
        <v>1495.44</v>
      </c>
      <c r="G466" s="2" t="str">
        <f>VLOOKUP(InputData[[#This Row],[CUSTOMER NAME]],Country[],2,0)</f>
        <v>Russia</v>
      </c>
      <c r="H466" s="2" t="str">
        <f>VLOOKUP(InputData[[#This Row],[CUSTOMER NAME]],Country[],3,0)</f>
        <v>Export</v>
      </c>
      <c r="I466" s="3" t="str">
        <f>TEXT(InputData[[#This Row],[DATE]],"mmm")</f>
        <v>Jul</v>
      </c>
      <c r="J466" s="3">
        <f>WEEKNUM(InputData[[#This Row],[DATE]])</f>
        <v>29</v>
      </c>
    </row>
    <row r="467" spans="1:10" x14ac:dyDescent="0.25">
      <c r="A467" s="5">
        <v>44392</v>
      </c>
      <c r="B467" s="11" t="s">
        <v>89</v>
      </c>
      <c r="C467" s="6" t="s">
        <v>4</v>
      </c>
      <c r="D467" s="7">
        <v>48.84</v>
      </c>
      <c r="E467" s="2">
        <v>2</v>
      </c>
      <c r="F467" s="2">
        <f>InputData[[#This Row],[UNIT PRICE ($)]]*InputData[[#This Row],[QUANTITY]]</f>
        <v>97.68</v>
      </c>
      <c r="G467" s="2" t="str">
        <f>VLOOKUP(InputData[[#This Row],[CUSTOMER NAME]],Country[],2,0)</f>
        <v>Mexico</v>
      </c>
      <c r="H467" s="2" t="str">
        <f>VLOOKUP(InputData[[#This Row],[CUSTOMER NAME]],Country[],3,0)</f>
        <v>Export</v>
      </c>
      <c r="I467" s="3" t="str">
        <f>TEXT(InputData[[#This Row],[DATE]],"mmm")</f>
        <v>Jul</v>
      </c>
      <c r="J467" s="3">
        <f>WEEKNUM(InputData[[#This Row],[DATE]])</f>
        <v>29</v>
      </c>
    </row>
    <row r="468" spans="1:10" x14ac:dyDescent="0.25">
      <c r="A468" s="5">
        <v>44393</v>
      </c>
      <c r="B468" s="10" t="s">
        <v>65</v>
      </c>
      <c r="C468" s="8" t="s">
        <v>32</v>
      </c>
      <c r="D468" s="7">
        <v>117.48</v>
      </c>
      <c r="E468" s="3">
        <v>33</v>
      </c>
      <c r="F468" s="2">
        <f>InputData[[#This Row],[UNIT PRICE ($)]]*InputData[[#This Row],[QUANTITY]]</f>
        <v>3876.84</v>
      </c>
      <c r="G468" s="2" t="str">
        <f>VLOOKUP(InputData[[#This Row],[CUSTOMER NAME]],Country[],2,0)</f>
        <v>Pakistan</v>
      </c>
      <c r="H468" s="2" t="str">
        <f>VLOOKUP(InputData[[#This Row],[CUSTOMER NAME]],Country[],3,0)</f>
        <v>Export</v>
      </c>
      <c r="I468" s="3" t="str">
        <f>TEXT(InputData[[#This Row],[DATE]],"mmm")</f>
        <v>Jul</v>
      </c>
      <c r="J468" s="3">
        <f>WEEKNUM(InputData[[#This Row],[DATE]])</f>
        <v>29</v>
      </c>
    </row>
    <row r="469" spans="1:10" x14ac:dyDescent="0.25">
      <c r="A469" s="5">
        <v>44393</v>
      </c>
      <c r="B469" s="11" t="s">
        <v>69</v>
      </c>
      <c r="C469" s="6" t="s">
        <v>23</v>
      </c>
      <c r="D469" s="7">
        <v>149.46</v>
      </c>
      <c r="E469" s="2">
        <v>8</v>
      </c>
      <c r="F469" s="2">
        <f>InputData[[#This Row],[UNIT PRICE ($)]]*InputData[[#This Row],[QUANTITY]]</f>
        <v>1195.68</v>
      </c>
      <c r="G469" s="2" t="str">
        <f>VLOOKUP(InputData[[#This Row],[CUSTOMER NAME]],Country[],2,0)</f>
        <v>India</v>
      </c>
      <c r="H469" s="2" t="str">
        <f>VLOOKUP(InputData[[#This Row],[CUSTOMER NAME]],Country[],3,0)</f>
        <v>South</v>
      </c>
      <c r="I469" s="3" t="str">
        <f>TEXT(InputData[[#This Row],[DATE]],"mmm")</f>
        <v>Jul</v>
      </c>
      <c r="J469" s="3">
        <f>WEEKNUM(InputData[[#This Row],[DATE]])</f>
        <v>29</v>
      </c>
    </row>
    <row r="470" spans="1:10" x14ac:dyDescent="0.25">
      <c r="A470" s="5">
        <v>44393</v>
      </c>
      <c r="B470" s="10" t="s">
        <v>70</v>
      </c>
      <c r="C470" s="8" t="s">
        <v>31</v>
      </c>
      <c r="D470" s="7">
        <v>104.16</v>
      </c>
      <c r="E470" s="3">
        <v>35</v>
      </c>
      <c r="F470" s="2">
        <f>InputData[[#This Row],[UNIT PRICE ($)]]*InputData[[#This Row],[QUANTITY]]</f>
        <v>3645.6</v>
      </c>
      <c r="G470" s="2" t="str">
        <f>VLOOKUP(InputData[[#This Row],[CUSTOMER NAME]],Country[],2,0)</f>
        <v>Mexico</v>
      </c>
      <c r="H470" s="2" t="str">
        <f>VLOOKUP(InputData[[#This Row],[CUSTOMER NAME]],Country[],3,0)</f>
        <v>Export</v>
      </c>
      <c r="I470" s="3" t="str">
        <f>TEXT(InputData[[#This Row],[DATE]],"mmm")</f>
        <v>Jul</v>
      </c>
      <c r="J470" s="3">
        <f>WEEKNUM(InputData[[#This Row],[DATE]])</f>
        <v>29</v>
      </c>
    </row>
    <row r="471" spans="1:10" x14ac:dyDescent="0.25">
      <c r="A471" s="5">
        <v>44394</v>
      </c>
      <c r="B471" s="10" t="s">
        <v>67</v>
      </c>
      <c r="C471" s="8" t="s">
        <v>1</v>
      </c>
      <c r="D471" s="7">
        <v>103.88</v>
      </c>
      <c r="E471" s="3">
        <v>38</v>
      </c>
      <c r="F471" s="2">
        <f>InputData[[#This Row],[UNIT PRICE ($)]]*InputData[[#This Row],[QUANTITY]]</f>
        <v>3947.4399999999996</v>
      </c>
      <c r="G471" s="2" t="str">
        <f>VLOOKUP(InputData[[#This Row],[CUSTOMER NAME]],Country[],2,0)</f>
        <v>United Kingdom</v>
      </c>
      <c r="H471" s="2" t="str">
        <f>VLOOKUP(InputData[[#This Row],[CUSTOMER NAME]],Country[],3,0)</f>
        <v>Export</v>
      </c>
      <c r="I471" s="3" t="str">
        <f>TEXT(InputData[[#This Row],[DATE]],"mmm")</f>
        <v>Jul</v>
      </c>
      <c r="J471" s="3">
        <f>WEEKNUM(InputData[[#This Row],[DATE]])</f>
        <v>29</v>
      </c>
    </row>
    <row r="472" spans="1:10" x14ac:dyDescent="0.25">
      <c r="A472" s="5">
        <v>44394</v>
      </c>
      <c r="B472" s="10" t="s">
        <v>75</v>
      </c>
      <c r="C472" s="8" t="s">
        <v>22</v>
      </c>
      <c r="D472" s="7">
        <v>141.57</v>
      </c>
      <c r="E472" s="3">
        <v>18</v>
      </c>
      <c r="F472" s="2">
        <f>InputData[[#This Row],[UNIT PRICE ($)]]*InputData[[#This Row],[QUANTITY]]</f>
        <v>2548.2599999999998</v>
      </c>
      <c r="G472" s="2" t="str">
        <f>VLOOKUP(InputData[[#This Row],[CUSTOMER NAME]],Country[],2,0)</f>
        <v>Russia</v>
      </c>
      <c r="H472" s="2" t="str">
        <f>VLOOKUP(InputData[[#This Row],[CUSTOMER NAME]],Country[],3,0)</f>
        <v>Export</v>
      </c>
      <c r="I472" s="3" t="str">
        <f>TEXT(InputData[[#This Row],[DATE]],"mmm")</f>
        <v>Jul</v>
      </c>
      <c r="J472" s="3">
        <f>WEEKNUM(InputData[[#This Row],[DATE]])</f>
        <v>29</v>
      </c>
    </row>
    <row r="473" spans="1:10" x14ac:dyDescent="0.25">
      <c r="A473" s="5">
        <v>44394</v>
      </c>
      <c r="B473" s="10" t="s">
        <v>82</v>
      </c>
      <c r="C473" s="8" t="s">
        <v>23</v>
      </c>
      <c r="D473" s="7">
        <v>149.46</v>
      </c>
      <c r="E473" s="3">
        <v>30</v>
      </c>
      <c r="F473" s="2">
        <f>InputData[[#This Row],[UNIT PRICE ($)]]*InputData[[#This Row],[QUANTITY]]</f>
        <v>4483.8</v>
      </c>
      <c r="G473" s="2" t="str">
        <f>VLOOKUP(InputData[[#This Row],[CUSTOMER NAME]],Country[],2,0)</f>
        <v>India</v>
      </c>
      <c r="H473" s="2" t="str">
        <f>VLOOKUP(InputData[[#This Row],[CUSTOMER NAME]],Country[],3,0)</f>
        <v>Western</v>
      </c>
      <c r="I473" s="3" t="str">
        <f>TEXT(InputData[[#This Row],[DATE]],"mmm")</f>
        <v>Jul</v>
      </c>
      <c r="J473" s="3">
        <f>WEEKNUM(InputData[[#This Row],[DATE]])</f>
        <v>29</v>
      </c>
    </row>
    <row r="474" spans="1:10" x14ac:dyDescent="0.25">
      <c r="A474" s="5">
        <v>44394</v>
      </c>
      <c r="B474" s="11" t="s">
        <v>83</v>
      </c>
      <c r="C474" s="6" t="s">
        <v>41</v>
      </c>
      <c r="D474" s="7">
        <v>173.88</v>
      </c>
      <c r="E474" s="2">
        <v>8</v>
      </c>
      <c r="F474" s="2">
        <f>InputData[[#This Row],[UNIT PRICE ($)]]*InputData[[#This Row],[QUANTITY]]</f>
        <v>1391.04</v>
      </c>
      <c r="G474" s="2" t="str">
        <f>VLOOKUP(InputData[[#This Row],[CUSTOMER NAME]],Country[],2,0)</f>
        <v>India</v>
      </c>
      <c r="H474" s="2" t="str">
        <f>VLOOKUP(InputData[[#This Row],[CUSTOMER NAME]],Country[],3,0)</f>
        <v>North</v>
      </c>
      <c r="I474" s="3" t="str">
        <f>TEXT(InputData[[#This Row],[DATE]],"mmm")</f>
        <v>Jul</v>
      </c>
      <c r="J474" s="3">
        <f>WEEKNUM(InputData[[#This Row],[DATE]])</f>
        <v>29</v>
      </c>
    </row>
    <row r="475" spans="1:10" x14ac:dyDescent="0.25">
      <c r="A475" s="5">
        <v>44395</v>
      </c>
      <c r="B475" s="11" t="s">
        <v>79</v>
      </c>
      <c r="C475" s="6" t="s">
        <v>27</v>
      </c>
      <c r="D475" s="7">
        <v>57.120000000000005</v>
      </c>
      <c r="E475" s="2">
        <v>14</v>
      </c>
      <c r="F475" s="2">
        <f>InputData[[#This Row],[UNIT PRICE ($)]]*InputData[[#This Row],[QUANTITY]]</f>
        <v>799.68000000000006</v>
      </c>
      <c r="G475" s="2" t="str">
        <f>VLOOKUP(InputData[[#This Row],[CUSTOMER NAME]],Country[],2,0)</f>
        <v>United Kingdom</v>
      </c>
      <c r="H475" s="2" t="str">
        <f>VLOOKUP(InputData[[#This Row],[CUSTOMER NAME]],Country[],3,0)</f>
        <v>Export</v>
      </c>
      <c r="I475" s="3" t="str">
        <f>TEXT(InputData[[#This Row],[DATE]],"mmm")</f>
        <v>Jul</v>
      </c>
      <c r="J475" s="3">
        <f>WEEKNUM(InputData[[#This Row],[DATE]])</f>
        <v>30</v>
      </c>
    </row>
    <row r="476" spans="1:10" x14ac:dyDescent="0.25">
      <c r="A476" s="5">
        <v>44395</v>
      </c>
      <c r="B476" s="11" t="s">
        <v>82</v>
      </c>
      <c r="C476" s="6" t="s">
        <v>10</v>
      </c>
      <c r="D476" s="7">
        <v>164.28</v>
      </c>
      <c r="E476" s="2">
        <v>12</v>
      </c>
      <c r="F476" s="2">
        <f>InputData[[#This Row],[UNIT PRICE ($)]]*InputData[[#This Row],[QUANTITY]]</f>
        <v>1971.3600000000001</v>
      </c>
      <c r="G476" s="2" t="str">
        <f>VLOOKUP(InputData[[#This Row],[CUSTOMER NAME]],Country[],2,0)</f>
        <v>India</v>
      </c>
      <c r="H476" s="2" t="str">
        <f>VLOOKUP(InputData[[#This Row],[CUSTOMER NAME]],Country[],3,0)</f>
        <v>Western</v>
      </c>
      <c r="I476" s="3" t="str">
        <f>TEXT(InputData[[#This Row],[DATE]],"mmm")</f>
        <v>Jul</v>
      </c>
      <c r="J476" s="3">
        <f>WEEKNUM(InputData[[#This Row],[DATE]])</f>
        <v>30</v>
      </c>
    </row>
    <row r="477" spans="1:10" x14ac:dyDescent="0.25">
      <c r="A477" s="5">
        <v>44397</v>
      </c>
      <c r="B477" s="11" t="s">
        <v>112</v>
      </c>
      <c r="C477" s="6" t="s">
        <v>38</v>
      </c>
      <c r="D477" s="7">
        <v>79.92</v>
      </c>
      <c r="E477" s="2">
        <v>11</v>
      </c>
      <c r="F477" s="2">
        <f>InputData[[#This Row],[UNIT PRICE ($)]]*InputData[[#This Row],[QUANTITY]]</f>
        <v>879.12</v>
      </c>
      <c r="G477" s="2" t="str">
        <f>VLOOKUP(InputData[[#This Row],[CUSTOMER NAME]],Country[],2,0)</f>
        <v>India</v>
      </c>
      <c r="H477" s="2" t="str">
        <f>VLOOKUP(InputData[[#This Row],[CUSTOMER NAME]],Country[],3,0)</f>
        <v>North</v>
      </c>
      <c r="I477" s="3" t="str">
        <f>TEXT(InputData[[#This Row],[DATE]],"mmm")</f>
        <v>Jul</v>
      </c>
      <c r="J477" s="3">
        <f>WEEKNUM(InputData[[#This Row],[DATE]])</f>
        <v>30</v>
      </c>
    </row>
    <row r="478" spans="1:10" x14ac:dyDescent="0.25">
      <c r="A478" s="5">
        <v>44397</v>
      </c>
      <c r="B478" s="11" t="s">
        <v>78</v>
      </c>
      <c r="C478" s="6" t="s">
        <v>42</v>
      </c>
      <c r="D478" s="7">
        <v>162</v>
      </c>
      <c r="E478" s="2">
        <v>8</v>
      </c>
      <c r="F478" s="2">
        <f>InputData[[#This Row],[UNIT PRICE ($)]]*InputData[[#This Row],[QUANTITY]]</f>
        <v>1296</v>
      </c>
      <c r="G478" s="2" t="str">
        <f>VLOOKUP(InputData[[#This Row],[CUSTOMER NAME]],Country[],2,0)</f>
        <v>India</v>
      </c>
      <c r="H478" s="2" t="str">
        <f>VLOOKUP(InputData[[#This Row],[CUSTOMER NAME]],Country[],3,0)</f>
        <v>Central</v>
      </c>
      <c r="I478" s="3" t="str">
        <f>TEXT(InputData[[#This Row],[DATE]],"mmm")</f>
        <v>Jul</v>
      </c>
      <c r="J478" s="3">
        <f>WEEKNUM(InputData[[#This Row],[DATE]])</f>
        <v>30</v>
      </c>
    </row>
    <row r="479" spans="1:10" x14ac:dyDescent="0.25">
      <c r="A479" s="5">
        <v>44397</v>
      </c>
      <c r="B479" s="11" t="s">
        <v>88</v>
      </c>
      <c r="C479" s="6" t="s">
        <v>43</v>
      </c>
      <c r="D479" s="7">
        <v>83.08</v>
      </c>
      <c r="E479" s="2">
        <v>5</v>
      </c>
      <c r="F479" s="2">
        <f>InputData[[#This Row],[UNIT PRICE ($)]]*InputData[[#This Row],[QUANTITY]]</f>
        <v>415.4</v>
      </c>
      <c r="G479" s="2" t="str">
        <f>VLOOKUP(InputData[[#This Row],[CUSTOMER NAME]],Country[],2,0)</f>
        <v>India</v>
      </c>
      <c r="H479" s="2" t="str">
        <f>VLOOKUP(InputData[[#This Row],[CUSTOMER NAME]],Country[],3,0)</f>
        <v>South</v>
      </c>
      <c r="I479" s="3" t="str">
        <f>TEXT(InputData[[#This Row],[DATE]],"mmm")</f>
        <v>Jul</v>
      </c>
      <c r="J479" s="3">
        <f>WEEKNUM(InputData[[#This Row],[DATE]])</f>
        <v>30</v>
      </c>
    </row>
    <row r="480" spans="1:10" x14ac:dyDescent="0.25">
      <c r="A480" s="5">
        <v>44398</v>
      </c>
      <c r="B480" s="11" t="s">
        <v>61</v>
      </c>
      <c r="C480" s="6" t="s">
        <v>29</v>
      </c>
      <c r="D480" s="7">
        <v>53.11</v>
      </c>
      <c r="E480" s="2">
        <v>15</v>
      </c>
      <c r="F480" s="2">
        <f>InputData[[#This Row],[UNIT PRICE ($)]]*InputData[[#This Row],[QUANTITY]]</f>
        <v>796.65</v>
      </c>
      <c r="G480" s="2" t="str">
        <f>VLOOKUP(InputData[[#This Row],[CUSTOMER NAME]],Country[],2,0)</f>
        <v>Bangladesh</v>
      </c>
      <c r="H480" s="2" t="str">
        <f>VLOOKUP(InputData[[#This Row],[CUSTOMER NAME]],Country[],3,0)</f>
        <v>Export</v>
      </c>
      <c r="I480" s="3" t="str">
        <f>TEXT(InputData[[#This Row],[DATE]],"mmm")</f>
        <v>Jul</v>
      </c>
      <c r="J480" s="3">
        <f>WEEKNUM(InputData[[#This Row],[DATE]])</f>
        <v>30</v>
      </c>
    </row>
    <row r="481" spans="1:10" x14ac:dyDescent="0.25">
      <c r="A481" s="5">
        <v>44399</v>
      </c>
      <c r="B481" s="10" t="s">
        <v>109</v>
      </c>
      <c r="C481" s="8" t="s">
        <v>28</v>
      </c>
      <c r="D481" s="7">
        <v>41.81</v>
      </c>
      <c r="E481" s="3">
        <v>5</v>
      </c>
      <c r="F481" s="2">
        <f>InputData[[#This Row],[UNIT PRICE ($)]]*InputData[[#This Row],[QUANTITY]]</f>
        <v>209.05</v>
      </c>
      <c r="G481" s="2" t="str">
        <f>VLOOKUP(InputData[[#This Row],[CUSTOMER NAME]],Country[],2,0)</f>
        <v>Pakistan</v>
      </c>
      <c r="H481" s="2" t="str">
        <f>VLOOKUP(InputData[[#This Row],[CUSTOMER NAME]],Country[],3,0)</f>
        <v>Export</v>
      </c>
      <c r="I481" s="3" t="str">
        <f>TEXT(InputData[[#This Row],[DATE]],"mmm")</f>
        <v>Jul</v>
      </c>
      <c r="J481" s="3">
        <f>WEEKNUM(InputData[[#This Row],[DATE]])</f>
        <v>30</v>
      </c>
    </row>
    <row r="482" spans="1:10" x14ac:dyDescent="0.25">
      <c r="A482" s="5">
        <v>44399</v>
      </c>
      <c r="B482" s="11" t="s">
        <v>66</v>
      </c>
      <c r="C482" s="6" t="s">
        <v>24</v>
      </c>
      <c r="D482" s="7">
        <v>156.96</v>
      </c>
      <c r="E482" s="2">
        <v>14</v>
      </c>
      <c r="F482" s="2">
        <f>InputData[[#This Row],[UNIT PRICE ($)]]*InputData[[#This Row],[QUANTITY]]</f>
        <v>2197.44</v>
      </c>
      <c r="G482" s="2" t="str">
        <f>VLOOKUP(InputData[[#This Row],[CUSTOMER NAME]],Country[],2,0)</f>
        <v>Indonesia</v>
      </c>
      <c r="H482" s="2" t="str">
        <f>VLOOKUP(InputData[[#This Row],[CUSTOMER NAME]],Country[],3,0)</f>
        <v>Export</v>
      </c>
      <c r="I482" s="3" t="str">
        <f>TEXT(InputData[[#This Row],[DATE]],"mmm")</f>
        <v>Jul</v>
      </c>
      <c r="J482" s="3">
        <f>WEEKNUM(InputData[[#This Row],[DATE]])</f>
        <v>30</v>
      </c>
    </row>
    <row r="483" spans="1:10" x14ac:dyDescent="0.25">
      <c r="A483" s="5">
        <v>44399</v>
      </c>
      <c r="B483" s="10" t="s">
        <v>69</v>
      </c>
      <c r="C483" s="8" t="s">
        <v>32</v>
      </c>
      <c r="D483" s="7">
        <v>117.48</v>
      </c>
      <c r="E483" s="3">
        <v>27</v>
      </c>
      <c r="F483" s="2">
        <f>InputData[[#This Row],[UNIT PRICE ($)]]*InputData[[#This Row],[QUANTITY]]</f>
        <v>3171.96</v>
      </c>
      <c r="G483" s="2" t="str">
        <f>VLOOKUP(InputData[[#This Row],[CUSTOMER NAME]],Country[],2,0)</f>
        <v>India</v>
      </c>
      <c r="H483" s="2" t="str">
        <f>VLOOKUP(InputData[[#This Row],[CUSTOMER NAME]],Country[],3,0)</f>
        <v>South</v>
      </c>
      <c r="I483" s="3" t="str">
        <f>TEXT(InputData[[#This Row],[DATE]],"mmm")</f>
        <v>Jul</v>
      </c>
      <c r="J483" s="3">
        <f>WEEKNUM(InputData[[#This Row],[DATE]])</f>
        <v>30</v>
      </c>
    </row>
    <row r="484" spans="1:10" x14ac:dyDescent="0.25">
      <c r="A484" s="5">
        <v>44399</v>
      </c>
      <c r="B484" s="11" t="s">
        <v>74</v>
      </c>
      <c r="C484" s="6" t="s">
        <v>26</v>
      </c>
      <c r="D484" s="7">
        <v>24.66</v>
      </c>
      <c r="E484" s="2">
        <v>3</v>
      </c>
      <c r="F484" s="2">
        <f>InputData[[#This Row],[UNIT PRICE ($)]]*InputData[[#This Row],[QUANTITY]]</f>
        <v>73.98</v>
      </c>
      <c r="G484" s="2" t="str">
        <f>VLOOKUP(InputData[[#This Row],[CUSTOMER NAME]],Country[],2,0)</f>
        <v>Brazil</v>
      </c>
      <c r="H484" s="2" t="str">
        <f>VLOOKUP(InputData[[#This Row],[CUSTOMER NAME]],Country[],3,0)</f>
        <v>Export</v>
      </c>
      <c r="I484" s="3" t="str">
        <f>TEXT(InputData[[#This Row],[DATE]],"mmm")</f>
        <v>Jul</v>
      </c>
      <c r="J484" s="3">
        <f>WEEKNUM(InputData[[#This Row],[DATE]])</f>
        <v>30</v>
      </c>
    </row>
    <row r="485" spans="1:10" x14ac:dyDescent="0.25">
      <c r="A485" s="5">
        <v>44399</v>
      </c>
      <c r="B485" s="11" t="s">
        <v>77</v>
      </c>
      <c r="C485" s="6" t="s">
        <v>34</v>
      </c>
      <c r="D485" s="7">
        <v>58.3</v>
      </c>
      <c r="E485" s="2">
        <v>6</v>
      </c>
      <c r="F485" s="2">
        <f>InputData[[#This Row],[UNIT PRICE ($)]]*InputData[[#This Row],[QUANTITY]]</f>
        <v>349.79999999999995</v>
      </c>
      <c r="G485" s="2" t="str">
        <f>VLOOKUP(InputData[[#This Row],[CUSTOMER NAME]],Country[],2,0)</f>
        <v>India</v>
      </c>
      <c r="H485" s="2" t="str">
        <f>VLOOKUP(InputData[[#This Row],[CUSTOMER NAME]],Country[],3,0)</f>
        <v>Western</v>
      </c>
      <c r="I485" s="3" t="str">
        <f>TEXT(InputData[[#This Row],[DATE]],"mmm")</f>
        <v>Jul</v>
      </c>
      <c r="J485" s="3">
        <f>WEEKNUM(InputData[[#This Row],[DATE]])</f>
        <v>30</v>
      </c>
    </row>
    <row r="486" spans="1:10" x14ac:dyDescent="0.25">
      <c r="A486" s="5">
        <v>44400</v>
      </c>
      <c r="B486" s="11" t="s">
        <v>67</v>
      </c>
      <c r="C486" s="6" t="s">
        <v>18</v>
      </c>
      <c r="D486" s="7">
        <v>49.21</v>
      </c>
      <c r="E486" s="2">
        <v>2</v>
      </c>
      <c r="F486" s="2">
        <f>InputData[[#This Row],[UNIT PRICE ($)]]*InputData[[#This Row],[QUANTITY]]</f>
        <v>98.42</v>
      </c>
      <c r="G486" s="2" t="str">
        <f>VLOOKUP(InputData[[#This Row],[CUSTOMER NAME]],Country[],2,0)</f>
        <v>United Kingdom</v>
      </c>
      <c r="H486" s="2" t="str">
        <f>VLOOKUP(InputData[[#This Row],[CUSTOMER NAME]],Country[],3,0)</f>
        <v>Export</v>
      </c>
      <c r="I486" s="3" t="str">
        <f>TEXT(InputData[[#This Row],[DATE]],"mmm")</f>
        <v>Jul</v>
      </c>
      <c r="J486" s="3">
        <f>WEEKNUM(InputData[[#This Row],[DATE]])</f>
        <v>30</v>
      </c>
    </row>
    <row r="487" spans="1:10" x14ac:dyDescent="0.25">
      <c r="A487" s="5">
        <v>44400</v>
      </c>
      <c r="B487" s="10" t="s">
        <v>71</v>
      </c>
      <c r="C487" s="8" t="s">
        <v>43</v>
      </c>
      <c r="D487" s="7">
        <v>83.08</v>
      </c>
      <c r="E487" s="3">
        <v>9</v>
      </c>
      <c r="F487" s="2">
        <f>InputData[[#This Row],[UNIT PRICE ($)]]*InputData[[#This Row],[QUANTITY]]</f>
        <v>747.72</v>
      </c>
      <c r="G487" s="2" t="str">
        <f>VLOOKUP(InputData[[#This Row],[CUSTOMER NAME]],Country[],2,0)</f>
        <v>India</v>
      </c>
      <c r="H487" s="2" t="str">
        <f>VLOOKUP(InputData[[#This Row],[CUSTOMER NAME]],Country[],3,0)</f>
        <v>Central</v>
      </c>
      <c r="I487" s="3" t="str">
        <f>TEXT(InputData[[#This Row],[DATE]],"mmm")</f>
        <v>Jul</v>
      </c>
      <c r="J487" s="3">
        <f>WEEKNUM(InputData[[#This Row],[DATE]])</f>
        <v>30</v>
      </c>
    </row>
    <row r="488" spans="1:10" x14ac:dyDescent="0.25">
      <c r="A488" s="5">
        <v>44400</v>
      </c>
      <c r="B488" s="11" t="s">
        <v>72</v>
      </c>
      <c r="C488" s="6" t="s">
        <v>37</v>
      </c>
      <c r="D488" s="7">
        <v>85.76</v>
      </c>
      <c r="E488" s="2">
        <v>8</v>
      </c>
      <c r="F488" s="2">
        <f>InputData[[#This Row],[UNIT PRICE ($)]]*InputData[[#This Row],[QUANTITY]]</f>
        <v>686.08</v>
      </c>
      <c r="G488" s="2" t="str">
        <f>VLOOKUP(InputData[[#This Row],[CUSTOMER NAME]],Country[],2,0)</f>
        <v>Brazil</v>
      </c>
      <c r="H488" s="2" t="str">
        <f>VLOOKUP(InputData[[#This Row],[CUSTOMER NAME]],Country[],3,0)</f>
        <v>Export</v>
      </c>
      <c r="I488" s="3" t="str">
        <f>TEXT(InputData[[#This Row],[DATE]],"mmm")</f>
        <v>Jul</v>
      </c>
      <c r="J488" s="3">
        <f>WEEKNUM(InputData[[#This Row],[DATE]])</f>
        <v>30</v>
      </c>
    </row>
    <row r="489" spans="1:10" x14ac:dyDescent="0.25">
      <c r="A489" s="5">
        <v>44400</v>
      </c>
      <c r="B489" s="11" t="s">
        <v>83</v>
      </c>
      <c r="C489" s="6" t="s">
        <v>36</v>
      </c>
      <c r="D489" s="7">
        <v>96.3</v>
      </c>
      <c r="E489" s="2">
        <v>7</v>
      </c>
      <c r="F489" s="2">
        <f>InputData[[#This Row],[UNIT PRICE ($)]]*InputData[[#This Row],[QUANTITY]]</f>
        <v>674.1</v>
      </c>
      <c r="G489" s="2" t="str">
        <f>VLOOKUP(InputData[[#This Row],[CUSTOMER NAME]],Country[],2,0)</f>
        <v>India</v>
      </c>
      <c r="H489" s="2" t="str">
        <f>VLOOKUP(InputData[[#This Row],[CUSTOMER NAME]],Country[],3,0)</f>
        <v>North</v>
      </c>
      <c r="I489" s="3" t="str">
        <f>TEXT(InputData[[#This Row],[DATE]],"mmm")</f>
        <v>Jul</v>
      </c>
      <c r="J489" s="3">
        <f>WEEKNUM(InputData[[#This Row],[DATE]])</f>
        <v>30</v>
      </c>
    </row>
    <row r="490" spans="1:10" x14ac:dyDescent="0.25">
      <c r="A490" s="5">
        <v>44401</v>
      </c>
      <c r="B490" s="11" t="s">
        <v>68</v>
      </c>
      <c r="C490" s="6" t="s">
        <v>6</v>
      </c>
      <c r="D490" s="7">
        <v>85.5</v>
      </c>
      <c r="E490" s="2">
        <v>14</v>
      </c>
      <c r="F490" s="2">
        <f>InputData[[#This Row],[UNIT PRICE ($)]]*InputData[[#This Row],[QUANTITY]]</f>
        <v>1197</v>
      </c>
      <c r="G490" s="2" t="str">
        <f>VLOOKUP(InputData[[#This Row],[CUSTOMER NAME]],Country[],2,0)</f>
        <v>Russia</v>
      </c>
      <c r="H490" s="2" t="str">
        <f>VLOOKUP(InputData[[#This Row],[CUSTOMER NAME]],Country[],3,0)</f>
        <v>Export</v>
      </c>
      <c r="I490" s="3" t="str">
        <f>TEXT(InputData[[#This Row],[DATE]],"mmm")</f>
        <v>Jul</v>
      </c>
      <c r="J490" s="3">
        <f>WEEKNUM(InputData[[#This Row],[DATE]])</f>
        <v>30</v>
      </c>
    </row>
    <row r="491" spans="1:10" x14ac:dyDescent="0.25">
      <c r="A491" s="5">
        <v>44401</v>
      </c>
      <c r="B491" s="11" t="s">
        <v>73</v>
      </c>
      <c r="C491" s="6" t="s">
        <v>9</v>
      </c>
      <c r="D491" s="7">
        <v>7.8599999999999994</v>
      </c>
      <c r="E491" s="2">
        <v>4</v>
      </c>
      <c r="F491" s="2">
        <f>InputData[[#This Row],[UNIT PRICE ($)]]*InputData[[#This Row],[QUANTITY]]</f>
        <v>31.439999999999998</v>
      </c>
      <c r="G491" s="2" t="str">
        <f>VLOOKUP(InputData[[#This Row],[CUSTOMER NAME]],Country[],2,0)</f>
        <v>India</v>
      </c>
      <c r="H491" s="2" t="str">
        <f>VLOOKUP(InputData[[#This Row],[CUSTOMER NAME]],Country[],3,0)</f>
        <v>East</v>
      </c>
      <c r="I491" s="3" t="str">
        <f>TEXT(InputData[[#This Row],[DATE]],"mmm")</f>
        <v>Jul</v>
      </c>
      <c r="J491" s="3">
        <f>WEEKNUM(InputData[[#This Row],[DATE]])</f>
        <v>30</v>
      </c>
    </row>
    <row r="492" spans="1:10" x14ac:dyDescent="0.25">
      <c r="A492" s="5">
        <v>44401</v>
      </c>
      <c r="B492" s="11" t="s">
        <v>84</v>
      </c>
      <c r="C492" s="6" t="s">
        <v>27</v>
      </c>
      <c r="D492" s="7">
        <v>57.120000000000005</v>
      </c>
      <c r="E492" s="2">
        <v>1</v>
      </c>
      <c r="F492" s="2">
        <f>InputData[[#This Row],[UNIT PRICE ($)]]*InputData[[#This Row],[QUANTITY]]</f>
        <v>57.120000000000005</v>
      </c>
      <c r="G492" s="2" t="str">
        <f>VLOOKUP(InputData[[#This Row],[CUSTOMER NAME]],Country[],2,0)</f>
        <v>Ethiopia</v>
      </c>
      <c r="H492" s="2" t="str">
        <f>VLOOKUP(InputData[[#This Row],[CUSTOMER NAME]],Country[],3,0)</f>
        <v>Export</v>
      </c>
      <c r="I492" s="3" t="str">
        <f>TEXT(InputData[[#This Row],[DATE]],"mmm")</f>
        <v>Jul</v>
      </c>
      <c r="J492" s="3">
        <f>WEEKNUM(InputData[[#This Row],[DATE]])</f>
        <v>30</v>
      </c>
    </row>
    <row r="493" spans="1:10" x14ac:dyDescent="0.25">
      <c r="A493" s="5">
        <v>44402</v>
      </c>
      <c r="B493" s="11" t="s">
        <v>72</v>
      </c>
      <c r="C493" s="6" t="s">
        <v>3</v>
      </c>
      <c r="D493" s="7">
        <v>80.94</v>
      </c>
      <c r="E493" s="2">
        <v>13</v>
      </c>
      <c r="F493" s="2">
        <f>InputData[[#This Row],[UNIT PRICE ($)]]*InputData[[#This Row],[QUANTITY]]</f>
        <v>1052.22</v>
      </c>
      <c r="G493" s="2" t="str">
        <f>VLOOKUP(InputData[[#This Row],[CUSTOMER NAME]],Country[],2,0)</f>
        <v>Brazil</v>
      </c>
      <c r="H493" s="2" t="str">
        <f>VLOOKUP(InputData[[#This Row],[CUSTOMER NAME]],Country[],3,0)</f>
        <v>Export</v>
      </c>
      <c r="I493" s="3" t="str">
        <f>TEXT(InputData[[#This Row],[DATE]],"mmm")</f>
        <v>Jul</v>
      </c>
      <c r="J493" s="3">
        <f>WEEKNUM(InputData[[#This Row],[DATE]])</f>
        <v>31</v>
      </c>
    </row>
    <row r="494" spans="1:10" x14ac:dyDescent="0.25">
      <c r="A494" s="5">
        <v>44402</v>
      </c>
      <c r="B494" s="11" t="s">
        <v>82</v>
      </c>
      <c r="C494" s="6" t="s">
        <v>44</v>
      </c>
      <c r="D494" s="7">
        <v>82.08</v>
      </c>
      <c r="E494" s="2">
        <v>2</v>
      </c>
      <c r="F494" s="2">
        <f>InputData[[#This Row],[UNIT PRICE ($)]]*InputData[[#This Row],[QUANTITY]]</f>
        <v>164.16</v>
      </c>
      <c r="G494" s="2" t="str">
        <f>VLOOKUP(InputData[[#This Row],[CUSTOMER NAME]],Country[],2,0)</f>
        <v>India</v>
      </c>
      <c r="H494" s="2" t="str">
        <f>VLOOKUP(InputData[[#This Row],[CUSTOMER NAME]],Country[],3,0)</f>
        <v>Western</v>
      </c>
      <c r="I494" s="3" t="str">
        <f>TEXT(InputData[[#This Row],[DATE]],"mmm")</f>
        <v>Jul</v>
      </c>
      <c r="J494" s="3">
        <f>WEEKNUM(InputData[[#This Row],[DATE]])</f>
        <v>31</v>
      </c>
    </row>
    <row r="495" spans="1:10" x14ac:dyDescent="0.25">
      <c r="A495" s="5">
        <v>44402</v>
      </c>
      <c r="B495" s="11" t="s">
        <v>87</v>
      </c>
      <c r="C495" s="6" t="s">
        <v>17</v>
      </c>
      <c r="D495" s="7">
        <v>156.78</v>
      </c>
      <c r="E495" s="2">
        <v>12</v>
      </c>
      <c r="F495" s="2">
        <f>InputData[[#This Row],[UNIT PRICE ($)]]*InputData[[#This Row],[QUANTITY]]</f>
        <v>1881.3600000000001</v>
      </c>
      <c r="G495" s="2" t="str">
        <f>VLOOKUP(InputData[[#This Row],[CUSTOMER NAME]],Country[],2,0)</f>
        <v>France</v>
      </c>
      <c r="H495" s="2" t="str">
        <f>VLOOKUP(InputData[[#This Row],[CUSTOMER NAME]],Country[],3,0)</f>
        <v>Export</v>
      </c>
      <c r="I495" s="3" t="str">
        <f>TEXT(InputData[[#This Row],[DATE]],"mmm")</f>
        <v>Jul</v>
      </c>
      <c r="J495" s="3">
        <f>WEEKNUM(InputData[[#This Row],[DATE]])</f>
        <v>31</v>
      </c>
    </row>
    <row r="496" spans="1:10" x14ac:dyDescent="0.25">
      <c r="A496" s="5">
        <v>44403</v>
      </c>
      <c r="B496" s="11" t="s">
        <v>84</v>
      </c>
      <c r="C496" s="6" t="s">
        <v>26</v>
      </c>
      <c r="D496" s="7">
        <v>24.66</v>
      </c>
      <c r="E496" s="2">
        <v>1</v>
      </c>
      <c r="F496" s="2">
        <f>InputData[[#This Row],[UNIT PRICE ($)]]*InputData[[#This Row],[QUANTITY]]</f>
        <v>24.66</v>
      </c>
      <c r="G496" s="2" t="str">
        <f>VLOOKUP(InputData[[#This Row],[CUSTOMER NAME]],Country[],2,0)</f>
        <v>Ethiopia</v>
      </c>
      <c r="H496" s="2" t="str">
        <f>VLOOKUP(InputData[[#This Row],[CUSTOMER NAME]],Country[],3,0)</f>
        <v>Export</v>
      </c>
      <c r="I496" s="3" t="str">
        <f>TEXT(InputData[[#This Row],[DATE]],"mmm")</f>
        <v>Jul</v>
      </c>
      <c r="J496" s="3">
        <f>WEEKNUM(InputData[[#This Row],[DATE]])</f>
        <v>31</v>
      </c>
    </row>
    <row r="497" spans="1:10" x14ac:dyDescent="0.25">
      <c r="A497" s="5">
        <v>44403</v>
      </c>
      <c r="B497" s="11" t="s">
        <v>116</v>
      </c>
      <c r="C497" s="6" t="s">
        <v>3</v>
      </c>
      <c r="D497" s="7">
        <v>80.94</v>
      </c>
      <c r="E497" s="2">
        <v>10</v>
      </c>
      <c r="F497" s="2">
        <f>InputData[[#This Row],[UNIT PRICE ($)]]*InputData[[#This Row],[QUANTITY]]</f>
        <v>809.4</v>
      </c>
      <c r="G497" s="2" t="str">
        <f>VLOOKUP(InputData[[#This Row],[CUSTOMER NAME]],Country[],2,0)</f>
        <v>Germany</v>
      </c>
      <c r="H497" s="2" t="str">
        <f>VLOOKUP(InputData[[#This Row],[CUSTOMER NAME]],Country[],3,0)</f>
        <v>Export</v>
      </c>
      <c r="I497" s="3" t="str">
        <f>TEXT(InputData[[#This Row],[DATE]],"mmm")</f>
        <v>Jul</v>
      </c>
      <c r="J497" s="3">
        <f>WEEKNUM(InputData[[#This Row],[DATE]])</f>
        <v>31</v>
      </c>
    </row>
    <row r="498" spans="1:10" x14ac:dyDescent="0.25">
      <c r="A498" s="5">
        <v>44404</v>
      </c>
      <c r="B498" s="10" t="s">
        <v>70</v>
      </c>
      <c r="C498" s="8" t="s">
        <v>34</v>
      </c>
      <c r="D498" s="7">
        <v>58.3</v>
      </c>
      <c r="E498" s="3">
        <v>25</v>
      </c>
      <c r="F498" s="2">
        <f>InputData[[#This Row],[UNIT PRICE ($)]]*InputData[[#This Row],[QUANTITY]]</f>
        <v>1457.5</v>
      </c>
      <c r="G498" s="2" t="str">
        <f>VLOOKUP(InputData[[#This Row],[CUSTOMER NAME]],Country[],2,0)</f>
        <v>Mexico</v>
      </c>
      <c r="H498" s="2" t="str">
        <f>VLOOKUP(InputData[[#This Row],[CUSTOMER NAME]],Country[],3,0)</f>
        <v>Export</v>
      </c>
      <c r="I498" s="3" t="str">
        <f>TEXT(InputData[[#This Row],[DATE]],"mmm")</f>
        <v>Jul</v>
      </c>
      <c r="J498" s="3">
        <f>WEEKNUM(InputData[[#This Row],[DATE]])</f>
        <v>31</v>
      </c>
    </row>
    <row r="499" spans="1:10" x14ac:dyDescent="0.25">
      <c r="A499" s="5">
        <v>44404</v>
      </c>
      <c r="B499" s="10" t="s">
        <v>81</v>
      </c>
      <c r="C499" s="8" t="s">
        <v>36</v>
      </c>
      <c r="D499" s="7">
        <v>96.3</v>
      </c>
      <c r="E499" s="3">
        <v>38</v>
      </c>
      <c r="F499" s="2">
        <f>InputData[[#This Row],[UNIT PRICE ($)]]*InputData[[#This Row],[QUANTITY]]</f>
        <v>3659.4</v>
      </c>
      <c r="G499" s="2" t="str">
        <f>VLOOKUP(InputData[[#This Row],[CUSTOMER NAME]],Country[],2,0)</f>
        <v>India</v>
      </c>
      <c r="H499" s="2" t="str">
        <f>VLOOKUP(InputData[[#This Row],[CUSTOMER NAME]],Country[],3,0)</f>
        <v>East</v>
      </c>
      <c r="I499" s="3" t="str">
        <f>TEXT(InputData[[#This Row],[DATE]],"mmm")</f>
        <v>Jul</v>
      </c>
      <c r="J499" s="3">
        <f>WEEKNUM(InputData[[#This Row],[DATE]])</f>
        <v>31</v>
      </c>
    </row>
    <row r="500" spans="1:10" x14ac:dyDescent="0.25">
      <c r="A500" s="5">
        <v>44406</v>
      </c>
      <c r="B500" s="10" t="s">
        <v>60</v>
      </c>
      <c r="C500" s="8" t="s">
        <v>30</v>
      </c>
      <c r="D500" s="7">
        <v>201.28</v>
      </c>
      <c r="E500" s="3">
        <v>37</v>
      </c>
      <c r="F500" s="2">
        <f>InputData[[#This Row],[UNIT PRICE ($)]]*InputData[[#This Row],[QUANTITY]]</f>
        <v>7447.36</v>
      </c>
      <c r="G500" s="2" t="str">
        <f>VLOOKUP(InputData[[#This Row],[CUSTOMER NAME]],Country[],2,0)</f>
        <v>Nigeria</v>
      </c>
      <c r="H500" s="2" t="str">
        <f>VLOOKUP(InputData[[#This Row],[CUSTOMER NAME]],Country[],3,0)</f>
        <v>Export</v>
      </c>
      <c r="I500" s="3" t="str">
        <f>TEXT(InputData[[#This Row],[DATE]],"mmm")</f>
        <v>Jul</v>
      </c>
      <c r="J500" s="3">
        <f>WEEKNUM(InputData[[#This Row],[DATE]])</f>
        <v>31</v>
      </c>
    </row>
    <row r="501" spans="1:10" x14ac:dyDescent="0.25">
      <c r="A501" s="5">
        <v>44406</v>
      </c>
      <c r="B501" s="11" t="s">
        <v>73</v>
      </c>
      <c r="C501" s="6" t="s">
        <v>44</v>
      </c>
      <c r="D501" s="7">
        <v>82.08</v>
      </c>
      <c r="E501" s="2">
        <v>15</v>
      </c>
      <c r="F501" s="2">
        <f>InputData[[#This Row],[UNIT PRICE ($)]]*InputData[[#This Row],[QUANTITY]]</f>
        <v>1231.2</v>
      </c>
      <c r="G501" s="2" t="str">
        <f>VLOOKUP(InputData[[#This Row],[CUSTOMER NAME]],Country[],2,0)</f>
        <v>India</v>
      </c>
      <c r="H501" s="2" t="str">
        <f>VLOOKUP(InputData[[#This Row],[CUSTOMER NAME]],Country[],3,0)</f>
        <v>East</v>
      </c>
      <c r="I501" s="3" t="str">
        <f>TEXT(InputData[[#This Row],[DATE]],"mmm")</f>
        <v>Jul</v>
      </c>
      <c r="J501" s="3">
        <f>WEEKNUM(InputData[[#This Row],[DATE]])</f>
        <v>31</v>
      </c>
    </row>
    <row r="502" spans="1:10" x14ac:dyDescent="0.25">
      <c r="A502" s="5">
        <v>44407</v>
      </c>
      <c r="B502" s="10" t="s">
        <v>71</v>
      </c>
      <c r="C502" s="8" t="s">
        <v>6</v>
      </c>
      <c r="D502" s="7">
        <v>85.5</v>
      </c>
      <c r="E502" s="3">
        <v>25</v>
      </c>
      <c r="F502" s="2">
        <f>InputData[[#This Row],[UNIT PRICE ($)]]*InputData[[#This Row],[QUANTITY]]</f>
        <v>2137.5</v>
      </c>
      <c r="G502" s="2" t="str">
        <f>VLOOKUP(InputData[[#This Row],[CUSTOMER NAME]],Country[],2,0)</f>
        <v>India</v>
      </c>
      <c r="H502" s="2" t="str">
        <f>VLOOKUP(InputData[[#This Row],[CUSTOMER NAME]],Country[],3,0)</f>
        <v>Central</v>
      </c>
      <c r="I502" s="3" t="str">
        <f>TEXT(InputData[[#This Row],[DATE]],"mmm")</f>
        <v>Jul</v>
      </c>
      <c r="J502" s="3">
        <f>WEEKNUM(InputData[[#This Row],[DATE]])</f>
        <v>31</v>
      </c>
    </row>
    <row r="503" spans="1:10" x14ac:dyDescent="0.25">
      <c r="A503" s="5">
        <v>44407</v>
      </c>
      <c r="B503" s="10" t="s">
        <v>87</v>
      </c>
      <c r="C503" s="8" t="s">
        <v>36</v>
      </c>
      <c r="D503" s="7">
        <v>96.3</v>
      </c>
      <c r="E503" s="3">
        <v>12</v>
      </c>
      <c r="F503" s="2">
        <f>InputData[[#This Row],[UNIT PRICE ($)]]*InputData[[#This Row],[QUANTITY]]</f>
        <v>1155.5999999999999</v>
      </c>
      <c r="G503" s="2" t="str">
        <f>VLOOKUP(InputData[[#This Row],[CUSTOMER NAME]],Country[],2,0)</f>
        <v>France</v>
      </c>
      <c r="H503" s="2" t="str">
        <f>VLOOKUP(InputData[[#This Row],[CUSTOMER NAME]],Country[],3,0)</f>
        <v>Export</v>
      </c>
      <c r="I503" s="3" t="str">
        <f>TEXT(InputData[[#This Row],[DATE]],"mmm")</f>
        <v>Jul</v>
      </c>
      <c r="J503" s="3">
        <f>WEEKNUM(InputData[[#This Row],[DATE]])</f>
        <v>31</v>
      </c>
    </row>
    <row r="504" spans="1:10" x14ac:dyDescent="0.25">
      <c r="A504" s="5">
        <v>44408</v>
      </c>
      <c r="B504" s="10" t="s">
        <v>69</v>
      </c>
      <c r="C504" s="8" t="s">
        <v>12</v>
      </c>
      <c r="D504" s="7">
        <v>94.17</v>
      </c>
      <c r="E504" s="3">
        <v>12</v>
      </c>
      <c r="F504" s="2">
        <f>InputData[[#This Row],[UNIT PRICE ($)]]*InputData[[#This Row],[QUANTITY]]</f>
        <v>1130.04</v>
      </c>
      <c r="G504" s="2" t="str">
        <f>VLOOKUP(InputData[[#This Row],[CUSTOMER NAME]],Country[],2,0)</f>
        <v>India</v>
      </c>
      <c r="H504" s="2" t="str">
        <f>VLOOKUP(InputData[[#This Row],[CUSTOMER NAME]],Country[],3,0)</f>
        <v>South</v>
      </c>
      <c r="I504" s="3" t="str">
        <f>TEXT(InputData[[#This Row],[DATE]],"mmm")</f>
        <v>Jul</v>
      </c>
      <c r="J504" s="3">
        <f>WEEKNUM(InputData[[#This Row],[DATE]])</f>
        <v>31</v>
      </c>
    </row>
    <row r="505" spans="1:10" x14ac:dyDescent="0.25">
      <c r="A505" s="5">
        <v>44408</v>
      </c>
      <c r="B505" s="10" t="s">
        <v>83</v>
      </c>
      <c r="C505" s="8" t="s">
        <v>42</v>
      </c>
      <c r="D505" s="7">
        <v>162</v>
      </c>
      <c r="E505" s="3">
        <v>31</v>
      </c>
      <c r="F505" s="2">
        <f>InputData[[#This Row],[UNIT PRICE ($)]]*InputData[[#This Row],[QUANTITY]]</f>
        <v>5022</v>
      </c>
      <c r="G505" s="2" t="str">
        <f>VLOOKUP(InputData[[#This Row],[CUSTOMER NAME]],Country[],2,0)</f>
        <v>India</v>
      </c>
      <c r="H505" s="2" t="str">
        <f>VLOOKUP(InputData[[#This Row],[CUSTOMER NAME]],Country[],3,0)</f>
        <v>North</v>
      </c>
      <c r="I505" s="3" t="str">
        <f>TEXT(InputData[[#This Row],[DATE]],"mmm")</f>
        <v>Jul</v>
      </c>
      <c r="J505" s="3">
        <f>WEEKNUM(InputData[[#This Row],[DATE]])</f>
        <v>31</v>
      </c>
    </row>
    <row r="506" spans="1:10" x14ac:dyDescent="0.25">
      <c r="A506" s="5">
        <v>44409</v>
      </c>
      <c r="B506" s="11" t="s">
        <v>88</v>
      </c>
      <c r="C506" s="6" t="s">
        <v>1</v>
      </c>
      <c r="D506" s="7">
        <v>103.88</v>
      </c>
      <c r="E506" s="2">
        <v>11</v>
      </c>
      <c r="F506" s="2">
        <f>InputData[[#This Row],[UNIT PRICE ($)]]*InputData[[#This Row],[QUANTITY]]</f>
        <v>1142.6799999999998</v>
      </c>
      <c r="G506" s="2" t="str">
        <f>VLOOKUP(InputData[[#This Row],[CUSTOMER NAME]],Country[],2,0)</f>
        <v>India</v>
      </c>
      <c r="H506" s="2" t="str">
        <f>VLOOKUP(InputData[[#This Row],[CUSTOMER NAME]],Country[],3,0)</f>
        <v>South</v>
      </c>
      <c r="I506" s="3" t="str">
        <f>TEXT(InputData[[#This Row],[DATE]],"mmm")</f>
        <v>Aug</v>
      </c>
      <c r="J506" s="3">
        <f>WEEKNUM(InputData[[#This Row],[DATE]])</f>
        <v>32</v>
      </c>
    </row>
    <row r="507" spans="1:10" x14ac:dyDescent="0.25">
      <c r="A507" s="5">
        <v>44410</v>
      </c>
      <c r="B507" s="11" t="s">
        <v>75</v>
      </c>
      <c r="C507" s="6" t="s">
        <v>23</v>
      </c>
      <c r="D507" s="7">
        <v>149.46</v>
      </c>
      <c r="E507" s="2">
        <v>3</v>
      </c>
      <c r="F507" s="2">
        <f>InputData[[#This Row],[UNIT PRICE ($)]]*InputData[[#This Row],[QUANTITY]]</f>
        <v>448.38</v>
      </c>
      <c r="G507" s="2" t="str">
        <f>VLOOKUP(InputData[[#This Row],[CUSTOMER NAME]],Country[],2,0)</f>
        <v>Russia</v>
      </c>
      <c r="H507" s="2" t="str">
        <f>VLOOKUP(InputData[[#This Row],[CUSTOMER NAME]],Country[],3,0)</f>
        <v>Export</v>
      </c>
      <c r="I507" s="3" t="str">
        <f>TEXT(InputData[[#This Row],[DATE]],"mmm")</f>
        <v>Aug</v>
      </c>
      <c r="J507" s="3">
        <f>WEEKNUM(InputData[[#This Row],[DATE]])</f>
        <v>32</v>
      </c>
    </row>
    <row r="508" spans="1:10" x14ac:dyDescent="0.25">
      <c r="A508" s="5">
        <v>44411</v>
      </c>
      <c r="B508" s="11" t="s">
        <v>67</v>
      </c>
      <c r="C508" s="6" t="s">
        <v>34</v>
      </c>
      <c r="D508" s="7">
        <v>58.3</v>
      </c>
      <c r="E508" s="2">
        <v>12</v>
      </c>
      <c r="F508" s="2">
        <f>InputData[[#This Row],[UNIT PRICE ($)]]*InputData[[#This Row],[QUANTITY]]</f>
        <v>699.59999999999991</v>
      </c>
      <c r="G508" s="2" t="str">
        <f>VLOOKUP(InputData[[#This Row],[CUSTOMER NAME]],Country[],2,0)</f>
        <v>United Kingdom</v>
      </c>
      <c r="H508" s="2" t="str">
        <f>VLOOKUP(InputData[[#This Row],[CUSTOMER NAME]],Country[],3,0)</f>
        <v>Export</v>
      </c>
      <c r="I508" s="3" t="str">
        <f>TEXT(InputData[[#This Row],[DATE]],"mmm")</f>
        <v>Aug</v>
      </c>
      <c r="J508" s="3">
        <f>WEEKNUM(InputData[[#This Row],[DATE]])</f>
        <v>32</v>
      </c>
    </row>
    <row r="509" spans="1:10" x14ac:dyDescent="0.25">
      <c r="A509" s="5">
        <v>44411</v>
      </c>
      <c r="B509" s="11" t="s">
        <v>80</v>
      </c>
      <c r="C509" s="6" t="s">
        <v>22</v>
      </c>
      <c r="D509" s="7">
        <v>141.57</v>
      </c>
      <c r="E509" s="2">
        <v>13</v>
      </c>
      <c r="F509" s="2">
        <f>InputData[[#This Row],[UNIT PRICE ($)]]*InputData[[#This Row],[QUANTITY]]</f>
        <v>1840.4099999999999</v>
      </c>
      <c r="G509" s="2" t="str">
        <f>VLOOKUP(InputData[[#This Row],[CUSTOMER NAME]],Country[],2,0)</f>
        <v>South Africa</v>
      </c>
      <c r="H509" s="2" t="str">
        <f>VLOOKUP(InputData[[#This Row],[CUSTOMER NAME]],Country[],3,0)</f>
        <v>Export</v>
      </c>
      <c r="I509" s="3" t="str">
        <f>TEXT(InputData[[#This Row],[DATE]],"mmm")</f>
        <v>Aug</v>
      </c>
      <c r="J509" s="3">
        <f>WEEKNUM(InputData[[#This Row],[DATE]])</f>
        <v>32</v>
      </c>
    </row>
    <row r="510" spans="1:10" x14ac:dyDescent="0.25">
      <c r="A510" s="5">
        <v>44411</v>
      </c>
      <c r="B510" s="11" t="s">
        <v>80</v>
      </c>
      <c r="C510" s="6" t="s">
        <v>12</v>
      </c>
      <c r="D510" s="7">
        <v>94.17</v>
      </c>
      <c r="E510" s="2">
        <v>5</v>
      </c>
      <c r="F510" s="2">
        <f>InputData[[#This Row],[UNIT PRICE ($)]]*InputData[[#This Row],[QUANTITY]]</f>
        <v>470.85</v>
      </c>
      <c r="G510" s="2" t="str">
        <f>VLOOKUP(InputData[[#This Row],[CUSTOMER NAME]],Country[],2,0)</f>
        <v>South Africa</v>
      </c>
      <c r="H510" s="2" t="str">
        <f>VLOOKUP(InputData[[#This Row],[CUSTOMER NAME]],Country[],3,0)</f>
        <v>Export</v>
      </c>
      <c r="I510" s="3" t="str">
        <f>TEXT(InputData[[#This Row],[DATE]],"mmm")</f>
        <v>Aug</v>
      </c>
      <c r="J510" s="3">
        <f>WEEKNUM(InputData[[#This Row],[DATE]])</f>
        <v>32</v>
      </c>
    </row>
    <row r="511" spans="1:10" x14ac:dyDescent="0.25">
      <c r="A511" s="5">
        <v>44411</v>
      </c>
      <c r="B511" s="11" t="s">
        <v>116</v>
      </c>
      <c r="C511" s="8" t="s">
        <v>14</v>
      </c>
      <c r="D511" s="7">
        <v>146.72</v>
      </c>
      <c r="E511" s="3">
        <v>8</v>
      </c>
      <c r="F511" s="2">
        <f>InputData[[#This Row],[UNIT PRICE ($)]]*InputData[[#This Row],[QUANTITY]]</f>
        <v>1173.76</v>
      </c>
      <c r="G511" s="2" t="str">
        <f>VLOOKUP(InputData[[#This Row],[CUSTOMER NAME]],Country[],2,0)</f>
        <v>Germany</v>
      </c>
      <c r="H511" s="2" t="str">
        <f>VLOOKUP(InputData[[#This Row],[CUSTOMER NAME]],Country[],3,0)</f>
        <v>Export</v>
      </c>
      <c r="I511" s="3" t="str">
        <f>TEXT(InputData[[#This Row],[DATE]],"mmm")</f>
        <v>Aug</v>
      </c>
      <c r="J511" s="3">
        <f>WEEKNUM(InputData[[#This Row],[DATE]])</f>
        <v>32</v>
      </c>
    </row>
    <row r="512" spans="1:10" x14ac:dyDescent="0.25">
      <c r="A512" s="5">
        <v>44412</v>
      </c>
      <c r="B512" s="10" t="s">
        <v>61</v>
      </c>
      <c r="C512" s="8" t="s">
        <v>26</v>
      </c>
      <c r="D512" s="7">
        <v>24.66</v>
      </c>
      <c r="E512" s="3">
        <v>16</v>
      </c>
      <c r="F512" s="2">
        <f>InputData[[#This Row],[UNIT PRICE ($)]]*InputData[[#This Row],[QUANTITY]]</f>
        <v>394.56</v>
      </c>
      <c r="G512" s="2" t="str">
        <f>VLOOKUP(InputData[[#This Row],[CUSTOMER NAME]],Country[],2,0)</f>
        <v>Bangladesh</v>
      </c>
      <c r="H512" s="2" t="str">
        <f>VLOOKUP(InputData[[#This Row],[CUSTOMER NAME]],Country[],3,0)</f>
        <v>Export</v>
      </c>
      <c r="I512" s="3" t="str">
        <f>TEXT(InputData[[#This Row],[DATE]],"mmm")</f>
        <v>Aug</v>
      </c>
      <c r="J512" s="3">
        <f>WEEKNUM(InputData[[#This Row],[DATE]])</f>
        <v>32</v>
      </c>
    </row>
    <row r="513" spans="1:10" x14ac:dyDescent="0.25">
      <c r="A513" s="5">
        <v>44413</v>
      </c>
      <c r="B513" s="11" t="s">
        <v>70</v>
      </c>
      <c r="C513" s="6" t="s">
        <v>28</v>
      </c>
      <c r="D513" s="7">
        <v>41.81</v>
      </c>
      <c r="E513" s="2">
        <v>14</v>
      </c>
      <c r="F513" s="2">
        <f>InputData[[#This Row],[UNIT PRICE ($)]]*InputData[[#This Row],[QUANTITY]]</f>
        <v>585.34</v>
      </c>
      <c r="G513" s="2" t="str">
        <f>VLOOKUP(InputData[[#This Row],[CUSTOMER NAME]],Country[],2,0)</f>
        <v>Mexico</v>
      </c>
      <c r="H513" s="2" t="str">
        <f>VLOOKUP(InputData[[#This Row],[CUSTOMER NAME]],Country[],3,0)</f>
        <v>Export</v>
      </c>
      <c r="I513" s="3" t="str">
        <f>TEXT(InputData[[#This Row],[DATE]],"mmm")</f>
        <v>Aug</v>
      </c>
      <c r="J513" s="3">
        <f>WEEKNUM(InputData[[#This Row],[DATE]])</f>
        <v>32</v>
      </c>
    </row>
    <row r="514" spans="1:10" x14ac:dyDescent="0.25">
      <c r="A514" s="5">
        <v>44414</v>
      </c>
      <c r="B514" s="11" t="s">
        <v>64</v>
      </c>
      <c r="C514" s="6" t="s">
        <v>37</v>
      </c>
      <c r="D514" s="7">
        <v>85.76</v>
      </c>
      <c r="E514" s="2">
        <v>1</v>
      </c>
      <c r="F514" s="2">
        <f>InputData[[#This Row],[UNIT PRICE ($)]]*InputData[[#This Row],[QUANTITY]]</f>
        <v>85.76</v>
      </c>
      <c r="G514" s="2" t="str">
        <f>VLOOKUP(InputData[[#This Row],[CUSTOMER NAME]],Country[],2,0)</f>
        <v>India</v>
      </c>
      <c r="H514" s="2" t="str">
        <f>VLOOKUP(InputData[[#This Row],[CUSTOMER NAME]],Country[],3,0)</f>
        <v>Northeast</v>
      </c>
      <c r="I514" s="3" t="str">
        <f>TEXT(InputData[[#This Row],[DATE]],"mmm")</f>
        <v>Aug</v>
      </c>
      <c r="J514" s="3">
        <f>WEEKNUM(InputData[[#This Row],[DATE]])</f>
        <v>32</v>
      </c>
    </row>
    <row r="515" spans="1:10" x14ac:dyDescent="0.25">
      <c r="A515" s="5">
        <v>44414</v>
      </c>
      <c r="B515" s="11" t="s">
        <v>80</v>
      </c>
      <c r="C515" s="6" t="s">
        <v>16</v>
      </c>
      <c r="D515" s="7">
        <v>16.64</v>
      </c>
      <c r="E515" s="2">
        <v>9</v>
      </c>
      <c r="F515" s="2">
        <f>InputData[[#This Row],[UNIT PRICE ($)]]*InputData[[#This Row],[QUANTITY]]</f>
        <v>149.76</v>
      </c>
      <c r="G515" s="2" t="str">
        <f>VLOOKUP(InputData[[#This Row],[CUSTOMER NAME]],Country[],2,0)</f>
        <v>South Africa</v>
      </c>
      <c r="H515" s="2" t="str">
        <f>VLOOKUP(InputData[[#This Row],[CUSTOMER NAME]],Country[],3,0)</f>
        <v>Export</v>
      </c>
      <c r="I515" s="3" t="str">
        <f>TEXT(InputData[[#This Row],[DATE]],"mmm")</f>
        <v>Aug</v>
      </c>
      <c r="J515" s="3">
        <f>WEEKNUM(InputData[[#This Row],[DATE]])</f>
        <v>32</v>
      </c>
    </row>
    <row r="516" spans="1:10" x14ac:dyDescent="0.25">
      <c r="A516" s="5">
        <v>44416</v>
      </c>
      <c r="B516" s="11" t="s">
        <v>63</v>
      </c>
      <c r="C516" s="6" t="s">
        <v>21</v>
      </c>
      <c r="D516" s="7">
        <v>162.54</v>
      </c>
      <c r="E516" s="2">
        <v>11</v>
      </c>
      <c r="F516" s="2">
        <f>InputData[[#This Row],[UNIT PRICE ($)]]*InputData[[#This Row],[QUANTITY]]</f>
        <v>1787.9399999999998</v>
      </c>
      <c r="G516" s="2" t="str">
        <f>VLOOKUP(InputData[[#This Row],[CUSTOMER NAME]],Country[],2,0)</f>
        <v>Saudi Arabia</v>
      </c>
      <c r="H516" s="2" t="str">
        <f>VLOOKUP(InputData[[#This Row],[CUSTOMER NAME]],Country[],3,0)</f>
        <v>Export</v>
      </c>
      <c r="I516" s="3" t="str">
        <f>TEXT(InputData[[#This Row],[DATE]],"mmm")</f>
        <v>Aug</v>
      </c>
      <c r="J516" s="3">
        <f>WEEKNUM(InputData[[#This Row],[DATE]])</f>
        <v>33</v>
      </c>
    </row>
    <row r="517" spans="1:10" x14ac:dyDescent="0.25">
      <c r="A517" s="5">
        <v>44416</v>
      </c>
      <c r="B517" s="11" t="s">
        <v>71</v>
      </c>
      <c r="C517" s="6" t="s">
        <v>32</v>
      </c>
      <c r="D517" s="7">
        <v>117.48</v>
      </c>
      <c r="E517" s="2">
        <v>12</v>
      </c>
      <c r="F517" s="2">
        <f>InputData[[#This Row],[UNIT PRICE ($)]]*InputData[[#This Row],[QUANTITY]]</f>
        <v>1409.76</v>
      </c>
      <c r="G517" s="2" t="str">
        <f>VLOOKUP(InputData[[#This Row],[CUSTOMER NAME]],Country[],2,0)</f>
        <v>India</v>
      </c>
      <c r="H517" s="2" t="str">
        <f>VLOOKUP(InputData[[#This Row],[CUSTOMER NAME]],Country[],3,0)</f>
        <v>Central</v>
      </c>
      <c r="I517" s="3" t="str">
        <f>TEXT(InputData[[#This Row],[DATE]],"mmm")</f>
        <v>Aug</v>
      </c>
      <c r="J517" s="3">
        <f>WEEKNUM(InputData[[#This Row],[DATE]])</f>
        <v>33</v>
      </c>
    </row>
    <row r="518" spans="1:10" x14ac:dyDescent="0.25">
      <c r="A518" s="5">
        <v>44416</v>
      </c>
      <c r="B518" s="10" t="s">
        <v>74</v>
      </c>
      <c r="C518" s="8" t="s">
        <v>15</v>
      </c>
      <c r="D518" s="7">
        <v>15.719999999999999</v>
      </c>
      <c r="E518" s="3">
        <v>38</v>
      </c>
      <c r="F518" s="2">
        <f>InputData[[#This Row],[UNIT PRICE ($)]]*InputData[[#This Row],[QUANTITY]]</f>
        <v>597.3599999999999</v>
      </c>
      <c r="G518" s="2" t="str">
        <f>VLOOKUP(InputData[[#This Row],[CUSTOMER NAME]],Country[],2,0)</f>
        <v>Brazil</v>
      </c>
      <c r="H518" s="2" t="str">
        <f>VLOOKUP(InputData[[#This Row],[CUSTOMER NAME]],Country[],3,0)</f>
        <v>Export</v>
      </c>
      <c r="I518" s="3" t="str">
        <f>TEXT(InputData[[#This Row],[DATE]],"mmm")</f>
        <v>Aug</v>
      </c>
      <c r="J518" s="3">
        <f>WEEKNUM(InputData[[#This Row],[DATE]])</f>
        <v>33</v>
      </c>
    </row>
    <row r="519" spans="1:10" x14ac:dyDescent="0.25">
      <c r="A519" s="5">
        <v>44416</v>
      </c>
      <c r="B519" s="11" t="s">
        <v>78</v>
      </c>
      <c r="C519" s="6" t="s">
        <v>16</v>
      </c>
      <c r="D519" s="7">
        <v>16.64</v>
      </c>
      <c r="E519" s="2">
        <v>2</v>
      </c>
      <c r="F519" s="2">
        <f>InputData[[#This Row],[UNIT PRICE ($)]]*InputData[[#This Row],[QUANTITY]]</f>
        <v>33.28</v>
      </c>
      <c r="G519" s="2" t="str">
        <f>VLOOKUP(InputData[[#This Row],[CUSTOMER NAME]],Country[],2,0)</f>
        <v>India</v>
      </c>
      <c r="H519" s="2" t="str">
        <f>VLOOKUP(InputData[[#This Row],[CUSTOMER NAME]],Country[],3,0)</f>
        <v>Central</v>
      </c>
      <c r="I519" s="3" t="str">
        <f>TEXT(InputData[[#This Row],[DATE]],"mmm")</f>
        <v>Aug</v>
      </c>
      <c r="J519" s="3">
        <f>WEEKNUM(InputData[[#This Row],[DATE]])</f>
        <v>33</v>
      </c>
    </row>
    <row r="520" spans="1:10" x14ac:dyDescent="0.25">
      <c r="A520" s="5">
        <v>44418</v>
      </c>
      <c r="B520" s="10" t="s">
        <v>109</v>
      </c>
      <c r="C520" s="8" t="s">
        <v>38</v>
      </c>
      <c r="D520" s="7">
        <v>79.92</v>
      </c>
      <c r="E520" s="3">
        <v>38</v>
      </c>
      <c r="F520" s="2">
        <f>InputData[[#This Row],[UNIT PRICE ($)]]*InputData[[#This Row],[QUANTITY]]</f>
        <v>3036.96</v>
      </c>
      <c r="G520" s="2" t="str">
        <f>VLOOKUP(InputData[[#This Row],[CUSTOMER NAME]],Country[],2,0)</f>
        <v>Pakistan</v>
      </c>
      <c r="H520" s="2" t="str">
        <f>VLOOKUP(InputData[[#This Row],[CUSTOMER NAME]],Country[],3,0)</f>
        <v>Export</v>
      </c>
      <c r="I520" s="3" t="str">
        <f>TEXT(InputData[[#This Row],[DATE]],"mmm")</f>
        <v>Aug</v>
      </c>
      <c r="J520" s="3">
        <f>WEEKNUM(InputData[[#This Row],[DATE]])</f>
        <v>33</v>
      </c>
    </row>
    <row r="521" spans="1:10" x14ac:dyDescent="0.25">
      <c r="A521" s="5">
        <v>44418</v>
      </c>
      <c r="B521" s="11" t="s">
        <v>84</v>
      </c>
      <c r="C521" s="6" t="s">
        <v>5</v>
      </c>
      <c r="D521" s="7">
        <v>155.61000000000001</v>
      </c>
      <c r="E521" s="2">
        <v>4</v>
      </c>
      <c r="F521" s="2">
        <f>InputData[[#This Row],[UNIT PRICE ($)]]*InputData[[#This Row],[QUANTITY]]</f>
        <v>622.44000000000005</v>
      </c>
      <c r="G521" s="2" t="str">
        <f>VLOOKUP(InputData[[#This Row],[CUSTOMER NAME]],Country[],2,0)</f>
        <v>Ethiopia</v>
      </c>
      <c r="H521" s="2" t="str">
        <f>VLOOKUP(InputData[[#This Row],[CUSTOMER NAME]],Country[],3,0)</f>
        <v>Export</v>
      </c>
      <c r="I521" s="3" t="str">
        <f>TEXT(InputData[[#This Row],[DATE]],"mmm")</f>
        <v>Aug</v>
      </c>
      <c r="J521" s="3">
        <f>WEEKNUM(InputData[[#This Row],[DATE]])</f>
        <v>33</v>
      </c>
    </row>
    <row r="522" spans="1:10" x14ac:dyDescent="0.25">
      <c r="A522" s="5">
        <v>44418</v>
      </c>
      <c r="B522" s="11" t="s">
        <v>88</v>
      </c>
      <c r="C522" s="6" t="s">
        <v>44</v>
      </c>
      <c r="D522" s="7">
        <v>82.08</v>
      </c>
      <c r="E522" s="2">
        <v>10</v>
      </c>
      <c r="F522" s="2">
        <f>InputData[[#This Row],[UNIT PRICE ($)]]*InputData[[#This Row],[QUANTITY]]</f>
        <v>820.8</v>
      </c>
      <c r="G522" s="2" t="str">
        <f>VLOOKUP(InputData[[#This Row],[CUSTOMER NAME]],Country[],2,0)</f>
        <v>India</v>
      </c>
      <c r="H522" s="2" t="str">
        <f>VLOOKUP(InputData[[#This Row],[CUSTOMER NAME]],Country[],3,0)</f>
        <v>South</v>
      </c>
      <c r="I522" s="3" t="str">
        <f>TEXT(InputData[[#This Row],[DATE]],"mmm")</f>
        <v>Aug</v>
      </c>
      <c r="J522" s="3">
        <f>WEEKNUM(InputData[[#This Row],[DATE]])</f>
        <v>33</v>
      </c>
    </row>
    <row r="523" spans="1:10" x14ac:dyDescent="0.25">
      <c r="A523" s="5">
        <v>44418</v>
      </c>
      <c r="B523" s="11" t="s">
        <v>89</v>
      </c>
      <c r="C523" s="6" t="s">
        <v>6</v>
      </c>
      <c r="D523" s="7">
        <v>85.5</v>
      </c>
      <c r="E523" s="2">
        <v>6</v>
      </c>
      <c r="F523" s="2">
        <f>InputData[[#This Row],[UNIT PRICE ($)]]*InputData[[#This Row],[QUANTITY]]</f>
        <v>513</v>
      </c>
      <c r="G523" s="2" t="str">
        <f>VLOOKUP(InputData[[#This Row],[CUSTOMER NAME]],Country[],2,0)</f>
        <v>Mexico</v>
      </c>
      <c r="H523" s="2" t="str">
        <f>VLOOKUP(InputData[[#This Row],[CUSTOMER NAME]],Country[],3,0)</f>
        <v>Export</v>
      </c>
      <c r="I523" s="3" t="str">
        <f>TEXT(InputData[[#This Row],[DATE]],"mmm")</f>
        <v>Aug</v>
      </c>
      <c r="J523" s="3">
        <f>WEEKNUM(InputData[[#This Row],[DATE]])</f>
        <v>33</v>
      </c>
    </row>
    <row r="524" spans="1:10" x14ac:dyDescent="0.25">
      <c r="A524" s="5">
        <v>44419</v>
      </c>
      <c r="B524" s="11" t="s">
        <v>73</v>
      </c>
      <c r="C524" s="6" t="s">
        <v>23</v>
      </c>
      <c r="D524" s="7">
        <v>149.46</v>
      </c>
      <c r="E524" s="2">
        <v>4</v>
      </c>
      <c r="F524" s="2">
        <f>InputData[[#This Row],[UNIT PRICE ($)]]*InputData[[#This Row],[QUANTITY]]</f>
        <v>597.84</v>
      </c>
      <c r="G524" s="2" t="str">
        <f>VLOOKUP(InputData[[#This Row],[CUSTOMER NAME]],Country[],2,0)</f>
        <v>India</v>
      </c>
      <c r="H524" s="2" t="str">
        <f>VLOOKUP(InputData[[#This Row],[CUSTOMER NAME]],Country[],3,0)</f>
        <v>East</v>
      </c>
      <c r="I524" s="3" t="str">
        <f>TEXT(InputData[[#This Row],[DATE]],"mmm")</f>
        <v>Aug</v>
      </c>
      <c r="J524" s="3">
        <f>WEEKNUM(InputData[[#This Row],[DATE]])</f>
        <v>33</v>
      </c>
    </row>
    <row r="525" spans="1:10" x14ac:dyDescent="0.25">
      <c r="A525" s="5">
        <v>44419</v>
      </c>
      <c r="B525" s="10" t="s">
        <v>76</v>
      </c>
      <c r="C525" s="8" t="s">
        <v>30</v>
      </c>
      <c r="D525" s="7">
        <v>201.28</v>
      </c>
      <c r="E525" s="3">
        <v>20</v>
      </c>
      <c r="F525" s="2">
        <f>InputData[[#This Row],[UNIT PRICE ($)]]*InputData[[#This Row],[QUANTITY]]</f>
        <v>4025.6</v>
      </c>
      <c r="G525" s="2" t="str">
        <f>VLOOKUP(InputData[[#This Row],[CUSTOMER NAME]],Country[],2,0)</f>
        <v>Saudi Arabia</v>
      </c>
      <c r="H525" s="2" t="str">
        <f>VLOOKUP(InputData[[#This Row],[CUSTOMER NAME]],Country[],3,0)</f>
        <v>Export</v>
      </c>
      <c r="I525" s="3" t="str">
        <f>TEXT(InputData[[#This Row],[DATE]],"mmm")</f>
        <v>Aug</v>
      </c>
      <c r="J525" s="3">
        <f>WEEKNUM(InputData[[#This Row],[DATE]])</f>
        <v>33</v>
      </c>
    </row>
    <row r="526" spans="1:10" x14ac:dyDescent="0.25">
      <c r="A526" s="5">
        <v>44421</v>
      </c>
      <c r="B526" s="11" t="s">
        <v>73</v>
      </c>
      <c r="C526" s="6" t="s">
        <v>11</v>
      </c>
      <c r="D526" s="7">
        <v>48.4</v>
      </c>
      <c r="E526" s="2">
        <v>13</v>
      </c>
      <c r="F526" s="2">
        <f>InputData[[#This Row],[UNIT PRICE ($)]]*InputData[[#This Row],[QUANTITY]]</f>
        <v>629.19999999999993</v>
      </c>
      <c r="G526" s="2" t="str">
        <f>VLOOKUP(InputData[[#This Row],[CUSTOMER NAME]],Country[],2,0)</f>
        <v>India</v>
      </c>
      <c r="H526" s="2" t="str">
        <f>VLOOKUP(InputData[[#This Row],[CUSTOMER NAME]],Country[],3,0)</f>
        <v>East</v>
      </c>
      <c r="I526" s="3" t="str">
        <f>TEXT(InputData[[#This Row],[DATE]],"mmm")</f>
        <v>Aug</v>
      </c>
      <c r="J526" s="3">
        <f>WEEKNUM(InputData[[#This Row],[DATE]])</f>
        <v>33</v>
      </c>
    </row>
    <row r="527" spans="1:10" x14ac:dyDescent="0.25">
      <c r="A527" s="5">
        <v>44421</v>
      </c>
      <c r="B527" s="11" t="s">
        <v>85</v>
      </c>
      <c r="C527" s="6" t="s">
        <v>27</v>
      </c>
      <c r="D527" s="7">
        <v>57.120000000000005</v>
      </c>
      <c r="E527" s="2">
        <v>9</v>
      </c>
      <c r="F527" s="2">
        <f>InputData[[#This Row],[UNIT PRICE ($)]]*InputData[[#This Row],[QUANTITY]]</f>
        <v>514.08000000000004</v>
      </c>
      <c r="G527" s="2" t="str">
        <f>VLOOKUP(InputData[[#This Row],[CUSTOMER NAME]],Country[],2,0)</f>
        <v>India</v>
      </c>
      <c r="H527" s="2" t="str">
        <f>VLOOKUP(InputData[[#This Row],[CUSTOMER NAME]],Country[],3,0)</f>
        <v>Northeast</v>
      </c>
      <c r="I527" s="3" t="str">
        <f>TEXT(InputData[[#This Row],[DATE]],"mmm")</f>
        <v>Aug</v>
      </c>
      <c r="J527" s="3">
        <f>WEEKNUM(InputData[[#This Row],[DATE]])</f>
        <v>33</v>
      </c>
    </row>
    <row r="528" spans="1:10" x14ac:dyDescent="0.25">
      <c r="A528" s="5">
        <v>44422</v>
      </c>
      <c r="B528" s="11" t="s">
        <v>61</v>
      </c>
      <c r="C528" s="6" t="s">
        <v>30</v>
      </c>
      <c r="D528" s="7">
        <v>201.28</v>
      </c>
      <c r="E528" s="2">
        <v>14</v>
      </c>
      <c r="F528" s="2">
        <f>InputData[[#This Row],[UNIT PRICE ($)]]*InputData[[#This Row],[QUANTITY]]</f>
        <v>2817.92</v>
      </c>
      <c r="G528" s="2" t="str">
        <f>VLOOKUP(InputData[[#This Row],[CUSTOMER NAME]],Country[],2,0)</f>
        <v>Bangladesh</v>
      </c>
      <c r="H528" s="2" t="str">
        <f>VLOOKUP(InputData[[#This Row],[CUSTOMER NAME]],Country[],3,0)</f>
        <v>Export</v>
      </c>
      <c r="I528" s="3" t="str">
        <f>TEXT(InputData[[#This Row],[DATE]],"mmm")</f>
        <v>Aug</v>
      </c>
      <c r="J528" s="3">
        <f>WEEKNUM(InputData[[#This Row],[DATE]])</f>
        <v>33</v>
      </c>
    </row>
    <row r="529" spans="1:10" x14ac:dyDescent="0.25">
      <c r="A529" s="5">
        <v>44423</v>
      </c>
      <c r="B529" s="11" t="s">
        <v>73</v>
      </c>
      <c r="C529" s="6" t="s">
        <v>15</v>
      </c>
      <c r="D529" s="7">
        <v>15.719999999999999</v>
      </c>
      <c r="E529" s="2">
        <v>7</v>
      </c>
      <c r="F529" s="2">
        <f>InputData[[#This Row],[UNIT PRICE ($)]]*InputData[[#This Row],[QUANTITY]]</f>
        <v>110.03999999999999</v>
      </c>
      <c r="G529" s="2" t="str">
        <f>VLOOKUP(InputData[[#This Row],[CUSTOMER NAME]],Country[],2,0)</f>
        <v>India</v>
      </c>
      <c r="H529" s="2" t="str">
        <f>VLOOKUP(InputData[[#This Row],[CUSTOMER NAME]],Country[],3,0)</f>
        <v>East</v>
      </c>
      <c r="I529" s="3" t="str">
        <f>TEXT(InputData[[#This Row],[DATE]],"mmm")</f>
        <v>Aug</v>
      </c>
      <c r="J529" s="3">
        <f>WEEKNUM(InputData[[#This Row],[DATE]])</f>
        <v>34</v>
      </c>
    </row>
    <row r="530" spans="1:10" x14ac:dyDescent="0.25">
      <c r="A530" s="5">
        <v>44423</v>
      </c>
      <c r="B530" s="11" t="s">
        <v>114</v>
      </c>
      <c r="C530" s="6" t="s">
        <v>11</v>
      </c>
      <c r="D530" s="7">
        <v>48.4</v>
      </c>
      <c r="E530" s="2">
        <v>10</v>
      </c>
      <c r="F530" s="2">
        <f>InputData[[#This Row],[UNIT PRICE ($)]]*InputData[[#This Row],[QUANTITY]]</f>
        <v>484</v>
      </c>
      <c r="G530" s="2" t="str">
        <f>VLOOKUP(InputData[[#This Row],[CUSTOMER NAME]],Country[],2,0)</f>
        <v>United States of America</v>
      </c>
      <c r="H530" s="2" t="str">
        <f>VLOOKUP(InputData[[#This Row],[CUSTOMER NAME]],Country[],3,0)</f>
        <v>Export</v>
      </c>
      <c r="I530" s="3" t="str">
        <f>TEXT(InputData[[#This Row],[DATE]],"mmm")</f>
        <v>Aug</v>
      </c>
      <c r="J530" s="3">
        <f>WEEKNUM(InputData[[#This Row],[DATE]])</f>
        <v>34</v>
      </c>
    </row>
    <row r="531" spans="1:10" x14ac:dyDescent="0.25">
      <c r="A531" s="5">
        <v>44424</v>
      </c>
      <c r="B531" s="10" t="s">
        <v>68</v>
      </c>
      <c r="C531" s="8" t="s">
        <v>9</v>
      </c>
      <c r="D531" s="7">
        <v>7.8599999999999994</v>
      </c>
      <c r="E531" s="3">
        <v>31</v>
      </c>
      <c r="F531" s="2">
        <f>InputData[[#This Row],[UNIT PRICE ($)]]*InputData[[#This Row],[QUANTITY]]</f>
        <v>243.65999999999997</v>
      </c>
      <c r="G531" s="2" t="str">
        <f>VLOOKUP(InputData[[#This Row],[CUSTOMER NAME]],Country[],2,0)</f>
        <v>Russia</v>
      </c>
      <c r="H531" s="2" t="str">
        <f>VLOOKUP(InputData[[#This Row],[CUSTOMER NAME]],Country[],3,0)</f>
        <v>Export</v>
      </c>
      <c r="I531" s="3" t="str">
        <f>TEXT(InputData[[#This Row],[DATE]],"mmm")</f>
        <v>Aug</v>
      </c>
      <c r="J531" s="3">
        <f>WEEKNUM(InputData[[#This Row],[DATE]])</f>
        <v>34</v>
      </c>
    </row>
    <row r="532" spans="1:10" x14ac:dyDescent="0.25">
      <c r="A532" s="5">
        <v>44424</v>
      </c>
      <c r="B532" s="11" t="s">
        <v>79</v>
      </c>
      <c r="C532" s="6" t="s">
        <v>3</v>
      </c>
      <c r="D532" s="7">
        <v>80.94</v>
      </c>
      <c r="E532" s="2">
        <v>3</v>
      </c>
      <c r="F532" s="2">
        <f>InputData[[#This Row],[UNIT PRICE ($)]]*InputData[[#This Row],[QUANTITY]]</f>
        <v>242.82</v>
      </c>
      <c r="G532" s="2" t="str">
        <f>VLOOKUP(InputData[[#This Row],[CUSTOMER NAME]],Country[],2,0)</f>
        <v>United Kingdom</v>
      </c>
      <c r="H532" s="2" t="str">
        <f>VLOOKUP(InputData[[#This Row],[CUSTOMER NAME]],Country[],3,0)</f>
        <v>Export</v>
      </c>
      <c r="I532" s="3" t="str">
        <f>TEXT(InputData[[#This Row],[DATE]],"mmm")</f>
        <v>Aug</v>
      </c>
      <c r="J532" s="3">
        <f>WEEKNUM(InputData[[#This Row],[DATE]])</f>
        <v>34</v>
      </c>
    </row>
    <row r="533" spans="1:10" x14ac:dyDescent="0.25">
      <c r="A533" s="5">
        <v>44424</v>
      </c>
      <c r="B533" s="10" t="s">
        <v>85</v>
      </c>
      <c r="C533" s="8" t="s">
        <v>13</v>
      </c>
      <c r="D533" s="7">
        <v>122.08</v>
      </c>
      <c r="E533" s="3">
        <v>1</v>
      </c>
      <c r="F533" s="2">
        <f>InputData[[#This Row],[UNIT PRICE ($)]]*InputData[[#This Row],[QUANTITY]]</f>
        <v>122.08</v>
      </c>
      <c r="G533" s="2" t="str">
        <f>VLOOKUP(InputData[[#This Row],[CUSTOMER NAME]],Country[],2,0)</f>
        <v>India</v>
      </c>
      <c r="H533" s="2" t="str">
        <f>VLOOKUP(InputData[[#This Row],[CUSTOMER NAME]],Country[],3,0)</f>
        <v>Northeast</v>
      </c>
      <c r="I533" s="3" t="str">
        <f>TEXT(InputData[[#This Row],[DATE]],"mmm")</f>
        <v>Aug</v>
      </c>
      <c r="J533" s="3">
        <f>WEEKNUM(InputData[[#This Row],[DATE]])</f>
        <v>34</v>
      </c>
    </row>
    <row r="534" spans="1:10" x14ac:dyDescent="0.25">
      <c r="A534" s="5">
        <v>44426</v>
      </c>
      <c r="B534" s="11" t="s">
        <v>70</v>
      </c>
      <c r="C534" s="6" t="s">
        <v>25</v>
      </c>
      <c r="D534" s="7">
        <v>8.33</v>
      </c>
      <c r="E534" s="2">
        <v>6</v>
      </c>
      <c r="F534" s="2">
        <f>InputData[[#This Row],[UNIT PRICE ($)]]*InputData[[#This Row],[QUANTITY]]</f>
        <v>49.980000000000004</v>
      </c>
      <c r="G534" s="2" t="str">
        <f>VLOOKUP(InputData[[#This Row],[CUSTOMER NAME]],Country[],2,0)</f>
        <v>Mexico</v>
      </c>
      <c r="H534" s="2" t="str">
        <f>VLOOKUP(InputData[[#This Row],[CUSTOMER NAME]],Country[],3,0)</f>
        <v>Export</v>
      </c>
      <c r="I534" s="3" t="str">
        <f>TEXT(InputData[[#This Row],[DATE]],"mmm")</f>
        <v>Aug</v>
      </c>
      <c r="J534" s="3">
        <f>WEEKNUM(InputData[[#This Row],[DATE]])</f>
        <v>34</v>
      </c>
    </row>
    <row r="535" spans="1:10" x14ac:dyDescent="0.25">
      <c r="A535" s="5">
        <v>44426</v>
      </c>
      <c r="B535" s="11" t="s">
        <v>79</v>
      </c>
      <c r="C535" s="6" t="s">
        <v>29</v>
      </c>
      <c r="D535" s="7">
        <v>53.11</v>
      </c>
      <c r="E535" s="2">
        <v>8</v>
      </c>
      <c r="F535" s="2">
        <f>InputData[[#This Row],[UNIT PRICE ($)]]*InputData[[#This Row],[QUANTITY]]</f>
        <v>424.88</v>
      </c>
      <c r="G535" s="2" t="str">
        <f>VLOOKUP(InputData[[#This Row],[CUSTOMER NAME]],Country[],2,0)</f>
        <v>United Kingdom</v>
      </c>
      <c r="H535" s="2" t="str">
        <f>VLOOKUP(InputData[[#This Row],[CUSTOMER NAME]],Country[],3,0)</f>
        <v>Export</v>
      </c>
      <c r="I535" s="3" t="str">
        <f>TEXT(InputData[[#This Row],[DATE]],"mmm")</f>
        <v>Aug</v>
      </c>
      <c r="J535" s="3">
        <f>WEEKNUM(InputData[[#This Row],[DATE]])</f>
        <v>34</v>
      </c>
    </row>
    <row r="536" spans="1:10" x14ac:dyDescent="0.25">
      <c r="A536" s="5">
        <v>44426</v>
      </c>
      <c r="B536" s="10" t="s">
        <v>82</v>
      </c>
      <c r="C536" s="8" t="s">
        <v>29</v>
      </c>
      <c r="D536" s="7">
        <v>53.11</v>
      </c>
      <c r="E536" s="3">
        <v>19</v>
      </c>
      <c r="F536" s="2">
        <f>InputData[[#This Row],[UNIT PRICE ($)]]*InputData[[#This Row],[QUANTITY]]</f>
        <v>1009.09</v>
      </c>
      <c r="G536" s="2" t="str">
        <f>VLOOKUP(InputData[[#This Row],[CUSTOMER NAME]],Country[],2,0)</f>
        <v>India</v>
      </c>
      <c r="H536" s="2" t="str">
        <f>VLOOKUP(InputData[[#This Row],[CUSTOMER NAME]],Country[],3,0)</f>
        <v>Western</v>
      </c>
      <c r="I536" s="3" t="str">
        <f>TEXT(InputData[[#This Row],[DATE]],"mmm")</f>
        <v>Aug</v>
      </c>
      <c r="J536" s="3">
        <f>WEEKNUM(InputData[[#This Row],[DATE]])</f>
        <v>34</v>
      </c>
    </row>
    <row r="537" spans="1:10" x14ac:dyDescent="0.25">
      <c r="A537" s="5">
        <v>44426</v>
      </c>
      <c r="B537" s="11" t="s">
        <v>114</v>
      </c>
      <c r="C537" s="6" t="s">
        <v>10</v>
      </c>
      <c r="D537" s="7">
        <v>164.28</v>
      </c>
      <c r="E537" s="2">
        <v>2</v>
      </c>
      <c r="F537" s="2">
        <f>InputData[[#This Row],[UNIT PRICE ($)]]*InputData[[#This Row],[QUANTITY]]</f>
        <v>328.56</v>
      </c>
      <c r="G537" s="2" t="str">
        <f>VLOOKUP(InputData[[#This Row],[CUSTOMER NAME]],Country[],2,0)</f>
        <v>United States of America</v>
      </c>
      <c r="H537" s="2" t="str">
        <f>VLOOKUP(InputData[[#This Row],[CUSTOMER NAME]],Country[],3,0)</f>
        <v>Export</v>
      </c>
      <c r="I537" s="3" t="str">
        <f>TEXT(InputData[[#This Row],[DATE]],"mmm")</f>
        <v>Aug</v>
      </c>
      <c r="J537" s="3">
        <f>WEEKNUM(InputData[[#This Row],[DATE]])</f>
        <v>34</v>
      </c>
    </row>
    <row r="538" spans="1:10" x14ac:dyDescent="0.25">
      <c r="A538" s="5">
        <v>44427</v>
      </c>
      <c r="B538" s="11" t="s">
        <v>63</v>
      </c>
      <c r="C538" s="6" t="s">
        <v>7</v>
      </c>
      <c r="D538" s="7">
        <v>47.730000000000004</v>
      </c>
      <c r="E538" s="2">
        <v>3</v>
      </c>
      <c r="F538" s="2">
        <f>InputData[[#This Row],[UNIT PRICE ($)]]*InputData[[#This Row],[QUANTITY]]</f>
        <v>143.19</v>
      </c>
      <c r="G538" s="2" t="str">
        <f>VLOOKUP(InputData[[#This Row],[CUSTOMER NAME]],Country[],2,0)</f>
        <v>Saudi Arabia</v>
      </c>
      <c r="H538" s="2" t="str">
        <f>VLOOKUP(InputData[[#This Row],[CUSTOMER NAME]],Country[],3,0)</f>
        <v>Export</v>
      </c>
      <c r="I538" s="3" t="str">
        <f>TEXT(InputData[[#This Row],[DATE]],"mmm")</f>
        <v>Aug</v>
      </c>
      <c r="J538" s="3">
        <f>WEEKNUM(InputData[[#This Row],[DATE]])</f>
        <v>34</v>
      </c>
    </row>
    <row r="539" spans="1:10" x14ac:dyDescent="0.25">
      <c r="A539" s="5">
        <v>44428</v>
      </c>
      <c r="B539" s="11" t="s">
        <v>61</v>
      </c>
      <c r="C539" s="6" t="s">
        <v>33</v>
      </c>
      <c r="D539" s="7">
        <v>119.7</v>
      </c>
      <c r="E539" s="2">
        <v>14</v>
      </c>
      <c r="F539" s="2">
        <f>InputData[[#This Row],[UNIT PRICE ($)]]*InputData[[#This Row],[QUANTITY]]</f>
        <v>1675.8</v>
      </c>
      <c r="G539" s="2" t="str">
        <f>VLOOKUP(InputData[[#This Row],[CUSTOMER NAME]],Country[],2,0)</f>
        <v>Bangladesh</v>
      </c>
      <c r="H539" s="2" t="str">
        <f>VLOOKUP(InputData[[#This Row],[CUSTOMER NAME]],Country[],3,0)</f>
        <v>Export</v>
      </c>
      <c r="I539" s="3" t="str">
        <f>TEXT(InputData[[#This Row],[DATE]],"mmm")</f>
        <v>Aug</v>
      </c>
      <c r="J539" s="3">
        <f>WEEKNUM(InputData[[#This Row],[DATE]])</f>
        <v>34</v>
      </c>
    </row>
    <row r="540" spans="1:10" x14ac:dyDescent="0.25">
      <c r="A540" s="5">
        <v>44428</v>
      </c>
      <c r="B540" s="11" t="s">
        <v>63</v>
      </c>
      <c r="C540" s="6" t="s">
        <v>20</v>
      </c>
      <c r="D540" s="7">
        <v>76.25</v>
      </c>
      <c r="E540" s="2">
        <v>15</v>
      </c>
      <c r="F540" s="2">
        <f>InputData[[#This Row],[UNIT PRICE ($)]]*InputData[[#This Row],[QUANTITY]]</f>
        <v>1143.75</v>
      </c>
      <c r="G540" s="2" t="str">
        <f>VLOOKUP(InputData[[#This Row],[CUSTOMER NAME]],Country[],2,0)</f>
        <v>Saudi Arabia</v>
      </c>
      <c r="H540" s="2" t="str">
        <f>VLOOKUP(InputData[[#This Row],[CUSTOMER NAME]],Country[],3,0)</f>
        <v>Export</v>
      </c>
      <c r="I540" s="3" t="str">
        <f>TEXT(InputData[[#This Row],[DATE]],"mmm")</f>
        <v>Aug</v>
      </c>
      <c r="J540" s="3">
        <f>WEEKNUM(InputData[[#This Row],[DATE]])</f>
        <v>34</v>
      </c>
    </row>
    <row r="541" spans="1:10" x14ac:dyDescent="0.25">
      <c r="A541" s="5">
        <v>44428</v>
      </c>
      <c r="B541" s="11" t="s">
        <v>70</v>
      </c>
      <c r="C541" s="6" t="s">
        <v>23</v>
      </c>
      <c r="D541" s="7">
        <v>149.46</v>
      </c>
      <c r="E541" s="2">
        <v>13</v>
      </c>
      <c r="F541" s="2">
        <f>InputData[[#This Row],[UNIT PRICE ($)]]*InputData[[#This Row],[QUANTITY]]</f>
        <v>1942.98</v>
      </c>
      <c r="G541" s="2" t="str">
        <f>VLOOKUP(InputData[[#This Row],[CUSTOMER NAME]],Country[],2,0)</f>
        <v>Mexico</v>
      </c>
      <c r="H541" s="2" t="str">
        <f>VLOOKUP(InputData[[#This Row],[CUSTOMER NAME]],Country[],3,0)</f>
        <v>Export</v>
      </c>
      <c r="I541" s="3" t="str">
        <f>TEXT(InputData[[#This Row],[DATE]],"mmm")</f>
        <v>Aug</v>
      </c>
      <c r="J541" s="3">
        <f>WEEKNUM(InputData[[#This Row],[DATE]])</f>
        <v>34</v>
      </c>
    </row>
    <row r="542" spans="1:10" x14ac:dyDescent="0.25">
      <c r="A542" s="5">
        <v>44428</v>
      </c>
      <c r="B542" s="10" t="s">
        <v>74</v>
      </c>
      <c r="C542" s="8" t="s">
        <v>18</v>
      </c>
      <c r="D542" s="7">
        <v>49.21</v>
      </c>
      <c r="E542" s="3">
        <v>19</v>
      </c>
      <c r="F542" s="2">
        <f>InputData[[#This Row],[UNIT PRICE ($)]]*InputData[[#This Row],[QUANTITY]]</f>
        <v>934.99</v>
      </c>
      <c r="G542" s="2" t="str">
        <f>VLOOKUP(InputData[[#This Row],[CUSTOMER NAME]],Country[],2,0)</f>
        <v>Brazil</v>
      </c>
      <c r="H542" s="2" t="str">
        <f>VLOOKUP(InputData[[#This Row],[CUSTOMER NAME]],Country[],3,0)</f>
        <v>Export</v>
      </c>
      <c r="I542" s="3" t="str">
        <f>TEXT(InputData[[#This Row],[DATE]],"mmm")</f>
        <v>Aug</v>
      </c>
      <c r="J542" s="3">
        <f>WEEKNUM(InputData[[#This Row],[DATE]])</f>
        <v>34</v>
      </c>
    </row>
    <row r="543" spans="1:10" x14ac:dyDescent="0.25">
      <c r="A543" s="5">
        <v>44428</v>
      </c>
      <c r="B543" s="11" t="s">
        <v>81</v>
      </c>
      <c r="C543" s="6" t="s">
        <v>31</v>
      </c>
      <c r="D543" s="7">
        <v>104.16</v>
      </c>
      <c r="E543" s="2">
        <v>9</v>
      </c>
      <c r="F543" s="2">
        <f>InputData[[#This Row],[UNIT PRICE ($)]]*InputData[[#This Row],[QUANTITY]]</f>
        <v>937.43999999999994</v>
      </c>
      <c r="G543" s="2" t="str">
        <f>VLOOKUP(InputData[[#This Row],[CUSTOMER NAME]],Country[],2,0)</f>
        <v>India</v>
      </c>
      <c r="H543" s="2" t="str">
        <f>VLOOKUP(InputData[[#This Row],[CUSTOMER NAME]],Country[],3,0)</f>
        <v>East</v>
      </c>
      <c r="I543" s="3" t="str">
        <f>TEXT(InputData[[#This Row],[DATE]],"mmm")</f>
        <v>Aug</v>
      </c>
      <c r="J543" s="3">
        <f>WEEKNUM(InputData[[#This Row],[DATE]])</f>
        <v>34</v>
      </c>
    </row>
    <row r="544" spans="1:10" x14ac:dyDescent="0.25">
      <c r="A544" s="5">
        <v>44428</v>
      </c>
      <c r="B544" s="11" t="s">
        <v>82</v>
      </c>
      <c r="C544" s="6" t="s">
        <v>28</v>
      </c>
      <c r="D544" s="7">
        <v>41.81</v>
      </c>
      <c r="E544" s="2">
        <v>13</v>
      </c>
      <c r="F544" s="2">
        <f>InputData[[#This Row],[UNIT PRICE ($)]]*InputData[[#This Row],[QUANTITY]]</f>
        <v>543.53</v>
      </c>
      <c r="G544" s="2" t="str">
        <f>VLOOKUP(InputData[[#This Row],[CUSTOMER NAME]],Country[],2,0)</f>
        <v>India</v>
      </c>
      <c r="H544" s="2" t="str">
        <f>VLOOKUP(InputData[[#This Row],[CUSTOMER NAME]],Country[],3,0)</f>
        <v>Western</v>
      </c>
      <c r="I544" s="3" t="str">
        <f>TEXT(InputData[[#This Row],[DATE]],"mmm")</f>
        <v>Aug</v>
      </c>
      <c r="J544" s="3">
        <f>WEEKNUM(InputData[[#This Row],[DATE]])</f>
        <v>34</v>
      </c>
    </row>
    <row r="545" spans="1:10" x14ac:dyDescent="0.25">
      <c r="A545" s="5">
        <v>44429</v>
      </c>
      <c r="B545" s="11" t="s">
        <v>82</v>
      </c>
      <c r="C545" s="6" t="s">
        <v>16</v>
      </c>
      <c r="D545" s="7">
        <v>16.64</v>
      </c>
      <c r="E545" s="2">
        <v>4</v>
      </c>
      <c r="F545" s="2">
        <f>InputData[[#This Row],[UNIT PRICE ($)]]*InputData[[#This Row],[QUANTITY]]</f>
        <v>66.56</v>
      </c>
      <c r="G545" s="2" t="str">
        <f>VLOOKUP(InputData[[#This Row],[CUSTOMER NAME]],Country[],2,0)</f>
        <v>India</v>
      </c>
      <c r="H545" s="2" t="str">
        <f>VLOOKUP(InputData[[#This Row],[CUSTOMER NAME]],Country[],3,0)</f>
        <v>Western</v>
      </c>
      <c r="I545" s="3" t="str">
        <f>TEXT(InputData[[#This Row],[DATE]],"mmm")</f>
        <v>Aug</v>
      </c>
      <c r="J545" s="3">
        <f>WEEKNUM(InputData[[#This Row],[DATE]])</f>
        <v>34</v>
      </c>
    </row>
    <row r="546" spans="1:10" x14ac:dyDescent="0.25">
      <c r="A546" s="5">
        <v>44430</v>
      </c>
      <c r="B546" s="10" t="s">
        <v>81</v>
      </c>
      <c r="C546" s="8" t="s">
        <v>5</v>
      </c>
      <c r="D546" s="7">
        <v>155.61000000000001</v>
      </c>
      <c r="E546" s="3">
        <v>19</v>
      </c>
      <c r="F546" s="2">
        <f>InputData[[#This Row],[UNIT PRICE ($)]]*InputData[[#This Row],[QUANTITY]]</f>
        <v>2956.59</v>
      </c>
      <c r="G546" s="2" t="str">
        <f>VLOOKUP(InputData[[#This Row],[CUSTOMER NAME]],Country[],2,0)</f>
        <v>India</v>
      </c>
      <c r="H546" s="2" t="str">
        <f>VLOOKUP(InputData[[#This Row],[CUSTOMER NAME]],Country[],3,0)</f>
        <v>East</v>
      </c>
      <c r="I546" s="3" t="str">
        <f>TEXT(InputData[[#This Row],[DATE]],"mmm")</f>
        <v>Aug</v>
      </c>
      <c r="J546" s="3">
        <f>WEEKNUM(InputData[[#This Row],[DATE]])</f>
        <v>35</v>
      </c>
    </row>
    <row r="547" spans="1:10" x14ac:dyDescent="0.25">
      <c r="A547" s="5">
        <v>44431</v>
      </c>
      <c r="B547" s="11" t="s">
        <v>65</v>
      </c>
      <c r="C547" s="6" t="s">
        <v>44</v>
      </c>
      <c r="D547" s="7">
        <v>82.08</v>
      </c>
      <c r="E547" s="2">
        <v>11</v>
      </c>
      <c r="F547" s="2">
        <f>InputData[[#This Row],[UNIT PRICE ($)]]*InputData[[#This Row],[QUANTITY]]</f>
        <v>902.88</v>
      </c>
      <c r="G547" s="2" t="str">
        <f>VLOOKUP(InputData[[#This Row],[CUSTOMER NAME]],Country[],2,0)</f>
        <v>Pakistan</v>
      </c>
      <c r="H547" s="2" t="str">
        <f>VLOOKUP(InputData[[#This Row],[CUSTOMER NAME]],Country[],3,0)</f>
        <v>Export</v>
      </c>
      <c r="I547" s="3" t="str">
        <f>TEXT(InputData[[#This Row],[DATE]],"mmm")</f>
        <v>Aug</v>
      </c>
      <c r="J547" s="3">
        <f>WEEKNUM(InputData[[#This Row],[DATE]])</f>
        <v>35</v>
      </c>
    </row>
    <row r="548" spans="1:10" x14ac:dyDescent="0.25">
      <c r="A548" s="5">
        <v>44431</v>
      </c>
      <c r="B548" s="11" t="s">
        <v>78</v>
      </c>
      <c r="C548" s="6" t="s">
        <v>29</v>
      </c>
      <c r="D548" s="7">
        <v>53.11</v>
      </c>
      <c r="E548" s="2">
        <v>14</v>
      </c>
      <c r="F548" s="2">
        <f>InputData[[#This Row],[UNIT PRICE ($)]]*InputData[[#This Row],[QUANTITY]]</f>
        <v>743.54</v>
      </c>
      <c r="G548" s="2" t="str">
        <f>VLOOKUP(InputData[[#This Row],[CUSTOMER NAME]],Country[],2,0)</f>
        <v>India</v>
      </c>
      <c r="H548" s="2" t="str">
        <f>VLOOKUP(InputData[[#This Row],[CUSTOMER NAME]],Country[],3,0)</f>
        <v>Central</v>
      </c>
      <c r="I548" s="3" t="str">
        <f>TEXT(InputData[[#This Row],[DATE]],"mmm")</f>
        <v>Aug</v>
      </c>
      <c r="J548" s="3">
        <f>WEEKNUM(InputData[[#This Row],[DATE]])</f>
        <v>35</v>
      </c>
    </row>
    <row r="549" spans="1:10" x14ac:dyDescent="0.25">
      <c r="A549" s="5">
        <v>44432</v>
      </c>
      <c r="B549" s="11" t="s">
        <v>78</v>
      </c>
      <c r="C549" s="6" t="s">
        <v>5</v>
      </c>
      <c r="D549" s="7">
        <v>155.61000000000001</v>
      </c>
      <c r="E549" s="2">
        <v>5</v>
      </c>
      <c r="F549" s="2">
        <f>InputData[[#This Row],[UNIT PRICE ($)]]*InputData[[#This Row],[QUANTITY]]</f>
        <v>778.05000000000007</v>
      </c>
      <c r="G549" s="2" t="str">
        <f>VLOOKUP(InputData[[#This Row],[CUSTOMER NAME]],Country[],2,0)</f>
        <v>India</v>
      </c>
      <c r="H549" s="2" t="str">
        <f>VLOOKUP(InputData[[#This Row],[CUSTOMER NAME]],Country[],3,0)</f>
        <v>Central</v>
      </c>
      <c r="I549" s="3" t="str">
        <f>TEXT(InputData[[#This Row],[DATE]],"mmm")</f>
        <v>Aug</v>
      </c>
      <c r="J549" s="3">
        <f>WEEKNUM(InputData[[#This Row],[DATE]])</f>
        <v>35</v>
      </c>
    </row>
    <row r="550" spans="1:10" x14ac:dyDescent="0.25">
      <c r="A550" s="5">
        <v>44433</v>
      </c>
      <c r="B550" s="10" t="s">
        <v>85</v>
      </c>
      <c r="C550" s="8" t="s">
        <v>41</v>
      </c>
      <c r="D550" s="7">
        <v>173.88</v>
      </c>
      <c r="E550" s="3">
        <v>38</v>
      </c>
      <c r="F550" s="2">
        <f>InputData[[#This Row],[UNIT PRICE ($)]]*InputData[[#This Row],[QUANTITY]]</f>
        <v>6607.44</v>
      </c>
      <c r="G550" s="2" t="str">
        <f>VLOOKUP(InputData[[#This Row],[CUSTOMER NAME]],Country[],2,0)</f>
        <v>India</v>
      </c>
      <c r="H550" s="2" t="str">
        <f>VLOOKUP(InputData[[#This Row],[CUSTOMER NAME]],Country[],3,0)</f>
        <v>Northeast</v>
      </c>
      <c r="I550" s="3" t="str">
        <f>TEXT(InputData[[#This Row],[DATE]],"mmm")</f>
        <v>Aug</v>
      </c>
      <c r="J550" s="3">
        <f>WEEKNUM(InputData[[#This Row],[DATE]])</f>
        <v>35</v>
      </c>
    </row>
    <row r="551" spans="1:10" x14ac:dyDescent="0.25">
      <c r="A551" s="5">
        <v>44434</v>
      </c>
      <c r="B551" s="10" t="s">
        <v>109</v>
      </c>
      <c r="C551" s="8" t="s">
        <v>34</v>
      </c>
      <c r="D551" s="7">
        <v>58.3</v>
      </c>
      <c r="E551" s="3">
        <v>21</v>
      </c>
      <c r="F551" s="2">
        <f>InputData[[#This Row],[UNIT PRICE ($)]]*InputData[[#This Row],[QUANTITY]]</f>
        <v>1224.3</v>
      </c>
      <c r="G551" s="2" t="str">
        <f>VLOOKUP(InputData[[#This Row],[CUSTOMER NAME]],Country[],2,0)</f>
        <v>Pakistan</v>
      </c>
      <c r="H551" s="2" t="str">
        <f>VLOOKUP(InputData[[#This Row],[CUSTOMER NAME]],Country[],3,0)</f>
        <v>Export</v>
      </c>
      <c r="I551" s="3" t="str">
        <f>TEXT(InputData[[#This Row],[DATE]],"mmm")</f>
        <v>Aug</v>
      </c>
      <c r="J551" s="3">
        <f>WEEKNUM(InputData[[#This Row],[DATE]])</f>
        <v>35</v>
      </c>
    </row>
    <row r="552" spans="1:10" x14ac:dyDescent="0.25">
      <c r="A552" s="5">
        <v>44434</v>
      </c>
      <c r="B552" s="11" t="s">
        <v>68</v>
      </c>
      <c r="C552" s="6" t="s">
        <v>39</v>
      </c>
      <c r="D552" s="7">
        <v>42.55</v>
      </c>
      <c r="E552" s="2">
        <v>4</v>
      </c>
      <c r="F552" s="2">
        <f>InputData[[#This Row],[UNIT PRICE ($)]]*InputData[[#This Row],[QUANTITY]]</f>
        <v>170.2</v>
      </c>
      <c r="G552" s="2" t="str">
        <f>VLOOKUP(InputData[[#This Row],[CUSTOMER NAME]],Country[],2,0)</f>
        <v>Russia</v>
      </c>
      <c r="H552" s="2" t="str">
        <f>VLOOKUP(InputData[[#This Row],[CUSTOMER NAME]],Country[],3,0)</f>
        <v>Export</v>
      </c>
      <c r="I552" s="3" t="str">
        <f>TEXT(InputData[[#This Row],[DATE]],"mmm")</f>
        <v>Aug</v>
      </c>
      <c r="J552" s="3">
        <f>WEEKNUM(InputData[[#This Row],[DATE]])</f>
        <v>35</v>
      </c>
    </row>
    <row r="553" spans="1:10" x14ac:dyDescent="0.25">
      <c r="A553" s="5">
        <v>44434</v>
      </c>
      <c r="B553" s="10" t="s">
        <v>71</v>
      </c>
      <c r="C553" s="8" t="s">
        <v>21</v>
      </c>
      <c r="D553" s="7">
        <v>162.54</v>
      </c>
      <c r="E553" s="3">
        <v>18</v>
      </c>
      <c r="F553" s="2">
        <f>InputData[[#This Row],[UNIT PRICE ($)]]*InputData[[#This Row],[QUANTITY]]</f>
        <v>2925.72</v>
      </c>
      <c r="G553" s="2" t="str">
        <f>VLOOKUP(InputData[[#This Row],[CUSTOMER NAME]],Country[],2,0)</f>
        <v>India</v>
      </c>
      <c r="H553" s="2" t="str">
        <f>VLOOKUP(InputData[[#This Row],[CUSTOMER NAME]],Country[],3,0)</f>
        <v>Central</v>
      </c>
      <c r="I553" s="3" t="str">
        <f>TEXT(InputData[[#This Row],[DATE]],"mmm")</f>
        <v>Aug</v>
      </c>
      <c r="J553" s="3">
        <f>WEEKNUM(InputData[[#This Row],[DATE]])</f>
        <v>35</v>
      </c>
    </row>
    <row r="554" spans="1:10" x14ac:dyDescent="0.25">
      <c r="A554" s="5">
        <v>44434</v>
      </c>
      <c r="B554" s="11" t="s">
        <v>78</v>
      </c>
      <c r="C554" s="6" t="s">
        <v>37</v>
      </c>
      <c r="D554" s="7">
        <v>85.76</v>
      </c>
      <c r="E554" s="2">
        <v>8</v>
      </c>
      <c r="F554" s="2">
        <f>InputData[[#This Row],[UNIT PRICE ($)]]*InputData[[#This Row],[QUANTITY]]</f>
        <v>686.08</v>
      </c>
      <c r="G554" s="2" t="str">
        <f>VLOOKUP(InputData[[#This Row],[CUSTOMER NAME]],Country[],2,0)</f>
        <v>India</v>
      </c>
      <c r="H554" s="2" t="str">
        <f>VLOOKUP(InputData[[#This Row],[CUSTOMER NAME]],Country[],3,0)</f>
        <v>Central</v>
      </c>
      <c r="I554" s="3" t="str">
        <f>TEXT(InputData[[#This Row],[DATE]],"mmm")</f>
        <v>Aug</v>
      </c>
      <c r="J554" s="3">
        <f>WEEKNUM(InputData[[#This Row],[DATE]])</f>
        <v>35</v>
      </c>
    </row>
    <row r="555" spans="1:10" x14ac:dyDescent="0.25">
      <c r="A555" s="5">
        <v>44434</v>
      </c>
      <c r="B555" s="11" t="s">
        <v>114</v>
      </c>
      <c r="C555" s="6" t="s">
        <v>19</v>
      </c>
      <c r="D555" s="7">
        <v>210</v>
      </c>
      <c r="E555" s="2">
        <v>13</v>
      </c>
      <c r="F555" s="2">
        <f>InputData[[#This Row],[UNIT PRICE ($)]]*InputData[[#This Row],[QUANTITY]]</f>
        <v>2730</v>
      </c>
      <c r="G555" s="2" t="str">
        <f>VLOOKUP(InputData[[#This Row],[CUSTOMER NAME]],Country[],2,0)</f>
        <v>United States of America</v>
      </c>
      <c r="H555" s="2" t="str">
        <f>VLOOKUP(InputData[[#This Row],[CUSTOMER NAME]],Country[],3,0)</f>
        <v>Export</v>
      </c>
      <c r="I555" s="3" t="str">
        <f>TEXT(InputData[[#This Row],[DATE]],"mmm")</f>
        <v>Aug</v>
      </c>
      <c r="J555" s="3">
        <f>WEEKNUM(InputData[[#This Row],[DATE]])</f>
        <v>35</v>
      </c>
    </row>
    <row r="556" spans="1:10" x14ac:dyDescent="0.25">
      <c r="A556" s="5">
        <v>44434</v>
      </c>
      <c r="B556" s="10" t="s">
        <v>89</v>
      </c>
      <c r="C556" s="8" t="s">
        <v>9</v>
      </c>
      <c r="D556" s="7">
        <v>7.8599999999999994</v>
      </c>
      <c r="E556" s="3">
        <v>38</v>
      </c>
      <c r="F556" s="2">
        <f>InputData[[#This Row],[UNIT PRICE ($)]]*InputData[[#This Row],[QUANTITY]]</f>
        <v>298.67999999999995</v>
      </c>
      <c r="G556" s="2" t="str">
        <f>VLOOKUP(InputData[[#This Row],[CUSTOMER NAME]],Country[],2,0)</f>
        <v>Mexico</v>
      </c>
      <c r="H556" s="2" t="str">
        <f>VLOOKUP(InputData[[#This Row],[CUSTOMER NAME]],Country[],3,0)</f>
        <v>Export</v>
      </c>
      <c r="I556" s="3" t="str">
        <f>TEXT(InputData[[#This Row],[DATE]],"mmm")</f>
        <v>Aug</v>
      </c>
      <c r="J556" s="3">
        <f>WEEKNUM(InputData[[#This Row],[DATE]])</f>
        <v>35</v>
      </c>
    </row>
    <row r="557" spans="1:10" x14ac:dyDescent="0.25">
      <c r="A557" s="5">
        <v>44435</v>
      </c>
      <c r="B557" s="11" t="s">
        <v>77</v>
      </c>
      <c r="C557" s="6" t="s">
        <v>39</v>
      </c>
      <c r="D557" s="7">
        <v>42.55</v>
      </c>
      <c r="E557" s="2">
        <v>15</v>
      </c>
      <c r="F557" s="2">
        <f>InputData[[#This Row],[UNIT PRICE ($)]]*InputData[[#This Row],[QUANTITY]]</f>
        <v>638.25</v>
      </c>
      <c r="G557" s="2" t="str">
        <f>VLOOKUP(InputData[[#This Row],[CUSTOMER NAME]],Country[],2,0)</f>
        <v>India</v>
      </c>
      <c r="H557" s="2" t="str">
        <f>VLOOKUP(InputData[[#This Row],[CUSTOMER NAME]],Country[],3,0)</f>
        <v>Western</v>
      </c>
      <c r="I557" s="3" t="str">
        <f>TEXT(InputData[[#This Row],[DATE]],"mmm")</f>
        <v>Aug</v>
      </c>
      <c r="J557" s="3">
        <f>WEEKNUM(InputData[[#This Row],[DATE]])</f>
        <v>35</v>
      </c>
    </row>
    <row r="558" spans="1:10" x14ac:dyDescent="0.25">
      <c r="A558" s="5">
        <v>44436</v>
      </c>
      <c r="B558" s="10" t="s">
        <v>61</v>
      </c>
      <c r="C558" s="8" t="s">
        <v>10</v>
      </c>
      <c r="D558" s="7">
        <v>164.28</v>
      </c>
      <c r="E558" s="3">
        <v>20</v>
      </c>
      <c r="F558" s="2">
        <f>InputData[[#This Row],[UNIT PRICE ($)]]*InputData[[#This Row],[QUANTITY]]</f>
        <v>3285.6</v>
      </c>
      <c r="G558" s="2" t="str">
        <f>VLOOKUP(InputData[[#This Row],[CUSTOMER NAME]],Country[],2,0)</f>
        <v>Bangladesh</v>
      </c>
      <c r="H558" s="2" t="str">
        <f>VLOOKUP(InputData[[#This Row],[CUSTOMER NAME]],Country[],3,0)</f>
        <v>Export</v>
      </c>
      <c r="I558" s="3" t="str">
        <f>TEXT(InputData[[#This Row],[DATE]],"mmm")</f>
        <v>Aug</v>
      </c>
      <c r="J558" s="3">
        <f>WEEKNUM(InputData[[#This Row],[DATE]])</f>
        <v>35</v>
      </c>
    </row>
    <row r="559" spans="1:10" x14ac:dyDescent="0.25">
      <c r="A559" s="5">
        <v>44436</v>
      </c>
      <c r="B559" s="10" t="s">
        <v>109</v>
      </c>
      <c r="C559" s="6" t="s">
        <v>5</v>
      </c>
      <c r="D559" s="7">
        <v>155.61000000000001</v>
      </c>
      <c r="E559" s="2">
        <v>9</v>
      </c>
      <c r="F559" s="2">
        <f>InputData[[#This Row],[UNIT PRICE ($)]]*InputData[[#This Row],[QUANTITY]]</f>
        <v>1400.4900000000002</v>
      </c>
      <c r="G559" s="2" t="str">
        <f>VLOOKUP(InputData[[#This Row],[CUSTOMER NAME]],Country[],2,0)</f>
        <v>Pakistan</v>
      </c>
      <c r="H559" s="2" t="str">
        <f>VLOOKUP(InputData[[#This Row],[CUSTOMER NAME]],Country[],3,0)</f>
        <v>Export</v>
      </c>
      <c r="I559" s="3" t="str">
        <f>TEXT(InputData[[#This Row],[DATE]],"mmm")</f>
        <v>Aug</v>
      </c>
      <c r="J559" s="3">
        <f>WEEKNUM(InputData[[#This Row],[DATE]])</f>
        <v>35</v>
      </c>
    </row>
    <row r="560" spans="1:10" x14ac:dyDescent="0.25">
      <c r="A560" s="5">
        <v>44436</v>
      </c>
      <c r="B560" s="11" t="s">
        <v>68</v>
      </c>
      <c r="C560" s="6" t="s">
        <v>39</v>
      </c>
      <c r="D560" s="7">
        <v>42.55</v>
      </c>
      <c r="E560" s="2">
        <v>5</v>
      </c>
      <c r="F560" s="2">
        <f>InputData[[#This Row],[UNIT PRICE ($)]]*InputData[[#This Row],[QUANTITY]]</f>
        <v>212.75</v>
      </c>
      <c r="G560" s="2" t="str">
        <f>VLOOKUP(InputData[[#This Row],[CUSTOMER NAME]],Country[],2,0)</f>
        <v>Russia</v>
      </c>
      <c r="H560" s="2" t="str">
        <f>VLOOKUP(InputData[[#This Row],[CUSTOMER NAME]],Country[],3,0)</f>
        <v>Export</v>
      </c>
      <c r="I560" s="3" t="str">
        <f>TEXT(InputData[[#This Row],[DATE]],"mmm")</f>
        <v>Aug</v>
      </c>
      <c r="J560" s="3">
        <f>WEEKNUM(InputData[[#This Row],[DATE]])</f>
        <v>35</v>
      </c>
    </row>
    <row r="561" spans="1:10" x14ac:dyDescent="0.25">
      <c r="A561" s="5">
        <v>44436</v>
      </c>
      <c r="B561" s="10" t="s">
        <v>70</v>
      </c>
      <c r="C561" s="8" t="s">
        <v>43</v>
      </c>
      <c r="D561" s="7">
        <v>83.08</v>
      </c>
      <c r="E561" s="3">
        <v>25</v>
      </c>
      <c r="F561" s="2">
        <f>InputData[[#This Row],[UNIT PRICE ($)]]*InputData[[#This Row],[QUANTITY]]</f>
        <v>2077</v>
      </c>
      <c r="G561" s="2" t="str">
        <f>VLOOKUP(InputData[[#This Row],[CUSTOMER NAME]],Country[],2,0)</f>
        <v>Mexico</v>
      </c>
      <c r="H561" s="2" t="str">
        <f>VLOOKUP(InputData[[#This Row],[CUSTOMER NAME]],Country[],3,0)</f>
        <v>Export</v>
      </c>
      <c r="I561" s="3" t="str">
        <f>TEXT(InputData[[#This Row],[DATE]],"mmm")</f>
        <v>Aug</v>
      </c>
      <c r="J561" s="3">
        <f>WEEKNUM(InputData[[#This Row],[DATE]])</f>
        <v>35</v>
      </c>
    </row>
    <row r="562" spans="1:10" x14ac:dyDescent="0.25">
      <c r="A562" s="5">
        <v>44436</v>
      </c>
      <c r="B562" s="10" t="s">
        <v>80</v>
      </c>
      <c r="C562" s="8" t="s">
        <v>37</v>
      </c>
      <c r="D562" s="7">
        <v>85.76</v>
      </c>
      <c r="E562" s="3">
        <v>22</v>
      </c>
      <c r="F562" s="2">
        <f>InputData[[#This Row],[UNIT PRICE ($)]]*InputData[[#This Row],[QUANTITY]]</f>
        <v>1886.72</v>
      </c>
      <c r="G562" s="2" t="str">
        <f>VLOOKUP(InputData[[#This Row],[CUSTOMER NAME]],Country[],2,0)</f>
        <v>South Africa</v>
      </c>
      <c r="H562" s="2" t="str">
        <f>VLOOKUP(InputData[[#This Row],[CUSTOMER NAME]],Country[],3,0)</f>
        <v>Export</v>
      </c>
      <c r="I562" s="3" t="str">
        <f>TEXT(InputData[[#This Row],[DATE]],"mmm")</f>
        <v>Aug</v>
      </c>
      <c r="J562" s="3">
        <f>WEEKNUM(InputData[[#This Row],[DATE]])</f>
        <v>35</v>
      </c>
    </row>
    <row r="563" spans="1:10" x14ac:dyDescent="0.25">
      <c r="A563" s="5">
        <v>44437</v>
      </c>
      <c r="B563" s="11" t="s">
        <v>66</v>
      </c>
      <c r="C563" s="6" t="s">
        <v>34</v>
      </c>
      <c r="D563" s="7">
        <v>58.3</v>
      </c>
      <c r="E563" s="2">
        <v>12</v>
      </c>
      <c r="F563" s="2">
        <f>InputData[[#This Row],[UNIT PRICE ($)]]*InputData[[#This Row],[QUANTITY]]</f>
        <v>699.59999999999991</v>
      </c>
      <c r="G563" s="2" t="str">
        <f>VLOOKUP(InputData[[#This Row],[CUSTOMER NAME]],Country[],2,0)</f>
        <v>Indonesia</v>
      </c>
      <c r="H563" s="2" t="str">
        <f>VLOOKUP(InputData[[#This Row],[CUSTOMER NAME]],Country[],3,0)</f>
        <v>Export</v>
      </c>
      <c r="I563" s="3" t="str">
        <f>TEXT(InputData[[#This Row],[DATE]],"mmm")</f>
        <v>Aug</v>
      </c>
      <c r="J563" s="3">
        <f>WEEKNUM(InputData[[#This Row],[DATE]])</f>
        <v>36</v>
      </c>
    </row>
    <row r="564" spans="1:10" x14ac:dyDescent="0.25">
      <c r="A564" s="5">
        <v>44438</v>
      </c>
      <c r="B564" s="11" t="s">
        <v>63</v>
      </c>
      <c r="C564" s="6" t="s">
        <v>6</v>
      </c>
      <c r="D564" s="7">
        <v>85.5</v>
      </c>
      <c r="E564" s="2">
        <v>6</v>
      </c>
      <c r="F564" s="2">
        <f>InputData[[#This Row],[UNIT PRICE ($)]]*InputData[[#This Row],[QUANTITY]]</f>
        <v>513</v>
      </c>
      <c r="G564" s="2" t="str">
        <f>VLOOKUP(InputData[[#This Row],[CUSTOMER NAME]],Country[],2,0)</f>
        <v>Saudi Arabia</v>
      </c>
      <c r="H564" s="2" t="str">
        <f>VLOOKUP(InputData[[#This Row],[CUSTOMER NAME]],Country[],3,0)</f>
        <v>Export</v>
      </c>
      <c r="I564" s="3" t="str">
        <f>TEXT(InputData[[#This Row],[DATE]],"mmm")</f>
        <v>Aug</v>
      </c>
      <c r="J564" s="3">
        <f>WEEKNUM(InputData[[#This Row],[DATE]])</f>
        <v>36</v>
      </c>
    </row>
    <row r="565" spans="1:10" x14ac:dyDescent="0.25">
      <c r="A565" s="5">
        <v>44438</v>
      </c>
      <c r="B565" s="11" t="s">
        <v>76</v>
      </c>
      <c r="C565" s="6" t="s">
        <v>13</v>
      </c>
      <c r="D565" s="7">
        <v>122.08</v>
      </c>
      <c r="E565" s="2">
        <v>13</v>
      </c>
      <c r="F565" s="2">
        <f>InputData[[#This Row],[UNIT PRICE ($)]]*InputData[[#This Row],[QUANTITY]]</f>
        <v>1587.04</v>
      </c>
      <c r="G565" s="2" t="str">
        <f>VLOOKUP(InputData[[#This Row],[CUSTOMER NAME]],Country[],2,0)</f>
        <v>Saudi Arabia</v>
      </c>
      <c r="H565" s="2" t="str">
        <f>VLOOKUP(InputData[[#This Row],[CUSTOMER NAME]],Country[],3,0)</f>
        <v>Export</v>
      </c>
      <c r="I565" s="3" t="str">
        <f>TEXT(InputData[[#This Row],[DATE]],"mmm")</f>
        <v>Aug</v>
      </c>
      <c r="J565" s="3">
        <f>WEEKNUM(InputData[[#This Row],[DATE]])</f>
        <v>36</v>
      </c>
    </row>
    <row r="566" spans="1:10" x14ac:dyDescent="0.25">
      <c r="A566" s="5">
        <v>44438</v>
      </c>
      <c r="B566" s="11" t="s">
        <v>116</v>
      </c>
      <c r="C566" s="6" t="s">
        <v>25</v>
      </c>
      <c r="D566" s="7">
        <v>8.33</v>
      </c>
      <c r="E566" s="2">
        <v>5</v>
      </c>
      <c r="F566" s="2">
        <f>InputData[[#This Row],[UNIT PRICE ($)]]*InputData[[#This Row],[QUANTITY]]</f>
        <v>41.65</v>
      </c>
      <c r="G566" s="2" t="str">
        <f>VLOOKUP(InputData[[#This Row],[CUSTOMER NAME]],Country[],2,0)</f>
        <v>Germany</v>
      </c>
      <c r="H566" s="2" t="str">
        <f>VLOOKUP(InputData[[#This Row],[CUSTOMER NAME]],Country[],3,0)</f>
        <v>Export</v>
      </c>
      <c r="I566" s="3" t="str">
        <f>TEXT(InputData[[#This Row],[DATE]],"mmm")</f>
        <v>Aug</v>
      </c>
      <c r="J566" s="3">
        <f>WEEKNUM(InputData[[#This Row],[DATE]])</f>
        <v>36</v>
      </c>
    </row>
    <row r="567" spans="1:10" x14ac:dyDescent="0.25">
      <c r="A567" s="5">
        <v>44438</v>
      </c>
      <c r="B567" s="11" t="s">
        <v>89</v>
      </c>
      <c r="C567" s="6" t="s">
        <v>43</v>
      </c>
      <c r="D567" s="7">
        <v>83.08</v>
      </c>
      <c r="E567" s="2">
        <v>6</v>
      </c>
      <c r="F567" s="2">
        <f>InputData[[#This Row],[UNIT PRICE ($)]]*InputData[[#This Row],[QUANTITY]]</f>
        <v>498.48</v>
      </c>
      <c r="G567" s="2" t="str">
        <f>VLOOKUP(InputData[[#This Row],[CUSTOMER NAME]],Country[],2,0)</f>
        <v>Mexico</v>
      </c>
      <c r="H567" s="2" t="str">
        <f>VLOOKUP(InputData[[#This Row],[CUSTOMER NAME]],Country[],3,0)</f>
        <v>Export</v>
      </c>
      <c r="I567" s="3" t="str">
        <f>TEXT(InputData[[#This Row],[DATE]],"mmm")</f>
        <v>Aug</v>
      </c>
      <c r="J567" s="3">
        <f>WEEKNUM(InputData[[#This Row],[DATE]])</f>
        <v>36</v>
      </c>
    </row>
    <row r="568" spans="1:10" x14ac:dyDescent="0.25">
      <c r="A568" s="5">
        <v>44439</v>
      </c>
      <c r="B568" s="11" t="s">
        <v>69</v>
      </c>
      <c r="C568" s="6" t="s">
        <v>1</v>
      </c>
      <c r="D568" s="7">
        <v>103.88</v>
      </c>
      <c r="E568" s="2">
        <v>2</v>
      </c>
      <c r="F568" s="2">
        <f>InputData[[#This Row],[UNIT PRICE ($)]]*InputData[[#This Row],[QUANTITY]]</f>
        <v>207.76</v>
      </c>
      <c r="G568" s="2" t="str">
        <f>VLOOKUP(InputData[[#This Row],[CUSTOMER NAME]],Country[],2,0)</f>
        <v>India</v>
      </c>
      <c r="H568" s="2" t="str">
        <f>VLOOKUP(InputData[[#This Row],[CUSTOMER NAME]],Country[],3,0)</f>
        <v>South</v>
      </c>
      <c r="I568" s="3" t="str">
        <f>TEXT(InputData[[#This Row],[DATE]],"mmm")</f>
        <v>Aug</v>
      </c>
      <c r="J568" s="3">
        <f>WEEKNUM(InputData[[#This Row],[DATE]])</f>
        <v>36</v>
      </c>
    </row>
    <row r="569" spans="1:10" x14ac:dyDescent="0.25">
      <c r="A569" s="5">
        <v>44439</v>
      </c>
      <c r="B569" s="11" t="s">
        <v>69</v>
      </c>
      <c r="C569" s="6" t="s">
        <v>15</v>
      </c>
      <c r="D569" s="7">
        <v>15.719999999999999</v>
      </c>
      <c r="E569" s="2">
        <v>13</v>
      </c>
      <c r="F569" s="2">
        <f>InputData[[#This Row],[UNIT PRICE ($)]]*InputData[[#This Row],[QUANTITY]]</f>
        <v>204.35999999999999</v>
      </c>
      <c r="G569" s="2" t="str">
        <f>VLOOKUP(InputData[[#This Row],[CUSTOMER NAME]],Country[],2,0)</f>
        <v>India</v>
      </c>
      <c r="H569" s="2" t="str">
        <f>VLOOKUP(InputData[[#This Row],[CUSTOMER NAME]],Country[],3,0)</f>
        <v>South</v>
      </c>
      <c r="I569" s="3" t="str">
        <f>TEXT(InputData[[#This Row],[DATE]],"mmm")</f>
        <v>Aug</v>
      </c>
      <c r="J569" s="3">
        <f>WEEKNUM(InputData[[#This Row],[DATE]])</f>
        <v>36</v>
      </c>
    </row>
    <row r="570" spans="1:10" x14ac:dyDescent="0.25">
      <c r="A570" s="5">
        <v>44439</v>
      </c>
      <c r="B570" s="11" t="s">
        <v>75</v>
      </c>
      <c r="C570" s="6" t="s">
        <v>35</v>
      </c>
      <c r="D570" s="7">
        <v>6.7</v>
      </c>
      <c r="E570" s="2">
        <v>11</v>
      </c>
      <c r="F570" s="2">
        <f>InputData[[#This Row],[UNIT PRICE ($)]]*InputData[[#This Row],[QUANTITY]]</f>
        <v>73.7</v>
      </c>
      <c r="G570" s="2" t="str">
        <f>VLOOKUP(InputData[[#This Row],[CUSTOMER NAME]],Country[],2,0)</f>
        <v>Russia</v>
      </c>
      <c r="H570" s="2" t="str">
        <f>VLOOKUP(InputData[[#This Row],[CUSTOMER NAME]],Country[],3,0)</f>
        <v>Export</v>
      </c>
      <c r="I570" s="3" t="str">
        <f>TEXT(InputData[[#This Row],[DATE]],"mmm")</f>
        <v>Aug</v>
      </c>
      <c r="J570" s="3">
        <f>WEEKNUM(InputData[[#This Row],[DATE]])</f>
        <v>36</v>
      </c>
    </row>
    <row r="571" spans="1:10" x14ac:dyDescent="0.25">
      <c r="A571" s="5">
        <v>44439</v>
      </c>
      <c r="B571" s="10" t="s">
        <v>85</v>
      </c>
      <c r="C571" s="8" t="s">
        <v>21</v>
      </c>
      <c r="D571" s="7">
        <v>162.54</v>
      </c>
      <c r="E571" s="3">
        <v>6</v>
      </c>
      <c r="F571" s="2">
        <f>InputData[[#This Row],[UNIT PRICE ($)]]*InputData[[#This Row],[QUANTITY]]</f>
        <v>975.24</v>
      </c>
      <c r="G571" s="2" t="str">
        <f>VLOOKUP(InputData[[#This Row],[CUSTOMER NAME]],Country[],2,0)</f>
        <v>India</v>
      </c>
      <c r="H571" s="2" t="str">
        <f>VLOOKUP(InputData[[#This Row],[CUSTOMER NAME]],Country[],3,0)</f>
        <v>Northeast</v>
      </c>
      <c r="I571" s="3" t="str">
        <f>TEXT(InputData[[#This Row],[DATE]],"mmm")</f>
        <v>Aug</v>
      </c>
      <c r="J571" s="3">
        <f>WEEKNUM(InputData[[#This Row],[DATE]])</f>
        <v>36</v>
      </c>
    </row>
    <row r="572" spans="1:10" x14ac:dyDescent="0.25">
      <c r="A572" s="5">
        <v>44440</v>
      </c>
      <c r="B572" s="11" t="s">
        <v>64</v>
      </c>
      <c r="C572" s="6" t="s">
        <v>3</v>
      </c>
      <c r="D572" s="7">
        <v>80.94</v>
      </c>
      <c r="E572" s="2">
        <v>14</v>
      </c>
      <c r="F572" s="2">
        <f>InputData[[#This Row],[UNIT PRICE ($)]]*InputData[[#This Row],[QUANTITY]]</f>
        <v>1133.1599999999999</v>
      </c>
      <c r="G572" s="2" t="str">
        <f>VLOOKUP(InputData[[#This Row],[CUSTOMER NAME]],Country[],2,0)</f>
        <v>India</v>
      </c>
      <c r="H572" s="2" t="str">
        <f>VLOOKUP(InputData[[#This Row],[CUSTOMER NAME]],Country[],3,0)</f>
        <v>Northeast</v>
      </c>
      <c r="I572" s="3" t="str">
        <f>TEXT(InputData[[#This Row],[DATE]],"mmm")</f>
        <v>Sep</v>
      </c>
      <c r="J572" s="3">
        <f>WEEKNUM(InputData[[#This Row],[DATE]])</f>
        <v>36</v>
      </c>
    </row>
    <row r="573" spans="1:10" x14ac:dyDescent="0.25">
      <c r="A573" s="5">
        <v>44440</v>
      </c>
      <c r="B573" s="11" t="s">
        <v>76</v>
      </c>
      <c r="C573" s="6" t="s">
        <v>24</v>
      </c>
      <c r="D573" s="7">
        <v>156.96</v>
      </c>
      <c r="E573" s="2">
        <v>1</v>
      </c>
      <c r="F573" s="2">
        <f>InputData[[#This Row],[UNIT PRICE ($)]]*InputData[[#This Row],[QUANTITY]]</f>
        <v>156.96</v>
      </c>
      <c r="G573" s="2" t="str">
        <f>VLOOKUP(InputData[[#This Row],[CUSTOMER NAME]],Country[],2,0)</f>
        <v>Saudi Arabia</v>
      </c>
      <c r="H573" s="2" t="str">
        <f>VLOOKUP(InputData[[#This Row],[CUSTOMER NAME]],Country[],3,0)</f>
        <v>Export</v>
      </c>
      <c r="I573" s="3" t="str">
        <f>TEXT(InputData[[#This Row],[DATE]],"mmm")</f>
        <v>Sep</v>
      </c>
      <c r="J573" s="3">
        <f>WEEKNUM(InputData[[#This Row],[DATE]])</f>
        <v>36</v>
      </c>
    </row>
    <row r="574" spans="1:10" x14ac:dyDescent="0.25">
      <c r="A574" s="5">
        <v>44440</v>
      </c>
      <c r="B574" s="11" t="s">
        <v>114</v>
      </c>
      <c r="C574" s="8" t="s">
        <v>15</v>
      </c>
      <c r="D574" s="7">
        <v>15.719999999999999</v>
      </c>
      <c r="E574" s="3">
        <v>11</v>
      </c>
      <c r="F574" s="2">
        <f>InputData[[#This Row],[UNIT PRICE ($)]]*InputData[[#This Row],[QUANTITY]]</f>
        <v>172.92</v>
      </c>
      <c r="G574" s="2" t="str">
        <f>VLOOKUP(InputData[[#This Row],[CUSTOMER NAME]],Country[],2,0)</f>
        <v>United States of America</v>
      </c>
      <c r="H574" s="2" t="str">
        <f>VLOOKUP(InputData[[#This Row],[CUSTOMER NAME]],Country[],3,0)</f>
        <v>Export</v>
      </c>
      <c r="I574" s="3" t="str">
        <f>TEXT(InputData[[#This Row],[DATE]],"mmm")</f>
        <v>Sep</v>
      </c>
      <c r="J574" s="3">
        <f>WEEKNUM(InputData[[#This Row],[DATE]])</f>
        <v>36</v>
      </c>
    </row>
    <row r="575" spans="1:10" x14ac:dyDescent="0.25">
      <c r="A575" s="5">
        <v>44442</v>
      </c>
      <c r="B575" s="11" t="s">
        <v>85</v>
      </c>
      <c r="C575" s="6" t="s">
        <v>41</v>
      </c>
      <c r="D575" s="7">
        <v>173.88</v>
      </c>
      <c r="E575" s="2">
        <v>8</v>
      </c>
      <c r="F575" s="2">
        <f>InputData[[#This Row],[UNIT PRICE ($)]]*InputData[[#This Row],[QUANTITY]]</f>
        <v>1391.04</v>
      </c>
      <c r="G575" s="2" t="str">
        <f>VLOOKUP(InputData[[#This Row],[CUSTOMER NAME]],Country[],2,0)</f>
        <v>India</v>
      </c>
      <c r="H575" s="2" t="str">
        <f>VLOOKUP(InputData[[#This Row],[CUSTOMER NAME]],Country[],3,0)</f>
        <v>Northeast</v>
      </c>
      <c r="I575" s="3" t="str">
        <f>TEXT(InputData[[#This Row],[DATE]],"mmm")</f>
        <v>Sep</v>
      </c>
      <c r="J575" s="3">
        <f>WEEKNUM(InputData[[#This Row],[DATE]])</f>
        <v>36</v>
      </c>
    </row>
    <row r="576" spans="1:10" x14ac:dyDescent="0.25">
      <c r="A576" s="5">
        <v>44442</v>
      </c>
      <c r="B576" s="10" t="s">
        <v>88</v>
      </c>
      <c r="C576" s="8" t="s">
        <v>16</v>
      </c>
      <c r="D576" s="7">
        <v>16.64</v>
      </c>
      <c r="E576" s="3">
        <v>28</v>
      </c>
      <c r="F576" s="2">
        <f>InputData[[#This Row],[UNIT PRICE ($)]]*InputData[[#This Row],[QUANTITY]]</f>
        <v>465.92</v>
      </c>
      <c r="G576" s="2" t="str">
        <f>VLOOKUP(InputData[[#This Row],[CUSTOMER NAME]],Country[],2,0)</f>
        <v>India</v>
      </c>
      <c r="H576" s="2" t="str">
        <f>VLOOKUP(InputData[[#This Row],[CUSTOMER NAME]],Country[],3,0)</f>
        <v>South</v>
      </c>
      <c r="I576" s="3" t="str">
        <f>TEXT(InputData[[#This Row],[DATE]],"mmm")</f>
        <v>Sep</v>
      </c>
      <c r="J576" s="3">
        <f>WEEKNUM(InputData[[#This Row],[DATE]])</f>
        <v>36</v>
      </c>
    </row>
    <row r="577" spans="1:10" x14ac:dyDescent="0.25">
      <c r="A577" s="5">
        <v>44443</v>
      </c>
      <c r="B577" s="10" t="s">
        <v>78</v>
      </c>
      <c r="C577" s="8" t="s">
        <v>35</v>
      </c>
      <c r="D577" s="7">
        <v>6.7</v>
      </c>
      <c r="E577" s="3">
        <v>1</v>
      </c>
      <c r="F577" s="2">
        <f>InputData[[#This Row],[UNIT PRICE ($)]]*InputData[[#This Row],[QUANTITY]]</f>
        <v>6.7</v>
      </c>
      <c r="G577" s="2" t="str">
        <f>VLOOKUP(InputData[[#This Row],[CUSTOMER NAME]],Country[],2,0)</f>
        <v>India</v>
      </c>
      <c r="H577" s="2" t="str">
        <f>VLOOKUP(InputData[[#This Row],[CUSTOMER NAME]],Country[],3,0)</f>
        <v>Central</v>
      </c>
      <c r="I577" s="3" t="str">
        <f>TEXT(InputData[[#This Row],[DATE]],"mmm")</f>
        <v>Sep</v>
      </c>
      <c r="J577" s="3">
        <f>WEEKNUM(InputData[[#This Row],[DATE]])</f>
        <v>36</v>
      </c>
    </row>
    <row r="578" spans="1:10" x14ac:dyDescent="0.25">
      <c r="A578" s="5">
        <v>44443</v>
      </c>
      <c r="B578" s="11" t="s">
        <v>81</v>
      </c>
      <c r="C578" s="6" t="s">
        <v>23</v>
      </c>
      <c r="D578" s="7">
        <v>149.46</v>
      </c>
      <c r="E578" s="2">
        <v>15</v>
      </c>
      <c r="F578" s="2">
        <f>InputData[[#This Row],[UNIT PRICE ($)]]*InputData[[#This Row],[QUANTITY]]</f>
        <v>2241.9</v>
      </c>
      <c r="G578" s="2" t="str">
        <f>VLOOKUP(InputData[[#This Row],[CUSTOMER NAME]],Country[],2,0)</f>
        <v>India</v>
      </c>
      <c r="H578" s="2" t="str">
        <f>VLOOKUP(InputData[[#This Row],[CUSTOMER NAME]],Country[],3,0)</f>
        <v>East</v>
      </c>
      <c r="I578" s="3" t="str">
        <f>TEXT(InputData[[#This Row],[DATE]],"mmm")</f>
        <v>Sep</v>
      </c>
      <c r="J578" s="3">
        <f>WEEKNUM(InputData[[#This Row],[DATE]])</f>
        <v>36</v>
      </c>
    </row>
    <row r="579" spans="1:10" x14ac:dyDescent="0.25">
      <c r="A579" s="5">
        <v>44443</v>
      </c>
      <c r="B579" s="11" t="s">
        <v>84</v>
      </c>
      <c r="C579" s="6" t="s">
        <v>28</v>
      </c>
      <c r="D579" s="7">
        <v>41.81</v>
      </c>
      <c r="E579" s="2">
        <v>7</v>
      </c>
      <c r="F579" s="2">
        <f>InputData[[#This Row],[UNIT PRICE ($)]]*InputData[[#This Row],[QUANTITY]]</f>
        <v>292.67</v>
      </c>
      <c r="G579" s="2" t="str">
        <f>VLOOKUP(InputData[[#This Row],[CUSTOMER NAME]],Country[],2,0)</f>
        <v>Ethiopia</v>
      </c>
      <c r="H579" s="2" t="str">
        <f>VLOOKUP(InputData[[#This Row],[CUSTOMER NAME]],Country[],3,0)</f>
        <v>Export</v>
      </c>
      <c r="I579" s="3" t="str">
        <f>TEXT(InputData[[#This Row],[DATE]],"mmm")</f>
        <v>Sep</v>
      </c>
      <c r="J579" s="3">
        <f>WEEKNUM(InputData[[#This Row],[DATE]])</f>
        <v>36</v>
      </c>
    </row>
    <row r="580" spans="1:10" x14ac:dyDescent="0.25">
      <c r="A580" s="5">
        <v>44443</v>
      </c>
      <c r="B580" s="10" t="s">
        <v>84</v>
      </c>
      <c r="C580" s="8" t="s">
        <v>1</v>
      </c>
      <c r="D580" s="7">
        <v>103.88</v>
      </c>
      <c r="E580" s="3">
        <v>34</v>
      </c>
      <c r="F580" s="2">
        <f>InputData[[#This Row],[UNIT PRICE ($)]]*InputData[[#This Row],[QUANTITY]]</f>
        <v>3531.92</v>
      </c>
      <c r="G580" s="2" t="str">
        <f>VLOOKUP(InputData[[#This Row],[CUSTOMER NAME]],Country[],2,0)</f>
        <v>Ethiopia</v>
      </c>
      <c r="H580" s="2" t="str">
        <f>VLOOKUP(InputData[[#This Row],[CUSTOMER NAME]],Country[],3,0)</f>
        <v>Export</v>
      </c>
      <c r="I580" s="3" t="str">
        <f>TEXT(InputData[[#This Row],[DATE]],"mmm")</f>
        <v>Sep</v>
      </c>
      <c r="J580" s="3">
        <f>WEEKNUM(InputData[[#This Row],[DATE]])</f>
        <v>36</v>
      </c>
    </row>
    <row r="581" spans="1:10" x14ac:dyDescent="0.25">
      <c r="A581" s="5">
        <v>44443</v>
      </c>
      <c r="B581" s="11" t="s">
        <v>84</v>
      </c>
      <c r="C581" s="6" t="s">
        <v>2</v>
      </c>
      <c r="D581" s="7">
        <v>142.80000000000001</v>
      </c>
      <c r="E581" s="2">
        <v>1</v>
      </c>
      <c r="F581" s="2">
        <f>InputData[[#This Row],[UNIT PRICE ($)]]*InputData[[#This Row],[QUANTITY]]</f>
        <v>142.80000000000001</v>
      </c>
      <c r="G581" s="2" t="str">
        <f>VLOOKUP(InputData[[#This Row],[CUSTOMER NAME]],Country[],2,0)</f>
        <v>Ethiopia</v>
      </c>
      <c r="H581" s="2" t="str">
        <f>VLOOKUP(InputData[[#This Row],[CUSTOMER NAME]],Country[],3,0)</f>
        <v>Export</v>
      </c>
      <c r="I581" s="3" t="str">
        <f>TEXT(InputData[[#This Row],[DATE]],"mmm")</f>
        <v>Sep</v>
      </c>
      <c r="J581" s="3">
        <f>WEEKNUM(InputData[[#This Row],[DATE]])</f>
        <v>36</v>
      </c>
    </row>
    <row r="582" spans="1:10" x14ac:dyDescent="0.25">
      <c r="A582" s="5">
        <v>44444</v>
      </c>
      <c r="B582" s="11" t="s">
        <v>64</v>
      </c>
      <c r="C582" s="6" t="s">
        <v>32</v>
      </c>
      <c r="D582" s="7">
        <v>117.48</v>
      </c>
      <c r="E582" s="2">
        <v>1</v>
      </c>
      <c r="F582" s="2">
        <f>InputData[[#This Row],[UNIT PRICE ($)]]*InputData[[#This Row],[QUANTITY]]</f>
        <v>117.48</v>
      </c>
      <c r="G582" s="2" t="str">
        <f>VLOOKUP(InputData[[#This Row],[CUSTOMER NAME]],Country[],2,0)</f>
        <v>India</v>
      </c>
      <c r="H582" s="2" t="str">
        <f>VLOOKUP(InputData[[#This Row],[CUSTOMER NAME]],Country[],3,0)</f>
        <v>Northeast</v>
      </c>
      <c r="I582" s="3" t="str">
        <f>TEXT(InputData[[#This Row],[DATE]],"mmm")</f>
        <v>Sep</v>
      </c>
      <c r="J582" s="3">
        <f>WEEKNUM(InputData[[#This Row],[DATE]])</f>
        <v>37</v>
      </c>
    </row>
    <row r="583" spans="1:10" x14ac:dyDescent="0.25">
      <c r="A583" s="5">
        <v>44444</v>
      </c>
      <c r="B583" s="10" t="s">
        <v>117</v>
      </c>
      <c r="C583" s="8" t="s">
        <v>7</v>
      </c>
      <c r="D583" s="7">
        <v>47.730000000000004</v>
      </c>
      <c r="E583" s="3">
        <v>35</v>
      </c>
      <c r="F583" s="2">
        <f>InputData[[#This Row],[UNIT PRICE ($)]]*InputData[[#This Row],[QUANTITY]]</f>
        <v>1670.5500000000002</v>
      </c>
      <c r="G583" s="2" t="str">
        <f>VLOOKUP(InputData[[#This Row],[CUSTOMER NAME]],Country[],2,0)</f>
        <v>United States of America</v>
      </c>
      <c r="H583" s="2" t="str">
        <f>VLOOKUP(InputData[[#This Row],[CUSTOMER NAME]],Country[],3,0)</f>
        <v>Export</v>
      </c>
      <c r="I583" s="3" t="str">
        <f>TEXT(InputData[[#This Row],[DATE]],"mmm")</f>
        <v>Sep</v>
      </c>
      <c r="J583" s="3">
        <f>WEEKNUM(InputData[[#This Row],[DATE]])</f>
        <v>37</v>
      </c>
    </row>
    <row r="584" spans="1:10" x14ac:dyDescent="0.25">
      <c r="A584" s="5">
        <v>44445</v>
      </c>
      <c r="B584" s="10" t="s">
        <v>74</v>
      </c>
      <c r="C584" s="8" t="s">
        <v>31</v>
      </c>
      <c r="D584" s="7">
        <v>104.16</v>
      </c>
      <c r="E584" s="3">
        <v>20</v>
      </c>
      <c r="F584" s="2">
        <f>InputData[[#This Row],[UNIT PRICE ($)]]*InputData[[#This Row],[QUANTITY]]</f>
        <v>2083.1999999999998</v>
      </c>
      <c r="G584" s="2" t="str">
        <f>VLOOKUP(InputData[[#This Row],[CUSTOMER NAME]],Country[],2,0)</f>
        <v>Brazil</v>
      </c>
      <c r="H584" s="2" t="str">
        <f>VLOOKUP(InputData[[#This Row],[CUSTOMER NAME]],Country[],3,0)</f>
        <v>Export</v>
      </c>
      <c r="I584" s="3" t="str">
        <f>TEXT(InputData[[#This Row],[DATE]],"mmm")</f>
        <v>Sep</v>
      </c>
      <c r="J584" s="3">
        <f>WEEKNUM(InputData[[#This Row],[DATE]])</f>
        <v>37</v>
      </c>
    </row>
    <row r="585" spans="1:10" x14ac:dyDescent="0.25">
      <c r="A585" s="5">
        <v>44445</v>
      </c>
      <c r="B585" s="11" t="s">
        <v>77</v>
      </c>
      <c r="C585" s="6" t="s">
        <v>5</v>
      </c>
      <c r="D585" s="7">
        <v>155.61000000000001</v>
      </c>
      <c r="E585" s="2">
        <v>12</v>
      </c>
      <c r="F585" s="2">
        <f>InputData[[#This Row],[UNIT PRICE ($)]]*InputData[[#This Row],[QUANTITY]]</f>
        <v>1867.3200000000002</v>
      </c>
      <c r="G585" s="2" t="str">
        <f>VLOOKUP(InputData[[#This Row],[CUSTOMER NAME]],Country[],2,0)</f>
        <v>India</v>
      </c>
      <c r="H585" s="2" t="str">
        <f>VLOOKUP(InputData[[#This Row],[CUSTOMER NAME]],Country[],3,0)</f>
        <v>Western</v>
      </c>
      <c r="I585" s="3" t="str">
        <f>TEXT(InputData[[#This Row],[DATE]],"mmm")</f>
        <v>Sep</v>
      </c>
      <c r="J585" s="3">
        <f>WEEKNUM(InputData[[#This Row],[DATE]])</f>
        <v>37</v>
      </c>
    </row>
    <row r="586" spans="1:10" x14ac:dyDescent="0.25">
      <c r="A586" s="5">
        <v>44446</v>
      </c>
      <c r="B586" s="11" t="s">
        <v>60</v>
      </c>
      <c r="C586" s="6" t="s">
        <v>19</v>
      </c>
      <c r="D586" s="7">
        <v>210</v>
      </c>
      <c r="E586" s="2">
        <v>5</v>
      </c>
      <c r="F586" s="2">
        <f>InputData[[#This Row],[UNIT PRICE ($)]]*InputData[[#This Row],[QUANTITY]]</f>
        <v>1050</v>
      </c>
      <c r="G586" s="2" t="str">
        <f>VLOOKUP(InputData[[#This Row],[CUSTOMER NAME]],Country[],2,0)</f>
        <v>Nigeria</v>
      </c>
      <c r="H586" s="2" t="str">
        <f>VLOOKUP(InputData[[#This Row],[CUSTOMER NAME]],Country[],3,0)</f>
        <v>Export</v>
      </c>
      <c r="I586" s="3" t="str">
        <f>TEXT(InputData[[#This Row],[DATE]],"mmm")</f>
        <v>Sep</v>
      </c>
      <c r="J586" s="3">
        <f>WEEKNUM(InputData[[#This Row],[DATE]])</f>
        <v>37</v>
      </c>
    </row>
    <row r="587" spans="1:10" x14ac:dyDescent="0.25">
      <c r="A587" s="5">
        <v>44447</v>
      </c>
      <c r="B587" s="10" t="s">
        <v>81</v>
      </c>
      <c r="C587" s="8" t="s">
        <v>12</v>
      </c>
      <c r="D587" s="7">
        <v>94.17</v>
      </c>
      <c r="E587" s="3">
        <v>23</v>
      </c>
      <c r="F587" s="2">
        <f>InputData[[#This Row],[UNIT PRICE ($)]]*InputData[[#This Row],[QUANTITY]]</f>
        <v>2165.91</v>
      </c>
      <c r="G587" s="2" t="str">
        <f>VLOOKUP(InputData[[#This Row],[CUSTOMER NAME]],Country[],2,0)</f>
        <v>India</v>
      </c>
      <c r="H587" s="2" t="str">
        <f>VLOOKUP(InputData[[#This Row],[CUSTOMER NAME]],Country[],3,0)</f>
        <v>East</v>
      </c>
      <c r="I587" s="3" t="str">
        <f>TEXT(InputData[[#This Row],[DATE]],"mmm")</f>
        <v>Sep</v>
      </c>
      <c r="J587" s="3">
        <f>WEEKNUM(InputData[[#This Row],[DATE]])</f>
        <v>37</v>
      </c>
    </row>
    <row r="588" spans="1:10" x14ac:dyDescent="0.25">
      <c r="A588" s="5">
        <v>44448</v>
      </c>
      <c r="B588" s="11" t="s">
        <v>78</v>
      </c>
      <c r="C588" s="6" t="s">
        <v>3</v>
      </c>
      <c r="D588" s="7">
        <v>80.94</v>
      </c>
      <c r="E588" s="2">
        <v>3</v>
      </c>
      <c r="F588" s="2">
        <f>InputData[[#This Row],[UNIT PRICE ($)]]*InputData[[#This Row],[QUANTITY]]</f>
        <v>242.82</v>
      </c>
      <c r="G588" s="2" t="str">
        <f>VLOOKUP(InputData[[#This Row],[CUSTOMER NAME]],Country[],2,0)</f>
        <v>India</v>
      </c>
      <c r="H588" s="2" t="str">
        <f>VLOOKUP(InputData[[#This Row],[CUSTOMER NAME]],Country[],3,0)</f>
        <v>Central</v>
      </c>
      <c r="I588" s="3" t="str">
        <f>TEXT(InputData[[#This Row],[DATE]],"mmm")</f>
        <v>Sep</v>
      </c>
      <c r="J588" s="3">
        <f>WEEKNUM(InputData[[#This Row],[DATE]])</f>
        <v>37</v>
      </c>
    </row>
    <row r="589" spans="1:10" x14ac:dyDescent="0.25">
      <c r="A589" s="5">
        <v>44448</v>
      </c>
      <c r="B589" s="11" t="s">
        <v>79</v>
      </c>
      <c r="C589" s="6" t="s">
        <v>41</v>
      </c>
      <c r="D589" s="7">
        <v>173.88</v>
      </c>
      <c r="E589" s="2">
        <v>9</v>
      </c>
      <c r="F589" s="2">
        <f>InputData[[#This Row],[UNIT PRICE ($)]]*InputData[[#This Row],[QUANTITY]]</f>
        <v>1564.92</v>
      </c>
      <c r="G589" s="2" t="str">
        <f>VLOOKUP(InputData[[#This Row],[CUSTOMER NAME]],Country[],2,0)</f>
        <v>United Kingdom</v>
      </c>
      <c r="H589" s="2" t="str">
        <f>VLOOKUP(InputData[[#This Row],[CUSTOMER NAME]],Country[],3,0)</f>
        <v>Export</v>
      </c>
      <c r="I589" s="3" t="str">
        <f>TEXT(InputData[[#This Row],[DATE]],"mmm")</f>
        <v>Sep</v>
      </c>
      <c r="J589" s="3">
        <f>WEEKNUM(InputData[[#This Row],[DATE]])</f>
        <v>37</v>
      </c>
    </row>
    <row r="590" spans="1:10" x14ac:dyDescent="0.25">
      <c r="A590" s="5">
        <v>44448</v>
      </c>
      <c r="B590" s="11" t="s">
        <v>85</v>
      </c>
      <c r="C590" s="6" t="s">
        <v>44</v>
      </c>
      <c r="D590" s="7">
        <v>82.08</v>
      </c>
      <c r="E590" s="2">
        <v>4</v>
      </c>
      <c r="F590" s="2">
        <f>InputData[[#This Row],[UNIT PRICE ($)]]*InputData[[#This Row],[QUANTITY]]</f>
        <v>328.32</v>
      </c>
      <c r="G590" s="2" t="str">
        <f>VLOOKUP(InputData[[#This Row],[CUSTOMER NAME]],Country[],2,0)</f>
        <v>India</v>
      </c>
      <c r="H590" s="2" t="str">
        <f>VLOOKUP(InputData[[#This Row],[CUSTOMER NAME]],Country[],3,0)</f>
        <v>Northeast</v>
      </c>
      <c r="I590" s="3" t="str">
        <f>TEXT(InputData[[#This Row],[DATE]],"mmm")</f>
        <v>Sep</v>
      </c>
      <c r="J590" s="3">
        <f>WEEKNUM(InputData[[#This Row],[DATE]])</f>
        <v>37</v>
      </c>
    </row>
    <row r="591" spans="1:10" x14ac:dyDescent="0.25">
      <c r="A591" s="5">
        <v>44448</v>
      </c>
      <c r="B591" s="10" t="s">
        <v>88</v>
      </c>
      <c r="C591" s="8" t="s">
        <v>11</v>
      </c>
      <c r="D591" s="7">
        <v>48.4</v>
      </c>
      <c r="E591" s="3">
        <v>26</v>
      </c>
      <c r="F591" s="2">
        <f>InputData[[#This Row],[UNIT PRICE ($)]]*InputData[[#This Row],[QUANTITY]]</f>
        <v>1258.3999999999999</v>
      </c>
      <c r="G591" s="2" t="str">
        <f>VLOOKUP(InputData[[#This Row],[CUSTOMER NAME]],Country[],2,0)</f>
        <v>India</v>
      </c>
      <c r="H591" s="2" t="str">
        <f>VLOOKUP(InputData[[#This Row],[CUSTOMER NAME]],Country[],3,0)</f>
        <v>South</v>
      </c>
      <c r="I591" s="3" t="str">
        <f>TEXT(InputData[[#This Row],[DATE]],"mmm")</f>
        <v>Sep</v>
      </c>
      <c r="J591" s="3">
        <f>WEEKNUM(InputData[[#This Row],[DATE]])</f>
        <v>37</v>
      </c>
    </row>
    <row r="592" spans="1:10" x14ac:dyDescent="0.25">
      <c r="A592" s="5">
        <v>44449</v>
      </c>
      <c r="B592" s="11" t="s">
        <v>65</v>
      </c>
      <c r="C592" s="6" t="s">
        <v>38</v>
      </c>
      <c r="D592" s="7">
        <v>79.92</v>
      </c>
      <c r="E592" s="2">
        <v>4</v>
      </c>
      <c r="F592" s="2">
        <f>InputData[[#This Row],[UNIT PRICE ($)]]*InputData[[#This Row],[QUANTITY]]</f>
        <v>319.68</v>
      </c>
      <c r="G592" s="2" t="str">
        <f>VLOOKUP(InputData[[#This Row],[CUSTOMER NAME]],Country[],2,0)</f>
        <v>Pakistan</v>
      </c>
      <c r="H592" s="2" t="str">
        <f>VLOOKUP(InputData[[#This Row],[CUSTOMER NAME]],Country[],3,0)</f>
        <v>Export</v>
      </c>
      <c r="I592" s="3" t="str">
        <f>TEXT(InputData[[#This Row],[DATE]],"mmm")</f>
        <v>Sep</v>
      </c>
      <c r="J592" s="3">
        <f>WEEKNUM(InputData[[#This Row],[DATE]])</f>
        <v>37</v>
      </c>
    </row>
    <row r="593" spans="1:10" x14ac:dyDescent="0.25">
      <c r="A593" s="5">
        <v>44449</v>
      </c>
      <c r="B593" s="11" t="s">
        <v>80</v>
      </c>
      <c r="C593" s="6" t="s">
        <v>1</v>
      </c>
      <c r="D593" s="7">
        <v>103.88</v>
      </c>
      <c r="E593" s="2">
        <v>9</v>
      </c>
      <c r="F593" s="2">
        <f>InputData[[#This Row],[UNIT PRICE ($)]]*InputData[[#This Row],[QUANTITY]]</f>
        <v>934.92</v>
      </c>
      <c r="G593" s="2" t="str">
        <f>VLOOKUP(InputData[[#This Row],[CUSTOMER NAME]],Country[],2,0)</f>
        <v>South Africa</v>
      </c>
      <c r="H593" s="2" t="str">
        <f>VLOOKUP(InputData[[#This Row],[CUSTOMER NAME]],Country[],3,0)</f>
        <v>Export</v>
      </c>
      <c r="I593" s="3" t="str">
        <f>TEXT(InputData[[#This Row],[DATE]],"mmm")</f>
        <v>Sep</v>
      </c>
      <c r="J593" s="3">
        <f>WEEKNUM(InputData[[#This Row],[DATE]])</f>
        <v>37</v>
      </c>
    </row>
    <row r="594" spans="1:10" x14ac:dyDescent="0.25">
      <c r="A594" s="5">
        <v>44449</v>
      </c>
      <c r="B594" s="11" t="s">
        <v>82</v>
      </c>
      <c r="C594" s="6" t="s">
        <v>30</v>
      </c>
      <c r="D594" s="7">
        <v>201.28</v>
      </c>
      <c r="E594" s="2">
        <v>6</v>
      </c>
      <c r="F594" s="2">
        <f>InputData[[#This Row],[UNIT PRICE ($)]]*InputData[[#This Row],[QUANTITY]]</f>
        <v>1207.68</v>
      </c>
      <c r="G594" s="2" t="str">
        <f>VLOOKUP(InputData[[#This Row],[CUSTOMER NAME]],Country[],2,0)</f>
        <v>India</v>
      </c>
      <c r="H594" s="2" t="str">
        <f>VLOOKUP(InputData[[#This Row],[CUSTOMER NAME]],Country[],3,0)</f>
        <v>Western</v>
      </c>
      <c r="I594" s="3" t="str">
        <f>TEXT(InputData[[#This Row],[DATE]],"mmm")</f>
        <v>Sep</v>
      </c>
      <c r="J594" s="3">
        <f>WEEKNUM(InputData[[#This Row],[DATE]])</f>
        <v>37</v>
      </c>
    </row>
    <row r="595" spans="1:10" x14ac:dyDescent="0.25">
      <c r="A595" s="5">
        <v>44449</v>
      </c>
      <c r="B595" s="11" t="s">
        <v>82</v>
      </c>
      <c r="C595" s="6" t="s">
        <v>26</v>
      </c>
      <c r="D595" s="7">
        <v>24.66</v>
      </c>
      <c r="E595" s="2">
        <v>2</v>
      </c>
      <c r="F595" s="2">
        <f>InputData[[#This Row],[UNIT PRICE ($)]]*InputData[[#This Row],[QUANTITY]]</f>
        <v>49.32</v>
      </c>
      <c r="G595" s="2" t="str">
        <f>VLOOKUP(InputData[[#This Row],[CUSTOMER NAME]],Country[],2,0)</f>
        <v>India</v>
      </c>
      <c r="H595" s="2" t="str">
        <f>VLOOKUP(InputData[[#This Row],[CUSTOMER NAME]],Country[],3,0)</f>
        <v>Western</v>
      </c>
      <c r="I595" s="3" t="str">
        <f>TEXT(InputData[[#This Row],[DATE]],"mmm")</f>
        <v>Sep</v>
      </c>
      <c r="J595" s="3">
        <f>WEEKNUM(InputData[[#This Row],[DATE]])</f>
        <v>37</v>
      </c>
    </row>
    <row r="596" spans="1:10" x14ac:dyDescent="0.25">
      <c r="A596" s="5">
        <v>44449</v>
      </c>
      <c r="B596" s="10" t="s">
        <v>117</v>
      </c>
      <c r="C596" s="6" t="s">
        <v>35</v>
      </c>
      <c r="D596" s="7">
        <v>6.7</v>
      </c>
      <c r="E596" s="2">
        <v>15</v>
      </c>
      <c r="F596" s="2">
        <f>InputData[[#This Row],[UNIT PRICE ($)]]*InputData[[#This Row],[QUANTITY]]</f>
        <v>100.5</v>
      </c>
      <c r="G596" s="2" t="str">
        <f>VLOOKUP(InputData[[#This Row],[CUSTOMER NAME]],Country[],2,0)</f>
        <v>United States of America</v>
      </c>
      <c r="H596" s="2" t="str">
        <f>VLOOKUP(InputData[[#This Row],[CUSTOMER NAME]],Country[],3,0)</f>
        <v>Export</v>
      </c>
      <c r="I596" s="3" t="str">
        <f>TEXT(InputData[[#This Row],[DATE]],"mmm")</f>
        <v>Sep</v>
      </c>
      <c r="J596" s="3">
        <f>WEEKNUM(InputData[[#This Row],[DATE]])</f>
        <v>37</v>
      </c>
    </row>
    <row r="597" spans="1:10" x14ac:dyDescent="0.25">
      <c r="A597" s="5">
        <v>44450</v>
      </c>
      <c r="B597" s="11" t="s">
        <v>69</v>
      </c>
      <c r="C597" s="6" t="s">
        <v>1</v>
      </c>
      <c r="D597" s="7">
        <v>103.88</v>
      </c>
      <c r="E597" s="2">
        <v>6</v>
      </c>
      <c r="F597" s="2">
        <f>InputData[[#This Row],[UNIT PRICE ($)]]*InputData[[#This Row],[QUANTITY]]</f>
        <v>623.28</v>
      </c>
      <c r="G597" s="2" t="str">
        <f>VLOOKUP(InputData[[#This Row],[CUSTOMER NAME]],Country[],2,0)</f>
        <v>India</v>
      </c>
      <c r="H597" s="2" t="str">
        <f>VLOOKUP(InputData[[#This Row],[CUSTOMER NAME]],Country[],3,0)</f>
        <v>South</v>
      </c>
      <c r="I597" s="3" t="str">
        <f>TEXT(InputData[[#This Row],[DATE]],"mmm")</f>
        <v>Sep</v>
      </c>
      <c r="J597" s="3">
        <f>WEEKNUM(InputData[[#This Row],[DATE]])</f>
        <v>37</v>
      </c>
    </row>
    <row r="598" spans="1:10" x14ac:dyDescent="0.25">
      <c r="A598" s="5">
        <v>44452</v>
      </c>
      <c r="B598" s="11" t="s">
        <v>116</v>
      </c>
      <c r="C598" s="6" t="s">
        <v>41</v>
      </c>
      <c r="D598" s="7">
        <v>173.88</v>
      </c>
      <c r="E598" s="2">
        <v>7</v>
      </c>
      <c r="F598" s="2">
        <f>InputData[[#This Row],[UNIT PRICE ($)]]*InputData[[#This Row],[QUANTITY]]</f>
        <v>1217.1599999999999</v>
      </c>
      <c r="G598" s="2" t="str">
        <f>VLOOKUP(InputData[[#This Row],[CUSTOMER NAME]],Country[],2,0)</f>
        <v>Germany</v>
      </c>
      <c r="H598" s="2" t="str">
        <f>VLOOKUP(InputData[[#This Row],[CUSTOMER NAME]],Country[],3,0)</f>
        <v>Export</v>
      </c>
      <c r="I598" s="3" t="str">
        <f>TEXT(InputData[[#This Row],[DATE]],"mmm")</f>
        <v>Sep</v>
      </c>
      <c r="J598" s="3">
        <f>WEEKNUM(InputData[[#This Row],[DATE]])</f>
        <v>38</v>
      </c>
    </row>
    <row r="599" spans="1:10" x14ac:dyDescent="0.25">
      <c r="A599" s="5">
        <v>44453</v>
      </c>
      <c r="B599" s="11" t="s">
        <v>69</v>
      </c>
      <c r="C599" s="6" t="s">
        <v>29</v>
      </c>
      <c r="D599" s="7">
        <v>53.11</v>
      </c>
      <c r="E599" s="2">
        <v>3</v>
      </c>
      <c r="F599" s="2">
        <f>InputData[[#This Row],[UNIT PRICE ($)]]*InputData[[#This Row],[QUANTITY]]</f>
        <v>159.32999999999998</v>
      </c>
      <c r="G599" s="2" t="str">
        <f>VLOOKUP(InputData[[#This Row],[CUSTOMER NAME]],Country[],2,0)</f>
        <v>India</v>
      </c>
      <c r="H599" s="2" t="str">
        <f>VLOOKUP(InputData[[#This Row],[CUSTOMER NAME]],Country[],3,0)</f>
        <v>South</v>
      </c>
      <c r="I599" s="3" t="str">
        <f>TEXT(InputData[[#This Row],[DATE]],"mmm")</f>
        <v>Sep</v>
      </c>
      <c r="J599" s="3">
        <f>WEEKNUM(InputData[[#This Row],[DATE]])</f>
        <v>38</v>
      </c>
    </row>
    <row r="600" spans="1:10" x14ac:dyDescent="0.25">
      <c r="A600" s="5">
        <v>44453</v>
      </c>
      <c r="B600" s="10" t="s">
        <v>81</v>
      </c>
      <c r="C600" s="8" t="s">
        <v>26</v>
      </c>
      <c r="D600" s="7">
        <v>24.66</v>
      </c>
      <c r="E600" s="3">
        <v>34</v>
      </c>
      <c r="F600" s="2">
        <f>InputData[[#This Row],[UNIT PRICE ($)]]*InputData[[#This Row],[QUANTITY]]</f>
        <v>838.44</v>
      </c>
      <c r="G600" s="2" t="str">
        <f>VLOOKUP(InputData[[#This Row],[CUSTOMER NAME]],Country[],2,0)</f>
        <v>India</v>
      </c>
      <c r="H600" s="2" t="str">
        <f>VLOOKUP(InputData[[#This Row],[CUSTOMER NAME]],Country[],3,0)</f>
        <v>East</v>
      </c>
      <c r="I600" s="3" t="str">
        <f>TEXT(InputData[[#This Row],[DATE]],"mmm")</f>
        <v>Sep</v>
      </c>
      <c r="J600" s="3">
        <f>WEEKNUM(InputData[[#This Row],[DATE]])</f>
        <v>38</v>
      </c>
    </row>
    <row r="601" spans="1:10" x14ac:dyDescent="0.25">
      <c r="A601" s="5">
        <v>44453</v>
      </c>
      <c r="B601" s="10" t="s">
        <v>85</v>
      </c>
      <c r="C601" s="8" t="s">
        <v>11</v>
      </c>
      <c r="D601" s="7">
        <v>48.4</v>
      </c>
      <c r="E601" s="3">
        <v>27</v>
      </c>
      <c r="F601" s="2">
        <f>InputData[[#This Row],[UNIT PRICE ($)]]*InputData[[#This Row],[QUANTITY]]</f>
        <v>1306.8</v>
      </c>
      <c r="G601" s="2" t="str">
        <f>VLOOKUP(InputData[[#This Row],[CUSTOMER NAME]],Country[],2,0)</f>
        <v>India</v>
      </c>
      <c r="H601" s="2" t="str">
        <f>VLOOKUP(InputData[[#This Row],[CUSTOMER NAME]],Country[],3,0)</f>
        <v>Northeast</v>
      </c>
      <c r="I601" s="3" t="str">
        <f>TEXT(InputData[[#This Row],[DATE]],"mmm")</f>
        <v>Sep</v>
      </c>
      <c r="J601" s="3">
        <f>WEEKNUM(InputData[[#This Row],[DATE]])</f>
        <v>38</v>
      </c>
    </row>
    <row r="602" spans="1:10" x14ac:dyDescent="0.25">
      <c r="A602" s="5">
        <v>44454</v>
      </c>
      <c r="B602" s="10" t="s">
        <v>63</v>
      </c>
      <c r="C602" s="8" t="s">
        <v>38</v>
      </c>
      <c r="D602" s="7">
        <v>79.92</v>
      </c>
      <c r="E602" s="3">
        <v>3</v>
      </c>
      <c r="F602" s="2">
        <f>InputData[[#This Row],[UNIT PRICE ($)]]*InputData[[#This Row],[QUANTITY]]</f>
        <v>239.76</v>
      </c>
      <c r="G602" s="2" t="str">
        <f>VLOOKUP(InputData[[#This Row],[CUSTOMER NAME]],Country[],2,0)</f>
        <v>Saudi Arabia</v>
      </c>
      <c r="H602" s="2" t="str">
        <f>VLOOKUP(InputData[[#This Row],[CUSTOMER NAME]],Country[],3,0)</f>
        <v>Export</v>
      </c>
      <c r="I602" s="3" t="str">
        <f>TEXT(InputData[[#This Row],[DATE]],"mmm")</f>
        <v>Sep</v>
      </c>
      <c r="J602" s="3">
        <f>WEEKNUM(InputData[[#This Row],[DATE]])</f>
        <v>38</v>
      </c>
    </row>
    <row r="603" spans="1:10" x14ac:dyDescent="0.25">
      <c r="A603" s="5">
        <v>44454</v>
      </c>
      <c r="B603" s="11" t="s">
        <v>67</v>
      </c>
      <c r="C603" s="6" t="s">
        <v>42</v>
      </c>
      <c r="D603" s="7">
        <v>162</v>
      </c>
      <c r="E603" s="2">
        <v>14</v>
      </c>
      <c r="F603" s="2">
        <f>InputData[[#This Row],[UNIT PRICE ($)]]*InputData[[#This Row],[QUANTITY]]</f>
        <v>2268</v>
      </c>
      <c r="G603" s="2" t="str">
        <f>VLOOKUP(InputData[[#This Row],[CUSTOMER NAME]],Country[],2,0)</f>
        <v>United Kingdom</v>
      </c>
      <c r="H603" s="2" t="str">
        <f>VLOOKUP(InputData[[#This Row],[CUSTOMER NAME]],Country[],3,0)</f>
        <v>Export</v>
      </c>
      <c r="I603" s="3" t="str">
        <f>TEXT(InputData[[#This Row],[DATE]],"mmm")</f>
        <v>Sep</v>
      </c>
      <c r="J603" s="3">
        <f>WEEKNUM(InputData[[#This Row],[DATE]])</f>
        <v>38</v>
      </c>
    </row>
    <row r="604" spans="1:10" x14ac:dyDescent="0.25">
      <c r="A604" s="5">
        <v>44454</v>
      </c>
      <c r="B604" s="11" t="s">
        <v>69</v>
      </c>
      <c r="C604" s="6" t="s">
        <v>42</v>
      </c>
      <c r="D604" s="7">
        <v>162</v>
      </c>
      <c r="E604" s="2">
        <v>6</v>
      </c>
      <c r="F604" s="2">
        <f>InputData[[#This Row],[UNIT PRICE ($)]]*InputData[[#This Row],[QUANTITY]]</f>
        <v>972</v>
      </c>
      <c r="G604" s="2" t="str">
        <f>VLOOKUP(InputData[[#This Row],[CUSTOMER NAME]],Country[],2,0)</f>
        <v>India</v>
      </c>
      <c r="H604" s="2" t="str">
        <f>VLOOKUP(InputData[[#This Row],[CUSTOMER NAME]],Country[],3,0)</f>
        <v>South</v>
      </c>
      <c r="I604" s="3" t="str">
        <f>TEXT(InputData[[#This Row],[DATE]],"mmm")</f>
        <v>Sep</v>
      </c>
      <c r="J604" s="3">
        <f>WEEKNUM(InputData[[#This Row],[DATE]])</f>
        <v>38</v>
      </c>
    </row>
    <row r="605" spans="1:10" x14ac:dyDescent="0.25">
      <c r="A605" s="5">
        <v>44454</v>
      </c>
      <c r="B605" s="11" t="s">
        <v>76</v>
      </c>
      <c r="C605" s="6" t="s">
        <v>37</v>
      </c>
      <c r="D605" s="7">
        <v>85.76</v>
      </c>
      <c r="E605" s="2">
        <v>15</v>
      </c>
      <c r="F605" s="2">
        <f>InputData[[#This Row],[UNIT PRICE ($)]]*InputData[[#This Row],[QUANTITY]]</f>
        <v>1286.4000000000001</v>
      </c>
      <c r="G605" s="2" t="str">
        <f>VLOOKUP(InputData[[#This Row],[CUSTOMER NAME]],Country[],2,0)</f>
        <v>Saudi Arabia</v>
      </c>
      <c r="H605" s="2" t="str">
        <f>VLOOKUP(InputData[[#This Row],[CUSTOMER NAME]],Country[],3,0)</f>
        <v>Export</v>
      </c>
      <c r="I605" s="3" t="str">
        <f>TEXT(InputData[[#This Row],[DATE]],"mmm")</f>
        <v>Sep</v>
      </c>
      <c r="J605" s="3">
        <f>WEEKNUM(InputData[[#This Row],[DATE]])</f>
        <v>38</v>
      </c>
    </row>
    <row r="606" spans="1:10" x14ac:dyDescent="0.25">
      <c r="A606" s="5">
        <v>44455</v>
      </c>
      <c r="B606" s="10" t="s">
        <v>70</v>
      </c>
      <c r="C606" s="8" t="s">
        <v>18</v>
      </c>
      <c r="D606" s="7">
        <v>49.21</v>
      </c>
      <c r="E606" s="3">
        <v>11</v>
      </c>
      <c r="F606" s="2">
        <f>InputData[[#This Row],[UNIT PRICE ($)]]*InputData[[#This Row],[QUANTITY]]</f>
        <v>541.31000000000006</v>
      </c>
      <c r="G606" s="2" t="str">
        <f>VLOOKUP(InputData[[#This Row],[CUSTOMER NAME]],Country[],2,0)</f>
        <v>Mexico</v>
      </c>
      <c r="H606" s="2" t="str">
        <f>VLOOKUP(InputData[[#This Row],[CUSTOMER NAME]],Country[],3,0)</f>
        <v>Export</v>
      </c>
      <c r="I606" s="3" t="str">
        <f>TEXT(InputData[[#This Row],[DATE]],"mmm")</f>
        <v>Sep</v>
      </c>
      <c r="J606" s="3">
        <f>WEEKNUM(InputData[[#This Row],[DATE]])</f>
        <v>38</v>
      </c>
    </row>
    <row r="607" spans="1:10" x14ac:dyDescent="0.25">
      <c r="A607" s="5">
        <v>44456</v>
      </c>
      <c r="B607" s="10" t="s">
        <v>70</v>
      </c>
      <c r="C607" s="8" t="s">
        <v>10</v>
      </c>
      <c r="D607" s="7">
        <v>164.28</v>
      </c>
      <c r="E607" s="3">
        <v>12</v>
      </c>
      <c r="F607" s="2">
        <f>InputData[[#This Row],[UNIT PRICE ($)]]*InputData[[#This Row],[QUANTITY]]</f>
        <v>1971.3600000000001</v>
      </c>
      <c r="G607" s="2" t="str">
        <f>VLOOKUP(InputData[[#This Row],[CUSTOMER NAME]],Country[],2,0)</f>
        <v>Mexico</v>
      </c>
      <c r="H607" s="2" t="str">
        <f>VLOOKUP(InputData[[#This Row],[CUSTOMER NAME]],Country[],3,0)</f>
        <v>Export</v>
      </c>
      <c r="I607" s="3" t="str">
        <f>TEXT(InputData[[#This Row],[DATE]],"mmm")</f>
        <v>Sep</v>
      </c>
      <c r="J607" s="3">
        <f>WEEKNUM(InputData[[#This Row],[DATE]])</f>
        <v>38</v>
      </c>
    </row>
    <row r="608" spans="1:10" x14ac:dyDescent="0.25">
      <c r="A608" s="5">
        <v>44457</v>
      </c>
      <c r="B608" s="10" t="s">
        <v>68</v>
      </c>
      <c r="C608" s="8" t="s">
        <v>31</v>
      </c>
      <c r="D608" s="7">
        <v>104.16</v>
      </c>
      <c r="E608" s="3">
        <v>22</v>
      </c>
      <c r="F608" s="2">
        <f>InputData[[#This Row],[UNIT PRICE ($)]]*InputData[[#This Row],[QUANTITY]]</f>
        <v>2291.52</v>
      </c>
      <c r="G608" s="2" t="str">
        <f>VLOOKUP(InputData[[#This Row],[CUSTOMER NAME]],Country[],2,0)</f>
        <v>Russia</v>
      </c>
      <c r="H608" s="2" t="str">
        <f>VLOOKUP(InputData[[#This Row],[CUSTOMER NAME]],Country[],3,0)</f>
        <v>Export</v>
      </c>
      <c r="I608" s="3" t="str">
        <f>TEXT(InputData[[#This Row],[DATE]],"mmm")</f>
        <v>Sep</v>
      </c>
      <c r="J608" s="3">
        <f>WEEKNUM(InputData[[#This Row],[DATE]])</f>
        <v>38</v>
      </c>
    </row>
    <row r="609" spans="1:10" x14ac:dyDescent="0.25">
      <c r="A609" s="5">
        <v>44457</v>
      </c>
      <c r="B609" s="11" t="s">
        <v>81</v>
      </c>
      <c r="C609" s="6" t="s">
        <v>26</v>
      </c>
      <c r="D609" s="7">
        <v>24.66</v>
      </c>
      <c r="E609" s="2">
        <v>14</v>
      </c>
      <c r="F609" s="2">
        <f>InputData[[#This Row],[UNIT PRICE ($)]]*InputData[[#This Row],[QUANTITY]]</f>
        <v>345.24</v>
      </c>
      <c r="G609" s="2" t="str">
        <f>VLOOKUP(InputData[[#This Row],[CUSTOMER NAME]],Country[],2,0)</f>
        <v>India</v>
      </c>
      <c r="H609" s="2" t="str">
        <f>VLOOKUP(InputData[[#This Row],[CUSTOMER NAME]],Country[],3,0)</f>
        <v>East</v>
      </c>
      <c r="I609" s="3" t="str">
        <f>TEXT(InputData[[#This Row],[DATE]],"mmm")</f>
        <v>Sep</v>
      </c>
      <c r="J609" s="3">
        <f>WEEKNUM(InputData[[#This Row],[DATE]])</f>
        <v>38</v>
      </c>
    </row>
    <row r="610" spans="1:10" x14ac:dyDescent="0.25">
      <c r="A610" s="5">
        <v>44458</v>
      </c>
      <c r="B610" s="11" t="s">
        <v>75</v>
      </c>
      <c r="C610" s="6" t="s">
        <v>33</v>
      </c>
      <c r="D610" s="7">
        <v>119.7</v>
      </c>
      <c r="E610" s="2">
        <v>8</v>
      </c>
      <c r="F610" s="2">
        <f>InputData[[#This Row],[UNIT PRICE ($)]]*InputData[[#This Row],[QUANTITY]]</f>
        <v>957.6</v>
      </c>
      <c r="G610" s="2" t="str">
        <f>VLOOKUP(InputData[[#This Row],[CUSTOMER NAME]],Country[],2,0)</f>
        <v>Russia</v>
      </c>
      <c r="H610" s="2" t="str">
        <f>VLOOKUP(InputData[[#This Row],[CUSTOMER NAME]],Country[],3,0)</f>
        <v>Export</v>
      </c>
      <c r="I610" s="3" t="str">
        <f>TEXT(InputData[[#This Row],[DATE]],"mmm")</f>
        <v>Sep</v>
      </c>
      <c r="J610" s="3">
        <f>WEEKNUM(InputData[[#This Row],[DATE]])</f>
        <v>39</v>
      </c>
    </row>
    <row r="611" spans="1:10" x14ac:dyDescent="0.25">
      <c r="A611" s="5">
        <v>44459</v>
      </c>
      <c r="B611" s="11" t="s">
        <v>61</v>
      </c>
      <c r="C611" s="6" t="s">
        <v>33</v>
      </c>
      <c r="D611" s="7">
        <v>119.7</v>
      </c>
      <c r="E611" s="2">
        <v>6</v>
      </c>
      <c r="F611" s="2">
        <f>InputData[[#This Row],[UNIT PRICE ($)]]*InputData[[#This Row],[QUANTITY]]</f>
        <v>718.2</v>
      </c>
      <c r="G611" s="2" t="str">
        <f>VLOOKUP(InputData[[#This Row],[CUSTOMER NAME]],Country[],2,0)</f>
        <v>Bangladesh</v>
      </c>
      <c r="H611" s="2" t="str">
        <f>VLOOKUP(InputData[[#This Row],[CUSTOMER NAME]],Country[],3,0)</f>
        <v>Export</v>
      </c>
      <c r="I611" s="3" t="str">
        <f>TEXT(InputData[[#This Row],[DATE]],"mmm")</f>
        <v>Sep</v>
      </c>
      <c r="J611" s="3">
        <f>WEEKNUM(InputData[[#This Row],[DATE]])</f>
        <v>39</v>
      </c>
    </row>
    <row r="612" spans="1:10" x14ac:dyDescent="0.25">
      <c r="A612" s="5">
        <v>44459</v>
      </c>
      <c r="B612" s="10" t="s">
        <v>71</v>
      </c>
      <c r="C612" s="8" t="s">
        <v>35</v>
      </c>
      <c r="D612" s="7">
        <v>6.7</v>
      </c>
      <c r="E612" s="3">
        <v>32</v>
      </c>
      <c r="F612" s="2">
        <f>InputData[[#This Row],[UNIT PRICE ($)]]*InputData[[#This Row],[QUANTITY]]</f>
        <v>214.4</v>
      </c>
      <c r="G612" s="2" t="str">
        <f>VLOOKUP(InputData[[#This Row],[CUSTOMER NAME]],Country[],2,0)</f>
        <v>India</v>
      </c>
      <c r="H612" s="2" t="str">
        <f>VLOOKUP(InputData[[#This Row],[CUSTOMER NAME]],Country[],3,0)</f>
        <v>Central</v>
      </c>
      <c r="I612" s="3" t="str">
        <f>TEXT(InputData[[#This Row],[DATE]],"mmm")</f>
        <v>Sep</v>
      </c>
      <c r="J612" s="3">
        <f>WEEKNUM(InputData[[#This Row],[DATE]])</f>
        <v>39</v>
      </c>
    </row>
    <row r="613" spans="1:10" x14ac:dyDescent="0.25">
      <c r="A613" s="5">
        <v>44459</v>
      </c>
      <c r="B613" s="11" t="s">
        <v>85</v>
      </c>
      <c r="C613" s="6" t="s">
        <v>1</v>
      </c>
      <c r="D613" s="7">
        <v>103.88</v>
      </c>
      <c r="E613" s="2">
        <v>10</v>
      </c>
      <c r="F613" s="2">
        <f>InputData[[#This Row],[UNIT PRICE ($)]]*InputData[[#This Row],[QUANTITY]]</f>
        <v>1038.8</v>
      </c>
      <c r="G613" s="2" t="str">
        <f>VLOOKUP(InputData[[#This Row],[CUSTOMER NAME]],Country[],2,0)</f>
        <v>India</v>
      </c>
      <c r="H613" s="2" t="str">
        <f>VLOOKUP(InputData[[#This Row],[CUSTOMER NAME]],Country[],3,0)</f>
        <v>Northeast</v>
      </c>
      <c r="I613" s="3" t="str">
        <f>TEXT(InputData[[#This Row],[DATE]],"mmm")</f>
        <v>Sep</v>
      </c>
      <c r="J613" s="3">
        <f>WEEKNUM(InputData[[#This Row],[DATE]])</f>
        <v>39</v>
      </c>
    </row>
    <row r="614" spans="1:10" x14ac:dyDescent="0.25">
      <c r="A614" s="5">
        <v>44460</v>
      </c>
      <c r="B614" s="10" t="s">
        <v>68</v>
      </c>
      <c r="C614" s="8" t="s">
        <v>36</v>
      </c>
      <c r="D614" s="7">
        <v>96.3</v>
      </c>
      <c r="E614" s="3">
        <v>35</v>
      </c>
      <c r="F614" s="2">
        <f>InputData[[#This Row],[UNIT PRICE ($)]]*InputData[[#This Row],[QUANTITY]]</f>
        <v>3370.5</v>
      </c>
      <c r="G614" s="2" t="str">
        <f>VLOOKUP(InputData[[#This Row],[CUSTOMER NAME]],Country[],2,0)</f>
        <v>Russia</v>
      </c>
      <c r="H614" s="2" t="str">
        <f>VLOOKUP(InputData[[#This Row],[CUSTOMER NAME]],Country[],3,0)</f>
        <v>Export</v>
      </c>
      <c r="I614" s="3" t="str">
        <f>TEXT(InputData[[#This Row],[DATE]],"mmm")</f>
        <v>Sep</v>
      </c>
      <c r="J614" s="3">
        <f>WEEKNUM(InputData[[#This Row],[DATE]])</f>
        <v>39</v>
      </c>
    </row>
    <row r="615" spans="1:10" x14ac:dyDescent="0.25">
      <c r="A615" s="5">
        <v>44460</v>
      </c>
      <c r="B615" s="10" t="s">
        <v>73</v>
      </c>
      <c r="C615" s="8" t="s">
        <v>2</v>
      </c>
      <c r="D615" s="7">
        <v>142.80000000000001</v>
      </c>
      <c r="E615" s="3">
        <v>32</v>
      </c>
      <c r="F615" s="2">
        <f>InputData[[#This Row],[UNIT PRICE ($)]]*InputData[[#This Row],[QUANTITY]]</f>
        <v>4569.6000000000004</v>
      </c>
      <c r="G615" s="2" t="str">
        <f>VLOOKUP(InputData[[#This Row],[CUSTOMER NAME]],Country[],2,0)</f>
        <v>India</v>
      </c>
      <c r="H615" s="2" t="str">
        <f>VLOOKUP(InputData[[#This Row],[CUSTOMER NAME]],Country[],3,0)</f>
        <v>East</v>
      </c>
      <c r="I615" s="3" t="str">
        <f>TEXT(InputData[[#This Row],[DATE]],"mmm")</f>
        <v>Sep</v>
      </c>
      <c r="J615" s="3">
        <f>WEEKNUM(InputData[[#This Row],[DATE]])</f>
        <v>39</v>
      </c>
    </row>
    <row r="616" spans="1:10" x14ac:dyDescent="0.25">
      <c r="A616" s="5">
        <v>44460</v>
      </c>
      <c r="B616" s="11" t="s">
        <v>78</v>
      </c>
      <c r="C616" s="6" t="s">
        <v>20</v>
      </c>
      <c r="D616" s="7">
        <v>76.25</v>
      </c>
      <c r="E616" s="2">
        <v>7</v>
      </c>
      <c r="F616" s="2">
        <f>InputData[[#This Row],[UNIT PRICE ($)]]*InputData[[#This Row],[QUANTITY]]</f>
        <v>533.75</v>
      </c>
      <c r="G616" s="2" t="str">
        <f>VLOOKUP(InputData[[#This Row],[CUSTOMER NAME]],Country[],2,0)</f>
        <v>India</v>
      </c>
      <c r="H616" s="2" t="str">
        <f>VLOOKUP(InputData[[#This Row],[CUSTOMER NAME]],Country[],3,0)</f>
        <v>Central</v>
      </c>
      <c r="I616" s="3" t="str">
        <f>TEXT(InputData[[#This Row],[DATE]],"mmm")</f>
        <v>Sep</v>
      </c>
      <c r="J616" s="3">
        <f>WEEKNUM(InputData[[#This Row],[DATE]])</f>
        <v>39</v>
      </c>
    </row>
    <row r="617" spans="1:10" x14ac:dyDescent="0.25">
      <c r="A617" s="5">
        <v>44460</v>
      </c>
      <c r="B617" s="11" t="s">
        <v>80</v>
      </c>
      <c r="C617" s="6" t="s">
        <v>26</v>
      </c>
      <c r="D617" s="7">
        <v>24.66</v>
      </c>
      <c r="E617" s="2">
        <v>5</v>
      </c>
      <c r="F617" s="2">
        <f>InputData[[#This Row],[UNIT PRICE ($)]]*InputData[[#This Row],[QUANTITY]]</f>
        <v>123.3</v>
      </c>
      <c r="G617" s="2" t="str">
        <f>VLOOKUP(InputData[[#This Row],[CUSTOMER NAME]],Country[],2,0)</f>
        <v>South Africa</v>
      </c>
      <c r="H617" s="2" t="str">
        <f>VLOOKUP(InputData[[#This Row],[CUSTOMER NAME]],Country[],3,0)</f>
        <v>Export</v>
      </c>
      <c r="I617" s="3" t="str">
        <f>TEXT(InputData[[#This Row],[DATE]],"mmm")</f>
        <v>Sep</v>
      </c>
      <c r="J617" s="3">
        <f>WEEKNUM(InputData[[#This Row],[DATE]])</f>
        <v>39</v>
      </c>
    </row>
    <row r="618" spans="1:10" x14ac:dyDescent="0.25">
      <c r="A618" s="5">
        <v>44460</v>
      </c>
      <c r="B618" s="11" t="s">
        <v>88</v>
      </c>
      <c r="C618" s="6" t="s">
        <v>18</v>
      </c>
      <c r="D618" s="7">
        <v>49.21</v>
      </c>
      <c r="E618" s="2">
        <v>14</v>
      </c>
      <c r="F618" s="2">
        <f>InputData[[#This Row],[UNIT PRICE ($)]]*InputData[[#This Row],[QUANTITY]]</f>
        <v>688.94</v>
      </c>
      <c r="G618" s="2" t="str">
        <f>VLOOKUP(InputData[[#This Row],[CUSTOMER NAME]],Country[],2,0)</f>
        <v>India</v>
      </c>
      <c r="H618" s="2" t="str">
        <f>VLOOKUP(InputData[[#This Row],[CUSTOMER NAME]],Country[],3,0)</f>
        <v>South</v>
      </c>
      <c r="I618" s="3" t="str">
        <f>TEXT(InputData[[#This Row],[DATE]],"mmm")</f>
        <v>Sep</v>
      </c>
      <c r="J618" s="3">
        <f>WEEKNUM(InputData[[#This Row],[DATE]])</f>
        <v>39</v>
      </c>
    </row>
    <row r="619" spans="1:10" x14ac:dyDescent="0.25">
      <c r="A619" s="5">
        <v>44461</v>
      </c>
      <c r="B619" s="10" t="s">
        <v>64</v>
      </c>
      <c r="C619" s="8" t="s">
        <v>21</v>
      </c>
      <c r="D619" s="7">
        <v>162.54</v>
      </c>
      <c r="E619" s="3">
        <v>21</v>
      </c>
      <c r="F619" s="2">
        <f>InputData[[#This Row],[UNIT PRICE ($)]]*InputData[[#This Row],[QUANTITY]]</f>
        <v>3413.3399999999997</v>
      </c>
      <c r="G619" s="2" t="str">
        <f>VLOOKUP(InputData[[#This Row],[CUSTOMER NAME]],Country[],2,0)</f>
        <v>India</v>
      </c>
      <c r="H619" s="2" t="str">
        <f>VLOOKUP(InputData[[#This Row],[CUSTOMER NAME]],Country[],3,0)</f>
        <v>Northeast</v>
      </c>
      <c r="I619" s="3" t="str">
        <f>TEXT(InputData[[#This Row],[DATE]],"mmm")</f>
        <v>Sep</v>
      </c>
      <c r="J619" s="3">
        <f>WEEKNUM(InputData[[#This Row],[DATE]])</f>
        <v>39</v>
      </c>
    </row>
    <row r="620" spans="1:10" x14ac:dyDescent="0.25">
      <c r="A620" s="5">
        <v>44461</v>
      </c>
      <c r="B620" s="10" t="s">
        <v>79</v>
      </c>
      <c r="C620" s="8" t="s">
        <v>4</v>
      </c>
      <c r="D620" s="7">
        <v>48.84</v>
      </c>
      <c r="E620" s="3">
        <v>14</v>
      </c>
      <c r="F620" s="2">
        <f>InputData[[#This Row],[UNIT PRICE ($)]]*InputData[[#This Row],[QUANTITY]]</f>
        <v>683.76</v>
      </c>
      <c r="G620" s="2" t="str">
        <f>VLOOKUP(InputData[[#This Row],[CUSTOMER NAME]],Country[],2,0)</f>
        <v>United Kingdom</v>
      </c>
      <c r="H620" s="2" t="str">
        <f>VLOOKUP(InputData[[#This Row],[CUSTOMER NAME]],Country[],3,0)</f>
        <v>Export</v>
      </c>
      <c r="I620" s="3" t="str">
        <f>TEXT(InputData[[#This Row],[DATE]],"mmm")</f>
        <v>Sep</v>
      </c>
      <c r="J620" s="3">
        <f>WEEKNUM(InputData[[#This Row],[DATE]])</f>
        <v>39</v>
      </c>
    </row>
    <row r="621" spans="1:10" x14ac:dyDescent="0.25">
      <c r="A621" s="5">
        <v>44461</v>
      </c>
      <c r="B621" s="11" t="s">
        <v>114</v>
      </c>
      <c r="C621" s="6" t="s">
        <v>2</v>
      </c>
      <c r="D621" s="7">
        <v>142.80000000000001</v>
      </c>
      <c r="E621" s="2">
        <v>4</v>
      </c>
      <c r="F621" s="2">
        <f>InputData[[#This Row],[UNIT PRICE ($)]]*InputData[[#This Row],[QUANTITY]]</f>
        <v>571.20000000000005</v>
      </c>
      <c r="G621" s="2" t="str">
        <f>VLOOKUP(InputData[[#This Row],[CUSTOMER NAME]],Country[],2,0)</f>
        <v>United States of America</v>
      </c>
      <c r="H621" s="2" t="str">
        <f>VLOOKUP(InputData[[#This Row],[CUSTOMER NAME]],Country[],3,0)</f>
        <v>Export</v>
      </c>
      <c r="I621" s="3" t="str">
        <f>TEXT(InputData[[#This Row],[DATE]],"mmm")</f>
        <v>Sep</v>
      </c>
      <c r="J621" s="3">
        <f>WEEKNUM(InputData[[#This Row],[DATE]])</f>
        <v>39</v>
      </c>
    </row>
    <row r="622" spans="1:10" x14ac:dyDescent="0.25">
      <c r="A622" s="5">
        <v>44461</v>
      </c>
      <c r="B622" s="10" t="s">
        <v>117</v>
      </c>
      <c r="C622" s="6" t="s">
        <v>40</v>
      </c>
      <c r="D622" s="7">
        <v>115.2</v>
      </c>
      <c r="E622" s="2">
        <v>2</v>
      </c>
      <c r="F622" s="2">
        <f>InputData[[#This Row],[UNIT PRICE ($)]]*InputData[[#This Row],[QUANTITY]]</f>
        <v>230.4</v>
      </c>
      <c r="G622" s="2" t="str">
        <f>VLOOKUP(InputData[[#This Row],[CUSTOMER NAME]],Country[],2,0)</f>
        <v>United States of America</v>
      </c>
      <c r="H622" s="2" t="str">
        <f>VLOOKUP(InputData[[#This Row],[CUSTOMER NAME]],Country[],3,0)</f>
        <v>Export</v>
      </c>
      <c r="I622" s="3" t="str">
        <f>TEXT(InputData[[#This Row],[DATE]],"mmm")</f>
        <v>Sep</v>
      </c>
      <c r="J622" s="3">
        <f>WEEKNUM(InputData[[#This Row],[DATE]])</f>
        <v>39</v>
      </c>
    </row>
    <row r="623" spans="1:10" x14ac:dyDescent="0.25">
      <c r="A623" s="5">
        <v>44461</v>
      </c>
      <c r="B623" s="10" t="s">
        <v>117</v>
      </c>
      <c r="C623" s="6" t="s">
        <v>43</v>
      </c>
      <c r="D623" s="7">
        <v>83.08</v>
      </c>
      <c r="E623" s="2">
        <v>12</v>
      </c>
      <c r="F623" s="2">
        <f>InputData[[#This Row],[UNIT PRICE ($)]]*InputData[[#This Row],[QUANTITY]]</f>
        <v>996.96</v>
      </c>
      <c r="G623" s="2" t="str">
        <f>VLOOKUP(InputData[[#This Row],[CUSTOMER NAME]],Country[],2,0)</f>
        <v>United States of America</v>
      </c>
      <c r="H623" s="2" t="str">
        <f>VLOOKUP(InputData[[#This Row],[CUSTOMER NAME]],Country[],3,0)</f>
        <v>Export</v>
      </c>
      <c r="I623" s="3" t="str">
        <f>TEXT(InputData[[#This Row],[DATE]],"mmm")</f>
        <v>Sep</v>
      </c>
      <c r="J623" s="3">
        <f>WEEKNUM(InputData[[#This Row],[DATE]])</f>
        <v>39</v>
      </c>
    </row>
    <row r="624" spans="1:10" x14ac:dyDescent="0.25">
      <c r="A624" s="5">
        <v>44462</v>
      </c>
      <c r="B624" s="11" t="s">
        <v>71</v>
      </c>
      <c r="C624" s="6" t="s">
        <v>12</v>
      </c>
      <c r="D624" s="7">
        <v>94.17</v>
      </c>
      <c r="E624" s="2">
        <v>12</v>
      </c>
      <c r="F624" s="2">
        <f>InputData[[#This Row],[UNIT PRICE ($)]]*InputData[[#This Row],[QUANTITY]]</f>
        <v>1130.04</v>
      </c>
      <c r="G624" s="2" t="str">
        <f>VLOOKUP(InputData[[#This Row],[CUSTOMER NAME]],Country[],2,0)</f>
        <v>India</v>
      </c>
      <c r="H624" s="2" t="str">
        <f>VLOOKUP(InputData[[#This Row],[CUSTOMER NAME]],Country[],3,0)</f>
        <v>Central</v>
      </c>
      <c r="I624" s="3" t="str">
        <f>TEXT(InputData[[#This Row],[DATE]],"mmm")</f>
        <v>Sep</v>
      </c>
      <c r="J624" s="3">
        <f>WEEKNUM(InputData[[#This Row],[DATE]])</f>
        <v>39</v>
      </c>
    </row>
    <row r="625" spans="1:10" x14ac:dyDescent="0.25">
      <c r="A625" s="5">
        <v>44462</v>
      </c>
      <c r="B625" s="11" t="s">
        <v>82</v>
      </c>
      <c r="C625" s="6" t="s">
        <v>21</v>
      </c>
      <c r="D625" s="7">
        <v>162.54</v>
      </c>
      <c r="E625" s="2">
        <v>7</v>
      </c>
      <c r="F625" s="2">
        <f>InputData[[#This Row],[UNIT PRICE ($)]]*InputData[[#This Row],[QUANTITY]]</f>
        <v>1137.78</v>
      </c>
      <c r="G625" s="2" t="str">
        <f>VLOOKUP(InputData[[#This Row],[CUSTOMER NAME]],Country[],2,0)</f>
        <v>India</v>
      </c>
      <c r="H625" s="2" t="str">
        <f>VLOOKUP(InputData[[#This Row],[CUSTOMER NAME]],Country[],3,0)</f>
        <v>Western</v>
      </c>
      <c r="I625" s="3" t="str">
        <f>TEXT(InputData[[#This Row],[DATE]],"mmm")</f>
        <v>Sep</v>
      </c>
      <c r="J625" s="3">
        <f>WEEKNUM(InputData[[#This Row],[DATE]])</f>
        <v>39</v>
      </c>
    </row>
    <row r="626" spans="1:10" x14ac:dyDescent="0.25">
      <c r="A626" s="5">
        <v>44462</v>
      </c>
      <c r="B626" s="11" t="s">
        <v>85</v>
      </c>
      <c r="C626" s="6" t="s">
        <v>18</v>
      </c>
      <c r="D626" s="7">
        <v>49.21</v>
      </c>
      <c r="E626" s="2">
        <v>12</v>
      </c>
      <c r="F626" s="2">
        <f>InputData[[#This Row],[UNIT PRICE ($)]]*InputData[[#This Row],[QUANTITY]]</f>
        <v>590.52</v>
      </c>
      <c r="G626" s="2" t="str">
        <f>VLOOKUP(InputData[[#This Row],[CUSTOMER NAME]],Country[],2,0)</f>
        <v>India</v>
      </c>
      <c r="H626" s="2" t="str">
        <f>VLOOKUP(InputData[[#This Row],[CUSTOMER NAME]],Country[],3,0)</f>
        <v>Northeast</v>
      </c>
      <c r="I626" s="3" t="str">
        <f>TEXT(InputData[[#This Row],[DATE]],"mmm")</f>
        <v>Sep</v>
      </c>
      <c r="J626" s="3">
        <f>WEEKNUM(InputData[[#This Row],[DATE]])</f>
        <v>39</v>
      </c>
    </row>
    <row r="627" spans="1:10" x14ac:dyDescent="0.25">
      <c r="A627" s="5">
        <v>44463</v>
      </c>
      <c r="B627" s="10" t="s">
        <v>65</v>
      </c>
      <c r="C627" s="8" t="s">
        <v>32</v>
      </c>
      <c r="D627" s="7">
        <v>117.48</v>
      </c>
      <c r="E627" s="3">
        <v>34</v>
      </c>
      <c r="F627" s="2">
        <f>InputData[[#This Row],[UNIT PRICE ($)]]*InputData[[#This Row],[QUANTITY]]</f>
        <v>3994.32</v>
      </c>
      <c r="G627" s="2" t="str">
        <f>VLOOKUP(InputData[[#This Row],[CUSTOMER NAME]],Country[],2,0)</f>
        <v>Pakistan</v>
      </c>
      <c r="H627" s="2" t="str">
        <f>VLOOKUP(InputData[[#This Row],[CUSTOMER NAME]],Country[],3,0)</f>
        <v>Export</v>
      </c>
      <c r="I627" s="3" t="str">
        <f>TEXT(InputData[[#This Row],[DATE]],"mmm")</f>
        <v>Sep</v>
      </c>
      <c r="J627" s="3">
        <f>WEEKNUM(InputData[[#This Row],[DATE]])</f>
        <v>39</v>
      </c>
    </row>
    <row r="628" spans="1:10" x14ac:dyDescent="0.25">
      <c r="A628" s="5">
        <v>44463</v>
      </c>
      <c r="B628" s="11" t="s">
        <v>69</v>
      </c>
      <c r="C628" s="6" t="s">
        <v>32</v>
      </c>
      <c r="D628" s="7">
        <v>117.48</v>
      </c>
      <c r="E628" s="2">
        <v>8</v>
      </c>
      <c r="F628" s="2">
        <f>InputData[[#This Row],[UNIT PRICE ($)]]*InputData[[#This Row],[QUANTITY]]</f>
        <v>939.84</v>
      </c>
      <c r="G628" s="2" t="str">
        <f>VLOOKUP(InputData[[#This Row],[CUSTOMER NAME]],Country[],2,0)</f>
        <v>India</v>
      </c>
      <c r="H628" s="2" t="str">
        <f>VLOOKUP(InputData[[#This Row],[CUSTOMER NAME]],Country[],3,0)</f>
        <v>South</v>
      </c>
      <c r="I628" s="3" t="str">
        <f>TEXT(InputData[[#This Row],[DATE]],"mmm")</f>
        <v>Sep</v>
      </c>
      <c r="J628" s="3">
        <f>WEEKNUM(InputData[[#This Row],[DATE]])</f>
        <v>39</v>
      </c>
    </row>
    <row r="629" spans="1:10" x14ac:dyDescent="0.25">
      <c r="A629" s="5">
        <v>44463</v>
      </c>
      <c r="B629" s="11" t="s">
        <v>73</v>
      </c>
      <c r="C629" s="6" t="s">
        <v>32</v>
      </c>
      <c r="D629" s="7">
        <v>117.48</v>
      </c>
      <c r="E629" s="2">
        <v>14</v>
      </c>
      <c r="F629" s="2">
        <f>InputData[[#This Row],[UNIT PRICE ($)]]*InputData[[#This Row],[QUANTITY]]</f>
        <v>1644.72</v>
      </c>
      <c r="G629" s="2" t="str">
        <f>VLOOKUP(InputData[[#This Row],[CUSTOMER NAME]],Country[],2,0)</f>
        <v>India</v>
      </c>
      <c r="H629" s="2" t="str">
        <f>VLOOKUP(InputData[[#This Row],[CUSTOMER NAME]],Country[],3,0)</f>
        <v>East</v>
      </c>
      <c r="I629" s="3" t="str">
        <f>TEXT(InputData[[#This Row],[DATE]],"mmm")</f>
        <v>Sep</v>
      </c>
      <c r="J629" s="3">
        <f>WEEKNUM(InputData[[#This Row],[DATE]])</f>
        <v>39</v>
      </c>
    </row>
    <row r="630" spans="1:10" x14ac:dyDescent="0.25">
      <c r="A630" s="5">
        <v>44464</v>
      </c>
      <c r="B630" s="10" t="s">
        <v>71</v>
      </c>
      <c r="C630" s="8" t="s">
        <v>3</v>
      </c>
      <c r="D630" s="7">
        <v>80.94</v>
      </c>
      <c r="E630" s="3">
        <v>31</v>
      </c>
      <c r="F630" s="2">
        <f>InputData[[#This Row],[UNIT PRICE ($)]]*InputData[[#This Row],[QUANTITY]]</f>
        <v>2509.14</v>
      </c>
      <c r="G630" s="2" t="str">
        <f>VLOOKUP(InputData[[#This Row],[CUSTOMER NAME]],Country[],2,0)</f>
        <v>India</v>
      </c>
      <c r="H630" s="2" t="str">
        <f>VLOOKUP(InputData[[#This Row],[CUSTOMER NAME]],Country[],3,0)</f>
        <v>Central</v>
      </c>
      <c r="I630" s="3" t="str">
        <f>TEXT(InputData[[#This Row],[DATE]],"mmm")</f>
        <v>Sep</v>
      </c>
      <c r="J630" s="3">
        <f>WEEKNUM(InputData[[#This Row],[DATE]])</f>
        <v>39</v>
      </c>
    </row>
    <row r="631" spans="1:10" x14ac:dyDescent="0.25">
      <c r="A631" s="5">
        <v>44466</v>
      </c>
      <c r="B631" s="11" t="s">
        <v>63</v>
      </c>
      <c r="C631" s="6" t="s">
        <v>34</v>
      </c>
      <c r="D631" s="7">
        <v>58.3</v>
      </c>
      <c r="E631" s="2">
        <v>1</v>
      </c>
      <c r="F631" s="2">
        <f>InputData[[#This Row],[UNIT PRICE ($)]]*InputData[[#This Row],[QUANTITY]]</f>
        <v>58.3</v>
      </c>
      <c r="G631" s="2" t="str">
        <f>VLOOKUP(InputData[[#This Row],[CUSTOMER NAME]],Country[],2,0)</f>
        <v>Saudi Arabia</v>
      </c>
      <c r="H631" s="2" t="str">
        <f>VLOOKUP(InputData[[#This Row],[CUSTOMER NAME]],Country[],3,0)</f>
        <v>Export</v>
      </c>
      <c r="I631" s="3" t="str">
        <f>TEXT(InputData[[#This Row],[DATE]],"mmm")</f>
        <v>Sep</v>
      </c>
      <c r="J631" s="3">
        <f>WEEKNUM(InputData[[#This Row],[DATE]])</f>
        <v>40</v>
      </c>
    </row>
    <row r="632" spans="1:10" x14ac:dyDescent="0.25">
      <c r="A632" s="5">
        <v>44466</v>
      </c>
      <c r="B632" s="10" t="s">
        <v>64</v>
      </c>
      <c r="C632" s="8" t="s">
        <v>5</v>
      </c>
      <c r="D632" s="7">
        <v>155.61000000000001</v>
      </c>
      <c r="E632" s="3">
        <v>11</v>
      </c>
      <c r="F632" s="2">
        <f>InputData[[#This Row],[UNIT PRICE ($)]]*InputData[[#This Row],[QUANTITY]]</f>
        <v>1711.71</v>
      </c>
      <c r="G632" s="2" t="str">
        <f>VLOOKUP(InputData[[#This Row],[CUSTOMER NAME]],Country[],2,0)</f>
        <v>India</v>
      </c>
      <c r="H632" s="2" t="str">
        <f>VLOOKUP(InputData[[#This Row],[CUSTOMER NAME]],Country[],3,0)</f>
        <v>Northeast</v>
      </c>
      <c r="I632" s="3" t="str">
        <f>TEXT(InputData[[#This Row],[DATE]],"mmm")</f>
        <v>Sep</v>
      </c>
      <c r="J632" s="3">
        <f>WEEKNUM(InputData[[#This Row],[DATE]])</f>
        <v>40</v>
      </c>
    </row>
    <row r="633" spans="1:10" x14ac:dyDescent="0.25">
      <c r="A633" s="5">
        <v>44466</v>
      </c>
      <c r="B633" s="11" t="s">
        <v>76</v>
      </c>
      <c r="C633" s="6" t="s">
        <v>36</v>
      </c>
      <c r="D633" s="7">
        <v>96.3</v>
      </c>
      <c r="E633" s="2">
        <v>4</v>
      </c>
      <c r="F633" s="2">
        <f>InputData[[#This Row],[UNIT PRICE ($)]]*InputData[[#This Row],[QUANTITY]]</f>
        <v>385.2</v>
      </c>
      <c r="G633" s="2" t="str">
        <f>VLOOKUP(InputData[[#This Row],[CUSTOMER NAME]],Country[],2,0)</f>
        <v>Saudi Arabia</v>
      </c>
      <c r="H633" s="2" t="str">
        <f>VLOOKUP(InputData[[#This Row],[CUSTOMER NAME]],Country[],3,0)</f>
        <v>Export</v>
      </c>
      <c r="I633" s="3" t="str">
        <f>TEXT(InputData[[#This Row],[DATE]],"mmm")</f>
        <v>Sep</v>
      </c>
      <c r="J633" s="3">
        <f>WEEKNUM(InputData[[#This Row],[DATE]])</f>
        <v>40</v>
      </c>
    </row>
    <row r="634" spans="1:10" x14ac:dyDescent="0.25">
      <c r="A634" s="5">
        <v>44466</v>
      </c>
      <c r="B634" s="11" t="s">
        <v>77</v>
      </c>
      <c r="C634" s="6" t="s">
        <v>38</v>
      </c>
      <c r="D634" s="7">
        <v>79.92</v>
      </c>
      <c r="E634" s="2">
        <v>3</v>
      </c>
      <c r="F634" s="2">
        <f>InputData[[#This Row],[UNIT PRICE ($)]]*InputData[[#This Row],[QUANTITY]]</f>
        <v>239.76</v>
      </c>
      <c r="G634" s="2" t="str">
        <f>VLOOKUP(InputData[[#This Row],[CUSTOMER NAME]],Country[],2,0)</f>
        <v>India</v>
      </c>
      <c r="H634" s="2" t="str">
        <f>VLOOKUP(InputData[[#This Row],[CUSTOMER NAME]],Country[],3,0)</f>
        <v>Western</v>
      </c>
      <c r="I634" s="3" t="str">
        <f>TEXT(InputData[[#This Row],[DATE]],"mmm")</f>
        <v>Sep</v>
      </c>
      <c r="J634" s="3">
        <f>WEEKNUM(InputData[[#This Row],[DATE]])</f>
        <v>40</v>
      </c>
    </row>
    <row r="635" spans="1:10" x14ac:dyDescent="0.25">
      <c r="A635" s="5">
        <v>44466</v>
      </c>
      <c r="B635" s="10" t="s">
        <v>82</v>
      </c>
      <c r="C635" s="8" t="s">
        <v>41</v>
      </c>
      <c r="D635" s="7">
        <v>173.88</v>
      </c>
      <c r="E635" s="3">
        <v>23</v>
      </c>
      <c r="F635" s="2">
        <f>InputData[[#This Row],[UNIT PRICE ($)]]*InputData[[#This Row],[QUANTITY]]</f>
        <v>3999.24</v>
      </c>
      <c r="G635" s="2" t="str">
        <f>VLOOKUP(InputData[[#This Row],[CUSTOMER NAME]],Country[],2,0)</f>
        <v>India</v>
      </c>
      <c r="H635" s="2" t="str">
        <f>VLOOKUP(InputData[[#This Row],[CUSTOMER NAME]],Country[],3,0)</f>
        <v>Western</v>
      </c>
      <c r="I635" s="3" t="str">
        <f>TEXT(InputData[[#This Row],[DATE]],"mmm")</f>
        <v>Sep</v>
      </c>
      <c r="J635" s="3">
        <f>WEEKNUM(InputData[[#This Row],[DATE]])</f>
        <v>40</v>
      </c>
    </row>
    <row r="636" spans="1:10" x14ac:dyDescent="0.25">
      <c r="A636" s="5">
        <v>44466</v>
      </c>
      <c r="B636" s="10" t="s">
        <v>117</v>
      </c>
      <c r="C636" s="6" t="s">
        <v>44</v>
      </c>
      <c r="D636" s="7">
        <v>82.08</v>
      </c>
      <c r="E636" s="2">
        <v>9</v>
      </c>
      <c r="F636" s="2">
        <f>InputData[[#This Row],[UNIT PRICE ($)]]*InputData[[#This Row],[QUANTITY]]</f>
        <v>738.72</v>
      </c>
      <c r="G636" s="2" t="str">
        <f>VLOOKUP(InputData[[#This Row],[CUSTOMER NAME]],Country[],2,0)</f>
        <v>United States of America</v>
      </c>
      <c r="H636" s="2" t="str">
        <f>VLOOKUP(InputData[[#This Row],[CUSTOMER NAME]],Country[],3,0)</f>
        <v>Export</v>
      </c>
      <c r="I636" s="3" t="str">
        <f>TEXT(InputData[[#This Row],[DATE]],"mmm")</f>
        <v>Sep</v>
      </c>
      <c r="J636" s="3">
        <f>WEEKNUM(InputData[[#This Row],[DATE]])</f>
        <v>40</v>
      </c>
    </row>
    <row r="637" spans="1:10" x14ac:dyDescent="0.25">
      <c r="A637" s="5">
        <v>44468</v>
      </c>
      <c r="B637" s="11" t="s">
        <v>84</v>
      </c>
      <c r="C637" s="6" t="s">
        <v>34</v>
      </c>
      <c r="D637" s="7">
        <v>58.3</v>
      </c>
      <c r="E637" s="2">
        <v>13</v>
      </c>
      <c r="F637" s="2">
        <f>InputData[[#This Row],[UNIT PRICE ($)]]*InputData[[#This Row],[QUANTITY]]</f>
        <v>757.9</v>
      </c>
      <c r="G637" s="2" t="str">
        <f>VLOOKUP(InputData[[#This Row],[CUSTOMER NAME]],Country[],2,0)</f>
        <v>Ethiopia</v>
      </c>
      <c r="H637" s="2" t="str">
        <f>VLOOKUP(InputData[[#This Row],[CUSTOMER NAME]],Country[],3,0)</f>
        <v>Export</v>
      </c>
      <c r="I637" s="3" t="str">
        <f>TEXT(InputData[[#This Row],[DATE]],"mmm")</f>
        <v>Sep</v>
      </c>
      <c r="J637" s="3">
        <f>WEEKNUM(InputData[[#This Row],[DATE]])</f>
        <v>40</v>
      </c>
    </row>
    <row r="638" spans="1:10" x14ac:dyDescent="0.25">
      <c r="A638" s="5">
        <v>44469</v>
      </c>
      <c r="B638" s="11" t="s">
        <v>60</v>
      </c>
      <c r="C638" s="6" t="s">
        <v>14</v>
      </c>
      <c r="D638" s="7">
        <v>146.72</v>
      </c>
      <c r="E638" s="2">
        <v>9</v>
      </c>
      <c r="F638" s="2">
        <f>InputData[[#This Row],[UNIT PRICE ($)]]*InputData[[#This Row],[QUANTITY]]</f>
        <v>1320.48</v>
      </c>
      <c r="G638" s="2" t="str">
        <f>VLOOKUP(InputData[[#This Row],[CUSTOMER NAME]],Country[],2,0)</f>
        <v>Nigeria</v>
      </c>
      <c r="H638" s="2" t="str">
        <f>VLOOKUP(InputData[[#This Row],[CUSTOMER NAME]],Country[],3,0)</f>
        <v>Export</v>
      </c>
      <c r="I638" s="3" t="str">
        <f>TEXT(InputData[[#This Row],[DATE]],"mmm")</f>
        <v>Sep</v>
      </c>
      <c r="J638" s="3">
        <f>WEEKNUM(InputData[[#This Row],[DATE]])</f>
        <v>40</v>
      </c>
    </row>
    <row r="639" spans="1:10" x14ac:dyDescent="0.25">
      <c r="A639" s="5">
        <v>44469</v>
      </c>
      <c r="B639" s="11" t="s">
        <v>114</v>
      </c>
      <c r="C639" s="6" t="s">
        <v>6</v>
      </c>
      <c r="D639" s="7">
        <v>85.5</v>
      </c>
      <c r="E639" s="2">
        <v>5</v>
      </c>
      <c r="F639" s="2">
        <f>InputData[[#This Row],[UNIT PRICE ($)]]*InputData[[#This Row],[QUANTITY]]</f>
        <v>427.5</v>
      </c>
      <c r="G639" s="2" t="str">
        <f>VLOOKUP(InputData[[#This Row],[CUSTOMER NAME]],Country[],2,0)</f>
        <v>United States of America</v>
      </c>
      <c r="H639" s="2" t="str">
        <f>VLOOKUP(InputData[[#This Row],[CUSTOMER NAME]],Country[],3,0)</f>
        <v>Export</v>
      </c>
      <c r="I639" s="3" t="str">
        <f>TEXT(InputData[[#This Row],[DATE]],"mmm")</f>
        <v>Sep</v>
      </c>
      <c r="J639" s="3">
        <f>WEEKNUM(InputData[[#This Row],[DATE]])</f>
        <v>40</v>
      </c>
    </row>
    <row r="640" spans="1:10" x14ac:dyDescent="0.25">
      <c r="A640" s="5">
        <v>44470</v>
      </c>
      <c r="B640" s="11" t="s">
        <v>88</v>
      </c>
      <c r="C640" s="6" t="s">
        <v>30</v>
      </c>
      <c r="D640" s="7">
        <v>201.28</v>
      </c>
      <c r="E640" s="2">
        <v>14</v>
      </c>
      <c r="F640" s="2">
        <f>InputData[[#This Row],[UNIT PRICE ($)]]*InputData[[#This Row],[QUANTITY]]</f>
        <v>2817.92</v>
      </c>
      <c r="G640" s="2" t="str">
        <f>VLOOKUP(InputData[[#This Row],[CUSTOMER NAME]],Country[],2,0)</f>
        <v>India</v>
      </c>
      <c r="H640" s="2" t="str">
        <f>VLOOKUP(InputData[[#This Row],[CUSTOMER NAME]],Country[],3,0)</f>
        <v>South</v>
      </c>
      <c r="I640" s="3" t="str">
        <f>TEXT(InputData[[#This Row],[DATE]],"mmm")</f>
        <v>Oct</v>
      </c>
      <c r="J640" s="3">
        <f>WEEKNUM(InputData[[#This Row],[DATE]])</f>
        <v>40</v>
      </c>
    </row>
    <row r="641" spans="1:10" x14ac:dyDescent="0.25">
      <c r="A641" s="5">
        <v>44471</v>
      </c>
      <c r="B641" s="11" t="s">
        <v>67</v>
      </c>
      <c r="C641" s="6" t="s">
        <v>14</v>
      </c>
      <c r="D641" s="7">
        <v>146.72</v>
      </c>
      <c r="E641" s="2">
        <v>15</v>
      </c>
      <c r="F641" s="2">
        <f>InputData[[#This Row],[UNIT PRICE ($)]]*InputData[[#This Row],[QUANTITY]]</f>
        <v>2200.8000000000002</v>
      </c>
      <c r="G641" s="2" t="str">
        <f>VLOOKUP(InputData[[#This Row],[CUSTOMER NAME]],Country[],2,0)</f>
        <v>United Kingdom</v>
      </c>
      <c r="H641" s="2" t="str">
        <f>VLOOKUP(InputData[[#This Row],[CUSTOMER NAME]],Country[],3,0)</f>
        <v>Export</v>
      </c>
      <c r="I641" s="3" t="str">
        <f>TEXT(InputData[[#This Row],[DATE]],"mmm")</f>
        <v>Oct</v>
      </c>
      <c r="J641" s="3">
        <f>WEEKNUM(InputData[[#This Row],[DATE]])</f>
        <v>40</v>
      </c>
    </row>
    <row r="642" spans="1:10" x14ac:dyDescent="0.25">
      <c r="A642" s="5">
        <v>44471</v>
      </c>
      <c r="B642" s="10" t="s">
        <v>70</v>
      </c>
      <c r="C642" s="8" t="s">
        <v>2</v>
      </c>
      <c r="D642" s="7">
        <v>142.80000000000001</v>
      </c>
      <c r="E642" s="3">
        <v>22</v>
      </c>
      <c r="F642" s="2">
        <f>InputData[[#This Row],[UNIT PRICE ($)]]*InputData[[#This Row],[QUANTITY]]</f>
        <v>3141.6000000000004</v>
      </c>
      <c r="G642" s="2" t="str">
        <f>VLOOKUP(InputData[[#This Row],[CUSTOMER NAME]],Country[],2,0)</f>
        <v>Mexico</v>
      </c>
      <c r="H642" s="2" t="str">
        <f>VLOOKUP(InputData[[#This Row],[CUSTOMER NAME]],Country[],3,0)</f>
        <v>Export</v>
      </c>
      <c r="I642" s="3" t="str">
        <f>TEXT(InputData[[#This Row],[DATE]],"mmm")</f>
        <v>Oct</v>
      </c>
      <c r="J642" s="3">
        <f>WEEKNUM(InputData[[#This Row],[DATE]])</f>
        <v>40</v>
      </c>
    </row>
    <row r="643" spans="1:10" x14ac:dyDescent="0.25">
      <c r="A643" s="5">
        <v>44472</v>
      </c>
      <c r="B643" s="10" t="s">
        <v>109</v>
      </c>
      <c r="C643" s="6" t="s">
        <v>19</v>
      </c>
      <c r="D643" s="7">
        <v>210</v>
      </c>
      <c r="E643" s="2">
        <v>9</v>
      </c>
      <c r="F643" s="2">
        <f>InputData[[#This Row],[UNIT PRICE ($)]]*InputData[[#This Row],[QUANTITY]]</f>
        <v>1890</v>
      </c>
      <c r="G643" s="2" t="str">
        <f>VLOOKUP(InputData[[#This Row],[CUSTOMER NAME]],Country[],2,0)</f>
        <v>Pakistan</v>
      </c>
      <c r="H643" s="2" t="str">
        <f>VLOOKUP(InputData[[#This Row],[CUSTOMER NAME]],Country[],3,0)</f>
        <v>Export</v>
      </c>
      <c r="I643" s="3" t="str">
        <f>TEXT(InputData[[#This Row],[DATE]],"mmm")</f>
        <v>Oct</v>
      </c>
      <c r="J643" s="3">
        <f>WEEKNUM(InputData[[#This Row],[DATE]])</f>
        <v>41</v>
      </c>
    </row>
    <row r="644" spans="1:10" x14ac:dyDescent="0.25">
      <c r="A644" s="5">
        <v>44472</v>
      </c>
      <c r="B644" s="10" t="s">
        <v>65</v>
      </c>
      <c r="C644" s="8" t="s">
        <v>41</v>
      </c>
      <c r="D644" s="7">
        <v>173.88</v>
      </c>
      <c r="E644" s="3">
        <v>23</v>
      </c>
      <c r="F644" s="2">
        <f>InputData[[#This Row],[UNIT PRICE ($)]]*InputData[[#This Row],[QUANTITY]]</f>
        <v>3999.24</v>
      </c>
      <c r="G644" s="2" t="str">
        <f>VLOOKUP(InputData[[#This Row],[CUSTOMER NAME]],Country[],2,0)</f>
        <v>Pakistan</v>
      </c>
      <c r="H644" s="2" t="str">
        <f>VLOOKUP(InputData[[#This Row],[CUSTOMER NAME]],Country[],3,0)</f>
        <v>Export</v>
      </c>
      <c r="I644" s="3" t="str">
        <f>TEXT(InputData[[#This Row],[DATE]],"mmm")</f>
        <v>Oct</v>
      </c>
      <c r="J644" s="3">
        <f>WEEKNUM(InputData[[#This Row],[DATE]])</f>
        <v>41</v>
      </c>
    </row>
    <row r="645" spans="1:10" x14ac:dyDescent="0.25">
      <c r="A645" s="5">
        <v>44472</v>
      </c>
      <c r="B645" s="11" t="s">
        <v>73</v>
      </c>
      <c r="C645" s="6" t="s">
        <v>11</v>
      </c>
      <c r="D645" s="7">
        <v>48.4</v>
      </c>
      <c r="E645" s="2">
        <v>5</v>
      </c>
      <c r="F645" s="2">
        <f>InputData[[#This Row],[UNIT PRICE ($)]]*InputData[[#This Row],[QUANTITY]]</f>
        <v>242</v>
      </c>
      <c r="G645" s="2" t="str">
        <f>VLOOKUP(InputData[[#This Row],[CUSTOMER NAME]],Country[],2,0)</f>
        <v>India</v>
      </c>
      <c r="H645" s="2" t="str">
        <f>VLOOKUP(InputData[[#This Row],[CUSTOMER NAME]],Country[],3,0)</f>
        <v>East</v>
      </c>
      <c r="I645" s="3" t="str">
        <f>TEXT(InputData[[#This Row],[DATE]],"mmm")</f>
        <v>Oct</v>
      </c>
      <c r="J645" s="3">
        <f>WEEKNUM(InputData[[#This Row],[DATE]])</f>
        <v>41</v>
      </c>
    </row>
    <row r="646" spans="1:10" x14ac:dyDescent="0.25">
      <c r="A646" s="5">
        <v>44473</v>
      </c>
      <c r="B646" s="11" t="s">
        <v>81</v>
      </c>
      <c r="C646" s="6" t="s">
        <v>7</v>
      </c>
      <c r="D646" s="7">
        <v>47.730000000000004</v>
      </c>
      <c r="E646" s="2">
        <v>15</v>
      </c>
      <c r="F646" s="2">
        <f>InputData[[#This Row],[UNIT PRICE ($)]]*InputData[[#This Row],[QUANTITY]]</f>
        <v>715.95</v>
      </c>
      <c r="G646" s="2" t="str">
        <f>VLOOKUP(InputData[[#This Row],[CUSTOMER NAME]],Country[],2,0)</f>
        <v>India</v>
      </c>
      <c r="H646" s="2" t="str">
        <f>VLOOKUP(InputData[[#This Row],[CUSTOMER NAME]],Country[],3,0)</f>
        <v>East</v>
      </c>
      <c r="I646" s="3" t="str">
        <f>TEXT(InputData[[#This Row],[DATE]],"mmm")</f>
        <v>Oct</v>
      </c>
      <c r="J646" s="3">
        <f>WEEKNUM(InputData[[#This Row],[DATE]])</f>
        <v>41</v>
      </c>
    </row>
    <row r="647" spans="1:10" x14ac:dyDescent="0.25">
      <c r="A647" s="5">
        <v>44474</v>
      </c>
      <c r="B647" s="10" t="s">
        <v>82</v>
      </c>
      <c r="C647" s="8" t="s">
        <v>24</v>
      </c>
      <c r="D647" s="7">
        <v>156.96</v>
      </c>
      <c r="E647" s="3">
        <v>36</v>
      </c>
      <c r="F647" s="2">
        <f>InputData[[#This Row],[UNIT PRICE ($)]]*InputData[[#This Row],[QUANTITY]]</f>
        <v>5650.56</v>
      </c>
      <c r="G647" s="2" t="str">
        <f>VLOOKUP(InputData[[#This Row],[CUSTOMER NAME]],Country[],2,0)</f>
        <v>India</v>
      </c>
      <c r="H647" s="2" t="str">
        <f>VLOOKUP(InputData[[#This Row],[CUSTOMER NAME]],Country[],3,0)</f>
        <v>Western</v>
      </c>
      <c r="I647" s="3" t="str">
        <f>TEXT(InputData[[#This Row],[DATE]],"mmm")</f>
        <v>Oct</v>
      </c>
      <c r="J647" s="3">
        <f>WEEKNUM(InputData[[#This Row],[DATE]])</f>
        <v>41</v>
      </c>
    </row>
    <row r="648" spans="1:10" x14ac:dyDescent="0.25">
      <c r="A648" s="5">
        <v>44474</v>
      </c>
      <c r="B648" s="10" t="s">
        <v>85</v>
      </c>
      <c r="C648" s="8" t="s">
        <v>24</v>
      </c>
      <c r="D648" s="7">
        <v>156.96</v>
      </c>
      <c r="E648" s="3">
        <v>23</v>
      </c>
      <c r="F648" s="2">
        <f>InputData[[#This Row],[UNIT PRICE ($)]]*InputData[[#This Row],[QUANTITY]]</f>
        <v>3610.0800000000004</v>
      </c>
      <c r="G648" s="2" t="str">
        <f>VLOOKUP(InputData[[#This Row],[CUSTOMER NAME]],Country[],2,0)</f>
        <v>India</v>
      </c>
      <c r="H648" s="2" t="str">
        <f>VLOOKUP(InputData[[#This Row],[CUSTOMER NAME]],Country[],3,0)</f>
        <v>Northeast</v>
      </c>
      <c r="I648" s="3" t="str">
        <f>TEXT(InputData[[#This Row],[DATE]],"mmm")</f>
        <v>Oct</v>
      </c>
      <c r="J648" s="3">
        <f>WEEKNUM(InputData[[#This Row],[DATE]])</f>
        <v>41</v>
      </c>
    </row>
    <row r="649" spans="1:10" x14ac:dyDescent="0.25">
      <c r="A649" s="5">
        <v>44475</v>
      </c>
      <c r="B649" s="11" t="s">
        <v>63</v>
      </c>
      <c r="C649" s="6" t="s">
        <v>35</v>
      </c>
      <c r="D649" s="7">
        <v>6.7</v>
      </c>
      <c r="E649" s="2">
        <v>1</v>
      </c>
      <c r="F649" s="2">
        <f>InputData[[#This Row],[UNIT PRICE ($)]]*InputData[[#This Row],[QUANTITY]]</f>
        <v>6.7</v>
      </c>
      <c r="G649" s="2" t="str">
        <f>VLOOKUP(InputData[[#This Row],[CUSTOMER NAME]],Country[],2,0)</f>
        <v>Saudi Arabia</v>
      </c>
      <c r="H649" s="2" t="str">
        <f>VLOOKUP(InputData[[#This Row],[CUSTOMER NAME]],Country[],3,0)</f>
        <v>Export</v>
      </c>
      <c r="I649" s="3" t="str">
        <f>TEXT(InputData[[#This Row],[DATE]],"mmm")</f>
        <v>Oct</v>
      </c>
      <c r="J649" s="3">
        <f>WEEKNUM(InputData[[#This Row],[DATE]])</f>
        <v>41</v>
      </c>
    </row>
    <row r="650" spans="1:10" x14ac:dyDescent="0.25">
      <c r="A650" s="5">
        <v>44475</v>
      </c>
      <c r="B650" s="10" t="s">
        <v>70</v>
      </c>
      <c r="C650" s="8" t="s">
        <v>8</v>
      </c>
      <c r="D650" s="7">
        <v>94.62</v>
      </c>
      <c r="E650" s="3">
        <v>23</v>
      </c>
      <c r="F650" s="2">
        <f>InputData[[#This Row],[UNIT PRICE ($)]]*InputData[[#This Row],[QUANTITY]]</f>
        <v>2176.2600000000002</v>
      </c>
      <c r="G650" s="2" t="str">
        <f>VLOOKUP(InputData[[#This Row],[CUSTOMER NAME]],Country[],2,0)</f>
        <v>Mexico</v>
      </c>
      <c r="H650" s="2" t="str">
        <f>VLOOKUP(InputData[[#This Row],[CUSTOMER NAME]],Country[],3,0)</f>
        <v>Export</v>
      </c>
      <c r="I650" s="3" t="str">
        <f>TEXT(InputData[[#This Row],[DATE]],"mmm")</f>
        <v>Oct</v>
      </c>
      <c r="J650" s="3">
        <f>WEEKNUM(InputData[[#This Row],[DATE]])</f>
        <v>41</v>
      </c>
    </row>
    <row r="651" spans="1:10" x14ac:dyDescent="0.25">
      <c r="A651" s="5">
        <v>44475</v>
      </c>
      <c r="B651" s="10" t="s">
        <v>71</v>
      </c>
      <c r="C651" s="8" t="s">
        <v>43</v>
      </c>
      <c r="D651" s="7">
        <v>83.08</v>
      </c>
      <c r="E651" s="3">
        <v>17</v>
      </c>
      <c r="F651" s="2">
        <f>InputData[[#This Row],[UNIT PRICE ($)]]*InputData[[#This Row],[QUANTITY]]</f>
        <v>1412.36</v>
      </c>
      <c r="G651" s="2" t="str">
        <f>VLOOKUP(InputData[[#This Row],[CUSTOMER NAME]],Country[],2,0)</f>
        <v>India</v>
      </c>
      <c r="H651" s="2" t="str">
        <f>VLOOKUP(InputData[[#This Row],[CUSTOMER NAME]],Country[],3,0)</f>
        <v>Central</v>
      </c>
      <c r="I651" s="3" t="str">
        <f>TEXT(InputData[[#This Row],[DATE]],"mmm")</f>
        <v>Oct</v>
      </c>
      <c r="J651" s="3">
        <f>WEEKNUM(InputData[[#This Row],[DATE]])</f>
        <v>41</v>
      </c>
    </row>
    <row r="652" spans="1:10" x14ac:dyDescent="0.25">
      <c r="A652" s="5">
        <v>44475</v>
      </c>
      <c r="B652" s="10" t="s">
        <v>74</v>
      </c>
      <c r="C652" s="8" t="s">
        <v>21</v>
      </c>
      <c r="D652" s="7">
        <v>162.54</v>
      </c>
      <c r="E652" s="3">
        <v>10</v>
      </c>
      <c r="F652" s="2">
        <f>InputData[[#This Row],[UNIT PRICE ($)]]*InputData[[#This Row],[QUANTITY]]</f>
        <v>1625.3999999999999</v>
      </c>
      <c r="G652" s="2" t="str">
        <f>VLOOKUP(InputData[[#This Row],[CUSTOMER NAME]],Country[],2,0)</f>
        <v>Brazil</v>
      </c>
      <c r="H652" s="2" t="str">
        <f>VLOOKUP(InputData[[#This Row],[CUSTOMER NAME]],Country[],3,0)</f>
        <v>Export</v>
      </c>
      <c r="I652" s="3" t="str">
        <f>TEXT(InputData[[#This Row],[DATE]],"mmm")</f>
        <v>Oct</v>
      </c>
      <c r="J652" s="3">
        <f>WEEKNUM(InputData[[#This Row],[DATE]])</f>
        <v>41</v>
      </c>
    </row>
    <row r="653" spans="1:10" x14ac:dyDescent="0.25">
      <c r="A653" s="5">
        <v>44475</v>
      </c>
      <c r="B653" s="11" t="s">
        <v>77</v>
      </c>
      <c r="C653" s="6" t="s">
        <v>36</v>
      </c>
      <c r="D653" s="7">
        <v>96.3</v>
      </c>
      <c r="E653" s="2">
        <v>12</v>
      </c>
      <c r="F653" s="2">
        <f>InputData[[#This Row],[UNIT PRICE ($)]]*InputData[[#This Row],[QUANTITY]]</f>
        <v>1155.5999999999999</v>
      </c>
      <c r="G653" s="2" t="str">
        <f>VLOOKUP(InputData[[#This Row],[CUSTOMER NAME]],Country[],2,0)</f>
        <v>India</v>
      </c>
      <c r="H653" s="2" t="str">
        <f>VLOOKUP(InputData[[#This Row],[CUSTOMER NAME]],Country[],3,0)</f>
        <v>Western</v>
      </c>
      <c r="I653" s="3" t="str">
        <f>TEXT(InputData[[#This Row],[DATE]],"mmm")</f>
        <v>Oct</v>
      </c>
      <c r="J653" s="3">
        <f>WEEKNUM(InputData[[#This Row],[DATE]])</f>
        <v>41</v>
      </c>
    </row>
    <row r="654" spans="1:10" x14ac:dyDescent="0.25">
      <c r="A654" s="5">
        <v>44475</v>
      </c>
      <c r="B654" s="10" t="s">
        <v>117</v>
      </c>
      <c r="C654" s="6" t="s">
        <v>35</v>
      </c>
      <c r="D654" s="7">
        <v>6.7</v>
      </c>
      <c r="E654" s="2">
        <v>1</v>
      </c>
      <c r="F654" s="2">
        <f>InputData[[#This Row],[UNIT PRICE ($)]]*InputData[[#This Row],[QUANTITY]]</f>
        <v>6.7</v>
      </c>
      <c r="G654" s="2" t="str">
        <f>VLOOKUP(InputData[[#This Row],[CUSTOMER NAME]],Country[],2,0)</f>
        <v>United States of America</v>
      </c>
      <c r="H654" s="2" t="str">
        <f>VLOOKUP(InputData[[#This Row],[CUSTOMER NAME]],Country[],3,0)</f>
        <v>Export</v>
      </c>
      <c r="I654" s="3" t="str">
        <f>TEXT(InputData[[#This Row],[DATE]],"mmm")</f>
        <v>Oct</v>
      </c>
      <c r="J654" s="3">
        <f>WEEKNUM(InputData[[#This Row],[DATE]])</f>
        <v>41</v>
      </c>
    </row>
    <row r="655" spans="1:10" x14ac:dyDescent="0.25">
      <c r="A655" s="5">
        <v>44476</v>
      </c>
      <c r="B655" s="11" t="s">
        <v>74</v>
      </c>
      <c r="C655" s="6" t="s">
        <v>26</v>
      </c>
      <c r="D655" s="7">
        <v>24.66</v>
      </c>
      <c r="E655" s="2">
        <v>6</v>
      </c>
      <c r="F655" s="2">
        <f>InputData[[#This Row],[UNIT PRICE ($)]]*InputData[[#This Row],[QUANTITY]]</f>
        <v>147.96</v>
      </c>
      <c r="G655" s="2" t="str">
        <f>VLOOKUP(InputData[[#This Row],[CUSTOMER NAME]],Country[],2,0)</f>
        <v>Brazil</v>
      </c>
      <c r="H655" s="2" t="str">
        <f>VLOOKUP(InputData[[#This Row],[CUSTOMER NAME]],Country[],3,0)</f>
        <v>Export</v>
      </c>
      <c r="I655" s="3" t="str">
        <f>TEXT(InputData[[#This Row],[DATE]],"mmm")</f>
        <v>Oct</v>
      </c>
      <c r="J655" s="3">
        <f>WEEKNUM(InputData[[#This Row],[DATE]])</f>
        <v>41</v>
      </c>
    </row>
    <row r="656" spans="1:10" x14ac:dyDescent="0.25">
      <c r="A656" s="5">
        <v>44478</v>
      </c>
      <c r="B656" s="11" t="s">
        <v>60</v>
      </c>
      <c r="C656" s="6" t="s">
        <v>38</v>
      </c>
      <c r="D656" s="7">
        <v>79.92</v>
      </c>
      <c r="E656" s="2">
        <v>14</v>
      </c>
      <c r="F656" s="2">
        <f>InputData[[#This Row],[UNIT PRICE ($)]]*InputData[[#This Row],[QUANTITY]]</f>
        <v>1118.8800000000001</v>
      </c>
      <c r="G656" s="2" t="str">
        <f>VLOOKUP(InputData[[#This Row],[CUSTOMER NAME]],Country[],2,0)</f>
        <v>Nigeria</v>
      </c>
      <c r="H656" s="2" t="str">
        <f>VLOOKUP(InputData[[#This Row],[CUSTOMER NAME]],Country[],3,0)</f>
        <v>Export</v>
      </c>
      <c r="I656" s="3" t="str">
        <f>TEXT(InputData[[#This Row],[DATE]],"mmm")</f>
        <v>Oct</v>
      </c>
      <c r="J656" s="3">
        <f>WEEKNUM(InputData[[#This Row],[DATE]])</f>
        <v>41</v>
      </c>
    </row>
    <row r="657" spans="1:10" x14ac:dyDescent="0.25">
      <c r="A657" s="5">
        <v>44478</v>
      </c>
      <c r="B657" s="11" t="s">
        <v>61</v>
      </c>
      <c r="C657" s="6" t="s">
        <v>38</v>
      </c>
      <c r="D657" s="7">
        <v>79.92</v>
      </c>
      <c r="E657" s="2">
        <v>5</v>
      </c>
      <c r="F657" s="2">
        <f>InputData[[#This Row],[UNIT PRICE ($)]]*InputData[[#This Row],[QUANTITY]]</f>
        <v>399.6</v>
      </c>
      <c r="G657" s="2" t="str">
        <f>VLOOKUP(InputData[[#This Row],[CUSTOMER NAME]],Country[],2,0)</f>
        <v>Bangladesh</v>
      </c>
      <c r="H657" s="2" t="str">
        <f>VLOOKUP(InputData[[#This Row],[CUSTOMER NAME]],Country[],3,0)</f>
        <v>Export</v>
      </c>
      <c r="I657" s="3" t="str">
        <f>TEXT(InputData[[#This Row],[DATE]],"mmm")</f>
        <v>Oct</v>
      </c>
      <c r="J657" s="3">
        <f>WEEKNUM(InputData[[#This Row],[DATE]])</f>
        <v>41</v>
      </c>
    </row>
    <row r="658" spans="1:10" x14ac:dyDescent="0.25">
      <c r="A658" s="5">
        <v>44478</v>
      </c>
      <c r="B658" s="11" t="s">
        <v>73</v>
      </c>
      <c r="C658" s="6" t="s">
        <v>32</v>
      </c>
      <c r="D658" s="7">
        <v>117.48</v>
      </c>
      <c r="E658" s="2">
        <v>11</v>
      </c>
      <c r="F658" s="2">
        <f>InputData[[#This Row],[UNIT PRICE ($)]]*InputData[[#This Row],[QUANTITY]]</f>
        <v>1292.28</v>
      </c>
      <c r="G658" s="2" t="str">
        <f>VLOOKUP(InputData[[#This Row],[CUSTOMER NAME]],Country[],2,0)</f>
        <v>India</v>
      </c>
      <c r="H658" s="2" t="str">
        <f>VLOOKUP(InputData[[#This Row],[CUSTOMER NAME]],Country[],3,0)</f>
        <v>East</v>
      </c>
      <c r="I658" s="3" t="str">
        <f>TEXT(InputData[[#This Row],[DATE]],"mmm")</f>
        <v>Oct</v>
      </c>
      <c r="J658" s="3">
        <f>WEEKNUM(InputData[[#This Row],[DATE]])</f>
        <v>41</v>
      </c>
    </row>
    <row r="659" spans="1:10" x14ac:dyDescent="0.25">
      <c r="A659" s="5">
        <v>44479</v>
      </c>
      <c r="B659" s="11" t="s">
        <v>63</v>
      </c>
      <c r="C659" s="6" t="s">
        <v>35</v>
      </c>
      <c r="D659" s="7">
        <v>6.7</v>
      </c>
      <c r="E659" s="2">
        <v>14</v>
      </c>
      <c r="F659" s="2">
        <f>InputData[[#This Row],[UNIT PRICE ($)]]*InputData[[#This Row],[QUANTITY]]</f>
        <v>93.8</v>
      </c>
      <c r="G659" s="2" t="str">
        <f>VLOOKUP(InputData[[#This Row],[CUSTOMER NAME]],Country[],2,0)</f>
        <v>Saudi Arabia</v>
      </c>
      <c r="H659" s="2" t="str">
        <f>VLOOKUP(InputData[[#This Row],[CUSTOMER NAME]],Country[],3,0)</f>
        <v>Export</v>
      </c>
      <c r="I659" s="3" t="str">
        <f>TEXT(InputData[[#This Row],[DATE]],"mmm")</f>
        <v>Oct</v>
      </c>
      <c r="J659" s="3">
        <f>WEEKNUM(InputData[[#This Row],[DATE]])</f>
        <v>42</v>
      </c>
    </row>
    <row r="660" spans="1:10" x14ac:dyDescent="0.25">
      <c r="A660" s="5">
        <v>44479</v>
      </c>
      <c r="B660" s="11" t="s">
        <v>63</v>
      </c>
      <c r="C660" s="6" t="s">
        <v>19</v>
      </c>
      <c r="D660" s="7">
        <v>210</v>
      </c>
      <c r="E660" s="2">
        <v>9</v>
      </c>
      <c r="F660" s="2">
        <f>InputData[[#This Row],[UNIT PRICE ($)]]*InputData[[#This Row],[QUANTITY]]</f>
        <v>1890</v>
      </c>
      <c r="G660" s="2" t="str">
        <f>VLOOKUP(InputData[[#This Row],[CUSTOMER NAME]],Country[],2,0)</f>
        <v>Saudi Arabia</v>
      </c>
      <c r="H660" s="2" t="str">
        <f>VLOOKUP(InputData[[#This Row],[CUSTOMER NAME]],Country[],3,0)</f>
        <v>Export</v>
      </c>
      <c r="I660" s="3" t="str">
        <f>TEXT(InputData[[#This Row],[DATE]],"mmm")</f>
        <v>Oct</v>
      </c>
      <c r="J660" s="3">
        <f>WEEKNUM(InputData[[#This Row],[DATE]])</f>
        <v>42</v>
      </c>
    </row>
    <row r="661" spans="1:10" x14ac:dyDescent="0.25">
      <c r="A661" s="5">
        <v>44479</v>
      </c>
      <c r="B661" s="11" t="s">
        <v>74</v>
      </c>
      <c r="C661" s="6" t="s">
        <v>44</v>
      </c>
      <c r="D661" s="7">
        <v>82.08</v>
      </c>
      <c r="E661" s="2">
        <v>12</v>
      </c>
      <c r="F661" s="2">
        <f>InputData[[#This Row],[UNIT PRICE ($)]]*InputData[[#This Row],[QUANTITY]]</f>
        <v>984.96</v>
      </c>
      <c r="G661" s="2" t="str">
        <f>VLOOKUP(InputData[[#This Row],[CUSTOMER NAME]],Country[],2,0)</f>
        <v>Brazil</v>
      </c>
      <c r="H661" s="2" t="str">
        <f>VLOOKUP(InputData[[#This Row],[CUSTOMER NAME]],Country[],3,0)</f>
        <v>Export</v>
      </c>
      <c r="I661" s="3" t="str">
        <f>TEXT(InputData[[#This Row],[DATE]],"mmm")</f>
        <v>Oct</v>
      </c>
      <c r="J661" s="3">
        <f>WEEKNUM(InputData[[#This Row],[DATE]])</f>
        <v>42</v>
      </c>
    </row>
    <row r="662" spans="1:10" x14ac:dyDescent="0.25">
      <c r="A662" s="5">
        <v>44480</v>
      </c>
      <c r="B662" s="11" t="s">
        <v>82</v>
      </c>
      <c r="C662" s="6" t="s">
        <v>8</v>
      </c>
      <c r="D662" s="7">
        <v>94.62</v>
      </c>
      <c r="E662" s="2">
        <v>10</v>
      </c>
      <c r="F662" s="2">
        <f>InputData[[#This Row],[UNIT PRICE ($)]]*InputData[[#This Row],[QUANTITY]]</f>
        <v>946.2</v>
      </c>
      <c r="G662" s="2" t="str">
        <f>VLOOKUP(InputData[[#This Row],[CUSTOMER NAME]],Country[],2,0)</f>
        <v>India</v>
      </c>
      <c r="H662" s="2" t="str">
        <f>VLOOKUP(InputData[[#This Row],[CUSTOMER NAME]],Country[],3,0)</f>
        <v>Western</v>
      </c>
      <c r="I662" s="3" t="str">
        <f>TEXT(InputData[[#This Row],[DATE]],"mmm")</f>
        <v>Oct</v>
      </c>
      <c r="J662" s="3">
        <f>WEEKNUM(InputData[[#This Row],[DATE]])</f>
        <v>42</v>
      </c>
    </row>
    <row r="663" spans="1:10" x14ac:dyDescent="0.25">
      <c r="A663" s="5">
        <v>44480</v>
      </c>
      <c r="B663" s="11" t="s">
        <v>84</v>
      </c>
      <c r="C663" s="6" t="s">
        <v>11</v>
      </c>
      <c r="D663" s="7">
        <v>48.4</v>
      </c>
      <c r="E663" s="2">
        <v>15</v>
      </c>
      <c r="F663" s="2">
        <f>InputData[[#This Row],[UNIT PRICE ($)]]*InputData[[#This Row],[QUANTITY]]</f>
        <v>726</v>
      </c>
      <c r="G663" s="2" t="str">
        <f>VLOOKUP(InputData[[#This Row],[CUSTOMER NAME]],Country[],2,0)</f>
        <v>Ethiopia</v>
      </c>
      <c r="H663" s="2" t="str">
        <f>VLOOKUP(InputData[[#This Row],[CUSTOMER NAME]],Country[],3,0)</f>
        <v>Export</v>
      </c>
      <c r="I663" s="3" t="str">
        <f>TEXT(InputData[[#This Row],[DATE]],"mmm")</f>
        <v>Oct</v>
      </c>
      <c r="J663" s="3">
        <f>WEEKNUM(InputData[[#This Row],[DATE]])</f>
        <v>42</v>
      </c>
    </row>
    <row r="664" spans="1:10" x14ac:dyDescent="0.25">
      <c r="A664" s="5">
        <v>44481</v>
      </c>
      <c r="B664" s="11" t="s">
        <v>75</v>
      </c>
      <c r="C664" s="6" t="s">
        <v>27</v>
      </c>
      <c r="D664" s="7">
        <v>57.120000000000005</v>
      </c>
      <c r="E664" s="2">
        <v>8</v>
      </c>
      <c r="F664" s="2">
        <f>InputData[[#This Row],[UNIT PRICE ($)]]*InputData[[#This Row],[QUANTITY]]</f>
        <v>456.96000000000004</v>
      </c>
      <c r="G664" s="2" t="str">
        <f>VLOOKUP(InputData[[#This Row],[CUSTOMER NAME]],Country[],2,0)</f>
        <v>Russia</v>
      </c>
      <c r="H664" s="2" t="str">
        <f>VLOOKUP(InputData[[#This Row],[CUSTOMER NAME]],Country[],3,0)</f>
        <v>Export</v>
      </c>
      <c r="I664" s="3" t="str">
        <f>TEXT(InputData[[#This Row],[DATE]],"mmm")</f>
        <v>Oct</v>
      </c>
      <c r="J664" s="3">
        <f>WEEKNUM(InputData[[#This Row],[DATE]])</f>
        <v>42</v>
      </c>
    </row>
    <row r="665" spans="1:10" x14ac:dyDescent="0.25">
      <c r="A665" s="5">
        <v>44482</v>
      </c>
      <c r="B665" s="11" t="s">
        <v>61</v>
      </c>
      <c r="C665" s="6" t="s">
        <v>2</v>
      </c>
      <c r="D665" s="7">
        <v>142.80000000000001</v>
      </c>
      <c r="E665" s="2">
        <v>15</v>
      </c>
      <c r="F665" s="2">
        <f>InputData[[#This Row],[UNIT PRICE ($)]]*InputData[[#This Row],[QUANTITY]]</f>
        <v>2142</v>
      </c>
      <c r="G665" s="2" t="str">
        <f>VLOOKUP(InputData[[#This Row],[CUSTOMER NAME]],Country[],2,0)</f>
        <v>Bangladesh</v>
      </c>
      <c r="H665" s="2" t="str">
        <f>VLOOKUP(InputData[[#This Row],[CUSTOMER NAME]],Country[],3,0)</f>
        <v>Export</v>
      </c>
      <c r="I665" s="3" t="str">
        <f>TEXT(InputData[[#This Row],[DATE]],"mmm")</f>
        <v>Oct</v>
      </c>
      <c r="J665" s="3">
        <f>WEEKNUM(InputData[[#This Row],[DATE]])</f>
        <v>42</v>
      </c>
    </row>
    <row r="666" spans="1:10" x14ac:dyDescent="0.25">
      <c r="A666" s="5">
        <v>44482</v>
      </c>
      <c r="B666" s="10" t="s">
        <v>77</v>
      </c>
      <c r="C666" s="8" t="s">
        <v>38</v>
      </c>
      <c r="D666" s="7">
        <v>79.92</v>
      </c>
      <c r="E666" s="3">
        <v>18</v>
      </c>
      <c r="F666" s="2">
        <f>InputData[[#This Row],[UNIT PRICE ($)]]*InputData[[#This Row],[QUANTITY]]</f>
        <v>1438.56</v>
      </c>
      <c r="G666" s="2" t="str">
        <f>VLOOKUP(InputData[[#This Row],[CUSTOMER NAME]],Country[],2,0)</f>
        <v>India</v>
      </c>
      <c r="H666" s="2" t="str">
        <f>VLOOKUP(InputData[[#This Row],[CUSTOMER NAME]],Country[],3,0)</f>
        <v>Western</v>
      </c>
      <c r="I666" s="3" t="str">
        <f>TEXT(InputData[[#This Row],[DATE]],"mmm")</f>
        <v>Oct</v>
      </c>
      <c r="J666" s="3">
        <f>WEEKNUM(InputData[[#This Row],[DATE]])</f>
        <v>42</v>
      </c>
    </row>
    <row r="667" spans="1:10" x14ac:dyDescent="0.25">
      <c r="A667" s="5">
        <v>44483</v>
      </c>
      <c r="B667" s="11" t="s">
        <v>66</v>
      </c>
      <c r="C667" s="6" t="s">
        <v>44</v>
      </c>
      <c r="D667" s="7">
        <v>82.08</v>
      </c>
      <c r="E667" s="2">
        <v>15</v>
      </c>
      <c r="F667" s="2">
        <f>InputData[[#This Row],[UNIT PRICE ($)]]*InputData[[#This Row],[QUANTITY]]</f>
        <v>1231.2</v>
      </c>
      <c r="G667" s="2" t="str">
        <f>VLOOKUP(InputData[[#This Row],[CUSTOMER NAME]],Country[],2,0)</f>
        <v>Indonesia</v>
      </c>
      <c r="H667" s="2" t="str">
        <f>VLOOKUP(InputData[[#This Row],[CUSTOMER NAME]],Country[],3,0)</f>
        <v>Export</v>
      </c>
      <c r="I667" s="3" t="str">
        <f>TEXT(InputData[[#This Row],[DATE]],"mmm")</f>
        <v>Oct</v>
      </c>
      <c r="J667" s="3">
        <f>WEEKNUM(InputData[[#This Row],[DATE]])</f>
        <v>42</v>
      </c>
    </row>
    <row r="668" spans="1:10" x14ac:dyDescent="0.25">
      <c r="A668" s="5">
        <v>44484</v>
      </c>
      <c r="B668" s="11" t="s">
        <v>69</v>
      </c>
      <c r="C668" s="6" t="s">
        <v>15</v>
      </c>
      <c r="D668" s="7">
        <v>15.719999999999999</v>
      </c>
      <c r="E668" s="2">
        <v>10</v>
      </c>
      <c r="F668" s="2">
        <f>InputData[[#This Row],[UNIT PRICE ($)]]*InputData[[#This Row],[QUANTITY]]</f>
        <v>157.19999999999999</v>
      </c>
      <c r="G668" s="2" t="str">
        <f>VLOOKUP(InputData[[#This Row],[CUSTOMER NAME]],Country[],2,0)</f>
        <v>India</v>
      </c>
      <c r="H668" s="2" t="str">
        <f>VLOOKUP(InputData[[#This Row],[CUSTOMER NAME]],Country[],3,0)</f>
        <v>South</v>
      </c>
      <c r="I668" s="3" t="str">
        <f>TEXT(InputData[[#This Row],[DATE]],"mmm")</f>
        <v>Oct</v>
      </c>
      <c r="J668" s="3">
        <f>WEEKNUM(InputData[[#This Row],[DATE]])</f>
        <v>42</v>
      </c>
    </row>
    <row r="669" spans="1:10" x14ac:dyDescent="0.25">
      <c r="A669" s="5">
        <v>44485</v>
      </c>
      <c r="B669" s="11" t="s">
        <v>80</v>
      </c>
      <c r="C669" s="6" t="s">
        <v>36</v>
      </c>
      <c r="D669" s="7">
        <v>96.3</v>
      </c>
      <c r="E669" s="2">
        <v>3</v>
      </c>
      <c r="F669" s="2">
        <f>InputData[[#This Row],[UNIT PRICE ($)]]*InputData[[#This Row],[QUANTITY]]</f>
        <v>288.89999999999998</v>
      </c>
      <c r="G669" s="2" t="str">
        <f>VLOOKUP(InputData[[#This Row],[CUSTOMER NAME]],Country[],2,0)</f>
        <v>South Africa</v>
      </c>
      <c r="H669" s="2" t="str">
        <f>VLOOKUP(InputData[[#This Row],[CUSTOMER NAME]],Country[],3,0)</f>
        <v>Export</v>
      </c>
      <c r="I669" s="3" t="str">
        <f>TEXT(InputData[[#This Row],[DATE]],"mmm")</f>
        <v>Oct</v>
      </c>
      <c r="J669" s="3">
        <f>WEEKNUM(InputData[[#This Row],[DATE]])</f>
        <v>42</v>
      </c>
    </row>
    <row r="670" spans="1:10" x14ac:dyDescent="0.25">
      <c r="A670" s="5">
        <v>44485</v>
      </c>
      <c r="B670" s="10" t="s">
        <v>84</v>
      </c>
      <c r="C670" s="8" t="s">
        <v>24</v>
      </c>
      <c r="D670" s="7">
        <v>156.96</v>
      </c>
      <c r="E670" s="3">
        <v>18</v>
      </c>
      <c r="F670" s="2">
        <f>InputData[[#This Row],[UNIT PRICE ($)]]*InputData[[#This Row],[QUANTITY]]</f>
        <v>2825.28</v>
      </c>
      <c r="G670" s="2" t="str">
        <f>VLOOKUP(InputData[[#This Row],[CUSTOMER NAME]],Country[],2,0)</f>
        <v>Ethiopia</v>
      </c>
      <c r="H670" s="2" t="str">
        <f>VLOOKUP(InputData[[#This Row],[CUSTOMER NAME]],Country[],3,0)</f>
        <v>Export</v>
      </c>
      <c r="I670" s="3" t="str">
        <f>TEXT(InputData[[#This Row],[DATE]],"mmm")</f>
        <v>Oct</v>
      </c>
      <c r="J670" s="3">
        <f>WEEKNUM(InputData[[#This Row],[DATE]])</f>
        <v>42</v>
      </c>
    </row>
    <row r="671" spans="1:10" x14ac:dyDescent="0.25">
      <c r="A671" s="5">
        <v>44485</v>
      </c>
      <c r="B671" s="10" t="s">
        <v>85</v>
      </c>
      <c r="C671" s="8" t="s">
        <v>44</v>
      </c>
      <c r="D671" s="7">
        <v>82.08</v>
      </c>
      <c r="E671" s="3">
        <v>18</v>
      </c>
      <c r="F671" s="2">
        <f>InputData[[#This Row],[UNIT PRICE ($)]]*InputData[[#This Row],[QUANTITY]]</f>
        <v>1477.44</v>
      </c>
      <c r="G671" s="2" t="str">
        <f>VLOOKUP(InputData[[#This Row],[CUSTOMER NAME]],Country[],2,0)</f>
        <v>India</v>
      </c>
      <c r="H671" s="2" t="str">
        <f>VLOOKUP(InputData[[#This Row],[CUSTOMER NAME]],Country[],3,0)</f>
        <v>Northeast</v>
      </c>
      <c r="I671" s="3" t="str">
        <f>TEXT(InputData[[#This Row],[DATE]],"mmm")</f>
        <v>Oct</v>
      </c>
      <c r="J671" s="3">
        <f>WEEKNUM(InputData[[#This Row],[DATE]])</f>
        <v>42</v>
      </c>
    </row>
    <row r="672" spans="1:10" x14ac:dyDescent="0.25">
      <c r="A672" s="5">
        <v>44486</v>
      </c>
      <c r="B672" s="11" t="s">
        <v>84</v>
      </c>
      <c r="C672" s="6" t="s">
        <v>1</v>
      </c>
      <c r="D672" s="7">
        <v>103.88</v>
      </c>
      <c r="E672" s="2">
        <v>13</v>
      </c>
      <c r="F672" s="2">
        <f>InputData[[#This Row],[UNIT PRICE ($)]]*InputData[[#This Row],[QUANTITY]]</f>
        <v>1350.44</v>
      </c>
      <c r="G672" s="2" t="str">
        <f>VLOOKUP(InputData[[#This Row],[CUSTOMER NAME]],Country[],2,0)</f>
        <v>Ethiopia</v>
      </c>
      <c r="H672" s="2" t="str">
        <f>VLOOKUP(InputData[[#This Row],[CUSTOMER NAME]],Country[],3,0)</f>
        <v>Export</v>
      </c>
      <c r="I672" s="3" t="str">
        <f>TEXT(InputData[[#This Row],[DATE]],"mmm")</f>
        <v>Oct</v>
      </c>
      <c r="J672" s="3">
        <f>WEEKNUM(InputData[[#This Row],[DATE]])</f>
        <v>43</v>
      </c>
    </row>
    <row r="673" spans="1:10" x14ac:dyDescent="0.25">
      <c r="A673" s="5">
        <v>44487</v>
      </c>
      <c r="B673" s="10" t="s">
        <v>60</v>
      </c>
      <c r="C673" s="8" t="s">
        <v>42</v>
      </c>
      <c r="D673" s="7">
        <v>162</v>
      </c>
      <c r="E673" s="3">
        <v>31</v>
      </c>
      <c r="F673" s="2">
        <f>InputData[[#This Row],[UNIT PRICE ($)]]*InputData[[#This Row],[QUANTITY]]</f>
        <v>5022</v>
      </c>
      <c r="G673" s="2" t="str">
        <f>VLOOKUP(InputData[[#This Row],[CUSTOMER NAME]],Country[],2,0)</f>
        <v>Nigeria</v>
      </c>
      <c r="H673" s="2" t="str">
        <f>VLOOKUP(InputData[[#This Row],[CUSTOMER NAME]],Country[],3,0)</f>
        <v>Export</v>
      </c>
      <c r="I673" s="3" t="str">
        <f>TEXT(InputData[[#This Row],[DATE]],"mmm")</f>
        <v>Oct</v>
      </c>
      <c r="J673" s="3">
        <f>WEEKNUM(InputData[[#This Row],[DATE]])</f>
        <v>43</v>
      </c>
    </row>
    <row r="674" spans="1:10" x14ac:dyDescent="0.25">
      <c r="A674" s="5">
        <v>44487</v>
      </c>
      <c r="B674" s="10" t="s">
        <v>109</v>
      </c>
      <c r="C674" s="8" t="s">
        <v>8</v>
      </c>
      <c r="D674" s="7">
        <v>94.62</v>
      </c>
      <c r="E674" s="3">
        <v>11</v>
      </c>
      <c r="F674" s="2">
        <f>InputData[[#This Row],[UNIT PRICE ($)]]*InputData[[#This Row],[QUANTITY]]</f>
        <v>1040.8200000000002</v>
      </c>
      <c r="G674" s="2" t="str">
        <f>VLOOKUP(InputData[[#This Row],[CUSTOMER NAME]],Country[],2,0)</f>
        <v>Pakistan</v>
      </c>
      <c r="H674" s="2" t="str">
        <f>VLOOKUP(InputData[[#This Row],[CUSTOMER NAME]],Country[],3,0)</f>
        <v>Export</v>
      </c>
      <c r="I674" s="3" t="str">
        <f>TEXT(InputData[[#This Row],[DATE]],"mmm")</f>
        <v>Oct</v>
      </c>
      <c r="J674" s="3">
        <f>WEEKNUM(InputData[[#This Row],[DATE]])</f>
        <v>43</v>
      </c>
    </row>
    <row r="675" spans="1:10" x14ac:dyDescent="0.25">
      <c r="A675" s="5">
        <v>44487</v>
      </c>
      <c r="B675" s="10" t="s">
        <v>68</v>
      </c>
      <c r="C675" s="8" t="s">
        <v>3</v>
      </c>
      <c r="D675" s="7">
        <v>80.94</v>
      </c>
      <c r="E675" s="3">
        <v>6</v>
      </c>
      <c r="F675" s="2">
        <f>InputData[[#This Row],[UNIT PRICE ($)]]*InputData[[#This Row],[QUANTITY]]</f>
        <v>485.64</v>
      </c>
      <c r="G675" s="2" t="str">
        <f>VLOOKUP(InputData[[#This Row],[CUSTOMER NAME]],Country[],2,0)</f>
        <v>Russia</v>
      </c>
      <c r="H675" s="2" t="str">
        <f>VLOOKUP(InputData[[#This Row],[CUSTOMER NAME]],Country[],3,0)</f>
        <v>Export</v>
      </c>
      <c r="I675" s="3" t="str">
        <f>TEXT(InputData[[#This Row],[DATE]],"mmm")</f>
        <v>Oct</v>
      </c>
      <c r="J675" s="3">
        <f>WEEKNUM(InputData[[#This Row],[DATE]])</f>
        <v>43</v>
      </c>
    </row>
    <row r="676" spans="1:10" x14ac:dyDescent="0.25">
      <c r="A676" s="5">
        <v>44487</v>
      </c>
      <c r="B676" s="10" t="s">
        <v>110</v>
      </c>
      <c r="C676" s="8" t="s">
        <v>25</v>
      </c>
      <c r="D676" s="7">
        <v>8.33</v>
      </c>
      <c r="E676" s="3">
        <v>16</v>
      </c>
      <c r="F676" s="2">
        <f>InputData[[#This Row],[UNIT PRICE ($)]]*InputData[[#This Row],[QUANTITY]]</f>
        <v>133.28</v>
      </c>
      <c r="G676" s="2" t="str">
        <f>VLOOKUP(InputData[[#This Row],[CUSTOMER NAME]],Country[],2,0)</f>
        <v>India</v>
      </c>
      <c r="H676" s="2" t="str">
        <f>VLOOKUP(InputData[[#This Row],[CUSTOMER NAME]],Country[],3,0)</f>
        <v>Western</v>
      </c>
      <c r="I676" s="3" t="str">
        <f>TEXT(InputData[[#This Row],[DATE]],"mmm")</f>
        <v>Oct</v>
      </c>
      <c r="J676" s="3">
        <f>WEEKNUM(InputData[[#This Row],[DATE]])</f>
        <v>43</v>
      </c>
    </row>
    <row r="677" spans="1:10" x14ac:dyDescent="0.25">
      <c r="A677" s="5">
        <v>44487</v>
      </c>
      <c r="B677" s="11" t="s">
        <v>82</v>
      </c>
      <c r="C677" s="6" t="s">
        <v>25</v>
      </c>
      <c r="D677" s="7">
        <v>8.33</v>
      </c>
      <c r="E677" s="2">
        <v>6</v>
      </c>
      <c r="F677" s="2">
        <f>InputData[[#This Row],[UNIT PRICE ($)]]*InputData[[#This Row],[QUANTITY]]</f>
        <v>49.980000000000004</v>
      </c>
      <c r="G677" s="2" t="str">
        <f>VLOOKUP(InputData[[#This Row],[CUSTOMER NAME]],Country[],2,0)</f>
        <v>India</v>
      </c>
      <c r="H677" s="2" t="str">
        <f>VLOOKUP(InputData[[#This Row],[CUSTOMER NAME]],Country[],3,0)</f>
        <v>Western</v>
      </c>
      <c r="I677" s="3" t="str">
        <f>TEXT(InputData[[#This Row],[DATE]],"mmm")</f>
        <v>Oct</v>
      </c>
      <c r="J677" s="3">
        <f>WEEKNUM(InputData[[#This Row],[DATE]])</f>
        <v>43</v>
      </c>
    </row>
    <row r="678" spans="1:10" x14ac:dyDescent="0.25">
      <c r="A678" s="5">
        <v>44487</v>
      </c>
      <c r="B678" s="11" t="s">
        <v>82</v>
      </c>
      <c r="C678" s="6" t="s">
        <v>21</v>
      </c>
      <c r="D678" s="7">
        <v>162.54</v>
      </c>
      <c r="E678" s="2">
        <v>13</v>
      </c>
      <c r="F678" s="2">
        <f>InputData[[#This Row],[UNIT PRICE ($)]]*InputData[[#This Row],[QUANTITY]]</f>
        <v>2113.02</v>
      </c>
      <c r="G678" s="2" t="str">
        <f>VLOOKUP(InputData[[#This Row],[CUSTOMER NAME]],Country[],2,0)</f>
        <v>India</v>
      </c>
      <c r="H678" s="2" t="str">
        <f>VLOOKUP(InputData[[#This Row],[CUSTOMER NAME]],Country[],3,0)</f>
        <v>Western</v>
      </c>
      <c r="I678" s="3" t="str">
        <f>TEXT(InputData[[#This Row],[DATE]],"mmm")</f>
        <v>Oct</v>
      </c>
      <c r="J678" s="3">
        <f>WEEKNUM(InputData[[#This Row],[DATE]])</f>
        <v>43</v>
      </c>
    </row>
    <row r="679" spans="1:10" x14ac:dyDescent="0.25">
      <c r="A679" s="5">
        <v>44491</v>
      </c>
      <c r="B679" s="11" t="s">
        <v>63</v>
      </c>
      <c r="C679" s="6" t="s">
        <v>11</v>
      </c>
      <c r="D679" s="7">
        <v>48.4</v>
      </c>
      <c r="E679" s="2">
        <v>7</v>
      </c>
      <c r="F679" s="2">
        <f>InputData[[#This Row],[UNIT PRICE ($)]]*InputData[[#This Row],[QUANTITY]]</f>
        <v>338.8</v>
      </c>
      <c r="G679" s="2" t="str">
        <f>VLOOKUP(InputData[[#This Row],[CUSTOMER NAME]],Country[],2,0)</f>
        <v>Saudi Arabia</v>
      </c>
      <c r="H679" s="2" t="str">
        <f>VLOOKUP(InputData[[#This Row],[CUSTOMER NAME]],Country[],3,0)</f>
        <v>Export</v>
      </c>
      <c r="I679" s="3" t="str">
        <f>TEXT(InputData[[#This Row],[DATE]],"mmm")</f>
        <v>Oct</v>
      </c>
      <c r="J679" s="3">
        <f>WEEKNUM(InputData[[#This Row],[DATE]])</f>
        <v>43</v>
      </c>
    </row>
    <row r="680" spans="1:10" x14ac:dyDescent="0.25">
      <c r="A680" s="5">
        <v>44491</v>
      </c>
      <c r="B680" s="11" t="s">
        <v>65</v>
      </c>
      <c r="C680" s="6" t="s">
        <v>9</v>
      </c>
      <c r="D680" s="7">
        <v>7.8599999999999994</v>
      </c>
      <c r="E680" s="2">
        <v>1</v>
      </c>
      <c r="F680" s="2">
        <f>InputData[[#This Row],[UNIT PRICE ($)]]*InputData[[#This Row],[QUANTITY]]</f>
        <v>7.8599999999999994</v>
      </c>
      <c r="G680" s="2" t="str">
        <f>VLOOKUP(InputData[[#This Row],[CUSTOMER NAME]],Country[],2,0)</f>
        <v>Pakistan</v>
      </c>
      <c r="H680" s="2" t="str">
        <f>VLOOKUP(InputData[[#This Row],[CUSTOMER NAME]],Country[],3,0)</f>
        <v>Export</v>
      </c>
      <c r="I680" s="3" t="str">
        <f>TEXT(InputData[[#This Row],[DATE]],"mmm")</f>
        <v>Oct</v>
      </c>
      <c r="J680" s="3">
        <f>WEEKNUM(InputData[[#This Row],[DATE]])</f>
        <v>43</v>
      </c>
    </row>
    <row r="681" spans="1:10" x14ac:dyDescent="0.25">
      <c r="A681" s="5">
        <v>44491</v>
      </c>
      <c r="B681" s="11" t="s">
        <v>67</v>
      </c>
      <c r="C681" s="6" t="s">
        <v>24</v>
      </c>
      <c r="D681" s="7">
        <v>156.96</v>
      </c>
      <c r="E681" s="2">
        <v>13</v>
      </c>
      <c r="F681" s="2">
        <f>InputData[[#This Row],[UNIT PRICE ($)]]*InputData[[#This Row],[QUANTITY]]</f>
        <v>2040.48</v>
      </c>
      <c r="G681" s="2" t="str">
        <f>VLOOKUP(InputData[[#This Row],[CUSTOMER NAME]],Country[],2,0)</f>
        <v>United Kingdom</v>
      </c>
      <c r="H681" s="2" t="str">
        <f>VLOOKUP(InputData[[#This Row],[CUSTOMER NAME]],Country[],3,0)</f>
        <v>Export</v>
      </c>
      <c r="I681" s="3" t="str">
        <f>TEXT(InputData[[#This Row],[DATE]],"mmm")</f>
        <v>Oct</v>
      </c>
      <c r="J681" s="3">
        <f>WEEKNUM(InputData[[#This Row],[DATE]])</f>
        <v>43</v>
      </c>
    </row>
    <row r="682" spans="1:10" x14ac:dyDescent="0.25">
      <c r="A682" s="5">
        <v>44491</v>
      </c>
      <c r="B682" s="10" t="s">
        <v>70</v>
      </c>
      <c r="C682" s="8" t="s">
        <v>32</v>
      </c>
      <c r="D682" s="7">
        <v>117.48</v>
      </c>
      <c r="E682" s="3">
        <v>34</v>
      </c>
      <c r="F682" s="2">
        <f>InputData[[#This Row],[UNIT PRICE ($)]]*InputData[[#This Row],[QUANTITY]]</f>
        <v>3994.32</v>
      </c>
      <c r="G682" s="2" t="str">
        <f>VLOOKUP(InputData[[#This Row],[CUSTOMER NAME]],Country[],2,0)</f>
        <v>Mexico</v>
      </c>
      <c r="H682" s="2" t="str">
        <f>VLOOKUP(InputData[[#This Row],[CUSTOMER NAME]],Country[],3,0)</f>
        <v>Export</v>
      </c>
      <c r="I682" s="3" t="str">
        <f>TEXT(InputData[[#This Row],[DATE]],"mmm")</f>
        <v>Oct</v>
      </c>
      <c r="J682" s="3">
        <f>WEEKNUM(InputData[[#This Row],[DATE]])</f>
        <v>43</v>
      </c>
    </row>
    <row r="683" spans="1:10" x14ac:dyDescent="0.25">
      <c r="A683" s="5">
        <v>44491</v>
      </c>
      <c r="B683" s="10" t="s">
        <v>76</v>
      </c>
      <c r="C683" s="8" t="s">
        <v>39</v>
      </c>
      <c r="D683" s="7">
        <v>42.55</v>
      </c>
      <c r="E683" s="3">
        <v>24</v>
      </c>
      <c r="F683" s="2">
        <f>InputData[[#This Row],[UNIT PRICE ($)]]*InputData[[#This Row],[QUANTITY]]</f>
        <v>1021.1999999999999</v>
      </c>
      <c r="G683" s="2" t="str">
        <f>VLOOKUP(InputData[[#This Row],[CUSTOMER NAME]],Country[],2,0)</f>
        <v>Saudi Arabia</v>
      </c>
      <c r="H683" s="2" t="str">
        <f>VLOOKUP(InputData[[#This Row],[CUSTOMER NAME]],Country[],3,0)</f>
        <v>Export</v>
      </c>
      <c r="I683" s="3" t="str">
        <f>TEXT(InputData[[#This Row],[DATE]],"mmm")</f>
        <v>Oct</v>
      </c>
      <c r="J683" s="3">
        <f>WEEKNUM(InputData[[#This Row],[DATE]])</f>
        <v>43</v>
      </c>
    </row>
    <row r="684" spans="1:10" x14ac:dyDescent="0.25">
      <c r="A684" s="5">
        <v>44492</v>
      </c>
      <c r="B684" s="11" t="s">
        <v>81</v>
      </c>
      <c r="C684" s="6" t="s">
        <v>24</v>
      </c>
      <c r="D684" s="7">
        <v>156.96</v>
      </c>
      <c r="E684" s="2">
        <v>14</v>
      </c>
      <c r="F684" s="2">
        <f>InputData[[#This Row],[UNIT PRICE ($)]]*InputData[[#This Row],[QUANTITY]]</f>
        <v>2197.44</v>
      </c>
      <c r="G684" s="2" t="str">
        <f>VLOOKUP(InputData[[#This Row],[CUSTOMER NAME]],Country[],2,0)</f>
        <v>India</v>
      </c>
      <c r="H684" s="2" t="str">
        <f>VLOOKUP(InputData[[#This Row],[CUSTOMER NAME]],Country[],3,0)</f>
        <v>East</v>
      </c>
      <c r="I684" s="3" t="str">
        <f>TEXT(InputData[[#This Row],[DATE]],"mmm")</f>
        <v>Oct</v>
      </c>
      <c r="J684" s="3">
        <f>WEEKNUM(InputData[[#This Row],[DATE]])</f>
        <v>43</v>
      </c>
    </row>
    <row r="685" spans="1:10" x14ac:dyDescent="0.25">
      <c r="A685" s="5">
        <v>44493</v>
      </c>
      <c r="B685" s="10" t="s">
        <v>110</v>
      </c>
      <c r="C685" s="8" t="s">
        <v>36</v>
      </c>
      <c r="D685" s="7">
        <v>96.3</v>
      </c>
      <c r="E685" s="3">
        <v>22</v>
      </c>
      <c r="F685" s="2">
        <f>InputData[[#This Row],[UNIT PRICE ($)]]*InputData[[#This Row],[QUANTITY]]</f>
        <v>2118.6</v>
      </c>
      <c r="G685" s="2" t="str">
        <f>VLOOKUP(InputData[[#This Row],[CUSTOMER NAME]],Country[],2,0)</f>
        <v>India</v>
      </c>
      <c r="H685" s="2" t="str">
        <f>VLOOKUP(InputData[[#This Row],[CUSTOMER NAME]],Country[],3,0)</f>
        <v>Western</v>
      </c>
      <c r="I685" s="3" t="str">
        <f>TEXT(InputData[[#This Row],[DATE]],"mmm")</f>
        <v>Oct</v>
      </c>
      <c r="J685" s="3">
        <f>WEEKNUM(InputData[[#This Row],[DATE]])</f>
        <v>44</v>
      </c>
    </row>
    <row r="686" spans="1:10" x14ac:dyDescent="0.25">
      <c r="A686" s="5">
        <v>44493</v>
      </c>
      <c r="B686" s="11" t="s">
        <v>82</v>
      </c>
      <c r="C686" s="6" t="s">
        <v>11</v>
      </c>
      <c r="D686" s="7">
        <v>48.4</v>
      </c>
      <c r="E686" s="2">
        <v>3</v>
      </c>
      <c r="F686" s="2">
        <f>InputData[[#This Row],[UNIT PRICE ($)]]*InputData[[#This Row],[QUANTITY]]</f>
        <v>145.19999999999999</v>
      </c>
      <c r="G686" s="2" t="str">
        <f>VLOOKUP(InputData[[#This Row],[CUSTOMER NAME]],Country[],2,0)</f>
        <v>India</v>
      </c>
      <c r="H686" s="2" t="str">
        <f>VLOOKUP(InputData[[#This Row],[CUSTOMER NAME]],Country[],3,0)</f>
        <v>Western</v>
      </c>
      <c r="I686" s="3" t="str">
        <f>TEXT(InputData[[#This Row],[DATE]],"mmm")</f>
        <v>Oct</v>
      </c>
      <c r="J686" s="3">
        <f>WEEKNUM(InputData[[#This Row],[DATE]])</f>
        <v>44</v>
      </c>
    </row>
    <row r="687" spans="1:10" x14ac:dyDescent="0.25">
      <c r="A687" s="5">
        <v>44493</v>
      </c>
      <c r="B687" s="10" t="s">
        <v>82</v>
      </c>
      <c r="C687" s="8" t="s">
        <v>25</v>
      </c>
      <c r="D687" s="7">
        <v>8.33</v>
      </c>
      <c r="E687" s="3">
        <v>21</v>
      </c>
      <c r="F687" s="2">
        <f>InputData[[#This Row],[UNIT PRICE ($)]]*InputData[[#This Row],[QUANTITY]]</f>
        <v>174.93</v>
      </c>
      <c r="G687" s="2" t="str">
        <f>VLOOKUP(InputData[[#This Row],[CUSTOMER NAME]],Country[],2,0)</f>
        <v>India</v>
      </c>
      <c r="H687" s="2" t="str">
        <f>VLOOKUP(InputData[[#This Row],[CUSTOMER NAME]],Country[],3,0)</f>
        <v>Western</v>
      </c>
      <c r="I687" s="3" t="str">
        <f>TEXT(InputData[[#This Row],[DATE]],"mmm")</f>
        <v>Oct</v>
      </c>
      <c r="J687" s="3">
        <f>WEEKNUM(InputData[[#This Row],[DATE]])</f>
        <v>44</v>
      </c>
    </row>
    <row r="688" spans="1:10" x14ac:dyDescent="0.25">
      <c r="A688" s="5">
        <v>44493</v>
      </c>
      <c r="B688" s="10" t="s">
        <v>117</v>
      </c>
      <c r="C688" s="8" t="s">
        <v>33</v>
      </c>
      <c r="D688" s="7">
        <v>119.7</v>
      </c>
      <c r="E688" s="3">
        <v>4</v>
      </c>
      <c r="F688" s="2">
        <f>InputData[[#This Row],[UNIT PRICE ($)]]*InputData[[#This Row],[QUANTITY]]</f>
        <v>478.8</v>
      </c>
      <c r="G688" s="2" t="str">
        <f>VLOOKUP(InputData[[#This Row],[CUSTOMER NAME]],Country[],2,0)</f>
        <v>United States of America</v>
      </c>
      <c r="H688" s="2" t="str">
        <f>VLOOKUP(InputData[[#This Row],[CUSTOMER NAME]],Country[],3,0)</f>
        <v>Export</v>
      </c>
      <c r="I688" s="3" t="str">
        <f>TEXT(InputData[[#This Row],[DATE]],"mmm")</f>
        <v>Oct</v>
      </c>
      <c r="J688" s="3">
        <f>WEEKNUM(InputData[[#This Row],[DATE]])</f>
        <v>44</v>
      </c>
    </row>
    <row r="689" spans="1:10" x14ac:dyDescent="0.25">
      <c r="A689" s="5">
        <v>44494</v>
      </c>
      <c r="B689" s="11" t="s">
        <v>74</v>
      </c>
      <c r="C689" s="6" t="s">
        <v>44</v>
      </c>
      <c r="D689" s="7">
        <v>82.08</v>
      </c>
      <c r="E689" s="2">
        <v>9</v>
      </c>
      <c r="F689" s="2">
        <f>InputData[[#This Row],[UNIT PRICE ($)]]*InputData[[#This Row],[QUANTITY]]</f>
        <v>738.72</v>
      </c>
      <c r="G689" s="2" t="str">
        <f>VLOOKUP(InputData[[#This Row],[CUSTOMER NAME]],Country[],2,0)</f>
        <v>Brazil</v>
      </c>
      <c r="H689" s="2" t="str">
        <f>VLOOKUP(InputData[[#This Row],[CUSTOMER NAME]],Country[],3,0)</f>
        <v>Export</v>
      </c>
      <c r="I689" s="3" t="str">
        <f>TEXT(InputData[[#This Row],[DATE]],"mmm")</f>
        <v>Oct</v>
      </c>
      <c r="J689" s="3">
        <f>WEEKNUM(InputData[[#This Row],[DATE]])</f>
        <v>44</v>
      </c>
    </row>
    <row r="690" spans="1:10" x14ac:dyDescent="0.25">
      <c r="A690" s="5">
        <v>44494</v>
      </c>
      <c r="B690" s="10" t="s">
        <v>81</v>
      </c>
      <c r="C690" s="8" t="s">
        <v>1</v>
      </c>
      <c r="D690" s="7">
        <v>103.88</v>
      </c>
      <c r="E690" s="3">
        <v>18</v>
      </c>
      <c r="F690" s="2">
        <f>InputData[[#This Row],[UNIT PRICE ($)]]*InputData[[#This Row],[QUANTITY]]</f>
        <v>1869.84</v>
      </c>
      <c r="G690" s="2" t="str">
        <f>VLOOKUP(InputData[[#This Row],[CUSTOMER NAME]],Country[],2,0)</f>
        <v>India</v>
      </c>
      <c r="H690" s="2" t="str">
        <f>VLOOKUP(InputData[[#This Row],[CUSTOMER NAME]],Country[],3,0)</f>
        <v>East</v>
      </c>
      <c r="I690" s="3" t="str">
        <f>TEXT(InputData[[#This Row],[DATE]],"mmm")</f>
        <v>Oct</v>
      </c>
      <c r="J690" s="3">
        <f>WEEKNUM(InputData[[#This Row],[DATE]])</f>
        <v>44</v>
      </c>
    </row>
    <row r="691" spans="1:10" x14ac:dyDescent="0.25">
      <c r="A691" s="5">
        <v>44495</v>
      </c>
      <c r="B691" s="11" t="s">
        <v>66</v>
      </c>
      <c r="C691" s="6" t="s">
        <v>4</v>
      </c>
      <c r="D691" s="7">
        <v>48.84</v>
      </c>
      <c r="E691" s="2">
        <v>6</v>
      </c>
      <c r="F691" s="2">
        <f>InputData[[#This Row],[UNIT PRICE ($)]]*InputData[[#This Row],[QUANTITY]]</f>
        <v>293.04000000000002</v>
      </c>
      <c r="G691" s="2" t="str">
        <f>VLOOKUP(InputData[[#This Row],[CUSTOMER NAME]],Country[],2,0)</f>
        <v>Indonesia</v>
      </c>
      <c r="H691" s="2" t="str">
        <f>VLOOKUP(InputData[[#This Row],[CUSTOMER NAME]],Country[],3,0)</f>
        <v>Export</v>
      </c>
      <c r="I691" s="3" t="str">
        <f>TEXT(InputData[[#This Row],[DATE]],"mmm")</f>
        <v>Oct</v>
      </c>
      <c r="J691" s="3">
        <f>WEEKNUM(InputData[[#This Row],[DATE]])</f>
        <v>44</v>
      </c>
    </row>
    <row r="692" spans="1:10" x14ac:dyDescent="0.25">
      <c r="A692" s="5">
        <v>44497</v>
      </c>
      <c r="B692" s="11" t="s">
        <v>114</v>
      </c>
      <c r="C692" s="6" t="s">
        <v>8</v>
      </c>
      <c r="D692" s="7">
        <v>94.62</v>
      </c>
      <c r="E692" s="2">
        <v>1</v>
      </c>
      <c r="F692" s="2">
        <f>InputData[[#This Row],[UNIT PRICE ($)]]*InputData[[#This Row],[QUANTITY]]</f>
        <v>94.62</v>
      </c>
      <c r="G692" s="2" t="str">
        <f>VLOOKUP(InputData[[#This Row],[CUSTOMER NAME]],Country[],2,0)</f>
        <v>United States of America</v>
      </c>
      <c r="H692" s="2" t="str">
        <f>VLOOKUP(InputData[[#This Row],[CUSTOMER NAME]],Country[],3,0)</f>
        <v>Export</v>
      </c>
      <c r="I692" s="3" t="str">
        <f>TEXT(InputData[[#This Row],[DATE]],"mmm")</f>
        <v>Oct</v>
      </c>
      <c r="J692" s="3">
        <f>WEEKNUM(InputData[[#This Row],[DATE]])</f>
        <v>44</v>
      </c>
    </row>
    <row r="693" spans="1:10" x14ac:dyDescent="0.25">
      <c r="A693" s="5">
        <v>44497</v>
      </c>
      <c r="B693" s="10" t="s">
        <v>84</v>
      </c>
      <c r="C693" s="8" t="s">
        <v>35</v>
      </c>
      <c r="D693" s="7">
        <v>6.7</v>
      </c>
      <c r="E693" s="3">
        <v>39</v>
      </c>
      <c r="F693" s="2">
        <f>InputData[[#This Row],[UNIT PRICE ($)]]*InputData[[#This Row],[QUANTITY]]</f>
        <v>261.3</v>
      </c>
      <c r="G693" s="2" t="str">
        <f>VLOOKUP(InputData[[#This Row],[CUSTOMER NAME]],Country[],2,0)</f>
        <v>Ethiopia</v>
      </c>
      <c r="H693" s="2" t="str">
        <f>VLOOKUP(InputData[[#This Row],[CUSTOMER NAME]],Country[],3,0)</f>
        <v>Export</v>
      </c>
      <c r="I693" s="3" t="str">
        <f>TEXT(InputData[[#This Row],[DATE]],"mmm")</f>
        <v>Oct</v>
      </c>
      <c r="J693" s="3">
        <f>WEEKNUM(InputData[[#This Row],[DATE]])</f>
        <v>44</v>
      </c>
    </row>
    <row r="694" spans="1:10" x14ac:dyDescent="0.25">
      <c r="A694" s="5">
        <v>44498</v>
      </c>
      <c r="B694" s="10" t="s">
        <v>69</v>
      </c>
      <c r="C694" s="8" t="s">
        <v>2</v>
      </c>
      <c r="D694" s="7">
        <v>142.80000000000001</v>
      </c>
      <c r="E694" s="3">
        <v>23</v>
      </c>
      <c r="F694" s="2">
        <f>InputData[[#This Row],[UNIT PRICE ($)]]*InputData[[#This Row],[QUANTITY]]</f>
        <v>3284.4</v>
      </c>
      <c r="G694" s="2" t="str">
        <f>VLOOKUP(InputData[[#This Row],[CUSTOMER NAME]],Country[],2,0)</f>
        <v>India</v>
      </c>
      <c r="H694" s="2" t="str">
        <f>VLOOKUP(InputData[[#This Row],[CUSTOMER NAME]],Country[],3,0)</f>
        <v>South</v>
      </c>
      <c r="I694" s="3" t="str">
        <f>TEXT(InputData[[#This Row],[DATE]],"mmm")</f>
        <v>Oct</v>
      </c>
      <c r="J694" s="3">
        <f>WEEKNUM(InputData[[#This Row],[DATE]])</f>
        <v>44</v>
      </c>
    </row>
    <row r="695" spans="1:10" x14ac:dyDescent="0.25">
      <c r="A695" s="5">
        <v>44498</v>
      </c>
      <c r="B695" s="11" t="s">
        <v>73</v>
      </c>
      <c r="C695" s="6" t="s">
        <v>38</v>
      </c>
      <c r="D695" s="7">
        <v>79.92</v>
      </c>
      <c r="E695" s="2">
        <v>14</v>
      </c>
      <c r="F695" s="2">
        <f>InputData[[#This Row],[UNIT PRICE ($)]]*InputData[[#This Row],[QUANTITY]]</f>
        <v>1118.8800000000001</v>
      </c>
      <c r="G695" s="2" t="str">
        <f>VLOOKUP(InputData[[#This Row],[CUSTOMER NAME]],Country[],2,0)</f>
        <v>India</v>
      </c>
      <c r="H695" s="2" t="str">
        <f>VLOOKUP(InputData[[#This Row],[CUSTOMER NAME]],Country[],3,0)</f>
        <v>East</v>
      </c>
      <c r="I695" s="3" t="str">
        <f>TEXT(InputData[[#This Row],[DATE]],"mmm")</f>
        <v>Oct</v>
      </c>
      <c r="J695" s="3">
        <f>WEEKNUM(InputData[[#This Row],[DATE]])</f>
        <v>44</v>
      </c>
    </row>
    <row r="696" spans="1:10" x14ac:dyDescent="0.25">
      <c r="A696" s="5">
        <v>44499</v>
      </c>
      <c r="B696" s="10" t="s">
        <v>60</v>
      </c>
      <c r="C696" s="8" t="s">
        <v>30</v>
      </c>
      <c r="D696" s="7">
        <v>201.28</v>
      </c>
      <c r="E696" s="3">
        <v>30</v>
      </c>
      <c r="F696" s="2">
        <f>InputData[[#This Row],[UNIT PRICE ($)]]*InputData[[#This Row],[QUANTITY]]</f>
        <v>6038.4</v>
      </c>
      <c r="G696" s="2" t="str">
        <f>VLOOKUP(InputData[[#This Row],[CUSTOMER NAME]],Country[],2,0)</f>
        <v>Nigeria</v>
      </c>
      <c r="H696" s="2" t="str">
        <f>VLOOKUP(InputData[[#This Row],[CUSTOMER NAME]],Country[],3,0)</f>
        <v>Export</v>
      </c>
      <c r="I696" s="3" t="str">
        <f>TEXT(InputData[[#This Row],[DATE]],"mmm")</f>
        <v>Oct</v>
      </c>
      <c r="J696" s="3">
        <f>WEEKNUM(InputData[[#This Row],[DATE]])</f>
        <v>44</v>
      </c>
    </row>
    <row r="697" spans="1:10" x14ac:dyDescent="0.25">
      <c r="A697" s="5">
        <v>44499</v>
      </c>
      <c r="B697" s="10" t="s">
        <v>74</v>
      </c>
      <c r="C697" s="8" t="s">
        <v>25</v>
      </c>
      <c r="D697" s="7">
        <v>8.33</v>
      </c>
      <c r="E697" s="3">
        <v>37</v>
      </c>
      <c r="F697" s="2">
        <f>InputData[[#This Row],[UNIT PRICE ($)]]*InputData[[#This Row],[QUANTITY]]</f>
        <v>308.20999999999998</v>
      </c>
      <c r="G697" s="2" t="str">
        <f>VLOOKUP(InputData[[#This Row],[CUSTOMER NAME]],Country[],2,0)</f>
        <v>Brazil</v>
      </c>
      <c r="H697" s="2" t="str">
        <f>VLOOKUP(InputData[[#This Row],[CUSTOMER NAME]],Country[],3,0)</f>
        <v>Export</v>
      </c>
      <c r="I697" s="3" t="str">
        <f>TEXT(InputData[[#This Row],[DATE]],"mmm")</f>
        <v>Oct</v>
      </c>
      <c r="J697" s="3">
        <f>WEEKNUM(InputData[[#This Row],[DATE]])</f>
        <v>44</v>
      </c>
    </row>
    <row r="698" spans="1:10" x14ac:dyDescent="0.25">
      <c r="A698" s="5">
        <v>44499</v>
      </c>
      <c r="B698" s="11" t="s">
        <v>75</v>
      </c>
      <c r="C698" s="6" t="s">
        <v>42</v>
      </c>
      <c r="D698" s="7">
        <v>162</v>
      </c>
      <c r="E698" s="2">
        <v>3</v>
      </c>
      <c r="F698" s="2">
        <f>InputData[[#This Row],[UNIT PRICE ($)]]*InputData[[#This Row],[QUANTITY]]</f>
        <v>486</v>
      </c>
      <c r="G698" s="2" t="str">
        <f>VLOOKUP(InputData[[#This Row],[CUSTOMER NAME]],Country[],2,0)</f>
        <v>Russia</v>
      </c>
      <c r="H698" s="2" t="str">
        <f>VLOOKUP(InputData[[#This Row],[CUSTOMER NAME]],Country[],3,0)</f>
        <v>Export</v>
      </c>
      <c r="I698" s="3" t="str">
        <f>TEXT(InputData[[#This Row],[DATE]],"mmm")</f>
        <v>Oct</v>
      </c>
      <c r="J698" s="3">
        <f>WEEKNUM(InputData[[#This Row],[DATE]])</f>
        <v>44</v>
      </c>
    </row>
    <row r="699" spans="1:10" x14ac:dyDescent="0.25">
      <c r="A699" s="5">
        <v>44499</v>
      </c>
      <c r="B699" s="10" t="s">
        <v>85</v>
      </c>
      <c r="C699" s="8" t="s">
        <v>9</v>
      </c>
      <c r="D699" s="7">
        <v>7.8599999999999994</v>
      </c>
      <c r="E699" s="3">
        <v>6</v>
      </c>
      <c r="F699" s="2">
        <f>InputData[[#This Row],[UNIT PRICE ($)]]*InputData[[#This Row],[QUANTITY]]</f>
        <v>47.16</v>
      </c>
      <c r="G699" s="2" t="str">
        <f>VLOOKUP(InputData[[#This Row],[CUSTOMER NAME]],Country[],2,0)</f>
        <v>India</v>
      </c>
      <c r="H699" s="2" t="str">
        <f>VLOOKUP(InputData[[#This Row],[CUSTOMER NAME]],Country[],3,0)</f>
        <v>Northeast</v>
      </c>
      <c r="I699" s="3" t="str">
        <f>TEXT(InputData[[#This Row],[DATE]],"mmm")</f>
        <v>Oct</v>
      </c>
      <c r="J699" s="3">
        <f>WEEKNUM(InputData[[#This Row],[DATE]])</f>
        <v>44</v>
      </c>
    </row>
    <row r="700" spans="1:10" x14ac:dyDescent="0.25">
      <c r="A700" s="5">
        <v>44500</v>
      </c>
      <c r="B700" s="11" t="s">
        <v>60</v>
      </c>
      <c r="C700" s="6" t="s">
        <v>38</v>
      </c>
      <c r="D700" s="7">
        <v>79.92</v>
      </c>
      <c r="E700" s="2">
        <v>8</v>
      </c>
      <c r="F700" s="2">
        <f>InputData[[#This Row],[UNIT PRICE ($)]]*InputData[[#This Row],[QUANTITY]]</f>
        <v>639.36</v>
      </c>
      <c r="G700" s="2" t="str">
        <f>VLOOKUP(InputData[[#This Row],[CUSTOMER NAME]],Country[],2,0)</f>
        <v>Nigeria</v>
      </c>
      <c r="H700" s="2" t="str">
        <f>VLOOKUP(InputData[[#This Row],[CUSTOMER NAME]],Country[],3,0)</f>
        <v>Export</v>
      </c>
      <c r="I700" s="3" t="str">
        <f>TEXT(InputData[[#This Row],[DATE]],"mmm")</f>
        <v>Oct</v>
      </c>
      <c r="J700" s="3">
        <f>WEEKNUM(InputData[[#This Row],[DATE]])</f>
        <v>45</v>
      </c>
    </row>
    <row r="701" spans="1:10" x14ac:dyDescent="0.25">
      <c r="A701" s="5">
        <v>44500</v>
      </c>
      <c r="B701" s="11" t="s">
        <v>66</v>
      </c>
      <c r="C701" s="6" t="s">
        <v>21</v>
      </c>
      <c r="D701" s="7">
        <v>162.54</v>
      </c>
      <c r="E701" s="2">
        <v>6</v>
      </c>
      <c r="F701" s="2">
        <f>InputData[[#This Row],[UNIT PRICE ($)]]*InputData[[#This Row],[QUANTITY]]</f>
        <v>975.24</v>
      </c>
      <c r="G701" s="2" t="str">
        <f>VLOOKUP(InputData[[#This Row],[CUSTOMER NAME]],Country[],2,0)</f>
        <v>Indonesia</v>
      </c>
      <c r="H701" s="2" t="str">
        <f>VLOOKUP(InputData[[#This Row],[CUSTOMER NAME]],Country[],3,0)</f>
        <v>Export</v>
      </c>
      <c r="I701" s="3" t="str">
        <f>TEXT(InputData[[#This Row],[DATE]],"mmm")</f>
        <v>Oct</v>
      </c>
      <c r="J701" s="3">
        <f>WEEKNUM(InputData[[#This Row],[DATE]])</f>
        <v>45</v>
      </c>
    </row>
    <row r="702" spans="1:10" x14ac:dyDescent="0.25">
      <c r="A702" s="5">
        <v>44501</v>
      </c>
      <c r="B702" s="11" t="s">
        <v>64</v>
      </c>
      <c r="C702" s="6" t="s">
        <v>12</v>
      </c>
      <c r="D702" s="7">
        <v>94.17</v>
      </c>
      <c r="E702" s="2">
        <v>15</v>
      </c>
      <c r="F702" s="2">
        <f>InputData[[#This Row],[UNIT PRICE ($)]]*InputData[[#This Row],[QUANTITY]]</f>
        <v>1412.55</v>
      </c>
      <c r="G702" s="2" t="str">
        <f>VLOOKUP(InputData[[#This Row],[CUSTOMER NAME]],Country[],2,0)</f>
        <v>India</v>
      </c>
      <c r="H702" s="2" t="str">
        <f>VLOOKUP(InputData[[#This Row],[CUSTOMER NAME]],Country[],3,0)</f>
        <v>Northeast</v>
      </c>
      <c r="I702" s="3" t="str">
        <f>TEXT(InputData[[#This Row],[DATE]],"mmm")</f>
        <v>Nov</v>
      </c>
      <c r="J702" s="3">
        <f>WEEKNUM(InputData[[#This Row],[DATE]])</f>
        <v>45</v>
      </c>
    </row>
    <row r="703" spans="1:10" x14ac:dyDescent="0.25">
      <c r="A703" s="5">
        <v>44502</v>
      </c>
      <c r="B703" s="11" t="s">
        <v>73</v>
      </c>
      <c r="C703" s="6" t="s">
        <v>15</v>
      </c>
      <c r="D703" s="7">
        <v>15.719999999999999</v>
      </c>
      <c r="E703" s="2">
        <v>15</v>
      </c>
      <c r="F703" s="2">
        <f>InputData[[#This Row],[UNIT PRICE ($)]]*InputData[[#This Row],[QUANTITY]]</f>
        <v>235.79999999999998</v>
      </c>
      <c r="G703" s="2" t="str">
        <f>VLOOKUP(InputData[[#This Row],[CUSTOMER NAME]],Country[],2,0)</f>
        <v>India</v>
      </c>
      <c r="H703" s="2" t="str">
        <f>VLOOKUP(InputData[[#This Row],[CUSTOMER NAME]],Country[],3,0)</f>
        <v>East</v>
      </c>
      <c r="I703" s="3" t="str">
        <f>TEXT(InputData[[#This Row],[DATE]],"mmm")</f>
        <v>Nov</v>
      </c>
      <c r="J703" s="3">
        <f>WEEKNUM(InputData[[#This Row],[DATE]])</f>
        <v>45</v>
      </c>
    </row>
    <row r="704" spans="1:10" x14ac:dyDescent="0.25">
      <c r="A704" s="5">
        <v>44502</v>
      </c>
      <c r="B704" s="11" t="s">
        <v>81</v>
      </c>
      <c r="C704" s="6" t="s">
        <v>35</v>
      </c>
      <c r="D704" s="7">
        <v>6.7</v>
      </c>
      <c r="E704" s="2">
        <v>5</v>
      </c>
      <c r="F704" s="2">
        <f>InputData[[#This Row],[UNIT PRICE ($)]]*InputData[[#This Row],[QUANTITY]]</f>
        <v>33.5</v>
      </c>
      <c r="G704" s="2" t="str">
        <f>VLOOKUP(InputData[[#This Row],[CUSTOMER NAME]],Country[],2,0)</f>
        <v>India</v>
      </c>
      <c r="H704" s="2" t="str">
        <f>VLOOKUP(InputData[[#This Row],[CUSTOMER NAME]],Country[],3,0)</f>
        <v>East</v>
      </c>
      <c r="I704" s="3" t="str">
        <f>TEXT(InputData[[#This Row],[DATE]],"mmm")</f>
        <v>Nov</v>
      </c>
      <c r="J704" s="3">
        <f>WEEKNUM(InputData[[#This Row],[DATE]])</f>
        <v>45</v>
      </c>
    </row>
    <row r="705" spans="1:10" x14ac:dyDescent="0.25">
      <c r="A705" s="5">
        <v>44502</v>
      </c>
      <c r="B705" s="11" t="s">
        <v>82</v>
      </c>
      <c r="C705" s="6" t="s">
        <v>30</v>
      </c>
      <c r="D705" s="7">
        <v>201.28</v>
      </c>
      <c r="E705" s="2">
        <v>15</v>
      </c>
      <c r="F705" s="2">
        <f>InputData[[#This Row],[UNIT PRICE ($)]]*InputData[[#This Row],[QUANTITY]]</f>
        <v>3019.2</v>
      </c>
      <c r="G705" s="2" t="str">
        <f>VLOOKUP(InputData[[#This Row],[CUSTOMER NAME]],Country[],2,0)</f>
        <v>India</v>
      </c>
      <c r="H705" s="2" t="str">
        <f>VLOOKUP(InputData[[#This Row],[CUSTOMER NAME]],Country[],3,0)</f>
        <v>Western</v>
      </c>
      <c r="I705" s="3" t="str">
        <f>TEXT(InputData[[#This Row],[DATE]],"mmm")</f>
        <v>Nov</v>
      </c>
      <c r="J705" s="3">
        <f>WEEKNUM(InputData[[#This Row],[DATE]])</f>
        <v>45</v>
      </c>
    </row>
    <row r="706" spans="1:10" x14ac:dyDescent="0.25">
      <c r="A706" s="5">
        <v>44503</v>
      </c>
      <c r="B706" s="11" t="s">
        <v>65</v>
      </c>
      <c r="C706" s="6" t="s">
        <v>20</v>
      </c>
      <c r="D706" s="7">
        <v>76.25</v>
      </c>
      <c r="E706" s="2">
        <v>11</v>
      </c>
      <c r="F706" s="2">
        <f>InputData[[#This Row],[UNIT PRICE ($)]]*InputData[[#This Row],[QUANTITY]]</f>
        <v>838.75</v>
      </c>
      <c r="G706" s="2" t="str">
        <f>VLOOKUP(InputData[[#This Row],[CUSTOMER NAME]],Country[],2,0)</f>
        <v>Pakistan</v>
      </c>
      <c r="H706" s="2" t="str">
        <f>VLOOKUP(InputData[[#This Row],[CUSTOMER NAME]],Country[],3,0)</f>
        <v>Export</v>
      </c>
      <c r="I706" s="3" t="str">
        <f>TEXT(InputData[[#This Row],[DATE]],"mmm")</f>
        <v>Nov</v>
      </c>
      <c r="J706" s="3">
        <f>WEEKNUM(InputData[[#This Row],[DATE]])</f>
        <v>45</v>
      </c>
    </row>
    <row r="707" spans="1:10" x14ac:dyDescent="0.25">
      <c r="A707" s="5">
        <v>44503</v>
      </c>
      <c r="B707" s="11" t="s">
        <v>79</v>
      </c>
      <c r="C707" s="6" t="s">
        <v>13</v>
      </c>
      <c r="D707" s="7">
        <v>122.08</v>
      </c>
      <c r="E707" s="2">
        <v>12</v>
      </c>
      <c r="F707" s="2">
        <f>InputData[[#This Row],[UNIT PRICE ($)]]*InputData[[#This Row],[QUANTITY]]</f>
        <v>1464.96</v>
      </c>
      <c r="G707" s="2" t="str">
        <f>VLOOKUP(InputData[[#This Row],[CUSTOMER NAME]],Country[],2,0)</f>
        <v>United Kingdom</v>
      </c>
      <c r="H707" s="2" t="str">
        <f>VLOOKUP(InputData[[#This Row],[CUSTOMER NAME]],Country[],3,0)</f>
        <v>Export</v>
      </c>
      <c r="I707" s="3" t="str">
        <f>TEXT(InputData[[#This Row],[DATE]],"mmm")</f>
        <v>Nov</v>
      </c>
      <c r="J707" s="3">
        <f>WEEKNUM(InputData[[#This Row],[DATE]])</f>
        <v>45</v>
      </c>
    </row>
    <row r="708" spans="1:10" x14ac:dyDescent="0.25">
      <c r="A708" s="5">
        <v>44504</v>
      </c>
      <c r="B708" s="11" t="s">
        <v>69</v>
      </c>
      <c r="C708" s="6" t="s">
        <v>8</v>
      </c>
      <c r="D708" s="7">
        <v>94.62</v>
      </c>
      <c r="E708" s="2">
        <v>10</v>
      </c>
      <c r="F708" s="2">
        <f>InputData[[#This Row],[UNIT PRICE ($)]]*InputData[[#This Row],[QUANTITY]]</f>
        <v>946.2</v>
      </c>
      <c r="G708" s="2" t="str">
        <f>VLOOKUP(InputData[[#This Row],[CUSTOMER NAME]],Country[],2,0)</f>
        <v>India</v>
      </c>
      <c r="H708" s="2" t="str">
        <f>VLOOKUP(InputData[[#This Row],[CUSTOMER NAME]],Country[],3,0)</f>
        <v>South</v>
      </c>
      <c r="I708" s="3" t="str">
        <f>TEXT(InputData[[#This Row],[DATE]],"mmm")</f>
        <v>Nov</v>
      </c>
      <c r="J708" s="3">
        <f>WEEKNUM(InputData[[#This Row],[DATE]])</f>
        <v>45</v>
      </c>
    </row>
    <row r="709" spans="1:10" x14ac:dyDescent="0.25">
      <c r="A709" s="5">
        <v>44505</v>
      </c>
      <c r="B709" s="11" t="s">
        <v>73</v>
      </c>
      <c r="C709" s="6" t="s">
        <v>19</v>
      </c>
      <c r="D709" s="7">
        <v>210</v>
      </c>
      <c r="E709" s="2">
        <v>15</v>
      </c>
      <c r="F709" s="2">
        <f>InputData[[#This Row],[UNIT PRICE ($)]]*InputData[[#This Row],[QUANTITY]]</f>
        <v>3150</v>
      </c>
      <c r="G709" s="2" t="str">
        <f>VLOOKUP(InputData[[#This Row],[CUSTOMER NAME]],Country[],2,0)</f>
        <v>India</v>
      </c>
      <c r="H709" s="2" t="str">
        <f>VLOOKUP(InputData[[#This Row],[CUSTOMER NAME]],Country[],3,0)</f>
        <v>East</v>
      </c>
      <c r="I709" s="3" t="str">
        <f>TEXT(InputData[[#This Row],[DATE]],"mmm")</f>
        <v>Nov</v>
      </c>
      <c r="J709" s="3">
        <f>WEEKNUM(InputData[[#This Row],[DATE]])</f>
        <v>45</v>
      </c>
    </row>
    <row r="710" spans="1:10" x14ac:dyDescent="0.25">
      <c r="A710" s="5">
        <v>44506</v>
      </c>
      <c r="B710" s="11" t="s">
        <v>60</v>
      </c>
      <c r="C710" s="6" t="s">
        <v>43</v>
      </c>
      <c r="D710" s="7">
        <v>83.08</v>
      </c>
      <c r="E710" s="2">
        <v>13</v>
      </c>
      <c r="F710" s="2">
        <f>InputData[[#This Row],[UNIT PRICE ($)]]*InputData[[#This Row],[QUANTITY]]</f>
        <v>1080.04</v>
      </c>
      <c r="G710" s="2" t="str">
        <f>VLOOKUP(InputData[[#This Row],[CUSTOMER NAME]],Country[],2,0)</f>
        <v>Nigeria</v>
      </c>
      <c r="H710" s="2" t="str">
        <f>VLOOKUP(InputData[[#This Row],[CUSTOMER NAME]],Country[],3,0)</f>
        <v>Export</v>
      </c>
      <c r="I710" s="3" t="str">
        <f>TEXT(InputData[[#This Row],[DATE]],"mmm")</f>
        <v>Nov</v>
      </c>
      <c r="J710" s="3">
        <f>WEEKNUM(InputData[[#This Row],[DATE]])</f>
        <v>45</v>
      </c>
    </row>
    <row r="711" spans="1:10" x14ac:dyDescent="0.25">
      <c r="A711" s="5">
        <v>44506</v>
      </c>
      <c r="B711" s="11" t="s">
        <v>64</v>
      </c>
      <c r="C711" s="6" t="s">
        <v>42</v>
      </c>
      <c r="D711" s="7">
        <v>162</v>
      </c>
      <c r="E711" s="2">
        <v>13</v>
      </c>
      <c r="F711" s="2">
        <f>InputData[[#This Row],[UNIT PRICE ($)]]*InputData[[#This Row],[QUANTITY]]</f>
        <v>2106</v>
      </c>
      <c r="G711" s="2" t="str">
        <f>VLOOKUP(InputData[[#This Row],[CUSTOMER NAME]],Country[],2,0)</f>
        <v>India</v>
      </c>
      <c r="H711" s="2" t="str">
        <f>VLOOKUP(InputData[[#This Row],[CUSTOMER NAME]],Country[],3,0)</f>
        <v>Northeast</v>
      </c>
      <c r="I711" s="3" t="str">
        <f>TEXT(InputData[[#This Row],[DATE]],"mmm")</f>
        <v>Nov</v>
      </c>
      <c r="J711" s="3">
        <f>WEEKNUM(InputData[[#This Row],[DATE]])</f>
        <v>45</v>
      </c>
    </row>
    <row r="712" spans="1:10" x14ac:dyDescent="0.25">
      <c r="A712" s="5">
        <v>44506</v>
      </c>
      <c r="B712" s="11" t="s">
        <v>77</v>
      </c>
      <c r="C712" s="6" t="s">
        <v>36</v>
      </c>
      <c r="D712" s="7">
        <v>96.3</v>
      </c>
      <c r="E712" s="2">
        <v>10</v>
      </c>
      <c r="F712" s="2">
        <f>InputData[[#This Row],[UNIT PRICE ($)]]*InputData[[#This Row],[QUANTITY]]</f>
        <v>963</v>
      </c>
      <c r="G712" s="2" t="str">
        <f>VLOOKUP(InputData[[#This Row],[CUSTOMER NAME]],Country[],2,0)</f>
        <v>India</v>
      </c>
      <c r="H712" s="2" t="str">
        <f>VLOOKUP(InputData[[#This Row],[CUSTOMER NAME]],Country[],3,0)</f>
        <v>Western</v>
      </c>
      <c r="I712" s="3" t="str">
        <f>TEXT(InputData[[#This Row],[DATE]],"mmm")</f>
        <v>Nov</v>
      </c>
      <c r="J712" s="3">
        <f>WEEKNUM(InputData[[#This Row],[DATE]])</f>
        <v>45</v>
      </c>
    </row>
    <row r="713" spans="1:10" x14ac:dyDescent="0.25">
      <c r="A713" s="5">
        <v>44506</v>
      </c>
      <c r="B713" s="11" t="s">
        <v>80</v>
      </c>
      <c r="C713" s="6" t="s">
        <v>15</v>
      </c>
      <c r="D713" s="7">
        <v>15.719999999999999</v>
      </c>
      <c r="E713" s="2">
        <v>13</v>
      </c>
      <c r="F713" s="2">
        <f>InputData[[#This Row],[UNIT PRICE ($)]]*InputData[[#This Row],[QUANTITY]]</f>
        <v>204.35999999999999</v>
      </c>
      <c r="G713" s="2" t="str">
        <f>VLOOKUP(InputData[[#This Row],[CUSTOMER NAME]],Country[],2,0)</f>
        <v>South Africa</v>
      </c>
      <c r="H713" s="2" t="str">
        <f>VLOOKUP(InputData[[#This Row],[CUSTOMER NAME]],Country[],3,0)</f>
        <v>Export</v>
      </c>
      <c r="I713" s="3" t="str">
        <f>TEXT(InputData[[#This Row],[DATE]],"mmm")</f>
        <v>Nov</v>
      </c>
      <c r="J713" s="3">
        <f>WEEKNUM(InputData[[#This Row],[DATE]])</f>
        <v>45</v>
      </c>
    </row>
    <row r="714" spans="1:10" x14ac:dyDescent="0.25">
      <c r="A714" s="5">
        <v>44507</v>
      </c>
      <c r="B714" s="10" t="s">
        <v>73</v>
      </c>
      <c r="C714" s="8" t="s">
        <v>30</v>
      </c>
      <c r="D714" s="7">
        <v>201.28</v>
      </c>
      <c r="E714" s="3">
        <v>11</v>
      </c>
      <c r="F714" s="2">
        <f>InputData[[#This Row],[UNIT PRICE ($)]]*InputData[[#This Row],[QUANTITY]]</f>
        <v>2214.08</v>
      </c>
      <c r="G714" s="2" t="str">
        <f>VLOOKUP(InputData[[#This Row],[CUSTOMER NAME]],Country[],2,0)</f>
        <v>India</v>
      </c>
      <c r="H714" s="2" t="str">
        <f>VLOOKUP(InputData[[#This Row],[CUSTOMER NAME]],Country[],3,0)</f>
        <v>East</v>
      </c>
      <c r="I714" s="3" t="str">
        <f>TEXT(InputData[[#This Row],[DATE]],"mmm")</f>
        <v>Nov</v>
      </c>
      <c r="J714" s="3">
        <f>WEEKNUM(InputData[[#This Row],[DATE]])</f>
        <v>46</v>
      </c>
    </row>
    <row r="715" spans="1:10" x14ac:dyDescent="0.25">
      <c r="A715" s="5">
        <v>44507</v>
      </c>
      <c r="B715" s="11" t="s">
        <v>114</v>
      </c>
      <c r="C715" s="8" t="s">
        <v>5</v>
      </c>
      <c r="D715" s="7">
        <v>155.61000000000001</v>
      </c>
      <c r="E715" s="3">
        <v>3</v>
      </c>
      <c r="F715" s="2">
        <f>InputData[[#This Row],[UNIT PRICE ($)]]*InputData[[#This Row],[QUANTITY]]</f>
        <v>466.83000000000004</v>
      </c>
      <c r="G715" s="2" t="str">
        <f>VLOOKUP(InputData[[#This Row],[CUSTOMER NAME]],Country[],2,0)</f>
        <v>United States of America</v>
      </c>
      <c r="H715" s="2" t="str">
        <f>VLOOKUP(InputData[[#This Row],[CUSTOMER NAME]],Country[],3,0)</f>
        <v>Export</v>
      </c>
      <c r="I715" s="3" t="str">
        <f>TEXT(InputData[[#This Row],[DATE]],"mmm")</f>
        <v>Nov</v>
      </c>
      <c r="J715" s="3">
        <f>WEEKNUM(InputData[[#This Row],[DATE]])</f>
        <v>46</v>
      </c>
    </row>
    <row r="716" spans="1:10" x14ac:dyDescent="0.25">
      <c r="A716" s="5">
        <v>44507</v>
      </c>
      <c r="B716" s="11" t="s">
        <v>88</v>
      </c>
      <c r="C716" s="6" t="s">
        <v>40</v>
      </c>
      <c r="D716" s="7">
        <v>115.2</v>
      </c>
      <c r="E716" s="2">
        <v>13</v>
      </c>
      <c r="F716" s="2">
        <f>InputData[[#This Row],[UNIT PRICE ($)]]*InputData[[#This Row],[QUANTITY]]</f>
        <v>1497.6000000000001</v>
      </c>
      <c r="G716" s="2" t="str">
        <f>VLOOKUP(InputData[[#This Row],[CUSTOMER NAME]],Country[],2,0)</f>
        <v>India</v>
      </c>
      <c r="H716" s="2" t="str">
        <f>VLOOKUP(InputData[[#This Row],[CUSTOMER NAME]],Country[],3,0)</f>
        <v>South</v>
      </c>
      <c r="I716" s="3" t="str">
        <f>TEXT(InputData[[#This Row],[DATE]],"mmm")</f>
        <v>Nov</v>
      </c>
      <c r="J716" s="3">
        <f>WEEKNUM(InputData[[#This Row],[DATE]])</f>
        <v>46</v>
      </c>
    </row>
    <row r="717" spans="1:10" x14ac:dyDescent="0.25">
      <c r="A717" s="5">
        <v>44508</v>
      </c>
      <c r="B717" s="10" t="s">
        <v>110</v>
      </c>
      <c r="C717" s="6" t="s">
        <v>7</v>
      </c>
      <c r="D717" s="7">
        <v>47.730000000000004</v>
      </c>
      <c r="E717" s="2">
        <v>15</v>
      </c>
      <c r="F717" s="2">
        <f>InputData[[#This Row],[UNIT PRICE ($)]]*InputData[[#This Row],[QUANTITY]]</f>
        <v>715.95</v>
      </c>
      <c r="G717" s="2" t="str">
        <f>VLOOKUP(InputData[[#This Row],[CUSTOMER NAME]],Country[],2,0)</f>
        <v>India</v>
      </c>
      <c r="H717" s="2" t="str">
        <f>VLOOKUP(InputData[[#This Row],[CUSTOMER NAME]],Country[],3,0)</f>
        <v>Western</v>
      </c>
      <c r="I717" s="3" t="str">
        <f>TEXT(InputData[[#This Row],[DATE]],"mmm")</f>
        <v>Nov</v>
      </c>
      <c r="J717" s="3">
        <f>WEEKNUM(InputData[[#This Row],[DATE]])</f>
        <v>46</v>
      </c>
    </row>
    <row r="718" spans="1:10" x14ac:dyDescent="0.25">
      <c r="A718" s="5">
        <v>44508</v>
      </c>
      <c r="B718" s="11" t="s">
        <v>72</v>
      </c>
      <c r="C718" s="6" t="s">
        <v>36</v>
      </c>
      <c r="D718" s="7">
        <v>96.3</v>
      </c>
      <c r="E718" s="2">
        <v>11</v>
      </c>
      <c r="F718" s="2">
        <f>InputData[[#This Row],[UNIT PRICE ($)]]*InputData[[#This Row],[QUANTITY]]</f>
        <v>1059.3</v>
      </c>
      <c r="G718" s="2" t="str">
        <f>VLOOKUP(InputData[[#This Row],[CUSTOMER NAME]],Country[],2,0)</f>
        <v>Brazil</v>
      </c>
      <c r="H718" s="2" t="str">
        <f>VLOOKUP(InputData[[#This Row],[CUSTOMER NAME]],Country[],3,0)</f>
        <v>Export</v>
      </c>
      <c r="I718" s="3" t="str">
        <f>TEXT(InputData[[#This Row],[DATE]],"mmm")</f>
        <v>Nov</v>
      </c>
      <c r="J718" s="3">
        <f>WEEKNUM(InputData[[#This Row],[DATE]])</f>
        <v>46</v>
      </c>
    </row>
    <row r="719" spans="1:10" x14ac:dyDescent="0.25">
      <c r="A719" s="5">
        <v>44508</v>
      </c>
      <c r="B719" s="11" t="s">
        <v>79</v>
      </c>
      <c r="C719" s="6" t="s">
        <v>19</v>
      </c>
      <c r="D719" s="7">
        <v>210</v>
      </c>
      <c r="E719" s="2">
        <v>10</v>
      </c>
      <c r="F719" s="2">
        <f>InputData[[#This Row],[UNIT PRICE ($)]]*InputData[[#This Row],[QUANTITY]]</f>
        <v>2100</v>
      </c>
      <c r="G719" s="2" t="str">
        <f>VLOOKUP(InputData[[#This Row],[CUSTOMER NAME]],Country[],2,0)</f>
        <v>United Kingdom</v>
      </c>
      <c r="H719" s="2" t="str">
        <f>VLOOKUP(InputData[[#This Row],[CUSTOMER NAME]],Country[],3,0)</f>
        <v>Export</v>
      </c>
      <c r="I719" s="3" t="str">
        <f>TEXT(InputData[[#This Row],[DATE]],"mmm")</f>
        <v>Nov</v>
      </c>
      <c r="J719" s="3">
        <f>WEEKNUM(InputData[[#This Row],[DATE]])</f>
        <v>46</v>
      </c>
    </row>
    <row r="720" spans="1:10" x14ac:dyDescent="0.25">
      <c r="A720" s="5">
        <v>44508</v>
      </c>
      <c r="B720" s="10" t="s">
        <v>84</v>
      </c>
      <c r="C720" s="8" t="s">
        <v>18</v>
      </c>
      <c r="D720" s="7">
        <v>49.21</v>
      </c>
      <c r="E720" s="3">
        <v>26</v>
      </c>
      <c r="F720" s="2">
        <f>InputData[[#This Row],[UNIT PRICE ($)]]*InputData[[#This Row],[QUANTITY]]</f>
        <v>1279.46</v>
      </c>
      <c r="G720" s="2" t="str">
        <f>VLOOKUP(InputData[[#This Row],[CUSTOMER NAME]],Country[],2,0)</f>
        <v>Ethiopia</v>
      </c>
      <c r="H720" s="2" t="str">
        <f>VLOOKUP(InputData[[#This Row],[CUSTOMER NAME]],Country[],3,0)</f>
        <v>Export</v>
      </c>
      <c r="I720" s="3" t="str">
        <f>TEXT(InputData[[#This Row],[DATE]],"mmm")</f>
        <v>Nov</v>
      </c>
      <c r="J720" s="3">
        <f>WEEKNUM(InputData[[#This Row],[DATE]])</f>
        <v>46</v>
      </c>
    </row>
    <row r="721" spans="1:10" x14ac:dyDescent="0.25">
      <c r="A721" s="5">
        <v>44508</v>
      </c>
      <c r="B721" s="10" t="s">
        <v>85</v>
      </c>
      <c r="C721" s="8" t="s">
        <v>12</v>
      </c>
      <c r="D721" s="7">
        <v>94.17</v>
      </c>
      <c r="E721" s="3">
        <v>10</v>
      </c>
      <c r="F721" s="2">
        <f>InputData[[#This Row],[UNIT PRICE ($)]]*InputData[[#This Row],[QUANTITY]]</f>
        <v>941.7</v>
      </c>
      <c r="G721" s="2" t="str">
        <f>VLOOKUP(InputData[[#This Row],[CUSTOMER NAME]],Country[],2,0)</f>
        <v>India</v>
      </c>
      <c r="H721" s="2" t="str">
        <f>VLOOKUP(InputData[[#This Row],[CUSTOMER NAME]],Country[],3,0)</f>
        <v>Northeast</v>
      </c>
      <c r="I721" s="3" t="str">
        <f>TEXT(InputData[[#This Row],[DATE]],"mmm")</f>
        <v>Nov</v>
      </c>
      <c r="J721" s="3">
        <f>WEEKNUM(InputData[[#This Row],[DATE]])</f>
        <v>46</v>
      </c>
    </row>
    <row r="722" spans="1:10" x14ac:dyDescent="0.25">
      <c r="A722" s="5">
        <v>44509</v>
      </c>
      <c r="B722" s="10" t="s">
        <v>80</v>
      </c>
      <c r="C722" s="8" t="s">
        <v>11</v>
      </c>
      <c r="D722" s="7">
        <v>48.4</v>
      </c>
      <c r="E722" s="3">
        <v>6</v>
      </c>
      <c r="F722" s="2">
        <f>InputData[[#This Row],[UNIT PRICE ($)]]*InputData[[#This Row],[QUANTITY]]</f>
        <v>290.39999999999998</v>
      </c>
      <c r="G722" s="2" t="str">
        <f>VLOOKUP(InputData[[#This Row],[CUSTOMER NAME]],Country[],2,0)</f>
        <v>South Africa</v>
      </c>
      <c r="H722" s="2" t="str">
        <f>VLOOKUP(InputData[[#This Row],[CUSTOMER NAME]],Country[],3,0)</f>
        <v>Export</v>
      </c>
      <c r="I722" s="3" t="str">
        <f>TEXT(InputData[[#This Row],[DATE]],"mmm")</f>
        <v>Nov</v>
      </c>
      <c r="J722" s="3">
        <f>WEEKNUM(InputData[[#This Row],[DATE]])</f>
        <v>46</v>
      </c>
    </row>
    <row r="723" spans="1:10" x14ac:dyDescent="0.25">
      <c r="A723" s="5">
        <v>44509</v>
      </c>
      <c r="B723" s="11" t="s">
        <v>80</v>
      </c>
      <c r="C723" s="6" t="s">
        <v>27</v>
      </c>
      <c r="D723" s="7">
        <v>57.120000000000005</v>
      </c>
      <c r="E723" s="2">
        <v>8</v>
      </c>
      <c r="F723" s="2">
        <f>InputData[[#This Row],[UNIT PRICE ($)]]*InputData[[#This Row],[QUANTITY]]</f>
        <v>456.96000000000004</v>
      </c>
      <c r="G723" s="2" t="str">
        <f>VLOOKUP(InputData[[#This Row],[CUSTOMER NAME]],Country[],2,0)</f>
        <v>South Africa</v>
      </c>
      <c r="H723" s="2" t="str">
        <f>VLOOKUP(InputData[[#This Row],[CUSTOMER NAME]],Country[],3,0)</f>
        <v>Export</v>
      </c>
      <c r="I723" s="3" t="str">
        <f>TEXT(InputData[[#This Row],[DATE]],"mmm")</f>
        <v>Nov</v>
      </c>
      <c r="J723" s="3">
        <f>WEEKNUM(InputData[[#This Row],[DATE]])</f>
        <v>46</v>
      </c>
    </row>
    <row r="724" spans="1:10" x14ac:dyDescent="0.25">
      <c r="A724" s="5">
        <v>44510</v>
      </c>
      <c r="B724" s="11" t="s">
        <v>63</v>
      </c>
      <c r="C724" s="6" t="s">
        <v>18</v>
      </c>
      <c r="D724" s="7">
        <v>49.21</v>
      </c>
      <c r="E724" s="2">
        <v>7</v>
      </c>
      <c r="F724" s="2">
        <f>InputData[[#This Row],[UNIT PRICE ($)]]*InputData[[#This Row],[QUANTITY]]</f>
        <v>344.47</v>
      </c>
      <c r="G724" s="2" t="str">
        <f>VLOOKUP(InputData[[#This Row],[CUSTOMER NAME]],Country[],2,0)</f>
        <v>Saudi Arabia</v>
      </c>
      <c r="H724" s="2" t="str">
        <f>VLOOKUP(InputData[[#This Row],[CUSTOMER NAME]],Country[],3,0)</f>
        <v>Export</v>
      </c>
      <c r="I724" s="3" t="str">
        <f>TEXT(InputData[[#This Row],[DATE]],"mmm")</f>
        <v>Nov</v>
      </c>
      <c r="J724" s="3">
        <f>WEEKNUM(InputData[[#This Row],[DATE]])</f>
        <v>46</v>
      </c>
    </row>
    <row r="725" spans="1:10" x14ac:dyDescent="0.25">
      <c r="A725" s="5">
        <v>44510</v>
      </c>
      <c r="B725" s="11" t="s">
        <v>67</v>
      </c>
      <c r="C725" s="6" t="s">
        <v>42</v>
      </c>
      <c r="D725" s="7">
        <v>162</v>
      </c>
      <c r="E725" s="2">
        <v>6</v>
      </c>
      <c r="F725" s="2">
        <f>InputData[[#This Row],[UNIT PRICE ($)]]*InputData[[#This Row],[QUANTITY]]</f>
        <v>972</v>
      </c>
      <c r="G725" s="2" t="str">
        <f>VLOOKUP(InputData[[#This Row],[CUSTOMER NAME]],Country[],2,0)</f>
        <v>United Kingdom</v>
      </c>
      <c r="H725" s="2" t="str">
        <f>VLOOKUP(InputData[[#This Row],[CUSTOMER NAME]],Country[],3,0)</f>
        <v>Export</v>
      </c>
      <c r="I725" s="3" t="str">
        <f>TEXT(InputData[[#This Row],[DATE]],"mmm")</f>
        <v>Nov</v>
      </c>
      <c r="J725" s="3">
        <f>WEEKNUM(InputData[[#This Row],[DATE]])</f>
        <v>46</v>
      </c>
    </row>
    <row r="726" spans="1:10" x14ac:dyDescent="0.25">
      <c r="A726" s="5">
        <v>44511</v>
      </c>
      <c r="B726" s="11" t="s">
        <v>112</v>
      </c>
      <c r="C726" s="6" t="s">
        <v>40</v>
      </c>
      <c r="D726" s="7">
        <v>115.2</v>
      </c>
      <c r="E726" s="2">
        <v>12</v>
      </c>
      <c r="F726" s="2">
        <f>InputData[[#This Row],[UNIT PRICE ($)]]*InputData[[#This Row],[QUANTITY]]</f>
        <v>1382.4</v>
      </c>
      <c r="G726" s="2" t="str">
        <f>VLOOKUP(InputData[[#This Row],[CUSTOMER NAME]],Country[],2,0)</f>
        <v>India</v>
      </c>
      <c r="H726" s="2" t="str">
        <f>VLOOKUP(InputData[[#This Row],[CUSTOMER NAME]],Country[],3,0)</f>
        <v>North</v>
      </c>
      <c r="I726" s="3" t="str">
        <f>TEXT(InputData[[#This Row],[DATE]],"mmm")</f>
        <v>Nov</v>
      </c>
      <c r="J726" s="3">
        <f>WEEKNUM(InputData[[#This Row],[DATE]])</f>
        <v>46</v>
      </c>
    </row>
    <row r="727" spans="1:10" x14ac:dyDescent="0.25">
      <c r="A727" s="5">
        <v>44511</v>
      </c>
      <c r="B727" s="10" t="s">
        <v>84</v>
      </c>
      <c r="C727" s="8" t="s">
        <v>38</v>
      </c>
      <c r="D727" s="7">
        <v>79.92</v>
      </c>
      <c r="E727" s="3">
        <v>16</v>
      </c>
      <c r="F727" s="2">
        <f>InputData[[#This Row],[UNIT PRICE ($)]]*InputData[[#This Row],[QUANTITY]]</f>
        <v>1278.72</v>
      </c>
      <c r="G727" s="2" t="str">
        <f>VLOOKUP(InputData[[#This Row],[CUSTOMER NAME]],Country[],2,0)</f>
        <v>Ethiopia</v>
      </c>
      <c r="H727" s="2" t="str">
        <f>VLOOKUP(InputData[[#This Row],[CUSTOMER NAME]],Country[],3,0)</f>
        <v>Export</v>
      </c>
      <c r="I727" s="3" t="str">
        <f>TEXT(InputData[[#This Row],[DATE]],"mmm")</f>
        <v>Nov</v>
      </c>
      <c r="J727" s="3">
        <f>WEEKNUM(InputData[[#This Row],[DATE]])</f>
        <v>46</v>
      </c>
    </row>
    <row r="728" spans="1:10" x14ac:dyDescent="0.25">
      <c r="A728" s="5">
        <v>44512</v>
      </c>
      <c r="B728" s="10" t="s">
        <v>61</v>
      </c>
      <c r="C728" s="8" t="s">
        <v>35</v>
      </c>
      <c r="D728" s="7">
        <v>6.7</v>
      </c>
      <c r="E728" s="3">
        <v>6</v>
      </c>
      <c r="F728" s="2">
        <f>InputData[[#This Row],[UNIT PRICE ($)]]*InputData[[#This Row],[QUANTITY]]</f>
        <v>40.200000000000003</v>
      </c>
      <c r="G728" s="2" t="str">
        <f>VLOOKUP(InputData[[#This Row],[CUSTOMER NAME]],Country[],2,0)</f>
        <v>Bangladesh</v>
      </c>
      <c r="H728" s="2" t="str">
        <f>VLOOKUP(InputData[[#This Row],[CUSTOMER NAME]],Country[],3,0)</f>
        <v>Export</v>
      </c>
      <c r="I728" s="3" t="str">
        <f>TEXT(InputData[[#This Row],[DATE]],"mmm")</f>
        <v>Nov</v>
      </c>
      <c r="J728" s="3">
        <f>WEEKNUM(InputData[[#This Row],[DATE]])</f>
        <v>46</v>
      </c>
    </row>
    <row r="729" spans="1:10" x14ac:dyDescent="0.25">
      <c r="A729" s="5">
        <v>44512</v>
      </c>
      <c r="B729" s="11" t="s">
        <v>85</v>
      </c>
      <c r="C729" s="6" t="s">
        <v>10</v>
      </c>
      <c r="D729" s="7">
        <v>164.28</v>
      </c>
      <c r="E729" s="2">
        <v>3</v>
      </c>
      <c r="F729" s="2">
        <f>InputData[[#This Row],[UNIT PRICE ($)]]*InputData[[#This Row],[QUANTITY]]</f>
        <v>492.84000000000003</v>
      </c>
      <c r="G729" s="2" t="str">
        <f>VLOOKUP(InputData[[#This Row],[CUSTOMER NAME]],Country[],2,0)</f>
        <v>India</v>
      </c>
      <c r="H729" s="2" t="str">
        <f>VLOOKUP(InputData[[#This Row],[CUSTOMER NAME]],Country[],3,0)</f>
        <v>Northeast</v>
      </c>
      <c r="I729" s="3" t="str">
        <f>TEXT(InputData[[#This Row],[DATE]],"mmm")</f>
        <v>Nov</v>
      </c>
      <c r="J729" s="3">
        <f>WEEKNUM(InputData[[#This Row],[DATE]])</f>
        <v>46</v>
      </c>
    </row>
    <row r="730" spans="1:10" x14ac:dyDescent="0.25">
      <c r="A730" s="5">
        <v>44513</v>
      </c>
      <c r="B730" s="11" t="s">
        <v>72</v>
      </c>
      <c r="C730" s="6" t="s">
        <v>27</v>
      </c>
      <c r="D730" s="7">
        <v>57.120000000000005</v>
      </c>
      <c r="E730" s="2">
        <v>10</v>
      </c>
      <c r="F730" s="2">
        <f>InputData[[#This Row],[UNIT PRICE ($)]]*InputData[[#This Row],[QUANTITY]]</f>
        <v>571.20000000000005</v>
      </c>
      <c r="G730" s="2" t="str">
        <f>VLOOKUP(InputData[[#This Row],[CUSTOMER NAME]],Country[],2,0)</f>
        <v>Brazil</v>
      </c>
      <c r="H730" s="2" t="str">
        <f>VLOOKUP(InputData[[#This Row],[CUSTOMER NAME]],Country[],3,0)</f>
        <v>Export</v>
      </c>
      <c r="I730" s="3" t="str">
        <f>TEXT(InputData[[#This Row],[DATE]],"mmm")</f>
        <v>Nov</v>
      </c>
      <c r="J730" s="3">
        <f>WEEKNUM(InputData[[#This Row],[DATE]])</f>
        <v>46</v>
      </c>
    </row>
    <row r="731" spans="1:10" x14ac:dyDescent="0.25">
      <c r="A731" s="5">
        <v>44514</v>
      </c>
      <c r="B731" s="11" t="s">
        <v>69</v>
      </c>
      <c r="C731" s="6" t="s">
        <v>2</v>
      </c>
      <c r="D731" s="7">
        <v>142.80000000000001</v>
      </c>
      <c r="E731" s="2">
        <v>1</v>
      </c>
      <c r="F731" s="2">
        <f>InputData[[#This Row],[UNIT PRICE ($)]]*InputData[[#This Row],[QUANTITY]]</f>
        <v>142.80000000000001</v>
      </c>
      <c r="G731" s="2" t="str">
        <f>VLOOKUP(InputData[[#This Row],[CUSTOMER NAME]],Country[],2,0)</f>
        <v>India</v>
      </c>
      <c r="H731" s="2" t="str">
        <f>VLOOKUP(InputData[[#This Row],[CUSTOMER NAME]],Country[],3,0)</f>
        <v>South</v>
      </c>
      <c r="I731" s="3" t="str">
        <f>TEXT(InputData[[#This Row],[DATE]],"mmm")</f>
        <v>Nov</v>
      </c>
      <c r="J731" s="3">
        <f>WEEKNUM(InputData[[#This Row],[DATE]])</f>
        <v>47</v>
      </c>
    </row>
    <row r="732" spans="1:10" x14ac:dyDescent="0.25">
      <c r="A732" s="5">
        <v>44515</v>
      </c>
      <c r="B732" s="10" t="s">
        <v>60</v>
      </c>
      <c r="C732" s="8" t="s">
        <v>27</v>
      </c>
      <c r="D732" s="7">
        <v>57.120000000000005</v>
      </c>
      <c r="E732" s="3">
        <v>36</v>
      </c>
      <c r="F732" s="2">
        <f>InputData[[#This Row],[UNIT PRICE ($)]]*InputData[[#This Row],[QUANTITY]]</f>
        <v>2056.3200000000002</v>
      </c>
      <c r="G732" s="2" t="str">
        <f>VLOOKUP(InputData[[#This Row],[CUSTOMER NAME]],Country[],2,0)</f>
        <v>Nigeria</v>
      </c>
      <c r="H732" s="2" t="str">
        <f>VLOOKUP(InputData[[#This Row],[CUSTOMER NAME]],Country[],3,0)</f>
        <v>Export</v>
      </c>
      <c r="I732" s="3" t="str">
        <f>TEXT(InputData[[#This Row],[DATE]],"mmm")</f>
        <v>Nov</v>
      </c>
      <c r="J732" s="3">
        <f>WEEKNUM(InputData[[#This Row],[DATE]])</f>
        <v>47</v>
      </c>
    </row>
    <row r="733" spans="1:10" x14ac:dyDescent="0.25">
      <c r="A733" s="5">
        <v>44515</v>
      </c>
      <c r="B733" s="11" t="s">
        <v>81</v>
      </c>
      <c r="C733" s="6" t="s">
        <v>12</v>
      </c>
      <c r="D733" s="7">
        <v>94.17</v>
      </c>
      <c r="E733" s="2">
        <v>14</v>
      </c>
      <c r="F733" s="2">
        <f>InputData[[#This Row],[UNIT PRICE ($)]]*InputData[[#This Row],[QUANTITY]]</f>
        <v>1318.38</v>
      </c>
      <c r="G733" s="2" t="str">
        <f>VLOOKUP(InputData[[#This Row],[CUSTOMER NAME]],Country[],2,0)</f>
        <v>India</v>
      </c>
      <c r="H733" s="2" t="str">
        <f>VLOOKUP(InputData[[#This Row],[CUSTOMER NAME]],Country[],3,0)</f>
        <v>East</v>
      </c>
      <c r="I733" s="3" t="str">
        <f>TEXT(InputData[[#This Row],[DATE]],"mmm")</f>
        <v>Nov</v>
      </c>
      <c r="J733" s="3">
        <f>WEEKNUM(InputData[[#This Row],[DATE]])</f>
        <v>47</v>
      </c>
    </row>
    <row r="734" spans="1:10" x14ac:dyDescent="0.25">
      <c r="A734" s="5">
        <v>44516</v>
      </c>
      <c r="B734" s="11" t="s">
        <v>81</v>
      </c>
      <c r="C734" s="6" t="s">
        <v>17</v>
      </c>
      <c r="D734" s="7">
        <v>156.78</v>
      </c>
      <c r="E734" s="2">
        <v>8</v>
      </c>
      <c r="F734" s="2">
        <f>InputData[[#This Row],[UNIT PRICE ($)]]*InputData[[#This Row],[QUANTITY]]</f>
        <v>1254.24</v>
      </c>
      <c r="G734" s="2" t="str">
        <f>VLOOKUP(InputData[[#This Row],[CUSTOMER NAME]],Country[],2,0)</f>
        <v>India</v>
      </c>
      <c r="H734" s="2" t="str">
        <f>VLOOKUP(InputData[[#This Row],[CUSTOMER NAME]],Country[],3,0)</f>
        <v>East</v>
      </c>
      <c r="I734" s="3" t="str">
        <f>TEXT(InputData[[#This Row],[DATE]],"mmm")</f>
        <v>Nov</v>
      </c>
      <c r="J734" s="3">
        <f>WEEKNUM(InputData[[#This Row],[DATE]])</f>
        <v>47</v>
      </c>
    </row>
    <row r="735" spans="1:10" x14ac:dyDescent="0.25">
      <c r="A735" s="5">
        <v>44517</v>
      </c>
      <c r="B735" s="10" t="s">
        <v>108</v>
      </c>
      <c r="C735" s="8" t="s">
        <v>38</v>
      </c>
      <c r="D735" s="7">
        <v>79.92</v>
      </c>
      <c r="E735" s="3">
        <v>33</v>
      </c>
      <c r="F735" s="2">
        <f>InputData[[#This Row],[UNIT PRICE ($)]]*InputData[[#This Row],[QUANTITY]]</f>
        <v>2637.36</v>
      </c>
      <c r="G735" s="2" t="str">
        <f>VLOOKUP(InputData[[#This Row],[CUSTOMER NAME]],Country[],2,0)</f>
        <v>India</v>
      </c>
      <c r="H735" s="2" t="str">
        <f>VLOOKUP(InputData[[#This Row],[CUSTOMER NAME]],Country[],3,0)</f>
        <v>North</v>
      </c>
      <c r="I735" s="3" t="str">
        <f>TEXT(InputData[[#This Row],[DATE]],"mmm")</f>
        <v>Nov</v>
      </c>
      <c r="J735" s="3">
        <f>WEEKNUM(InputData[[#This Row],[DATE]])</f>
        <v>47</v>
      </c>
    </row>
    <row r="736" spans="1:10" x14ac:dyDescent="0.25">
      <c r="A736" s="5">
        <v>44518</v>
      </c>
      <c r="B736" s="10" t="s">
        <v>65</v>
      </c>
      <c r="C736" s="8" t="s">
        <v>44</v>
      </c>
      <c r="D736" s="7">
        <v>82.08</v>
      </c>
      <c r="E736" s="3">
        <v>18</v>
      </c>
      <c r="F736" s="2">
        <f>InputData[[#This Row],[UNIT PRICE ($)]]*InputData[[#This Row],[QUANTITY]]</f>
        <v>1477.44</v>
      </c>
      <c r="G736" s="2" t="str">
        <f>VLOOKUP(InputData[[#This Row],[CUSTOMER NAME]],Country[],2,0)</f>
        <v>Pakistan</v>
      </c>
      <c r="H736" s="2" t="str">
        <f>VLOOKUP(InputData[[#This Row],[CUSTOMER NAME]],Country[],3,0)</f>
        <v>Export</v>
      </c>
      <c r="I736" s="3" t="str">
        <f>TEXT(InputData[[#This Row],[DATE]],"mmm")</f>
        <v>Nov</v>
      </c>
      <c r="J736" s="3">
        <f>WEEKNUM(InputData[[#This Row],[DATE]])</f>
        <v>47</v>
      </c>
    </row>
    <row r="737" spans="1:10" x14ac:dyDescent="0.25">
      <c r="A737" s="5">
        <v>44518</v>
      </c>
      <c r="B737" s="11" t="s">
        <v>80</v>
      </c>
      <c r="C737" s="6" t="s">
        <v>34</v>
      </c>
      <c r="D737" s="7">
        <v>58.3</v>
      </c>
      <c r="E737" s="2">
        <v>8</v>
      </c>
      <c r="F737" s="2">
        <f>InputData[[#This Row],[UNIT PRICE ($)]]*InputData[[#This Row],[QUANTITY]]</f>
        <v>466.4</v>
      </c>
      <c r="G737" s="2" t="str">
        <f>VLOOKUP(InputData[[#This Row],[CUSTOMER NAME]],Country[],2,0)</f>
        <v>South Africa</v>
      </c>
      <c r="H737" s="2" t="str">
        <f>VLOOKUP(InputData[[#This Row],[CUSTOMER NAME]],Country[],3,0)</f>
        <v>Export</v>
      </c>
      <c r="I737" s="3" t="str">
        <f>TEXT(InputData[[#This Row],[DATE]],"mmm")</f>
        <v>Nov</v>
      </c>
      <c r="J737" s="3">
        <f>WEEKNUM(InputData[[#This Row],[DATE]])</f>
        <v>47</v>
      </c>
    </row>
    <row r="738" spans="1:10" x14ac:dyDescent="0.25">
      <c r="A738" s="5">
        <v>44518</v>
      </c>
      <c r="B738" s="10" t="s">
        <v>115</v>
      </c>
      <c r="C738" s="8" t="s">
        <v>39</v>
      </c>
      <c r="D738" s="7">
        <v>42.55</v>
      </c>
      <c r="E738" s="3">
        <v>4</v>
      </c>
      <c r="F738" s="2">
        <f>InputData[[#This Row],[UNIT PRICE ($)]]*InputData[[#This Row],[QUANTITY]]</f>
        <v>170.2</v>
      </c>
      <c r="G738" s="2" t="str">
        <f>VLOOKUP(InputData[[#This Row],[CUSTOMER NAME]],Country[],2,0)</f>
        <v>India</v>
      </c>
      <c r="H738" s="2" t="str">
        <f>VLOOKUP(InputData[[#This Row],[CUSTOMER NAME]],Country[],3,0)</f>
        <v>Northeast</v>
      </c>
      <c r="I738" s="3" t="str">
        <f>TEXT(InputData[[#This Row],[DATE]],"mmm")</f>
        <v>Nov</v>
      </c>
      <c r="J738" s="3">
        <f>WEEKNUM(InputData[[#This Row],[DATE]])</f>
        <v>47</v>
      </c>
    </row>
    <row r="739" spans="1:10" x14ac:dyDescent="0.25">
      <c r="A739" s="5">
        <v>44519</v>
      </c>
      <c r="B739" s="10" t="s">
        <v>87</v>
      </c>
      <c r="C739" s="8" t="s">
        <v>18</v>
      </c>
      <c r="D739" s="7">
        <v>49.21</v>
      </c>
      <c r="E739" s="3">
        <v>4</v>
      </c>
      <c r="F739" s="2">
        <f>InputData[[#This Row],[UNIT PRICE ($)]]*InputData[[#This Row],[QUANTITY]]</f>
        <v>196.84</v>
      </c>
      <c r="G739" s="2" t="str">
        <f>VLOOKUP(InputData[[#This Row],[CUSTOMER NAME]],Country[],2,0)</f>
        <v>France</v>
      </c>
      <c r="H739" s="2" t="str">
        <f>VLOOKUP(InputData[[#This Row],[CUSTOMER NAME]],Country[],3,0)</f>
        <v>Export</v>
      </c>
      <c r="I739" s="3" t="str">
        <f>TEXT(InputData[[#This Row],[DATE]],"mmm")</f>
        <v>Nov</v>
      </c>
      <c r="J739" s="3">
        <f>WEEKNUM(InputData[[#This Row],[DATE]])</f>
        <v>47</v>
      </c>
    </row>
    <row r="740" spans="1:10" x14ac:dyDescent="0.25">
      <c r="A740" s="5">
        <v>44520</v>
      </c>
      <c r="B740" s="11" t="s">
        <v>69</v>
      </c>
      <c r="C740" s="6" t="s">
        <v>8</v>
      </c>
      <c r="D740" s="7">
        <v>94.62</v>
      </c>
      <c r="E740" s="2">
        <v>11</v>
      </c>
      <c r="F740" s="2">
        <f>InputData[[#This Row],[UNIT PRICE ($)]]*InputData[[#This Row],[QUANTITY]]</f>
        <v>1040.8200000000002</v>
      </c>
      <c r="G740" s="2" t="str">
        <f>VLOOKUP(InputData[[#This Row],[CUSTOMER NAME]],Country[],2,0)</f>
        <v>India</v>
      </c>
      <c r="H740" s="2" t="str">
        <f>VLOOKUP(InputData[[#This Row],[CUSTOMER NAME]],Country[],3,0)</f>
        <v>South</v>
      </c>
      <c r="I740" s="3" t="str">
        <f>TEXT(InputData[[#This Row],[DATE]],"mmm")</f>
        <v>Nov</v>
      </c>
      <c r="J740" s="3">
        <f>WEEKNUM(InputData[[#This Row],[DATE]])</f>
        <v>47</v>
      </c>
    </row>
    <row r="741" spans="1:10" x14ac:dyDescent="0.25">
      <c r="A741" s="5">
        <v>44520</v>
      </c>
      <c r="B741" s="10" t="s">
        <v>113</v>
      </c>
      <c r="C741" s="8" t="s">
        <v>22</v>
      </c>
      <c r="D741" s="7">
        <v>141.57</v>
      </c>
      <c r="E741" s="3">
        <v>34</v>
      </c>
      <c r="F741" s="2">
        <f>InputData[[#This Row],[UNIT PRICE ($)]]*InputData[[#This Row],[QUANTITY]]</f>
        <v>4813.38</v>
      </c>
      <c r="G741" s="2" t="str">
        <f>VLOOKUP(InputData[[#This Row],[CUSTOMER NAME]],Country[],2,0)</f>
        <v>Pakistan</v>
      </c>
      <c r="H741" s="2" t="str">
        <f>VLOOKUP(InputData[[#This Row],[CUSTOMER NAME]],Country[],3,0)</f>
        <v>Export</v>
      </c>
      <c r="I741" s="3" t="str">
        <f>TEXT(InputData[[#This Row],[DATE]],"mmm")</f>
        <v>Nov</v>
      </c>
      <c r="J741" s="3">
        <f>WEEKNUM(InputData[[#This Row],[DATE]])</f>
        <v>47</v>
      </c>
    </row>
    <row r="742" spans="1:10" x14ac:dyDescent="0.25">
      <c r="A742" s="5">
        <v>44520</v>
      </c>
      <c r="B742" s="11" t="s">
        <v>87</v>
      </c>
      <c r="C742" s="6" t="s">
        <v>34</v>
      </c>
      <c r="D742" s="7">
        <v>58.3</v>
      </c>
      <c r="E742" s="2">
        <v>14</v>
      </c>
      <c r="F742" s="2">
        <f>InputData[[#This Row],[UNIT PRICE ($)]]*InputData[[#This Row],[QUANTITY]]</f>
        <v>816.19999999999993</v>
      </c>
      <c r="G742" s="2" t="str">
        <f>VLOOKUP(InputData[[#This Row],[CUSTOMER NAME]],Country[],2,0)</f>
        <v>France</v>
      </c>
      <c r="H742" s="2" t="str">
        <f>VLOOKUP(InputData[[#This Row],[CUSTOMER NAME]],Country[],3,0)</f>
        <v>Export</v>
      </c>
      <c r="I742" s="3" t="str">
        <f>TEXT(InputData[[#This Row],[DATE]],"mmm")</f>
        <v>Nov</v>
      </c>
      <c r="J742" s="3">
        <f>WEEKNUM(InputData[[#This Row],[DATE]])</f>
        <v>47</v>
      </c>
    </row>
    <row r="743" spans="1:10" x14ac:dyDescent="0.25">
      <c r="A743" s="5">
        <v>44521</v>
      </c>
      <c r="B743" s="10" t="s">
        <v>108</v>
      </c>
      <c r="C743" s="6" t="s">
        <v>6</v>
      </c>
      <c r="D743" s="7">
        <v>85.5</v>
      </c>
      <c r="E743" s="2">
        <v>1</v>
      </c>
      <c r="F743" s="2">
        <f>InputData[[#This Row],[UNIT PRICE ($)]]*InputData[[#This Row],[QUANTITY]]</f>
        <v>85.5</v>
      </c>
      <c r="G743" s="2" t="str">
        <f>VLOOKUP(InputData[[#This Row],[CUSTOMER NAME]],Country[],2,0)</f>
        <v>India</v>
      </c>
      <c r="H743" s="2" t="str">
        <f>VLOOKUP(InputData[[#This Row],[CUSTOMER NAME]],Country[],3,0)</f>
        <v>North</v>
      </c>
      <c r="I743" s="3" t="str">
        <f>TEXT(InputData[[#This Row],[DATE]],"mmm")</f>
        <v>Nov</v>
      </c>
      <c r="J743" s="3">
        <f>WEEKNUM(InputData[[#This Row],[DATE]])</f>
        <v>48</v>
      </c>
    </row>
    <row r="744" spans="1:10" x14ac:dyDescent="0.25">
      <c r="A744" s="5">
        <v>44521</v>
      </c>
      <c r="B744" s="10" t="s">
        <v>110</v>
      </c>
      <c r="C744" s="8" t="s">
        <v>41</v>
      </c>
      <c r="D744" s="7">
        <v>173.88</v>
      </c>
      <c r="E744" s="3">
        <v>24</v>
      </c>
      <c r="F744" s="2">
        <f>InputData[[#This Row],[UNIT PRICE ($)]]*InputData[[#This Row],[QUANTITY]]</f>
        <v>4173.12</v>
      </c>
      <c r="G744" s="2" t="str">
        <f>VLOOKUP(InputData[[#This Row],[CUSTOMER NAME]],Country[],2,0)</f>
        <v>India</v>
      </c>
      <c r="H744" s="2" t="str">
        <f>VLOOKUP(InputData[[#This Row],[CUSTOMER NAME]],Country[],3,0)</f>
        <v>Western</v>
      </c>
      <c r="I744" s="3" t="str">
        <f>TEXT(InputData[[#This Row],[DATE]],"mmm")</f>
        <v>Nov</v>
      </c>
      <c r="J744" s="3">
        <f>WEEKNUM(InputData[[#This Row],[DATE]])</f>
        <v>48</v>
      </c>
    </row>
    <row r="745" spans="1:10" x14ac:dyDescent="0.25">
      <c r="A745" s="5">
        <v>44521</v>
      </c>
      <c r="B745" s="11" t="s">
        <v>67</v>
      </c>
      <c r="C745" s="6" t="s">
        <v>20</v>
      </c>
      <c r="D745" s="7">
        <v>76.25</v>
      </c>
      <c r="E745" s="2">
        <v>6</v>
      </c>
      <c r="F745" s="2">
        <f>InputData[[#This Row],[UNIT PRICE ($)]]*InputData[[#This Row],[QUANTITY]]</f>
        <v>457.5</v>
      </c>
      <c r="G745" s="2" t="str">
        <f>VLOOKUP(InputData[[#This Row],[CUSTOMER NAME]],Country[],2,0)</f>
        <v>United Kingdom</v>
      </c>
      <c r="H745" s="2" t="str">
        <f>VLOOKUP(InputData[[#This Row],[CUSTOMER NAME]],Country[],3,0)</f>
        <v>Export</v>
      </c>
      <c r="I745" s="3" t="str">
        <f>TEXT(InputData[[#This Row],[DATE]],"mmm")</f>
        <v>Nov</v>
      </c>
      <c r="J745" s="3">
        <f>WEEKNUM(InputData[[#This Row],[DATE]])</f>
        <v>48</v>
      </c>
    </row>
    <row r="746" spans="1:10" x14ac:dyDescent="0.25">
      <c r="A746" s="5">
        <v>44521</v>
      </c>
      <c r="B746" s="10" t="s">
        <v>78</v>
      </c>
      <c r="C746" s="8" t="s">
        <v>42</v>
      </c>
      <c r="D746" s="7">
        <v>162</v>
      </c>
      <c r="E746" s="3">
        <v>10</v>
      </c>
      <c r="F746" s="2">
        <f>InputData[[#This Row],[UNIT PRICE ($)]]*InputData[[#This Row],[QUANTITY]]</f>
        <v>1620</v>
      </c>
      <c r="G746" s="2" t="str">
        <f>VLOOKUP(InputData[[#This Row],[CUSTOMER NAME]],Country[],2,0)</f>
        <v>India</v>
      </c>
      <c r="H746" s="2" t="str">
        <f>VLOOKUP(InputData[[#This Row],[CUSTOMER NAME]],Country[],3,0)</f>
        <v>Central</v>
      </c>
      <c r="I746" s="3" t="str">
        <f>TEXT(InputData[[#This Row],[DATE]],"mmm")</f>
        <v>Nov</v>
      </c>
      <c r="J746" s="3">
        <f>WEEKNUM(InputData[[#This Row],[DATE]])</f>
        <v>48</v>
      </c>
    </row>
    <row r="747" spans="1:10" x14ac:dyDescent="0.25">
      <c r="A747" s="5">
        <v>44521</v>
      </c>
      <c r="B747" s="11" t="s">
        <v>116</v>
      </c>
      <c r="C747" s="6" t="s">
        <v>14</v>
      </c>
      <c r="D747" s="7">
        <v>146.72</v>
      </c>
      <c r="E747" s="2">
        <v>1</v>
      </c>
      <c r="F747" s="2">
        <f>InputData[[#This Row],[UNIT PRICE ($)]]*InputData[[#This Row],[QUANTITY]]</f>
        <v>146.72</v>
      </c>
      <c r="G747" s="2" t="str">
        <f>VLOOKUP(InputData[[#This Row],[CUSTOMER NAME]],Country[],2,0)</f>
        <v>Germany</v>
      </c>
      <c r="H747" s="2" t="str">
        <f>VLOOKUP(InputData[[#This Row],[CUSTOMER NAME]],Country[],3,0)</f>
        <v>Export</v>
      </c>
      <c r="I747" s="3" t="str">
        <f>TEXT(InputData[[#This Row],[DATE]],"mmm")</f>
        <v>Nov</v>
      </c>
      <c r="J747" s="3">
        <f>WEEKNUM(InputData[[#This Row],[DATE]])</f>
        <v>48</v>
      </c>
    </row>
    <row r="748" spans="1:10" x14ac:dyDescent="0.25">
      <c r="A748" s="5">
        <v>44522</v>
      </c>
      <c r="B748" s="10" t="s">
        <v>82</v>
      </c>
      <c r="C748" s="8" t="s">
        <v>17</v>
      </c>
      <c r="D748" s="7">
        <v>156.78</v>
      </c>
      <c r="E748" s="3">
        <v>35</v>
      </c>
      <c r="F748" s="2">
        <f>InputData[[#This Row],[UNIT PRICE ($)]]*InputData[[#This Row],[QUANTITY]]</f>
        <v>5487.3</v>
      </c>
      <c r="G748" s="2" t="str">
        <f>VLOOKUP(InputData[[#This Row],[CUSTOMER NAME]],Country[],2,0)</f>
        <v>India</v>
      </c>
      <c r="H748" s="2" t="str">
        <f>VLOOKUP(InputData[[#This Row],[CUSTOMER NAME]],Country[],3,0)</f>
        <v>Western</v>
      </c>
      <c r="I748" s="3" t="str">
        <f>TEXT(InputData[[#This Row],[DATE]],"mmm")</f>
        <v>Nov</v>
      </c>
      <c r="J748" s="3">
        <f>WEEKNUM(InputData[[#This Row],[DATE]])</f>
        <v>48</v>
      </c>
    </row>
    <row r="749" spans="1:10" x14ac:dyDescent="0.25">
      <c r="A749" s="5">
        <v>44523</v>
      </c>
      <c r="B749" s="11" t="s">
        <v>75</v>
      </c>
      <c r="C749" s="6" t="s">
        <v>36</v>
      </c>
      <c r="D749" s="7">
        <v>96.3</v>
      </c>
      <c r="E749" s="2">
        <v>12</v>
      </c>
      <c r="F749" s="2">
        <f>InputData[[#This Row],[UNIT PRICE ($)]]*InputData[[#This Row],[QUANTITY]]</f>
        <v>1155.5999999999999</v>
      </c>
      <c r="G749" s="2" t="str">
        <f>VLOOKUP(InputData[[#This Row],[CUSTOMER NAME]],Country[],2,0)</f>
        <v>Russia</v>
      </c>
      <c r="H749" s="2" t="str">
        <f>VLOOKUP(InputData[[#This Row],[CUSTOMER NAME]],Country[],3,0)</f>
        <v>Export</v>
      </c>
      <c r="I749" s="3" t="str">
        <f>TEXT(InputData[[#This Row],[DATE]],"mmm")</f>
        <v>Nov</v>
      </c>
      <c r="J749" s="3">
        <f>WEEKNUM(InputData[[#This Row],[DATE]])</f>
        <v>48</v>
      </c>
    </row>
    <row r="750" spans="1:10" x14ac:dyDescent="0.25">
      <c r="A750" s="5">
        <v>44525</v>
      </c>
      <c r="B750" s="11" t="s">
        <v>72</v>
      </c>
      <c r="C750" s="6" t="s">
        <v>4</v>
      </c>
      <c r="D750" s="7">
        <v>48.84</v>
      </c>
      <c r="E750" s="2">
        <v>5</v>
      </c>
      <c r="F750" s="2">
        <f>InputData[[#This Row],[UNIT PRICE ($)]]*InputData[[#This Row],[QUANTITY]]</f>
        <v>244.20000000000002</v>
      </c>
      <c r="G750" s="2" t="str">
        <f>VLOOKUP(InputData[[#This Row],[CUSTOMER NAME]],Country[],2,0)</f>
        <v>Brazil</v>
      </c>
      <c r="H750" s="2" t="str">
        <f>VLOOKUP(InputData[[#This Row],[CUSTOMER NAME]],Country[],3,0)</f>
        <v>Export</v>
      </c>
      <c r="I750" s="3" t="str">
        <f>TEXT(InputData[[#This Row],[DATE]],"mmm")</f>
        <v>Nov</v>
      </c>
      <c r="J750" s="3">
        <f>WEEKNUM(InputData[[#This Row],[DATE]])</f>
        <v>48</v>
      </c>
    </row>
    <row r="751" spans="1:10" x14ac:dyDescent="0.25">
      <c r="A751" s="5">
        <v>44525</v>
      </c>
      <c r="B751" s="10" t="s">
        <v>82</v>
      </c>
      <c r="C751" s="8" t="s">
        <v>3</v>
      </c>
      <c r="D751" s="7">
        <v>80.94</v>
      </c>
      <c r="E751" s="3">
        <v>10</v>
      </c>
      <c r="F751" s="2">
        <f>InputData[[#This Row],[UNIT PRICE ($)]]*InputData[[#This Row],[QUANTITY]]</f>
        <v>809.4</v>
      </c>
      <c r="G751" s="2" t="str">
        <f>VLOOKUP(InputData[[#This Row],[CUSTOMER NAME]],Country[],2,0)</f>
        <v>India</v>
      </c>
      <c r="H751" s="2" t="str">
        <f>VLOOKUP(InputData[[#This Row],[CUSTOMER NAME]],Country[],3,0)</f>
        <v>Western</v>
      </c>
      <c r="I751" s="3" t="str">
        <f>TEXT(InputData[[#This Row],[DATE]],"mmm")</f>
        <v>Nov</v>
      </c>
      <c r="J751" s="3">
        <f>WEEKNUM(InputData[[#This Row],[DATE]])</f>
        <v>48</v>
      </c>
    </row>
    <row r="752" spans="1:10" x14ac:dyDescent="0.25">
      <c r="A752" s="5">
        <v>44525</v>
      </c>
      <c r="B752" s="10" t="s">
        <v>82</v>
      </c>
      <c r="C752" s="8" t="s">
        <v>16</v>
      </c>
      <c r="D752" s="7">
        <v>16.64</v>
      </c>
      <c r="E752" s="3">
        <v>14</v>
      </c>
      <c r="F752" s="2">
        <f>InputData[[#This Row],[UNIT PRICE ($)]]*InputData[[#This Row],[QUANTITY]]</f>
        <v>232.96</v>
      </c>
      <c r="G752" s="2" t="str">
        <f>VLOOKUP(InputData[[#This Row],[CUSTOMER NAME]],Country[],2,0)</f>
        <v>India</v>
      </c>
      <c r="H752" s="2" t="str">
        <f>VLOOKUP(InputData[[#This Row],[CUSTOMER NAME]],Country[],3,0)</f>
        <v>Western</v>
      </c>
      <c r="I752" s="3" t="str">
        <f>TEXT(InputData[[#This Row],[DATE]],"mmm")</f>
        <v>Nov</v>
      </c>
      <c r="J752" s="3">
        <f>WEEKNUM(InputData[[#This Row],[DATE]])</f>
        <v>48</v>
      </c>
    </row>
    <row r="753" spans="1:10" x14ac:dyDescent="0.25">
      <c r="A753" s="5">
        <v>44526</v>
      </c>
      <c r="B753" s="10" t="s">
        <v>75</v>
      </c>
      <c r="C753" s="8" t="s">
        <v>9</v>
      </c>
      <c r="D753" s="7">
        <v>7.8599999999999994</v>
      </c>
      <c r="E753" s="3">
        <v>25</v>
      </c>
      <c r="F753" s="2">
        <f>InputData[[#This Row],[UNIT PRICE ($)]]*InputData[[#This Row],[QUANTITY]]</f>
        <v>196.5</v>
      </c>
      <c r="G753" s="2" t="str">
        <f>VLOOKUP(InputData[[#This Row],[CUSTOMER NAME]],Country[],2,0)</f>
        <v>Russia</v>
      </c>
      <c r="H753" s="2" t="str">
        <f>VLOOKUP(InputData[[#This Row],[CUSTOMER NAME]],Country[],3,0)</f>
        <v>Export</v>
      </c>
      <c r="I753" s="3" t="str">
        <f>TEXT(InputData[[#This Row],[DATE]],"mmm")</f>
        <v>Nov</v>
      </c>
      <c r="J753" s="3">
        <f>WEEKNUM(InputData[[#This Row],[DATE]])</f>
        <v>48</v>
      </c>
    </row>
    <row r="754" spans="1:10" x14ac:dyDescent="0.25">
      <c r="A754" s="5">
        <v>44526</v>
      </c>
      <c r="B754" s="11" t="s">
        <v>80</v>
      </c>
      <c r="C754" s="6" t="s">
        <v>32</v>
      </c>
      <c r="D754" s="7">
        <v>117.48</v>
      </c>
      <c r="E754" s="2">
        <v>5</v>
      </c>
      <c r="F754" s="2">
        <f>InputData[[#This Row],[UNIT PRICE ($)]]*InputData[[#This Row],[QUANTITY]]</f>
        <v>587.4</v>
      </c>
      <c r="G754" s="2" t="str">
        <f>VLOOKUP(InputData[[#This Row],[CUSTOMER NAME]],Country[],2,0)</f>
        <v>South Africa</v>
      </c>
      <c r="H754" s="2" t="str">
        <f>VLOOKUP(InputData[[#This Row],[CUSTOMER NAME]],Country[],3,0)</f>
        <v>Export</v>
      </c>
      <c r="I754" s="3" t="str">
        <f>TEXT(InputData[[#This Row],[DATE]],"mmm")</f>
        <v>Nov</v>
      </c>
      <c r="J754" s="3">
        <f>WEEKNUM(InputData[[#This Row],[DATE]])</f>
        <v>48</v>
      </c>
    </row>
    <row r="755" spans="1:10" x14ac:dyDescent="0.25">
      <c r="A755" s="5">
        <v>44527</v>
      </c>
      <c r="B755" s="11" t="s">
        <v>112</v>
      </c>
      <c r="C755" s="6" t="s">
        <v>12</v>
      </c>
      <c r="D755" s="7">
        <v>94.17</v>
      </c>
      <c r="E755" s="2">
        <v>8</v>
      </c>
      <c r="F755" s="2">
        <f>InputData[[#This Row],[UNIT PRICE ($)]]*InputData[[#This Row],[QUANTITY]]</f>
        <v>753.36</v>
      </c>
      <c r="G755" s="2" t="str">
        <f>VLOOKUP(InputData[[#This Row],[CUSTOMER NAME]],Country[],2,0)</f>
        <v>India</v>
      </c>
      <c r="H755" s="2" t="str">
        <f>VLOOKUP(InputData[[#This Row],[CUSTOMER NAME]],Country[],3,0)</f>
        <v>North</v>
      </c>
      <c r="I755" s="3" t="str">
        <f>TEXT(InputData[[#This Row],[DATE]],"mmm")</f>
        <v>Nov</v>
      </c>
      <c r="J755" s="3">
        <f>WEEKNUM(InputData[[#This Row],[DATE]])</f>
        <v>48</v>
      </c>
    </row>
    <row r="756" spans="1:10" x14ac:dyDescent="0.25">
      <c r="A756" s="5">
        <v>44527</v>
      </c>
      <c r="B756" s="11" t="s">
        <v>112</v>
      </c>
      <c r="C756" s="6" t="s">
        <v>34</v>
      </c>
      <c r="D756" s="7">
        <v>58.3</v>
      </c>
      <c r="E756" s="2">
        <v>15</v>
      </c>
      <c r="F756" s="2">
        <f>InputData[[#This Row],[UNIT PRICE ($)]]*InputData[[#This Row],[QUANTITY]]</f>
        <v>874.5</v>
      </c>
      <c r="G756" s="2" t="str">
        <f>VLOOKUP(InputData[[#This Row],[CUSTOMER NAME]],Country[],2,0)</f>
        <v>India</v>
      </c>
      <c r="H756" s="2" t="str">
        <f>VLOOKUP(InputData[[#This Row],[CUSTOMER NAME]],Country[],3,0)</f>
        <v>North</v>
      </c>
      <c r="I756" s="3" t="str">
        <f>TEXT(InputData[[#This Row],[DATE]],"mmm")</f>
        <v>Nov</v>
      </c>
      <c r="J756" s="3">
        <f>WEEKNUM(InputData[[#This Row],[DATE]])</f>
        <v>48</v>
      </c>
    </row>
    <row r="757" spans="1:10" x14ac:dyDescent="0.25">
      <c r="A757" s="5">
        <v>44527</v>
      </c>
      <c r="B757" s="10" t="s">
        <v>74</v>
      </c>
      <c r="C757" s="8" t="s">
        <v>33</v>
      </c>
      <c r="D757" s="7">
        <v>119.7</v>
      </c>
      <c r="E757" s="3">
        <v>28</v>
      </c>
      <c r="F757" s="2">
        <f>InputData[[#This Row],[UNIT PRICE ($)]]*InputData[[#This Row],[QUANTITY]]</f>
        <v>3351.6</v>
      </c>
      <c r="G757" s="2" t="str">
        <f>VLOOKUP(InputData[[#This Row],[CUSTOMER NAME]],Country[],2,0)</f>
        <v>Brazil</v>
      </c>
      <c r="H757" s="2" t="str">
        <f>VLOOKUP(InputData[[#This Row],[CUSTOMER NAME]],Country[],3,0)</f>
        <v>Export</v>
      </c>
      <c r="I757" s="3" t="str">
        <f>TEXT(InputData[[#This Row],[DATE]],"mmm")</f>
        <v>Nov</v>
      </c>
      <c r="J757" s="3">
        <f>WEEKNUM(InputData[[#This Row],[DATE]])</f>
        <v>48</v>
      </c>
    </row>
    <row r="758" spans="1:10" x14ac:dyDescent="0.25">
      <c r="A758" s="5">
        <v>44527</v>
      </c>
      <c r="B758" s="10" t="s">
        <v>75</v>
      </c>
      <c r="C758" s="8" t="s">
        <v>35</v>
      </c>
      <c r="D758" s="7">
        <v>6.7</v>
      </c>
      <c r="E758" s="3">
        <v>28</v>
      </c>
      <c r="F758" s="2">
        <f>InputData[[#This Row],[UNIT PRICE ($)]]*InputData[[#This Row],[QUANTITY]]</f>
        <v>187.6</v>
      </c>
      <c r="G758" s="2" t="str">
        <f>VLOOKUP(InputData[[#This Row],[CUSTOMER NAME]],Country[],2,0)</f>
        <v>Russia</v>
      </c>
      <c r="H758" s="2" t="str">
        <f>VLOOKUP(InputData[[#This Row],[CUSTOMER NAME]],Country[],3,0)</f>
        <v>Export</v>
      </c>
      <c r="I758" s="3" t="str">
        <f>TEXT(InputData[[#This Row],[DATE]],"mmm")</f>
        <v>Nov</v>
      </c>
      <c r="J758" s="3">
        <f>WEEKNUM(InputData[[#This Row],[DATE]])</f>
        <v>48</v>
      </c>
    </row>
    <row r="759" spans="1:10" x14ac:dyDescent="0.25">
      <c r="A759" s="5">
        <v>44527</v>
      </c>
      <c r="B759" s="10" t="s">
        <v>78</v>
      </c>
      <c r="C759" s="8" t="s">
        <v>22</v>
      </c>
      <c r="D759" s="7">
        <v>141.57</v>
      </c>
      <c r="E759" s="3">
        <v>37</v>
      </c>
      <c r="F759" s="2">
        <f>InputData[[#This Row],[UNIT PRICE ($)]]*InputData[[#This Row],[QUANTITY]]</f>
        <v>5238.09</v>
      </c>
      <c r="G759" s="2" t="str">
        <f>VLOOKUP(InputData[[#This Row],[CUSTOMER NAME]],Country[],2,0)</f>
        <v>India</v>
      </c>
      <c r="H759" s="2" t="str">
        <f>VLOOKUP(InputData[[#This Row],[CUSTOMER NAME]],Country[],3,0)</f>
        <v>Central</v>
      </c>
      <c r="I759" s="3" t="str">
        <f>TEXT(InputData[[#This Row],[DATE]],"mmm")</f>
        <v>Nov</v>
      </c>
      <c r="J759" s="3">
        <f>WEEKNUM(InputData[[#This Row],[DATE]])</f>
        <v>48</v>
      </c>
    </row>
    <row r="760" spans="1:10" x14ac:dyDescent="0.25">
      <c r="A760" s="5">
        <v>44528</v>
      </c>
      <c r="B760" s="10" t="s">
        <v>64</v>
      </c>
      <c r="C760" s="8" t="s">
        <v>28</v>
      </c>
      <c r="D760" s="7">
        <v>41.81</v>
      </c>
      <c r="E760" s="3">
        <v>9</v>
      </c>
      <c r="F760" s="2">
        <f>InputData[[#This Row],[UNIT PRICE ($)]]*InputData[[#This Row],[QUANTITY]]</f>
        <v>376.29</v>
      </c>
      <c r="G760" s="2" t="str">
        <f>VLOOKUP(InputData[[#This Row],[CUSTOMER NAME]],Country[],2,0)</f>
        <v>India</v>
      </c>
      <c r="H760" s="2" t="str">
        <f>VLOOKUP(InputData[[#This Row],[CUSTOMER NAME]],Country[],3,0)</f>
        <v>Northeast</v>
      </c>
      <c r="I760" s="3" t="str">
        <f>TEXT(InputData[[#This Row],[DATE]],"mmm")</f>
        <v>Nov</v>
      </c>
      <c r="J760" s="3">
        <f>WEEKNUM(InputData[[#This Row],[DATE]])</f>
        <v>49</v>
      </c>
    </row>
    <row r="761" spans="1:10" x14ac:dyDescent="0.25">
      <c r="A761" s="5">
        <v>44528</v>
      </c>
      <c r="B761" s="11" t="s">
        <v>67</v>
      </c>
      <c r="C761" s="6" t="s">
        <v>40</v>
      </c>
      <c r="D761" s="7">
        <v>115.2</v>
      </c>
      <c r="E761" s="2">
        <v>2</v>
      </c>
      <c r="F761" s="2">
        <f>InputData[[#This Row],[UNIT PRICE ($)]]*InputData[[#This Row],[QUANTITY]]</f>
        <v>230.4</v>
      </c>
      <c r="G761" s="2" t="str">
        <f>VLOOKUP(InputData[[#This Row],[CUSTOMER NAME]],Country[],2,0)</f>
        <v>United Kingdom</v>
      </c>
      <c r="H761" s="2" t="str">
        <f>VLOOKUP(InputData[[#This Row],[CUSTOMER NAME]],Country[],3,0)</f>
        <v>Export</v>
      </c>
      <c r="I761" s="3" t="str">
        <f>TEXT(InputData[[#This Row],[DATE]],"mmm")</f>
        <v>Nov</v>
      </c>
      <c r="J761" s="3">
        <f>WEEKNUM(InputData[[#This Row],[DATE]])</f>
        <v>49</v>
      </c>
    </row>
    <row r="762" spans="1:10" x14ac:dyDescent="0.25">
      <c r="A762" s="5">
        <v>44528</v>
      </c>
      <c r="B762" s="11" t="s">
        <v>73</v>
      </c>
      <c r="C762" s="6" t="s">
        <v>31</v>
      </c>
      <c r="D762" s="7">
        <v>104.16</v>
      </c>
      <c r="E762" s="2">
        <v>8</v>
      </c>
      <c r="F762" s="2">
        <f>InputData[[#This Row],[UNIT PRICE ($)]]*InputData[[#This Row],[QUANTITY]]</f>
        <v>833.28</v>
      </c>
      <c r="G762" s="2" t="str">
        <f>VLOOKUP(InputData[[#This Row],[CUSTOMER NAME]],Country[],2,0)</f>
        <v>India</v>
      </c>
      <c r="H762" s="2" t="str">
        <f>VLOOKUP(InputData[[#This Row],[CUSTOMER NAME]],Country[],3,0)</f>
        <v>East</v>
      </c>
      <c r="I762" s="3" t="str">
        <f>TEXT(InputData[[#This Row],[DATE]],"mmm")</f>
        <v>Nov</v>
      </c>
      <c r="J762" s="3">
        <f>WEEKNUM(InputData[[#This Row],[DATE]])</f>
        <v>49</v>
      </c>
    </row>
    <row r="763" spans="1:10" x14ac:dyDescent="0.25">
      <c r="A763" s="5">
        <v>44530</v>
      </c>
      <c r="B763" s="11" t="s">
        <v>61</v>
      </c>
      <c r="C763" s="6" t="s">
        <v>39</v>
      </c>
      <c r="D763" s="7">
        <v>42.55</v>
      </c>
      <c r="E763" s="2">
        <v>15</v>
      </c>
      <c r="F763" s="2">
        <f>InputData[[#This Row],[UNIT PRICE ($)]]*InputData[[#This Row],[QUANTITY]]</f>
        <v>638.25</v>
      </c>
      <c r="G763" s="2" t="str">
        <f>VLOOKUP(InputData[[#This Row],[CUSTOMER NAME]],Country[],2,0)</f>
        <v>Bangladesh</v>
      </c>
      <c r="H763" s="2" t="str">
        <f>VLOOKUP(InputData[[#This Row],[CUSTOMER NAME]],Country[],3,0)</f>
        <v>Export</v>
      </c>
      <c r="I763" s="3" t="str">
        <f>TEXT(InputData[[#This Row],[DATE]],"mmm")</f>
        <v>Nov</v>
      </c>
      <c r="J763" s="3">
        <f>WEEKNUM(InputData[[#This Row],[DATE]])</f>
        <v>49</v>
      </c>
    </row>
    <row r="764" spans="1:10" x14ac:dyDescent="0.25">
      <c r="A764" s="5">
        <v>44530</v>
      </c>
      <c r="B764" s="10" t="s">
        <v>110</v>
      </c>
      <c r="C764" s="6" t="s">
        <v>15</v>
      </c>
      <c r="D764" s="7">
        <v>15.719999999999999</v>
      </c>
      <c r="E764" s="2">
        <v>2</v>
      </c>
      <c r="F764" s="2">
        <f>InputData[[#This Row],[UNIT PRICE ($)]]*InputData[[#This Row],[QUANTITY]]</f>
        <v>31.439999999999998</v>
      </c>
      <c r="G764" s="2" t="str">
        <f>VLOOKUP(InputData[[#This Row],[CUSTOMER NAME]],Country[],2,0)</f>
        <v>India</v>
      </c>
      <c r="H764" s="2" t="str">
        <f>VLOOKUP(InputData[[#This Row],[CUSTOMER NAME]],Country[],3,0)</f>
        <v>Western</v>
      </c>
      <c r="I764" s="3" t="str">
        <f>TEXT(InputData[[#This Row],[DATE]],"mmm")</f>
        <v>Nov</v>
      </c>
      <c r="J764" s="3">
        <f>WEEKNUM(InputData[[#This Row],[DATE]])</f>
        <v>49</v>
      </c>
    </row>
    <row r="765" spans="1:10" x14ac:dyDescent="0.25">
      <c r="A765" s="5">
        <v>44532</v>
      </c>
      <c r="B765" s="11" t="s">
        <v>76</v>
      </c>
      <c r="C765" s="6" t="s">
        <v>16</v>
      </c>
      <c r="D765" s="7">
        <v>16.64</v>
      </c>
      <c r="E765" s="2">
        <v>10</v>
      </c>
      <c r="F765" s="2">
        <f>InputData[[#This Row],[UNIT PRICE ($)]]*InputData[[#This Row],[QUANTITY]]</f>
        <v>166.4</v>
      </c>
      <c r="G765" s="2" t="str">
        <f>VLOOKUP(InputData[[#This Row],[CUSTOMER NAME]],Country[],2,0)</f>
        <v>Saudi Arabia</v>
      </c>
      <c r="H765" s="2" t="str">
        <f>VLOOKUP(InputData[[#This Row],[CUSTOMER NAME]],Country[],3,0)</f>
        <v>Export</v>
      </c>
      <c r="I765" s="3" t="str">
        <f>TEXT(InputData[[#This Row],[DATE]],"mmm")</f>
        <v>Dec</v>
      </c>
      <c r="J765" s="3">
        <f>WEEKNUM(InputData[[#This Row],[DATE]])</f>
        <v>49</v>
      </c>
    </row>
    <row r="766" spans="1:10" x14ac:dyDescent="0.25">
      <c r="A766" s="5">
        <v>44533</v>
      </c>
      <c r="B766" s="11" t="s">
        <v>75</v>
      </c>
      <c r="C766" s="6" t="s">
        <v>19</v>
      </c>
      <c r="D766" s="7">
        <v>210</v>
      </c>
      <c r="E766" s="2">
        <v>8</v>
      </c>
      <c r="F766" s="2">
        <f>InputData[[#This Row],[UNIT PRICE ($)]]*InputData[[#This Row],[QUANTITY]]</f>
        <v>1680</v>
      </c>
      <c r="G766" s="2" t="str">
        <f>VLOOKUP(InputData[[#This Row],[CUSTOMER NAME]],Country[],2,0)</f>
        <v>Russia</v>
      </c>
      <c r="H766" s="2" t="str">
        <f>VLOOKUP(InputData[[#This Row],[CUSTOMER NAME]],Country[],3,0)</f>
        <v>Export</v>
      </c>
      <c r="I766" s="3" t="str">
        <f>TEXT(InputData[[#This Row],[DATE]],"mmm")</f>
        <v>Dec</v>
      </c>
      <c r="J766" s="3">
        <f>WEEKNUM(InputData[[#This Row],[DATE]])</f>
        <v>49</v>
      </c>
    </row>
    <row r="767" spans="1:10" x14ac:dyDescent="0.25">
      <c r="A767" s="5">
        <v>44533</v>
      </c>
      <c r="B767" s="10" t="s">
        <v>113</v>
      </c>
      <c r="C767" s="6" t="s">
        <v>34</v>
      </c>
      <c r="D767" s="7">
        <v>58.3</v>
      </c>
      <c r="E767" s="2">
        <v>2</v>
      </c>
      <c r="F767" s="2">
        <f>InputData[[#This Row],[UNIT PRICE ($)]]*InputData[[#This Row],[QUANTITY]]</f>
        <v>116.6</v>
      </c>
      <c r="G767" s="2" t="str">
        <f>VLOOKUP(InputData[[#This Row],[CUSTOMER NAME]],Country[],2,0)</f>
        <v>Pakistan</v>
      </c>
      <c r="H767" s="2" t="str">
        <f>VLOOKUP(InputData[[#This Row],[CUSTOMER NAME]],Country[],3,0)</f>
        <v>Export</v>
      </c>
      <c r="I767" s="3" t="str">
        <f>TEXT(InputData[[#This Row],[DATE]],"mmm")</f>
        <v>Dec</v>
      </c>
      <c r="J767" s="3">
        <f>WEEKNUM(InputData[[#This Row],[DATE]])</f>
        <v>49</v>
      </c>
    </row>
    <row r="768" spans="1:10" x14ac:dyDescent="0.25">
      <c r="A768" s="5">
        <v>44533</v>
      </c>
      <c r="B768" s="10" t="s">
        <v>115</v>
      </c>
      <c r="C768" s="6" t="s">
        <v>28</v>
      </c>
      <c r="D768" s="7">
        <v>41.81</v>
      </c>
      <c r="E768" s="2">
        <v>5</v>
      </c>
      <c r="F768" s="2">
        <f>InputData[[#This Row],[UNIT PRICE ($)]]*InputData[[#This Row],[QUANTITY]]</f>
        <v>209.05</v>
      </c>
      <c r="G768" s="2" t="str">
        <f>VLOOKUP(InputData[[#This Row],[CUSTOMER NAME]],Country[],2,0)</f>
        <v>India</v>
      </c>
      <c r="H768" s="2" t="str">
        <f>VLOOKUP(InputData[[#This Row],[CUSTOMER NAME]],Country[],3,0)</f>
        <v>Northeast</v>
      </c>
      <c r="I768" s="3" t="str">
        <f>TEXT(InputData[[#This Row],[DATE]],"mmm")</f>
        <v>Dec</v>
      </c>
      <c r="J768" s="3">
        <f>WEEKNUM(InputData[[#This Row],[DATE]])</f>
        <v>49</v>
      </c>
    </row>
    <row r="769" spans="1:10" x14ac:dyDescent="0.25">
      <c r="A769" s="5">
        <v>44534</v>
      </c>
      <c r="B769" s="10" t="s">
        <v>108</v>
      </c>
      <c r="C769" s="8" t="s">
        <v>4</v>
      </c>
      <c r="D769" s="7">
        <v>48.84</v>
      </c>
      <c r="E769" s="3">
        <v>32</v>
      </c>
      <c r="F769" s="2">
        <f>InputData[[#This Row],[UNIT PRICE ($)]]*InputData[[#This Row],[QUANTITY]]</f>
        <v>1562.88</v>
      </c>
      <c r="G769" s="2" t="str">
        <f>VLOOKUP(InputData[[#This Row],[CUSTOMER NAME]],Country[],2,0)</f>
        <v>India</v>
      </c>
      <c r="H769" s="2" t="str">
        <f>VLOOKUP(InputData[[#This Row],[CUSTOMER NAME]],Country[],3,0)</f>
        <v>North</v>
      </c>
      <c r="I769" s="3" t="str">
        <f>TEXT(InputData[[#This Row],[DATE]],"mmm")</f>
        <v>Dec</v>
      </c>
      <c r="J769" s="3">
        <f>WEEKNUM(InputData[[#This Row],[DATE]])</f>
        <v>49</v>
      </c>
    </row>
    <row r="770" spans="1:10" x14ac:dyDescent="0.25">
      <c r="A770" s="5">
        <v>44534</v>
      </c>
      <c r="B770" s="11" t="s">
        <v>61</v>
      </c>
      <c r="C770" s="6" t="s">
        <v>44</v>
      </c>
      <c r="D770" s="7">
        <v>82.08</v>
      </c>
      <c r="E770" s="2">
        <v>15</v>
      </c>
      <c r="F770" s="2">
        <f>InputData[[#This Row],[UNIT PRICE ($)]]*InputData[[#This Row],[QUANTITY]]</f>
        <v>1231.2</v>
      </c>
      <c r="G770" s="2" t="str">
        <f>VLOOKUP(InputData[[#This Row],[CUSTOMER NAME]],Country[],2,0)</f>
        <v>Bangladesh</v>
      </c>
      <c r="H770" s="2" t="str">
        <f>VLOOKUP(InputData[[#This Row],[CUSTOMER NAME]],Country[],3,0)</f>
        <v>Export</v>
      </c>
      <c r="I770" s="3" t="str">
        <f>TEXT(InputData[[#This Row],[DATE]],"mmm")</f>
        <v>Dec</v>
      </c>
      <c r="J770" s="3">
        <f>WEEKNUM(InputData[[#This Row],[DATE]])</f>
        <v>49</v>
      </c>
    </row>
    <row r="771" spans="1:10" x14ac:dyDescent="0.25">
      <c r="A771" s="5">
        <v>44534</v>
      </c>
      <c r="B771" s="11" t="s">
        <v>70</v>
      </c>
      <c r="C771" s="6" t="s">
        <v>26</v>
      </c>
      <c r="D771" s="7">
        <v>24.66</v>
      </c>
      <c r="E771" s="2">
        <v>10</v>
      </c>
      <c r="F771" s="2">
        <f>InputData[[#This Row],[UNIT PRICE ($)]]*InputData[[#This Row],[QUANTITY]]</f>
        <v>246.6</v>
      </c>
      <c r="G771" s="2" t="str">
        <f>VLOOKUP(InputData[[#This Row],[CUSTOMER NAME]],Country[],2,0)</f>
        <v>Mexico</v>
      </c>
      <c r="H771" s="2" t="str">
        <f>VLOOKUP(InputData[[#This Row],[CUSTOMER NAME]],Country[],3,0)</f>
        <v>Export</v>
      </c>
      <c r="I771" s="3" t="str">
        <f>TEXT(InputData[[#This Row],[DATE]],"mmm")</f>
        <v>Dec</v>
      </c>
      <c r="J771" s="3">
        <f>WEEKNUM(InputData[[#This Row],[DATE]])</f>
        <v>49</v>
      </c>
    </row>
    <row r="772" spans="1:10" x14ac:dyDescent="0.25">
      <c r="A772" s="5">
        <v>44535</v>
      </c>
      <c r="B772" s="10" t="s">
        <v>70</v>
      </c>
      <c r="C772" s="8" t="s">
        <v>25</v>
      </c>
      <c r="D772" s="7">
        <v>8.33</v>
      </c>
      <c r="E772" s="3">
        <v>12</v>
      </c>
      <c r="F772" s="2">
        <f>InputData[[#This Row],[UNIT PRICE ($)]]*InputData[[#This Row],[QUANTITY]]</f>
        <v>99.960000000000008</v>
      </c>
      <c r="G772" s="2" t="str">
        <f>VLOOKUP(InputData[[#This Row],[CUSTOMER NAME]],Country[],2,0)</f>
        <v>Mexico</v>
      </c>
      <c r="H772" s="2" t="str">
        <f>VLOOKUP(InputData[[#This Row],[CUSTOMER NAME]],Country[],3,0)</f>
        <v>Export</v>
      </c>
      <c r="I772" s="3" t="str">
        <f>TEXT(InputData[[#This Row],[DATE]],"mmm")</f>
        <v>Dec</v>
      </c>
      <c r="J772" s="3">
        <f>WEEKNUM(InputData[[#This Row],[DATE]])</f>
        <v>50</v>
      </c>
    </row>
    <row r="773" spans="1:10" x14ac:dyDescent="0.25">
      <c r="A773" s="5">
        <v>44535</v>
      </c>
      <c r="B773" s="11" t="s">
        <v>77</v>
      </c>
      <c r="C773" s="6" t="s">
        <v>4</v>
      </c>
      <c r="D773" s="7">
        <v>48.84</v>
      </c>
      <c r="E773" s="2">
        <v>15</v>
      </c>
      <c r="F773" s="2">
        <f>InputData[[#This Row],[UNIT PRICE ($)]]*InputData[[#This Row],[QUANTITY]]</f>
        <v>732.6</v>
      </c>
      <c r="G773" s="2" t="str">
        <f>VLOOKUP(InputData[[#This Row],[CUSTOMER NAME]],Country[],2,0)</f>
        <v>India</v>
      </c>
      <c r="H773" s="2" t="str">
        <f>VLOOKUP(InputData[[#This Row],[CUSTOMER NAME]],Country[],3,0)</f>
        <v>Western</v>
      </c>
      <c r="I773" s="3" t="str">
        <f>TEXT(InputData[[#This Row],[DATE]],"mmm")</f>
        <v>Dec</v>
      </c>
      <c r="J773" s="3">
        <f>WEEKNUM(InputData[[#This Row],[DATE]])</f>
        <v>50</v>
      </c>
    </row>
    <row r="774" spans="1:10" x14ac:dyDescent="0.25">
      <c r="A774" s="5">
        <v>44535</v>
      </c>
      <c r="B774" s="11" t="s">
        <v>78</v>
      </c>
      <c r="C774" s="6" t="s">
        <v>10</v>
      </c>
      <c r="D774" s="7">
        <v>164.28</v>
      </c>
      <c r="E774" s="2">
        <v>1</v>
      </c>
      <c r="F774" s="2">
        <f>InputData[[#This Row],[UNIT PRICE ($)]]*InputData[[#This Row],[QUANTITY]]</f>
        <v>164.28</v>
      </c>
      <c r="G774" s="2" t="str">
        <f>VLOOKUP(InputData[[#This Row],[CUSTOMER NAME]],Country[],2,0)</f>
        <v>India</v>
      </c>
      <c r="H774" s="2" t="str">
        <f>VLOOKUP(InputData[[#This Row],[CUSTOMER NAME]],Country[],3,0)</f>
        <v>Central</v>
      </c>
      <c r="I774" s="3" t="str">
        <f>TEXT(InputData[[#This Row],[DATE]],"mmm")</f>
        <v>Dec</v>
      </c>
      <c r="J774" s="3">
        <f>WEEKNUM(InputData[[#This Row],[DATE]])</f>
        <v>50</v>
      </c>
    </row>
    <row r="775" spans="1:10" x14ac:dyDescent="0.25">
      <c r="A775" s="5">
        <v>44537</v>
      </c>
      <c r="B775" s="11" t="s">
        <v>66</v>
      </c>
      <c r="C775" s="6" t="s">
        <v>38</v>
      </c>
      <c r="D775" s="7">
        <v>79.92</v>
      </c>
      <c r="E775" s="2">
        <v>5</v>
      </c>
      <c r="F775" s="2">
        <f>InputData[[#This Row],[UNIT PRICE ($)]]*InputData[[#This Row],[QUANTITY]]</f>
        <v>399.6</v>
      </c>
      <c r="G775" s="2" t="str">
        <f>VLOOKUP(InputData[[#This Row],[CUSTOMER NAME]],Country[],2,0)</f>
        <v>Indonesia</v>
      </c>
      <c r="H775" s="2" t="str">
        <f>VLOOKUP(InputData[[#This Row],[CUSTOMER NAME]],Country[],3,0)</f>
        <v>Export</v>
      </c>
      <c r="I775" s="3" t="str">
        <f>TEXT(InputData[[#This Row],[DATE]],"mmm")</f>
        <v>Dec</v>
      </c>
      <c r="J775" s="3">
        <f>WEEKNUM(InputData[[#This Row],[DATE]])</f>
        <v>50</v>
      </c>
    </row>
    <row r="776" spans="1:10" x14ac:dyDescent="0.25">
      <c r="A776" s="5">
        <v>44537</v>
      </c>
      <c r="B776" s="11" t="s">
        <v>73</v>
      </c>
      <c r="C776" s="6" t="s">
        <v>16</v>
      </c>
      <c r="D776" s="7">
        <v>16.64</v>
      </c>
      <c r="E776" s="2">
        <v>13</v>
      </c>
      <c r="F776" s="2">
        <f>InputData[[#This Row],[UNIT PRICE ($)]]*InputData[[#This Row],[QUANTITY]]</f>
        <v>216.32</v>
      </c>
      <c r="G776" s="2" t="str">
        <f>VLOOKUP(InputData[[#This Row],[CUSTOMER NAME]],Country[],2,0)</f>
        <v>India</v>
      </c>
      <c r="H776" s="2" t="str">
        <f>VLOOKUP(InputData[[#This Row],[CUSTOMER NAME]],Country[],3,0)</f>
        <v>East</v>
      </c>
      <c r="I776" s="3" t="str">
        <f>TEXT(InputData[[#This Row],[DATE]],"mmm")</f>
        <v>Dec</v>
      </c>
      <c r="J776" s="3">
        <f>WEEKNUM(InputData[[#This Row],[DATE]])</f>
        <v>50</v>
      </c>
    </row>
    <row r="777" spans="1:10" x14ac:dyDescent="0.25">
      <c r="A777" s="5">
        <v>44537</v>
      </c>
      <c r="B777" s="11" t="s">
        <v>84</v>
      </c>
      <c r="C777" s="6" t="s">
        <v>38</v>
      </c>
      <c r="D777" s="7">
        <v>79.92</v>
      </c>
      <c r="E777" s="2">
        <v>12</v>
      </c>
      <c r="F777" s="2">
        <f>InputData[[#This Row],[UNIT PRICE ($)]]*InputData[[#This Row],[QUANTITY]]</f>
        <v>959.04</v>
      </c>
      <c r="G777" s="2" t="str">
        <f>VLOOKUP(InputData[[#This Row],[CUSTOMER NAME]],Country[],2,0)</f>
        <v>Ethiopia</v>
      </c>
      <c r="H777" s="2" t="str">
        <f>VLOOKUP(InputData[[#This Row],[CUSTOMER NAME]],Country[],3,0)</f>
        <v>Export</v>
      </c>
      <c r="I777" s="3" t="str">
        <f>TEXT(InputData[[#This Row],[DATE]],"mmm")</f>
        <v>Dec</v>
      </c>
      <c r="J777" s="3">
        <f>WEEKNUM(InputData[[#This Row],[DATE]])</f>
        <v>50</v>
      </c>
    </row>
    <row r="778" spans="1:10" x14ac:dyDescent="0.25">
      <c r="A778" s="5">
        <v>44537</v>
      </c>
      <c r="B778" s="11" t="s">
        <v>116</v>
      </c>
      <c r="C778" s="8" t="s">
        <v>6</v>
      </c>
      <c r="D778" s="7">
        <v>85.5</v>
      </c>
      <c r="E778" s="3">
        <v>27</v>
      </c>
      <c r="F778" s="2">
        <f>InputData[[#This Row],[UNIT PRICE ($)]]*InputData[[#This Row],[QUANTITY]]</f>
        <v>2308.5</v>
      </c>
      <c r="G778" s="2" t="str">
        <f>VLOOKUP(InputData[[#This Row],[CUSTOMER NAME]],Country[],2,0)</f>
        <v>Germany</v>
      </c>
      <c r="H778" s="2" t="str">
        <f>VLOOKUP(InputData[[#This Row],[CUSTOMER NAME]],Country[],3,0)</f>
        <v>Export</v>
      </c>
      <c r="I778" s="3" t="str">
        <f>TEXT(InputData[[#This Row],[DATE]],"mmm")</f>
        <v>Dec</v>
      </c>
      <c r="J778" s="3">
        <f>WEEKNUM(InputData[[#This Row],[DATE]])</f>
        <v>50</v>
      </c>
    </row>
    <row r="779" spans="1:10" x14ac:dyDescent="0.25">
      <c r="A779" s="5">
        <v>44537</v>
      </c>
      <c r="B779" s="10" t="s">
        <v>117</v>
      </c>
      <c r="C779" s="6" t="s">
        <v>13</v>
      </c>
      <c r="D779" s="7">
        <v>122.08</v>
      </c>
      <c r="E779" s="2">
        <v>8</v>
      </c>
      <c r="F779" s="2">
        <f>InputData[[#This Row],[UNIT PRICE ($)]]*InputData[[#This Row],[QUANTITY]]</f>
        <v>976.64</v>
      </c>
      <c r="G779" s="2" t="str">
        <f>VLOOKUP(InputData[[#This Row],[CUSTOMER NAME]],Country[],2,0)</f>
        <v>United States of America</v>
      </c>
      <c r="H779" s="2" t="str">
        <f>VLOOKUP(InputData[[#This Row],[CUSTOMER NAME]],Country[],3,0)</f>
        <v>Export</v>
      </c>
      <c r="I779" s="3" t="str">
        <f>TEXT(InputData[[#This Row],[DATE]],"mmm")</f>
        <v>Dec</v>
      </c>
      <c r="J779" s="3">
        <f>WEEKNUM(InputData[[#This Row],[DATE]])</f>
        <v>50</v>
      </c>
    </row>
    <row r="780" spans="1:10" x14ac:dyDescent="0.25">
      <c r="A780" s="5">
        <v>44538</v>
      </c>
      <c r="B780" s="10" t="s">
        <v>78</v>
      </c>
      <c r="C780" s="8" t="s">
        <v>41</v>
      </c>
      <c r="D780" s="7">
        <v>173.88</v>
      </c>
      <c r="E780" s="3">
        <v>32</v>
      </c>
      <c r="F780" s="2">
        <f>InputData[[#This Row],[UNIT PRICE ($)]]*InputData[[#This Row],[QUANTITY]]</f>
        <v>5564.16</v>
      </c>
      <c r="G780" s="2" t="str">
        <f>VLOOKUP(InputData[[#This Row],[CUSTOMER NAME]],Country[],2,0)</f>
        <v>India</v>
      </c>
      <c r="H780" s="2" t="str">
        <f>VLOOKUP(InputData[[#This Row],[CUSTOMER NAME]],Country[],3,0)</f>
        <v>Central</v>
      </c>
      <c r="I780" s="3" t="str">
        <f>TEXT(InputData[[#This Row],[DATE]],"mmm")</f>
        <v>Dec</v>
      </c>
      <c r="J780" s="3">
        <f>WEEKNUM(InputData[[#This Row],[DATE]])</f>
        <v>50</v>
      </c>
    </row>
    <row r="781" spans="1:10" x14ac:dyDescent="0.25">
      <c r="A781" s="5">
        <v>44538</v>
      </c>
      <c r="B781" s="11" t="s">
        <v>87</v>
      </c>
      <c r="C781" s="6" t="s">
        <v>44</v>
      </c>
      <c r="D781" s="7">
        <v>82.08</v>
      </c>
      <c r="E781" s="2">
        <v>14</v>
      </c>
      <c r="F781" s="2">
        <f>InputData[[#This Row],[UNIT PRICE ($)]]*InputData[[#This Row],[QUANTITY]]</f>
        <v>1149.1199999999999</v>
      </c>
      <c r="G781" s="2" t="str">
        <f>VLOOKUP(InputData[[#This Row],[CUSTOMER NAME]],Country[],2,0)</f>
        <v>France</v>
      </c>
      <c r="H781" s="2" t="str">
        <f>VLOOKUP(InputData[[#This Row],[CUSTOMER NAME]],Country[],3,0)</f>
        <v>Export</v>
      </c>
      <c r="I781" s="3" t="str">
        <f>TEXT(InputData[[#This Row],[DATE]],"mmm")</f>
        <v>Dec</v>
      </c>
      <c r="J781" s="3">
        <f>WEEKNUM(InputData[[#This Row],[DATE]])</f>
        <v>50</v>
      </c>
    </row>
    <row r="782" spans="1:10" x14ac:dyDescent="0.25">
      <c r="A782" s="5">
        <v>44539</v>
      </c>
      <c r="B782" s="10" t="s">
        <v>75</v>
      </c>
      <c r="C782" s="8" t="s">
        <v>7</v>
      </c>
      <c r="D782" s="7">
        <v>47.730000000000004</v>
      </c>
      <c r="E782" s="3">
        <v>16</v>
      </c>
      <c r="F782" s="2">
        <f>InputData[[#This Row],[UNIT PRICE ($)]]*InputData[[#This Row],[QUANTITY]]</f>
        <v>763.68000000000006</v>
      </c>
      <c r="G782" s="2" t="str">
        <f>VLOOKUP(InputData[[#This Row],[CUSTOMER NAME]],Country[],2,0)</f>
        <v>Russia</v>
      </c>
      <c r="H782" s="2" t="str">
        <f>VLOOKUP(InputData[[#This Row],[CUSTOMER NAME]],Country[],3,0)</f>
        <v>Export</v>
      </c>
      <c r="I782" s="3" t="str">
        <f>TEXT(InputData[[#This Row],[DATE]],"mmm")</f>
        <v>Dec</v>
      </c>
      <c r="J782" s="3">
        <f>WEEKNUM(InputData[[#This Row],[DATE]])</f>
        <v>50</v>
      </c>
    </row>
    <row r="783" spans="1:10" x14ac:dyDescent="0.25">
      <c r="A783" s="5">
        <v>44540</v>
      </c>
      <c r="B783" s="10" t="s">
        <v>75</v>
      </c>
      <c r="C783" s="8" t="s">
        <v>17</v>
      </c>
      <c r="D783" s="7">
        <v>156.78</v>
      </c>
      <c r="E783" s="3">
        <v>6</v>
      </c>
      <c r="F783" s="2">
        <f>InputData[[#This Row],[UNIT PRICE ($)]]*InputData[[#This Row],[QUANTITY]]</f>
        <v>940.68000000000006</v>
      </c>
      <c r="G783" s="2" t="str">
        <f>VLOOKUP(InputData[[#This Row],[CUSTOMER NAME]],Country[],2,0)</f>
        <v>Russia</v>
      </c>
      <c r="H783" s="2" t="str">
        <f>VLOOKUP(InputData[[#This Row],[CUSTOMER NAME]],Country[],3,0)</f>
        <v>Export</v>
      </c>
      <c r="I783" s="3" t="str">
        <f>TEXT(InputData[[#This Row],[DATE]],"mmm")</f>
        <v>Dec</v>
      </c>
      <c r="J783" s="3">
        <f>WEEKNUM(InputData[[#This Row],[DATE]])</f>
        <v>50</v>
      </c>
    </row>
    <row r="784" spans="1:10" x14ac:dyDescent="0.25">
      <c r="A784" s="5">
        <v>44540</v>
      </c>
      <c r="B784" s="10" t="s">
        <v>117</v>
      </c>
      <c r="C784" s="8" t="s">
        <v>37</v>
      </c>
      <c r="D784" s="7">
        <v>85.76</v>
      </c>
      <c r="E784" s="3">
        <v>19</v>
      </c>
      <c r="F784" s="2">
        <f>InputData[[#This Row],[UNIT PRICE ($)]]*InputData[[#This Row],[QUANTITY]]</f>
        <v>1629.44</v>
      </c>
      <c r="G784" s="2" t="str">
        <f>VLOOKUP(InputData[[#This Row],[CUSTOMER NAME]],Country[],2,0)</f>
        <v>United States of America</v>
      </c>
      <c r="H784" s="2" t="str">
        <f>VLOOKUP(InputData[[#This Row],[CUSTOMER NAME]],Country[],3,0)</f>
        <v>Export</v>
      </c>
      <c r="I784" s="3" t="str">
        <f>TEXT(InputData[[#This Row],[DATE]],"mmm")</f>
        <v>Dec</v>
      </c>
      <c r="J784" s="3">
        <f>WEEKNUM(InputData[[#This Row],[DATE]])</f>
        <v>50</v>
      </c>
    </row>
    <row r="785" spans="1:10" x14ac:dyDescent="0.25">
      <c r="A785" s="5">
        <v>44541</v>
      </c>
      <c r="B785" s="10" t="s">
        <v>109</v>
      </c>
      <c r="C785" s="6" t="s">
        <v>14</v>
      </c>
      <c r="D785" s="7">
        <v>146.72</v>
      </c>
      <c r="E785" s="2">
        <v>10</v>
      </c>
      <c r="F785" s="2">
        <f>InputData[[#This Row],[UNIT PRICE ($)]]*InputData[[#This Row],[QUANTITY]]</f>
        <v>1467.2</v>
      </c>
      <c r="G785" s="2" t="str">
        <f>VLOOKUP(InputData[[#This Row],[CUSTOMER NAME]],Country[],2,0)</f>
        <v>Pakistan</v>
      </c>
      <c r="H785" s="2" t="str">
        <f>VLOOKUP(InputData[[#This Row],[CUSTOMER NAME]],Country[],3,0)</f>
        <v>Export</v>
      </c>
      <c r="I785" s="3" t="str">
        <f>TEXT(InputData[[#This Row],[DATE]],"mmm")</f>
        <v>Dec</v>
      </c>
      <c r="J785" s="3">
        <f>WEEKNUM(InputData[[#This Row],[DATE]])</f>
        <v>50</v>
      </c>
    </row>
    <row r="786" spans="1:10" x14ac:dyDescent="0.25">
      <c r="A786" s="5">
        <v>44541</v>
      </c>
      <c r="B786" s="11" t="s">
        <v>73</v>
      </c>
      <c r="C786" s="6" t="s">
        <v>27</v>
      </c>
      <c r="D786" s="7">
        <v>57.120000000000005</v>
      </c>
      <c r="E786" s="2">
        <v>5</v>
      </c>
      <c r="F786" s="2">
        <f>InputData[[#This Row],[UNIT PRICE ($)]]*InputData[[#This Row],[QUANTITY]]</f>
        <v>285.60000000000002</v>
      </c>
      <c r="G786" s="2" t="str">
        <f>VLOOKUP(InputData[[#This Row],[CUSTOMER NAME]],Country[],2,0)</f>
        <v>India</v>
      </c>
      <c r="H786" s="2" t="str">
        <f>VLOOKUP(InputData[[#This Row],[CUSTOMER NAME]],Country[],3,0)</f>
        <v>East</v>
      </c>
      <c r="I786" s="3" t="str">
        <f>TEXT(InputData[[#This Row],[DATE]],"mmm")</f>
        <v>Dec</v>
      </c>
      <c r="J786" s="3">
        <f>WEEKNUM(InputData[[#This Row],[DATE]])</f>
        <v>50</v>
      </c>
    </row>
    <row r="787" spans="1:10" x14ac:dyDescent="0.25">
      <c r="A787" s="5">
        <v>44541</v>
      </c>
      <c r="B787" s="11" t="s">
        <v>82</v>
      </c>
      <c r="C787" s="6" t="s">
        <v>13</v>
      </c>
      <c r="D787" s="7">
        <v>122.08</v>
      </c>
      <c r="E787" s="2">
        <v>9</v>
      </c>
      <c r="F787" s="2">
        <f>InputData[[#This Row],[UNIT PRICE ($)]]*InputData[[#This Row],[QUANTITY]]</f>
        <v>1098.72</v>
      </c>
      <c r="G787" s="2" t="str">
        <f>VLOOKUP(InputData[[#This Row],[CUSTOMER NAME]],Country[],2,0)</f>
        <v>India</v>
      </c>
      <c r="H787" s="2" t="str">
        <f>VLOOKUP(InputData[[#This Row],[CUSTOMER NAME]],Country[],3,0)</f>
        <v>Western</v>
      </c>
      <c r="I787" s="3" t="str">
        <f>TEXT(InputData[[#This Row],[DATE]],"mmm")</f>
        <v>Dec</v>
      </c>
      <c r="J787" s="3">
        <f>WEEKNUM(InputData[[#This Row],[DATE]])</f>
        <v>50</v>
      </c>
    </row>
    <row r="788" spans="1:10" x14ac:dyDescent="0.25">
      <c r="A788" s="5">
        <v>44542</v>
      </c>
      <c r="B788" s="11" t="s">
        <v>77</v>
      </c>
      <c r="C788" s="6" t="s">
        <v>41</v>
      </c>
      <c r="D788" s="7">
        <v>173.88</v>
      </c>
      <c r="E788" s="2">
        <v>10</v>
      </c>
      <c r="F788" s="2">
        <f>InputData[[#This Row],[UNIT PRICE ($)]]*InputData[[#This Row],[QUANTITY]]</f>
        <v>1738.8</v>
      </c>
      <c r="G788" s="2" t="str">
        <f>VLOOKUP(InputData[[#This Row],[CUSTOMER NAME]],Country[],2,0)</f>
        <v>India</v>
      </c>
      <c r="H788" s="2" t="str">
        <f>VLOOKUP(InputData[[#This Row],[CUSTOMER NAME]],Country[],3,0)</f>
        <v>Western</v>
      </c>
      <c r="I788" s="3" t="str">
        <f>TEXT(InputData[[#This Row],[DATE]],"mmm")</f>
        <v>Dec</v>
      </c>
      <c r="J788" s="3">
        <f>WEEKNUM(InputData[[#This Row],[DATE]])</f>
        <v>51</v>
      </c>
    </row>
    <row r="789" spans="1:10" x14ac:dyDescent="0.25">
      <c r="A789" s="5">
        <v>44542</v>
      </c>
      <c r="B789" s="11" t="s">
        <v>78</v>
      </c>
      <c r="C789" s="6" t="s">
        <v>30</v>
      </c>
      <c r="D789" s="7">
        <v>201.28</v>
      </c>
      <c r="E789" s="2">
        <v>9</v>
      </c>
      <c r="F789" s="2">
        <f>InputData[[#This Row],[UNIT PRICE ($)]]*InputData[[#This Row],[QUANTITY]]</f>
        <v>1811.52</v>
      </c>
      <c r="G789" s="2" t="str">
        <f>VLOOKUP(InputData[[#This Row],[CUSTOMER NAME]],Country[],2,0)</f>
        <v>India</v>
      </c>
      <c r="H789" s="2" t="str">
        <f>VLOOKUP(InputData[[#This Row],[CUSTOMER NAME]],Country[],3,0)</f>
        <v>Central</v>
      </c>
      <c r="I789" s="3" t="str">
        <f>TEXT(InputData[[#This Row],[DATE]],"mmm")</f>
        <v>Dec</v>
      </c>
      <c r="J789" s="3">
        <f>WEEKNUM(InputData[[#This Row],[DATE]])</f>
        <v>51</v>
      </c>
    </row>
    <row r="790" spans="1:10" x14ac:dyDescent="0.25">
      <c r="A790" s="5">
        <v>44544</v>
      </c>
      <c r="B790" s="10" t="s">
        <v>109</v>
      </c>
      <c r="C790" s="8" t="s">
        <v>12</v>
      </c>
      <c r="D790" s="7">
        <v>94.17</v>
      </c>
      <c r="E790" s="3">
        <v>6</v>
      </c>
      <c r="F790" s="2">
        <f>InputData[[#This Row],[UNIT PRICE ($)]]*InputData[[#This Row],[QUANTITY]]</f>
        <v>565.02</v>
      </c>
      <c r="G790" s="2" t="str">
        <f>VLOOKUP(InputData[[#This Row],[CUSTOMER NAME]],Country[],2,0)</f>
        <v>Pakistan</v>
      </c>
      <c r="H790" s="2" t="str">
        <f>VLOOKUP(InputData[[#This Row],[CUSTOMER NAME]],Country[],3,0)</f>
        <v>Export</v>
      </c>
      <c r="I790" s="3" t="str">
        <f>TEXT(InputData[[#This Row],[DATE]],"mmm")</f>
        <v>Dec</v>
      </c>
      <c r="J790" s="3">
        <f>WEEKNUM(InputData[[#This Row],[DATE]])</f>
        <v>51</v>
      </c>
    </row>
    <row r="791" spans="1:10" x14ac:dyDescent="0.25">
      <c r="A791" s="5">
        <v>44544</v>
      </c>
      <c r="B791" s="11" t="s">
        <v>72</v>
      </c>
      <c r="C791" s="6" t="s">
        <v>42</v>
      </c>
      <c r="D791" s="7">
        <v>162</v>
      </c>
      <c r="E791" s="2">
        <v>4</v>
      </c>
      <c r="F791" s="2">
        <f>InputData[[#This Row],[UNIT PRICE ($)]]*InputData[[#This Row],[QUANTITY]]</f>
        <v>648</v>
      </c>
      <c r="G791" s="2" t="str">
        <f>VLOOKUP(InputData[[#This Row],[CUSTOMER NAME]],Country[],2,0)</f>
        <v>Brazil</v>
      </c>
      <c r="H791" s="2" t="str">
        <f>VLOOKUP(InputData[[#This Row],[CUSTOMER NAME]],Country[],3,0)</f>
        <v>Export</v>
      </c>
      <c r="I791" s="3" t="str">
        <f>TEXT(InputData[[#This Row],[DATE]],"mmm")</f>
        <v>Dec</v>
      </c>
      <c r="J791" s="3">
        <f>WEEKNUM(InputData[[#This Row],[DATE]])</f>
        <v>51</v>
      </c>
    </row>
    <row r="792" spans="1:10" x14ac:dyDescent="0.25">
      <c r="A792" s="5">
        <v>44544</v>
      </c>
      <c r="B792" s="11" t="s">
        <v>87</v>
      </c>
      <c r="C792" s="6" t="s">
        <v>5</v>
      </c>
      <c r="D792" s="7">
        <v>155.61000000000001</v>
      </c>
      <c r="E792" s="2">
        <v>4</v>
      </c>
      <c r="F792" s="2">
        <f>InputData[[#This Row],[UNIT PRICE ($)]]*InputData[[#This Row],[QUANTITY]]</f>
        <v>622.44000000000005</v>
      </c>
      <c r="G792" s="2" t="str">
        <f>VLOOKUP(InputData[[#This Row],[CUSTOMER NAME]],Country[],2,0)</f>
        <v>France</v>
      </c>
      <c r="H792" s="2" t="str">
        <f>VLOOKUP(InputData[[#This Row],[CUSTOMER NAME]],Country[],3,0)</f>
        <v>Export</v>
      </c>
      <c r="I792" s="3" t="str">
        <f>TEXT(InputData[[#This Row],[DATE]],"mmm")</f>
        <v>Dec</v>
      </c>
      <c r="J792" s="3">
        <f>WEEKNUM(InputData[[#This Row],[DATE]])</f>
        <v>51</v>
      </c>
    </row>
    <row r="793" spans="1:10" x14ac:dyDescent="0.25">
      <c r="A793" s="5">
        <v>44545</v>
      </c>
      <c r="B793" s="10" t="s">
        <v>110</v>
      </c>
      <c r="C793" s="8" t="s">
        <v>30</v>
      </c>
      <c r="D793" s="7">
        <v>201.28</v>
      </c>
      <c r="E793" s="3">
        <v>33</v>
      </c>
      <c r="F793" s="2">
        <f>InputData[[#This Row],[UNIT PRICE ($)]]*InputData[[#This Row],[QUANTITY]]</f>
        <v>6642.24</v>
      </c>
      <c r="G793" s="2" t="str">
        <f>VLOOKUP(InputData[[#This Row],[CUSTOMER NAME]],Country[],2,0)</f>
        <v>India</v>
      </c>
      <c r="H793" s="2" t="str">
        <f>VLOOKUP(InputData[[#This Row],[CUSTOMER NAME]],Country[],3,0)</f>
        <v>Western</v>
      </c>
      <c r="I793" s="3" t="str">
        <f>TEXT(InputData[[#This Row],[DATE]],"mmm")</f>
        <v>Dec</v>
      </c>
      <c r="J793" s="3">
        <f>WEEKNUM(InputData[[#This Row],[DATE]])</f>
        <v>51</v>
      </c>
    </row>
    <row r="794" spans="1:10" x14ac:dyDescent="0.25">
      <c r="A794" s="5">
        <v>44545</v>
      </c>
      <c r="B794" s="11" t="s">
        <v>73</v>
      </c>
      <c r="C794" s="6" t="s">
        <v>9</v>
      </c>
      <c r="D794" s="7">
        <v>7.8599999999999994</v>
      </c>
      <c r="E794" s="2">
        <v>13</v>
      </c>
      <c r="F794" s="2">
        <f>InputData[[#This Row],[UNIT PRICE ($)]]*InputData[[#This Row],[QUANTITY]]</f>
        <v>102.17999999999999</v>
      </c>
      <c r="G794" s="2" t="str">
        <f>VLOOKUP(InputData[[#This Row],[CUSTOMER NAME]],Country[],2,0)</f>
        <v>India</v>
      </c>
      <c r="H794" s="2" t="str">
        <f>VLOOKUP(InputData[[#This Row],[CUSTOMER NAME]],Country[],3,0)</f>
        <v>East</v>
      </c>
      <c r="I794" s="3" t="str">
        <f>TEXT(InputData[[#This Row],[DATE]],"mmm")</f>
        <v>Dec</v>
      </c>
      <c r="J794" s="3">
        <f>WEEKNUM(InputData[[#This Row],[DATE]])</f>
        <v>51</v>
      </c>
    </row>
    <row r="795" spans="1:10" x14ac:dyDescent="0.25">
      <c r="A795" s="5">
        <v>44545</v>
      </c>
      <c r="B795" s="10" t="s">
        <v>82</v>
      </c>
      <c r="C795" s="8" t="s">
        <v>16</v>
      </c>
      <c r="D795" s="7">
        <v>16.64</v>
      </c>
      <c r="E795" s="3">
        <v>6</v>
      </c>
      <c r="F795" s="2">
        <f>InputData[[#This Row],[UNIT PRICE ($)]]*InputData[[#This Row],[QUANTITY]]</f>
        <v>99.84</v>
      </c>
      <c r="G795" s="2" t="str">
        <f>VLOOKUP(InputData[[#This Row],[CUSTOMER NAME]],Country[],2,0)</f>
        <v>India</v>
      </c>
      <c r="H795" s="2" t="str">
        <f>VLOOKUP(InputData[[#This Row],[CUSTOMER NAME]],Country[],3,0)</f>
        <v>Western</v>
      </c>
      <c r="I795" s="3" t="str">
        <f>TEXT(InputData[[#This Row],[DATE]],"mmm")</f>
        <v>Dec</v>
      </c>
      <c r="J795" s="3">
        <f>WEEKNUM(InputData[[#This Row],[DATE]])</f>
        <v>51</v>
      </c>
    </row>
    <row r="796" spans="1:10" x14ac:dyDescent="0.25">
      <c r="A796" s="5">
        <v>44546</v>
      </c>
      <c r="B796" s="10" t="s">
        <v>78</v>
      </c>
      <c r="C796" s="8" t="s">
        <v>10</v>
      </c>
      <c r="D796" s="7">
        <v>164.28</v>
      </c>
      <c r="E796" s="3">
        <v>9</v>
      </c>
      <c r="F796" s="2">
        <f>InputData[[#This Row],[UNIT PRICE ($)]]*InputData[[#This Row],[QUANTITY]]</f>
        <v>1478.52</v>
      </c>
      <c r="G796" s="2" t="str">
        <f>VLOOKUP(InputData[[#This Row],[CUSTOMER NAME]],Country[],2,0)</f>
        <v>India</v>
      </c>
      <c r="H796" s="2" t="str">
        <f>VLOOKUP(InputData[[#This Row],[CUSTOMER NAME]],Country[],3,0)</f>
        <v>Central</v>
      </c>
      <c r="I796" s="3" t="str">
        <f>TEXT(InputData[[#This Row],[DATE]],"mmm")</f>
        <v>Dec</v>
      </c>
      <c r="J796" s="3">
        <f>WEEKNUM(InputData[[#This Row],[DATE]])</f>
        <v>51</v>
      </c>
    </row>
    <row r="797" spans="1:10" x14ac:dyDescent="0.25">
      <c r="A797" s="5">
        <v>44547</v>
      </c>
      <c r="B797" s="10" t="s">
        <v>63</v>
      </c>
      <c r="C797" s="8" t="s">
        <v>26</v>
      </c>
      <c r="D797" s="7">
        <v>24.66</v>
      </c>
      <c r="E797" s="3">
        <v>20</v>
      </c>
      <c r="F797" s="2">
        <f>InputData[[#This Row],[UNIT PRICE ($)]]*InputData[[#This Row],[QUANTITY]]</f>
        <v>493.2</v>
      </c>
      <c r="G797" s="2" t="str">
        <f>VLOOKUP(InputData[[#This Row],[CUSTOMER NAME]],Country[],2,0)</f>
        <v>Saudi Arabia</v>
      </c>
      <c r="H797" s="2" t="str">
        <f>VLOOKUP(InputData[[#This Row],[CUSTOMER NAME]],Country[],3,0)</f>
        <v>Export</v>
      </c>
      <c r="I797" s="3" t="str">
        <f>TEXT(InputData[[#This Row],[DATE]],"mmm")</f>
        <v>Dec</v>
      </c>
      <c r="J797" s="3">
        <f>WEEKNUM(InputData[[#This Row],[DATE]])</f>
        <v>51</v>
      </c>
    </row>
    <row r="798" spans="1:10" x14ac:dyDescent="0.25">
      <c r="A798" s="5">
        <v>44548</v>
      </c>
      <c r="B798" s="11" t="s">
        <v>67</v>
      </c>
      <c r="C798" s="6" t="s">
        <v>22</v>
      </c>
      <c r="D798" s="7">
        <v>141.57</v>
      </c>
      <c r="E798" s="2">
        <v>8</v>
      </c>
      <c r="F798" s="2">
        <f>InputData[[#This Row],[UNIT PRICE ($)]]*InputData[[#This Row],[QUANTITY]]</f>
        <v>1132.56</v>
      </c>
      <c r="G798" s="2" t="str">
        <f>VLOOKUP(InputData[[#This Row],[CUSTOMER NAME]],Country[],2,0)</f>
        <v>United Kingdom</v>
      </c>
      <c r="H798" s="2" t="str">
        <f>VLOOKUP(InputData[[#This Row],[CUSTOMER NAME]],Country[],3,0)</f>
        <v>Export</v>
      </c>
      <c r="I798" s="3" t="str">
        <f>TEXT(InputData[[#This Row],[DATE]],"mmm")</f>
        <v>Dec</v>
      </c>
      <c r="J798" s="3">
        <f>WEEKNUM(InputData[[#This Row],[DATE]])</f>
        <v>51</v>
      </c>
    </row>
    <row r="799" spans="1:10" x14ac:dyDescent="0.25">
      <c r="A799" s="5">
        <v>44548</v>
      </c>
      <c r="B799" s="11" t="s">
        <v>82</v>
      </c>
      <c r="C799" s="6" t="s">
        <v>3</v>
      </c>
      <c r="D799" s="7">
        <v>80.94</v>
      </c>
      <c r="E799" s="2">
        <v>2</v>
      </c>
      <c r="F799" s="2">
        <f>InputData[[#This Row],[UNIT PRICE ($)]]*InputData[[#This Row],[QUANTITY]]</f>
        <v>161.88</v>
      </c>
      <c r="G799" s="2" t="str">
        <f>VLOOKUP(InputData[[#This Row],[CUSTOMER NAME]],Country[],2,0)</f>
        <v>India</v>
      </c>
      <c r="H799" s="2" t="str">
        <f>VLOOKUP(InputData[[#This Row],[CUSTOMER NAME]],Country[],3,0)</f>
        <v>Western</v>
      </c>
      <c r="I799" s="3" t="str">
        <f>TEXT(InputData[[#This Row],[DATE]],"mmm")</f>
        <v>Dec</v>
      </c>
      <c r="J799" s="3">
        <f>WEEKNUM(InputData[[#This Row],[DATE]])</f>
        <v>51</v>
      </c>
    </row>
    <row r="800" spans="1:10" x14ac:dyDescent="0.25">
      <c r="A800" s="5">
        <v>44549</v>
      </c>
      <c r="B800" s="10" t="s">
        <v>66</v>
      </c>
      <c r="C800" s="8" t="s">
        <v>35</v>
      </c>
      <c r="D800" s="7">
        <v>6.7</v>
      </c>
      <c r="E800" s="3">
        <v>20</v>
      </c>
      <c r="F800" s="2">
        <f>InputData[[#This Row],[UNIT PRICE ($)]]*InputData[[#This Row],[QUANTITY]]</f>
        <v>134</v>
      </c>
      <c r="G800" s="2" t="str">
        <f>VLOOKUP(InputData[[#This Row],[CUSTOMER NAME]],Country[],2,0)</f>
        <v>Indonesia</v>
      </c>
      <c r="H800" s="2" t="str">
        <f>VLOOKUP(InputData[[#This Row],[CUSTOMER NAME]],Country[],3,0)</f>
        <v>Export</v>
      </c>
      <c r="I800" s="3" t="str">
        <f>TEXT(InputData[[#This Row],[DATE]],"mmm")</f>
        <v>Dec</v>
      </c>
      <c r="J800" s="3">
        <f>WEEKNUM(InputData[[#This Row],[DATE]])</f>
        <v>52</v>
      </c>
    </row>
    <row r="801" spans="1:10" x14ac:dyDescent="0.25">
      <c r="A801" s="5">
        <v>44549</v>
      </c>
      <c r="B801" s="10" t="s">
        <v>110</v>
      </c>
      <c r="C801" s="6" t="s">
        <v>44</v>
      </c>
      <c r="D801" s="7">
        <v>82.08</v>
      </c>
      <c r="E801" s="2">
        <v>7</v>
      </c>
      <c r="F801" s="2">
        <f>InputData[[#This Row],[UNIT PRICE ($)]]*InputData[[#This Row],[QUANTITY]]</f>
        <v>574.55999999999995</v>
      </c>
      <c r="G801" s="2" t="str">
        <f>VLOOKUP(InputData[[#This Row],[CUSTOMER NAME]],Country[],2,0)</f>
        <v>India</v>
      </c>
      <c r="H801" s="2" t="str">
        <f>VLOOKUP(InputData[[#This Row],[CUSTOMER NAME]],Country[],3,0)</f>
        <v>Western</v>
      </c>
      <c r="I801" s="3" t="str">
        <f>TEXT(InputData[[#This Row],[DATE]],"mmm")</f>
        <v>Dec</v>
      </c>
      <c r="J801" s="3">
        <f>WEEKNUM(InputData[[#This Row],[DATE]])</f>
        <v>52</v>
      </c>
    </row>
    <row r="802" spans="1:10" x14ac:dyDescent="0.25">
      <c r="A802" s="5">
        <v>44549</v>
      </c>
      <c r="B802" s="10" t="s">
        <v>110</v>
      </c>
      <c r="C802" s="6" t="s">
        <v>9</v>
      </c>
      <c r="D802" s="7">
        <v>7.8599999999999994</v>
      </c>
      <c r="E802" s="2">
        <v>11</v>
      </c>
      <c r="F802" s="2">
        <f>InputData[[#This Row],[UNIT PRICE ($)]]*InputData[[#This Row],[QUANTITY]]</f>
        <v>86.46</v>
      </c>
      <c r="G802" s="2" t="str">
        <f>VLOOKUP(InputData[[#This Row],[CUSTOMER NAME]],Country[],2,0)</f>
        <v>India</v>
      </c>
      <c r="H802" s="2" t="str">
        <f>VLOOKUP(InputData[[#This Row],[CUSTOMER NAME]],Country[],3,0)</f>
        <v>Western</v>
      </c>
      <c r="I802" s="3" t="str">
        <f>TEXT(InputData[[#This Row],[DATE]],"mmm")</f>
        <v>Dec</v>
      </c>
      <c r="J802" s="3">
        <f>WEEKNUM(InputData[[#This Row],[DATE]])</f>
        <v>52</v>
      </c>
    </row>
    <row r="803" spans="1:10" x14ac:dyDescent="0.25">
      <c r="A803" s="5">
        <v>44549</v>
      </c>
      <c r="B803" s="11" t="s">
        <v>73</v>
      </c>
      <c r="C803" s="6" t="s">
        <v>29</v>
      </c>
      <c r="D803" s="7">
        <v>53.11</v>
      </c>
      <c r="E803" s="2">
        <v>3</v>
      </c>
      <c r="F803" s="2">
        <f>InputData[[#This Row],[UNIT PRICE ($)]]*InputData[[#This Row],[QUANTITY]]</f>
        <v>159.32999999999998</v>
      </c>
      <c r="G803" s="2" t="str">
        <f>VLOOKUP(InputData[[#This Row],[CUSTOMER NAME]],Country[],2,0)</f>
        <v>India</v>
      </c>
      <c r="H803" s="2" t="str">
        <f>VLOOKUP(InputData[[#This Row],[CUSTOMER NAME]],Country[],3,0)</f>
        <v>East</v>
      </c>
      <c r="I803" s="3" t="str">
        <f>TEXT(InputData[[#This Row],[DATE]],"mmm")</f>
        <v>Dec</v>
      </c>
      <c r="J803" s="3">
        <f>WEEKNUM(InputData[[#This Row],[DATE]])</f>
        <v>52</v>
      </c>
    </row>
    <row r="804" spans="1:10" x14ac:dyDescent="0.25">
      <c r="A804" s="5">
        <v>44549</v>
      </c>
      <c r="B804" s="11" t="s">
        <v>74</v>
      </c>
      <c r="C804" s="6" t="s">
        <v>11</v>
      </c>
      <c r="D804" s="7">
        <v>48.4</v>
      </c>
      <c r="E804" s="2">
        <v>14</v>
      </c>
      <c r="F804" s="2">
        <f>InputData[[#This Row],[UNIT PRICE ($)]]*InputData[[#This Row],[QUANTITY]]</f>
        <v>677.6</v>
      </c>
      <c r="G804" s="2" t="str">
        <f>VLOOKUP(InputData[[#This Row],[CUSTOMER NAME]],Country[],2,0)</f>
        <v>Brazil</v>
      </c>
      <c r="H804" s="2" t="str">
        <f>VLOOKUP(InputData[[#This Row],[CUSTOMER NAME]],Country[],3,0)</f>
        <v>Export</v>
      </c>
      <c r="I804" s="3" t="str">
        <f>TEXT(InputData[[#This Row],[DATE]],"mmm")</f>
        <v>Dec</v>
      </c>
      <c r="J804" s="3">
        <f>WEEKNUM(InputData[[#This Row],[DATE]])</f>
        <v>52</v>
      </c>
    </row>
    <row r="805" spans="1:10" x14ac:dyDescent="0.25">
      <c r="A805" s="5">
        <v>44549</v>
      </c>
      <c r="B805" s="11" t="s">
        <v>75</v>
      </c>
      <c r="C805" s="6" t="s">
        <v>23</v>
      </c>
      <c r="D805" s="7">
        <v>149.46</v>
      </c>
      <c r="E805" s="2">
        <v>12</v>
      </c>
      <c r="F805" s="2">
        <f>InputData[[#This Row],[UNIT PRICE ($)]]*InputData[[#This Row],[QUANTITY]]</f>
        <v>1793.52</v>
      </c>
      <c r="G805" s="2" t="str">
        <f>VLOOKUP(InputData[[#This Row],[CUSTOMER NAME]],Country[],2,0)</f>
        <v>Russia</v>
      </c>
      <c r="H805" s="2" t="str">
        <f>VLOOKUP(InputData[[#This Row],[CUSTOMER NAME]],Country[],3,0)</f>
        <v>Export</v>
      </c>
      <c r="I805" s="3" t="str">
        <f>TEXT(InputData[[#This Row],[DATE]],"mmm")</f>
        <v>Dec</v>
      </c>
      <c r="J805" s="3">
        <f>WEEKNUM(InputData[[#This Row],[DATE]])</f>
        <v>52</v>
      </c>
    </row>
    <row r="806" spans="1:10" x14ac:dyDescent="0.25">
      <c r="A806" s="5">
        <v>44549</v>
      </c>
      <c r="B806" s="10" t="s">
        <v>78</v>
      </c>
      <c r="C806" s="8" t="s">
        <v>23</v>
      </c>
      <c r="D806" s="7">
        <v>149.46</v>
      </c>
      <c r="E806" s="3">
        <v>13</v>
      </c>
      <c r="F806" s="2">
        <f>InputData[[#This Row],[UNIT PRICE ($)]]*InputData[[#This Row],[QUANTITY]]</f>
        <v>1942.98</v>
      </c>
      <c r="G806" s="2" t="str">
        <f>VLOOKUP(InputData[[#This Row],[CUSTOMER NAME]],Country[],2,0)</f>
        <v>India</v>
      </c>
      <c r="H806" s="2" t="str">
        <f>VLOOKUP(InputData[[#This Row],[CUSTOMER NAME]],Country[],3,0)</f>
        <v>Central</v>
      </c>
      <c r="I806" s="3" t="str">
        <f>TEXT(InputData[[#This Row],[DATE]],"mmm")</f>
        <v>Dec</v>
      </c>
      <c r="J806" s="3">
        <f>WEEKNUM(InputData[[#This Row],[DATE]])</f>
        <v>52</v>
      </c>
    </row>
    <row r="807" spans="1:10" x14ac:dyDescent="0.25">
      <c r="A807" s="5">
        <v>44549</v>
      </c>
      <c r="B807" s="11" t="s">
        <v>84</v>
      </c>
      <c r="C807" s="6" t="s">
        <v>11</v>
      </c>
      <c r="D807" s="7">
        <v>48.4</v>
      </c>
      <c r="E807" s="2">
        <v>10</v>
      </c>
      <c r="F807" s="2">
        <f>InputData[[#This Row],[UNIT PRICE ($)]]*InputData[[#This Row],[QUANTITY]]</f>
        <v>484</v>
      </c>
      <c r="G807" s="2" t="str">
        <f>VLOOKUP(InputData[[#This Row],[CUSTOMER NAME]],Country[],2,0)</f>
        <v>Ethiopia</v>
      </c>
      <c r="H807" s="2" t="str">
        <f>VLOOKUP(InputData[[#This Row],[CUSTOMER NAME]],Country[],3,0)</f>
        <v>Export</v>
      </c>
      <c r="I807" s="3" t="str">
        <f>TEXT(InputData[[#This Row],[DATE]],"mmm")</f>
        <v>Dec</v>
      </c>
      <c r="J807" s="3">
        <f>WEEKNUM(InputData[[#This Row],[DATE]])</f>
        <v>52</v>
      </c>
    </row>
    <row r="808" spans="1:10" x14ac:dyDescent="0.25">
      <c r="A808" s="5">
        <v>44550</v>
      </c>
      <c r="B808" s="11" t="s">
        <v>64</v>
      </c>
      <c r="C808" s="6" t="s">
        <v>12</v>
      </c>
      <c r="D808" s="7">
        <v>94.17</v>
      </c>
      <c r="E808" s="2">
        <v>14</v>
      </c>
      <c r="F808" s="2">
        <f>InputData[[#This Row],[UNIT PRICE ($)]]*InputData[[#This Row],[QUANTITY]]</f>
        <v>1318.38</v>
      </c>
      <c r="G808" s="2" t="str">
        <f>VLOOKUP(InputData[[#This Row],[CUSTOMER NAME]],Country[],2,0)</f>
        <v>India</v>
      </c>
      <c r="H808" s="2" t="str">
        <f>VLOOKUP(InputData[[#This Row],[CUSTOMER NAME]],Country[],3,0)</f>
        <v>Northeast</v>
      </c>
      <c r="I808" s="3" t="str">
        <f>TEXT(InputData[[#This Row],[DATE]],"mmm")</f>
        <v>Dec</v>
      </c>
      <c r="J808" s="3">
        <f>WEEKNUM(InputData[[#This Row],[DATE]])</f>
        <v>52</v>
      </c>
    </row>
    <row r="809" spans="1:10" x14ac:dyDescent="0.25">
      <c r="A809" s="5">
        <v>44550</v>
      </c>
      <c r="B809" s="10" t="s">
        <v>77</v>
      </c>
      <c r="C809" s="8" t="s">
        <v>35</v>
      </c>
      <c r="D809" s="7">
        <v>6.7</v>
      </c>
      <c r="E809" s="3">
        <v>24</v>
      </c>
      <c r="F809" s="2">
        <f>InputData[[#This Row],[UNIT PRICE ($)]]*InputData[[#This Row],[QUANTITY]]</f>
        <v>160.80000000000001</v>
      </c>
      <c r="G809" s="2" t="str">
        <f>VLOOKUP(InputData[[#This Row],[CUSTOMER NAME]],Country[],2,0)</f>
        <v>India</v>
      </c>
      <c r="H809" s="2" t="str">
        <f>VLOOKUP(InputData[[#This Row],[CUSTOMER NAME]],Country[],3,0)</f>
        <v>Western</v>
      </c>
      <c r="I809" s="3" t="str">
        <f>TEXT(InputData[[#This Row],[DATE]],"mmm")</f>
        <v>Dec</v>
      </c>
      <c r="J809" s="3">
        <f>WEEKNUM(InputData[[#This Row],[DATE]])</f>
        <v>52</v>
      </c>
    </row>
    <row r="810" spans="1:10" x14ac:dyDescent="0.25">
      <c r="A810" s="5">
        <v>44551</v>
      </c>
      <c r="B810" s="11" t="s">
        <v>63</v>
      </c>
      <c r="C810" s="6" t="s">
        <v>6</v>
      </c>
      <c r="D810" s="7">
        <v>85.5</v>
      </c>
      <c r="E810" s="2">
        <v>10</v>
      </c>
      <c r="F810" s="2">
        <f>InputData[[#This Row],[UNIT PRICE ($)]]*InputData[[#This Row],[QUANTITY]]</f>
        <v>855</v>
      </c>
      <c r="G810" s="2" t="str">
        <f>VLOOKUP(InputData[[#This Row],[CUSTOMER NAME]],Country[],2,0)</f>
        <v>Saudi Arabia</v>
      </c>
      <c r="H810" s="2" t="str">
        <f>VLOOKUP(InputData[[#This Row],[CUSTOMER NAME]],Country[],3,0)</f>
        <v>Export</v>
      </c>
      <c r="I810" s="3" t="str">
        <f>TEXT(InputData[[#This Row],[DATE]],"mmm")</f>
        <v>Dec</v>
      </c>
      <c r="J810" s="3">
        <f>WEEKNUM(InputData[[#This Row],[DATE]])</f>
        <v>52</v>
      </c>
    </row>
    <row r="811" spans="1:10" x14ac:dyDescent="0.25">
      <c r="A811" s="5">
        <v>44551</v>
      </c>
      <c r="B811" s="11" t="s">
        <v>112</v>
      </c>
      <c r="C811" s="6" t="s">
        <v>26</v>
      </c>
      <c r="D811" s="7">
        <v>24.66</v>
      </c>
      <c r="E811" s="2">
        <v>10</v>
      </c>
      <c r="F811" s="2">
        <f>InputData[[#This Row],[UNIT PRICE ($)]]*InputData[[#This Row],[QUANTITY]]</f>
        <v>246.6</v>
      </c>
      <c r="G811" s="2" t="str">
        <f>VLOOKUP(InputData[[#This Row],[CUSTOMER NAME]],Country[],2,0)</f>
        <v>India</v>
      </c>
      <c r="H811" s="2" t="str">
        <f>VLOOKUP(InputData[[#This Row],[CUSTOMER NAME]],Country[],3,0)</f>
        <v>North</v>
      </c>
      <c r="I811" s="3" t="str">
        <f>TEXT(InputData[[#This Row],[DATE]],"mmm")</f>
        <v>Dec</v>
      </c>
      <c r="J811" s="3">
        <f>WEEKNUM(InputData[[#This Row],[DATE]])</f>
        <v>52</v>
      </c>
    </row>
    <row r="812" spans="1:10" x14ac:dyDescent="0.25">
      <c r="A812" s="5">
        <v>44551</v>
      </c>
      <c r="B812" s="10" t="s">
        <v>72</v>
      </c>
      <c r="C812" s="8" t="s">
        <v>20</v>
      </c>
      <c r="D812" s="7">
        <v>76.25</v>
      </c>
      <c r="E812" s="3">
        <v>16</v>
      </c>
      <c r="F812" s="2">
        <f>InputData[[#This Row],[UNIT PRICE ($)]]*InputData[[#This Row],[QUANTITY]]</f>
        <v>1220</v>
      </c>
      <c r="G812" s="2" t="str">
        <f>VLOOKUP(InputData[[#This Row],[CUSTOMER NAME]],Country[],2,0)</f>
        <v>Brazil</v>
      </c>
      <c r="H812" s="2" t="str">
        <f>VLOOKUP(InputData[[#This Row],[CUSTOMER NAME]],Country[],3,0)</f>
        <v>Export</v>
      </c>
      <c r="I812" s="3" t="str">
        <f>TEXT(InputData[[#This Row],[DATE]],"mmm")</f>
        <v>Dec</v>
      </c>
      <c r="J812" s="3">
        <f>WEEKNUM(InputData[[#This Row],[DATE]])</f>
        <v>52</v>
      </c>
    </row>
    <row r="813" spans="1:10" x14ac:dyDescent="0.25">
      <c r="A813" s="5">
        <v>44551</v>
      </c>
      <c r="B813" s="10" t="s">
        <v>78</v>
      </c>
      <c r="C813" s="8" t="s">
        <v>22</v>
      </c>
      <c r="D813" s="7">
        <v>141.57</v>
      </c>
      <c r="E813" s="3">
        <v>16</v>
      </c>
      <c r="F813" s="2">
        <f>InputData[[#This Row],[UNIT PRICE ($)]]*InputData[[#This Row],[QUANTITY]]</f>
        <v>2265.12</v>
      </c>
      <c r="G813" s="2" t="str">
        <f>VLOOKUP(InputData[[#This Row],[CUSTOMER NAME]],Country[],2,0)</f>
        <v>India</v>
      </c>
      <c r="H813" s="2" t="str">
        <f>VLOOKUP(InputData[[#This Row],[CUSTOMER NAME]],Country[],3,0)</f>
        <v>Central</v>
      </c>
      <c r="I813" s="3" t="str">
        <f>TEXT(InputData[[#This Row],[DATE]],"mmm")</f>
        <v>Dec</v>
      </c>
      <c r="J813" s="3">
        <f>WEEKNUM(InputData[[#This Row],[DATE]])</f>
        <v>52</v>
      </c>
    </row>
    <row r="814" spans="1:10" x14ac:dyDescent="0.25">
      <c r="A814" s="5">
        <v>44552</v>
      </c>
      <c r="B814" s="10" t="s">
        <v>111</v>
      </c>
      <c r="C814" s="8" t="s">
        <v>41</v>
      </c>
      <c r="D814" s="7">
        <v>173.88</v>
      </c>
      <c r="E814" s="3">
        <v>35</v>
      </c>
      <c r="F814" s="2">
        <f>InputData[[#This Row],[UNIT PRICE ($)]]*InputData[[#This Row],[QUANTITY]]</f>
        <v>6085.8</v>
      </c>
      <c r="G814" s="2" t="str">
        <f>VLOOKUP(InputData[[#This Row],[CUSTOMER NAME]],Country[],2,0)</f>
        <v>India</v>
      </c>
      <c r="H814" s="2" t="str">
        <f>VLOOKUP(InputData[[#This Row],[CUSTOMER NAME]],Country[],3,0)</f>
        <v>Northeast</v>
      </c>
      <c r="I814" s="3" t="str">
        <f>TEXT(InputData[[#This Row],[DATE]],"mmm")</f>
        <v>Dec</v>
      </c>
      <c r="J814" s="3">
        <f>WEEKNUM(InputData[[#This Row],[DATE]])</f>
        <v>52</v>
      </c>
    </row>
    <row r="815" spans="1:10" x14ac:dyDescent="0.25">
      <c r="A815" s="5">
        <v>44552</v>
      </c>
      <c r="B815" s="11" t="s">
        <v>112</v>
      </c>
      <c r="C815" s="8" t="s">
        <v>42</v>
      </c>
      <c r="D815" s="7">
        <v>162</v>
      </c>
      <c r="E815" s="3">
        <v>5</v>
      </c>
      <c r="F815" s="2">
        <f>InputData[[#This Row],[UNIT PRICE ($)]]*InputData[[#This Row],[QUANTITY]]</f>
        <v>810</v>
      </c>
      <c r="G815" s="2" t="str">
        <f>VLOOKUP(InputData[[#This Row],[CUSTOMER NAME]],Country[],2,0)</f>
        <v>India</v>
      </c>
      <c r="H815" s="2" t="str">
        <f>VLOOKUP(InputData[[#This Row],[CUSTOMER NAME]],Country[],3,0)</f>
        <v>North</v>
      </c>
      <c r="I815" s="3" t="str">
        <f>TEXT(InputData[[#This Row],[DATE]],"mmm")</f>
        <v>Dec</v>
      </c>
      <c r="J815" s="3">
        <f>WEEKNUM(InputData[[#This Row],[DATE]])</f>
        <v>52</v>
      </c>
    </row>
    <row r="816" spans="1:10" x14ac:dyDescent="0.25">
      <c r="A816" s="5">
        <v>44554</v>
      </c>
      <c r="B816" s="11" t="s">
        <v>72</v>
      </c>
      <c r="C816" s="6" t="s">
        <v>36</v>
      </c>
      <c r="D816" s="7">
        <v>96.3</v>
      </c>
      <c r="E816" s="2">
        <v>8</v>
      </c>
      <c r="F816" s="2">
        <f>InputData[[#This Row],[UNIT PRICE ($)]]*InputData[[#This Row],[QUANTITY]]</f>
        <v>770.4</v>
      </c>
      <c r="G816" s="2" t="str">
        <f>VLOOKUP(InputData[[#This Row],[CUSTOMER NAME]],Country[],2,0)</f>
        <v>Brazil</v>
      </c>
      <c r="H816" s="2" t="str">
        <f>VLOOKUP(InputData[[#This Row],[CUSTOMER NAME]],Country[],3,0)</f>
        <v>Export</v>
      </c>
      <c r="I816" s="3" t="str">
        <f>TEXT(InputData[[#This Row],[DATE]],"mmm")</f>
        <v>Dec</v>
      </c>
      <c r="J816" s="3">
        <f>WEEKNUM(InputData[[#This Row],[DATE]])</f>
        <v>52</v>
      </c>
    </row>
    <row r="817" spans="1:10" x14ac:dyDescent="0.25">
      <c r="A817" s="5">
        <v>44554</v>
      </c>
      <c r="B817" s="11" t="s">
        <v>80</v>
      </c>
      <c r="C817" s="6" t="s">
        <v>42</v>
      </c>
      <c r="D817" s="7">
        <v>162</v>
      </c>
      <c r="E817" s="2">
        <v>8</v>
      </c>
      <c r="F817" s="2">
        <f>InputData[[#This Row],[UNIT PRICE ($)]]*InputData[[#This Row],[QUANTITY]]</f>
        <v>1296</v>
      </c>
      <c r="G817" s="2" t="str">
        <f>VLOOKUP(InputData[[#This Row],[CUSTOMER NAME]],Country[],2,0)</f>
        <v>South Africa</v>
      </c>
      <c r="H817" s="2" t="str">
        <f>VLOOKUP(InputData[[#This Row],[CUSTOMER NAME]],Country[],3,0)</f>
        <v>Export</v>
      </c>
      <c r="I817" s="3" t="str">
        <f>TEXT(InputData[[#This Row],[DATE]],"mmm")</f>
        <v>Dec</v>
      </c>
      <c r="J817" s="3">
        <f>WEEKNUM(InputData[[#This Row],[DATE]])</f>
        <v>52</v>
      </c>
    </row>
    <row r="818" spans="1:10" x14ac:dyDescent="0.25">
      <c r="A818" s="5">
        <v>44555</v>
      </c>
      <c r="B818" s="10" t="s">
        <v>61</v>
      </c>
      <c r="C818" s="8" t="s">
        <v>11</v>
      </c>
      <c r="D818" s="7">
        <v>48.4</v>
      </c>
      <c r="E818" s="3">
        <v>29</v>
      </c>
      <c r="F818" s="2">
        <f>InputData[[#This Row],[UNIT PRICE ($)]]*InputData[[#This Row],[QUANTITY]]</f>
        <v>1403.6</v>
      </c>
      <c r="G818" s="2" t="str">
        <f>VLOOKUP(InputData[[#This Row],[CUSTOMER NAME]],Country[],2,0)</f>
        <v>Bangladesh</v>
      </c>
      <c r="H818" s="2" t="str">
        <f>VLOOKUP(InputData[[#This Row],[CUSTOMER NAME]],Country[],3,0)</f>
        <v>Export</v>
      </c>
      <c r="I818" s="3" t="str">
        <f>TEXT(InputData[[#This Row],[DATE]],"mmm")</f>
        <v>Dec</v>
      </c>
      <c r="J818" s="3">
        <f>WEEKNUM(InputData[[#This Row],[DATE]])</f>
        <v>52</v>
      </c>
    </row>
    <row r="819" spans="1:10" x14ac:dyDescent="0.25">
      <c r="A819" s="5">
        <v>44555</v>
      </c>
      <c r="B819" s="10" t="s">
        <v>61</v>
      </c>
      <c r="C819" s="8" t="s">
        <v>25</v>
      </c>
      <c r="D819" s="7">
        <v>8.33</v>
      </c>
      <c r="E819" s="3">
        <v>39</v>
      </c>
      <c r="F819" s="2">
        <f>InputData[[#This Row],[UNIT PRICE ($)]]*InputData[[#This Row],[QUANTITY]]</f>
        <v>324.87</v>
      </c>
      <c r="G819" s="2" t="str">
        <f>VLOOKUP(InputData[[#This Row],[CUSTOMER NAME]],Country[],2,0)</f>
        <v>Bangladesh</v>
      </c>
      <c r="H819" s="2" t="str">
        <f>VLOOKUP(InputData[[#This Row],[CUSTOMER NAME]],Country[],3,0)</f>
        <v>Export</v>
      </c>
      <c r="I819" s="3" t="str">
        <f>TEXT(InputData[[#This Row],[DATE]],"mmm")</f>
        <v>Dec</v>
      </c>
      <c r="J819" s="3">
        <f>WEEKNUM(InputData[[#This Row],[DATE]])</f>
        <v>52</v>
      </c>
    </row>
    <row r="820" spans="1:10" x14ac:dyDescent="0.25">
      <c r="A820" s="5">
        <v>44555</v>
      </c>
      <c r="B820" s="10" t="s">
        <v>64</v>
      </c>
      <c r="C820" s="8" t="s">
        <v>40</v>
      </c>
      <c r="D820" s="7">
        <v>115.2</v>
      </c>
      <c r="E820" s="3">
        <v>15</v>
      </c>
      <c r="F820" s="2">
        <f>InputData[[#This Row],[UNIT PRICE ($)]]*InputData[[#This Row],[QUANTITY]]</f>
        <v>1728</v>
      </c>
      <c r="G820" s="2" t="str">
        <f>VLOOKUP(InputData[[#This Row],[CUSTOMER NAME]],Country[],2,0)</f>
        <v>India</v>
      </c>
      <c r="H820" s="2" t="str">
        <f>VLOOKUP(InputData[[#This Row],[CUSTOMER NAME]],Country[],3,0)</f>
        <v>Northeast</v>
      </c>
      <c r="I820" s="3" t="str">
        <f>TEXT(InputData[[#This Row],[DATE]],"mmm")</f>
        <v>Dec</v>
      </c>
      <c r="J820" s="3">
        <f>WEEKNUM(InputData[[#This Row],[DATE]])</f>
        <v>52</v>
      </c>
    </row>
    <row r="821" spans="1:10" x14ac:dyDescent="0.25">
      <c r="A821" s="5">
        <v>44556</v>
      </c>
      <c r="B821" s="11" t="s">
        <v>84</v>
      </c>
      <c r="C821" s="6" t="s">
        <v>41</v>
      </c>
      <c r="D821" s="7">
        <v>173.88</v>
      </c>
      <c r="E821" s="2">
        <v>14</v>
      </c>
      <c r="F821" s="2">
        <f>InputData[[#This Row],[UNIT PRICE ($)]]*InputData[[#This Row],[QUANTITY]]</f>
        <v>2434.3199999999997</v>
      </c>
      <c r="G821" s="2" t="str">
        <f>VLOOKUP(InputData[[#This Row],[CUSTOMER NAME]],Country[],2,0)</f>
        <v>Ethiopia</v>
      </c>
      <c r="H821" s="2" t="str">
        <f>VLOOKUP(InputData[[#This Row],[CUSTOMER NAME]],Country[],3,0)</f>
        <v>Export</v>
      </c>
      <c r="I821" s="3" t="str">
        <f>TEXT(InputData[[#This Row],[DATE]],"mmm")</f>
        <v>Dec</v>
      </c>
      <c r="J821" s="3">
        <f>WEEKNUM(InputData[[#This Row],[DATE]])</f>
        <v>53</v>
      </c>
    </row>
    <row r="822" spans="1:10" x14ac:dyDescent="0.25">
      <c r="A822" s="5">
        <v>44556</v>
      </c>
      <c r="B822" s="10" t="s">
        <v>115</v>
      </c>
      <c r="C822" s="8" t="s">
        <v>37</v>
      </c>
      <c r="D822" s="7">
        <v>85.76</v>
      </c>
      <c r="E822" s="3">
        <v>36</v>
      </c>
      <c r="F822" s="2">
        <f>InputData[[#This Row],[UNIT PRICE ($)]]*InputData[[#This Row],[QUANTITY]]</f>
        <v>3087.36</v>
      </c>
      <c r="G822" s="2" t="str">
        <f>VLOOKUP(InputData[[#This Row],[CUSTOMER NAME]],Country[],2,0)</f>
        <v>India</v>
      </c>
      <c r="H822" s="2" t="str">
        <f>VLOOKUP(InputData[[#This Row],[CUSTOMER NAME]],Country[],3,0)</f>
        <v>Northeast</v>
      </c>
      <c r="I822" s="3" t="str">
        <f>TEXT(InputData[[#This Row],[DATE]],"mmm")</f>
        <v>Dec</v>
      </c>
      <c r="J822" s="3">
        <f>WEEKNUM(InputData[[#This Row],[DATE]])</f>
        <v>53</v>
      </c>
    </row>
    <row r="823" spans="1:10" x14ac:dyDescent="0.25">
      <c r="A823" s="5">
        <v>44557</v>
      </c>
      <c r="B823" s="10" t="s">
        <v>115</v>
      </c>
      <c r="C823" s="8" t="s">
        <v>10</v>
      </c>
      <c r="D823" s="7">
        <v>164.28</v>
      </c>
      <c r="E823" s="3">
        <v>26</v>
      </c>
      <c r="F823" s="2">
        <f>InputData[[#This Row],[UNIT PRICE ($)]]*InputData[[#This Row],[QUANTITY]]</f>
        <v>4271.28</v>
      </c>
      <c r="G823" s="2" t="str">
        <f>VLOOKUP(InputData[[#This Row],[CUSTOMER NAME]],Country[],2,0)</f>
        <v>India</v>
      </c>
      <c r="H823" s="2" t="str">
        <f>VLOOKUP(InputData[[#This Row],[CUSTOMER NAME]],Country[],3,0)</f>
        <v>Northeast</v>
      </c>
      <c r="I823" s="3" t="str">
        <f>TEXT(InputData[[#This Row],[DATE]],"mmm")</f>
        <v>Dec</v>
      </c>
      <c r="J823" s="3">
        <f>WEEKNUM(InputData[[#This Row],[DATE]])</f>
        <v>53</v>
      </c>
    </row>
    <row r="824" spans="1:10" x14ac:dyDescent="0.25">
      <c r="A824" s="5">
        <v>44557</v>
      </c>
      <c r="B824" s="10" t="s">
        <v>117</v>
      </c>
      <c r="C824" s="6" t="s">
        <v>29</v>
      </c>
      <c r="D824" s="7">
        <v>53.11</v>
      </c>
      <c r="E824" s="2">
        <v>14</v>
      </c>
      <c r="F824" s="2">
        <f>InputData[[#This Row],[UNIT PRICE ($)]]*InputData[[#This Row],[QUANTITY]]</f>
        <v>743.54</v>
      </c>
      <c r="G824" s="2" t="str">
        <f>VLOOKUP(InputData[[#This Row],[CUSTOMER NAME]],Country[],2,0)</f>
        <v>United States of America</v>
      </c>
      <c r="H824" s="2" t="str">
        <f>VLOOKUP(InputData[[#This Row],[CUSTOMER NAME]],Country[],3,0)</f>
        <v>Export</v>
      </c>
      <c r="I824" s="3" t="str">
        <f>TEXT(InputData[[#This Row],[DATE]],"mmm")</f>
        <v>Dec</v>
      </c>
      <c r="J824" s="3">
        <f>WEEKNUM(InputData[[#This Row],[DATE]])</f>
        <v>53</v>
      </c>
    </row>
    <row r="825" spans="1:10" x14ac:dyDescent="0.25">
      <c r="A825" s="5">
        <v>44558</v>
      </c>
      <c r="B825" s="10" t="s">
        <v>111</v>
      </c>
      <c r="C825" s="6" t="s">
        <v>29</v>
      </c>
      <c r="D825" s="7">
        <v>53.11</v>
      </c>
      <c r="E825" s="2">
        <v>6</v>
      </c>
      <c r="F825" s="2">
        <f>InputData[[#This Row],[UNIT PRICE ($)]]*InputData[[#This Row],[QUANTITY]]</f>
        <v>318.65999999999997</v>
      </c>
      <c r="G825" s="2" t="str">
        <f>VLOOKUP(InputData[[#This Row],[CUSTOMER NAME]],Country[],2,0)</f>
        <v>India</v>
      </c>
      <c r="H825" s="2" t="str">
        <f>VLOOKUP(InputData[[#This Row],[CUSTOMER NAME]],Country[],3,0)</f>
        <v>Northeast</v>
      </c>
      <c r="I825" s="3" t="str">
        <f>TEXT(InputData[[#This Row],[DATE]],"mmm")</f>
        <v>Dec</v>
      </c>
      <c r="J825" s="3">
        <f>WEEKNUM(InputData[[#This Row],[DATE]])</f>
        <v>53</v>
      </c>
    </row>
    <row r="826" spans="1:10" x14ac:dyDescent="0.25">
      <c r="A826" s="5">
        <v>44559</v>
      </c>
      <c r="B826" s="10" t="s">
        <v>108</v>
      </c>
      <c r="C826" s="6" t="s">
        <v>8</v>
      </c>
      <c r="D826" s="7">
        <v>94.62</v>
      </c>
      <c r="E826" s="2">
        <v>15</v>
      </c>
      <c r="F826" s="2">
        <f>InputData[[#This Row],[UNIT PRICE ($)]]*InputData[[#This Row],[QUANTITY]]</f>
        <v>1419.3000000000002</v>
      </c>
      <c r="G826" s="2" t="str">
        <f>VLOOKUP(InputData[[#This Row],[CUSTOMER NAME]],Country[],2,0)</f>
        <v>India</v>
      </c>
      <c r="H826" s="2" t="str">
        <f>VLOOKUP(InputData[[#This Row],[CUSTOMER NAME]],Country[],3,0)</f>
        <v>North</v>
      </c>
      <c r="I826" s="3" t="str">
        <f>TEXT(InputData[[#This Row],[DATE]],"mmm")</f>
        <v>Dec</v>
      </c>
      <c r="J826" s="3">
        <f>WEEKNUM(InputData[[#This Row],[DATE]])</f>
        <v>53</v>
      </c>
    </row>
    <row r="827" spans="1:10" x14ac:dyDescent="0.25">
      <c r="A827" s="5">
        <v>44559</v>
      </c>
      <c r="B827" s="10" t="s">
        <v>61</v>
      </c>
      <c r="C827" s="8" t="s">
        <v>6</v>
      </c>
      <c r="D827" s="7">
        <v>85.5</v>
      </c>
      <c r="E827" s="3">
        <v>26</v>
      </c>
      <c r="F827" s="2">
        <f>InputData[[#This Row],[UNIT PRICE ($)]]*InputData[[#This Row],[QUANTITY]]</f>
        <v>2223</v>
      </c>
      <c r="G827" s="2" t="str">
        <f>VLOOKUP(InputData[[#This Row],[CUSTOMER NAME]],Country[],2,0)</f>
        <v>Bangladesh</v>
      </c>
      <c r="H827" s="2" t="str">
        <f>VLOOKUP(InputData[[#This Row],[CUSTOMER NAME]],Country[],3,0)</f>
        <v>Export</v>
      </c>
      <c r="I827" s="3" t="str">
        <f>TEXT(InputData[[#This Row],[DATE]],"mmm")</f>
        <v>Dec</v>
      </c>
      <c r="J827" s="3">
        <f>WEEKNUM(InputData[[#This Row],[DATE]])</f>
        <v>53</v>
      </c>
    </row>
    <row r="828" spans="1:10" x14ac:dyDescent="0.25">
      <c r="A828" s="5">
        <v>44559</v>
      </c>
      <c r="B828" s="10" t="s">
        <v>113</v>
      </c>
      <c r="C828" s="6" t="s">
        <v>42</v>
      </c>
      <c r="D828" s="7">
        <v>162</v>
      </c>
      <c r="E828" s="2">
        <v>1</v>
      </c>
      <c r="F828" s="2">
        <f>InputData[[#This Row],[UNIT PRICE ($)]]*InputData[[#This Row],[QUANTITY]]</f>
        <v>162</v>
      </c>
      <c r="G828" s="2" t="str">
        <f>VLOOKUP(InputData[[#This Row],[CUSTOMER NAME]],Country[],2,0)</f>
        <v>Pakistan</v>
      </c>
      <c r="H828" s="2" t="str">
        <f>VLOOKUP(InputData[[#This Row],[CUSTOMER NAME]],Country[],3,0)</f>
        <v>Export</v>
      </c>
      <c r="I828" s="3" t="str">
        <f>TEXT(InputData[[#This Row],[DATE]],"mmm")</f>
        <v>Dec</v>
      </c>
      <c r="J828" s="3">
        <f>WEEKNUM(InputData[[#This Row],[DATE]])</f>
        <v>53</v>
      </c>
    </row>
    <row r="829" spans="1:10" x14ac:dyDescent="0.25">
      <c r="A829" s="5">
        <v>44560</v>
      </c>
      <c r="B829" s="10" t="s">
        <v>108</v>
      </c>
      <c r="C829" s="6" t="s">
        <v>10</v>
      </c>
      <c r="D829" s="7">
        <v>164.28</v>
      </c>
      <c r="E829" s="2">
        <v>13</v>
      </c>
      <c r="F829" s="2">
        <f>InputData[[#This Row],[UNIT PRICE ($)]]*InputData[[#This Row],[QUANTITY]]</f>
        <v>2135.64</v>
      </c>
      <c r="G829" s="2" t="str">
        <f>VLOOKUP(InputData[[#This Row],[CUSTOMER NAME]],Country[],2,0)</f>
        <v>India</v>
      </c>
      <c r="H829" s="2" t="str">
        <f>VLOOKUP(InputData[[#This Row],[CUSTOMER NAME]],Country[],3,0)</f>
        <v>North</v>
      </c>
      <c r="I829" s="3" t="str">
        <f>TEXT(InputData[[#This Row],[DATE]],"mmm")</f>
        <v>Dec</v>
      </c>
      <c r="J829" s="3">
        <f>WEEKNUM(InputData[[#This Row],[DATE]])</f>
        <v>53</v>
      </c>
    </row>
    <row r="830" spans="1:10" x14ac:dyDescent="0.25">
      <c r="A830" s="5">
        <v>44560</v>
      </c>
      <c r="B830" s="10" t="s">
        <v>110</v>
      </c>
      <c r="C830" s="6" t="s">
        <v>41</v>
      </c>
      <c r="D830" s="7">
        <v>173.88</v>
      </c>
      <c r="E830" s="2">
        <v>14</v>
      </c>
      <c r="F830" s="2">
        <f>InputData[[#This Row],[UNIT PRICE ($)]]*InputData[[#This Row],[QUANTITY]]</f>
        <v>2434.3199999999997</v>
      </c>
      <c r="G830" s="2" t="str">
        <f>VLOOKUP(InputData[[#This Row],[CUSTOMER NAME]],Country[],2,0)</f>
        <v>India</v>
      </c>
      <c r="H830" s="2" t="str">
        <f>VLOOKUP(InputData[[#This Row],[CUSTOMER NAME]],Country[],3,0)</f>
        <v>Western</v>
      </c>
      <c r="I830" s="3" t="str">
        <f>TEXT(InputData[[#This Row],[DATE]],"mmm")</f>
        <v>Dec</v>
      </c>
      <c r="J830" s="3">
        <f>WEEKNUM(InputData[[#This Row],[DATE]])</f>
        <v>53</v>
      </c>
    </row>
    <row r="831" spans="1:10" x14ac:dyDescent="0.25">
      <c r="A831" s="5">
        <v>44560</v>
      </c>
      <c r="B831" s="10" t="s">
        <v>80</v>
      </c>
      <c r="C831" s="8" t="s">
        <v>30</v>
      </c>
      <c r="D831" s="7">
        <v>201.28</v>
      </c>
      <c r="E831" s="3">
        <v>31</v>
      </c>
      <c r="F831" s="2">
        <f>InputData[[#This Row],[UNIT PRICE ($)]]*InputData[[#This Row],[QUANTITY]]</f>
        <v>6239.68</v>
      </c>
      <c r="G831" s="2" t="str">
        <f>VLOOKUP(InputData[[#This Row],[CUSTOMER NAME]],Country[],2,0)</f>
        <v>South Africa</v>
      </c>
      <c r="H831" s="2" t="str">
        <f>VLOOKUP(InputData[[#This Row],[CUSTOMER NAME]],Country[],3,0)</f>
        <v>Export</v>
      </c>
      <c r="I831" s="3" t="str">
        <f>TEXT(InputData[[#This Row],[DATE]],"mmm")</f>
        <v>Dec</v>
      </c>
      <c r="J831" s="3">
        <f>WEEKNUM(InputData[[#This Row],[DATE]])</f>
        <v>53</v>
      </c>
    </row>
    <row r="832" spans="1:10" x14ac:dyDescent="0.25">
      <c r="A832" s="5">
        <v>44561</v>
      </c>
      <c r="B832" s="10" t="s">
        <v>109</v>
      </c>
      <c r="C832" s="6" t="s">
        <v>11</v>
      </c>
      <c r="D832" s="7">
        <v>48.4</v>
      </c>
      <c r="E832" s="2">
        <v>6</v>
      </c>
      <c r="F832" s="2">
        <f>InputData[[#This Row],[UNIT PRICE ($)]]*InputData[[#This Row],[QUANTITY]]</f>
        <v>290.39999999999998</v>
      </c>
      <c r="G832" s="2" t="str">
        <f>VLOOKUP(InputData[[#This Row],[CUSTOMER NAME]],Country[],2,0)</f>
        <v>Pakistan</v>
      </c>
      <c r="H832" s="2" t="str">
        <f>VLOOKUP(InputData[[#This Row],[CUSTOMER NAME]],Country[],3,0)</f>
        <v>Export</v>
      </c>
      <c r="I832" s="3" t="str">
        <f>TEXT(InputData[[#This Row],[DATE]],"mmm")</f>
        <v>Dec</v>
      </c>
      <c r="J832" s="3">
        <f>WEEKNUM(InputData[[#This Row],[DATE]])</f>
        <v>53</v>
      </c>
    </row>
    <row r="833" spans="1:10" x14ac:dyDescent="0.25">
      <c r="A833" s="5">
        <v>44561</v>
      </c>
      <c r="B833" s="11" t="s">
        <v>77</v>
      </c>
      <c r="C833" s="6" t="s">
        <v>33</v>
      </c>
      <c r="D833" s="7">
        <v>119.7</v>
      </c>
      <c r="E833" s="2">
        <v>12</v>
      </c>
      <c r="F833" s="2">
        <f>InputData[[#This Row],[UNIT PRICE ($)]]*InputData[[#This Row],[QUANTITY]]</f>
        <v>1436.4</v>
      </c>
      <c r="G833" s="2" t="str">
        <f>VLOOKUP(InputData[[#This Row],[CUSTOMER NAME]],Country[],2,0)</f>
        <v>India</v>
      </c>
      <c r="H833" s="2" t="str">
        <f>VLOOKUP(InputData[[#This Row],[CUSTOMER NAME]],Country[],3,0)</f>
        <v>Western</v>
      </c>
      <c r="I833" s="3" t="str">
        <f>TEXT(InputData[[#This Row],[DATE]],"mmm")</f>
        <v>Dec</v>
      </c>
      <c r="J833" s="3">
        <f>WEEKNUM(InputData[[#This Row],[DATE]])</f>
        <v>53</v>
      </c>
    </row>
  </sheetData>
  <phoneticPr fontId="2" type="noConversion"/>
  <dataValidations disablePrompts="1"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K17" sqref="K17"/>
    </sheetView>
  </sheetViews>
  <sheetFormatPr defaultRowHeight="15" x14ac:dyDescent="0.25"/>
  <cols>
    <col min="1" max="1" width="11.28515625" bestFit="1" customWidth="1"/>
    <col min="2" max="2" width="16.7109375" customWidth="1"/>
    <col min="3" max="3" width="13.5703125" bestFit="1" customWidth="1"/>
  </cols>
  <sheetData>
    <row r="1" spans="1:6" ht="15.75" thickBot="1" x14ac:dyDescent="0.3">
      <c r="A1" s="4" t="s">
        <v>119</v>
      </c>
      <c r="B1" s="4" t="s">
        <v>118</v>
      </c>
      <c r="C1" s="4" t="s">
        <v>107</v>
      </c>
      <c r="D1" s="21" t="s">
        <v>129</v>
      </c>
      <c r="E1" s="21" t="s">
        <v>133</v>
      </c>
      <c r="F1" s="21" t="s">
        <v>134</v>
      </c>
    </row>
    <row r="2" spans="1:6" x14ac:dyDescent="0.25">
      <c r="A2" s="14">
        <v>1</v>
      </c>
      <c r="B2" s="14" t="s">
        <v>47</v>
      </c>
      <c r="C2" s="15">
        <v>90000</v>
      </c>
      <c r="D2" s="20">
        <f>VLOOKUP(TargetData[[#This Row],[Month Name]],Analysis!C1:D13,2,0)</f>
        <v>92118.789999999964</v>
      </c>
      <c r="E2" t="e">
        <f>IF(TargetData[[#This Row],[Actual]]&lt;TargetData[[#This Row],[Target ($)]],TargetData[[#This Row],[Actual]],NA())</f>
        <v>#N/A</v>
      </c>
      <c r="F2">
        <f>IF(TargetData[[#This Row],[Actual]]&gt;=TargetData[[#This Row],[Target ($)]],TargetData[[#This Row],[Actual]],NA())</f>
        <v>92118.789999999964</v>
      </c>
    </row>
    <row r="3" spans="1:6" x14ac:dyDescent="0.25">
      <c r="A3" s="14">
        <v>2</v>
      </c>
      <c r="B3" s="14" t="s">
        <v>48</v>
      </c>
      <c r="C3" s="15">
        <v>100000</v>
      </c>
      <c r="D3" s="20">
        <f>VLOOKUP(TargetData[[#This Row],[Month Name]],Analysis!C2:D14,2,0)</f>
        <v>91137.049999999988</v>
      </c>
      <c r="E3">
        <f>IF(TargetData[[#This Row],[Actual]]&lt;TargetData[[#This Row],[Target ($)]],TargetData[[#This Row],[Actual]],NA())</f>
        <v>91137.049999999988</v>
      </c>
      <c r="F3" t="e">
        <f>IF(TargetData[[#This Row],[Actual]]&gt;=TargetData[[#This Row],[Target ($)]],TargetData[[#This Row],[Actual]],NA())</f>
        <v>#N/A</v>
      </c>
    </row>
    <row r="4" spans="1:6" x14ac:dyDescent="0.25">
      <c r="A4" s="14">
        <v>3</v>
      </c>
      <c r="B4" s="14" t="s">
        <v>49</v>
      </c>
      <c r="C4" s="15">
        <v>100000</v>
      </c>
      <c r="D4" s="20">
        <f>VLOOKUP(TargetData[[#This Row],[Month Name]],Analysis!C3:D15,2,0)</f>
        <v>97920.72</v>
      </c>
      <c r="E4">
        <f>IF(TargetData[[#This Row],[Actual]]&lt;TargetData[[#This Row],[Target ($)]],TargetData[[#This Row],[Actual]],NA())</f>
        <v>97920.72</v>
      </c>
      <c r="F4" t="e">
        <f>IF(TargetData[[#This Row],[Actual]]&gt;=TargetData[[#This Row],[Target ($)]],TargetData[[#This Row],[Actual]],NA())</f>
        <v>#N/A</v>
      </c>
    </row>
    <row r="5" spans="1:6" x14ac:dyDescent="0.25">
      <c r="A5" s="14">
        <v>4</v>
      </c>
      <c r="B5" s="14" t="s">
        <v>50</v>
      </c>
      <c r="C5" s="15">
        <v>100000</v>
      </c>
      <c r="D5" s="20">
        <f>VLOOKUP(TargetData[[#This Row],[Month Name]],Analysis!C4:D16,2,0)</f>
        <v>72320.89</v>
      </c>
      <c r="E5">
        <f>IF(TargetData[[#This Row],[Actual]]&lt;TargetData[[#This Row],[Target ($)]],TargetData[[#This Row],[Actual]],NA())</f>
        <v>72320.89</v>
      </c>
      <c r="F5" t="e">
        <f>IF(TargetData[[#This Row],[Actual]]&gt;=TargetData[[#This Row],[Target ($)]],TargetData[[#This Row],[Actual]],NA())</f>
        <v>#N/A</v>
      </c>
    </row>
    <row r="6" spans="1:6" x14ac:dyDescent="0.25">
      <c r="A6" s="14">
        <v>5</v>
      </c>
      <c r="B6" s="14" t="s">
        <v>51</v>
      </c>
      <c r="C6" s="15">
        <v>90000</v>
      </c>
      <c r="D6" s="20">
        <f>VLOOKUP(TargetData[[#This Row],[Month Name]],Analysis!C5:D17,2,0)</f>
        <v>70511.75999999998</v>
      </c>
      <c r="E6">
        <f>IF(TargetData[[#This Row],[Actual]]&lt;TargetData[[#This Row],[Target ($)]],TargetData[[#This Row],[Actual]],NA())</f>
        <v>70511.75999999998</v>
      </c>
      <c r="F6" t="e">
        <f>IF(TargetData[[#This Row],[Actual]]&gt;=TargetData[[#This Row],[Target ($)]],TargetData[[#This Row],[Actual]],NA())</f>
        <v>#N/A</v>
      </c>
    </row>
    <row r="7" spans="1:6" x14ac:dyDescent="0.25">
      <c r="A7" s="14">
        <v>6</v>
      </c>
      <c r="B7" s="14" t="s">
        <v>52</v>
      </c>
      <c r="C7" s="15">
        <v>90000</v>
      </c>
      <c r="D7" s="20">
        <f>VLOOKUP(TargetData[[#This Row],[Month Name]],Analysis!C6:D18,2,0)</f>
        <v>66727.399999999994</v>
      </c>
      <c r="E7">
        <f>IF(TargetData[[#This Row],[Actual]]&lt;TargetData[[#This Row],[Target ($)]],TargetData[[#This Row],[Actual]],NA())</f>
        <v>66727.399999999994</v>
      </c>
      <c r="F7" t="e">
        <f>IF(TargetData[[#This Row],[Actual]]&gt;=TargetData[[#This Row],[Target ($)]],TargetData[[#This Row],[Actual]],NA())</f>
        <v>#N/A</v>
      </c>
    </row>
    <row r="8" spans="1:6" x14ac:dyDescent="0.25">
      <c r="A8" s="14">
        <v>7</v>
      </c>
      <c r="B8" s="14" t="s">
        <v>53</v>
      </c>
      <c r="C8" s="15">
        <v>90000</v>
      </c>
      <c r="D8" s="20">
        <f>VLOOKUP(TargetData[[#This Row],[Month Name]],Analysis!C7:D19,2,0)</f>
        <v>92661.550000000017</v>
      </c>
      <c r="E8" t="e">
        <f>IF(TargetData[[#This Row],[Actual]]&lt;TargetData[[#This Row],[Target ($)]],TargetData[[#This Row],[Actual]],NA())</f>
        <v>#N/A</v>
      </c>
      <c r="F8">
        <f>IF(TargetData[[#This Row],[Actual]]&gt;=TargetData[[#This Row],[Target ($)]],TargetData[[#This Row],[Actual]],NA())</f>
        <v>92661.550000000017</v>
      </c>
    </row>
    <row r="9" spans="1:6" x14ac:dyDescent="0.25">
      <c r="A9" s="14">
        <v>8</v>
      </c>
      <c r="B9" s="14" t="s">
        <v>54</v>
      </c>
      <c r="C9" s="15">
        <v>90000</v>
      </c>
      <c r="D9" s="20">
        <f>VLOOKUP(TargetData[[#This Row],[Month Name]],Analysis!C8:D20,2,0)</f>
        <v>69125.749999999985</v>
      </c>
      <c r="E9">
        <f>IF(TargetData[[#This Row],[Actual]]&lt;TargetData[[#This Row],[Target ($)]],TargetData[[#This Row],[Actual]],NA())</f>
        <v>69125.749999999985</v>
      </c>
      <c r="F9" t="e">
        <f>IF(TargetData[[#This Row],[Actual]]&gt;=TargetData[[#This Row],[Target ($)]],TargetData[[#This Row],[Actual]],NA())</f>
        <v>#N/A</v>
      </c>
    </row>
    <row r="10" spans="1:6" x14ac:dyDescent="0.25">
      <c r="A10" s="14">
        <v>9</v>
      </c>
      <c r="B10" s="14" t="s">
        <v>55</v>
      </c>
      <c r="C10" s="15">
        <v>90000</v>
      </c>
      <c r="D10" s="20">
        <f>VLOOKUP(TargetData[[#This Row],[Month Name]],Analysis!C9:D21,2,0)</f>
        <v>78253.529999999984</v>
      </c>
      <c r="E10">
        <f>IF(TargetData[[#This Row],[Actual]]&lt;TargetData[[#This Row],[Target ($)]],TargetData[[#This Row],[Actual]],NA())</f>
        <v>78253.529999999984</v>
      </c>
      <c r="F10" t="e">
        <f>IF(TargetData[[#This Row],[Actual]]&gt;=TargetData[[#This Row],[Target ($)]],TargetData[[#This Row],[Actual]],NA())</f>
        <v>#N/A</v>
      </c>
    </row>
    <row r="11" spans="1:6" x14ac:dyDescent="0.25">
      <c r="A11" s="14">
        <v>10</v>
      </c>
      <c r="B11" s="14" t="s">
        <v>56</v>
      </c>
      <c r="C11" s="15">
        <v>80000</v>
      </c>
      <c r="D11" s="20">
        <f>VLOOKUP(TargetData[[#This Row],[Month Name]],Analysis!C10:D22,2,0)</f>
        <v>87136.37</v>
      </c>
      <c r="E11" t="e">
        <f>IF(TargetData[[#This Row],[Actual]]&lt;TargetData[[#This Row],[Target ($)]],TargetData[[#This Row],[Actual]],NA())</f>
        <v>#N/A</v>
      </c>
      <c r="F11">
        <f>IF(TargetData[[#This Row],[Actual]]&gt;=TargetData[[#This Row],[Target ($)]],TargetData[[#This Row],[Actual]],NA())</f>
        <v>87136.37</v>
      </c>
    </row>
    <row r="12" spans="1:6" x14ac:dyDescent="0.25">
      <c r="A12" s="14">
        <v>11</v>
      </c>
      <c r="B12" s="14" t="s">
        <v>57</v>
      </c>
      <c r="C12" s="15">
        <v>80000</v>
      </c>
      <c r="D12" s="20">
        <f>VLOOKUP(TargetData[[#This Row],[Month Name]],Analysis!C11:D23,2,0)</f>
        <v>75659.86</v>
      </c>
      <c r="E12">
        <f>IF(TargetData[[#This Row],[Actual]]&lt;TargetData[[#This Row],[Target ($)]],TargetData[[#This Row],[Actual]],NA())</f>
        <v>75659.86</v>
      </c>
      <c r="F12" t="e">
        <f>IF(TargetData[[#This Row],[Actual]]&gt;=TargetData[[#This Row],[Target ($)]],TargetData[[#This Row],[Actual]],NA())</f>
        <v>#N/A</v>
      </c>
    </row>
    <row r="13" spans="1:6" x14ac:dyDescent="0.25">
      <c r="A13" s="14">
        <v>12</v>
      </c>
      <c r="B13" s="14" t="s">
        <v>58</v>
      </c>
      <c r="C13" s="15">
        <v>80000</v>
      </c>
      <c r="D13" s="20">
        <f>VLOOKUP(TargetData[[#This Row],[Month Name]],Analysis!C12:D24,2,0)</f>
        <v>90997.389999999985</v>
      </c>
      <c r="E13" t="e">
        <f>IF(TargetData[[#This Row],[Actual]]&lt;TargetData[[#This Row],[Target ($)]],TargetData[[#This Row],[Actual]],NA())</f>
        <v>#N/A</v>
      </c>
      <c r="F13">
        <f>IF(TargetData[[#This Row],[Actual]]&gt;=TargetData[[#This Row],[Target ($)]],TargetData[[#This Row],[Actual]],NA())</f>
        <v>90997.389999999985</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zoomScaleNormal="100" workbookViewId="0">
      <selection activeCell="C1" sqref="C1"/>
    </sheetView>
  </sheetViews>
  <sheetFormatPr defaultColWidth="8.85546875" defaultRowHeight="15" x14ac:dyDescent="0.25"/>
  <cols>
    <col min="1" max="1" width="20.7109375" style="13" customWidth="1"/>
    <col min="2" max="2" width="22.7109375" style="13" customWidth="1"/>
    <col min="3" max="3" width="15" style="13" customWidth="1"/>
    <col min="4" max="16384" width="8.85546875" style="13"/>
  </cols>
  <sheetData>
    <row r="1" spans="1:3" ht="15.75" thickBot="1" x14ac:dyDescent="0.3">
      <c r="A1" s="4" t="s">
        <v>106</v>
      </c>
      <c r="B1" s="4" t="s">
        <v>105</v>
      </c>
      <c r="C1" s="4" t="s">
        <v>120</v>
      </c>
    </row>
    <row r="2" spans="1:3" x14ac:dyDescent="0.25">
      <c r="A2" s="11" t="s">
        <v>60</v>
      </c>
      <c r="B2" s="9" t="s">
        <v>98</v>
      </c>
      <c r="C2" s="9" t="s">
        <v>127</v>
      </c>
    </row>
    <row r="3" spans="1:3" x14ac:dyDescent="0.25">
      <c r="A3" s="11" t="s">
        <v>61</v>
      </c>
      <c r="B3" s="9" t="s">
        <v>90</v>
      </c>
      <c r="C3" s="9" t="s">
        <v>127</v>
      </c>
    </row>
    <row r="4" spans="1:3" x14ac:dyDescent="0.25">
      <c r="A4" s="11" t="s">
        <v>62</v>
      </c>
      <c r="B4" s="9" t="s">
        <v>95</v>
      </c>
      <c r="C4" s="9" t="s">
        <v>124</v>
      </c>
    </row>
    <row r="5" spans="1:3" x14ac:dyDescent="0.25">
      <c r="A5" s="11" t="s">
        <v>63</v>
      </c>
      <c r="B5" s="9" t="s">
        <v>101</v>
      </c>
      <c r="C5" s="9" t="s">
        <v>127</v>
      </c>
    </row>
    <row r="6" spans="1:3" x14ac:dyDescent="0.25">
      <c r="A6" s="11" t="s">
        <v>64</v>
      </c>
      <c r="B6" s="9" t="s">
        <v>95</v>
      </c>
      <c r="C6" s="9" t="s">
        <v>124</v>
      </c>
    </row>
    <row r="7" spans="1:3" x14ac:dyDescent="0.25">
      <c r="A7" s="11" t="s">
        <v>65</v>
      </c>
      <c r="B7" s="9" t="s">
        <v>99</v>
      </c>
      <c r="C7" s="9" t="s">
        <v>127</v>
      </c>
    </row>
    <row r="8" spans="1:3" x14ac:dyDescent="0.25">
      <c r="A8" s="11" t="s">
        <v>66</v>
      </c>
      <c r="B8" s="9" t="s">
        <v>96</v>
      </c>
      <c r="C8" s="9" t="s">
        <v>127</v>
      </c>
    </row>
    <row r="9" spans="1:3" x14ac:dyDescent="0.25">
      <c r="A9" s="11" t="s">
        <v>67</v>
      </c>
      <c r="B9" s="9" t="s">
        <v>103</v>
      </c>
      <c r="C9" s="9" t="s">
        <v>127</v>
      </c>
    </row>
    <row r="10" spans="1:3" x14ac:dyDescent="0.25">
      <c r="A10" s="11" t="s">
        <v>68</v>
      </c>
      <c r="B10" s="9" t="s">
        <v>100</v>
      </c>
      <c r="C10" s="9" t="s">
        <v>127</v>
      </c>
    </row>
    <row r="11" spans="1:3" x14ac:dyDescent="0.25">
      <c r="A11" s="11" t="s">
        <v>69</v>
      </c>
      <c r="B11" s="9" t="s">
        <v>95</v>
      </c>
      <c r="C11" s="9" t="s">
        <v>125</v>
      </c>
    </row>
    <row r="12" spans="1:3" x14ac:dyDescent="0.25">
      <c r="A12" s="11" t="s">
        <v>70</v>
      </c>
      <c r="B12" s="9" t="s">
        <v>97</v>
      </c>
      <c r="C12" s="9" t="s">
        <v>127</v>
      </c>
    </row>
    <row r="13" spans="1:3" x14ac:dyDescent="0.25">
      <c r="A13" s="11" t="s">
        <v>71</v>
      </c>
      <c r="B13" s="9" t="s">
        <v>95</v>
      </c>
      <c r="C13" s="9" t="s">
        <v>121</v>
      </c>
    </row>
    <row r="14" spans="1:3" x14ac:dyDescent="0.25">
      <c r="A14" s="11" t="s">
        <v>72</v>
      </c>
      <c r="B14" s="9" t="s">
        <v>91</v>
      </c>
      <c r="C14" s="9" t="s">
        <v>127</v>
      </c>
    </row>
    <row r="15" spans="1:3" x14ac:dyDescent="0.25">
      <c r="A15" s="11" t="s">
        <v>73</v>
      </c>
      <c r="B15" s="9" t="s">
        <v>95</v>
      </c>
      <c r="C15" s="9" t="s">
        <v>122</v>
      </c>
    </row>
    <row r="16" spans="1:3" x14ac:dyDescent="0.25">
      <c r="A16" s="11" t="s">
        <v>74</v>
      </c>
      <c r="B16" s="9" t="s">
        <v>91</v>
      </c>
      <c r="C16" s="9" t="s">
        <v>127</v>
      </c>
    </row>
    <row r="17" spans="1:3" x14ac:dyDescent="0.25">
      <c r="A17" s="11" t="s">
        <v>75</v>
      </c>
      <c r="B17" s="9" t="s">
        <v>100</v>
      </c>
      <c r="C17" s="9" t="s">
        <v>127</v>
      </c>
    </row>
    <row r="18" spans="1:3" x14ac:dyDescent="0.25">
      <c r="A18" s="11" t="s">
        <v>76</v>
      </c>
      <c r="B18" s="9" t="s">
        <v>101</v>
      </c>
      <c r="C18" s="9" t="s">
        <v>127</v>
      </c>
    </row>
    <row r="19" spans="1:3" x14ac:dyDescent="0.25">
      <c r="A19" s="11" t="s">
        <v>77</v>
      </c>
      <c r="B19" s="9" t="s">
        <v>95</v>
      </c>
      <c r="C19" s="9" t="s">
        <v>126</v>
      </c>
    </row>
    <row r="20" spans="1:3" x14ac:dyDescent="0.25">
      <c r="A20" s="11" t="s">
        <v>78</v>
      </c>
      <c r="B20" s="9" t="s">
        <v>95</v>
      </c>
      <c r="C20" s="9" t="s">
        <v>121</v>
      </c>
    </row>
    <row r="21" spans="1:3" x14ac:dyDescent="0.25">
      <c r="A21" s="11" t="s">
        <v>79</v>
      </c>
      <c r="B21" s="9" t="s">
        <v>103</v>
      </c>
      <c r="C21" s="9" t="s">
        <v>127</v>
      </c>
    </row>
    <row r="22" spans="1:3" x14ac:dyDescent="0.25">
      <c r="A22" s="11" t="s">
        <v>80</v>
      </c>
      <c r="B22" s="9" t="s">
        <v>102</v>
      </c>
      <c r="C22" s="9" t="s">
        <v>127</v>
      </c>
    </row>
    <row r="23" spans="1:3" x14ac:dyDescent="0.25">
      <c r="A23" s="11" t="s">
        <v>81</v>
      </c>
      <c r="B23" s="9" t="s">
        <v>95</v>
      </c>
      <c r="C23" s="9" t="s">
        <v>122</v>
      </c>
    </row>
    <row r="24" spans="1:3" x14ac:dyDescent="0.25">
      <c r="A24" s="11" t="s">
        <v>82</v>
      </c>
      <c r="B24" s="9" t="s">
        <v>95</v>
      </c>
      <c r="C24" s="9" t="s">
        <v>126</v>
      </c>
    </row>
    <row r="25" spans="1:3" x14ac:dyDescent="0.25">
      <c r="A25" s="11" t="s">
        <v>83</v>
      </c>
      <c r="B25" s="9" t="s">
        <v>95</v>
      </c>
      <c r="C25" s="9" t="s">
        <v>123</v>
      </c>
    </row>
    <row r="26" spans="1:3" x14ac:dyDescent="0.25">
      <c r="A26" s="11" t="s">
        <v>84</v>
      </c>
      <c r="B26" s="9" t="s">
        <v>92</v>
      </c>
      <c r="C26" s="9" t="s">
        <v>127</v>
      </c>
    </row>
    <row r="27" spans="1:3" x14ac:dyDescent="0.25">
      <c r="A27" s="11" t="s">
        <v>85</v>
      </c>
      <c r="B27" s="9" t="s">
        <v>95</v>
      </c>
      <c r="C27" s="9" t="s">
        <v>124</v>
      </c>
    </row>
    <row r="28" spans="1:3" x14ac:dyDescent="0.25">
      <c r="A28" s="11" t="s">
        <v>86</v>
      </c>
      <c r="B28" s="9" t="s">
        <v>95</v>
      </c>
      <c r="C28" s="9" t="s">
        <v>125</v>
      </c>
    </row>
    <row r="29" spans="1:3" x14ac:dyDescent="0.25">
      <c r="A29" s="11" t="s">
        <v>87</v>
      </c>
      <c r="B29" s="9" t="s">
        <v>93</v>
      </c>
      <c r="C29" s="9" t="s">
        <v>127</v>
      </c>
    </row>
    <row r="30" spans="1:3" x14ac:dyDescent="0.25">
      <c r="A30" s="11" t="s">
        <v>88</v>
      </c>
      <c r="B30" s="9" t="s">
        <v>95</v>
      </c>
      <c r="C30" s="9" t="s">
        <v>125</v>
      </c>
    </row>
    <row r="31" spans="1:3" x14ac:dyDescent="0.25">
      <c r="A31" s="11" t="s">
        <v>89</v>
      </c>
      <c r="B31" s="9" t="s">
        <v>97</v>
      </c>
      <c r="C31" s="9" t="s">
        <v>127</v>
      </c>
    </row>
    <row r="32" spans="1:3" x14ac:dyDescent="0.25">
      <c r="A32" s="11" t="s">
        <v>108</v>
      </c>
      <c r="B32" s="9" t="s">
        <v>95</v>
      </c>
      <c r="C32" s="9" t="s">
        <v>123</v>
      </c>
    </row>
    <row r="33" spans="1:3" x14ac:dyDescent="0.25">
      <c r="A33" s="11" t="s">
        <v>109</v>
      </c>
      <c r="B33" s="9" t="s">
        <v>99</v>
      </c>
      <c r="C33" s="9" t="s">
        <v>127</v>
      </c>
    </row>
    <row r="34" spans="1:3" x14ac:dyDescent="0.25">
      <c r="A34" s="11" t="s">
        <v>110</v>
      </c>
      <c r="B34" s="9" t="s">
        <v>95</v>
      </c>
      <c r="C34" s="9" t="s">
        <v>126</v>
      </c>
    </row>
    <row r="35" spans="1:3" x14ac:dyDescent="0.25">
      <c r="A35" s="11" t="s">
        <v>111</v>
      </c>
      <c r="B35" s="9" t="s">
        <v>95</v>
      </c>
      <c r="C35" s="9" t="s">
        <v>124</v>
      </c>
    </row>
    <row r="36" spans="1:3" x14ac:dyDescent="0.25">
      <c r="A36" s="11" t="s">
        <v>112</v>
      </c>
      <c r="B36" s="9" t="s">
        <v>95</v>
      </c>
      <c r="C36" s="9" t="s">
        <v>123</v>
      </c>
    </row>
    <row r="37" spans="1:3" x14ac:dyDescent="0.25">
      <c r="A37" s="11" t="s">
        <v>113</v>
      </c>
      <c r="B37" s="9" t="s">
        <v>99</v>
      </c>
      <c r="C37" s="9" t="s">
        <v>127</v>
      </c>
    </row>
    <row r="38" spans="1:3" x14ac:dyDescent="0.25">
      <c r="A38" s="11" t="s">
        <v>114</v>
      </c>
      <c r="B38" s="9" t="s">
        <v>104</v>
      </c>
      <c r="C38" s="9" t="s">
        <v>127</v>
      </c>
    </row>
    <row r="39" spans="1:3" x14ac:dyDescent="0.25">
      <c r="A39" s="11" t="s">
        <v>115</v>
      </c>
      <c r="B39" s="9" t="s">
        <v>95</v>
      </c>
      <c r="C39" s="9" t="s">
        <v>124</v>
      </c>
    </row>
    <row r="40" spans="1:3" x14ac:dyDescent="0.25">
      <c r="A40" s="11" t="s">
        <v>116</v>
      </c>
      <c r="B40" s="9" t="s">
        <v>94</v>
      </c>
      <c r="C40" s="9" t="s">
        <v>127</v>
      </c>
    </row>
    <row r="41" spans="1:3" x14ac:dyDescent="0.25">
      <c r="A41" s="11" t="s">
        <v>117</v>
      </c>
      <c r="B41" s="9" t="s">
        <v>104</v>
      </c>
      <c r="C41" s="9" t="s">
        <v>127</v>
      </c>
    </row>
    <row r="42" spans="1:3" x14ac:dyDescent="0.25">
      <c r="A42"/>
      <c r="B42"/>
      <c r="C42"/>
    </row>
    <row r="43" spans="1:3" x14ac:dyDescent="0.25">
      <c r="A43"/>
      <c r="B43"/>
      <c r="C43"/>
    </row>
    <row r="44" spans="1:3" x14ac:dyDescent="0.25">
      <c r="A44"/>
      <c r="B44"/>
      <c r="C44"/>
    </row>
    <row r="45" spans="1:3" x14ac:dyDescent="0.25">
      <c r="A45"/>
      <c r="B45"/>
      <c r="C45"/>
    </row>
    <row r="46" spans="1:3" x14ac:dyDescent="0.25">
      <c r="A46"/>
      <c r="B46"/>
      <c r="C46"/>
    </row>
    <row r="47" spans="1:3" x14ac:dyDescent="0.25">
      <c r="A47"/>
      <c r="B47"/>
      <c r="C47"/>
    </row>
    <row r="48" spans="1:3"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row r="114" spans="1:3" x14ac:dyDescent="0.25">
      <c r="A114"/>
      <c r="B114"/>
      <c r="C114"/>
    </row>
    <row r="115" spans="1:3" x14ac:dyDescent="0.25">
      <c r="A115"/>
      <c r="B115"/>
      <c r="C115"/>
    </row>
    <row r="116" spans="1:3" x14ac:dyDescent="0.25">
      <c r="A116"/>
      <c r="B116"/>
      <c r="C116"/>
    </row>
    <row r="117" spans="1:3" x14ac:dyDescent="0.25">
      <c r="A117"/>
      <c r="B117"/>
      <c r="C117"/>
    </row>
    <row r="118" spans="1:3" x14ac:dyDescent="0.25">
      <c r="A118"/>
      <c r="B118"/>
      <c r="C118"/>
    </row>
    <row r="119" spans="1:3" x14ac:dyDescent="0.25">
      <c r="A119"/>
      <c r="B119"/>
      <c r="C119"/>
    </row>
    <row r="120" spans="1:3" x14ac:dyDescent="0.25">
      <c r="A120"/>
      <c r="B120"/>
      <c r="C120"/>
    </row>
    <row r="121" spans="1:3" x14ac:dyDescent="0.25">
      <c r="A121"/>
      <c r="B121"/>
      <c r="C121"/>
    </row>
    <row r="122" spans="1:3" x14ac:dyDescent="0.25">
      <c r="A122"/>
      <c r="B122"/>
      <c r="C122"/>
    </row>
    <row r="123" spans="1:3" x14ac:dyDescent="0.25">
      <c r="A123"/>
      <c r="B123"/>
      <c r="C123"/>
    </row>
    <row r="124" spans="1:3" x14ac:dyDescent="0.25">
      <c r="A124"/>
      <c r="B124"/>
      <c r="C124"/>
    </row>
    <row r="125" spans="1:3" x14ac:dyDescent="0.25">
      <c r="A125"/>
      <c r="B125"/>
      <c r="C125"/>
    </row>
    <row r="126" spans="1:3" x14ac:dyDescent="0.25">
      <c r="A126"/>
      <c r="B126"/>
      <c r="C126"/>
    </row>
    <row r="127" spans="1:3" x14ac:dyDescent="0.25">
      <c r="A127"/>
      <c r="B127"/>
      <c r="C127"/>
    </row>
    <row r="128" spans="1:3" x14ac:dyDescent="0.25">
      <c r="A128"/>
      <c r="B128"/>
      <c r="C128"/>
    </row>
    <row r="129" spans="1:3" x14ac:dyDescent="0.25">
      <c r="A129"/>
      <c r="B129"/>
      <c r="C129"/>
    </row>
    <row r="130" spans="1:3" x14ac:dyDescent="0.25">
      <c r="A130"/>
      <c r="B130"/>
      <c r="C130"/>
    </row>
    <row r="131" spans="1:3" x14ac:dyDescent="0.25">
      <c r="A131"/>
      <c r="B131"/>
      <c r="C131"/>
    </row>
    <row r="132" spans="1:3" x14ac:dyDescent="0.25">
      <c r="A132"/>
      <c r="B132"/>
      <c r="C132"/>
    </row>
    <row r="133" spans="1:3" x14ac:dyDescent="0.25">
      <c r="A133"/>
      <c r="B133"/>
      <c r="C133"/>
    </row>
    <row r="134" spans="1:3" x14ac:dyDescent="0.25">
      <c r="A134"/>
      <c r="B134"/>
      <c r="C134"/>
    </row>
    <row r="135" spans="1:3" x14ac:dyDescent="0.25">
      <c r="A135"/>
      <c r="B135"/>
      <c r="C135"/>
    </row>
    <row r="136" spans="1:3" x14ac:dyDescent="0.25">
      <c r="A136"/>
      <c r="B136"/>
      <c r="C136"/>
    </row>
    <row r="137" spans="1:3" x14ac:dyDescent="0.25">
      <c r="A137"/>
      <c r="B137"/>
      <c r="C137"/>
    </row>
    <row r="138" spans="1:3" x14ac:dyDescent="0.25">
      <c r="A138"/>
      <c r="B138"/>
      <c r="C138"/>
    </row>
    <row r="139" spans="1:3" x14ac:dyDescent="0.25">
      <c r="A139"/>
      <c r="B139"/>
      <c r="C139"/>
    </row>
    <row r="140" spans="1:3" x14ac:dyDescent="0.25">
      <c r="A140"/>
      <c r="B140"/>
      <c r="C140"/>
    </row>
    <row r="141" spans="1:3" x14ac:dyDescent="0.25">
      <c r="A141"/>
      <c r="B141"/>
      <c r="C141"/>
    </row>
    <row r="142" spans="1:3" x14ac:dyDescent="0.25">
      <c r="A142"/>
      <c r="B142"/>
      <c r="C142"/>
    </row>
    <row r="143" spans="1:3" x14ac:dyDescent="0.25">
      <c r="A143"/>
      <c r="B143"/>
      <c r="C143"/>
    </row>
    <row r="144" spans="1:3" x14ac:dyDescent="0.25">
      <c r="A144"/>
      <c r="B144"/>
      <c r="C144"/>
    </row>
    <row r="145" spans="1:3" x14ac:dyDescent="0.25">
      <c r="A145"/>
      <c r="B145"/>
      <c r="C145"/>
    </row>
    <row r="146" spans="1:3" x14ac:dyDescent="0.25">
      <c r="A146"/>
      <c r="B146"/>
      <c r="C146"/>
    </row>
    <row r="147" spans="1:3" x14ac:dyDescent="0.25">
      <c r="A147"/>
      <c r="B147"/>
      <c r="C147"/>
    </row>
    <row r="148" spans="1:3" x14ac:dyDescent="0.25">
      <c r="A148"/>
      <c r="B148"/>
      <c r="C148"/>
    </row>
    <row r="149" spans="1:3" x14ac:dyDescent="0.25">
      <c r="A149"/>
      <c r="B149"/>
      <c r="C149"/>
    </row>
    <row r="150" spans="1:3" x14ac:dyDescent="0.25">
      <c r="A150"/>
      <c r="B150"/>
      <c r="C150"/>
    </row>
    <row r="151" spans="1:3" x14ac:dyDescent="0.25">
      <c r="A151"/>
      <c r="B151"/>
      <c r="C151"/>
    </row>
    <row r="152" spans="1:3" x14ac:dyDescent="0.25">
      <c r="A152"/>
      <c r="B152"/>
      <c r="C152"/>
    </row>
    <row r="153" spans="1:3" x14ac:dyDescent="0.25">
      <c r="A153"/>
      <c r="B153"/>
      <c r="C153"/>
    </row>
    <row r="154" spans="1:3" x14ac:dyDescent="0.25">
      <c r="A154"/>
      <c r="B154"/>
      <c r="C154"/>
    </row>
    <row r="155" spans="1:3" x14ac:dyDescent="0.25">
      <c r="A155"/>
      <c r="B155"/>
      <c r="C155"/>
    </row>
    <row r="156" spans="1:3" x14ac:dyDescent="0.25">
      <c r="A156"/>
      <c r="B156"/>
      <c r="C156"/>
    </row>
    <row r="157" spans="1:3" x14ac:dyDescent="0.25">
      <c r="A157"/>
      <c r="B157"/>
      <c r="C157"/>
    </row>
    <row r="158" spans="1:3" x14ac:dyDescent="0.25">
      <c r="A158"/>
      <c r="B158"/>
      <c r="C158"/>
    </row>
    <row r="159" spans="1:3" x14ac:dyDescent="0.25">
      <c r="A159"/>
      <c r="B159"/>
      <c r="C159"/>
    </row>
    <row r="160" spans="1:3" x14ac:dyDescent="0.25">
      <c r="A160"/>
      <c r="B160"/>
      <c r="C160"/>
    </row>
    <row r="161" spans="1:3" x14ac:dyDescent="0.25">
      <c r="A161"/>
      <c r="B161"/>
      <c r="C161"/>
    </row>
    <row r="162" spans="1:3" x14ac:dyDescent="0.25">
      <c r="A162"/>
      <c r="B162"/>
      <c r="C162"/>
    </row>
    <row r="163" spans="1:3" x14ac:dyDescent="0.25">
      <c r="A163"/>
      <c r="B163"/>
      <c r="C163"/>
    </row>
    <row r="164" spans="1:3" x14ac:dyDescent="0.25">
      <c r="A164"/>
      <c r="B164"/>
      <c r="C164"/>
    </row>
    <row r="165" spans="1:3" x14ac:dyDescent="0.25">
      <c r="A165"/>
      <c r="B165"/>
      <c r="C165"/>
    </row>
    <row r="166" spans="1:3" x14ac:dyDescent="0.25">
      <c r="A166"/>
      <c r="B166"/>
      <c r="C166"/>
    </row>
    <row r="167" spans="1:3" x14ac:dyDescent="0.25">
      <c r="A167"/>
      <c r="B167"/>
      <c r="C167"/>
    </row>
    <row r="168" spans="1:3" x14ac:dyDescent="0.25">
      <c r="A168"/>
      <c r="B168"/>
      <c r="C168"/>
    </row>
    <row r="169" spans="1:3" x14ac:dyDescent="0.25">
      <c r="A169"/>
      <c r="B169"/>
      <c r="C169"/>
    </row>
    <row r="170" spans="1:3" x14ac:dyDescent="0.25">
      <c r="A170"/>
      <c r="B170"/>
      <c r="C170"/>
    </row>
    <row r="171" spans="1:3" x14ac:dyDescent="0.25">
      <c r="A171"/>
      <c r="B171"/>
      <c r="C171"/>
    </row>
    <row r="172" spans="1:3" x14ac:dyDescent="0.25">
      <c r="A172"/>
      <c r="B172"/>
      <c r="C172"/>
    </row>
    <row r="173" spans="1:3" x14ac:dyDescent="0.25">
      <c r="A173"/>
      <c r="B173"/>
      <c r="C173"/>
    </row>
    <row r="174" spans="1:3" x14ac:dyDescent="0.25">
      <c r="A174"/>
      <c r="B174"/>
      <c r="C174"/>
    </row>
    <row r="175" spans="1:3" x14ac:dyDescent="0.25">
      <c r="A175"/>
      <c r="B175"/>
      <c r="C175"/>
    </row>
    <row r="176" spans="1:3" x14ac:dyDescent="0.25">
      <c r="A176"/>
      <c r="B176"/>
      <c r="C176"/>
    </row>
    <row r="177" spans="1:3" x14ac:dyDescent="0.25">
      <c r="A177"/>
      <c r="B177"/>
      <c r="C177"/>
    </row>
    <row r="178" spans="1:3" x14ac:dyDescent="0.25">
      <c r="A178"/>
      <c r="B178"/>
      <c r="C178"/>
    </row>
    <row r="179" spans="1:3" x14ac:dyDescent="0.25">
      <c r="A179"/>
      <c r="B179"/>
      <c r="C179"/>
    </row>
    <row r="180" spans="1:3" x14ac:dyDescent="0.25">
      <c r="A180"/>
      <c r="B180"/>
      <c r="C180"/>
    </row>
    <row r="181" spans="1:3" x14ac:dyDescent="0.25">
      <c r="A181"/>
      <c r="B181"/>
      <c r="C181"/>
    </row>
    <row r="182" spans="1:3" x14ac:dyDescent="0.25">
      <c r="A182"/>
      <c r="B182"/>
      <c r="C182"/>
    </row>
    <row r="183" spans="1:3" x14ac:dyDescent="0.25">
      <c r="A183"/>
      <c r="B183"/>
      <c r="C183"/>
    </row>
    <row r="184" spans="1:3" x14ac:dyDescent="0.25">
      <c r="A184"/>
      <c r="B184"/>
      <c r="C184"/>
    </row>
    <row r="185" spans="1:3" x14ac:dyDescent="0.25">
      <c r="A185"/>
      <c r="B185"/>
      <c r="C185"/>
    </row>
    <row r="186" spans="1:3" x14ac:dyDescent="0.25">
      <c r="A186"/>
      <c r="B186"/>
      <c r="C186"/>
    </row>
    <row r="187" spans="1:3" x14ac:dyDescent="0.25">
      <c r="A187"/>
      <c r="B187"/>
      <c r="C187"/>
    </row>
    <row r="188" spans="1:3" x14ac:dyDescent="0.25">
      <c r="A188"/>
      <c r="B188"/>
      <c r="C188"/>
    </row>
    <row r="189" spans="1:3" x14ac:dyDescent="0.25">
      <c r="A189"/>
      <c r="B189"/>
      <c r="C189"/>
    </row>
    <row r="190" spans="1:3" x14ac:dyDescent="0.25">
      <c r="A190"/>
      <c r="B190"/>
      <c r="C190"/>
    </row>
    <row r="191" spans="1:3" x14ac:dyDescent="0.25">
      <c r="A191"/>
      <c r="B191"/>
      <c r="C191"/>
    </row>
    <row r="192" spans="1:3" x14ac:dyDescent="0.25">
      <c r="A192"/>
      <c r="B192"/>
      <c r="C192"/>
    </row>
    <row r="193" spans="1:3" x14ac:dyDescent="0.25">
      <c r="A193"/>
      <c r="B193"/>
      <c r="C193"/>
    </row>
    <row r="194" spans="1:3" x14ac:dyDescent="0.25">
      <c r="A194"/>
      <c r="B194"/>
      <c r="C194"/>
    </row>
    <row r="195" spans="1:3" x14ac:dyDescent="0.25">
      <c r="A195"/>
      <c r="B195"/>
      <c r="C195"/>
    </row>
    <row r="196" spans="1:3" x14ac:dyDescent="0.25">
      <c r="A196"/>
      <c r="B196"/>
      <c r="C196"/>
    </row>
    <row r="197" spans="1:3" x14ac:dyDescent="0.25">
      <c r="A197"/>
      <c r="B197"/>
      <c r="C197"/>
    </row>
    <row r="198" spans="1:3" x14ac:dyDescent="0.25">
      <c r="A198"/>
      <c r="B198"/>
      <c r="C198"/>
    </row>
    <row r="199" spans="1:3" x14ac:dyDescent="0.25">
      <c r="A199"/>
      <c r="B199"/>
      <c r="C199"/>
    </row>
    <row r="200" spans="1:3" x14ac:dyDescent="0.25">
      <c r="A200"/>
      <c r="B200"/>
      <c r="C200"/>
    </row>
    <row r="201" spans="1:3" x14ac:dyDescent="0.25">
      <c r="A201"/>
      <c r="B201"/>
      <c r="C201"/>
    </row>
    <row r="202" spans="1:3" x14ac:dyDescent="0.25">
      <c r="A202"/>
      <c r="B202"/>
      <c r="C202"/>
    </row>
    <row r="203" spans="1:3" x14ac:dyDescent="0.25">
      <c r="A203"/>
      <c r="B203"/>
      <c r="C203"/>
    </row>
    <row r="204" spans="1:3" x14ac:dyDescent="0.25">
      <c r="A204"/>
      <c r="B204"/>
      <c r="C204"/>
    </row>
    <row r="205" spans="1:3" x14ac:dyDescent="0.25">
      <c r="A205"/>
      <c r="B205"/>
      <c r="C205"/>
    </row>
    <row r="206" spans="1:3" x14ac:dyDescent="0.25">
      <c r="A206"/>
      <c r="B206"/>
      <c r="C206"/>
    </row>
    <row r="207" spans="1:3" x14ac:dyDescent="0.25">
      <c r="A207"/>
      <c r="B207"/>
      <c r="C207"/>
    </row>
    <row r="208" spans="1:3" x14ac:dyDescent="0.25">
      <c r="A208"/>
      <c r="B208"/>
      <c r="C208"/>
    </row>
    <row r="209" spans="1:3" x14ac:dyDescent="0.25">
      <c r="A209"/>
      <c r="B209"/>
      <c r="C209"/>
    </row>
    <row r="210" spans="1:3" x14ac:dyDescent="0.25">
      <c r="A210"/>
      <c r="B210"/>
      <c r="C210"/>
    </row>
    <row r="211" spans="1:3" x14ac:dyDescent="0.25">
      <c r="A211"/>
      <c r="B211"/>
      <c r="C211"/>
    </row>
    <row r="212" spans="1:3" x14ac:dyDescent="0.25">
      <c r="A212"/>
      <c r="B212"/>
      <c r="C212"/>
    </row>
    <row r="213" spans="1:3" x14ac:dyDescent="0.25">
      <c r="A213"/>
      <c r="B213"/>
      <c r="C213"/>
    </row>
    <row r="214" spans="1:3" x14ac:dyDescent="0.25">
      <c r="A214"/>
      <c r="B214"/>
      <c r="C214"/>
    </row>
    <row r="215" spans="1:3" x14ac:dyDescent="0.25">
      <c r="A215"/>
      <c r="B215"/>
      <c r="C215"/>
    </row>
    <row r="216" spans="1:3" x14ac:dyDescent="0.25">
      <c r="A216"/>
      <c r="B216"/>
      <c r="C216"/>
    </row>
    <row r="217" spans="1:3" x14ac:dyDescent="0.25">
      <c r="A217"/>
      <c r="B217"/>
      <c r="C217"/>
    </row>
    <row r="218" spans="1:3" x14ac:dyDescent="0.25">
      <c r="A218"/>
      <c r="B218"/>
      <c r="C218"/>
    </row>
    <row r="219" spans="1:3" x14ac:dyDescent="0.25">
      <c r="A219"/>
      <c r="B219"/>
      <c r="C219"/>
    </row>
    <row r="220" spans="1:3" x14ac:dyDescent="0.25">
      <c r="A220"/>
      <c r="B220"/>
      <c r="C220"/>
    </row>
    <row r="221" spans="1:3" x14ac:dyDescent="0.25">
      <c r="A221"/>
      <c r="B221"/>
      <c r="C221"/>
    </row>
    <row r="222" spans="1:3" x14ac:dyDescent="0.25">
      <c r="A222"/>
      <c r="B222"/>
      <c r="C222"/>
    </row>
    <row r="223" spans="1:3" x14ac:dyDescent="0.25">
      <c r="A223"/>
      <c r="B223"/>
      <c r="C223"/>
    </row>
    <row r="224" spans="1:3" x14ac:dyDescent="0.25">
      <c r="A224"/>
      <c r="B224"/>
      <c r="C224"/>
    </row>
    <row r="225" spans="1:3" x14ac:dyDescent="0.25">
      <c r="A225"/>
      <c r="B225"/>
      <c r="C225"/>
    </row>
    <row r="226" spans="1:3" x14ac:dyDescent="0.25">
      <c r="A226"/>
      <c r="B226"/>
      <c r="C226"/>
    </row>
    <row r="227" spans="1:3" x14ac:dyDescent="0.25">
      <c r="A227"/>
      <c r="B227"/>
      <c r="C227"/>
    </row>
    <row r="228" spans="1:3" x14ac:dyDescent="0.25">
      <c r="A228"/>
      <c r="B228"/>
      <c r="C228"/>
    </row>
    <row r="229" spans="1:3" x14ac:dyDescent="0.25">
      <c r="A229"/>
      <c r="B229"/>
      <c r="C229"/>
    </row>
    <row r="230" spans="1:3" x14ac:dyDescent="0.25">
      <c r="A230"/>
      <c r="B230"/>
      <c r="C230"/>
    </row>
    <row r="231" spans="1:3" x14ac:dyDescent="0.25">
      <c r="A231"/>
      <c r="B231"/>
      <c r="C231"/>
    </row>
    <row r="232" spans="1:3" x14ac:dyDescent="0.25">
      <c r="A232"/>
      <c r="B232"/>
      <c r="C232"/>
    </row>
    <row r="233" spans="1:3" x14ac:dyDescent="0.25">
      <c r="A233"/>
      <c r="B233"/>
      <c r="C233"/>
    </row>
    <row r="234" spans="1:3" x14ac:dyDescent="0.25">
      <c r="A234"/>
      <c r="B234"/>
      <c r="C234"/>
    </row>
    <row r="235" spans="1:3" x14ac:dyDescent="0.25">
      <c r="A235"/>
      <c r="B235"/>
      <c r="C235"/>
    </row>
    <row r="236" spans="1:3" x14ac:dyDescent="0.25">
      <c r="A236"/>
      <c r="B236"/>
      <c r="C236"/>
    </row>
    <row r="237" spans="1:3" x14ac:dyDescent="0.25">
      <c r="A237"/>
      <c r="B237"/>
      <c r="C237"/>
    </row>
    <row r="238" spans="1:3" x14ac:dyDescent="0.25">
      <c r="A238"/>
      <c r="B238"/>
      <c r="C238"/>
    </row>
    <row r="239" spans="1:3" x14ac:dyDescent="0.25">
      <c r="A239"/>
      <c r="B239"/>
      <c r="C239"/>
    </row>
    <row r="240" spans="1:3" x14ac:dyDescent="0.25">
      <c r="A240"/>
      <c r="B240"/>
      <c r="C240"/>
    </row>
    <row r="241" spans="1:3" x14ac:dyDescent="0.25">
      <c r="A241"/>
      <c r="B241"/>
      <c r="C241"/>
    </row>
    <row r="242" spans="1:3" x14ac:dyDescent="0.25">
      <c r="A242"/>
      <c r="B242"/>
      <c r="C242"/>
    </row>
    <row r="243" spans="1:3" x14ac:dyDescent="0.25">
      <c r="A243"/>
      <c r="B243"/>
      <c r="C243"/>
    </row>
    <row r="244" spans="1:3" x14ac:dyDescent="0.25">
      <c r="A244"/>
      <c r="B244"/>
      <c r="C244"/>
    </row>
    <row r="245" spans="1:3" x14ac:dyDescent="0.25">
      <c r="A245"/>
      <c r="B245"/>
      <c r="C245"/>
    </row>
    <row r="246" spans="1:3" x14ac:dyDescent="0.25">
      <c r="A246"/>
      <c r="B246"/>
      <c r="C246"/>
    </row>
    <row r="247" spans="1:3" x14ac:dyDescent="0.25">
      <c r="A247"/>
      <c r="B247"/>
      <c r="C247"/>
    </row>
    <row r="248" spans="1:3" x14ac:dyDescent="0.25">
      <c r="A248"/>
      <c r="B248"/>
      <c r="C248"/>
    </row>
    <row r="249" spans="1:3" x14ac:dyDescent="0.25">
      <c r="A249"/>
      <c r="B249"/>
      <c r="C249"/>
    </row>
    <row r="250" spans="1:3" x14ac:dyDescent="0.25">
      <c r="A250"/>
      <c r="B250"/>
      <c r="C250"/>
    </row>
    <row r="251" spans="1:3" x14ac:dyDescent="0.25">
      <c r="A251"/>
      <c r="B251"/>
      <c r="C251"/>
    </row>
    <row r="252" spans="1:3" x14ac:dyDescent="0.25">
      <c r="A252"/>
      <c r="B252"/>
      <c r="C252"/>
    </row>
    <row r="253" spans="1:3" x14ac:dyDescent="0.25">
      <c r="A253"/>
      <c r="B253"/>
      <c r="C253"/>
    </row>
    <row r="254" spans="1:3" x14ac:dyDescent="0.25">
      <c r="A254"/>
      <c r="B254"/>
      <c r="C254"/>
    </row>
    <row r="255" spans="1:3" x14ac:dyDescent="0.25">
      <c r="A255"/>
      <c r="B255"/>
      <c r="C255"/>
    </row>
    <row r="256" spans="1:3" x14ac:dyDescent="0.25">
      <c r="A256"/>
      <c r="B256"/>
      <c r="C256"/>
    </row>
    <row r="257" spans="1:3" x14ac:dyDescent="0.25">
      <c r="A257"/>
      <c r="B257"/>
      <c r="C257"/>
    </row>
    <row r="258" spans="1:3" x14ac:dyDescent="0.25">
      <c r="A258"/>
      <c r="B258"/>
      <c r="C258"/>
    </row>
    <row r="259" spans="1:3" x14ac:dyDescent="0.25">
      <c r="A259"/>
      <c r="B259"/>
      <c r="C259"/>
    </row>
    <row r="260" spans="1:3" x14ac:dyDescent="0.25">
      <c r="A260"/>
      <c r="B260"/>
      <c r="C260"/>
    </row>
    <row r="261" spans="1:3" x14ac:dyDescent="0.25">
      <c r="A261"/>
      <c r="B261"/>
      <c r="C261"/>
    </row>
    <row r="262" spans="1:3" x14ac:dyDescent="0.25">
      <c r="A262"/>
      <c r="B262"/>
      <c r="C262"/>
    </row>
    <row r="263" spans="1:3" x14ac:dyDescent="0.25">
      <c r="A263"/>
      <c r="B263"/>
      <c r="C263"/>
    </row>
    <row r="264" spans="1:3" x14ac:dyDescent="0.25">
      <c r="A264"/>
      <c r="B264"/>
      <c r="C264"/>
    </row>
    <row r="265" spans="1:3" x14ac:dyDescent="0.25">
      <c r="A265"/>
      <c r="B265"/>
      <c r="C265"/>
    </row>
    <row r="266" spans="1:3" x14ac:dyDescent="0.25">
      <c r="A266"/>
      <c r="B266"/>
      <c r="C266"/>
    </row>
    <row r="267" spans="1:3" x14ac:dyDescent="0.25">
      <c r="A267"/>
      <c r="B267"/>
      <c r="C267"/>
    </row>
    <row r="268" spans="1:3" x14ac:dyDescent="0.25">
      <c r="A268"/>
      <c r="B268"/>
      <c r="C268"/>
    </row>
    <row r="269" spans="1:3" x14ac:dyDescent="0.25">
      <c r="A269"/>
      <c r="B269"/>
      <c r="C269"/>
    </row>
    <row r="270" spans="1:3" x14ac:dyDescent="0.25">
      <c r="A270"/>
      <c r="B270"/>
      <c r="C270"/>
    </row>
    <row r="271" spans="1:3" x14ac:dyDescent="0.25">
      <c r="A271"/>
      <c r="B271"/>
      <c r="C271"/>
    </row>
    <row r="272" spans="1:3" x14ac:dyDescent="0.25">
      <c r="A272"/>
      <c r="B272"/>
      <c r="C272"/>
    </row>
    <row r="273" spans="1:3" x14ac:dyDescent="0.25">
      <c r="A273"/>
      <c r="B273"/>
      <c r="C273"/>
    </row>
    <row r="274" spans="1:3" x14ac:dyDescent="0.25">
      <c r="A274"/>
      <c r="B274"/>
      <c r="C274"/>
    </row>
    <row r="275" spans="1:3" x14ac:dyDescent="0.25">
      <c r="A275"/>
      <c r="B275"/>
      <c r="C275"/>
    </row>
    <row r="276" spans="1:3" x14ac:dyDescent="0.25">
      <c r="A276"/>
      <c r="B276"/>
      <c r="C276"/>
    </row>
    <row r="277" spans="1:3" x14ac:dyDescent="0.25">
      <c r="A277"/>
      <c r="B277"/>
      <c r="C277"/>
    </row>
    <row r="278" spans="1:3" x14ac:dyDescent="0.25">
      <c r="A278"/>
      <c r="B278"/>
      <c r="C278"/>
    </row>
    <row r="279" spans="1:3" x14ac:dyDescent="0.25">
      <c r="A279"/>
      <c r="B279"/>
      <c r="C279"/>
    </row>
    <row r="280" spans="1:3" x14ac:dyDescent="0.25">
      <c r="A280"/>
      <c r="B280"/>
      <c r="C280"/>
    </row>
    <row r="281" spans="1:3" x14ac:dyDescent="0.25">
      <c r="A281"/>
      <c r="B281"/>
      <c r="C281"/>
    </row>
    <row r="282" spans="1:3" x14ac:dyDescent="0.25">
      <c r="A282"/>
      <c r="B282"/>
      <c r="C282"/>
    </row>
    <row r="283" spans="1:3" x14ac:dyDescent="0.25">
      <c r="A283"/>
      <c r="B283"/>
      <c r="C283"/>
    </row>
    <row r="284" spans="1:3" x14ac:dyDescent="0.25">
      <c r="A284"/>
      <c r="B284"/>
      <c r="C284"/>
    </row>
    <row r="285" spans="1:3" x14ac:dyDescent="0.25">
      <c r="A285"/>
      <c r="B285"/>
      <c r="C285"/>
    </row>
    <row r="286" spans="1:3" x14ac:dyDescent="0.25">
      <c r="A286"/>
      <c r="B286"/>
      <c r="C286"/>
    </row>
    <row r="287" spans="1:3" x14ac:dyDescent="0.25">
      <c r="A287"/>
      <c r="B287"/>
      <c r="C287"/>
    </row>
    <row r="288" spans="1:3" x14ac:dyDescent="0.25">
      <c r="A288"/>
      <c r="B288"/>
      <c r="C288"/>
    </row>
    <row r="289" spans="1:3" x14ac:dyDescent="0.25">
      <c r="A289"/>
      <c r="B289"/>
      <c r="C289"/>
    </row>
    <row r="290" spans="1:3" x14ac:dyDescent="0.25">
      <c r="A290"/>
      <c r="B290"/>
      <c r="C290"/>
    </row>
    <row r="291" spans="1:3" x14ac:dyDescent="0.25">
      <c r="A291"/>
      <c r="B291"/>
      <c r="C291"/>
    </row>
    <row r="292" spans="1:3" x14ac:dyDescent="0.25">
      <c r="A292"/>
      <c r="B292"/>
      <c r="C292"/>
    </row>
    <row r="293" spans="1:3" x14ac:dyDescent="0.25">
      <c r="A293"/>
      <c r="B293"/>
      <c r="C293"/>
    </row>
    <row r="294" spans="1:3" x14ac:dyDescent="0.25">
      <c r="A294"/>
      <c r="B294"/>
      <c r="C294"/>
    </row>
    <row r="295" spans="1:3" x14ac:dyDescent="0.25">
      <c r="A295"/>
      <c r="B295"/>
      <c r="C295"/>
    </row>
    <row r="296" spans="1:3" x14ac:dyDescent="0.25">
      <c r="A296"/>
      <c r="B296"/>
      <c r="C296"/>
    </row>
    <row r="297" spans="1:3" x14ac:dyDescent="0.25">
      <c r="A297"/>
      <c r="B297"/>
      <c r="C297"/>
    </row>
    <row r="298" spans="1:3" x14ac:dyDescent="0.25">
      <c r="A298"/>
      <c r="B298"/>
      <c r="C298"/>
    </row>
    <row r="299" spans="1:3" x14ac:dyDescent="0.25">
      <c r="A299"/>
      <c r="B299"/>
      <c r="C299"/>
    </row>
    <row r="300" spans="1:3" x14ac:dyDescent="0.25">
      <c r="A300"/>
      <c r="B300"/>
      <c r="C300"/>
    </row>
    <row r="301" spans="1:3" x14ac:dyDescent="0.25">
      <c r="A301"/>
      <c r="B301"/>
      <c r="C301"/>
    </row>
    <row r="302" spans="1:3" x14ac:dyDescent="0.25">
      <c r="A302"/>
      <c r="B302"/>
      <c r="C302"/>
    </row>
    <row r="303" spans="1:3" x14ac:dyDescent="0.25">
      <c r="A303"/>
      <c r="B303"/>
      <c r="C303"/>
    </row>
    <row r="304" spans="1:3" x14ac:dyDescent="0.25">
      <c r="A304"/>
      <c r="B304"/>
      <c r="C304"/>
    </row>
    <row r="305" spans="1:3" x14ac:dyDescent="0.25">
      <c r="A305"/>
      <c r="B305"/>
      <c r="C305"/>
    </row>
    <row r="306" spans="1:3" x14ac:dyDescent="0.25">
      <c r="A306"/>
      <c r="B306"/>
      <c r="C306"/>
    </row>
    <row r="307" spans="1:3" x14ac:dyDescent="0.25">
      <c r="A307"/>
      <c r="B307"/>
      <c r="C307"/>
    </row>
    <row r="308" spans="1:3" x14ac:dyDescent="0.25">
      <c r="A308"/>
      <c r="B308"/>
      <c r="C308"/>
    </row>
    <row r="309" spans="1:3" x14ac:dyDescent="0.25">
      <c r="A309"/>
      <c r="B309"/>
      <c r="C309"/>
    </row>
    <row r="310" spans="1:3" x14ac:dyDescent="0.25">
      <c r="A310"/>
      <c r="B310"/>
      <c r="C310"/>
    </row>
    <row r="311" spans="1:3" x14ac:dyDescent="0.25">
      <c r="A311"/>
      <c r="B311"/>
      <c r="C311"/>
    </row>
    <row r="312" spans="1:3" x14ac:dyDescent="0.25">
      <c r="A312"/>
      <c r="B312"/>
      <c r="C312"/>
    </row>
    <row r="313" spans="1:3" x14ac:dyDescent="0.25">
      <c r="A313"/>
      <c r="B313"/>
      <c r="C313"/>
    </row>
    <row r="314" spans="1:3" x14ac:dyDescent="0.25">
      <c r="A314"/>
      <c r="B314"/>
      <c r="C314"/>
    </row>
    <row r="315" spans="1:3" x14ac:dyDescent="0.25">
      <c r="A315"/>
      <c r="B315"/>
      <c r="C315"/>
    </row>
    <row r="316" spans="1:3" x14ac:dyDescent="0.25">
      <c r="A316"/>
      <c r="B316"/>
      <c r="C316"/>
    </row>
    <row r="317" spans="1:3" x14ac:dyDescent="0.25">
      <c r="A317"/>
      <c r="B317"/>
      <c r="C317"/>
    </row>
    <row r="318" spans="1:3" x14ac:dyDescent="0.25">
      <c r="A318"/>
      <c r="B318"/>
      <c r="C318"/>
    </row>
    <row r="319" spans="1:3" x14ac:dyDescent="0.25">
      <c r="A319"/>
      <c r="B319"/>
      <c r="C319"/>
    </row>
    <row r="320" spans="1:3" x14ac:dyDescent="0.25">
      <c r="A320"/>
      <c r="B320"/>
      <c r="C320"/>
    </row>
    <row r="321" spans="1:3" x14ac:dyDescent="0.25">
      <c r="A321"/>
      <c r="B321"/>
      <c r="C321"/>
    </row>
    <row r="322" spans="1:3" x14ac:dyDescent="0.25">
      <c r="A322"/>
      <c r="B322"/>
      <c r="C322"/>
    </row>
    <row r="323" spans="1:3" x14ac:dyDescent="0.25">
      <c r="A323"/>
      <c r="B323"/>
      <c r="C323"/>
    </row>
    <row r="324" spans="1:3" x14ac:dyDescent="0.25">
      <c r="A324"/>
      <c r="B324"/>
      <c r="C324"/>
    </row>
    <row r="325" spans="1:3" x14ac:dyDescent="0.25">
      <c r="A325"/>
      <c r="B325"/>
      <c r="C325"/>
    </row>
    <row r="326" spans="1:3" x14ac:dyDescent="0.25">
      <c r="A326"/>
      <c r="B326"/>
      <c r="C326"/>
    </row>
    <row r="327" spans="1:3" x14ac:dyDescent="0.25">
      <c r="A327"/>
      <c r="B327"/>
      <c r="C327"/>
    </row>
    <row r="328" spans="1:3" x14ac:dyDescent="0.25">
      <c r="A328"/>
      <c r="B328"/>
      <c r="C328"/>
    </row>
    <row r="329" spans="1:3" x14ac:dyDescent="0.25">
      <c r="A329"/>
      <c r="B329"/>
      <c r="C329"/>
    </row>
    <row r="330" spans="1:3" x14ac:dyDescent="0.25">
      <c r="A330"/>
      <c r="B330"/>
      <c r="C330"/>
    </row>
    <row r="331" spans="1:3" x14ac:dyDescent="0.25">
      <c r="A331"/>
      <c r="B331"/>
      <c r="C331"/>
    </row>
    <row r="332" spans="1:3" x14ac:dyDescent="0.25">
      <c r="A332"/>
      <c r="B332"/>
      <c r="C332"/>
    </row>
    <row r="333" spans="1:3" x14ac:dyDescent="0.25">
      <c r="A333"/>
      <c r="B333"/>
      <c r="C333"/>
    </row>
    <row r="334" spans="1:3" x14ac:dyDescent="0.25">
      <c r="A334"/>
      <c r="B334"/>
      <c r="C334"/>
    </row>
    <row r="335" spans="1:3" x14ac:dyDescent="0.25">
      <c r="A335"/>
      <c r="B335"/>
      <c r="C335"/>
    </row>
    <row r="336" spans="1:3" x14ac:dyDescent="0.25">
      <c r="A336"/>
      <c r="B336"/>
      <c r="C336"/>
    </row>
    <row r="337" spans="1:3" x14ac:dyDescent="0.25">
      <c r="A337"/>
      <c r="B337"/>
      <c r="C337"/>
    </row>
    <row r="338" spans="1:3" x14ac:dyDescent="0.25">
      <c r="A338"/>
      <c r="B338"/>
      <c r="C338"/>
    </row>
    <row r="339" spans="1:3" x14ac:dyDescent="0.25">
      <c r="A339"/>
      <c r="B339"/>
      <c r="C339"/>
    </row>
    <row r="340" spans="1:3" x14ac:dyDescent="0.25">
      <c r="A340"/>
      <c r="B340"/>
      <c r="C340"/>
    </row>
    <row r="341" spans="1:3" x14ac:dyDescent="0.25">
      <c r="A341"/>
      <c r="B341"/>
      <c r="C341"/>
    </row>
    <row r="342" spans="1:3" x14ac:dyDescent="0.25">
      <c r="A342"/>
      <c r="B342"/>
      <c r="C342"/>
    </row>
    <row r="343" spans="1:3" x14ac:dyDescent="0.25">
      <c r="A343"/>
      <c r="B343"/>
      <c r="C343"/>
    </row>
    <row r="344" spans="1:3" x14ac:dyDescent="0.25">
      <c r="A344"/>
      <c r="B344"/>
      <c r="C344"/>
    </row>
    <row r="345" spans="1:3" x14ac:dyDescent="0.25">
      <c r="A345"/>
      <c r="B345"/>
      <c r="C345"/>
    </row>
    <row r="346" spans="1:3" x14ac:dyDescent="0.25">
      <c r="A346"/>
      <c r="B346"/>
      <c r="C346"/>
    </row>
    <row r="347" spans="1:3" x14ac:dyDescent="0.25">
      <c r="A347"/>
      <c r="B347"/>
      <c r="C347"/>
    </row>
    <row r="348" spans="1:3" x14ac:dyDescent="0.25">
      <c r="A348"/>
      <c r="B348"/>
      <c r="C348"/>
    </row>
    <row r="349" spans="1:3" x14ac:dyDescent="0.25">
      <c r="A349"/>
      <c r="B349"/>
      <c r="C349"/>
    </row>
    <row r="350" spans="1:3" x14ac:dyDescent="0.25">
      <c r="A350"/>
      <c r="B350"/>
      <c r="C350"/>
    </row>
    <row r="351" spans="1:3" x14ac:dyDescent="0.25">
      <c r="A351"/>
      <c r="B351"/>
      <c r="C351"/>
    </row>
    <row r="352" spans="1:3" x14ac:dyDescent="0.25">
      <c r="A352"/>
      <c r="B352"/>
      <c r="C352"/>
    </row>
    <row r="353" spans="1:3" x14ac:dyDescent="0.25">
      <c r="A353"/>
      <c r="B353"/>
      <c r="C353"/>
    </row>
    <row r="354" spans="1:3" x14ac:dyDescent="0.25">
      <c r="A354"/>
      <c r="B354"/>
      <c r="C354"/>
    </row>
    <row r="355" spans="1:3" x14ac:dyDescent="0.25">
      <c r="A355"/>
      <c r="B355"/>
      <c r="C355"/>
    </row>
    <row r="356" spans="1:3" x14ac:dyDescent="0.25">
      <c r="A356"/>
      <c r="B356"/>
      <c r="C356"/>
    </row>
    <row r="357" spans="1:3" x14ac:dyDescent="0.25">
      <c r="A357"/>
      <c r="B357"/>
      <c r="C357"/>
    </row>
    <row r="358" spans="1:3" x14ac:dyDescent="0.25">
      <c r="A358"/>
      <c r="B358"/>
      <c r="C358"/>
    </row>
    <row r="359" spans="1:3" x14ac:dyDescent="0.25">
      <c r="A359"/>
      <c r="B359"/>
      <c r="C359"/>
    </row>
    <row r="360" spans="1:3" x14ac:dyDescent="0.25">
      <c r="A360"/>
      <c r="B360"/>
      <c r="C360"/>
    </row>
    <row r="361" spans="1:3" x14ac:dyDescent="0.25">
      <c r="A361"/>
      <c r="B361"/>
      <c r="C361"/>
    </row>
    <row r="362" spans="1:3" x14ac:dyDescent="0.25">
      <c r="A362"/>
      <c r="B362"/>
      <c r="C362"/>
    </row>
    <row r="363" spans="1:3" x14ac:dyDescent="0.25">
      <c r="A363"/>
      <c r="B363"/>
      <c r="C363"/>
    </row>
    <row r="364" spans="1:3" x14ac:dyDescent="0.25">
      <c r="A364"/>
      <c r="B364"/>
      <c r="C364"/>
    </row>
    <row r="365" spans="1:3" x14ac:dyDescent="0.25">
      <c r="A365"/>
      <c r="B365"/>
      <c r="C365"/>
    </row>
    <row r="366" spans="1:3" x14ac:dyDescent="0.25">
      <c r="A366"/>
      <c r="B366"/>
      <c r="C366"/>
    </row>
    <row r="367" spans="1:3" x14ac:dyDescent="0.25">
      <c r="A367"/>
      <c r="B367"/>
      <c r="C367"/>
    </row>
    <row r="368" spans="1:3" x14ac:dyDescent="0.25">
      <c r="A368"/>
      <c r="B368"/>
      <c r="C368"/>
    </row>
    <row r="369" spans="1:3" x14ac:dyDescent="0.25">
      <c r="A369"/>
      <c r="B369"/>
      <c r="C369"/>
    </row>
    <row r="370" spans="1:3" x14ac:dyDescent="0.25">
      <c r="A370"/>
      <c r="B370"/>
      <c r="C370"/>
    </row>
    <row r="371" spans="1:3" x14ac:dyDescent="0.25">
      <c r="A371"/>
      <c r="B371"/>
      <c r="C371"/>
    </row>
    <row r="372" spans="1:3" x14ac:dyDescent="0.25">
      <c r="A372"/>
      <c r="B372"/>
      <c r="C372"/>
    </row>
    <row r="373" spans="1:3" x14ac:dyDescent="0.25">
      <c r="A373"/>
      <c r="B373"/>
      <c r="C373"/>
    </row>
    <row r="374" spans="1:3" x14ac:dyDescent="0.25">
      <c r="A374"/>
      <c r="B374"/>
      <c r="C374"/>
    </row>
    <row r="375" spans="1:3" x14ac:dyDescent="0.25">
      <c r="A375"/>
      <c r="B375"/>
      <c r="C375"/>
    </row>
    <row r="376" spans="1:3" x14ac:dyDescent="0.25">
      <c r="A376"/>
      <c r="B376"/>
      <c r="C376"/>
    </row>
    <row r="377" spans="1:3" x14ac:dyDescent="0.25">
      <c r="A377"/>
      <c r="B377"/>
      <c r="C377"/>
    </row>
    <row r="378" spans="1:3" x14ac:dyDescent="0.25">
      <c r="A378"/>
      <c r="B378"/>
      <c r="C378"/>
    </row>
    <row r="379" spans="1:3" x14ac:dyDescent="0.25">
      <c r="A379"/>
      <c r="B379"/>
      <c r="C379"/>
    </row>
    <row r="380" spans="1:3" x14ac:dyDescent="0.25">
      <c r="A380"/>
      <c r="B380"/>
      <c r="C380"/>
    </row>
    <row r="381" spans="1:3" x14ac:dyDescent="0.25">
      <c r="A381"/>
      <c r="B381"/>
      <c r="C381"/>
    </row>
    <row r="382" spans="1:3" x14ac:dyDescent="0.25">
      <c r="A382"/>
      <c r="B382"/>
      <c r="C382"/>
    </row>
    <row r="383" spans="1:3" x14ac:dyDescent="0.25">
      <c r="A383"/>
      <c r="B383"/>
      <c r="C383"/>
    </row>
    <row r="384" spans="1:3" x14ac:dyDescent="0.25">
      <c r="A384"/>
      <c r="B384"/>
      <c r="C384"/>
    </row>
    <row r="385" spans="1:3" x14ac:dyDescent="0.25">
      <c r="A385"/>
      <c r="B385"/>
      <c r="C385"/>
    </row>
    <row r="386" spans="1:3" x14ac:dyDescent="0.25">
      <c r="A386"/>
      <c r="B386"/>
      <c r="C386"/>
    </row>
    <row r="387" spans="1:3" x14ac:dyDescent="0.25">
      <c r="A387"/>
      <c r="B387"/>
      <c r="C387"/>
    </row>
    <row r="388" spans="1:3" x14ac:dyDescent="0.25">
      <c r="A388"/>
      <c r="B388"/>
      <c r="C388"/>
    </row>
    <row r="389" spans="1:3" x14ac:dyDescent="0.25">
      <c r="A389"/>
      <c r="B389"/>
      <c r="C389"/>
    </row>
    <row r="390" spans="1:3" x14ac:dyDescent="0.25">
      <c r="A390"/>
      <c r="B390"/>
      <c r="C390"/>
    </row>
    <row r="391" spans="1:3" x14ac:dyDescent="0.25">
      <c r="A391"/>
      <c r="B391"/>
      <c r="C391"/>
    </row>
    <row r="392" spans="1:3" x14ac:dyDescent="0.25">
      <c r="A392"/>
      <c r="B392"/>
      <c r="C392"/>
    </row>
    <row r="393" spans="1:3" x14ac:dyDescent="0.25">
      <c r="A393"/>
      <c r="B393"/>
      <c r="C393"/>
    </row>
    <row r="394" spans="1:3" x14ac:dyDescent="0.25">
      <c r="A394"/>
      <c r="B394"/>
      <c r="C394"/>
    </row>
    <row r="395" spans="1:3" x14ac:dyDescent="0.25">
      <c r="A395"/>
      <c r="B395"/>
      <c r="C395"/>
    </row>
    <row r="396" spans="1:3" x14ac:dyDescent="0.25">
      <c r="A396"/>
      <c r="B396"/>
      <c r="C396"/>
    </row>
    <row r="397" spans="1:3" x14ac:dyDescent="0.25">
      <c r="A397"/>
      <c r="B397"/>
      <c r="C397"/>
    </row>
    <row r="398" spans="1:3" x14ac:dyDescent="0.25">
      <c r="A398"/>
      <c r="B398"/>
      <c r="C398"/>
    </row>
    <row r="399" spans="1:3" x14ac:dyDescent="0.25">
      <c r="A399"/>
      <c r="B399"/>
      <c r="C399"/>
    </row>
    <row r="400" spans="1:3" x14ac:dyDescent="0.25">
      <c r="A400"/>
      <c r="B400"/>
      <c r="C400"/>
    </row>
    <row r="401" spans="1:3" x14ac:dyDescent="0.25">
      <c r="A401"/>
      <c r="B401"/>
      <c r="C401"/>
    </row>
    <row r="402" spans="1:3" x14ac:dyDescent="0.25">
      <c r="A402"/>
      <c r="B402"/>
      <c r="C402"/>
    </row>
    <row r="403" spans="1:3" x14ac:dyDescent="0.25">
      <c r="A403"/>
      <c r="B403"/>
      <c r="C403"/>
    </row>
    <row r="404" spans="1:3" x14ac:dyDescent="0.25">
      <c r="A404"/>
      <c r="B404"/>
      <c r="C404"/>
    </row>
    <row r="405" spans="1:3" x14ac:dyDescent="0.25">
      <c r="A405"/>
      <c r="B405"/>
      <c r="C405"/>
    </row>
    <row r="406" spans="1:3" x14ac:dyDescent="0.25">
      <c r="A406"/>
      <c r="B406"/>
      <c r="C406"/>
    </row>
    <row r="407" spans="1:3" x14ac:dyDescent="0.25">
      <c r="A407"/>
      <c r="B407"/>
      <c r="C407"/>
    </row>
    <row r="408" spans="1:3" x14ac:dyDescent="0.25">
      <c r="A408"/>
      <c r="B408"/>
      <c r="C408"/>
    </row>
    <row r="409" spans="1:3" x14ac:dyDescent="0.25">
      <c r="A409"/>
      <c r="B409"/>
      <c r="C409"/>
    </row>
    <row r="410" spans="1:3" x14ac:dyDescent="0.25">
      <c r="A410"/>
      <c r="B410"/>
      <c r="C410"/>
    </row>
    <row r="411" spans="1:3" x14ac:dyDescent="0.25">
      <c r="A411"/>
      <c r="B411"/>
      <c r="C411"/>
    </row>
    <row r="412" spans="1:3" x14ac:dyDescent="0.25">
      <c r="A412"/>
      <c r="B412"/>
      <c r="C412"/>
    </row>
    <row r="413" spans="1:3" x14ac:dyDescent="0.25">
      <c r="A413"/>
      <c r="B413"/>
      <c r="C413"/>
    </row>
    <row r="414" spans="1:3" x14ac:dyDescent="0.25">
      <c r="A414"/>
      <c r="B414"/>
      <c r="C414"/>
    </row>
    <row r="415" spans="1:3" x14ac:dyDescent="0.25">
      <c r="A415"/>
      <c r="B415"/>
      <c r="C415"/>
    </row>
    <row r="416" spans="1:3" x14ac:dyDescent="0.25">
      <c r="A416"/>
      <c r="B416"/>
      <c r="C416"/>
    </row>
    <row r="417" spans="1:3" x14ac:dyDescent="0.25">
      <c r="A417"/>
      <c r="B417"/>
      <c r="C417"/>
    </row>
    <row r="418" spans="1:3" x14ac:dyDescent="0.25">
      <c r="A418"/>
      <c r="B418"/>
      <c r="C418"/>
    </row>
    <row r="419" spans="1:3" x14ac:dyDescent="0.25">
      <c r="A419"/>
      <c r="B419"/>
      <c r="C419"/>
    </row>
    <row r="420" spans="1:3" x14ac:dyDescent="0.25">
      <c r="A420"/>
      <c r="B420"/>
      <c r="C420"/>
    </row>
    <row r="421" spans="1:3" x14ac:dyDescent="0.25">
      <c r="A421"/>
      <c r="B421"/>
      <c r="C421"/>
    </row>
    <row r="422" spans="1:3" x14ac:dyDescent="0.25">
      <c r="A422"/>
      <c r="B422"/>
      <c r="C422"/>
    </row>
    <row r="423" spans="1:3" x14ac:dyDescent="0.25">
      <c r="A423"/>
      <c r="B423"/>
      <c r="C423"/>
    </row>
    <row r="424" spans="1:3" x14ac:dyDescent="0.25">
      <c r="A424"/>
      <c r="B424"/>
      <c r="C424"/>
    </row>
    <row r="425" spans="1:3" x14ac:dyDescent="0.25">
      <c r="A425"/>
      <c r="B425"/>
      <c r="C425"/>
    </row>
    <row r="426" spans="1:3" x14ac:dyDescent="0.25">
      <c r="A426"/>
      <c r="B426"/>
      <c r="C426"/>
    </row>
    <row r="427" spans="1:3" x14ac:dyDescent="0.25">
      <c r="A427"/>
      <c r="B427"/>
      <c r="C427"/>
    </row>
    <row r="428" spans="1:3" x14ac:dyDescent="0.25">
      <c r="A428"/>
      <c r="B428"/>
      <c r="C428"/>
    </row>
    <row r="429" spans="1:3" x14ac:dyDescent="0.25">
      <c r="A429"/>
      <c r="B429"/>
      <c r="C429"/>
    </row>
    <row r="430" spans="1:3" x14ac:dyDescent="0.25">
      <c r="A430"/>
      <c r="B430"/>
      <c r="C430"/>
    </row>
    <row r="431" spans="1:3" x14ac:dyDescent="0.25">
      <c r="A431"/>
      <c r="B431"/>
      <c r="C431"/>
    </row>
    <row r="432" spans="1:3" x14ac:dyDescent="0.25">
      <c r="A432"/>
      <c r="B432"/>
      <c r="C432"/>
    </row>
    <row r="433" spans="1:3" x14ac:dyDescent="0.25">
      <c r="A433"/>
      <c r="B433"/>
      <c r="C433"/>
    </row>
    <row r="434" spans="1:3" x14ac:dyDescent="0.25">
      <c r="A434"/>
      <c r="B434"/>
      <c r="C434"/>
    </row>
    <row r="435" spans="1:3" x14ac:dyDescent="0.25">
      <c r="A435"/>
      <c r="B435"/>
      <c r="C435"/>
    </row>
    <row r="436" spans="1:3" x14ac:dyDescent="0.25">
      <c r="A436"/>
      <c r="B436"/>
      <c r="C436"/>
    </row>
    <row r="437" spans="1:3" x14ac:dyDescent="0.25">
      <c r="A437"/>
      <c r="B437"/>
      <c r="C437"/>
    </row>
    <row r="438" spans="1:3" x14ac:dyDescent="0.25">
      <c r="A438"/>
      <c r="B438"/>
      <c r="C438"/>
    </row>
    <row r="439" spans="1:3" x14ac:dyDescent="0.25">
      <c r="A439"/>
      <c r="B439"/>
      <c r="C439"/>
    </row>
    <row r="440" spans="1:3" x14ac:dyDescent="0.25">
      <c r="A440"/>
      <c r="B440"/>
      <c r="C440"/>
    </row>
    <row r="441" spans="1:3" x14ac:dyDescent="0.25">
      <c r="A441"/>
      <c r="B441"/>
      <c r="C441"/>
    </row>
    <row r="442" spans="1:3" x14ac:dyDescent="0.25">
      <c r="A442"/>
      <c r="B442"/>
      <c r="C442"/>
    </row>
    <row r="443" spans="1:3" x14ac:dyDescent="0.25">
      <c r="A443"/>
      <c r="B443"/>
      <c r="C443"/>
    </row>
    <row r="444" spans="1:3" x14ac:dyDescent="0.25">
      <c r="A444"/>
      <c r="B444"/>
      <c r="C444"/>
    </row>
    <row r="445" spans="1:3" x14ac:dyDescent="0.25">
      <c r="A445"/>
      <c r="B445"/>
      <c r="C445"/>
    </row>
    <row r="446" spans="1:3" x14ac:dyDescent="0.25">
      <c r="A446"/>
      <c r="B446"/>
      <c r="C446"/>
    </row>
    <row r="447" spans="1:3" x14ac:dyDescent="0.25">
      <c r="A447"/>
      <c r="B447"/>
      <c r="C447"/>
    </row>
    <row r="448" spans="1:3" x14ac:dyDescent="0.25">
      <c r="A448"/>
      <c r="B448"/>
      <c r="C448"/>
    </row>
    <row r="449" spans="1:3" x14ac:dyDescent="0.25">
      <c r="A449"/>
      <c r="B449"/>
      <c r="C449"/>
    </row>
    <row r="450" spans="1:3" x14ac:dyDescent="0.25">
      <c r="A450"/>
      <c r="B450"/>
      <c r="C450"/>
    </row>
    <row r="451" spans="1:3" x14ac:dyDescent="0.25">
      <c r="A451"/>
      <c r="B451"/>
      <c r="C451"/>
    </row>
    <row r="452" spans="1:3" x14ac:dyDescent="0.25">
      <c r="A452"/>
      <c r="B452"/>
      <c r="C452"/>
    </row>
    <row r="453" spans="1:3" x14ac:dyDescent="0.25">
      <c r="A453"/>
      <c r="B453"/>
      <c r="C453"/>
    </row>
    <row r="454" spans="1:3" x14ac:dyDescent="0.25">
      <c r="A454"/>
      <c r="B454"/>
      <c r="C454"/>
    </row>
    <row r="455" spans="1:3" x14ac:dyDescent="0.25">
      <c r="A455"/>
      <c r="B455"/>
      <c r="C455"/>
    </row>
    <row r="456" spans="1:3" x14ac:dyDescent="0.25">
      <c r="A456"/>
      <c r="B456"/>
      <c r="C456"/>
    </row>
    <row r="457" spans="1:3" x14ac:dyDescent="0.25">
      <c r="A457"/>
      <c r="B457"/>
      <c r="C457"/>
    </row>
    <row r="458" spans="1:3" x14ac:dyDescent="0.25">
      <c r="A458"/>
      <c r="B458"/>
      <c r="C458"/>
    </row>
    <row r="459" spans="1:3" x14ac:dyDescent="0.25">
      <c r="A459"/>
      <c r="B459"/>
      <c r="C459"/>
    </row>
    <row r="460" spans="1:3" x14ac:dyDescent="0.25">
      <c r="A460"/>
      <c r="B460"/>
      <c r="C460"/>
    </row>
    <row r="461" spans="1:3" x14ac:dyDescent="0.25">
      <c r="A461"/>
      <c r="B461"/>
      <c r="C461"/>
    </row>
    <row r="462" spans="1:3" x14ac:dyDescent="0.25">
      <c r="A462"/>
      <c r="B462"/>
      <c r="C462"/>
    </row>
    <row r="463" spans="1:3" x14ac:dyDescent="0.25">
      <c r="A463"/>
      <c r="B463"/>
      <c r="C463"/>
    </row>
    <row r="464" spans="1:3" x14ac:dyDescent="0.25">
      <c r="A464"/>
      <c r="B464"/>
      <c r="C464"/>
    </row>
    <row r="465" spans="1:3" x14ac:dyDescent="0.25">
      <c r="A465"/>
      <c r="B465"/>
      <c r="C465"/>
    </row>
    <row r="466" spans="1:3" x14ac:dyDescent="0.25">
      <c r="A466"/>
      <c r="B466"/>
      <c r="C466"/>
    </row>
    <row r="467" spans="1:3" x14ac:dyDescent="0.25">
      <c r="A467"/>
      <c r="B467"/>
      <c r="C467"/>
    </row>
    <row r="468" spans="1:3" x14ac:dyDescent="0.25">
      <c r="A468"/>
      <c r="B468"/>
      <c r="C468"/>
    </row>
    <row r="469" spans="1:3" x14ac:dyDescent="0.25">
      <c r="A469"/>
      <c r="B469"/>
      <c r="C469"/>
    </row>
    <row r="470" spans="1:3" x14ac:dyDescent="0.25">
      <c r="A470"/>
      <c r="B470"/>
      <c r="C470"/>
    </row>
    <row r="471" spans="1:3" x14ac:dyDescent="0.25">
      <c r="A471"/>
      <c r="B471"/>
      <c r="C471"/>
    </row>
    <row r="472" spans="1:3" x14ac:dyDescent="0.25">
      <c r="A472"/>
      <c r="B472"/>
      <c r="C472"/>
    </row>
    <row r="473" spans="1:3" x14ac:dyDescent="0.25">
      <c r="A473"/>
      <c r="B473"/>
      <c r="C473"/>
    </row>
    <row r="474" spans="1:3" x14ac:dyDescent="0.25">
      <c r="A474"/>
      <c r="B474"/>
      <c r="C474"/>
    </row>
    <row r="475" spans="1:3" x14ac:dyDescent="0.25">
      <c r="A475"/>
      <c r="B475"/>
      <c r="C475"/>
    </row>
    <row r="476" spans="1:3" x14ac:dyDescent="0.25">
      <c r="A476"/>
      <c r="B476"/>
      <c r="C476"/>
    </row>
    <row r="477" spans="1:3" x14ac:dyDescent="0.25">
      <c r="A477"/>
      <c r="B477"/>
      <c r="C477"/>
    </row>
    <row r="478" spans="1:3" x14ac:dyDescent="0.25">
      <c r="A478"/>
      <c r="B478"/>
      <c r="C478"/>
    </row>
    <row r="479" spans="1:3" x14ac:dyDescent="0.25">
      <c r="A479"/>
      <c r="B479"/>
      <c r="C479"/>
    </row>
    <row r="480" spans="1:3" x14ac:dyDescent="0.25">
      <c r="A480"/>
      <c r="B480"/>
      <c r="C480"/>
    </row>
    <row r="481" spans="1:3" x14ac:dyDescent="0.25">
      <c r="A481"/>
      <c r="B481"/>
      <c r="C481"/>
    </row>
    <row r="482" spans="1:3" x14ac:dyDescent="0.25">
      <c r="A482"/>
      <c r="B482"/>
      <c r="C482"/>
    </row>
    <row r="483" spans="1:3" x14ac:dyDescent="0.25">
      <c r="A483"/>
      <c r="B483"/>
      <c r="C483"/>
    </row>
    <row r="484" spans="1:3" x14ac:dyDescent="0.25">
      <c r="A484"/>
      <c r="B484"/>
      <c r="C484"/>
    </row>
    <row r="485" spans="1:3" x14ac:dyDescent="0.25">
      <c r="A485"/>
      <c r="B485"/>
      <c r="C485"/>
    </row>
    <row r="486" spans="1:3" x14ac:dyDescent="0.25">
      <c r="A486"/>
      <c r="B486"/>
      <c r="C486"/>
    </row>
    <row r="487" spans="1:3" x14ac:dyDescent="0.25">
      <c r="A487"/>
      <c r="B487"/>
      <c r="C487"/>
    </row>
    <row r="488" spans="1:3" x14ac:dyDescent="0.25">
      <c r="A488"/>
      <c r="B488"/>
      <c r="C488"/>
    </row>
    <row r="489" spans="1:3" x14ac:dyDescent="0.25">
      <c r="A489"/>
      <c r="B489"/>
      <c r="C489"/>
    </row>
    <row r="490" spans="1:3" x14ac:dyDescent="0.25">
      <c r="A490"/>
      <c r="B490"/>
      <c r="C490"/>
    </row>
    <row r="491" spans="1:3" x14ac:dyDescent="0.25">
      <c r="A491"/>
      <c r="B491"/>
      <c r="C491"/>
    </row>
    <row r="492" spans="1:3" x14ac:dyDescent="0.25">
      <c r="A492"/>
      <c r="B492"/>
      <c r="C492"/>
    </row>
    <row r="493" spans="1:3" x14ac:dyDescent="0.25">
      <c r="A493"/>
      <c r="B493"/>
      <c r="C493"/>
    </row>
    <row r="494" spans="1:3" x14ac:dyDescent="0.25">
      <c r="A494"/>
      <c r="B494"/>
      <c r="C494"/>
    </row>
    <row r="495" spans="1:3" x14ac:dyDescent="0.25">
      <c r="A495"/>
      <c r="B495"/>
      <c r="C495"/>
    </row>
    <row r="496" spans="1:3" x14ac:dyDescent="0.25">
      <c r="A496"/>
      <c r="B496"/>
      <c r="C496"/>
    </row>
    <row r="497" spans="1:3" x14ac:dyDescent="0.25">
      <c r="A497"/>
      <c r="B497"/>
      <c r="C497"/>
    </row>
    <row r="498" spans="1:3" x14ac:dyDescent="0.25">
      <c r="A498"/>
      <c r="B498"/>
      <c r="C498"/>
    </row>
    <row r="499" spans="1:3" x14ac:dyDescent="0.25">
      <c r="A499"/>
      <c r="B499"/>
      <c r="C499"/>
    </row>
    <row r="500" spans="1:3" x14ac:dyDescent="0.25">
      <c r="A500"/>
      <c r="B500"/>
      <c r="C500"/>
    </row>
    <row r="501" spans="1:3" x14ac:dyDescent="0.25">
      <c r="A501"/>
      <c r="B501"/>
      <c r="C501"/>
    </row>
    <row r="502" spans="1:3" x14ac:dyDescent="0.25">
      <c r="A502"/>
      <c r="B502"/>
      <c r="C502"/>
    </row>
    <row r="503" spans="1:3" x14ac:dyDescent="0.25">
      <c r="A503"/>
      <c r="B503"/>
      <c r="C503"/>
    </row>
    <row r="504" spans="1:3" x14ac:dyDescent="0.25">
      <c r="A504"/>
      <c r="B504"/>
      <c r="C504"/>
    </row>
    <row r="505" spans="1:3" x14ac:dyDescent="0.25">
      <c r="A505"/>
      <c r="B505"/>
      <c r="C505"/>
    </row>
    <row r="506" spans="1:3" x14ac:dyDescent="0.25">
      <c r="A506"/>
      <c r="B506"/>
      <c r="C506"/>
    </row>
    <row r="507" spans="1:3" x14ac:dyDescent="0.25">
      <c r="A507"/>
      <c r="B507"/>
      <c r="C507"/>
    </row>
    <row r="508" spans="1:3" x14ac:dyDescent="0.25">
      <c r="A508"/>
      <c r="B508"/>
      <c r="C508"/>
    </row>
    <row r="509" spans="1:3" x14ac:dyDescent="0.25">
      <c r="A509"/>
      <c r="B509"/>
      <c r="C509"/>
    </row>
    <row r="510" spans="1:3" x14ac:dyDescent="0.25">
      <c r="A510"/>
      <c r="B510"/>
      <c r="C510"/>
    </row>
    <row r="511" spans="1:3" x14ac:dyDescent="0.25">
      <c r="A511"/>
      <c r="B511"/>
      <c r="C511"/>
    </row>
    <row r="512" spans="1:3" x14ac:dyDescent="0.25">
      <c r="A512"/>
      <c r="B512"/>
      <c r="C512"/>
    </row>
    <row r="513" spans="1:3" x14ac:dyDescent="0.25">
      <c r="A513"/>
      <c r="B513"/>
      <c r="C513"/>
    </row>
    <row r="514" spans="1:3" x14ac:dyDescent="0.25">
      <c r="A514"/>
      <c r="B514"/>
      <c r="C514"/>
    </row>
    <row r="515" spans="1:3" x14ac:dyDescent="0.25">
      <c r="A515"/>
      <c r="B515"/>
      <c r="C515"/>
    </row>
    <row r="516" spans="1:3" x14ac:dyDescent="0.25">
      <c r="A516"/>
      <c r="B516"/>
      <c r="C516"/>
    </row>
    <row r="517" spans="1:3" x14ac:dyDescent="0.25">
      <c r="A517"/>
      <c r="B517"/>
      <c r="C517"/>
    </row>
    <row r="518" spans="1:3" x14ac:dyDescent="0.25">
      <c r="A518"/>
      <c r="B518"/>
      <c r="C518"/>
    </row>
    <row r="519" spans="1:3" x14ac:dyDescent="0.25">
      <c r="A519"/>
      <c r="B519"/>
      <c r="C519"/>
    </row>
    <row r="520" spans="1:3" x14ac:dyDescent="0.25">
      <c r="A520"/>
      <c r="B520"/>
      <c r="C520"/>
    </row>
    <row r="521" spans="1:3" x14ac:dyDescent="0.25">
      <c r="A521"/>
      <c r="B521"/>
      <c r="C521"/>
    </row>
    <row r="522" spans="1:3" x14ac:dyDescent="0.25">
      <c r="A522"/>
      <c r="B522"/>
      <c r="C522"/>
    </row>
    <row r="523" spans="1:3" x14ac:dyDescent="0.25">
      <c r="A523"/>
      <c r="B523"/>
      <c r="C523"/>
    </row>
    <row r="524" spans="1:3" x14ac:dyDescent="0.25">
      <c r="A524"/>
      <c r="B524"/>
      <c r="C524"/>
    </row>
    <row r="525" spans="1:3" x14ac:dyDescent="0.25">
      <c r="A525"/>
      <c r="B525"/>
      <c r="C525"/>
    </row>
    <row r="526" spans="1:3" x14ac:dyDescent="0.25">
      <c r="A526"/>
      <c r="B526"/>
      <c r="C526"/>
    </row>
    <row r="527" spans="1:3" x14ac:dyDescent="0.25">
      <c r="A527"/>
      <c r="B527"/>
      <c r="C527"/>
    </row>
    <row r="528" spans="1:3" x14ac:dyDescent="0.25">
      <c r="A528"/>
      <c r="B528"/>
      <c r="C528"/>
    </row>
    <row r="529" spans="1:3" x14ac:dyDescent="0.25">
      <c r="A529"/>
      <c r="B529"/>
      <c r="C529"/>
    </row>
    <row r="530" spans="1:3" x14ac:dyDescent="0.25">
      <c r="A530"/>
      <c r="B530"/>
      <c r="C530"/>
    </row>
    <row r="531" spans="1:3" x14ac:dyDescent="0.25">
      <c r="A531"/>
      <c r="B531"/>
      <c r="C531"/>
    </row>
    <row r="532" spans="1:3" x14ac:dyDescent="0.25">
      <c r="A532"/>
      <c r="B532"/>
      <c r="C532"/>
    </row>
    <row r="533" spans="1:3" x14ac:dyDescent="0.25">
      <c r="A533"/>
      <c r="B533"/>
      <c r="C533"/>
    </row>
    <row r="534" spans="1:3" x14ac:dyDescent="0.25">
      <c r="A534"/>
      <c r="B534"/>
      <c r="C534"/>
    </row>
    <row r="535" spans="1:3" x14ac:dyDescent="0.25">
      <c r="A535"/>
      <c r="B535"/>
      <c r="C535"/>
    </row>
    <row r="536" spans="1:3" x14ac:dyDescent="0.25">
      <c r="A536"/>
      <c r="B536"/>
      <c r="C536"/>
    </row>
    <row r="537" spans="1:3" x14ac:dyDescent="0.25">
      <c r="A537"/>
      <c r="B537"/>
      <c r="C537"/>
    </row>
    <row r="538" spans="1:3" x14ac:dyDescent="0.25">
      <c r="A538"/>
      <c r="B538"/>
      <c r="C538"/>
    </row>
    <row r="539" spans="1:3" x14ac:dyDescent="0.25">
      <c r="A539"/>
      <c r="B539"/>
      <c r="C539"/>
    </row>
    <row r="540" spans="1:3" x14ac:dyDescent="0.25">
      <c r="A540"/>
      <c r="B540"/>
      <c r="C540"/>
    </row>
    <row r="541" spans="1:3" x14ac:dyDescent="0.25">
      <c r="A541"/>
      <c r="B541"/>
      <c r="C541"/>
    </row>
    <row r="542" spans="1:3" x14ac:dyDescent="0.25">
      <c r="A542"/>
      <c r="B542"/>
      <c r="C542"/>
    </row>
    <row r="543" spans="1:3" x14ac:dyDescent="0.25">
      <c r="A543"/>
      <c r="B543"/>
      <c r="C543"/>
    </row>
    <row r="544" spans="1:3" x14ac:dyDescent="0.25">
      <c r="A544"/>
      <c r="B544"/>
      <c r="C544"/>
    </row>
    <row r="545" spans="1:3" x14ac:dyDescent="0.25">
      <c r="A545"/>
      <c r="B545"/>
      <c r="C545"/>
    </row>
    <row r="546" spans="1:3" x14ac:dyDescent="0.25">
      <c r="A546"/>
      <c r="B546"/>
      <c r="C546"/>
    </row>
    <row r="547" spans="1:3" x14ac:dyDescent="0.25">
      <c r="A547"/>
      <c r="B547"/>
      <c r="C547"/>
    </row>
    <row r="548" spans="1:3" x14ac:dyDescent="0.25">
      <c r="A548"/>
      <c r="B548"/>
      <c r="C548"/>
    </row>
    <row r="549" spans="1:3" x14ac:dyDescent="0.25">
      <c r="A549"/>
      <c r="B549"/>
      <c r="C549"/>
    </row>
    <row r="550" spans="1:3" x14ac:dyDescent="0.25">
      <c r="A550"/>
      <c r="B550"/>
      <c r="C550"/>
    </row>
    <row r="551" spans="1:3" x14ac:dyDescent="0.25">
      <c r="A551"/>
      <c r="B551"/>
      <c r="C551"/>
    </row>
    <row r="552" spans="1:3" x14ac:dyDescent="0.25">
      <c r="A552"/>
      <c r="B552"/>
      <c r="C552"/>
    </row>
    <row r="553" spans="1:3" x14ac:dyDescent="0.25">
      <c r="A553"/>
      <c r="B553"/>
      <c r="C553"/>
    </row>
    <row r="554" spans="1:3" x14ac:dyDescent="0.25">
      <c r="A554"/>
      <c r="B554"/>
      <c r="C554"/>
    </row>
    <row r="555" spans="1:3" x14ac:dyDescent="0.25">
      <c r="A555"/>
      <c r="B555"/>
      <c r="C555"/>
    </row>
    <row r="556" spans="1:3" x14ac:dyDescent="0.25">
      <c r="A556"/>
      <c r="B556"/>
      <c r="C556"/>
    </row>
    <row r="557" spans="1:3" x14ac:dyDescent="0.25">
      <c r="A557"/>
      <c r="B557"/>
      <c r="C557"/>
    </row>
    <row r="558" spans="1:3" x14ac:dyDescent="0.25">
      <c r="A558"/>
      <c r="B558"/>
      <c r="C558"/>
    </row>
    <row r="559" spans="1:3" x14ac:dyDescent="0.25">
      <c r="A559"/>
      <c r="B559"/>
      <c r="C559"/>
    </row>
    <row r="560" spans="1:3" x14ac:dyDescent="0.25">
      <c r="A560"/>
      <c r="B560"/>
      <c r="C560"/>
    </row>
    <row r="561" spans="1:3" x14ac:dyDescent="0.25">
      <c r="A561"/>
      <c r="B561"/>
      <c r="C561"/>
    </row>
    <row r="562" spans="1:3" x14ac:dyDescent="0.25">
      <c r="A562"/>
      <c r="B562"/>
      <c r="C562"/>
    </row>
    <row r="563" spans="1:3" x14ac:dyDescent="0.25">
      <c r="A563"/>
      <c r="B563"/>
      <c r="C563"/>
    </row>
    <row r="564" spans="1:3" x14ac:dyDescent="0.25">
      <c r="A564"/>
      <c r="B564"/>
      <c r="C564"/>
    </row>
    <row r="565" spans="1:3" x14ac:dyDescent="0.25">
      <c r="A565"/>
      <c r="B565"/>
      <c r="C565"/>
    </row>
    <row r="566" spans="1:3" x14ac:dyDescent="0.25">
      <c r="A566"/>
      <c r="B566"/>
      <c r="C566"/>
    </row>
    <row r="567" spans="1:3" x14ac:dyDescent="0.25">
      <c r="A567"/>
      <c r="B567"/>
      <c r="C567"/>
    </row>
    <row r="568" spans="1:3" x14ac:dyDescent="0.25">
      <c r="A568"/>
      <c r="B568"/>
      <c r="C568"/>
    </row>
    <row r="569" spans="1:3" x14ac:dyDescent="0.25">
      <c r="A569"/>
      <c r="B569"/>
      <c r="C569"/>
    </row>
    <row r="570" spans="1:3" x14ac:dyDescent="0.25">
      <c r="A570"/>
      <c r="B570"/>
      <c r="C570"/>
    </row>
    <row r="571" spans="1:3" x14ac:dyDescent="0.25">
      <c r="A571"/>
      <c r="B571"/>
      <c r="C571"/>
    </row>
    <row r="572" spans="1:3" x14ac:dyDescent="0.25">
      <c r="A572"/>
      <c r="B572"/>
      <c r="C572"/>
    </row>
    <row r="573" spans="1:3" x14ac:dyDescent="0.25">
      <c r="A573"/>
      <c r="B573"/>
      <c r="C573"/>
    </row>
    <row r="574" spans="1:3" x14ac:dyDescent="0.25">
      <c r="A574"/>
      <c r="B574"/>
      <c r="C574"/>
    </row>
    <row r="575" spans="1:3" x14ac:dyDescent="0.25">
      <c r="A575"/>
      <c r="B575"/>
      <c r="C575"/>
    </row>
    <row r="576" spans="1:3" x14ac:dyDescent="0.25">
      <c r="A576"/>
      <c r="B576"/>
      <c r="C576"/>
    </row>
    <row r="577" spans="1:3" x14ac:dyDescent="0.25">
      <c r="A577"/>
      <c r="B577"/>
      <c r="C577"/>
    </row>
    <row r="578" spans="1:3" x14ac:dyDescent="0.25">
      <c r="A578"/>
      <c r="B578"/>
      <c r="C578"/>
    </row>
    <row r="579" spans="1:3" x14ac:dyDescent="0.25">
      <c r="A579"/>
      <c r="B579"/>
      <c r="C579"/>
    </row>
    <row r="580" spans="1:3" x14ac:dyDescent="0.25">
      <c r="A580"/>
      <c r="B580"/>
      <c r="C580"/>
    </row>
    <row r="581" spans="1:3" x14ac:dyDescent="0.25">
      <c r="A581"/>
      <c r="B581"/>
      <c r="C581"/>
    </row>
    <row r="582" spans="1:3" x14ac:dyDescent="0.25">
      <c r="A582"/>
      <c r="B582"/>
      <c r="C582"/>
    </row>
    <row r="583" spans="1:3" x14ac:dyDescent="0.25">
      <c r="A583"/>
      <c r="B583"/>
      <c r="C583"/>
    </row>
    <row r="584" spans="1:3" x14ac:dyDescent="0.25">
      <c r="A584"/>
      <c r="B584"/>
      <c r="C584"/>
    </row>
    <row r="585" spans="1:3" x14ac:dyDescent="0.25">
      <c r="A585"/>
      <c r="B585"/>
      <c r="C585"/>
    </row>
    <row r="586" spans="1:3" x14ac:dyDescent="0.25">
      <c r="A586"/>
      <c r="B586"/>
      <c r="C586"/>
    </row>
    <row r="587" spans="1:3" x14ac:dyDescent="0.25">
      <c r="A587"/>
      <c r="B587"/>
      <c r="C587"/>
    </row>
    <row r="588" spans="1:3" x14ac:dyDescent="0.25">
      <c r="A588"/>
      <c r="B588"/>
      <c r="C588"/>
    </row>
    <row r="589" spans="1:3" x14ac:dyDescent="0.25">
      <c r="A589"/>
      <c r="B589"/>
      <c r="C589"/>
    </row>
    <row r="590" spans="1:3" x14ac:dyDescent="0.25">
      <c r="A590"/>
      <c r="B590"/>
      <c r="C590"/>
    </row>
    <row r="591" spans="1:3" x14ac:dyDescent="0.25">
      <c r="A591"/>
      <c r="B591"/>
      <c r="C591"/>
    </row>
    <row r="592" spans="1:3" x14ac:dyDescent="0.25">
      <c r="A592"/>
      <c r="B592"/>
      <c r="C592"/>
    </row>
    <row r="593" spans="1:3" x14ac:dyDescent="0.25">
      <c r="A593"/>
      <c r="B593"/>
      <c r="C593"/>
    </row>
    <row r="594" spans="1:3" x14ac:dyDescent="0.25">
      <c r="A594"/>
      <c r="B594"/>
      <c r="C594"/>
    </row>
    <row r="595" spans="1:3" x14ac:dyDescent="0.25">
      <c r="A595"/>
      <c r="B595"/>
      <c r="C595"/>
    </row>
    <row r="596" spans="1:3" x14ac:dyDescent="0.25">
      <c r="A596"/>
      <c r="B596"/>
      <c r="C596"/>
    </row>
    <row r="597" spans="1:3" x14ac:dyDescent="0.25">
      <c r="A597"/>
      <c r="B597"/>
      <c r="C597"/>
    </row>
    <row r="598" spans="1:3" x14ac:dyDescent="0.25">
      <c r="A598"/>
      <c r="B598"/>
      <c r="C598"/>
    </row>
    <row r="599" spans="1:3" x14ac:dyDescent="0.25">
      <c r="A599"/>
      <c r="B599"/>
      <c r="C599"/>
    </row>
    <row r="600" spans="1:3" x14ac:dyDescent="0.25">
      <c r="A600"/>
      <c r="B600"/>
      <c r="C600"/>
    </row>
    <row r="601" spans="1:3" x14ac:dyDescent="0.25">
      <c r="A601"/>
      <c r="B601"/>
      <c r="C601"/>
    </row>
    <row r="602" spans="1:3" x14ac:dyDescent="0.25">
      <c r="A602"/>
      <c r="B602"/>
      <c r="C602"/>
    </row>
    <row r="603" spans="1:3" x14ac:dyDescent="0.25">
      <c r="A603"/>
      <c r="B603"/>
      <c r="C603"/>
    </row>
    <row r="604" spans="1:3" x14ac:dyDescent="0.25">
      <c r="A604"/>
      <c r="B604"/>
      <c r="C604"/>
    </row>
    <row r="605" spans="1:3" x14ac:dyDescent="0.25">
      <c r="A605"/>
      <c r="B605"/>
      <c r="C605"/>
    </row>
    <row r="606" spans="1:3" x14ac:dyDescent="0.25">
      <c r="A606"/>
      <c r="B606"/>
      <c r="C606"/>
    </row>
    <row r="607" spans="1:3" x14ac:dyDescent="0.25">
      <c r="A607"/>
      <c r="B607"/>
      <c r="C607"/>
    </row>
    <row r="608" spans="1:3" x14ac:dyDescent="0.25">
      <c r="A608"/>
      <c r="B608"/>
      <c r="C608"/>
    </row>
    <row r="609" spans="1:3" x14ac:dyDescent="0.25">
      <c r="A609"/>
      <c r="B609"/>
      <c r="C609"/>
    </row>
    <row r="610" spans="1:3" x14ac:dyDescent="0.25">
      <c r="A610"/>
      <c r="B610"/>
      <c r="C610"/>
    </row>
    <row r="611" spans="1:3" x14ac:dyDescent="0.25">
      <c r="A611"/>
      <c r="B611"/>
      <c r="C611"/>
    </row>
    <row r="612" spans="1:3" x14ac:dyDescent="0.25">
      <c r="A612"/>
      <c r="B612"/>
      <c r="C612"/>
    </row>
    <row r="613" spans="1:3" x14ac:dyDescent="0.25">
      <c r="A613"/>
      <c r="B613"/>
      <c r="C613"/>
    </row>
    <row r="614" spans="1:3" x14ac:dyDescent="0.25">
      <c r="A614"/>
      <c r="B614"/>
      <c r="C614"/>
    </row>
    <row r="615" spans="1:3" x14ac:dyDescent="0.25">
      <c r="A615"/>
      <c r="B615"/>
      <c r="C615"/>
    </row>
    <row r="616" spans="1:3" x14ac:dyDescent="0.25">
      <c r="A616"/>
      <c r="B616"/>
      <c r="C616"/>
    </row>
    <row r="617" spans="1:3" x14ac:dyDescent="0.25">
      <c r="A617"/>
      <c r="B617"/>
      <c r="C617"/>
    </row>
    <row r="618" spans="1:3" x14ac:dyDescent="0.25">
      <c r="A618"/>
      <c r="B618"/>
      <c r="C618"/>
    </row>
    <row r="619" spans="1:3" x14ac:dyDescent="0.25">
      <c r="A619"/>
      <c r="B619"/>
      <c r="C619"/>
    </row>
    <row r="620" spans="1:3" x14ac:dyDescent="0.25">
      <c r="A620"/>
      <c r="B620"/>
      <c r="C620"/>
    </row>
    <row r="621" spans="1:3" x14ac:dyDescent="0.25">
      <c r="A621"/>
      <c r="B621"/>
      <c r="C621"/>
    </row>
    <row r="622" spans="1:3" x14ac:dyDescent="0.25">
      <c r="A622"/>
      <c r="B622"/>
      <c r="C622"/>
    </row>
    <row r="623" spans="1:3" x14ac:dyDescent="0.25">
      <c r="A623"/>
      <c r="B623"/>
      <c r="C623"/>
    </row>
    <row r="624" spans="1:3" x14ac:dyDescent="0.25">
      <c r="A624"/>
      <c r="B624"/>
      <c r="C624"/>
    </row>
    <row r="625" spans="1:3" x14ac:dyDescent="0.25">
      <c r="A625"/>
      <c r="B625"/>
      <c r="C625"/>
    </row>
    <row r="626" spans="1:3" x14ac:dyDescent="0.25">
      <c r="A626"/>
      <c r="B626"/>
      <c r="C626"/>
    </row>
    <row r="627" spans="1:3" x14ac:dyDescent="0.25">
      <c r="A627"/>
      <c r="B627"/>
      <c r="C627"/>
    </row>
    <row r="628" spans="1:3" x14ac:dyDescent="0.25">
      <c r="A628"/>
      <c r="B628"/>
      <c r="C628"/>
    </row>
    <row r="629" spans="1:3" x14ac:dyDescent="0.25">
      <c r="A629"/>
      <c r="B629"/>
      <c r="C629"/>
    </row>
    <row r="630" spans="1:3" x14ac:dyDescent="0.25">
      <c r="A630"/>
      <c r="B630"/>
      <c r="C630"/>
    </row>
    <row r="631" spans="1:3" x14ac:dyDescent="0.25">
      <c r="A631"/>
      <c r="B631"/>
      <c r="C631"/>
    </row>
    <row r="632" spans="1:3" x14ac:dyDescent="0.25">
      <c r="A632"/>
      <c r="B632"/>
      <c r="C632"/>
    </row>
    <row r="633" spans="1:3" x14ac:dyDescent="0.25">
      <c r="A633"/>
      <c r="B633"/>
      <c r="C633"/>
    </row>
    <row r="634" spans="1:3" x14ac:dyDescent="0.25">
      <c r="A634"/>
      <c r="B634"/>
      <c r="C634"/>
    </row>
    <row r="635" spans="1:3" x14ac:dyDescent="0.25">
      <c r="A635"/>
      <c r="B635"/>
      <c r="C635"/>
    </row>
    <row r="636" spans="1:3" x14ac:dyDescent="0.25">
      <c r="A636"/>
      <c r="B636"/>
      <c r="C636"/>
    </row>
    <row r="637" spans="1:3" x14ac:dyDescent="0.25">
      <c r="A637"/>
      <c r="B637"/>
      <c r="C637"/>
    </row>
    <row r="638" spans="1:3" x14ac:dyDescent="0.25">
      <c r="A638"/>
      <c r="B638"/>
      <c r="C638"/>
    </row>
    <row r="639" spans="1:3" x14ac:dyDescent="0.25">
      <c r="A639"/>
      <c r="B639"/>
      <c r="C639"/>
    </row>
    <row r="640" spans="1:3" x14ac:dyDescent="0.25">
      <c r="A640"/>
      <c r="B640"/>
      <c r="C640"/>
    </row>
    <row r="641" spans="1:3" x14ac:dyDescent="0.25">
      <c r="A641"/>
      <c r="B641"/>
      <c r="C641"/>
    </row>
    <row r="642" spans="1:3" x14ac:dyDescent="0.25">
      <c r="A642"/>
      <c r="B642"/>
      <c r="C642"/>
    </row>
    <row r="643" spans="1:3" x14ac:dyDescent="0.25">
      <c r="A643"/>
      <c r="B643"/>
      <c r="C643"/>
    </row>
    <row r="644" spans="1:3" x14ac:dyDescent="0.25">
      <c r="A644"/>
      <c r="B644"/>
      <c r="C644"/>
    </row>
    <row r="645" spans="1:3" x14ac:dyDescent="0.25">
      <c r="A645"/>
      <c r="B645"/>
      <c r="C645"/>
    </row>
    <row r="646" spans="1:3" x14ac:dyDescent="0.25">
      <c r="A646"/>
      <c r="B646"/>
      <c r="C646"/>
    </row>
    <row r="647" spans="1:3" x14ac:dyDescent="0.25">
      <c r="A647"/>
      <c r="B647"/>
      <c r="C647"/>
    </row>
    <row r="648" spans="1:3" x14ac:dyDescent="0.25">
      <c r="A648"/>
      <c r="B648"/>
      <c r="C648"/>
    </row>
    <row r="649" spans="1:3" x14ac:dyDescent="0.25">
      <c r="A649"/>
      <c r="B649"/>
      <c r="C649"/>
    </row>
    <row r="650" spans="1:3" x14ac:dyDescent="0.25">
      <c r="A650"/>
      <c r="B650"/>
      <c r="C650"/>
    </row>
    <row r="651" spans="1:3" x14ac:dyDescent="0.25">
      <c r="A651"/>
      <c r="B651"/>
      <c r="C651"/>
    </row>
    <row r="652" spans="1:3" x14ac:dyDescent="0.25">
      <c r="A652"/>
      <c r="B652"/>
      <c r="C652"/>
    </row>
    <row r="653" spans="1:3" x14ac:dyDescent="0.25">
      <c r="A653"/>
      <c r="B653"/>
      <c r="C653"/>
    </row>
    <row r="654" spans="1:3" x14ac:dyDescent="0.25">
      <c r="A654"/>
      <c r="B654"/>
      <c r="C654"/>
    </row>
    <row r="655" spans="1:3" x14ac:dyDescent="0.25">
      <c r="A655"/>
      <c r="B655"/>
      <c r="C655"/>
    </row>
    <row r="656" spans="1:3" x14ac:dyDescent="0.25">
      <c r="A656"/>
      <c r="B656"/>
      <c r="C656"/>
    </row>
    <row r="657" spans="1:3" x14ac:dyDescent="0.25">
      <c r="A657"/>
      <c r="B657"/>
      <c r="C657"/>
    </row>
    <row r="658" spans="1:3" x14ac:dyDescent="0.25">
      <c r="A658"/>
      <c r="B658"/>
      <c r="C658"/>
    </row>
    <row r="659" spans="1:3" x14ac:dyDescent="0.25">
      <c r="A659"/>
      <c r="B659"/>
      <c r="C659"/>
    </row>
    <row r="660" spans="1:3" x14ac:dyDescent="0.25">
      <c r="A660"/>
      <c r="B660"/>
      <c r="C660"/>
    </row>
    <row r="661" spans="1:3" x14ac:dyDescent="0.25">
      <c r="A661"/>
      <c r="B661"/>
      <c r="C661"/>
    </row>
    <row r="662" spans="1:3" x14ac:dyDescent="0.25">
      <c r="A662"/>
      <c r="B662"/>
      <c r="C662"/>
    </row>
    <row r="663" spans="1:3" x14ac:dyDescent="0.25">
      <c r="A663"/>
      <c r="B663"/>
      <c r="C663"/>
    </row>
    <row r="664" spans="1:3" x14ac:dyDescent="0.25">
      <c r="A664"/>
      <c r="B664"/>
      <c r="C664"/>
    </row>
    <row r="665" spans="1:3" x14ac:dyDescent="0.25">
      <c r="A665"/>
      <c r="B665"/>
      <c r="C665"/>
    </row>
    <row r="666" spans="1:3" x14ac:dyDescent="0.25">
      <c r="A666"/>
      <c r="B666"/>
      <c r="C666"/>
    </row>
    <row r="667" spans="1:3" x14ac:dyDescent="0.25">
      <c r="A667"/>
      <c r="B667"/>
      <c r="C667"/>
    </row>
    <row r="668" spans="1:3" x14ac:dyDescent="0.25">
      <c r="A668"/>
      <c r="B668"/>
      <c r="C668"/>
    </row>
    <row r="669" spans="1:3" x14ac:dyDescent="0.25">
      <c r="A669"/>
      <c r="B669"/>
      <c r="C669"/>
    </row>
    <row r="670" spans="1:3" x14ac:dyDescent="0.25">
      <c r="A670"/>
      <c r="B670"/>
      <c r="C670"/>
    </row>
    <row r="671" spans="1:3" x14ac:dyDescent="0.25">
      <c r="A671"/>
      <c r="B671"/>
      <c r="C671"/>
    </row>
    <row r="672" spans="1:3" x14ac:dyDescent="0.25">
      <c r="A672"/>
      <c r="B672"/>
      <c r="C672"/>
    </row>
    <row r="673" spans="1:3" x14ac:dyDescent="0.25">
      <c r="A673"/>
      <c r="B673"/>
      <c r="C673"/>
    </row>
    <row r="674" spans="1:3" x14ac:dyDescent="0.25">
      <c r="A674"/>
      <c r="B674"/>
      <c r="C674"/>
    </row>
    <row r="675" spans="1:3" x14ac:dyDescent="0.25">
      <c r="A675"/>
      <c r="B675"/>
      <c r="C675"/>
    </row>
    <row r="676" spans="1:3" x14ac:dyDescent="0.25">
      <c r="A676"/>
      <c r="B676"/>
      <c r="C676"/>
    </row>
    <row r="677" spans="1:3" x14ac:dyDescent="0.25">
      <c r="A677"/>
      <c r="B677"/>
      <c r="C677"/>
    </row>
    <row r="678" spans="1:3" x14ac:dyDescent="0.25">
      <c r="A678"/>
      <c r="B678"/>
      <c r="C678"/>
    </row>
    <row r="679" spans="1:3" x14ac:dyDescent="0.25">
      <c r="A679"/>
      <c r="B679"/>
      <c r="C679"/>
    </row>
    <row r="680" spans="1:3" x14ac:dyDescent="0.25">
      <c r="A680"/>
      <c r="B680"/>
      <c r="C680"/>
    </row>
    <row r="681" spans="1:3" x14ac:dyDescent="0.25">
      <c r="A681"/>
      <c r="B681"/>
      <c r="C681"/>
    </row>
    <row r="682" spans="1:3" x14ac:dyDescent="0.25">
      <c r="A682"/>
      <c r="B682"/>
      <c r="C682"/>
    </row>
    <row r="683" spans="1:3" x14ac:dyDescent="0.25">
      <c r="A683"/>
      <c r="B683"/>
      <c r="C683"/>
    </row>
    <row r="684" spans="1:3" x14ac:dyDescent="0.25">
      <c r="A684"/>
      <c r="B684"/>
      <c r="C684"/>
    </row>
    <row r="685" spans="1:3" x14ac:dyDescent="0.25">
      <c r="A685"/>
      <c r="B685"/>
      <c r="C685"/>
    </row>
    <row r="686" spans="1:3" x14ac:dyDescent="0.25">
      <c r="A686"/>
      <c r="B686"/>
      <c r="C686"/>
    </row>
    <row r="687" spans="1:3" x14ac:dyDescent="0.25">
      <c r="A687"/>
      <c r="B687"/>
      <c r="C687"/>
    </row>
    <row r="688" spans="1:3" x14ac:dyDescent="0.25">
      <c r="A688"/>
      <c r="B688"/>
      <c r="C688"/>
    </row>
    <row r="689" spans="1:3" x14ac:dyDescent="0.25">
      <c r="A689"/>
      <c r="B689"/>
      <c r="C689"/>
    </row>
    <row r="690" spans="1:3" x14ac:dyDescent="0.25">
      <c r="A690"/>
      <c r="B690"/>
      <c r="C690"/>
    </row>
    <row r="691" spans="1:3" x14ac:dyDescent="0.25">
      <c r="A691"/>
      <c r="B691"/>
      <c r="C691"/>
    </row>
    <row r="692" spans="1:3" x14ac:dyDescent="0.25">
      <c r="A692"/>
      <c r="B692"/>
      <c r="C692"/>
    </row>
    <row r="693" spans="1:3" x14ac:dyDescent="0.25">
      <c r="A693"/>
      <c r="B693"/>
      <c r="C693"/>
    </row>
    <row r="694" spans="1:3" x14ac:dyDescent="0.25">
      <c r="A694"/>
      <c r="B694"/>
      <c r="C694"/>
    </row>
    <row r="695" spans="1:3" x14ac:dyDescent="0.25">
      <c r="A695"/>
      <c r="B695"/>
      <c r="C695"/>
    </row>
    <row r="696" spans="1:3" x14ac:dyDescent="0.25">
      <c r="A696"/>
      <c r="B696"/>
      <c r="C696"/>
    </row>
    <row r="697" spans="1:3" x14ac:dyDescent="0.25">
      <c r="A697"/>
      <c r="B697"/>
      <c r="C697"/>
    </row>
    <row r="698" spans="1:3" x14ac:dyDescent="0.25">
      <c r="A698"/>
      <c r="B698"/>
      <c r="C698"/>
    </row>
    <row r="699" spans="1:3" x14ac:dyDescent="0.25">
      <c r="A699"/>
      <c r="B699"/>
      <c r="C699"/>
    </row>
    <row r="700" spans="1:3" x14ac:dyDescent="0.25">
      <c r="A700"/>
      <c r="B700"/>
      <c r="C700"/>
    </row>
    <row r="701" spans="1:3" x14ac:dyDescent="0.25">
      <c r="A701"/>
      <c r="B701"/>
      <c r="C701"/>
    </row>
    <row r="702" spans="1:3" x14ac:dyDescent="0.25">
      <c r="A702"/>
      <c r="B702"/>
      <c r="C702"/>
    </row>
    <row r="703" spans="1:3" x14ac:dyDescent="0.25">
      <c r="A703"/>
      <c r="B703"/>
      <c r="C703"/>
    </row>
    <row r="704" spans="1:3" x14ac:dyDescent="0.25">
      <c r="A704"/>
      <c r="B704"/>
      <c r="C704"/>
    </row>
    <row r="705" spans="1:3" x14ac:dyDescent="0.25">
      <c r="A705"/>
      <c r="B705"/>
      <c r="C705"/>
    </row>
    <row r="706" spans="1:3" x14ac:dyDescent="0.25">
      <c r="A706"/>
      <c r="B706"/>
      <c r="C706"/>
    </row>
    <row r="707" spans="1:3" x14ac:dyDescent="0.25">
      <c r="A707"/>
      <c r="B707"/>
      <c r="C707"/>
    </row>
    <row r="708" spans="1:3" x14ac:dyDescent="0.25">
      <c r="A708"/>
      <c r="B708"/>
      <c r="C708"/>
    </row>
    <row r="709" spans="1:3" x14ac:dyDescent="0.25">
      <c r="A709"/>
      <c r="B709"/>
      <c r="C709"/>
    </row>
    <row r="710" spans="1:3" x14ac:dyDescent="0.25">
      <c r="A710"/>
      <c r="B710"/>
      <c r="C710"/>
    </row>
    <row r="711" spans="1:3" x14ac:dyDescent="0.25">
      <c r="A711"/>
      <c r="B711"/>
      <c r="C711"/>
    </row>
    <row r="712" spans="1:3" x14ac:dyDescent="0.25">
      <c r="A712"/>
      <c r="B712"/>
      <c r="C712"/>
    </row>
    <row r="713" spans="1:3" x14ac:dyDescent="0.25">
      <c r="A713"/>
      <c r="B713"/>
      <c r="C713"/>
    </row>
    <row r="714" spans="1:3" x14ac:dyDescent="0.25">
      <c r="A714"/>
      <c r="B714"/>
      <c r="C714"/>
    </row>
    <row r="715" spans="1:3" x14ac:dyDescent="0.25">
      <c r="A715"/>
      <c r="B715"/>
      <c r="C715"/>
    </row>
    <row r="716" spans="1:3" x14ac:dyDescent="0.25">
      <c r="A716"/>
      <c r="B716"/>
      <c r="C716"/>
    </row>
    <row r="717" spans="1:3" x14ac:dyDescent="0.25">
      <c r="A717"/>
      <c r="B717"/>
      <c r="C717"/>
    </row>
    <row r="718" spans="1:3" x14ac:dyDescent="0.25">
      <c r="A718"/>
      <c r="B718"/>
      <c r="C718"/>
    </row>
    <row r="719" spans="1:3" x14ac:dyDescent="0.25">
      <c r="A719"/>
      <c r="B719"/>
      <c r="C719"/>
    </row>
    <row r="720" spans="1:3" x14ac:dyDescent="0.25">
      <c r="A720"/>
      <c r="B720"/>
      <c r="C720"/>
    </row>
    <row r="721" spans="1:3" x14ac:dyDescent="0.25">
      <c r="A721"/>
      <c r="B721"/>
      <c r="C721"/>
    </row>
    <row r="722" spans="1:3" x14ac:dyDescent="0.25">
      <c r="A722"/>
      <c r="B722"/>
      <c r="C722"/>
    </row>
    <row r="723" spans="1:3" x14ac:dyDescent="0.25">
      <c r="A723"/>
      <c r="B723"/>
      <c r="C723"/>
    </row>
    <row r="724" spans="1:3" x14ac:dyDescent="0.25">
      <c r="A724"/>
      <c r="B724"/>
      <c r="C724"/>
    </row>
    <row r="725" spans="1:3" x14ac:dyDescent="0.25">
      <c r="A725"/>
      <c r="B725"/>
      <c r="C725"/>
    </row>
    <row r="726" spans="1:3" x14ac:dyDescent="0.25">
      <c r="A726"/>
      <c r="B726"/>
      <c r="C726"/>
    </row>
    <row r="727" spans="1:3" x14ac:dyDescent="0.25">
      <c r="A727"/>
      <c r="B727"/>
      <c r="C727"/>
    </row>
    <row r="728" spans="1:3" x14ac:dyDescent="0.25">
      <c r="A728"/>
      <c r="B728"/>
      <c r="C728"/>
    </row>
    <row r="729" spans="1:3" x14ac:dyDescent="0.25">
      <c r="A729"/>
      <c r="B729"/>
      <c r="C729"/>
    </row>
    <row r="730" spans="1:3" x14ac:dyDescent="0.25">
      <c r="A730"/>
      <c r="B730"/>
      <c r="C730"/>
    </row>
    <row r="731" spans="1:3" x14ac:dyDescent="0.25">
      <c r="A731"/>
      <c r="B731"/>
      <c r="C731"/>
    </row>
    <row r="732" spans="1:3" x14ac:dyDescent="0.25">
      <c r="A732"/>
      <c r="B732"/>
      <c r="C732"/>
    </row>
    <row r="733" spans="1:3" x14ac:dyDescent="0.25">
      <c r="A733"/>
      <c r="B733"/>
      <c r="C733"/>
    </row>
    <row r="734" spans="1:3" x14ac:dyDescent="0.25">
      <c r="A734"/>
      <c r="B734"/>
      <c r="C734"/>
    </row>
    <row r="735" spans="1:3" x14ac:dyDescent="0.25">
      <c r="A735"/>
      <c r="B735"/>
      <c r="C735"/>
    </row>
    <row r="736" spans="1:3" x14ac:dyDescent="0.25">
      <c r="A736"/>
      <c r="B736"/>
      <c r="C736"/>
    </row>
    <row r="737" spans="1:3" x14ac:dyDescent="0.25">
      <c r="A737"/>
      <c r="B737"/>
      <c r="C737"/>
    </row>
    <row r="738" spans="1:3" x14ac:dyDescent="0.25">
      <c r="A738"/>
      <c r="B738"/>
      <c r="C738"/>
    </row>
    <row r="739" spans="1:3" x14ac:dyDescent="0.25">
      <c r="A739"/>
      <c r="B739"/>
      <c r="C739"/>
    </row>
    <row r="740" spans="1:3" x14ac:dyDescent="0.25">
      <c r="A740"/>
      <c r="B740"/>
      <c r="C740"/>
    </row>
    <row r="741" spans="1:3" x14ac:dyDescent="0.25">
      <c r="A741"/>
      <c r="B741"/>
      <c r="C741"/>
    </row>
    <row r="742" spans="1:3" x14ac:dyDescent="0.25">
      <c r="A742"/>
      <c r="B742"/>
      <c r="C742"/>
    </row>
    <row r="743" spans="1:3" x14ac:dyDescent="0.25">
      <c r="A743"/>
      <c r="B743"/>
      <c r="C743"/>
    </row>
    <row r="744" spans="1:3" x14ac:dyDescent="0.25">
      <c r="A744"/>
      <c r="B744"/>
      <c r="C744"/>
    </row>
    <row r="745" spans="1:3" x14ac:dyDescent="0.25">
      <c r="A745"/>
      <c r="B745"/>
      <c r="C745"/>
    </row>
    <row r="746" spans="1:3" x14ac:dyDescent="0.25">
      <c r="A746"/>
      <c r="B746"/>
      <c r="C746"/>
    </row>
    <row r="747" spans="1:3" x14ac:dyDescent="0.25">
      <c r="A747"/>
      <c r="B747"/>
      <c r="C747"/>
    </row>
    <row r="748" spans="1:3" x14ac:dyDescent="0.25">
      <c r="A748"/>
      <c r="B748"/>
      <c r="C748"/>
    </row>
    <row r="749" spans="1:3" x14ac:dyDescent="0.25">
      <c r="A749"/>
      <c r="B749"/>
      <c r="C749"/>
    </row>
    <row r="750" spans="1:3" x14ac:dyDescent="0.25">
      <c r="A750"/>
      <c r="B750"/>
      <c r="C750"/>
    </row>
    <row r="751" spans="1:3" x14ac:dyDescent="0.25">
      <c r="A751"/>
      <c r="B751"/>
      <c r="C751"/>
    </row>
    <row r="752" spans="1:3" x14ac:dyDescent="0.25">
      <c r="A752"/>
      <c r="B752"/>
      <c r="C752"/>
    </row>
    <row r="753" spans="1:3" x14ac:dyDescent="0.25">
      <c r="A753"/>
      <c r="B753"/>
      <c r="C753"/>
    </row>
    <row r="754" spans="1:3" x14ac:dyDescent="0.25">
      <c r="A754"/>
      <c r="B754"/>
      <c r="C754"/>
    </row>
    <row r="755" spans="1:3" x14ac:dyDescent="0.25">
      <c r="A755"/>
      <c r="B755"/>
      <c r="C755"/>
    </row>
    <row r="756" spans="1:3" x14ac:dyDescent="0.25">
      <c r="A756"/>
      <c r="B756"/>
      <c r="C756"/>
    </row>
    <row r="757" spans="1:3" x14ac:dyDescent="0.25">
      <c r="A757"/>
      <c r="B757"/>
      <c r="C757"/>
    </row>
    <row r="758" spans="1:3" x14ac:dyDescent="0.25">
      <c r="A758"/>
      <c r="B758"/>
      <c r="C758"/>
    </row>
    <row r="759" spans="1:3" x14ac:dyDescent="0.25">
      <c r="A759"/>
      <c r="B759"/>
      <c r="C759"/>
    </row>
    <row r="760" spans="1:3" x14ac:dyDescent="0.25">
      <c r="A760"/>
      <c r="B760"/>
      <c r="C760"/>
    </row>
    <row r="761" spans="1:3" x14ac:dyDescent="0.25">
      <c r="A761"/>
      <c r="B761"/>
      <c r="C761"/>
    </row>
    <row r="762" spans="1:3" x14ac:dyDescent="0.25">
      <c r="A762"/>
      <c r="B762"/>
      <c r="C762"/>
    </row>
    <row r="763" spans="1:3" x14ac:dyDescent="0.25">
      <c r="A763"/>
      <c r="B763"/>
      <c r="C763"/>
    </row>
    <row r="764" spans="1:3" x14ac:dyDescent="0.25">
      <c r="A764"/>
      <c r="B764"/>
      <c r="C764"/>
    </row>
    <row r="765" spans="1:3" x14ac:dyDescent="0.25">
      <c r="A765"/>
      <c r="B765"/>
      <c r="C765"/>
    </row>
    <row r="766" spans="1:3" x14ac:dyDescent="0.25">
      <c r="A766"/>
      <c r="B766"/>
      <c r="C766"/>
    </row>
    <row r="767" spans="1:3" x14ac:dyDescent="0.25">
      <c r="A767"/>
      <c r="B767"/>
      <c r="C767"/>
    </row>
    <row r="768" spans="1:3" x14ac:dyDescent="0.25">
      <c r="A768"/>
      <c r="B768"/>
      <c r="C768"/>
    </row>
    <row r="769" spans="1:3" x14ac:dyDescent="0.25">
      <c r="A769"/>
      <c r="B769"/>
      <c r="C769"/>
    </row>
    <row r="770" spans="1:3" x14ac:dyDescent="0.25">
      <c r="A770"/>
      <c r="B770"/>
      <c r="C770"/>
    </row>
    <row r="771" spans="1:3" x14ac:dyDescent="0.25">
      <c r="A771"/>
      <c r="B771"/>
      <c r="C771"/>
    </row>
    <row r="772" spans="1:3" x14ac:dyDescent="0.25">
      <c r="A772"/>
      <c r="B772"/>
      <c r="C772"/>
    </row>
    <row r="773" spans="1:3" x14ac:dyDescent="0.25">
      <c r="A773"/>
      <c r="B773"/>
      <c r="C773"/>
    </row>
    <row r="774" spans="1:3" x14ac:dyDescent="0.25">
      <c r="A774"/>
      <c r="B774"/>
      <c r="C774"/>
    </row>
    <row r="775" spans="1:3" x14ac:dyDescent="0.25">
      <c r="A775"/>
      <c r="B775"/>
      <c r="C775"/>
    </row>
    <row r="776" spans="1:3" x14ac:dyDescent="0.25">
      <c r="A776"/>
      <c r="B776"/>
      <c r="C776"/>
    </row>
    <row r="777" spans="1:3" x14ac:dyDescent="0.25">
      <c r="A777"/>
      <c r="B777"/>
      <c r="C777"/>
    </row>
    <row r="778" spans="1:3" x14ac:dyDescent="0.25">
      <c r="A778"/>
      <c r="B778"/>
      <c r="C778"/>
    </row>
    <row r="779" spans="1:3" x14ac:dyDescent="0.25">
      <c r="A779"/>
      <c r="B779"/>
      <c r="C779"/>
    </row>
    <row r="780" spans="1:3" x14ac:dyDescent="0.25">
      <c r="A780"/>
      <c r="B780"/>
      <c r="C780"/>
    </row>
    <row r="781" spans="1:3" x14ac:dyDescent="0.25">
      <c r="A781"/>
      <c r="B781"/>
      <c r="C781"/>
    </row>
    <row r="782" spans="1:3" x14ac:dyDescent="0.25">
      <c r="A782"/>
      <c r="B782"/>
      <c r="C782"/>
    </row>
    <row r="783" spans="1:3" x14ac:dyDescent="0.25">
      <c r="A783"/>
      <c r="B783"/>
      <c r="C783"/>
    </row>
    <row r="784" spans="1:3" x14ac:dyDescent="0.25">
      <c r="A784"/>
      <c r="B784"/>
      <c r="C784"/>
    </row>
    <row r="785" spans="1:3" x14ac:dyDescent="0.25">
      <c r="A785"/>
      <c r="B785"/>
      <c r="C785"/>
    </row>
    <row r="786" spans="1:3" x14ac:dyDescent="0.25">
      <c r="A786"/>
      <c r="B786"/>
      <c r="C786"/>
    </row>
    <row r="787" spans="1:3" x14ac:dyDescent="0.25">
      <c r="A787"/>
      <c r="B787"/>
      <c r="C787"/>
    </row>
    <row r="788" spans="1:3" x14ac:dyDescent="0.25">
      <c r="A788"/>
      <c r="B788"/>
      <c r="C788"/>
    </row>
    <row r="789" spans="1:3" x14ac:dyDescent="0.25">
      <c r="A789"/>
      <c r="B789"/>
      <c r="C789"/>
    </row>
    <row r="790" spans="1:3" x14ac:dyDescent="0.25">
      <c r="A790"/>
      <c r="B790"/>
      <c r="C790"/>
    </row>
    <row r="791" spans="1:3" x14ac:dyDescent="0.25">
      <c r="A791"/>
      <c r="B791"/>
      <c r="C791"/>
    </row>
    <row r="792" spans="1:3" x14ac:dyDescent="0.25">
      <c r="A792"/>
      <c r="B792"/>
      <c r="C792"/>
    </row>
    <row r="793" spans="1:3" x14ac:dyDescent="0.25">
      <c r="A793"/>
      <c r="B793"/>
      <c r="C793"/>
    </row>
    <row r="794" spans="1:3" x14ac:dyDescent="0.25">
      <c r="A794"/>
      <c r="B794"/>
      <c r="C794"/>
    </row>
    <row r="795" spans="1:3" x14ac:dyDescent="0.25">
      <c r="A795"/>
      <c r="B795"/>
      <c r="C795"/>
    </row>
    <row r="796" spans="1:3" x14ac:dyDescent="0.25">
      <c r="A796"/>
      <c r="B796"/>
      <c r="C796"/>
    </row>
    <row r="797" spans="1:3" x14ac:dyDescent="0.25">
      <c r="A797"/>
      <c r="B797"/>
      <c r="C797"/>
    </row>
    <row r="798" spans="1:3" x14ac:dyDescent="0.25">
      <c r="A798"/>
      <c r="B798"/>
      <c r="C798"/>
    </row>
    <row r="799" spans="1:3" x14ac:dyDescent="0.25">
      <c r="A799"/>
      <c r="B799"/>
      <c r="C799"/>
    </row>
    <row r="800" spans="1:3" x14ac:dyDescent="0.25">
      <c r="A800"/>
      <c r="B800"/>
      <c r="C800"/>
    </row>
    <row r="801" spans="1:3" x14ac:dyDescent="0.25">
      <c r="A801"/>
      <c r="B801"/>
      <c r="C801"/>
    </row>
    <row r="802" spans="1:3" x14ac:dyDescent="0.25">
      <c r="A802"/>
      <c r="B802"/>
      <c r="C802"/>
    </row>
    <row r="803" spans="1:3" x14ac:dyDescent="0.25">
      <c r="A803"/>
      <c r="B803"/>
      <c r="C803"/>
    </row>
    <row r="804" spans="1:3" x14ac:dyDescent="0.25">
      <c r="A804"/>
      <c r="B804"/>
      <c r="C804"/>
    </row>
    <row r="805" spans="1:3" x14ac:dyDescent="0.25">
      <c r="A805"/>
      <c r="B805"/>
      <c r="C805"/>
    </row>
    <row r="806" spans="1:3" x14ac:dyDescent="0.25">
      <c r="A806"/>
      <c r="B806"/>
      <c r="C806"/>
    </row>
    <row r="807" spans="1:3" x14ac:dyDescent="0.25">
      <c r="A807"/>
      <c r="B807"/>
      <c r="C807"/>
    </row>
    <row r="808" spans="1:3" x14ac:dyDescent="0.25">
      <c r="A808"/>
      <c r="B808"/>
      <c r="C808"/>
    </row>
    <row r="809" spans="1:3" x14ac:dyDescent="0.25">
      <c r="A809"/>
      <c r="B809"/>
      <c r="C809"/>
    </row>
    <row r="810" spans="1:3" x14ac:dyDescent="0.25">
      <c r="A810"/>
      <c r="B810"/>
      <c r="C810"/>
    </row>
    <row r="811" spans="1:3" x14ac:dyDescent="0.25">
      <c r="A811"/>
      <c r="B811"/>
      <c r="C811"/>
    </row>
    <row r="812" spans="1:3" x14ac:dyDescent="0.25">
      <c r="A812"/>
      <c r="B812"/>
      <c r="C812"/>
    </row>
    <row r="813" spans="1:3" x14ac:dyDescent="0.25">
      <c r="A813"/>
      <c r="B813"/>
      <c r="C813"/>
    </row>
    <row r="814" spans="1:3" x14ac:dyDescent="0.25">
      <c r="A814"/>
      <c r="B814"/>
      <c r="C814"/>
    </row>
    <row r="815" spans="1:3" x14ac:dyDescent="0.25">
      <c r="A815"/>
      <c r="B815"/>
      <c r="C815"/>
    </row>
    <row r="816" spans="1:3" x14ac:dyDescent="0.25">
      <c r="A816"/>
      <c r="B816"/>
      <c r="C816"/>
    </row>
    <row r="817" spans="1:3" x14ac:dyDescent="0.25">
      <c r="A817"/>
      <c r="B817"/>
      <c r="C817"/>
    </row>
    <row r="818" spans="1:3" x14ac:dyDescent="0.25">
      <c r="A818"/>
      <c r="B818"/>
      <c r="C818"/>
    </row>
    <row r="819" spans="1:3" x14ac:dyDescent="0.25">
      <c r="A819"/>
      <c r="B819"/>
      <c r="C819"/>
    </row>
    <row r="820" spans="1:3" x14ac:dyDescent="0.25">
      <c r="A820"/>
      <c r="B820"/>
      <c r="C820"/>
    </row>
    <row r="821" spans="1:3" x14ac:dyDescent="0.25">
      <c r="A821"/>
      <c r="B821"/>
      <c r="C821"/>
    </row>
    <row r="822" spans="1:3" x14ac:dyDescent="0.25">
      <c r="A822"/>
      <c r="B822"/>
      <c r="C822"/>
    </row>
    <row r="823" spans="1:3" x14ac:dyDescent="0.25">
      <c r="A823"/>
      <c r="B823"/>
      <c r="C823"/>
    </row>
    <row r="824" spans="1:3" x14ac:dyDescent="0.25">
      <c r="A824"/>
      <c r="B824"/>
      <c r="C824"/>
    </row>
    <row r="825" spans="1:3" x14ac:dyDescent="0.25">
      <c r="A825"/>
      <c r="B825"/>
      <c r="C825"/>
    </row>
    <row r="826" spans="1:3" x14ac:dyDescent="0.25">
      <c r="A826"/>
      <c r="B826"/>
      <c r="C826"/>
    </row>
  </sheetData>
  <phoneticPr fontId="2" type="noConversion"/>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2ACAA-2D2F-4FC7-8E19-E55DB4D51C4A}">
  <dimension ref="A1:V54"/>
  <sheetViews>
    <sheetView workbookViewId="0">
      <selection activeCell="I19" sqref="I19"/>
    </sheetView>
  </sheetViews>
  <sheetFormatPr defaultRowHeight="15" x14ac:dyDescent="0.25"/>
  <cols>
    <col min="1" max="1" width="13.28515625" bestFit="1" customWidth="1"/>
    <col min="3" max="3" width="13.140625" bestFit="1" customWidth="1"/>
    <col min="4" max="4" width="13.28515625" bestFit="1" customWidth="1"/>
    <col min="5" max="5" width="13.140625" bestFit="1" customWidth="1"/>
    <col min="6" max="6" width="8.5703125" bestFit="1" customWidth="1"/>
    <col min="7" max="8" width="13.28515625" bestFit="1" customWidth="1"/>
    <col min="9" max="9" width="17.7109375" bestFit="1" customWidth="1"/>
    <col min="10" max="10" width="13.28515625" style="22" bestFit="1" customWidth="1"/>
    <col min="11" max="11" width="13.140625" bestFit="1" customWidth="1"/>
    <col min="12" max="12" width="10.140625" bestFit="1" customWidth="1"/>
    <col min="13" max="13" width="13.28515625" bestFit="1" customWidth="1"/>
    <col min="14" max="14" width="11" customWidth="1"/>
    <col min="15" max="15" width="9.85546875" bestFit="1" customWidth="1"/>
    <col min="16" max="16" width="13.28515625" bestFit="1" customWidth="1"/>
    <col min="18" max="18" width="23.28515625" bestFit="1" customWidth="1"/>
    <col min="19" max="19" width="13.28515625" bestFit="1" customWidth="1"/>
    <col min="21" max="21" width="23.28515625" bestFit="1" customWidth="1"/>
    <col min="22" max="22" width="10" bestFit="1" customWidth="1"/>
  </cols>
  <sheetData>
    <row r="1" spans="1:22" x14ac:dyDescent="0.25">
      <c r="A1" t="s">
        <v>131</v>
      </c>
      <c r="C1" s="17" t="s">
        <v>119</v>
      </c>
      <c r="D1" t="s">
        <v>131</v>
      </c>
      <c r="F1" s="17" t="s">
        <v>130</v>
      </c>
      <c r="G1" t="s">
        <v>131</v>
      </c>
      <c r="I1" s="17" t="s">
        <v>106</v>
      </c>
      <c r="J1" s="22" t="s">
        <v>131</v>
      </c>
      <c r="L1" s="17" t="s">
        <v>135</v>
      </c>
      <c r="M1" t="s">
        <v>131</v>
      </c>
      <c r="O1" s="17" t="s">
        <v>120</v>
      </c>
      <c r="P1" t="s">
        <v>131</v>
      </c>
      <c r="R1" s="17" t="s">
        <v>105</v>
      </c>
      <c r="S1" t="s">
        <v>131</v>
      </c>
    </row>
    <row r="2" spans="1:22" x14ac:dyDescent="0.25">
      <c r="A2" s="20">
        <v>984571.05999999924</v>
      </c>
      <c r="C2" s="18" t="s">
        <v>47</v>
      </c>
      <c r="D2" s="16">
        <v>92118.789999999964</v>
      </c>
      <c r="F2" s="18">
        <v>1</v>
      </c>
      <c r="G2" s="16">
        <v>5179.59</v>
      </c>
      <c r="I2" s="18" t="s">
        <v>110</v>
      </c>
      <c r="J2" s="22">
        <v>60929.149999999994</v>
      </c>
      <c r="L2" s="18" t="s">
        <v>30</v>
      </c>
      <c r="M2" s="22">
        <v>57968.639999999992</v>
      </c>
      <c r="O2" s="18" t="s">
        <v>121</v>
      </c>
      <c r="P2" s="16">
        <v>72920.48000000001</v>
      </c>
      <c r="R2" s="18" t="s">
        <v>90</v>
      </c>
      <c r="S2" s="16">
        <v>31336.229999999992</v>
      </c>
      <c r="U2" t="str" cm="1">
        <f t="array" aca="1" ref="U2:V16" ca="1">OFFSET($R$1,1,0,COUNT($S:$S),2)</f>
        <v>Bangladesh</v>
      </c>
      <c r="V2">
        <f ca="1"/>
        <v>31336.229999999992</v>
      </c>
    </row>
    <row r="3" spans="1:22" x14ac:dyDescent="0.25">
      <c r="C3" s="18" t="s">
        <v>48</v>
      </c>
      <c r="D3" s="16">
        <v>91137.049999999988</v>
      </c>
      <c r="F3" s="18">
        <v>2</v>
      </c>
      <c r="G3" s="16">
        <v>21116.729999999996</v>
      </c>
      <c r="I3" s="18" t="s">
        <v>81</v>
      </c>
      <c r="J3" s="22">
        <v>45112.94999999999</v>
      </c>
      <c r="L3" s="18" t="s">
        <v>41</v>
      </c>
      <c r="M3" s="22">
        <v>57554.28</v>
      </c>
      <c r="O3" s="18" t="s">
        <v>122</v>
      </c>
      <c r="P3" s="16">
        <v>75939.73000000001</v>
      </c>
      <c r="R3" s="18" t="s">
        <v>91</v>
      </c>
      <c r="S3" s="16">
        <v>39438.44000000001</v>
      </c>
      <c r="U3" t="str">
        <f ca="1"/>
        <v>Brazil</v>
      </c>
      <c r="V3">
        <f ca="1"/>
        <v>39438.44000000001</v>
      </c>
    </row>
    <row r="4" spans="1:22" x14ac:dyDescent="0.25">
      <c r="A4" s="24">
        <f>GETPIVOTDATA("Actual",$A$1)</f>
        <v>984571.05999999924</v>
      </c>
      <c r="C4" s="18" t="s">
        <v>49</v>
      </c>
      <c r="D4" s="16">
        <v>97920.72</v>
      </c>
      <c r="F4" s="18">
        <v>3</v>
      </c>
      <c r="G4" s="16">
        <v>14261.190000000004</v>
      </c>
      <c r="I4" s="18" t="s">
        <v>82</v>
      </c>
      <c r="J4" s="22">
        <v>43062.83</v>
      </c>
      <c r="L4" s="18" t="s">
        <v>24</v>
      </c>
      <c r="M4" s="22">
        <v>49599.360000000008</v>
      </c>
      <c r="O4" s="18" t="s">
        <v>127</v>
      </c>
      <c r="P4" s="16">
        <v>531575.61999999988</v>
      </c>
      <c r="R4" s="18" t="s">
        <v>92</v>
      </c>
      <c r="S4" s="16">
        <v>39653.929999999993</v>
      </c>
      <c r="U4" t="str">
        <f ca="1"/>
        <v>Ethiopia</v>
      </c>
      <c r="V4">
        <f ca="1"/>
        <v>39653.929999999993</v>
      </c>
    </row>
    <row r="5" spans="1:22" x14ac:dyDescent="0.25">
      <c r="C5" s="18" t="s">
        <v>50</v>
      </c>
      <c r="D5" s="16">
        <v>72320.89</v>
      </c>
      <c r="F5" s="18">
        <v>4</v>
      </c>
      <c r="G5" s="16">
        <v>11433.2</v>
      </c>
      <c r="J5"/>
      <c r="L5" s="18" t="s">
        <v>19</v>
      </c>
      <c r="M5" s="22">
        <v>41580</v>
      </c>
      <c r="O5" s="18" t="s">
        <v>123</v>
      </c>
      <c r="P5" s="16">
        <v>45081.780000000006</v>
      </c>
      <c r="R5" s="18" t="s">
        <v>93</v>
      </c>
      <c r="S5" s="16">
        <v>14337.400000000003</v>
      </c>
      <c r="U5" t="str">
        <f ca="1"/>
        <v>France</v>
      </c>
      <c r="V5">
        <f ca="1"/>
        <v>14337.400000000003</v>
      </c>
    </row>
    <row r="6" spans="1:22" x14ac:dyDescent="0.25">
      <c r="C6" s="18" t="s">
        <v>51</v>
      </c>
      <c r="D6" s="16">
        <v>70511.75999999998</v>
      </c>
      <c r="F6" s="18">
        <v>5</v>
      </c>
      <c r="G6" s="16">
        <v>33727.55000000001</v>
      </c>
      <c r="I6" t="str">
        <f>I2</f>
        <v>Customer33</v>
      </c>
      <c r="J6" s="22">
        <f>J2</f>
        <v>60929.149999999994</v>
      </c>
      <c r="L6" s="18" t="s">
        <v>22</v>
      </c>
      <c r="M6" s="22">
        <v>41055.299999999996</v>
      </c>
      <c r="O6" s="18" t="s">
        <v>124</v>
      </c>
      <c r="P6" s="16">
        <v>83994.49000000002</v>
      </c>
      <c r="R6" s="18" t="s">
        <v>94</v>
      </c>
      <c r="S6" s="16">
        <v>16810.719999999998</v>
      </c>
      <c r="U6" t="str">
        <f ca="1"/>
        <v>Germany</v>
      </c>
      <c r="V6">
        <f ca="1"/>
        <v>16810.719999999998</v>
      </c>
    </row>
    <row r="7" spans="1:22" x14ac:dyDescent="0.25">
      <c r="C7" s="18" t="s">
        <v>52</v>
      </c>
      <c r="D7" s="16">
        <v>66727.399999999994</v>
      </c>
      <c r="F7" s="18">
        <v>6</v>
      </c>
      <c r="G7" s="16">
        <v>34794.820000000007</v>
      </c>
      <c r="I7" t="str">
        <f t="shared" ref="I7:J7" si="0">I3</f>
        <v>Customer22</v>
      </c>
      <c r="J7" s="22">
        <f t="shared" si="0"/>
        <v>45112.94999999999</v>
      </c>
      <c r="L7" s="18" t="s">
        <v>32</v>
      </c>
      <c r="M7" s="22">
        <v>40883.039999999994</v>
      </c>
      <c r="O7" s="18" t="s">
        <v>125</v>
      </c>
      <c r="P7" s="16">
        <v>53277.570000000007</v>
      </c>
      <c r="R7" s="18" t="s">
        <v>95</v>
      </c>
      <c r="S7" s="16">
        <v>452995.44000000024</v>
      </c>
      <c r="U7" t="str">
        <f ca="1"/>
        <v>India</v>
      </c>
      <c r="V7">
        <f ca="1"/>
        <v>452995.44000000024</v>
      </c>
    </row>
    <row r="8" spans="1:22" x14ac:dyDescent="0.25">
      <c r="C8" s="18" t="s">
        <v>53</v>
      </c>
      <c r="D8" s="16">
        <v>92661.550000000017</v>
      </c>
      <c r="F8" s="18">
        <v>7</v>
      </c>
      <c r="G8" s="16">
        <v>32107.100000000006</v>
      </c>
      <c r="I8" t="str">
        <f t="shared" ref="I8:J8" si="1">I4</f>
        <v>Customer23</v>
      </c>
      <c r="J8" s="22">
        <f t="shared" si="1"/>
        <v>43062.83</v>
      </c>
      <c r="L8" s="18" t="s">
        <v>21</v>
      </c>
      <c r="M8" s="22">
        <v>39659.759999999995</v>
      </c>
      <c r="O8" s="18" t="s">
        <v>126</v>
      </c>
      <c r="P8" s="16">
        <v>121781.38999999998</v>
      </c>
      <c r="R8" s="18" t="s">
        <v>96</v>
      </c>
      <c r="S8" s="16">
        <v>8394.32</v>
      </c>
      <c r="U8" t="str">
        <f ca="1"/>
        <v>Indonesia</v>
      </c>
      <c r="V8">
        <f ca="1"/>
        <v>8394.32</v>
      </c>
    </row>
    <row r="9" spans="1:22" x14ac:dyDescent="0.25">
      <c r="C9" s="18" t="s">
        <v>54</v>
      </c>
      <c r="D9" s="16">
        <v>69125.749999999985</v>
      </c>
      <c r="F9" s="18">
        <v>8</v>
      </c>
      <c r="G9" s="16">
        <v>11777.67</v>
      </c>
      <c r="J9"/>
      <c r="L9" s="18" t="s">
        <v>5</v>
      </c>
      <c r="M9" s="22">
        <v>38591.280000000006</v>
      </c>
      <c r="R9" s="18" t="s">
        <v>97</v>
      </c>
      <c r="S9" s="16">
        <v>65776.760000000009</v>
      </c>
      <c r="U9" t="str">
        <f ca="1"/>
        <v>Mexico</v>
      </c>
      <c r="V9">
        <f ca="1"/>
        <v>65776.760000000009</v>
      </c>
    </row>
    <row r="10" spans="1:22" x14ac:dyDescent="0.25">
      <c r="C10" s="18" t="s">
        <v>55</v>
      </c>
      <c r="D10" s="16">
        <v>78253.529999999984</v>
      </c>
      <c r="F10" s="18">
        <v>9</v>
      </c>
      <c r="G10" s="16">
        <v>17571.589999999997</v>
      </c>
      <c r="J10"/>
      <c r="L10" s="18" t="s">
        <v>42</v>
      </c>
      <c r="M10" s="22">
        <v>38232</v>
      </c>
      <c r="R10" s="18" t="s">
        <v>98</v>
      </c>
      <c r="S10" s="16">
        <v>39993.270000000004</v>
      </c>
      <c r="U10" t="str">
        <f ca="1"/>
        <v>Nigeria</v>
      </c>
      <c r="V10">
        <f ca="1"/>
        <v>39993.270000000004</v>
      </c>
    </row>
    <row r="11" spans="1:22" x14ac:dyDescent="0.25">
      <c r="C11" s="18" t="s">
        <v>56</v>
      </c>
      <c r="D11" s="16">
        <v>87136.37</v>
      </c>
      <c r="F11" s="18">
        <v>10</v>
      </c>
      <c r="G11" s="16">
        <v>17413.299999999996</v>
      </c>
      <c r="J11"/>
      <c r="L11" s="18" t="s">
        <v>10</v>
      </c>
      <c r="M11" s="22">
        <v>34991.64</v>
      </c>
      <c r="R11" s="18" t="s">
        <v>99</v>
      </c>
      <c r="S11" s="16">
        <v>77523.280000000028</v>
      </c>
      <c r="U11" t="str">
        <f ca="1"/>
        <v>Pakistan</v>
      </c>
      <c r="V11">
        <f ca="1"/>
        <v>77523.280000000028</v>
      </c>
    </row>
    <row r="12" spans="1:22" x14ac:dyDescent="0.25">
      <c r="C12" s="18" t="s">
        <v>57</v>
      </c>
      <c r="D12" s="16">
        <v>75659.86</v>
      </c>
      <c r="F12" s="18">
        <v>11</v>
      </c>
      <c r="G12" s="16">
        <v>18811.389999999996</v>
      </c>
      <c r="J12"/>
      <c r="R12" s="18" t="s">
        <v>100</v>
      </c>
      <c r="S12" s="16">
        <v>63344.339999999989</v>
      </c>
      <c r="U12" t="str">
        <f ca="1"/>
        <v>Russia</v>
      </c>
      <c r="V12">
        <f ca="1"/>
        <v>63344.339999999989</v>
      </c>
    </row>
    <row r="13" spans="1:22" x14ac:dyDescent="0.25">
      <c r="C13" s="18" t="s">
        <v>58</v>
      </c>
      <c r="D13" s="16">
        <v>90997.389999999985</v>
      </c>
      <c r="F13" s="18">
        <v>12</v>
      </c>
      <c r="G13" s="16">
        <v>29446.460000000003</v>
      </c>
      <c r="J13"/>
      <c r="R13" s="18" t="s">
        <v>101</v>
      </c>
      <c r="S13" s="16">
        <v>38317.789999999994</v>
      </c>
      <c r="U13" t="str">
        <f ca="1"/>
        <v>Saudi Arabia</v>
      </c>
      <c r="V13">
        <f ca="1"/>
        <v>38317.789999999994</v>
      </c>
    </row>
    <row r="14" spans="1:22" x14ac:dyDescent="0.25">
      <c r="F14" s="18">
        <v>13</v>
      </c>
      <c r="G14" s="16">
        <v>22723.600000000002</v>
      </c>
      <c r="J14"/>
      <c r="R14" s="18" t="s">
        <v>102</v>
      </c>
      <c r="S14" s="16">
        <v>32808.019999999997</v>
      </c>
      <c r="U14" t="str">
        <f ca="1"/>
        <v>South Africa</v>
      </c>
      <c r="V14">
        <f ca="1"/>
        <v>32808.019999999997</v>
      </c>
    </row>
    <row r="15" spans="1:22" x14ac:dyDescent="0.25">
      <c r="F15" s="18">
        <v>14</v>
      </c>
      <c r="G15" s="16">
        <v>13729.810000000001</v>
      </c>
      <c r="J15"/>
      <c r="R15" s="18" t="s">
        <v>103</v>
      </c>
      <c r="S15" s="16">
        <v>50749.039999999994</v>
      </c>
      <c r="U15" t="str">
        <f ca="1"/>
        <v>United Kingdom</v>
      </c>
      <c r="V15">
        <f ca="1"/>
        <v>50749.039999999994</v>
      </c>
    </row>
    <row r="16" spans="1:22" x14ac:dyDescent="0.25">
      <c r="F16" s="18">
        <v>15</v>
      </c>
      <c r="G16" s="16">
        <v>27820.09</v>
      </c>
      <c r="J16"/>
      <c r="R16" s="18" t="s">
        <v>104</v>
      </c>
      <c r="S16" s="16">
        <v>13092.080000000002</v>
      </c>
      <c r="U16" t="str">
        <f ca="1"/>
        <v>United States of America</v>
      </c>
      <c r="V16">
        <f ca="1"/>
        <v>13092.080000000002</v>
      </c>
    </row>
    <row r="17" spans="6:10" x14ac:dyDescent="0.25">
      <c r="F17" s="18">
        <v>16</v>
      </c>
      <c r="G17" s="16">
        <v>9407.51</v>
      </c>
      <c r="J17"/>
    </row>
    <row r="18" spans="6:10" x14ac:dyDescent="0.25">
      <c r="F18" s="18">
        <v>17</v>
      </c>
      <c r="G18" s="16">
        <v>22127.300000000003</v>
      </c>
      <c r="J18"/>
    </row>
    <row r="19" spans="6:10" x14ac:dyDescent="0.25">
      <c r="F19" s="18">
        <v>18</v>
      </c>
      <c r="G19" s="16">
        <v>11809.4</v>
      </c>
      <c r="J19"/>
    </row>
    <row r="20" spans="6:10" x14ac:dyDescent="0.25">
      <c r="F20" s="18">
        <v>19</v>
      </c>
      <c r="G20" s="16">
        <v>12750.539999999997</v>
      </c>
      <c r="J20"/>
    </row>
    <row r="21" spans="6:10" x14ac:dyDescent="0.25">
      <c r="F21" s="18">
        <v>20</v>
      </c>
      <c r="G21" s="16">
        <v>19691.759999999998</v>
      </c>
      <c r="J21"/>
    </row>
    <row r="22" spans="6:10" x14ac:dyDescent="0.25">
      <c r="F22" s="18">
        <v>21</v>
      </c>
      <c r="G22" s="16">
        <v>19171.71</v>
      </c>
      <c r="J22"/>
    </row>
    <row r="23" spans="6:10" x14ac:dyDescent="0.25">
      <c r="F23" s="18">
        <v>22</v>
      </c>
      <c r="G23" s="16">
        <v>11617.86</v>
      </c>
      <c r="J23"/>
    </row>
    <row r="24" spans="6:10" x14ac:dyDescent="0.25">
      <c r="F24" s="18">
        <v>23</v>
      </c>
      <c r="G24" s="16">
        <v>17000.620000000003</v>
      </c>
      <c r="J24"/>
    </row>
    <row r="25" spans="6:10" x14ac:dyDescent="0.25">
      <c r="F25" s="18">
        <v>24</v>
      </c>
      <c r="G25" s="16">
        <v>15273.349999999999</v>
      </c>
      <c r="J25"/>
    </row>
    <row r="26" spans="6:10" x14ac:dyDescent="0.25">
      <c r="F26" s="18">
        <v>25</v>
      </c>
      <c r="G26" s="16">
        <v>23043.470000000005</v>
      </c>
      <c r="J26"/>
    </row>
    <row r="27" spans="6:10" x14ac:dyDescent="0.25">
      <c r="F27" s="18">
        <v>26</v>
      </c>
      <c r="G27" s="16">
        <v>13593.79</v>
      </c>
      <c r="J27"/>
    </row>
    <row r="28" spans="6:10" x14ac:dyDescent="0.25">
      <c r="F28" s="18">
        <v>27</v>
      </c>
      <c r="G28" s="16">
        <v>13197.89</v>
      </c>
      <c r="J28"/>
    </row>
    <row r="29" spans="6:10" x14ac:dyDescent="0.25">
      <c r="F29" s="18">
        <v>28</v>
      </c>
      <c r="G29" s="16">
        <v>13311.339999999998</v>
      </c>
      <c r="J29"/>
    </row>
    <row r="30" spans="6:10" x14ac:dyDescent="0.25">
      <c r="F30" s="18">
        <v>29</v>
      </c>
      <c r="G30" s="16">
        <v>26662.809999999998</v>
      </c>
      <c r="J30"/>
    </row>
    <row r="31" spans="6:10" x14ac:dyDescent="0.25">
      <c r="F31" s="18">
        <v>30</v>
      </c>
      <c r="G31" s="16">
        <v>15652.32</v>
      </c>
      <c r="J31"/>
    </row>
    <row r="32" spans="6:10" x14ac:dyDescent="0.25">
      <c r="F32" s="18">
        <v>31</v>
      </c>
      <c r="G32" s="16">
        <v>27172.400000000001</v>
      </c>
      <c r="J32"/>
    </row>
    <row r="33" spans="6:10" x14ac:dyDescent="0.25">
      <c r="F33" s="18">
        <v>32</v>
      </c>
      <c r="G33" s="16">
        <v>6991.1000000000013</v>
      </c>
      <c r="J33"/>
    </row>
    <row r="34" spans="6:10" x14ac:dyDescent="0.25">
      <c r="F34" s="18">
        <v>33</v>
      </c>
      <c r="G34" s="16">
        <v>17406.18</v>
      </c>
      <c r="J34"/>
    </row>
    <row r="35" spans="6:10" x14ac:dyDescent="0.25">
      <c r="F35" s="18">
        <v>34</v>
      </c>
      <c r="G35" s="16">
        <v>10403.35</v>
      </c>
      <c r="J35"/>
    </row>
    <row r="36" spans="6:10" x14ac:dyDescent="0.25">
      <c r="F36" s="18">
        <v>35</v>
      </c>
      <c r="G36" s="16">
        <v>29524.29</v>
      </c>
      <c r="J36"/>
    </row>
    <row r="37" spans="6:10" x14ac:dyDescent="0.25">
      <c r="F37" s="18">
        <v>36</v>
      </c>
      <c r="G37" s="16">
        <v>14336.82</v>
      </c>
      <c r="J37"/>
    </row>
    <row r="38" spans="6:10" x14ac:dyDescent="0.25">
      <c r="F38" s="18">
        <v>37</v>
      </c>
      <c r="G38" s="16">
        <v>15584.3</v>
      </c>
      <c r="J38"/>
    </row>
    <row r="39" spans="6:10" x14ac:dyDescent="0.25">
      <c r="F39" s="18">
        <v>38</v>
      </c>
      <c r="G39" s="16">
        <v>13437.32</v>
      </c>
      <c r="J39"/>
    </row>
    <row r="40" spans="6:10" x14ac:dyDescent="0.25">
      <c r="F40" s="18">
        <v>39</v>
      </c>
      <c r="G40" s="16">
        <v>30057.11</v>
      </c>
      <c r="J40"/>
    </row>
    <row r="41" spans="6:10" x14ac:dyDescent="0.25">
      <c r="F41" s="18">
        <v>40</v>
      </c>
      <c r="G41" s="16">
        <v>17799.129999999997</v>
      </c>
      <c r="J41"/>
    </row>
    <row r="42" spans="6:10" x14ac:dyDescent="0.25">
      <c r="F42" s="18">
        <v>41</v>
      </c>
      <c r="G42" s="16">
        <v>25449.57</v>
      </c>
    </row>
    <row r="43" spans="6:10" x14ac:dyDescent="0.25">
      <c r="F43" s="18">
        <v>42</v>
      </c>
      <c r="G43" s="16">
        <v>14658.500000000002</v>
      </c>
    </row>
    <row r="44" spans="6:10" x14ac:dyDescent="0.25">
      <c r="F44" s="18">
        <v>43</v>
      </c>
      <c r="G44" s="16">
        <v>19795.28</v>
      </c>
    </row>
    <row r="45" spans="6:10" x14ac:dyDescent="0.25">
      <c r="F45" s="18">
        <v>44</v>
      </c>
      <c r="G45" s="16">
        <v>17458.100000000002</v>
      </c>
    </row>
    <row r="46" spans="6:10" x14ac:dyDescent="0.25">
      <c r="F46" s="18">
        <v>45</v>
      </c>
      <c r="G46" s="16">
        <v>17068.960000000003</v>
      </c>
    </row>
    <row r="47" spans="6:10" x14ac:dyDescent="0.25">
      <c r="F47" s="18">
        <v>46</v>
      </c>
      <c r="G47" s="16">
        <v>16104.110000000002</v>
      </c>
    </row>
    <row r="48" spans="6:10" x14ac:dyDescent="0.25">
      <c r="F48" s="18">
        <v>47</v>
      </c>
      <c r="G48" s="16">
        <v>16390.38</v>
      </c>
    </row>
    <row r="49" spans="6:7" x14ac:dyDescent="0.25">
      <c r="F49" s="18">
        <v>48</v>
      </c>
      <c r="G49" s="16">
        <v>25601.349999999995</v>
      </c>
    </row>
    <row r="50" spans="6:7" x14ac:dyDescent="0.25">
      <c r="F50" s="18">
        <v>49</v>
      </c>
      <c r="G50" s="16">
        <v>7322.39</v>
      </c>
    </row>
    <row r="51" spans="6:7" x14ac:dyDescent="0.25">
      <c r="F51" s="18">
        <v>50</v>
      </c>
      <c r="G51" s="16">
        <v>18755.54</v>
      </c>
    </row>
    <row r="52" spans="6:7" x14ac:dyDescent="0.25">
      <c r="F52" s="18">
        <v>51</v>
      </c>
      <c r="G52" s="16">
        <v>15496.2</v>
      </c>
    </row>
    <row r="53" spans="6:7" x14ac:dyDescent="0.25">
      <c r="F53" s="18">
        <v>52</v>
      </c>
      <c r="G53" s="16">
        <v>24337.019999999997</v>
      </c>
    </row>
    <row r="54" spans="6:7" x14ac:dyDescent="0.25">
      <c r="F54" s="18">
        <v>53</v>
      </c>
      <c r="G54" s="16">
        <v>27195.9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EEF80A10-7602-4BED-92DE-24325BDAD447}">
  <ds:schemaRefs/>
</ds:datastoreItem>
</file>

<file path=customXml/itemProps4.xml><?xml version="1.0" encoding="utf-8"?>
<ds:datastoreItem xmlns:ds="http://schemas.openxmlformats.org/officeDocument/2006/customXml" ds:itemID="{1BBD2C6D-6F66-4F78-912A-BCCC90D225BC}">
  <ds:schemaRefs/>
</ds:datastoreItem>
</file>

<file path=customXml/itemProps5.xml><?xml version="1.0" encoding="utf-8"?>
<ds:datastoreItem xmlns:ds="http://schemas.openxmlformats.org/officeDocument/2006/customXml" ds:itemID="{896644BA-CCA0-4BD6-A49D-D85B6678F7A9}">
  <ds:schemaRefs/>
</ds:datastoreItem>
</file>

<file path=customXml/itemProps6.xml><?xml version="1.0" encoding="utf-8"?>
<ds:datastoreItem xmlns:ds="http://schemas.openxmlformats.org/officeDocument/2006/customXml" ds:itemID="{603563F8-3C35-45E3-9C5D-CBB35342FE00}">
  <ds:schemaRefs/>
</ds:datastoreItem>
</file>

<file path=customXml/itemProps7.xml><?xml version="1.0" encoding="utf-8"?>
<ds:datastoreItem xmlns:ds="http://schemas.openxmlformats.org/officeDocument/2006/customXml" ds:itemID="{A32B4FDA-E599-4A7B-BE04-C10F0179D2E7}">
  <ds:schemaRefs/>
</ds:datastoreItem>
</file>

<file path=customXml/itemProps8.xml><?xml version="1.0" encoding="utf-8"?>
<ds:datastoreItem xmlns:ds="http://schemas.openxmlformats.org/officeDocument/2006/customXml" ds:itemID="{4E69C812-0ABA-4476-AC80-1C04A66FCF87}">
  <ds:schemaRefs>
    <ds:schemaRef ds:uri="http://schemas.microsoft.com/DataMashup"/>
  </ds:schemaRefs>
</ds:datastoreItem>
</file>

<file path=customXml/itemProps9.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1</vt:lpstr>
      <vt:lpstr>Dashboard 2</vt:lpstr>
      <vt:lpstr>Input Data</vt:lpstr>
      <vt:lpstr>Target</vt:lpstr>
      <vt:lpstr>Customer</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SUSOVAN</cp:lastModifiedBy>
  <dcterms:created xsi:type="dcterms:W3CDTF">2021-11-03T11:40:02Z</dcterms:created>
  <dcterms:modified xsi:type="dcterms:W3CDTF">2026-05-23T15:03:35Z</dcterms:modified>
</cp:coreProperties>
</file>