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625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I:\10. advncd analytics\"/>
    </mc:Choice>
  </mc:AlternateContent>
  <bookViews>
    <workbookView xWindow="300" yWindow="75" windowWidth="15120" windowHeight="10620" activeTab="1"/>
  </bookViews>
  <sheets>
    <sheet name="XYZCo orig" sheetId="5" r:id="rId1"/>
    <sheet name="XYZCo" sheetId="3" r:id="rId2"/>
  </sheets>
  <definedNames>
    <definedName name="solver_adj" localSheetId="1" hidden="1">XYZCo!$D$11,XYZCo!$E$11:$E$20</definedName>
    <definedName name="solver_adj" localSheetId="0" hidden="1">'XYZCo orig'!$C$5,'XYZCo orig'!$D$5:$D$14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1</definedName>
    <definedName name="solver_eng" localSheetId="0" hidden="1">1</definedName>
    <definedName name="solver_est" localSheetId="1" hidden="1">1</definedName>
    <definedName name="solver_est" localSheetId="0" hidden="1">1</definedName>
    <definedName name="solver_itr" localSheetId="1" hidden="1">100</definedName>
    <definedName name="solver_itr" localSheetId="0" hidden="1">100</definedName>
    <definedName name="solver_lhs1" localSheetId="1" hidden="1">XYZCo!$J$11:$J$20</definedName>
    <definedName name="solver_lhs1" localSheetId="0" hidden="1">'XYZCo orig'!$E$5:$E$15</definedName>
    <definedName name="solver_lhs2" localSheetId="1" hidden="1">XYZCo!$J$11:$J$21</definedName>
    <definedName name="solver_lin" localSheetId="1" hidden="1">1</definedName>
    <definedName name="solver_lin" localSheetId="0" hidden="1">2</definedName>
    <definedName name="solver_neg" localSheetId="1" hidden="1">1</definedName>
    <definedName name="solver_neg" localSheetId="0" hidden="1">2</definedName>
    <definedName name="solver_num" localSheetId="1" hidden="1">1</definedName>
    <definedName name="solver_num" localSheetId="0" hidden="1">1</definedName>
    <definedName name="solver_nwt" localSheetId="1" hidden="1">1</definedName>
    <definedName name="solver_nwt" localSheetId="0" hidden="1">1</definedName>
    <definedName name="solver_opt" localSheetId="1" hidden="1">XYZCo!$J$21</definedName>
    <definedName name="solver_opt" localSheetId="0" hidden="1">'XYZCo orig'!$E$15</definedName>
    <definedName name="solver_pre" localSheetId="1" hidden="1">0.000001</definedName>
    <definedName name="solver_pre" localSheetId="0" hidden="1">0.000001</definedName>
    <definedName name="solver_rel1" localSheetId="1" hidden="1">3</definedName>
    <definedName name="solver_rel1" localSheetId="0" hidden="1">3</definedName>
    <definedName name="solver_rel2" localSheetId="1" hidden="1">3</definedName>
    <definedName name="solver_rhs1" localSheetId="1" hidden="1">XYZCo!$C$7</definedName>
    <definedName name="solver_rhs1" localSheetId="0" hidden="1">0.5</definedName>
    <definedName name="solver_rhs2" localSheetId="1" hidden="1">XYZCo!$C$7</definedName>
    <definedName name="solver_scl" localSheetId="1" hidden="1">2</definedName>
    <definedName name="solver_scl" localSheetId="0" hidden="1">2</definedName>
    <definedName name="solver_sho" localSheetId="1" hidden="1">2</definedName>
    <definedName name="solver_sho" localSheetId="0" hidden="1">2</definedName>
    <definedName name="solver_std" localSheetId="1" hidden="1">1</definedName>
    <definedName name="solver_std" localSheetId="0" hidden="1">1</definedName>
    <definedName name="solver_tim" localSheetId="1" hidden="1">500</definedName>
    <definedName name="solver_tim" localSheetId="0" hidden="1">100</definedName>
    <definedName name="solver_tol" localSheetId="1" hidden="1">0.0005</definedName>
    <definedName name="solver_tol" localSheetId="0" hidden="1">0.0005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2</definedName>
  </definedNames>
  <calcPr calcId="162913"/>
</workbook>
</file>

<file path=xl/calcChain.xml><?xml version="1.0" encoding="utf-8"?>
<calcChain xmlns="http://schemas.openxmlformats.org/spreadsheetml/2006/main">
  <c r="J11" i="3" l="1"/>
  <c r="I13" i="3"/>
  <c r="I14" i="3"/>
  <c r="I15" i="3"/>
  <c r="I16" i="3"/>
  <c r="I17" i="3"/>
  <c r="I18" i="3"/>
  <c r="I19" i="3"/>
  <c r="I20" i="3"/>
  <c r="I21" i="3"/>
  <c r="I12" i="3"/>
  <c r="H21" i="3"/>
  <c r="G13" i="3"/>
  <c r="G14" i="3"/>
  <c r="G15" i="3"/>
  <c r="G16" i="3"/>
  <c r="G17" i="3"/>
  <c r="G18" i="3"/>
  <c r="G19" i="3"/>
  <c r="G20" i="3"/>
  <c r="G21" i="3"/>
  <c r="G12" i="3"/>
  <c r="F21" i="3"/>
  <c r="F12" i="3"/>
  <c r="F13" i="3"/>
  <c r="F14" i="3"/>
  <c r="F15" i="3"/>
  <c r="F16" i="3"/>
  <c r="F17" i="3"/>
  <c r="F18" i="3"/>
  <c r="F19" i="3"/>
  <c r="F20" i="3"/>
  <c r="J12" i="3" l="1"/>
  <c r="J13" i="3" s="1"/>
  <c r="J14" i="3" s="1"/>
  <c r="J15" i="3" s="1"/>
  <c r="J16" i="3" s="1"/>
  <c r="J17" i="3" s="1"/>
  <c r="J18" i="3" s="1"/>
  <c r="J19" i="3" s="1"/>
  <c r="J20" i="3" s="1"/>
  <c r="J21" i="3" s="1"/>
</calcChain>
</file>

<file path=xl/sharedStrings.xml><?xml version="1.0" encoding="utf-8"?>
<sst xmlns="http://schemas.openxmlformats.org/spreadsheetml/2006/main" count="116" uniqueCount="41">
  <si>
    <t>Cash</t>
  </si>
  <si>
    <t>Flow</t>
  </si>
  <si>
    <t>Balance</t>
  </si>
  <si>
    <t>LT</t>
  </si>
  <si>
    <t>Loan</t>
  </si>
  <si>
    <t>ST</t>
  </si>
  <si>
    <t>Interest</t>
  </si>
  <si>
    <t>Payback</t>
  </si>
  <si>
    <t>Minimum</t>
  </si>
  <si>
    <t>LT Rate</t>
  </si>
  <si>
    <t>ST Rate</t>
  </si>
  <si>
    <t>Start Balance</t>
  </si>
  <si>
    <t>Year</t>
  </si>
  <si>
    <t>Minimum Cash</t>
  </si>
  <si>
    <t>Ending</t>
  </si>
  <si>
    <t>&gt;=</t>
  </si>
  <si>
    <t>XYZ Co. Cash Flow Management Problem</t>
  </si>
  <si>
    <t>Range Name</t>
  </si>
  <si>
    <t>Cells</t>
  </si>
  <si>
    <t>J11:J21</t>
  </si>
  <si>
    <t>CashFlow</t>
  </si>
  <si>
    <t>C11:C20</t>
  </si>
  <si>
    <t>EndBalance</t>
  </si>
  <si>
    <t>J21</t>
  </si>
  <si>
    <t>EndingBalance</t>
  </si>
  <si>
    <t>LTLoan</t>
  </si>
  <si>
    <t>D11</t>
  </si>
  <si>
    <t>LTRate</t>
  </si>
  <si>
    <t>C3</t>
  </si>
  <si>
    <t>MinimumBalance</t>
  </si>
  <si>
    <t>L11:L21</t>
  </si>
  <si>
    <t>MinimumCash</t>
  </si>
  <si>
    <t>C7</t>
  </si>
  <si>
    <t>StartBalance</t>
  </si>
  <si>
    <t>C6</t>
  </si>
  <si>
    <t>STLoan</t>
  </si>
  <si>
    <t>E11:E20</t>
  </si>
  <si>
    <t>STRate</t>
  </si>
  <si>
    <t>C4</t>
  </si>
  <si>
    <r>
      <rPr>
        <b/>
        <sz val="11"/>
        <rFont val="Arial"/>
        <family val="2"/>
      </rPr>
      <t>Prescriptive Analytics</t>
    </r>
    <r>
      <rPr>
        <sz val="11"/>
        <rFont val="Arial"/>
        <family val="2"/>
      </rPr>
      <t>- prescribing series of long term and/or short term loans optimization</t>
    </r>
  </si>
  <si>
    <t>LT-long term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</si>
</sst>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6">
    <font>
      <sz val="9"/>
      <name val="Geneva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b/>
      <sz val="1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3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right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Fill="1" applyAlignment="1">
      <alignment horizontal="righ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Alignment="1">
      <alignment horizontal="center"/>
    </xf>
    <xf numFmtId="0" fontId="2" fillId="0" borderId="0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center"/>
    </xf>
    <xf numFmtId="164" fontId="2" fillId="3" borderId="3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6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left"/>
    </xf>
    <xf numFmtId="0" fontId="2" fillId="4" borderId="2" xfId="0" applyNumberFormat="1" applyFont="1" applyFill="1" applyBorder="1" applyAlignment="1">
      <alignment horizontal="left"/>
    </xf>
    <xf numFmtId="0" fontId="1" fillId="4" borderId="7" xfId="0" applyNumberFormat="1" applyFont="1" applyFill="1" applyBorder="1" applyAlignment="1">
      <alignment horizontal="left"/>
    </xf>
    <xf numFmtId="0" fontId="1" fillId="4" borderId="8" xfId="0" applyNumberFormat="1" applyFont="1" applyFill="1" applyBorder="1" applyAlignment="1">
      <alignment horizontal="left"/>
    </xf>
    <xf numFmtId="0" fontId="1" fillId="5" borderId="7" xfId="0" applyNumberFormat="1" applyFont="1" applyFill="1" applyBorder="1" applyAlignment="1">
      <alignment horizontal="left"/>
    </xf>
    <xf numFmtId="0" fontId="1" fillId="5" borderId="8" xfId="0" applyNumberFormat="1" applyFont="1" applyFill="1" applyBorder="1" applyAlignment="1">
      <alignment horizontal="left"/>
    </xf>
    <xf numFmtId="0" fontId="1" fillId="4" borderId="9" xfId="0" applyNumberFormat="1" applyFont="1" applyFill="1" applyBorder="1" applyAlignment="1">
      <alignment horizontal="left"/>
    </xf>
    <xf numFmtId="0" fontId="1" fillId="4" borderId="10" xfId="0" applyNumberFormat="1" applyFont="1" applyFill="1" applyBorder="1" applyAlignment="1">
      <alignment horizontal="left"/>
    </xf>
    <xf numFmtId="164" fontId="2" fillId="0" borderId="0" xfId="0" applyNumberFormat="1" applyFont="1" applyFill="1" applyAlignment="1">
      <alignment horizontal="center"/>
    </xf>
    <xf numFmtId="164" fontId="2" fillId="6" borderId="11" xfId="0" applyNumberFormat="1" applyFont="1" applyFill="1" applyBorder="1" applyAlignment="1">
      <alignment horizontal="center"/>
    </xf>
    <xf numFmtId="164" fontId="2" fillId="7" borderId="0" xfId="0" applyNumberFormat="1" applyFont="1" applyFill="1" applyAlignment="1">
      <alignment horizontal="center"/>
    </xf>
    <xf numFmtId="0" fontId="4" fillId="8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topLeftCell="A7" zoomScale="98" zoomScaleNormal="98" workbookViewId="0">
      <selection activeCell="A15" sqref="A15"/>
    </sheetView>
  </sheetViews>
  <sheetFormatPr defaultColWidth="10.85546875" defaultRowHeight="12.75"/>
  <cols>
    <col min="1" max="12" width="10.85546875" style="1"/>
    <col min="13" max="13" width="2.85546875" style="1" customWidth="1"/>
    <col min="14" max="14" width="15.42578125" style="1" bestFit="1" customWidth="1"/>
    <col min="15" max="15" width="10.85546875" style="1"/>
    <col min="16" max="16" width="6.5703125" style="1" customWidth="1"/>
    <col min="17" max="17" width="4.28515625" style="1" customWidth="1"/>
    <col min="18" max="16384" width="10.85546875" style="1"/>
  </cols>
  <sheetData>
    <row r="1" spans="1:15" ht="20.100000000000001" customHeight="1" thickBot="1">
      <c r="A1" s="4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8" t="s">
        <v>17</v>
      </c>
      <c r="O1" s="19" t="s">
        <v>18</v>
      </c>
    </row>
    <row r="2" spans="1:15" ht="20.10000000000000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0" t="s">
        <v>20</v>
      </c>
      <c r="O2" s="21" t="s">
        <v>21</v>
      </c>
    </row>
    <row r="3" spans="1:15" ht="20.100000000000001" customHeight="1">
      <c r="A3" s="2"/>
      <c r="B3" s="5" t="s">
        <v>9</v>
      </c>
      <c r="C3" s="12"/>
      <c r="D3" s="6"/>
      <c r="E3" s="6"/>
      <c r="F3" s="6"/>
      <c r="G3" s="6"/>
      <c r="H3" s="6"/>
      <c r="I3" s="6"/>
      <c r="J3" s="6"/>
      <c r="K3" s="6"/>
      <c r="L3" s="6"/>
      <c r="M3" s="6"/>
      <c r="N3" s="20" t="s">
        <v>22</v>
      </c>
      <c r="O3" s="21" t="s">
        <v>23</v>
      </c>
    </row>
    <row r="4" spans="1:15" ht="20.100000000000001" customHeight="1">
      <c r="A4" s="2"/>
      <c r="B4" s="5" t="s">
        <v>10</v>
      </c>
      <c r="C4" s="12"/>
      <c r="D4" s="6"/>
      <c r="E4" s="6"/>
      <c r="F4" s="6"/>
      <c r="G4" s="6"/>
      <c r="H4" s="6"/>
      <c r="I4" s="6"/>
      <c r="J4" s="6"/>
      <c r="K4" s="6"/>
      <c r="L4" s="6"/>
      <c r="M4" s="6"/>
      <c r="N4" s="22" t="s">
        <v>24</v>
      </c>
      <c r="O4" s="23" t="s">
        <v>19</v>
      </c>
    </row>
    <row r="5" spans="1:15" ht="20.100000000000001" customHeight="1">
      <c r="A5" s="3"/>
      <c r="B5" s="7"/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20" t="s">
        <v>25</v>
      </c>
      <c r="O5" s="21" t="s">
        <v>26</v>
      </c>
    </row>
    <row r="6" spans="1:15" ht="20.100000000000001" customHeight="1">
      <c r="A6" s="3"/>
      <c r="B6" s="7" t="s">
        <v>11</v>
      </c>
      <c r="C6" s="13"/>
      <c r="D6" s="9"/>
      <c r="E6" s="9"/>
      <c r="F6" s="9"/>
      <c r="G6" s="9"/>
      <c r="H6" s="9"/>
      <c r="I6" s="9"/>
      <c r="J6" s="9"/>
      <c r="K6" s="9"/>
      <c r="L6" s="9"/>
      <c r="M6" s="9"/>
      <c r="N6" s="20" t="s">
        <v>27</v>
      </c>
      <c r="O6" s="21" t="s">
        <v>28</v>
      </c>
    </row>
    <row r="7" spans="1:15" ht="20.100000000000001" customHeight="1">
      <c r="A7" s="2"/>
      <c r="B7" s="5" t="s">
        <v>13</v>
      </c>
      <c r="C7" s="13"/>
      <c r="D7" s="6"/>
      <c r="E7" s="6"/>
      <c r="F7" s="6"/>
      <c r="G7" s="6"/>
      <c r="H7" s="6"/>
      <c r="I7" s="6"/>
      <c r="J7" s="6"/>
      <c r="K7" s="6"/>
      <c r="L7" s="6"/>
      <c r="M7" s="6"/>
      <c r="N7" s="20" t="s">
        <v>29</v>
      </c>
      <c r="O7" s="21" t="s">
        <v>30</v>
      </c>
    </row>
    <row r="8" spans="1:15" ht="20.100000000000001" customHeight="1">
      <c r="A8" s="2"/>
      <c r="B8" s="6"/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20" t="s">
        <v>31</v>
      </c>
      <c r="O8" s="21" t="s">
        <v>32</v>
      </c>
    </row>
    <row r="9" spans="1:15" ht="20.100000000000001" customHeight="1">
      <c r="A9" s="2"/>
      <c r="B9" s="6"/>
      <c r="C9" s="10" t="s">
        <v>0</v>
      </c>
      <c r="D9" s="6" t="s">
        <v>3</v>
      </c>
      <c r="E9" s="6" t="s">
        <v>5</v>
      </c>
      <c r="F9" s="6" t="s">
        <v>3</v>
      </c>
      <c r="G9" s="6" t="s">
        <v>5</v>
      </c>
      <c r="H9" s="6" t="s">
        <v>3</v>
      </c>
      <c r="I9" s="6" t="s">
        <v>5</v>
      </c>
      <c r="J9" s="6" t="s">
        <v>14</v>
      </c>
      <c r="K9" s="6"/>
      <c r="L9" s="6" t="s">
        <v>8</v>
      </c>
      <c r="M9" s="6"/>
      <c r="N9" s="20" t="s">
        <v>33</v>
      </c>
      <c r="O9" s="21" t="s">
        <v>34</v>
      </c>
    </row>
    <row r="10" spans="1:15" ht="20.100000000000001" customHeight="1">
      <c r="A10" s="2"/>
      <c r="B10" s="6" t="s">
        <v>12</v>
      </c>
      <c r="C10" s="10" t="s">
        <v>1</v>
      </c>
      <c r="D10" s="6" t="s">
        <v>4</v>
      </c>
      <c r="E10" s="6" t="s">
        <v>4</v>
      </c>
      <c r="F10" s="6" t="s">
        <v>6</v>
      </c>
      <c r="G10" s="6" t="s">
        <v>6</v>
      </c>
      <c r="H10" s="6" t="s">
        <v>7</v>
      </c>
      <c r="I10" s="6" t="s">
        <v>7</v>
      </c>
      <c r="J10" s="6" t="s">
        <v>2</v>
      </c>
      <c r="K10" s="6"/>
      <c r="L10" s="6" t="s">
        <v>2</v>
      </c>
      <c r="M10" s="6"/>
      <c r="N10" s="20" t="s">
        <v>35</v>
      </c>
      <c r="O10" s="21" t="s">
        <v>36</v>
      </c>
    </row>
    <row r="11" spans="1:15" ht="20.100000000000001" customHeight="1" thickBot="1">
      <c r="A11" s="2"/>
      <c r="B11" s="6">
        <v>2018</v>
      </c>
      <c r="C11" s="13"/>
      <c r="D11" s="14"/>
      <c r="E11" s="15"/>
      <c r="F11" s="6"/>
      <c r="G11" s="6"/>
      <c r="H11" s="6"/>
      <c r="I11" s="6"/>
      <c r="J11" s="11"/>
      <c r="K11" s="6" t="s">
        <v>15</v>
      </c>
      <c r="L11" s="8"/>
      <c r="M11" s="8"/>
      <c r="N11" s="24" t="s">
        <v>37</v>
      </c>
      <c r="O11" s="25" t="s">
        <v>38</v>
      </c>
    </row>
    <row r="12" spans="1:15" ht="20.100000000000001" customHeight="1">
      <c r="A12" s="2"/>
      <c r="B12" s="6">
        <v>2019</v>
      </c>
      <c r="C12" s="13"/>
      <c r="D12" s="6"/>
      <c r="E12" s="16"/>
      <c r="F12" s="11"/>
      <c r="G12" s="11"/>
      <c r="H12" s="6"/>
      <c r="I12" s="11"/>
      <c r="J12" s="11"/>
      <c r="K12" s="6" t="s">
        <v>15</v>
      </c>
      <c r="L12" s="8"/>
      <c r="M12" s="8"/>
    </row>
    <row r="13" spans="1:15" ht="20.100000000000001" customHeight="1">
      <c r="A13" s="2"/>
      <c r="B13" s="6">
        <v>2020</v>
      </c>
      <c r="C13" s="13"/>
      <c r="D13" s="6"/>
      <c r="E13" s="16"/>
      <c r="F13" s="11"/>
      <c r="G13" s="11"/>
      <c r="H13" s="6"/>
      <c r="I13" s="11"/>
      <c r="J13" s="11"/>
      <c r="K13" s="6" t="s">
        <v>15</v>
      </c>
      <c r="L13" s="8"/>
      <c r="M13" s="8"/>
    </row>
    <row r="14" spans="1:15" ht="20.100000000000001" customHeight="1">
      <c r="A14" s="2"/>
      <c r="B14" s="6">
        <v>2021</v>
      </c>
      <c r="C14" s="13"/>
      <c r="D14" s="6"/>
      <c r="E14" s="16"/>
      <c r="F14" s="11"/>
      <c r="G14" s="11"/>
      <c r="H14" s="6"/>
      <c r="I14" s="11"/>
      <c r="J14" s="11"/>
      <c r="K14" s="6" t="s">
        <v>15</v>
      </c>
      <c r="L14" s="8"/>
      <c r="M14" s="8"/>
    </row>
    <row r="15" spans="1:15" ht="20.100000000000001" customHeight="1">
      <c r="A15" s="2"/>
      <c r="B15" s="6">
        <v>2022</v>
      </c>
      <c r="C15" s="13"/>
      <c r="D15" s="6"/>
      <c r="E15" s="16"/>
      <c r="F15" s="11"/>
      <c r="G15" s="11"/>
      <c r="H15" s="6"/>
      <c r="I15" s="11"/>
      <c r="J15" s="11"/>
      <c r="K15" s="6" t="s">
        <v>15</v>
      </c>
      <c r="L15" s="8"/>
      <c r="M15" s="8"/>
    </row>
    <row r="16" spans="1:15" ht="20.100000000000001" customHeight="1">
      <c r="A16" s="2"/>
      <c r="B16" s="6">
        <v>2023</v>
      </c>
      <c r="C16" s="13"/>
      <c r="D16" s="6"/>
      <c r="E16" s="16"/>
      <c r="F16" s="11"/>
      <c r="G16" s="11"/>
      <c r="H16" s="6"/>
      <c r="I16" s="11"/>
      <c r="J16" s="11"/>
      <c r="K16" s="6" t="s">
        <v>15</v>
      </c>
      <c r="L16" s="8"/>
      <c r="M16" s="8"/>
    </row>
    <row r="17" spans="1:13" ht="20.100000000000001" customHeight="1">
      <c r="A17" s="2"/>
      <c r="B17" s="6">
        <v>2024</v>
      </c>
      <c r="C17" s="13"/>
      <c r="D17" s="6"/>
      <c r="E17" s="16"/>
      <c r="F17" s="11"/>
      <c r="G17" s="11"/>
      <c r="H17" s="6"/>
      <c r="I17" s="11"/>
      <c r="J17" s="11"/>
      <c r="K17" s="6" t="s">
        <v>15</v>
      </c>
      <c r="L17" s="8"/>
      <c r="M17" s="8"/>
    </row>
    <row r="18" spans="1:13" ht="20.100000000000001" customHeight="1">
      <c r="A18" s="2"/>
      <c r="B18" s="6">
        <v>2025</v>
      </c>
      <c r="C18" s="13"/>
      <c r="D18" s="6"/>
      <c r="E18" s="16"/>
      <c r="F18" s="11"/>
      <c r="G18" s="11"/>
      <c r="H18" s="6"/>
      <c r="I18" s="11"/>
      <c r="J18" s="11"/>
      <c r="K18" s="6" t="s">
        <v>15</v>
      </c>
      <c r="L18" s="8"/>
      <c r="M18" s="8"/>
    </row>
    <row r="19" spans="1:13" ht="20.100000000000001" customHeight="1">
      <c r="A19" s="2"/>
      <c r="B19" s="6">
        <v>2026</v>
      </c>
      <c r="C19" s="13"/>
      <c r="D19" s="6"/>
      <c r="E19" s="16"/>
      <c r="F19" s="11"/>
      <c r="G19" s="11"/>
      <c r="H19" s="6"/>
      <c r="I19" s="11"/>
      <c r="J19" s="11"/>
      <c r="K19" s="6" t="s">
        <v>15</v>
      </c>
      <c r="L19" s="8"/>
      <c r="M19" s="8"/>
    </row>
    <row r="20" spans="1:13" ht="20.100000000000001" customHeight="1" thickBot="1">
      <c r="A20" s="2"/>
      <c r="B20" s="6">
        <v>2027</v>
      </c>
      <c r="C20" s="13"/>
      <c r="D20" s="6"/>
      <c r="E20" s="17"/>
      <c r="F20" s="11"/>
      <c r="G20" s="11"/>
      <c r="H20" s="6"/>
      <c r="I20" s="11"/>
      <c r="J20" s="11"/>
      <c r="K20" s="6" t="s">
        <v>15</v>
      </c>
      <c r="L20" s="8"/>
      <c r="M20" s="8"/>
    </row>
    <row r="21" spans="1:13" ht="20.100000000000001" customHeight="1" thickBot="1">
      <c r="A21" s="2"/>
      <c r="B21" s="6">
        <v>2028</v>
      </c>
      <c r="C21" s="10"/>
      <c r="D21" s="6"/>
      <c r="E21" s="6"/>
      <c r="F21" s="11"/>
      <c r="G21" s="11"/>
      <c r="H21" s="11"/>
      <c r="I21" s="11"/>
      <c r="J21" s="27"/>
      <c r="K21" s="6" t="s">
        <v>15</v>
      </c>
      <c r="L21" s="8"/>
      <c r="M21" s="8"/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"/>
  <sheetViews>
    <sheetView tabSelected="1" zoomScale="98" zoomScaleNormal="98" workbookViewId="0">
      <selection activeCell="G3" sqref="G3"/>
    </sheetView>
  </sheetViews>
  <sheetFormatPr defaultColWidth="10.85546875" defaultRowHeight="12.75"/>
  <cols>
    <col min="1" max="3" width="10.85546875" style="1"/>
    <col min="4" max="4" width="12.28515625" style="1" customWidth="1"/>
    <col min="5" max="12" width="10.85546875" style="1"/>
    <col min="13" max="13" width="2.85546875" style="1" customWidth="1"/>
    <col min="14" max="14" width="20.28515625" style="1" customWidth="1"/>
    <col min="15" max="15" width="10.85546875" style="1"/>
    <col min="16" max="16" width="6.5703125" style="1" customWidth="1"/>
    <col min="17" max="17" width="4.28515625" style="1" customWidth="1"/>
    <col min="18" max="16384" width="10.85546875" style="1"/>
  </cols>
  <sheetData>
    <row r="1" spans="1:15" ht="20.100000000000001" customHeight="1" thickBot="1">
      <c r="A1" s="4" t="s">
        <v>16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18" t="s">
        <v>17</v>
      </c>
      <c r="O1" s="19" t="s">
        <v>18</v>
      </c>
    </row>
    <row r="2" spans="1:15" ht="20.100000000000001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0" t="s">
        <v>20</v>
      </c>
      <c r="O2" s="21" t="s">
        <v>21</v>
      </c>
    </row>
    <row r="3" spans="1:15" ht="20.100000000000001" customHeight="1">
      <c r="A3" s="2"/>
      <c r="B3" s="5" t="s">
        <v>9</v>
      </c>
      <c r="C3" s="12">
        <v>7.0000000000000007E-2</v>
      </c>
      <c r="D3" s="2" t="s">
        <v>40</v>
      </c>
      <c r="E3" s="6"/>
      <c r="F3" s="6"/>
      <c r="G3" s="6"/>
      <c r="H3" s="6"/>
      <c r="I3" s="6"/>
      <c r="J3" s="6"/>
      <c r="K3" s="6"/>
      <c r="L3" s="6"/>
      <c r="M3" s="6"/>
      <c r="N3" s="20" t="s">
        <v>22</v>
      </c>
      <c r="O3" s="21" t="s">
        <v>23</v>
      </c>
    </row>
    <row r="4" spans="1:15" ht="20.100000000000001" customHeight="1">
      <c r="A4" s="2"/>
      <c r="B4" s="5" t="s">
        <v>10</v>
      </c>
      <c r="C4" s="12">
        <v>0.1</v>
      </c>
      <c r="D4" s="6"/>
      <c r="E4" s="6"/>
      <c r="F4" s="6"/>
      <c r="G4" s="6"/>
      <c r="H4" s="6"/>
      <c r="I4" s="6"/>
      <c r="J4" s="6"/>
      <c r="K4" s="6"/>
      <c r="L4" s="6"/>
      <c r="M4" s="6"/>
      <c r="N4" s="22" t="s">
        <v>24</v>
      </c>
      <c r="O4" s="23" t="s">
        <v>19</v>
      </c>
    </row>
    <row r="5" spans="1:15" ht="20.100000000000001" customHeight="1">
      <c r="A5" s="3"/>
      <c r="B5" s="7"/>
      <c r="C5" s="8">
        <v>0</v>
      </c>
      <c r="D5" s="9"/>
      <c r="E5" s="9"/>
      <c r="F5" s="9"/>
      <c r="G5" s="9"/>
      <c r="H5" s="9"/>
      <c r="I5" s="9"/>
      <c r="J5" s="9"/>
      <c r="K5" s="9"/>
      <c r="L5" s="9"/>
      <c r="M5" s="9"/>
      <c r="N5" s="20" t="s">
        <v>25</v>
      </c>
      <c r="O5" s="21" t="s">
        <v>26</v>
      </c>
    </row>
    <row r="6" spans="1:15" ht="20.100000000000001" customHeight="1">
      <c r="A6" s="3"/>
      <c r="B6" s="7" t="s">
        <v>11</v>
      </c>
      <c r="C6" s="13">
        <v>1</v>
      </c>
      <c r="D6" s="9"/>
      <c r="E6" s="9"/>
      <c r="F6" s="9"/>
      <c r="G6" s="9"/>
      <c r="H6" s="9"/>
      <c r="I6" s="9"/>
      <c r="J6" s="26"/>
      <c r="K6" s="9"/>
      <c r="L6" s="9"/>
      <c r="M6" s="9"/>
      <c r="N6" s="20" t="s">
        <v>27</v>
      </c>
      <c r="O6" s="21" t="s">
        <v>28</v>
      </c>
    </row>
    <row r="7" spans="1:15" ht="20.100000000000001" customHeight="1">
      <c r="A7" s="2"/>
      <c r="B7" s="5" t="s">
        <v>13</v>
      </c>
      <c r="C7" s="13">
        <v>0.5</v>
      </c>
      <c r="D7" s="6"/>
      <c r="E7" s="6"/>
      <c r="F7" s="6"/>
      <c r="G7" s="6"/>
      <c r="H7" s="6"/>
      <c r="I7" s="6"/>
      <c r="J7" s="6"/>
      <c r="K7" s="6"/>
      <c r="L7" s="6"/>
      <c r="M7" s="6"/>
      <c r="N7" s="20" t="s">
        <v>29</v>
      </c>
      <c r="O7" s="21" t="s">
        <v>30</v>
      </c>
    </row>
    <row r="8" spans="1:15" ht="20.100000000000001" customHeight="1">
      <c r="A8" s="2"/>
      <c r="B8" s="6"/>
      <c r="C8" s="10"/>
      <c r="D8" s="6"/>
      <c r="E8" s="6"/>
      <c r="F8" s="6"/>
      <c r="G8" s="6"/>
      <c r="H8" s="6"/>
      <c r="I8" s="6"/>
      <c r="J8" s="6"/>
      <c r="K8" s="6"/>
      <c r="L8" s="6"/>
      <c r="M8" s="6"/>
      <c r="N8" s="20" t="s">
        <v>31</v>
      </c>
      <c r="O8" s="21" t="s">
        <v>32</v>
      </c>
    </row>
    <row r="9" spans="1:15" ht="20.100000000000001" customHeight="1">
      <c r="A9" s="2"/>
      <c r="B9" s="6"/>
      <c r="C9" s="10" t="s">
        <v>0</v>
      </c>
      <c r="D9" s="6" t="s">
        <v>3</v>
      </c>
      <c r="E9" s="6" t="s">
        <v>5</v>
      </c>
      <c r="F9" s="6" t="s">
        <v>3</v>
      </c>
      <c r="G9" s="6" t="s">
        <v>5</v>
      </c>
      <c r="H9" s="6" t="s">
        <v>3</v>
      </c>
      <c r="I9" s="6" t="s">
        <v>5</v>
      </c>
      <c r="J9" s="6" t="s">
        <v>14</v>
      </c>
      <c r="K9" s="6"/>
      <c r="L9" s="6" t="s">
        <v>8</v>
      </c>
      <c r="M9" s="6"/>
      <c r="N9" s="20" t="s">
        <v>33</v>
      </c>
      <c r="O9" s="21" t="s">
        <v>34</v>
      </c>
    </row>
    <row r="10" spans="1:15" ht="20.100000000000001" customHeight="1">
      <c r="A10" s="2"/>
      <c r="B10" s="6" t="s">
        <v>12</v>
      </c>
      <c r="C10" s="10" t="s">
        <v>1</v>
      </c>
      <c r="D10" s="6" t="s">
        <v>4</v>
      </c>
      <c r="E10" s="6" t="s">
        <v>4</v>
      </c>
      <c r="F10" s="6" t="s">
        <v>6</v>
      </c>
      <c r="G10" s="6" t="s">
        <v>6</v>
      </c>
      <c r="H10" s="6" t="s">
        <v>7</v>
      </c>
      <c r="I10" s="6" t="s">
        <v>7</v>
      </c>
      <c r="J10" s="6" t="s">
        <v>2</v>
      </c>
      <c r="K10" s="6"/>
      <c r="L10" s="6" t="s">
        <v>2</v>
      </c>
      <c r="M10" s="6"/>
      <c r="N10" s="20" t="s">
        <v>35</v>
      </c>
      <c r="O10" s="21" t="s">
        <v>36</v>
      </c>
    </row>
    <row r="11" spans="1:15" ht="20.100000000000001" customHeight="1" thickBot="1">
      <c r="A11" s="2"/>
      <c r="B11" s="6">
        <v>2018</v>
      </c>
      <c r="C11" s="13">
        <v>-8</v>
      </c>
      <c r="D11" s="14">
        <v>6.6494589971425775</v>
      </c>
      <c r="E11" s="15">
        <v>0.8505410031413595</v>
      </c>
      <c r="F11" s="6"/>
      <c r="G11" s="6"/>
      <c r="H11" s="6"/>
      <c r="I11" s="11"/>
      <c r="J11" s="11">
        <f>$C$6+SUM(C11:I11)</f>
        <v>0.50000000028393699</v>
      </c>
      <c r="K11" s="6" t="s">
        <v>15</v>
      </c>
      <c r="L11" s="8">
        <v>0.5</v>
      </c>
      <c r="M11" s="8"/>
      <c r="N11" s="24" t="s">
        <v>37</v>
      </c>
      <c r="O11" s="25" t="s">
        <v>38</v>
      </c>
    </row>
    <row r="12" spans="1:15" ht="20.100000000000001" customHeight="1">
      <c r="A12" s="2"/>
      <c r="B12" s="6">
        <v>2019</v>
      </c>
      <c r="C12" s="13">
        <v>-2</v>
      </c>
      <c r="D12" s="6"/>
      <c r="E12" s="16">
        <v>3.4010572333564744</v>
      </c>
      <c r="F12" s="6">
        <f t="shared" ref="F12:F21" si="0">-D$11*C$3</f>
        <v>-0.46546212979998047</v>
      </c>
      <c r="G12" s="6">
        <f>-E11*C$4</f>
        <v>-8.5054100314135961E-2</v>
      </c>
      <c r="H12" s="6"/>
      <c r="I12" s="11">
        <f>-E11</f>
        <v>-0.8505410031413595</v>
      </c>
      <c r="J12" s="11">
        <f>J11+SUM(C12:I12)</f>
        <v>0.50000000038493542</v>
      </c>
      <c r="K12" s="6" t="s">
        <v>15</v>
      </c>
      <c r="L12" s="8">
        <v>0.5</v>
      </c>
      <c r="M12" s="8"/>
    </row>
    <row r="13" spans="1:15" ht="20.100000000000001" customHeight="1">
      <c r="A13" s="2"/>
      <c r="B13" s="6">
        <v>2020</v>
      </c>
      <c r="C13" s="13">
        <v>-4</v>
      </c>
      <c r="D13" s="6"/>
      <c r="E13" s="16">
        <v>8.2066250848681843</v>
      </c>
      <c r="F13" s="6">
        <f t="shared" si="0"/>
        <v>-0.46546212979998047</v>
      </c>
      <c r="G13" s="6">
        <f t="shared" ref="G13:G21" si="1">-E12*C$4</f>
        <v>-0.34010572333564748</v>
      </c>
      <c r="H13" s="6"/>
      <c r="I13" s="11">
        <f t="shared" ref="I13:I21" si="2">-E12</f>
        <v>-3.4010572333564744</v>
      </c>
      <c r="J13" s="11">
        <f t="shared" ref="J13:J21" si="3">J12+SUM(C13:I13)</f>
        <v>0.49999999876101753</v>
      </c>
      <c r="K13" s="6" t="s">
        <v>15</v>
      </c>
      <c r="L13" s="8">
        <v>0.5</v>
      </c>
      <c r="M13" s="8"/>
      <c r="N13"/>
    </row>
    <row r="14" spans="1:15" ht="20.100000000000001" customHeight="1">
      <c r="A14" s="2"/>
      <c r="B14" s="6">
        <v>2021</v>
      </c>
      <c r="C14" s="13">
        <v>3</v>
      </c>
      <c r="D14" s="6"/>
      <c r="E14" s="16">
        <v>6.4927497215271011</v>
      </c>
      <c r="F14" s="6">
        <f t="shared" si="0"/>
        <v>-0.46546212979998047</v>
      </c>
      <c r="G14" s="6">
        <f t="shared" si="1"/>
        <v>-0.82066250848681843</v>
      </c>
      <c r="H14" s="6"/>
      <c r="I14" s="11">
        <f t="shared" si="2"/>
        <v>-8.2066250848681843</v>
      </c>
      <c r="J14" s="11">
        <f t="shared" si="3"/>
        <v>0.49999999713313392</v>
      </c>
      <c r="K14" s="6" t="s">
        <v>15</v>
      </c>
      <c r="L14" s="8">
        <v>0.5</v>
      </c>
      <c r="M14" s="8"/>
      <c r="N14"/>
    </row>
    <row r="15" spans="1:15" ht="20.100000000000001" customHeight="1">
      <c r="A15" s="2"/>
      <c r="B15" s="6">
        <v>2022</v>
      </c>
      <c r="C15" s="13">
        <v>6</v>
      </c>
      <c r="D15" s="6"/>
      <c r="E15" s="16">
        <v>1.6074868241713167</v>
      </c>
      <c r="F15" s="6">
        <f t="shared" si="0"/>
        <v>-0.46546212979998047</v>
      </c>
      <c r="G15" s="6">
        <f t="shared" si="1"/>
        <v>-0.64927497215271013</v>
      </c>
      <c r="H15" s="6"/>
      <c r="I15" s="11">
        <f t="shared" si="2"/>
        <v>-6.4927497215271011</v>
      </c>
      <c r="J15" s="11">
        <f t="shared" si="3"/>
        <v>0.49999999782465898</v>
      </c>
      <c r="K15" s="6" t="s">
        <v>15</v>
      </c>
      <c r="L15" s="8">
        <v>0.5</v>
      </c>
      <c r="M15" s="8"/>
    </row>
    <row r="16" spans="1:15" ht="20.100000000000001" customHeight="1">
      <c r="A16" s="2"/>
      <c r="B16" s="6">
        <v>2023</v>
      </c>
      <c r="C16" s="13">
        <v>3</v>
      </c>
      <c r="D16" s="6"/>
      <c r="E16" s="16">
        <v>0</v>
      </c>
      <c r="F16" s="6">
        <f t="shared" si="0"/>
        <v>-0.46546212979998047</v>
      </c>
      <c r="G16" s="6">
        <f t="shared" si="1"/>
        <v>-0.16074868241713169</v>
      </c>
      <c r="H16" s="6"/>
      <c r="I16" s="11">
        <f t="shared" si="2"/>
        <v>-1.6074868241713167</v>
      </c>
      <c r="J16" s="11">
        <f t="shared" si="3"/>
        <v>1.2663023614362301</v>
      </c>
      <c r="K16" s="6" t="s">
        <v>15</v>
      </c>
      <c r="L16" s="8">
        <v>0.5</v>
      </c>
      <c r="M16" s="8"/>
    </row>
    <row r="17" spans="1:13" ht="20.100000000000001" customHeight="1">
      <c r="A17" s="2"/>
      <c r="B17" s="6">
        <v>2024</v>
      </c>
      <c r="C17" s="13">
        <v>-4</v>
      </c>
      <c r="D17" s="6"/>
      <c r="E17" s="16">
        <v>3.6991597664037146</v>
      </c>
      <c r="F17" s="6">
        <f t="shared" si="0"/>
        <v>-0.46546212979998047</v>
      </c>
      <c r="G17" s="6">
        <f t="shared" si="1"/>
        <v>0</v>
      </c>
      <c r="H17" s="6"/>
      <c r="I17" s="11">
        <f t="shared" si="2"/>
        <v>0</v>
      </c>
      <c r="J17" s="11">
        <f t="shared" si="3"/>
        <v>0.4999999980399642</v>
      </c>
      <c r="K17" s="6" t="s">
        <v>15</v>
      </c>
      <c r="L17" s="8">
        <v>0.5</v>
      </c>
      <c r="M17" s="8"/>
    </row>
    <row r="18" spans="1:13" ht="20.100000000000001" customHeight="1">
      <c r="A18" s="2"/>
      <c r="B18" s="6">
        <v>2025</v>
      </c>
      <c r="C18" s="13">
        <v>7</v>
      </c>
      <c r="D18" s="6"/>
      <c r="E18" s="16">
        <v>0</v>
      </c>
      <c r="F18" s="6">
        <f t="shared" si="0"/>
        <v>-0.46546212979998047</v>
      </c>
      <c r="G18" s="6">
        <f t="shared" si="1"/>
        <v>-0.36991597664037146</v>
      </c>
      <c r="H18" s="6"/>
      <c r="I18" s="11">
        <f t="shared" si="2"/>
        <v>-3.6991597664037146</v>
      </c>
      <c r="J18" s="11">
        <f t="shared" si="3"/>
        <v>2.9654621251958977</v>
      </c>
      <c r="K18" s="6" t="s">
        <v>15</v>
      </c>
      <c r="L18" s="8">
        <v>0.5</v>
      </c>
      <c r="M18" s="8"/>
    </row>
    <row r="19" spans="1:13" ht="20.100000000000001" customHeight="1">
      <c r="A19" s="2"/>
      <c r="B19" s="6">
        <v>2026</v>
      </c>
      <c r="C19" s="13">
        <v>-2</v>
      </c>
      <c r="D19" s="6"/>
      <c r="E19" s="16">
        <v>0</v>
      </c>
      <c r="F19" s="6">
        <f t="shared" si="0"/>
        <v>-0.46546212979998047</v>
      </c>
      <c r="G19" s="6">
        <f t="shared" si="1"/>
        <v>0</v>
      </c>
      <c r="H19" s="6"/>
      <c r="I19" s="11">
        <f t="shared" si="2"/>
        <v>0</v>
      </c>
      <c r="J19" s="11">
        <f t="shared" si="3"/>
        <v>0.49999999539591711</v>
      </c>
      <c r="K19" s="6" t="s">
        <v>15</v>
      </c>
      <c r="L19" s="8">
        <v>0.5</v>
      </c>
      <c r="M19" s="8"/>
    </row>
    <row r="20" spans="1:13" ht="20.100000000000001" customHeight="1">
      <c r="A20" s="2"/>
      <c r="B20" s="6">
        <v>2027</v>
      </c>
      <c r="C20" s="13">
        <v>10</v>
      </c>
      <c r="D20" s="6"/>
      <c r="E20" s="17">
        <v>0</v>
      </c>
      <c r="F20" s="6">
        <f t="shared" si="0"/>
        <v>-0.46546212979998047</v>
      </c>
      <c r="G20" s="6">
        <f t="shared" si="1"/>
        <v>0</v>
      </c>
      <c r="H20" s="6"/>
      <c r="I20" s="11">
        <f t="shared" si="2"/>
        <v>0</v>
      </c>
      <c r="J20" s="11">
        <f t="shared" si="3"/>
        <v>10.034537865595937</v>
      </c>
      <c r="K20" s="6" t="s">
        <v>15</v>
      </c>
      <c r="L20" s="8">
        <v>0.5</v>
      </c>
      <c r="M20" s="8"/>
    </row>
    <row r="21" spans="1:13" ht="20.100000000000001" customHeight="1">
      <c r="A21" s="2"/>
      <c r="B21" s="6">
        <v>2028</v>
      </c>
      <c r="C21" s="10"/>
      <c r="D21" s="6"/>
      <c r="E21" s="6"/>
      <c r="F21" s="6">
        <f t="shared" si="0"/>
        <v>-0.46546212979998047</v>
      </c>
      <c r="G21" s="6">
        <f t="shared" si="1"/>
        <v>0</v>
      </c>
      <c r="H21" s="11">
        <f>-D11</f>
        <v>-6.6494589971425775</v>
      </c>
      <c r="I21" s="11">
        <f t="shared" si="2"/>
        <v>0</v>
      </c>
      <c r="J21" s="28">
        <f t="shared" si="3"/>
        <v>2.9196167386533789</v>
      </c>
      <c r="K21" s="6" t="s">
        <v>15</v>
      </c>
      <c r="L21" s="8">
        <v>0.5</v>
      </c>
      <c r="M21" s="8"/>
    </row>
    <row r="25" spans="1:13" ht="14.25" customHeight="1">
      <c r="B25" s="29" t="s">
        <v>39</v>
      </c>
      <c r="C25" s="29"/>
      <c r="D25" s="29"/>
      <c r="E25" s="29"/>
      <c r="F25" s="29"/>
      <c r="G25" s="29"/>
      <c r="H25" s="29"/>
    </row>
  </sheetData>
  <sortState ref="N2:O11">
    <sortCondition ref="N2:N11"/>
  </sortState>
  <mergeCells count="1">
    <mergeCell ref="B25:H25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XYZCo orig</vt:lpstr>
      <vt:lpstr>XYZCo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sdpage</dc:creator>
  <cp:lastModifiedBy>dbda</cp:lastModifiedBy>
  <dcterms:created xsi:type="dcterms:W3CDTF">2001-12-04T22:15:22Z</dcterms:created>
  <dcterms:modified xsi:type="dcterms:W3CDTF">2017-11-28T17:07:00Z</dcterms:modified>
</cp:coreProperties>
</file>