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MATRIZVP" sheetId="1" state="visible" r:id="rId2"/>
    <sheet name="Hoja1"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<sst xmlns="http://schemas.openxmlformats.org/spreadsheetml/2006/main" count="1824" uniqueCount="668">
  <si>
    <t xml:space="preserve">BP</t>
  </si>
  <si>
    <t xml:space="preserve">No. VP</t>
  </si>
  <si>
    <t xml:space="preserve">Nombre Proyecto</t>
  </si>
  <si>
    <t xml:space="preserve">Total beneficiarios</t>
  </si>
  <si>
    <t xml:space="preserve">Hombres</t>
  </si>
  <si>
    <t xml:space="preserve">Mujeres</t>
  </si>
  <si>
    <t xml:space="preserve">Total Victimas</t>
  </si>
  <si>
    <t xml:space="preserve">Valor cofinanciado ADR</t>
  </si>
  <si>
    <t xml:space="preserve">Valor encargo fiduciario</t>
  </si>
  <si>
    <t xml:space="preserve">Valor total cofinanciacion ADR</t>
  </si>
  <si>
    <t xml:space="preserve">Valor Contrapartida</t>
  </si>
  <si>
    <t xml:space="preserve">Valor total proyecto</t>
  </si>
  <si>
    <t xml:space="preserve">Hectareas</t>
  </si>
  <si>
    <t xml:space="preserve">resolucion</t>
  </si>
  <si>
    <t xml:space="preserve">Fecha resolucion</t>
  </si>
  <si>
    <t xml:space="preserve">Vigencia</t>
  </si>
  <si>
    <t xml:space="preserve">Lineamiento de consejo directivo</t>
  </si>
  <si>
    <t xml:space="preserve">Implementar un sistema de ganadería silvopastoril, doble propósito con la compra de 60 hembras preñadas (girolando 5/8H 3/8G), mejoramiento de praderas, elaboración de silo y mejoramiento genético mediante inseminación artificial, en la inspección de Guayabal en el municipio de San Vicente del Caguán</t>
  </si>
  <si>
    <t xml:space="preserve">N/A</t>
  </si>
  <si>
    <t xml:space="preserve">Fortalecimiento del cultivo de arroz y caña panelera, con la implementación de tecnologías a partir de la dotación de maquinaria agrícola en el corregimento de Llorente en el municipio de Tumaco - Nariño</t>
  </si>
  <si>
    <t xml:space="preserve">Implementar un modelo piscícola para la producción de tilapia roja bajo el sistema de BIOFLOC en la vereda Miravalle en el municipio de San Vicente del Caguán</t>
  </si>
  <si>
    <t xml:space="preserve">Mejorar las capacidades productivas para la agregación de valor mediante el mejoramiento de la infraestructura de riego y la asesoría técnica a pequeños y medianos productores en el municipio de Zona Bananera del Departamento de Magdalena</t>
  </si>
  <si>
    <t xml:space="preserve">Mejorar las capacidades productivas de 97 familias caficultoras mediante la dotación de equipos para el beneficio de café de los resguardos La Paila y Pueblo Nuevo en Buenos Aires Cauca</t>
  </si>
  <si>
    <t xml:space="preserve">Mejorar las capacidades técnicas de adecuación, siembra y sostenimiento de plátano para la construcción de paz, beneficiando 35 familias en el municipio de Carmen del Darién - Chocó</t>
  </si>
  <si>
    <t xml:space="preserve">Dotar de uno (1) tractor 80-90 HP 4WD para el fortalecimiento de la producción del cultivo de la yuca a través de la implementación de tecnología a la asociación La Esperanza KM 52 ubicada en las veredas El Gualtal, La Variante y el Pulgan del municipio de Tumaco Departamento de Nariño</t>
  </si>
  <si>
    <t xml:space="preserve">Fortalecer la producción piscícola de acuicultores de recursos limitados (AREL), mediante el suministro de insumos y equipos básicos para incrementar el rendimiento y la comercialización en vivo de cachama blanca, en el municipio de Tumaco, Nariño</t>
  </si>
  <si>
    <t xml:space="preserve">Mejoramiento socioeconómico para la construcción de paz en las comunidades del municipio de Riosucio Chocó a través del apoyo a la línea productiva de plátano con la compra de camiones, herramientas y equipos especializados para el transporte de fruta de primera</t>
  </si>
  <si>
    <t xml:space="preserve">Fortalecimiento de la capacidad productiva de 77 pequeños productores de leche ubicados en la Zona La Plancha, del municipio de Anorí - Antioquia</t>
  </si>
  <si>
    <t xml:space="preserve">Fortalecer el sector ganadero en el municipio de Tibú, mediante la compra de un banco de maquinaria agropecuaria (un tractor con sus respectivos implementos, máquinas pica pastos) con el propósito de realizar la renovación de 495 hectáreas de praderas de 27 productores pertenecientes a la Asociación de Ganaderos del Catatumbo ASOPROGAC</t>
  </si>
  <si>
    <t xml:space="preserve">Fortalecer la línea productiva ganadería doble propósito, mediante el mejoramiento tecnológico y productivo de praderas para beneficiar pequeños y medianos ganaderos en las veredas de Aguazul, San José, Santa Teresa, La Esperanza, Altamira, Palestina y Los Medios en el municipio La Macarena Departamento del Meta</t>
  </si>
  <si>
    <t xml:space="preserve">Mejoramiento de las capacidades de comercialización de plátano, arroz, carne de cerdo y pollo, mediante la dotación de 1 equipo de secado y 1 para empacado de arroz, 7 embarcaciones, 8 motores fuera de borda, 6 plantas eléctricas y 6 congeladores, para el beneficio de 60 familias de pequeños productores en el municipio de Vigía del Fuerte, departamento de Antioquia</t>
  </si>
  <si>
    <t xml:space="preserve">Fortalecimiento de las capacidades productivas de 49 pequeños productores ganaderos de leche del municipio de Anorí, Antioquia; mediante la dotación de equipos para la transformación de leche en queso tipo mozarella</t>
  </si>
  <si>
    <t xml:space="preserve">Fortalecimiento al centro de acopio lechero en beneficio de la Asociación de Ganaderos Ecológicos del Guaviare "ASOGEG" en el municipio de San José del Guaviare</t>
  </si>
  <si>
    <t xml:space="preserve">Fortalecer el sistema productivo de café variedad Castillo Tambo en asocio con aguacate Hass y manejo de post-cosecha en 46 unidades productivas de las veredas Nacederos, El Cerro, Buenavista, Sión y Buena Esperanza del municipio de Policarpa - Departamento de Nariño.</t>
  </si>
  <si>
    <t xml:space="preserve">Fortalecer la capacidad productiva y manejo de poscosecha mediante el establecimiento de 20 ha variedad resistente a roya, sostenimiento de 20 has de café variedad Colombia, adquisición de cuarenta beneficiaderos ecológicos y la dotación de dos equipos de laboratorio para la Asociación de Caficultores de la Macarena y Sumapaz para el año 2017 en el municipio de Mesetas - Meta.</t>
  </si>
  <si>
    <t xml:space="preserve">Dotación de banco de maquinaria y elementos para el establecimiento de un sistema silvopastoril para el mejoramiento de la cadena productiva de leche, para medianos y pequeños ganaderos de las veredas de Charras, Charrasquera, Unión de buenos aires, Caño negro, Caño danta ubicadas en el municipio de San José del Guaviare - departamento del Guaviare</t>
  </si>
  <si>
    <t xml:space="preserve">Fortalecer la cadena productiva de cacao en el Distrito Comunal de Filipinas, municipio de Arauquita - departamento de Arauca.</t>
  </si>
  <si>
    <t xml:space="preserve">Fortalecer la productividad y competitividad de 46 cacaoteros de las asociaciones ASOCADELCAT, ASOCOMMULCAT y ASOPROCAP, del muncipio de Tibú - departamento de Norte de Santander </t>
  </si>
  <si>
    <t xml:space="preserve">Fortalecimiento de la cadena productiva de cachama blanca para la asociación de mujeres cabeza de familia del corregimiento la Carmelita - AMCAR del municipio de Puerto Asís - Putumayo</t>
  </si>
  <si>
    <t xml:space="preserve">Mejorar la productividad lechera de pequeños y medianos productores ganaderos de la vereda Pondores en el municipio de Fonseca - Departamento de la Guajira</t>
  </si>
  <si>
    <t xml:space="preserve">Fortalecer la cadena productiva de café y plátano, a través del suministro de insumos y asistencia técnica en la vereda Llano Grande de Chimiadó del municipio de Dabeiba, Antioquia</t>
  </si>
  <si>
    <t xml:space="preserve">Fortalecimiento al proceso de beneficio de café a pequeños productores en las veredas de Santa Lucía, Quindío, Quebrada del medio y Santa Bárbara y sostenimiento de una hectárea de café para cada uno de los 23 beneficiarios de APROCANT, en el municipio de Ituango, Antioquia</t>
  </si>
  <si>
    <t xml:space="preserve">Fortalecimiento de la productividad del cultivo de caucho con la implementación de tecnologías a partir de la dotación de maquinaria e insumos agrícolas en las veredas Las Delicias, Aguazul, Buenos Aires, Altamira, Santa Teresa, Los Medios y El Billar del municipio de la Macarena - Meta</t>
  </si>
  <si>
    <t xml:space="preserve">Fortalecer la competitividad de pequeños y medianos productores de ganadería doble propósito de la vereda El Cedrito mediante la implementación de dos tanques de frío de leche</t>
  </si>
  <si>
    <t xml:space="preserve">Implementar la infraestructura para el acopio de café a 62 pequeños caficultores del municipio de Miranda, departamento del Cauca</t>
  </si>
  <si>
    <t xml:space="preserve">Implementación de un modelo piscícola para la producción de trucha arco iris en la vereda Caserío Balsillas, Municipio de San Vicente del Caguán</t>
  </si>
  <si>
    <t xml:space="preserve">Dotar a través de la construcción de un centro de acopio lechero equipado con dos tanques de frío de 1000 litros cada uno, a 22 pequeños y medianos productores de la Asociación de Ganaderos del Sector la Cooperativa AGACOOP, del municipio de Vista Hermosa Meta</t>
  </si>
  <si>
    <t xml:space="preserve">Implementar y fortalecer la cadena productiva de la Asociación Agropecuaria de productos alternativos del Cuembí - AGROPAL del corredor Puerto Vega - Teteye en el municipio de Puerto Asís, Departamento del Putumayo, mediante la implementación de 100 ha de arroz, adecuación de infraestructura y dotación de equipos</t>
  </si>
  <si>
    <t xml:space="preserve">Mejorar las capacidades productivas del cultivo de café y su proceso post cosecha, dirigido a la población indígena y campesina del municipio de Caldono - departamento del Cauca.</t>
  </si>
  <si>
    <t xml:space="preserve">Fortalecimiento de la actividad productiva porcícola, ubicada en diecisieta (17) municipios del departamento del Cauca, contribuyendo a la generación de ingresos económicos para doscientos noventa (290) familias del sector rural</t>
  </si>
  <si>
    <t xml:space="preserve">Fortalecer la cadena productiva de la caña panelera y la actividad de transformación de los productores paneleros ASOPADI del municipio de Ituango - Antioquia</t>
  </si>
  <si>
    <t xml:space="preserve">Fortalecimiento del sistema productivo de pequeños caficultores mediante la dotación de maquinaria e insumos agrícolas para familias cafeteras de las veredas El Oso, La Unión, Puerto Limón, Alto Santo y Jordán del municipio de Planadas Tolima</t>
  </si>
  <si>
    <t xml:space="preserve">Fortalecimiento tecnológico y productivo de la cadena frutícola, en las veredas de la Fila, La Georgina, Balconcitos, La Laja, San José de Guatimbol y Alto de Icononzo, zona de influencia de la ZVTN de Icononzo Tolima</t>
  </si>
  <si>
    <t xml:space="preserve">Mejoramiento de las capacidades productivas de pequeños y medianos productores cacaoteros, pertenecientes a la Asociación productiva Bajo Guejar - ASPROBAGUEJAR, y a la Asociación de cacaoteros del Bajo Guaimaral mediante el establecimiento por beneficiario de 1 Ha de cacao en asocio con plátano, entrega de insumospara el establecimiento del cultivo y dotación de equipos para su sostenimiento</t>
  </si>
  <si>
    <t xml:space="preserve">Fortalecer la competitividad de pequeños y medianos productores de ganadería doble propósito de la vereda El Cedro mediante la implementación de dos tanques de frío de leche</t>
  </si>
  <si>
    <t xml:space="preserve">Producción de miel mediante la implementación de un proyecto apícola para ejecutar en la vereda Chibogadó Alto, ubicada cerca al punto transitorio de normalización, municipio de Tierralta, departamento de Córdoba</t>
  </si>
  <si>
    <t xml:space="preserve">Producción de miel mediante la implementación de un proyecto apícola para ejecutar en la vereda El Limón, ubicada cerca al punto transitorio de normalización, municipio de Tierralta, departamento de Córdoba.</t>
  </si>
  <si>
    <t xml:space="preserve">Producción de miel mediante la implementación de un proyecto apícola para ejecutar en la vereda Gallo, ubicada cerca al punto transitorio de normalización, municipio de Tierralta, departamento de Córdoba.</t>
  </si>
  <si>
    <t xml:space="preserve">Renovar, sostener, fortalecer y mejorar el sistema productivo de café, para 50 pequeños caficultores del corregimiento de San José de Oriente, municipio de la Paz - Cesár, a través de la dotación de maquinaria e insumos agrícolas, que permita optimizar sus ingresos. </t>
  </si>
  <si>
    <t xml:space="preserve">Dotación de maquinaria agrícola y elementos para la implementación de sistemas silvopastoriles y mejoramiento de la cadena productiva de leche de la Asociación Comité de Ganaderos del Capricho en el corregimiento el Capricho del municipio de San José del Guaviare, Zona Veredal Transitoria de Normalización Colinas, departamento del Guaviare, Zona Oeste</t>
  </si>
  <si>
    <t xml:space="preserve">Siembra, producción y sostenimiento de cultivos de cacao, maíz y plátano para las Comunidades Indígenas Alto Palmira, Esperanza y Santa Isabel, de la zona Nro. 3 del resguardo indígena Embera Katío del Alto Andágueda</t>
  </si>
  <si>
    <t xml:space="preserve">Adquisición de Banco básico de maquinaria agrícola como herramienta de optimización de los recursos naturales y apoyo a la prestación de servicios que mejoren la productividad de los predios ganaderos y agrícolas de los pequeños y medianos productores de las veredas Agua Bonita. </t>
  </si>
  <si>
    <t xml:space="preserve">Mejoramiento de la producción ganadera de doble propósito en el área de influencia de la ZVTN de Icononzo Tolima</t>
  </si>
  <si>
    <t xml:space="preserve">Adquisición de banco básico de maquinaria agrícola para la inserción de tecnología aplicada a la ganadería en las áreas de intervención de cooperativa multiactiva de productores agropecuarios de Campo Hermoso y la Amazonía COOPROCAM</t>
  </si>
  <si>
    <t xml:space="preserve">Mejoramiento de las capacidades productivas de 20 familias que forman parte del Resguardo Toribío, mediante la implementación de los cultivos de Mango Tommy, piña y construcción de 14 invernaderos metálicos para la siembra de tomate de mesa en el municipio de Toribío.</t>
  </si>
  <si>
    <t xml:space="preserve">Establecimiento de 140 hectáreas de mango de hilaza en los municipios de Luruaco y Ponedera, departamento del Atlántico</t>
  </si>
  <si>
    <t xml:space="preserve">Fortalecimiento del grupo asociativo y comunitario de trabajo "Sembradores de vida", en productividad ganadera doble propósito en el municipio de Colombia, departamento del Huila</t>
  </si>
  <si>
    <t xml:space="preserve">Fortalecimiento productivo piscícola y generación de ingresos de tres asociaciones de pescadores en las ciénagas Carate y Boca de la quebrada ubicadas en el municipio de San Marcos, departamento de Sucre</t>
  </si>
  <si>
    <t xml:space="preserve">Dotación de maquinaria y equipos para procesamiento de cafés, Grupo asociativo San Isidro, municipio de Acevedo Huila</t>
  </si>
  <si>
    <t xml:space="preserve">Mejorar las capacidades productivas de 298 familias pequeñas productoras ganaderas, mediante el suministro de insumos, herramientas y compra de 596 novillas de vientre para explotación de ganadería doble propósito en 13 municipios del Departamento del Cauca</t>
  </si>
  <si>
    <t xml:space="preserve">Construcción e implementación de sistema de secado solar para el manejo de café especial de 41 pequeños productores pertenecientes a la Asociación de Organizaciones cafeteras de alta calidad, ubicados en veredas varias del municipio de Teruel, departamento del Huila</t>
  </si>
  <si>
    <t xml:space="preserve">Mejorar la productividad apícola de 4 asociaciones de mujeres del Corregimiento las Hermosas del municipio de Chaparral a través de la formación y la diversificación de productos derivados de la miel.</t>
  </si>
  <si>
    <t xml:space="preserve">Alianzas afroproductivas para la Paz</t>
  </si>
  <si>
    <t xml:space="preserve">Adquisición de dos bancos de maquinaria agrícola que permitan la optimización y renovación de 306 Ha de praderas, a fin de aumentar la producción ganadera de 102 productores pertenecientes al Comité de Ganaderos de Cartagena del Chairá en el departamento del Caquetá</t>
  </si>
  <si>
    <t xml:space="preserve">Adecuación de beneficiaderos, adquisición de equipos de laboratorio y tostión para mejorar la calidad de la taza de cafés especiales en los municipios de Ataco, Chaparral y Planadas - Tolima, con productores de las Asociaciones ASOPEP y la Asociación ASOCAFE ALTA CALIDAD LA ORQUIDEA DE PLANADAS; y la Asociación Agropecuaria Ambiental de Chaparral - UNICHAPARRAL DE CHAPARRAL.</t>
  </si>
  <si>
    <t xml:space="preserve">Fortalecimiento técnico y comercial al Comité de Cultivadores de Cacao en sistemas agroforestales del municipio de San Vicente del Caguán "COMICACAO"</t>
  </si>
  <si>
    <t xml:space="preserve">Implementar una cadena de producción pecuaria en el municipio de Medio Baudó - Chocó</t>
  </si>
  <si>
    <t xml:space="preserve">Mejoramiento de los ingresos rurales a través del establecimiento de nuevas hectáreas de cultivo de cítricos para los pequeños productores de ASPROCUM del municipio de Uribe - Meta</t>
  </si>
  <si>
    <t xml:space="preserve">Mejoramiento de la capacidad productiva acuícola mediante la producción superintensiva de carne de tilapia roja (Oreochromis sp) con sistema Ras y Biofloc en tanques de geomembrana, en el corregimiento de Playa Las Flores, municipio de Magangue, Bolívar</t>
  </si>
  <si>
    <t xml:space="preserve">Mejoramiento de las capacidades productivas de 16 familias que forman parte del Resguardo de Tacueyó, mediante la implementación de cultivos de Pitahaya, Mora, Aguacate hass, Café, Tomate bajo invernadero y explotación de ganadería de leche, en los municipios de Toribío y Santander de Quilichao.</t>
  </si>
  <si>
    <t xml:space="preserve">Restablecimiento de las actividades agropecuarias por parte de la comunidad campesina de la vereda Carrizal del municipio de Remedios hoy Zona Veredal Transitoria de Normalización, a través de la implementación de un proyecto productivo en horticultura, gallinas ponedoras y en el perfeccionamiento de la cadena productiva del arroz</t>
  </si>
  <si>
    <t xml:space="preserve">Más cacao más paz</t>
  </si>
  <si>
    <t xml:space="preserve">Fortalecer la productividad de 7 organizaciones lecheras en los municipios Cogua, Suesca, Lenguazaque, Guatavita, Ubaté, Silvania, San Francisco y 2 organizaciones de caña panelera de los municipios de Ninaima y Villeta en el departamento de Cundinamarca, mediante la adquisición de maquinaria agrícola y capacitaciones</t>
  </si>
  <si>
    <t xml:space="preserve">Mejoramiento de la capacidad productiva acuícola mediante la producción superintensiva de carne de tilapia roja (Oreochromis sp) con sistema Ras y Biofloc en tanques de geomembrana, en el corregimiento de San Sebastián, municipio de Magangue, Bolívar</t>
  </si>
  <si>
    <t xml:space="preserve">Fortalecimiento de los sistemas productivos agropecuarios en los predios de los pequeños productores de ACAPRADIV como apoyo al proceso de sustitución de cultivos ilícitos en el municipio de Uribe Meta</t>
  </si>
  <si>
    <t xml:space="preserve">Fortalecimiento del sistema de ganadería doble propósito en familias pertenecientes a la Asociación ASOPROGUAVIARE, mediante la implementación de un modelo de ganadería sostenible en los municipios de San José del Guaviare, El Retorno y Calamar del departamento del Guaviare</t>
  </si>
  <si>
    <t xml:space="preserve">Mejoramiento de las condiciones socioeconómicas de los comuneros pertenecientes a la Asociación de cabildos NASA CXHA CXHA, mediante el establecimiento de 17 sistemas ganaderos doble propósito y ceba.</t>
  </si>
  <si>
    <t xml:space="preserve">Construcción e implementación de sistema de secado solar para el manejo de café especial de 41 pequeños productores pertenecientes a la Vereda la Bernarda del municipio de Guadalupe , departamento del Huila</t>
  </si>
  <si>
    <t xml:space="preserve">Siembra y producción y sostenimiento de cultivos de maíz y plátano para las comunidades indígenas de Quebrada Monte y El Salto y la producción de cerdos de ceba en la comunidad de Iguanero de la Zona No. 2 del resguardo Indígena Embera Katío del Alto Andágueda</t>
  </si>
  <si>
    <t xml:space="preserve">Desarrollo Agroindustrial Sostenible para el municipio de Angelópolis Antioquia - primera etapa</t>
  </si>
  <si>
    <t xml:space="preserve">Mejoramiento de las capacidades productivas mediante asistencia técnica específica, el establecimiento de 180 hectáreas de plátano y la dotación de insumos y herramientas a las asociaciones AGROBARCE, ASPROVIB, AGRIMAN, ASUCGUA y ASUCVICONT</t>
  </si>
  <si>
    <t xml:space="preserve">Fortalecer la capacidad productiva y la generación de ingresos de (50) cincuenta pequeños productores del municipio de Aranzazu - Caldas, a través del establecimiento de 25 nuevas hectáreas de café, sembrado con el sistema de asocio de cultivos y el fortalecimiento de 25 hectáreas de café , para un total de 50 hectáreas intervenidas</t>
  </si>
  <si>
    <t xml:space="preserve">Fortalecer la capacidad productiva y la generación de ingresos de (50) cincuenta pequeños productores del municipio de Risaralda - Caldas, através del establecimiento de 25 nuevas hectáreas de café, sembrado con el sistema de asocio de cultivos y el fortalecimiento de 25 hectáreas de café, para un total de 50 hectáreas intervenidas</t>
  </si>
  <si>
    <t xml:space="preserve">Fortalecimiento de las capacidades productivas de 145 pequeños ganaderos, mediante un programa de mejoramiento genético de ganado bovino en los municipios de San Carlos y Ciénaga de Oro del departamento de Córdoba</t>
  </si>
  <si>
    <t xml:space="preserve">Fortalecer las capacidades y los sistemas productivos de las familias pertenecientes a la asociación ACIESCA, mediante el establecimiento y comercialización de productos cultivados en la región costa pacífica municipio Timbiquí Cauca</t>
  </si>
  <si>
    <t xml:space="preserve">Apoyo integral para la generación de ingresos y el fortalecimiento organizacional de pequeños productores mediante el establecimiento de un galpón asociativo de gallinas de postura en el municipio de San Bernardo - Nariño</t>
  </si>
  <si>
    <t xml:space="preserve">Establecer, sostener y fortalecer las capacidades y sistemas productivos de 116 pequeños productores de cultivos de aguacate Hass, ají, granadilla, gulupa y maracuyá en 18 veredas del municipio de Pradera, departamento del Valle del Cauca</t>
  </si>
  <si>
    <t xml:space="preserve">Una hectárea para la vida, una hectárea para la paz</t>
  </si>
  <si>
    <t xml:space="preserve">Fortalecimiento de las capacidades productivas asociativas y comerciales de 160 pequeños productores del municipio de Plato en el departamento del Magdalena, a través del establecimiento de 160 hectáreas de ñame espino tipo exportación</t>
  </si>
  <si>
    <t xml:space="preserve">Establecimiento de 30 granjas avícolas para autosuficiencia alimentaria y generación de ingresos a través de la reproducción y comercialización de huevos semicriollos, de las mujeres pertenecientes a la Asociación GRUPO ASOCIATIVO CHAPOLERAS EMPRENDEDORAS "La Laguna" de el corregimiento de la Laguna - Municipio de Pitalito - Huila</t>
  </si>
  <si>
    <t xml:space="preserve">Mejoramiento de la productividad y rentabilidad de 40 unidades ganaderas doble propósito en el resguardo el Sande, municipio de Santa Cruz - departamento de Nariño</t>
  </si>
  <si>
    <t xml:space="preserve">Fortalecimiento de la producción y transformación piscícola para la inclusión productiva en cuatro resguardos indígenas del pueblo de los Pastos, Departamento de Nariño</t>
  </si>
  <si>
    <t xml:space="preserve">Fortalecer el sistema productivo del café en el Resguardo Indígena El Gran Mallama, municipio de Mallama, departamento de Nariño</t>
  </si>
  <si>
    <t xml:space="preserve">Shagra: Implementar procesos estratégicos en producción, tratamiento, pos-cosecha y comercialización para las líneas productivas de cebolla de rama(junca), fresa, arveja, lechuga y papa amarilla (criolla); para incrementar la competitividad, generar sostenibilidad y aumento en los índices de ingresos de 40 familias indígenas del municipio de Puerres - Nariño</t>
  </si>
  <si>
    <t xml:space="preserve">Implementación de cultivos superintensivos de tilapia roja (Oreochromis sp) con tecnología biofloc (BFT) para la generación de ingresos a familias de pescadores de los municipios de Repelón, Manatí, Candelaria y Suán, en el departamento del Atlántico</t>
  </si>
  <si>
    <t xml:space="preserve">Fortalecimiento y consolidación de la apicultura como alternativa de promoción del desarrollo productivo en los Montes de María en el departamento de Bolívar</t>
  </si>
  <si>
    <t xml:space="preserve">Fortalecer los rendimientos productivos y la generación de ingresos de 66 productores de plátano hartón a través de la transferencia de conocimiento y asistencia técnica en los municipios de Puerto Escondido, San Bernardo del Viento, en el departamento de Córdoba</t>
  </si>
  <si>
    <t xml:space="preserve">Aumentar la capacidad de siembra de plátano, fortaleciendo el impulso en la compra de maquinaria agrícola para la Asociación Red de Mujeres Comunales del departamento del Meta, del municipio de Fuente de Oro, departamento del Meta</t>
  </si>
  <si>
    <t xml:space="preserve">Fortalecer el sistema productivo de mora (Rubus Glaucus Benth) en los resguardos de Yaramal e Ipiales del pueblo indígena de los Pastos</t>
  </si>
  <si>
    <t xml:space="preserve">Mejoramiento de la producción porcícola realizada en el Resguardo Indígena de San Juan en el municipio de Ipiales - Nariño</t>
  </si>
  <si>
    <t xml:space="preserve">Fortalecimiento de los mercados campesinos del departamento del Quindío</t>
  </si>
  <si>
    <t xml:space="preserve">Fortalecimiento de la producción cafetera de la Asociación de Mujeres Cafeteras del Centro del Huila mediante sostenimiento de café y asistencia técnica</t>
  </si>
  <si>
    <t xml:space="preserve">Fortalecimiento de la cadena de frío en la producción de leche para beneficio de 30 familias de los municipios de Iza, Sogamoso, Firavitoba y Tota del departamento de Boyacá</t>
  </si>
  <si>
    <t xml:space="preserve">Fortalecimiento de la actividad ganadera de pequeños productores de los municipios de Ariguaní, Nueva Granada, Sabanas de San Angel, Chibolo, Plato, Tenerife del departamento del Magdalena</t>
  </si>
  <si>
    <t xml:space="preserve">Fortalecer las capacidades productivas y asociativas mediante la implementación de 291 hectáreas de Aguacate Hass, beneficiando a pequeños productores de los municipios de Aguadas, Salamina, Manzanares, Pensilvania, Merced y Supia, Departamento de Caldas.</t>
  </si>
  <si>
    <t xml:space="preserve">Formento de la actividad ganadera como alternativa de generación de ingresos de pequeños productores en los municipios de Bosconia y el Copey  en el departamento del Cesár</t>
  </si>
  <si>
    <t xml:space="preserve">Construcción e implementación de sistema de secado solar para el manejo de café de 35 pequeños productores cafeteros del municipio de Rivera, departamento del Huila</t>
  </si>
  <si>
    <t xml:space="preserve">Fortalecimiento al sector agroempresarial y al emprendimiento rural para el desarrollo agroindustrial de 10 municipios del Quindío.</t>
  </si>
  <si>
    <t xml:space="preserve">Construcción e implementación de sistema de secado solar para el manejo de café especial de 41 pequeños productores pertenecientes a la Asociación de cafeteros "El desarrollo" del municipio de Gigante, departamento del Huila</t>
  </si>
  <si>
    <t xml:space="preserve">Fortalecer la producción de 156 productores de aguacate en los municipios de Manzanares, Aguadas y Samaná, departamento de Caldas, como diversificación de la vocación cafetera y el mejoramiento del nivel de ingreso de los productores</t>
  </si>
  <si>
    <t xml:space="preserve">Fortalecer las capacidades técnicas, socio-empresariales y ambientales de 87 pequeños productores de granadilla en el municipio de Ancuyá, departamento de Nariño.</t>
  </si>
  <si>
    <t xml:space="preserve">Fortalecimiento Integral de la cadena de valor de los cafés especiales en el departamento de Nariño</t>
  </si>
  <si>
    <t xml:space="preserve">Implementar la cadena productiva de tomate de mesa, para 62 familias productoras de los municipios de Puerres y Guaitarilla, en el departamento de Nariño</t>
  </si>
  <si>
    <t xml:space="preserve">Mejorar las capacidades productivas y generación de ingresos a pequeños productores rurales a través del cultivo de plátano hartón dominíco en el municipio de Clemencia Bolívar</t>
  </si>
  <si>
    <t xml:space="preserve">Fortalecer la producción ganadera mediante la provisión de insumos agropecuarios para los usuarios de la Asociación de Productores Lácteos y Agropecuarios del Sur del Tolima APROSURT, ubicados en los municipios de Rioblanco, Chaparral, San Antonio y Roncesvalles</t>
  </si>
  <si>
    <t xml:space="preserve">Mejorar los procesos productivos y de comercialización láctea mediante la renovación de praderas y la dotación de equipos e insumos a 163 pequeños ganaderos del municipio de Mahates y San Jacinto del departamento de Bolívar</t>
  </si>
  <si>
    <t xml:space="preserve">Fortalecimiento de las capacidades productivas de la Asociación Café Especial Salomón mediante la dotación de equipos para el proceso de transformación primaria y secundaria de café</t>
  </si>
  <si>
    <t xml:space="preserve">Mejorar la productividad y calidad de leche y carne y la capacidad de generación de ingresos de la ganadería, mediante la realización de actividades de asistencia técnica, enfocadas a la aplicación de buenas prácticas ganaderas - BPG, alimentación y nutrición animal con énfasis en manejo de praderas y conservación de forrajes a 196 pequeños y  medianos productores de los municipios de la Celia, Santa Rosa de Cabal, Santuario, Apia, Quinchia y Guatica del departamento de Risaralda</t>
  </si>
  <si>
    <t xml:space="preserve">Fortalecimiento de las capacidades técnicas y productivas a través de asistencia técnica, establecimiento y sostenimiento de los cultivos de aguacate Hass en asociado con hortalizas de hoja, beneficiando a pequeños productores del departamento de Cundinamarca</t>
  </si>
  <si>
    <t xml:space="preserve">Fortalecimiento de las capacidades productivas a 148 pequeños productores mediante la producción de cacao asociado con plátano, en los municipios de Acacías, Restrepo, Guamal, Cabuyaro, Puerto López, Vista Hermosa, El Dorado y El Castillo, en el departamento del Meta</t>
  </si>
  <si>
    <t xml:space="preserve">Implementar ciento veintiocho (128) hectáreas de naranja tangelo minneola con sistema de fertirrigación por goteo, con cosecha de agua lluvia para pequeños productores de los municipios de Curití, Cabrera y Galán del departamento de Santander</t>
  </si>
  <si>
    <t xml:space="preserve">Establecimiento de 10 hectáreas de cultivo de caña panelera y adecuación de 2 trapiches para incrementar la productividad en el municipio del Litoral del San Juan - Chocó (Resguardos indígenas de las comunidades de Taparalito y Pichima Quebrada)</t>
  </si>
  <si>
    <t xml:space="preserve">Mejorar la capacidad productiva y asociativa a pequeños productores ganaderos mediante el mejoramiento de las condiciones nutricionales del hato doble propósito de 99 familias en los municipios de Toledo y la Esperanza - departamento de Norte de Santander</t>
  </si>
  <si>
    <t xml:space="preserve">Siembra, sostenimiento y producción de cultivos de maíz y plátano en las comunidades de Alto Jarando y Alto Andiado respectivamente y la producción de cerdos en ceba en la comunidad de Cevede del resguardo indígena Embera Katío del Alto Andágueda zona 1</t>
  </si>
  <si>
    <t xml:space="preserve">Implementación de cultivos superintensivos de tilapia roja (Oreochromis sp) con tecnología biofloc (BFT) para la generación de ingresos a familias de pescadores de los municipios de Zona Bananera, El Retén, El Peñón y Concorodia en el departamento del Magdalena</t>
  </si>
  <si>
    <t xml:space="preserve">Siembra, sostenimiento y producción de cultivos de maíz para la comunidad Alto Brisas; plátano para la comunidad de Alto Moindó y producción de ganado en la comunidad de Cascajero, las cuales hacen parte de la zona 4 del resguardo indígena Embera Katío del Alto Andágueda</t>
  </si>
  <si>
    <t xml:space="preserve">Construcción e implementación de sistema de secado solar para el manejo de café especial de 53 pequeños productores cafeteros del municipio de Íquira, departamento del Huila</t>
  </si>
  <si>
    <t xml:space="preserve">Fortalecimiento de las capacidades productivas y organizacionales de pequeños productores rurales, mediante el fortalecimiento de 93 hectáreas de plátano hartón en el municipio de Montería, departamento de Córdoba</t>
  </si>
  <si>
    <t xml:space="preserve">Apoyo al mejoramiento de la competitividad y productividad de 92 familias productoras de la Asociación "Fructioriguejar" a través del sostenimiento y la comercialización de 92 hectáreas de guayaba y pera; involucrando el acceso a insumos, equipos y acompañamiento técnico en el municipio de Lejanías departamento del Meta</t>
  </si>
  <si>
    <t xml:space="preserve">Fortalecer las capacidades productivas de familias cafeteras en los municipios de Fredonia y Montebello en el departamento de Antioquia</t>
  </si>
  <si>
    <t xml:space="preserve">Fortalecimiento de unidades productivas de cerdos de engorde para familias víctimas - afrodescendientes del conflicto armado en el corregimiento de Guacoche - Valledupar y pequeños productores en el municipio de San Diego - Cesár</t>
  </si>
  <si>
    <t xml:space="preserve">Incrementar la producción de los cultivos de plátano asociados a café y las capacidades técnicas de 30 familias del municipio de Líbano en el departamento del Tolima</t>
  </si>
  <si>
    <t xml:space="preserve">Fortalecer las capacidades productivas de pequeños productores de maíz de los municipios de San Juan de Nepomuceno y San Jacinto en los Montes de María, departamento de Bolívar</t>
  </si>
  <si>
    <t xml:space="preserve">Fortalecimiento de las capacidades productivas de 19 asociaciones de pequeños productores, mediante la dotación de bancos de maquinaria y equipos, para la producción de papa en el departamento de Boyacá</t>
  </si>
  <si>
    <t xml:space="preserve">Generar alternativas de producción para 94 pequeños productores del municipio de El Guamo Bolívar a través de la siembra de igual número de hectáreas de plátano</t>
  </si>
  <si>
    <t xml:space="preserve">ORDENAMIENTO DE LA PRODUCCIÓN</t>
  </si>
  <si>
    <t xml:space="preserve">Construcción e implementación del sistema de secado solar para el manejo de café especial de 55 pequeños productores cafeteros del municipio de Acevedo, departamento del Huila</t>
  </si>
  <si>
    <t xml:space="preserve">Fortalecimiento a los procesos productivos del sector lácteo a través de la dotación de maquinaria agrícola (tractores) en 29 asociaciones legalmente constituidas del departamento de Boyacá</t>
  </si>
  <si>
    <t xml:space="preserve">Fortalecer y optimizar la cadena de caña panelera, mediante el sostenimiento técnico y agroforestal del cultivo, e implementación de sistemas de recirculación térmica para 30 hornillas de pequeños productores de los municipios de Guaduas, Bituima, Villeta, Sasaima, Quebrada Negra y Caparrapí, del departamento de Cundinamarca</t>
  </si>
  <si>
    <t xml:space="preserve">Fortalecimiento de la productividad y competitividad de los pequeños y medianos productores de ganado doble propósito de los municipios de: Tablón de Gómez, La Llanada, Puerres e Imues, departamento de Nariño</t>
  </si>
  <si>
    <t xml:space="preserve">Fortalecimiento de pesca artesanal como renglón productivo en el municipio de Tumaco, Francisco Pizarro y Mosquera (Nariño), mediante el apoyo a cuatro (4) asociaciones de pescadores artesanales a través de : la estructuración organizacional de las asociaciones y de la transferencia de tecnología en diferentes eslabones de la cadena productiva de la actividad pesquera</t>
  </si>
  <si>
    <t xml:space="preserve">Mejoramiento de las capacidades productivas de pequeños productores cacaoteros pertenecientes a los municipios de Castilla La Nueva, El Castillo, El Dorado y Vista Hermosa, departamento del Meta; mediante el establecimiento de ochenta y siete (87) hectáreas de cacao en asocio con plátano hartón, entrega de insumos para el establecimiento del cultivo y dotación de equipos para su sostenimiento</t>
  </si>
  <si>
    <t xml:space="preserve">Mejoramiento del ingreso de los pequeños productores a través del desarrollo tecnificado de los cultivos de plátano hartón asociado con maíz amarillo en los municipios de Carmen de Bolívar, San Juan Nepomuceno y San Jacinto en el departamento de Bolívar</t>
  </si>
  <si>
    <t xml:space="preserve">Fortalecimiento de las capacidades productivas y socio organizacionales, mediante la implementación de un modelo de recolección de aguas lluvias y bombeo bajo sistema fotovoltaico, beneficiando a 68 pequeños productores de los municipios de Arauca y Cravo Norte</t>
  </si>
  <si>
    <t xml:space="preserve">Asistir técnicamente a la Asociación de Fruticultores del Dorado - ASOFRUD en buenas prácticas agrícolas como estrategia para el fortalecimiento diferencial y competitivo del sector cacaotero en el municipio de El Dorado, departamento del Meta</t>
  </si>
  <si>
    <t xml:space="preserve">Fortalecer la asociación de pescadores artesanales de Puerto Escondido La Unión mediante la dotación de equipos para la pesca en el municipio de Puerto Escondido, departamento de Córdoba</t>
  </si>
  <si>
    <t xml:space="preserve">Construcción e implementación de sistema de secado solar para el manejor de café especial de 45 pequeños productores cafeteros del municipio de Neiva del departamento del Huila</t>
  </si>
  <si>
    <t xml:space="preserve">Mejorar la capacidad productiva y asociativa a pequeños productores ganaderos mediante el mejoramiento de las condiciones nutricionales del hato lechero de 49 beneficiarios del municipio de Zetaquirá, departamento de Boyacá</t>
  </si>
  <si>
    <t xml:space="preserve">Siembra, producción y sostenimiento del cultivo de plátano (Musa paradisiaca) por mujeres rurales pertenecientes al consejo comunitario Pedeguita y Mancilla en el municipio de Riosucio en el departamento del Chocó</t>
  </si>
  <si>
    <t xml:space="preserve">Siembra y establecimiento de cacao y plátano, en 30 hectáreas de las comunidades de Boa de Pepe y Querá; pertenecientes al Consejo Comunitario General del Río Baudó y sus afluentes "ACABA", municipio del Medio Baudó, departamento del Chocó</t>
  </si>
  <si>
    <t xml:space="preserve">Mejoramiento de la cadena productiva de leche, mediante la implementación de un modelo eficiente de manejo de los recursos locales para incrementar la competitividad de las fincas de las comunidades del Cabildo Mayor indígena Inga de Santiago y Cabildo Indígena de San Andrés, ubicados en el municipio de Santiago, departamento del Putumayo</t>
  </si>
  <si>
    <t xml:space="preserve">Mejorar la productividad y el proceso de poscosecha de pequeños productores de café de la serranía del Perijá en el municipio de Fonseca departamento de la Guajira</t>
  </si>
  <si>
    <t xml:space="preserve">Fortalecimiento de la cadena productiva del maíz en el Distrito de Riego del RUT mediante la instalación de una planta de secado y almacenamiento en silos que beneficia a familias de ASORUT en los municipios de Roldanillo, La Unión y Toro del departamento del Valle del Cauca.</t>
  </si>
  <si>
    <t xml:space="preserve">Fortalecer las capacidades productivas de las familias campesinas pertencientes a la asociación de pescadores ASOPEZTUC mediante la implementación de la explotación intensiva de tilapia roja (oreochromis s.p.) con tecnología Biofloc (BFT) en el municipio de Zona Bananera, departamento de Magdalena.</t>
  </si>
  <si>
    <t xml:space="preserve">ASISTENCIA Y EXTENSIÓN AGROPECUARIA</t>
  </si>
  <si>
    <t xml:space="preserve">Mejorar la productividad y competitividad de 177 pequeños productores de leche pertenecientes a 5 asociaciones de los municipios de Ipiales, Pupiales, Guachucal y Cumbal del departamento de Nariño</t>
  </si>
  <si>
    <t xml:space="preserve">Mejoramiento genético integral a través de la inseminación artificial a tiempo fijo (IATF) en vientres bovinos doble propósito en predios de pequeños y medianos ganaderos en el departamento del Cesár</t>
  </si>
  <si>
    <t xml:space="preserve">Fortalecer el sistema productivo agropecuario en la subregión del Bajo Cauca, mediante la implementación de un banco de maquinaria agrícola para pequeños y medianos productores de los municipios de Caucasia, Nechí y Tarazá del departamento de Antioquia</t>
  </si>
  <si>
    <t xml:space="preserve">Contribuir al fortalecimiento de la cadena productiva de la panela de 100 productores, ubicados en el municipio de Supía, mediante la dotación de paquetes tecnológicos productivos, comerciales y asociativos</t>
  </si>
  <si>
    <t xml:space="preserve">Fortalecimiento de la cadena de frío y aumento en la producción de leche bovina de calidad, para beneficiar a 40 pequeñas familias campesinas en el municipio de Páez, departamento de Boyacá</t>
  </si>
  <si>
    <t xml:space="preserve">Mejoramiento de las condiciones socioeconómicas de pequeños y medianos productores de caña de azúcar en el municipio de Vergara, Nocaima y Ninaima - departamento de Cundinamarca, mediante el establecimiento, sostenimiento y dotación de herramientas para la producción y comercialización de panela pulverizada</t>
  </si>
  <si>
    <t xml:space="preserve">Mejorar la capacidad productiva en las fases de cría, levante y engorde de ovinos de pelo en beneficio de 32 familias pertenecientes a la Asociación de Usuarios Campesinos de Pacho Cundinamarca</t>
  </si>
  <si>
    <t xml:space="preserve">Construcción e implementación de sistema de secado soar para el manejo de café de pequeños productores cafeteros de la Asociación Agropecuaria Holanda, municipio de Pitalito - Huila</t>
  </si>
  <si>
    <t xml:space="preserve">Implementación de sistemas productivos agrícolas en las comunidades indígenas de Quina Quina, Santa Helena Tiposo, Camuti y nueva reforma de la zona UDIC del municipio de Mitú</t>
  </si>
  <si>
    <t xml:space="preserve">Establecimiento de 134 hectáreas de Achiote (Bixa Orellana) con asistencia técnica integral para la obtención de semilla; participando con 67 familias campesinas pertenecientes a los municipios de Puerto López y Puerto Gaitán del departamento del Meta</t>
  </si>
  <si>
    <t xml:space="preserve">Implementación de sistema para cría de tilapia roja (orochromis sp), en tanques de geomembrana con sistema RAS y BIOFLOC, en el municipio de Pore - Casanare</t>
  </si>
  <si>
    <t xml:space="preserve">Articulación de esfuerzos administrativos, técnicos y financieros entre la Agencia de Desarrollo Rural, el municipio de Gutiérrez y la Fundación Colores de mi Tierra, para apoyar el desarrollo agropecuario y rural en la cadena de frijol en el municipio de Gutiérrez departamento de Cundinamarca</t>
  </si>
  <si>
    <t xml:space="preserve">Mejoramiento de la calidad y comercialización del café del municipio de Chaparral - Tolima</t>
  </si>
  <si>
    <t xml:space="preserve">Fortalecimiento a la producción integral y sostenible (ambiental, técnico, social y económicamente) de café, aplicando buenas prácticas agrícolas, de cosecha y pos cosecha de acuerdo con estándares de calidad nacional, a 46 familias del municipio del Tambo.</t>
  </si>
  <si>
    <t xml:space="preserve">Fortalecimiento de las capacidades productivas de frutales para pequeños productores en situación de vulnerabilidad, ubicados en 11 municipios del departamento del Cauca</t>
  </si>
  <si>
    <t xml:space="preserve">Fortalecimiento al sector lácteo mediante la construcción de un centro de acopio, dotación con un medio de transporte, tanques para enfriamiento de leche y asistencia técnica beneficiando a los pequeños y medianos productores de los municipios de Herrán y Ragonvalia del departamento de Norte de Santander</t>
  </si>
  <si>
    <t xml:space="preserve">Fortalecimiento de la producción apícola y comercialización de miel, para familias cafeteras de COOAGRONEVADA, a través del establecimiento de 550 unidades productivas apiarias, ubicadas en la Sierra nevada de Santa Marta, Magdalena</t>
  </si>
  <si>
    <t xml:space="preserve">Repoblamiento bovino con novillas de vientre doble propósito en el departamento de Caquetá</t>
  </si>
  <si>
    <t xml:space="preserve">Implementación de un cultivo de tilapia roja semi intensivo con oxigenación artificial en tanques de geomembranas con recambio de agua y bocachico en reservorios para beneficiar 102 familias ubicadas en 5 unidades productivas para los municipios de Toluviejo y Morroa, departamento de Sucre</t>
  </si>
  <si>
    <t xml:space="preserve">Fortalecimiento a los agricultores de los municipios de Samaná y Victoria Caldas, a través de la entrega de paquetes técnicos para mejorar los cultivos de café, caña, cacao y aguacate</t>
  </si>
  <si>
    <t xml:space="preserve">Fortalecimiento de los Sistemas Pecuarios de pequeños y medianos productores en los municipios de Ariguaní y el Banco en el departamento del Magdalena, mediante la implementación de un modelo de ganadería doble propósito</t>
  </si>
  <si>
    <t xml:space="preserve">Fortalecimiento de la actividad cafetera en el municipio de la Unión, departamento de Nariño</t>
  </si>
  <si>
    <t xml:space="preserve">Fortalecimiento del sistema de ganadería doble propósito en familias pertenecientes a la Corporación para el Fomento Social de Colombia Cofesco, mediante la implementación de un modelo de ganadería sostenible en el municipio de Puerto López en el departamento del Meta</t>
  </si>
  <si>
    <t xml:space="preserve">Establecimiento de Alfalfa y dotación de maquinaria para su producción y transformación en harina como suplemento alimenticio pecuario, para mejorar los ingresos de los productores de la Asociación ASOALFASOCHA del municipio de Socha departamento de Boyacá</t>
  </si>
  <si>
    <t xml:space="preserve">Fortalecimiento de producción piscícola como apoyo a la generación de ingresos del resguardo indígena de Mayasquer</t>
  </si>
  <si>
    <t xml:space="preserve">TRANSVERSAL</t>
  </si>
  <si>
    <t xml:space="preserve">Establecimiento de 34 hectáreas de caña panelera, con 34 familias beneficiarias en el municipio de Uramita Antioquia</t>
  </si>
  <si>
    <t xml:space="preserve">Fortalecimiento en el proceso de producción a través de la construcción de empacadoras, dotación de un kit de herramientas, equipos e insumos y asistencia técnica a 80 familias plataneras para el beneficio directo de 80 hectáreas de plátano hartón del pequeño productor del municipio de San Juan de Urabá antioqueño, mediante la generación de ingresos con enfoque territorial y desarrollo rural</t>
  </si>
  <si>
    <t xml:space="preserve">Fortalecimiento de la cadena productiva de papa mediante la entrega de maquinaria agrícola y equipo a 22 familias de pequeños productores pertenecientes a la Asociación ASOPAPS del municipio de Samacá - Boyacá</t>
  </si>
  <si>
    <t xml:space="preserve">Fortalecimiento de sistemas productivos de ganadería doble propósito de pequeños y medianos productores de los municipios de Pivijay, Plato, Chivolo, Nueva Granada y Ariguaní en el departamento del Magdalena</t>
  </si>
  <si>
    <t xml:space="preserve">Fortalecimiento de las capacidades técnicas y productivas a través del desarrollo tecnificado de los cultivos de yuca dulce asociados con maíz, beneficiando a pequeños productores pertenecientes en los municipios San Fernando, Talaigua y Mompox en el departamento de Bolívar.</t>
  </si>
  <si>
    <t xml:space="preserve">Implementación de agronegocios hortifurtícolas intensivos con pequeños productores de los municipios de Urumita, La Jagua del Pilar y Villanueva en el departamento de La Guajira</t>
  </si>
  <si>
    <t xml:space="preserve">Fortalecer integralmente a pequeños y medianos ganaderos de los municipios El Molino y Villanueva en la Guajira, mediante la implementación de sistemas productivos Silvopastoriles</t>
  </si>
  <si>
    <t xml:space="preserve">Fortalecimiento de las capacidades productivas y socio organizacionales, mediante la implementación de unidades productivas ovinas - caprinas a 25 familias campesinas en el corregimiento de Aguas Blancas, municipio de Valledupar en el departamento del Cesár</t>
  </si>
  <si>
    <t xml:space="preserve">Establecimiento de 25 hectáreas para la siembra y comercialización de maracuyá como base sostenible para generar ingresos y mejorar la calidad de vida de 25 familias en los municipios de Tame y Fortul departamento de Arauca.</t>
  </si>
  <si>
    <t xml:space="preserve">Fortalecimiento de la actividad agrícola en el municipio de Don Matías (Antioquia) a través del establecimiento de cultivos de aguacate Hass</t>
  </si>
  <si>
    <t xml:space="preserve">Fortalecimiento de mujeres cabeza de familia asociada a la cadena productiva de fresa, en el municipio de Yarumal, para el mejoramiento de la producción y la comercialización</t>
  </si>
  <si>
    <t xml:space="preserve">Fortalecimiento de seis (6) organizaciones de pescadores artesanales mediante la adquisición y dotación de centros de acopio en contenedores de hierro marino y punto de venta en el Archipiélago de San Andrés, Providencia y Santa Catalina</t>
  </si>
  <si>
    <t xml:space="preserve">Fortalecimiento productivo mediante el repoblamiento de hatos ganaderos de pequeños y medianos productores en los municipios de Majagual y Guaranda en el departamento de Sucre</t>
  </si>
  <si>
    <t xml:space="preserve">Repoblamiento bovino con novillas de vientre doble propósito en los municipios del Guamo y Calamar en departamento de Bolívar</t>
  </si>
  <si>
    <t xml:space="preserve">Fortalecer las capacidades productivas de 190 familias campesinas, mediante la dotación de pie de cría, materiales e insumos para la explotación de ganadería doble propósito, en los municipios de Aguachica, Agustin  Codazzi y la Paz del departamento del Cesar.</t>
  </si>
  <si>
    <t xml:space="preserve">Fortalecimiento de las capacidades productivas y aumento en la generación de ingresos de pequeños productores de plátano hartón en los municipios de los Córdobas y Moñitos, departamento de Córdoba.</t>
  </si>
  <si>
    <t xml:space="preserve">ASISTENCIA TÉCNICA Y EXTENSIÓN</t>
  </si>
  <si>
    <t xml:space="preserve">Fortalecimiento de las capacidades productivas, mediante la dotación de bancos de maquinaria agrícola (tractor e implementos) para las asociaciones productivas en los municipios de El Dorado, Castilla La Nueva, Cubarral, Guamal, Granada, Lejanías, Fuente de Oro, El Castillo y Puerto Rico, del departamento del Meta</t>
  </si>
  <si>
    <t xml:space="preserve">Fortalecimiento de las capacidades productivas, mediante la dotación de bancos de maquinaria agrícola (tractor e implementos) para las asociaciones productivas en los municipios de Cabuyaro, San Martín de los Llanos, Acacías, Puerto Gaitán, Puerto López, Restrepo, Villavicencio y San Juanito del departamento del Meta</t>
  </si>
  <si>
    <t xml:space="preserve">Fortalecimiento de las capacidades productivas, mediante la dotación de bancos de maquinaria agrícola (tractor e implementos) para las asociaciones productivas en los municipios de la Macarena, Mesetas, Uribe, Vista Hermosa, Barranca de Upía, San Juan de Arama, San Carlos de Guaroa, Puerto Lleras, Puerto Concordia, Mapiripán y Cumaral del departamento del Meta</t>
  </si>
  <si>
    <t xml:space="preserve">Establecimiento de cuatro unidades productivas piscícolas dedicadas al cultivo de tilapia roja en tanques de geomembrana, dirigido a las organizaciones de mujeres de los municipios de San José de Ure, Moñitos, Montería y Pueblo Nuevo en el departamento de Córdoba</t>
  </si>
  <si>
    <t xml:space="preserve">Fortalecimiento productivo de la actividad ovina con pequeños productores de los municipios de Curumaní, Pailitas y Tamalameque en el departamento de Cesár</t>
  </si>
  <si>
    <t xml:space="preserve">Promover la actividad porcícola, mediante la implementación de un sistema de producción autosostenible que contribuya el mejoramiento de los ingresos de lso campesinos en el municipio de Baranoa departamento del Atlántico</t>
  </si>
  <si>
    <t xml:space="preserve">Siembra, mantenimiento y adecuación de un sistema agroforestal (coco-plátano-yuca) que nos permita el mejoramiento de las capacidades productivas al Consejo Comunitario de la Costa Pacifica "CONCOSTA" en la comunidad de Belén de Docampado localizados en el municipio de Bajo Baudó en el departamento del Chocó.</t>
  </si>
  <si>
    <t xml:space="preserve">Fortalecimiento de la productividad y competitividad de las asociaciones piscicultoras del complejo cenagoso de la Zapatosa en el municipio de Chimichagua, Cesár, a través del mejoramiento de sus unidades productivas</t>
  </si>
  <si>
    <t xml:space="preserve">Fortalecimiento de sistemas productivos de ganadería doble propósito de pequeños y medianos productores de los municipios de Ariguaní, Plato, Nueva Granada, Pivijay, Guamal en el departamento del Magdalena</t>
  </si>
  <si>
    <t xml:space="preserve">Fortalecimiento de la cadena productiva ganadera mediante la entrega de un banco de maquinaria (tractor e implementos), fortalecimiento empresarial y capacitación técnica a pequeños y medianos productores de los municipios de Aguachica, Agustín Codazzi, Bosconia, Gamarra, Chimichagua y Valledupar en el departamento del Cesár</t>
  </si>
  <si>
    <t xml:space="preserve">Fortalecer las capacidades productivas del sector agropecuario en el departamento del Atlántico, a través de la entrega de maquinaria agrícola, equipos, capital productivo y acompañamiento técnico como apoyo a líneas de producción para el mejoramiento de la productividad y rentabilidad del sector</t>
  </si>
  <si>
    <t xml:space="preserve">Fortalecimiento de las cadenas productivas de café en asocio con plátano y aguacate, cultivo de maracuyá de 37 familias de las veredas Alto de Don Diego, Bellavista, Curiaco, Granada, La Concordia, El Páramo, Paso Feo y El Salado del municipio de Taminango departamento de Nariño</t>
  </si>
  <si>
    <t xml:space="preserve">Mejorar la calidad de vida de 60 núcleos familiares del corregimiento de Esmeraldas mediante la implementación de unidades productivas avícolas en el municipio de Rosario, Departamento de Nariño</t>
  </si>
  <si>
    <t xml:space="preserve">Fortalecimiento de la cadena productiva de Cacao, a través de la rehabilitación de 184 hectáreas de cacao en los departamentos de Guainía y Vichada</t>
  </si>
  <si>
    <t xml:space="preserve">Mejorar la productividad del cultivo de caña panelera, mediante la siembra, la provisión de equipos para cosecha y poscosecha beneficiando pequeños productores de los municipios de Valledupar y Pueblo Bello en el Departamento del Cesar.</t>
  </si>
  <si>
    <t xml:space="preserve">Aumentar los ingresos de pequeños productores agropecuarios de los municipios de la Jagua de Ibirico, Chimichagua, y Agustín Codazzi en el departamento del Cesar, a partir del cultivo de mango Keitt en asocio con frijol Caupi.</t>
  </si>
  <si>
    <t xml:space="preserve">ADECUACIÓN DE TIERRAS</t>
  </si>
  <si>
    <t xml:space="preserve">Fortalecmiento de la cadena productiva del cultivo de arroz mediante la entrega de un banco de maquinaria, fortalecimiento empresarial y capacitación técnica a pequeños productore de los municipios de Achí, San Jacinto del Cauca y María la Baja, en el departamento de Bolívar</t>
  </si>
  <si>
    <t xml:space="preserve">Fortalecimiento de la cadena productiva agropecuaria mediante la entrega de un banco de maquinaria (tractor e implementos), fortalecimiento empresarial y capacitación técnica a pequeños y medianos productores de los municipios de Cumaribo, La Primavera, Puerto Carreño y Santa Rosalia, en el departamento del Vichada.</t>
  </si>
  <si>
    <t xml:space="preserve">Fortalecer la producción y comercialización de apicultores organizados de los municipios de Pueblo Bello y Manaure, departamento del Cesar</t>
  </si>
  <si>
    <t xml:space="preserve">Fortalecimiento de la producción y comercialización del cultivo de frijol variedad zaragoza para 69 potenciales beneficiarios  de la asociación  de productores agropecuarios del corregimiento de Aspasica - La Playa de Belen Norte de Santander</t>
  </si>
  <si>
    <t xml:space="preserve">Fortalecimiento del encadenamiento productivo y comercial de los cultivos de frijol, mora, citricos, aguacate y maracuya de las asociaciones Aspijac, Moracar y Acifruc ubicadas en los municipios de Ocaña y Cáchira en el departamento de Norte de Santander.</t>
  </si>
  <si>
    <t xml:space="preserve">Fortalecimiento de las capacidades productivas y  organizacionales mediante la implementación de un modelo agroforestal de cacao, plátano y forestales, beneficiando a cincuenta y cuatro (54) familias de la asociación Asocacao del Municipio La Esperanza, Norte de Santander.</t>
  </si>
  <si>
    <t xml:space="preserve">Mejoramiento de las capacidades productivas de 50 familias ganaderas del municipio de San Calixto - Norte de Santander</t>
  </si>
  <si>
    <t xml:space="preserve">Implementación de estrategias y acciones dirigidas al fortalecimiento de los procesos productivos de plátano dominico hartón y agucate lorena de 39 potenciales beneficiarios de la Asociación de Desplazados asentados en las veredas de San Antonio y San Cayetano - Asodesantos del Municipio de Convención del departamento de Norte de Santander</t>
  </si>
  <si>
    <t xml:space="preserve">Fortalecimiento de la cadena productiva de papa en los municipios de Pasto, Tuquerres, Gualmatan, Pupiales, Sapuyes, Guaitarilla, Contadero, Guachucal y Córdoba, mediante la implementación de maquinaria agrícola y mejoramiento asociativo, en el departamento de Nariño</t>
  </si>
  <si>
    <t xml:space="preserve">Mejorar la productividad, calidad y sostenibilidad de los cultivos de café mediante la dotación de maquinaria y equipos para el beneficio, con el fin de establecer alianzas comerciales y prácticas de manejo sostenibles; que aumenten los ingresos de los caficultores de la Asociación ASOPARIBARI, del municipio de La Palma</t>
  </si>
  <si>
    <t xml:space="preserve">Mejorar las capacidades agroindustriales, logísticas y organizacionales con el fin de consolidar la cadena de valor de café, mediante la construcción y dotación de una planta trilladora de café, que beneficiará a las familias pertenecientes a la Asociación de Cabildos Juan Tama en la región Tierradentro municipio de Inzá Cauca</t>
  </si>
  <si>
    <t xml:space="preserve">AGRICULTURA POR CONTRATO</t>
  </si>
  <si>
    <t xml:space="preserve">Establecimiento de un sistema agroforestal de cacao asociado con bananito y arboles maderables para sombrio, y el establecimiento de cultivo de coco , para beneficiar a 262 familias de los consejos comunitarios y resguardos indigenas ubicados en el municipio de buenaventura departamento del valle del cauca</t>
  </si>
  <si>
    <t xml:space="preserve">Mejoramiento y conservación de la oferta forrajera mediante la implementación de un banco de maquinaria agrícola en el resguardo indígena de Panan, municipio de Cumbal del departamento de Nariño.</t>
  </si>
  <si>
    <t xml:space="preserve">Aumentar las capacidades productivas de los pequeños y medianos productores ganaderos, mediante el mejoramiento de la oferta alimentaria y asistencia técnica en los municipios de Cumaribo, La Primavera, Puerto Carreño y Santa Rosalía, departamento de Vichada.</t>
  </si>
  <si>
    <t xml:space="preserve">Establecimiento de un centro especializado de cafés diferenciales en el municipio de Cañasgordas para el beneficio del sector caficultor del departamento de Antioquia</t>
  </si>
  <si>
    <t xml:space="preserve">Fortalecimiento de la cadena productiva de la papa mediante la dotación de bancos de maquinaria, para las provincias de Ubaté, el Guavio, Sabana de Occidente, Sabana Centro y Almeidas en el departamento de Cundinamarca</t>
  </si>
  <si>
    <t xml:space="preserve">Fortalecimiento de las capacidades productivas y organizacionales mediante el sostenimiento de cultivos de aguacate lorena beneficiando a pequeños y medianos productores en los municipios de Coper, Muzo, Otanche y San Pablo de Borbur en el departamento de Boyacá</t>
  </si>
  <si>
    <t xml:space="preserve">Fortalecimiento de las capacidades productivas y empresariales de pequeños productores del agronegocio del arroz secano mecanizado en los municipios de Majagual, Guaranda y Achí, ecoregión Mojana de los departamentos de Sucre y Bolívar</t>
  </si>
  <si>
    <t xml:space="preserve">Fortalecimiento de las capacidades productivas y organizacionales mediante la dotación de activos productivos para la generacion de valor agregado en producciones ganaderas de doble proposito, beneficiando a pequeños y medianos productores adscritos a COGAMOJANA, en los municipios de Guaranda, Majagual, Sucre, Achí y San Jacinto del Cauca de la Región de la Mojana en los departamentos de Sucre y Bolivar</t>
  </si>
  <si>
    <t xml:space="preserve">Fortalecimiento de la actividad extractiva en ocho asociaciones de pescadores artesanales mediante la entrega de unidades de pesca dotadas de artes, equipos de comunicación y seguridad personal en el municipio de Sucre, departamento de Sucre</t>
  </si>
  <si>
    <t xml:space="preserve">Mejoramiento de las capacidades productivas y empresariales de familias campesinas en condición de víctima de la Asociación Aspromontes mediante la adquisición de novillas preñadas doble propósito en el corregimiento de Bajo Grande vereda Raizal y Caracolito municipio de El Carmen de Bolívar</t>
  </si>
  <si>
    <t xml:space="preserve">Recuperación de la explotación ganadera a través de la adecuación, mejoramiento de praderas e implementación de sistemas silvopastoriles para la producción de ganado doble propósito en la comunidad de Karikachaboquira en el Resguardo Indígena la Gabarra Catalaura, municipio de Tibú y el Tarra, departamento Norte de Santander</t>
  </si>
  <si>
    <t xml:space="preserve">Mejoramiento de la cadena de arroz mediante el establecimiento de un molino arrocero con secado y almacenamiento en el municipio de Guaranda</t>
  </si>
  <si>
    <t xml:space="preserve">Fortalecer las capacidades productivas, organizacionales mediante la implementación de cultivos de cacao en asocio con plátano y asistencia técnica integral a 150 familias campesinas e indígenas de los municipios de Santa Rosalía y La Primavera en el departamento de Vichada</t>
  </si>
  <si>
    <t xml:space="preserve">Fortalecimiento en la cadena láctea de los pequeños y medianos productores asociados a la corporación de ganaderos del Norte de Antioquia, mediante la construcción de una planta de transformación e industrialización de leche en la Zona Norte del departamento de Antioquia.</t>
  </si>
  <si>
    <t xml:space="preserve">Mejorar la productividad de 48 pequeños productores de la asociación PROCAMSA, a través del sostenimiento de 48 Ha de plátano dominico hartón (Musa sp.) en el municipio de San José Caldas</t>
  </si>
  <si>
    <t xml:space="preserve">Fortalecer la ganadería de doble propósito de la Asociación de Ganaderos del Taquiza y el Pienta del municipio de Charalá y Ocamonte, Santander, mediante mejoramiento nutricional y genético con la aplicación de buenas prácticas ganaderas.</t>
  </si>
  <si>
    <t xml:space="preserve">Fortalecimiento de la cadena láctea por medio del mejoramiento de la producción de leche bovina de calidad, implementando las buenas prácticas de ganadería y de ordeño para beneficiar a 38 pequeños productores en el municipio de Chameza, departamento de Casanare</t>
  </si>
  <si>
    <t xml:space="preserve">Fortalecimiento de las capacidades productivas y organizacionales de pequeños y medianos productores de ASOZULIA mediante la terminación de la planta de procesamiento y transformación de arroz paddy verde en el municipio de San José de Cúcuta, Norte de Santander</t>
  </si>
  <si>
    <t xml:space="preserve">Fortalecer las capacidades productivas de 30 familias campesinas, mediante la dotación de pie de cría, materiales e insumos para la explotación de la ganadería doble propósito en el municipio de San Marcos en el departamento de Sucre</t>
  </si>
  <si>
    <t xml:space="preserve">Departamento</t>
  </si>
  <si>
    <t xml:space="preserve">Municipio</t>
  </si>
  <si>
    <t xml:space="preserve">CAQUETÁ</t>
  </si>
  <si>
    <t xml:space="preserve">18753</t>
  </si>
  <si>
    <t xml:space="preserve">NARIÑO</t>
  </si>
  <si>
    <t xml:space="preserve">52835</t>
  </si>
  <si>
    <t xml:space="preserve">MAGDALENA</t>
  </si>
  <si>
    <t xml:space="preserve">47980</t>
  </si>
  <si>
    <t xml:space="preserve">CAUCA</t>
  </si>
  <si>
    <t xml:space="preserve">19110</t>
  </si>
  <si>
    <t xml:space="preserve">CHOCÓ</t>
  </si>
  <si>
    <t xml:space="preserve">27150</t>
  </si>
  <si>
    <t xml:space="preserve">27615</t>
  </si>
  <si>
    <t xml:space="preserve">ANTIOQUIA</t>
  </si>
  <si>
    <t xml:space="preserve">05040</t>
  </si>
  <si>
    <t xml:space="preserve">NORTE DE SANTANDER</t>
  </si>
  <si>
    <t xml:space="preserve">54810</t>
  </si>
  <si>
    <t xml:space="preserve">META</t>
  </si>
  <si>
    <t xml:space="preserve">50350</t>
  </si>
  <si>
    <t xml:space="preserve">05873</t>
  </si>
  <si>
    <t xml:space="preserve">GUAVIARE</t>
  </si>
  <si>
    <t xml:space="preserve">95001</t>
  </si>
  <si>
    <t xml:space="preserve">52540</t>
  </si>
  <si>
    <t xml:space="preserve">50330</t>
  </si>
  <si>
    <t xml:space="preserve">ARAUCA</t>
  </si>
  <si>
    <t xml:space="preserve">81065</t>
  </si>
  <si>
    <t xml:space="preserve">PUTUMAYO</t>
  </si>
  <si>
    <t xml:space="preserve">86568</t>
  </si>
  <si>
    <t xml:space="preserve">LA GUAJIRA</t>
  </si>
  <si>
    <t xml:space="preserve">44279</t>
  </si>
  <si>
    <t xml:space="preserve">05234</t>
  </si>
  <si>
    <t xml:space="preserve">05361</t>
  </si>
  <si>
    <t xml:space="preserve">18410</t>
  </si>
  <si>
    <t xml:space="preserve">19455</t>
  </si>
  <si>
    <t xml:space="preserve">50711</t>
  </si>
  <si>
    <t xml:space="preserve">19137</t>
  </si>
  <si>
    <t xml:space="preserve">19001</t>
  </si>
  <si>
    <t xml:space="preserve">19130</t>
  </si>
  <si>
    <t xml:space="preserve">19256</t>
  </si>
  <si>
    <t xml:space="preserve">19392</t>
  </si>
  <si>
    <t xml:space="preserve">19473</t>
  </si>
  <si>
    <t xml:space="preserve">19548</t>
  </si>
  <si>
    <t xml:space="preserve">19760</t>
  </si>
  <si>
    <t xml:space="preserve">19807</t>
  </si>
  <si>
    <t xml:space="preserve">19100</t>
  </si>
  <si>
    <t xml:space="preserve">19450</t>
  </si>
  <si>
    <t xml:space="preserve">19532</t>
  </si>
  <si>
    <t xml:space="preserve">19780</t>
  </si>
  <si>
    <t xml:space="preserve">19743</t>
  </si>
  <si>
    <t xml:space="preserve">19622</t>
  </si>
  <si>
    <t xml:space="preserve">19290</t>
  </si>
  <si>
    <t xml:space="preserve">19050</t>
  </si>
  <si>
    <t xml:space="preserve">TOLIMA</t>
  </si>
  <si>
    <t xml:space="preserve">73555</t>
  </si>
  <si>
    <t xml:space="preserve">73352</t>
  </si>
  <si>
    <t xml:space="preserve">50590</t>
  </si>
  <si>
    <t xml:space="preserve">CÓRDOBA</t>
  </si>
  <si>
    <t xml:space="preserve">23807</t>
  </si>
  <si>
    <t xml:space="preserve">CESAR</t>
  </si>
  <si>
    <t xml:space="preserve">20621</t>
  </si>
  <si>
    <t xml:space="preserve">27073</t>
  </si>
  <si>
    <t xml:space="preserve">19821</t>
  </si>
  <si>
    <t xml:space="preserve">ATLÁNTICO</t>
  </si>
  <si>
    <t xml:space="preserve">08421</t>
  </si>
  <si>
    <t xml:space="preserve">08560</t>
  </si>
  <si>
    <t xml:space="preserve">HUILA</t>
  </si>
  <si>
    <t xml:space="preserve">41206</t>
  </si>
  <si>
    <t xml:space="preserve">SUCRE</t>
  </si>
  <si>
    <t xml:space="preserve">70708</t>
  </si>
  <si>
    <t xml:space="preserve">41006</t>
  </si>
  <si>
    <t xml:space="preserve">19212</t>
  </si>
  <si>
    <t xml:space="preserve">41801</t>
  </si>
  <si>
    <t xml:space="preserve">73168</t>
  </si>
  <si>
    <t xml:space="preserve">19698</t>
  </si>
  <si>
    <t xml:space="preserve">18150</t>
  </si>
  <si>
    <t xml:space="preserve">27430</t>
  </si>
  <si>
    <t xml:space="preserve">50370</t>
  </si>
  <si>
    <t xml:space="preserve">BOLÍVAR</t>
  </si>
  <si>
    <t xml:space="preserve">13430</t>
  </si>
  <si>
    <t xml:space="preserve">05604</t>
  </si>
  <si>
    <t xml:space="preserve">27025</t>
  </si>
  <si>
    <t xml:space="preserve">27787</t>
  </si>
  <si>
    <t xml:space="preserve">CUNDINAMARCA</t>
  </si>
  <si>
    <t xml:space="preserve">25200</t>
  </si>
  <si>
    <t xml:space="preserve">25326</t>
  </si>
  <si>
    <t xml:space="preserve">25407</t>
  </si>
  <si>
    <t xml:space="preserve">25489</t>
  </si>
  <si>
    <t xml:space="preserve">25658</t>
  </si>
  <si>
    <t xml:space="preserve">25743</t>
  </si>
  <si>
    <t xml:space="preserve">25772</t>
  </si>
  <si>
    <t xml:space="preserve">25843</t>
  </si>
  <si>
    <t xml:space="preserve">25875</t>
  </si>
  <si>
    <t xml:space="preserve">95025</t>
  </si>
  <si>
    <t xml:space="preserve">95015</t>
  </si>
  <si>
    <t xml:space="preserve">19517</t>
  </si>
  <si>
    <t xml:space="preserve">41319</t>
  </si>
  <si>
    <t xml:space="preserve">05036</t>
  </si>
  <si>
    <t xml:space="preserve">23419</t>
  </si>
  <si>
    <t xml:space="preserve">23675</t>
  </si>
  <si>
    <t xml:space="preserve">23500</t>
  </si>
  <si>
    <t xml:space="preserve">CALDAS</t>
  </si>
  <si>
    <t xml:space="preserve">17050</t>
  </si>
  <si>
    <t xml:space="preserve">17616</t>
  </si>
  <si>
    <t xml:space="preserve">23678</t>
  </si>
  <si>
    <t xml:space="preserve">23189</t>
  </si>
  <si>
    <t xml:space="preserve">19809</t>
  </si>
  <si>
    <t xml:space="preserve">52685</t>
  </si>
  <si>
    <t xml:space="preserve">VALLE DEL CAUCA</t>
  </si>
  <si>
    <t xml:space="preserve">76563</t>
  </si>
  <si>
    <t xml:space="preserve">05034</t>
  </si>
  <si>
    <t xml:space="preserve">47555</t>
  </si>
  <si>
    <t xml:space="preserve">41551</t>
  </si>
  <si>
    <t xml:space="preserve">52699</t>
  </si>
  <si>
    <t xml:space="preserve">52215</t>
  </si>
  <si>
    <t xml:space="preserve">52227</t>
  </si>
  <si>
    <t xml:space="preserve">52435</t>
  </si>
  <si>
    <t xml:space="preserve">52317</t>
  </si>
  <si>
    <t xml:space="preserve">52573</t>
  </si>
  <si>
    <t xml:space="preserve">08606</t>
  </si>
  <si>
    <t xml:space="preserve">08436</t>
  </si>
  <si>
    <t xml:space="preserve">08141</t>
  </si>
  <si>
    <t xml:space="preserve">08770</t>
  </si>
  <si>
    <t xml:space="preserve">13244</t>
  </si>
  <si>
    <t xml:space="preserve">13654</t>
  </si>
  <si>
    <t xml:space="preserve">23574</t>
  </si>
  <si>
    <t xml:space="preserve">50287</t>
  </si>
  <si>
    <t xml:space="preserve">52356</t>
  </si>
  <si>
    <t xml:space="preserve">QUINDÍO</t>
  </si>
  <si>
    <t xml:space="preserve">63001</t>
  </si>
  <si>
    <t xml:space="preserve">63111</t>
  </si>
  <si>
    <t xml:space="preserve">63130</t>
  </si>
  <si>
    <t xml:space="preserve">63190</t>
  </si>
  <si>
    <t xml:space="preserve">63212</t>
  </si>
  <si>
    <t xml:space="preserve">63272</t>
  </si>
  <si>
    <t xml:space="preserve">63302</t>
  </si>
  <si>
    <t xml:space="preserve">63401</t>
  </si>
  <si>
    <t xml:space="preserve">63470</t>
  </si>
  <si>
    <t xml:space="preserve">63548</t>
  </si>
  <si>
    <t xml:space="preserve">63594</t>
  </si>
  <si>
    <t xml:space="preserve">63690</t>
  </si>
  <si>
    <t xml:space="preserve">41548</t>
  </si>
  <si>
    <t xml:space="preserve">41013</t>
  </si>
  <si>
    <t xml:space="preserve">BOYACÁ</t>
  </si>
  <si>
    <t xml:space="preserve">15362</t>
  </si>
  <si>
    <t xml:space="preserve">47058</t>
  </si>
  <si>
    <t xml:space="preserve">47460</t>
  </si>
  <si>
    <t xml:space="preserve">47660</t>
  </si>
  <si>
    <t xml:space="preserve">47170</t>
  </si>
  <si>
    <t xml:space="preserve">47798</t>
  </si>
  <si>
    <t xml:space="preserve">17013</t>
  </si>
  <si>
    <t xml:space="preserve">17653</t>
  </si>
  <si>
    <t xml:space="preserve">17433</t>
  </si>
  <si>
    <t xml:space="preserve">17541</t>
  </si>
  <si>
    <t xml:space="preserve">17388</t>
  </si>
  <si>
    <t xml:space="preserve">17777</t>
  </si>
  <si>
    <t xml:space="preserve">20060</t>
  </si>
  <si>
    <t xml:space="preserve">20238</t>
  </si>
  <si>
    <t xml:space="preserve">41615</t>
  </si>
  <si>
    <t xml:space="preserve">41306</t>
  </si>
  <si>
    <t xml:space="preserve">17662</t>
  </si>
  <si>
    <t xml:space="preserve">52036</t>
  </si>
  <si>
    <t xml:space="preserve">52678</t>
  </si>
  <si>
    <t xml:space="preserve">52381</t>
  </si>
  <si>
    <t xml:space="preserve">52287</t>
  </si>
  <si>
    <t xml:space="preserve">52385</t>
  </si>
  <si>
    <t xml:space="preserve">52411</t>
  </si>
  <si>
    <t xml:space="preserve">52207</t>
  </si>
  <si>
    <t xml:space="preserve">52240</t>
  </si>
  <si>
    <t xml:space="preserve">52687</t>
  </si>
  <si>
    <t xml:space="preserve">52399</t>
  </si>
  <si>
    <t xml:space="preserve">52693</t>
  </si>
  <si>
    <t xml:space="preserve">52258</t>
  </si>
  <si>
    <t xml:space="preserve">52019</t>
  </si>
  <si>
    <t xml:space="preserve">52083</t>
  </si>
  <si>
    <t xml:space="preserve">52378</t>
  </si>
  <si>
    <t xml:space="preserve">52110</t>
  </si>
  <si>
    <t xml:space="preserve">52320</t>
  </si>
  <si>
    <t xml:space="preserve">13222</t>
  </si>
  <si>
    <t xml:space="preserve">73616</t>
  </si>
  <si>
    <t xml:space="preserve">73622</t>
  </si>
  <si>
    <t xml:space="preserve">73675</t>
  </si>
  <si>
    <t xml:space="preserve">13433</t>
  </si>
  <si>
    <t xml:space="preserve">RISARALDA</t>
  </si>
  <si>
    <t xml:space="preserve">66383</t>
  </si>
  <si>
    <t xml:space="preserve">66682</t>
  </si>
  <si>
    <t xml:space="preserve">66687</t>
  </si>
  <si>
    <t xml:space="preserve">66045</t>
  </si>
  <si>
    <t xml:space="preserve">66594</t>
  </si>
  <si>
    <t xml:space="preserve">66318</t>
  </si>
  <si>
    <t xml:space="preserve">25823</t>
  </si>
  <si>
    <t xml:space="preserve">25513</t>
  </si>
  <si>
    <t xml:space="preserve">25645</t>
  </si>
  <si>
    <t xml:space="preserve">25120</t>
  </si>
  <si>
    <t xml:space="preserve">25181</t>
  </si>
  <si>
    <t xml:space="preserve">25299</t>
  </si>
  <si>
    <t xml:space="preserve">25293</t>
  </si>
  <si>
    <t xml:space="preserve">25297</t>
  </si>
  <si>
    <t xml:space="preserve">25524</t>
  </si>
  <si>
    <t xml:space="preserve">25535</t>
  </si>
  <si>
    <t xml:space="preserve">25281</t>
  </si>
  <si>
    <t xml:space="preserve">25290</t>
  </si>
  <si>
    <t xml:space="preserve">25245</t>
  </si>
  <si>
    <t xml:space="preserve">50006</t>
  </si>
  <si>
    <t xml:space="preserve">50606</t>
  </si>
  <si>
    <t xml:space="preserve">50226</t>
  </si>
  <si>
    <t xml:space="preserve">50318</t>
  </si>
  <si>
    <t xml:space="preserve">50124</t>
  </si>
  <si>
    <t xml:space="preserve">50573</t>
  </si>
  <si>
    <t xml:space="preserve">SANTANDER</t>
  </si>
  <si>
    <t xml:space="preserve">68229</t>
  </si>
  <si>
    <t xml:space="preserve">68121</t>
  </si>
  <si>
    <t xml:space="preserve">68370</t>
  </si>
  <si>
    <t xml:space="preserve">68160</t>
  </si>
  <si>
    <t xml:space="preserve">68296</t>
  </si>
  <si>
    <t xml:space="preserve">27250</t>
  </si>
  <si>
    <t xml:space="preserve">54820</t>
  </si>
  <si>
    <t xml:space="preserve">54385</t>
  </si>
  <si>
    <t xml:space="preserve">47268</t>
  </si>
  <si>
    <t xml:space="preserve">47258</t>
  </si>
  <si>
    <t xml:space="preserve">47205</t>
  </si>
  <si>
    <t xml:space="preserve">41357</t>
  </si>
  <si>
    <t xml:space="preserve">23001</t>
  </si>
  <si>
    <t xml:space="preserve">50400</t>
  </si>
  <si>
    <t xml:space="preserve">05282</t>
  </si>
  <si>
    <t xml:space="preserve">05467</t>
  </si>
  <si>
    <t xml:space="preserve">20001</t>
  </si>
  <si>
    <t xml:space="preserve">20750</t>
  </si>
  <si>
    <t xml:space="preserve">73411</t>
  </si>
  <si>
    <t xml:space="preserve">13657</t>
  </si>
  <si>
    <t xml:space="preserve">15204</t>
  </si>
  <si>
    <t xml:space="preserve">15087</t>
  </si>
  <si>
    <t xml:space="preserve">15839</t>
  </si>
  <si>
    <t xml:space="preserve">15861</t>
  </si>
  <si>
    <t xml:space="preserve">15001</t>
  </si>
  <si>
    <t xml:space="preserve">15764</t>
  </si>
  <si>
    <t xml:space="preserve">15835</t>
  </si>
  <si>
    <t xml:space="preserve">15814</t>
  </si>
  <si>
    <t xml:space="preserve">15879</t>
  </si>
  <si>
    <t xml:space="preserve">15476</t>
  </si>
  <si>
    <t xml:space="preserve">15332</t>
  </si>
  <si>
    <t xml:space="preserve">15842</t>
  </si>
  <si>
    <t xml:space="preserve">15837</t>
  </si>
  <si>
    <t xml:space="preserve">15740</t>
  </si>
  <si>
    <t xml:space="preserve">15646</t>
  </si>
  <si>
    <t xml:space="preserve">15047</t>
  </si>
  <si>
    <t xml:space="preserve">15224</t>
  </si>
  <si>
    <t xml:space="preserve">13248</t>
  </si>
  <si>
    <t xml:space="preserve">15051</t>
  </si>
  <si>
    <t xml:space="preserve">15131</t>
  </si>
  <si>
    <t xml:space="preserve">15162</t>
  </si>
  <si>
    <t xml:space="preserve">15176</t>
  </si>
  <si>
    <t xml:space="preserve">15180</t>
  </si>
  <si>
    <t xml:space="preserve">15189</t>
  </si>
  <si>
    <t xml:space="preserve">15238</t>
  </si>
  <si>
    <t xml:space="preserve">15248</t>
  </si>
  <si>
    <t xml:space="preserve">15367</t>
  </si>
  <si>
    <t xml:space="preserve">15572</t>
  </si>
  <si>
    <t xml:space="preserve">15632</t>
  </si>
  <si>
    <t xml:space="preserve">15676</t>
  </si>
  <si>
    <t xml:space="preserve">15763</t>
  </si>
  <si>
    <t xml:space="preserve">15516</t>
  </si>
  <si>
    <t xml:space="preserve">15693</t>
  </si>
  <si>
    <t xml:space="preserve">25320</t>
  </si>
  <si>
    <t xml:space="preserve">25095</t>
  </si>
  <si>
    <t xml:space="preserve">25718</t>
  </si>
  <si>
    <t xml:space="preserve">25592</t>
  </si>
  <si>
    <t xml:space="preserve">25148</t>
  </si>
  <si>
    <t xml:space="preserve">52354</t>
  </si>
  <si>
    <t xml:space="preserve">52520</t>
  </si>
  <si>
    <t xml:space="preserve">52473</t>
  </si>
  <si>
    <t xml:space="preserve">50270</t>
  </si>
  <si>
    <t xml:space="preserve">50251</t>
  </si>
  <si>
    <t xml:space="preserve">50150</t>
  </si>
  <si>
    <t xml:space="preserve">81001</t>
  </si>
  <si>
    <t xml:space="preserve">81220</t>
  </si>
  <si>
    <t xml:space="preserve">41001</t>
  </si>
  <si>
    <t xml:space="preserve">15897</t>
  </si>
  <si>
    <t xml:space="preserve">86760</t>
  </si>
  <si>
    <t xml:space="preserve">76622</t>
  </si>
  <si>
    <t xml:space="preserve">76400</t>
  </si>
  <si>
    <t xml:space="preserve">76823</t>
  </si>
  <si>
    <t xml:space="preserve">52585</t>
  </si>
  <si>
    <t xml:space="preserve">20032</t>
  </si>
  <si>
    <t xml:space="preserve">20250</t>
  </si>
  <si>
    <t xml:space="preserve">20178</t>
  </si>
  <si>
    <t xml:space="preserve">20045</t>
  </si>
  <si>
    <t xml:space="preserve">20013</t>
  </si>
  <si>
    <t xml:space="preserve">05154</t>
  </si>
  <si>
    <t xml:space="preserve">05495</t>
  </si>
  <si>
    <t xml:space="preserve">05790</t>
  </si>
  <si>
    <t xml:space="preserve">15514</t>
  </si>
  <si>
    <t xml:space="preserve">25862</t>
  </si>
  <si>
    <t xml:space="preserve">25491</t>
  </si>
  <si>
    <t xml:space="preserve">VAUPÉS</t>
  </si>
  <si>
    <t xml:space="preserve">97001</t>
  </si>
  <si>
    <t xml:space="preserve">50568</t>
  </si>
  <si>
    <t xml:space="preserve">CASANARE</t>
  </si>
  <si>
    <t xml:space="preserve">85263</t>
  </si>
  <si>
    <t xml:space="preserve">25339</t>
  </si>
  <si>
    <t xml:space="preserve">52260</t>
  </si>
  <si>
    <t xml:space="preserve">19075</t>
  </si>
  <si>
    <t xml:space="preserve">54347</t>
  </si>
  <si>
    <t xml:space="preserve">47001</t>
  </si>
  <si>
    <t xml:space="preserve">18094</t>
  </si>
  <si>
    <t xml:space="preserve">18610</t>
  </si>
  <si>
    <t xml:space="preserve">18785</t>
  </si>
  <si>
    <t xml:space="preserve">18592</t>
  </si>
  <si>
    <t xml:space="preserve">18247</t>
  </si>
  <si>
    <t xml:space="preserve">18860</t>
  </si>
  <si>
    <t xml:space="preserve">70823</t>
  </si>
  <si>
    <t xml:space="preserve">70473</t>
  </si>
  <si>
    <t xml:space="preserve">17867</t>
  </si>
  <si>
    <t xml:space="preserve">47245</t>
  </si>
  <si>
    <t xml:space="preserve">15757</t>
  </si>
  <si>
    <t xml:space="preserve">05842</t>
  </si>
  <si>
    <t xml:space="preserve">05659</t>
  </si>
  <si>
    <t xml:space="preserve">13650</t>
  </si>
  <si>
    <t xml:space="preserve">13780</t>
  </si>
  <si>
    <t xml:space="preserve">13468</t>
  </si>
  <si>
    <t xml:space="preserve">44855</t>
  </si>
  <si>
    <t xml:space="preserve">44874</t>
  </si>
  <si>
    <t xml:space="preserve">44420</t>
  </si>
  <si>
    <t xml:space="preserve">44110</t>
  </si>
  <si>
    <t xml:space="preserve">81794</t>
  </si>
  <si>
    <t xml:space="preserve">81300</t>
  </si>
  <si>
    <t xml:space="preserve">05237</t>
  </si>
  <si>
    <t xml:space="preserve">05887</t>
  </si>
  <si>
    <t xml:space="preserve">SAN ANDRÉS Y PROVIDENCIA</t>
  </si>
  <si>
    <t xml:space="preserve">88001</t>
  </si>
  <si>
    <t xml:space="preserve">70265</t>
  </si>
  <si>
    <t xml:space="preserve">70429</t>
  </si>
  <si>
    <t xml:space="preserve">13140</t>
  </si>
  <si>
    <t xml:space="preserve">20011</t>
  </si>
  <si>
    <t xml:space="preserve">50223</t>
  </si>
  <si>
    <t xml:space="preserve">50313</t>
  </si>
  <si>
    <t xml:space="preserve">50689</t>
  </si>
  <si>
    <t xml:space="preserve">50001</t>
  </si>
  <si>
    <t xml:space="preserve">50686</t>
  </si>
  <si>
    <t xml:space="preserve">50680</t>
  </si>
  <si>
    <t xml:space="preserve">50325</t>
  </si>
  <si>
    <t xml:space="preserve">50450</t>
  </si>
  <si>
    <t xml:space="preserve">50577</t>
  </si>
  <si>
    <t xml:space="preserve">50683</t>
  </si>
  <si>
    <t xml:space="preserve">23682</t>
  </si>
  <si>
    <t xml:space="preserve">23570</t>
  </si>
  <si>
    <t xml:space="preserve">20228</t>
  </si>
  <si>
    <t xml:space="preserve">20517</t>
  </si>
  <si>
    <t xml:space="preserve">20787</t>
  </si>
  <si>
    <t xml:space="preserve">08078</t>
  </si>
  <si>
    <t xml:space="preserve">27077</t>
  </si>
  <si>
    <t xml:space="preserve">20175</t>
  </si>
  <si>
    <t xml:space="preserve">47551</t>
  </si>
  <si>
    <t xml:space="preserve">47318</t>
  </si>
  <si>
    <t xml:space="preserve">20295</t>
  </si>
  <si>
    <t xml:space="preserve">08296</t>
  </si>
  <si>
    <t xml:space="preserve">08520</t>
  </si>
  <si>
    <t xml:space="preserve">08433</t>
  </si>
  <si>
    <t xml:space="preserve">08849</t>
  </si>
  <si>
    <t xml:space="preserve">08685</t>
  </si>
  <si>
    <t xml:space="preserve">08558</t>
  </si>
  <si>
    <t xml:space="preserve">08372</t>
  </si>
  <si>
    <t xml:space="preserve">08832</t>
  </si>
  <si>
    <t xml:space="preserve">52786</t>
  </si>
  <si>
    <t xml:space="preserve">52256</t>
  </si>
  <si>
    <t xml:space="preserve">GUAINÍA</t>
  </si>
  <si>
    <t xml:space="preserve">94343</t>
  </si>
  <si>
    <t xml:space="preserve">20400</t>
  </si>
  <si>
    <t xml:space="preserve">13006</t>
  </si>
  <si>
    <t xml:space="preserve">13655</t>
  </si>
  <si>
    <t xml:space="preserve">13442</t>
  </si>
  <si>
    <t xml:space="preserve">VICHADA</t>
  </si>
  <si>
    <t xml:space="preserve">99773</t>
  </si>
  <si>
    <t xml:space="preserve">99524</t>
  </si>
  <si>
    <t xml:space="preserve">99001</t>
  </si>
  <si>
    <t xml:space="preserve">99624</t>
  </si>
  <si>
    <t xml:space="preserve">20570</t>
  </si>
  <si>
    <t xml:space="preserve">54398</t>
  </si>
  <si>
    <t xml:space="preserve">54498</t>
  </si>
  <si>
    <t xml:space="preserve">54670</t>
  </si>
  <si>
    <t xml:space="preserve">54206</t>
  </si>
  <si>
    <t xml:space="preserve">52001</t>
  </si>
  <si>
    <t xml:space="preserve">52838</t>
  </si>
  <si>
    <t xml:space="preserve">52323</t>
  </si>
  <si>
    <t xml:space="preserve">52720</t>
  </si>
  <si>
    <t xml:space="preserve">52210</t>
  </si>
  <si>
    <t xml:space="preserve">25394</t>
  </si>
  <si>
    <t xml:space="preserve">19355</t>
  </si>
  <si>
    <t xml:space="preserve">76109</t>
  </si>
  <si>
    <t xml:space="preserve">05138</t>
  </si>
  <si>
    <t xml:space="preserve">25779</t>
  </si>
  <si>
    <t xml:space="preserve">25154</t>
  </si>
  <si>
    <t xml:space="preserve">25377</t>
  </si>
  <si>
    <t xml:space="preserve">25769</t>
  </si>
  <si>
    <t xml:space="preserve">25898</t>
  </si>
  <si>
    <t xml:space="preserve">25183</t>
  </si>
  <si>
    <t xml:space="preserve">25899</t>
  </si>
  <si>
    <t xml:space="preserve">15212</t>
  </si>
  <si>
    <t xml:space="preserve">15480</t>
  </si>
  <si>
    <t xml:space="preserve">15507</t>
  </si>
  <si>
    <t xml:space="preserve">15681</t>
  </si>
  <si>
    <t xml:space="preserve">70771</t>
  </si>
  <si>
    <t xml:space="preserve">54250</t>
  </si>
  <si>
    <t xml:space="preserve">05086</t>
  </si>
  <si>
    <t xml:space="preserve">05264</t>
  </si>
  <si>
    <t xml:space="preserve">05686</t>
  </si>
  <si>
    <t xml:space="preserve">05658</t>
  </si>
  <si>
    <t xml:space="preserve">05038</t>
  </si>
  <si>
    <t xml:space="preserve">17665</t>
  </si>
  <si>
    <t xml:space="preserve">68167</t>
  </si>
  <si>
    <t xml:space="preserve">68498</t>
  </si>
  <si>
    <t xml:space="preserve">85015</t>
  </si>
  <si>
    <t xml:space="preserve">54001</t>
  </si>
</sst>
</file>

<file path=xl/styles.xml><?xml version="1.0" encoding="utf-8"?>
<styleSheet xmlns="http://schemas.openxmlformats.org/spreadsheetml/2006/main">
  <numFmts count="4">
    <numFmt numFmtId="164" formatCode="General"/>
    <numFmt numFmtId="165" formatCode="_-* #,##0.00_-;\-* #,##0.00_-;_-* \-??_-;_-@_-"/>
    <numFmt numFmtId="166" formatCode="_-* #,##0_-;\-* #,##0_-;_-* \-??_-;_-@_-"/>
    <numFmt numFmtId="167" formatCode="D\-MMM\-YY"/>
  </numFmts>
  <fonts count="6">
    <font>
      <sz val="12"/>
      <color rgb="FF000000"/>
      <name val="Calibri"/>
      <family val="2"/>
      <charset val="1"/>
    </font>
    <font>
      <sz val="10"/>
      <name val="Arial"/>
      <family val="0"/>
    </font>
    <font>
      <sz val="10"/>
      <name val="Arial"/>
      <family val="0"/>
    </font>
    <font>
      <sz val="10"/>
      <name val="Arial"/>
      <family val="0"/>
    </font>
    <font>
      <b val="true"/>
      <sz val="10"/>
      <name val="Calibri"/>
      <family val="2"/>
      <charset val="1"/>
    </font>
    <font>
      <sz val="12"/>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6" fontId="5" fillId="0" borderId="0" xfId="15" applyFont="true" applyBorder="true" applyAlignment="true" applyProtection="true">
      <alignment horizontal="center" vertical="center" textRotation="0" wrapText="true" indent="0" shrinkToFit="false"/>
      <protection locked="true" hidden="false"/>
    </xf>
    <xf numFmtId="166" fontId="5" fillId="0" borderId="0" xfId="15" applyFont="true" applyBorder="true" applyAlignment="true" applyProtection="true">
      <alignment horizontal="general" vertical="center" textRotation="0" wrapText="true" indent="0" shrinkToFit="false"/>
      <protection locked="true" hidden="false"/>
    </xf>
    <xf numFmtId="167" fontId="5"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15" applyFont="true" applyBorder="true" applyAlignment="true" applyProtection="true">
      <alignment horizontal="center" vertical="bottom" textRotation="0" wrapText="true" indent="0" shrinkToFit="false"/>
      <protection locked="true" hidden="false"/>
    </xf>
    <xf numFmtId="166" fontId="0" fillId="0" borderId="0" xfId="15" applyFont="true" applyBorder="true" applyAlignment="true" applyProtection="true">
      <alignment horizontal="center" vertical="center" textRotation="0" wrapText="true" indent="0" shrinkToFit="false"/>
      <protection locked="true" hidden="false"/>
    </xf>
    <xf numFmtId="166" fontId="0" fillId="0" borderId="0" xfId="15" applyFont="true" applyBorder="true" applyAlignment="true" applyProtection="true">
      <alignment horizontal="general" vertical="bottom" textRotation="0" wrapText="true" indent="0" shrinkToFit="false"/>
      <protection locked="true" hidden="false"/>
    </xf>
    <xf numFmtId="167" fontId="0"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a1" displayName="Tabla1" ref="A1:Q233" headerRowCount="1" totalsRowCount="0" totalsRowShown="0">
  <tableColumns count="17">
    <tableColumn id="1" name="BP"/>
    <tableColumn id="2" name="No. VP"/>
    <tableColumn id="3" name="Nombre Proyecto"/>
    <tableColumn id="4" name="Total beneficiarios"/>
    <tableColumn id="5" name="Hombres"/>
    <tableColumn id="6" name="Mujeres"/>
    <tableColumn id="7" name="Total Victimas"/>
    <tableColumn id="8" name="Valor cofinanciado ADR"/>
    <tableColumn id="9" name="Valor encargo fiduciario"/>
    <tableColumn id="10" name="Valor total cofinanciacion ADR"/>
    <tableColumn id="11" name="Valor Contrapartida"/>
    <tableColumn id="12" name="Valor total proyecto"/>
    <tableColumn id="13" name="Hectareas"/>
    <tableColumn id="14" name="resolucion"/>
    <tableColumn id="15" name="Fecha resolucion"/>
    <tableColumn id="16" name="Vigencia"/>
    <tableColumn id="17" name="Lineamiento de consejo directivo"/>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3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2" activeCellId="0" sqref="A2"/>
    </sheetView>
  </sheetViews>
  <sheetFormatPr defaultRowHeight="15.75"/>
  <cols>
    <col collapsed="false" hidden="false" max="1" min="1" style="1" width="4.9962962962963"/>
    <col collapsed="false" hidden="false" max="2" min="2" style="1" width="5.58518518518519"/>
    <col collapsed="false" hidden="false" max="3" min="3" style="2" width="61.4407407407408"/>
    <col collapsed="false" hidden="false" max="4" min="4" style="1" width="11.1703703703704"/>
    <col collapsed="false" hidden="false" max="5" min="5" style="1" width="7.64444444444445"/>
    <col collapsed="false" hidden="false" max="6" min="6" style="1" width="6.76296296296296"/>
    <col collapsed="false" hidden="false" max="7" min="7" style="1" width="9.6037037037037"/>
    <col collapsed="false" hidden="false" max="8" min="8" style="1" width="17.2481481481481"/>
    <col collapsed="false" hidden="false" max="9" min="9" style="3" width="16.7555555555556"/>
    <col collapsed="false" hidden="false" max="10" min="10" style="3" width="17.9333333333333"/>
    <col collapsed="false" hidden="false" max="11" min="11" style="3" width="16.7555555555556"/>
    <col collapsed="false" hidden="false" max="12" min="12" style="2" width="16.9518518518519"/>
    <col collapsed="false" hidden="false" max="13" min="13" style="1" width="8.13333333333333"/>
    <col collapsed="false" hidden="false" max="14" min="14" style="1" width="11.2703703703704"/>
    <col collapsed="false" hidden="false" max="15" min="15" style="1" width="13.4259259259259"/>
    <col collapsed="false" hidden="false" max="16" min="16" style="2" width="7.64444444444445"/>
    <col collapsed="false" hidden="false" max="17" min="17" style="2" width="25.0851851851852"/>
    <col collapsed="false" hidden="false" max="1025" min="18" style="2" width="11.2703703703704"/>
  </cols>
  <sheetData>
    <row r="1" customFormat="false" ht="23.85" hidden="false" customHeight="false" outlineLevel="0" collapsed="false">
      <c r="A1" s="4" t="s">
        <v>0</v>
      </c>
      <c r="B1" s="4" t="s">
        <v>1</v>
      </c>
      <c r="C1" s="5" t="s">
        <v>2</v>
      </c>
      <c r="D1" s="4" t="s">
        <v>3</v>
      </c>
      <c r="E1" s="4" t="s">
        <v>4</v>
      </c>
      <c r="F1" s="4" t="s">
        <v>5</v>
      </c>
      <c r="G1" s="4" t="s">
        <v>6</v>
      </c>
      <c r="H1" s="4" t="s">
        <v>7</v>
      </c>
      <c r="I1" s="4" t="s">
        <v>8</v>
      </c>
      <c r="J1" s="4" t="s">
        <v>9</v>
      </c>
      <c r="K1" s="4" t="s">
        <v>10</v>
      </c>
      <c r="L1" s="5" t="s">
        <v>11</v>
      </c>
      <c r="M1" s="4" t="s">
        <v>12</v>
      </c>
      <c r="N1" s="4" t="s">
        <v>13</v>
      </c>
      <c r="O1" s="4" t="s">
        <v>14</v>
      </c>
      <c r="P1" s="4" t="s">
        <v>15</v>
      </c>
      <c r="Q1" s="5" t="s">
        <v>16</v>
      </c>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1" customFormat="true" ht="78.75" hidden="false" customHeight="false" outlineLevel="0" collapsed="false">
      <c r="A2" s="6" t="n">
        <v>1</v>
      </c>
      <c r="B2" s="6" t="n">
        <v>1</v>
      </c>
      <c r="C2" s="7" t="s">
        <v>17</v>
      </c>
      <c r="D2" s="6" t="n">
        <v>46</v>
      </c>
      <c r="E2" s="6" t="n">
        <v>26</v>
      </c>
      <c r="F2" s="6" t="n">
        <v>20</v>
      </c>
      <c r="G2" s="6" t="n">
        <v>0</v>
      </c>
      <c r="H2" s="8" t="n">
        <v>534000000</v>
      </c>
      <c r="I2" s="8" t="s">
        <v>18</v>
      </c>
      <c r="J2" s="8" t="n">
        <f aca="false">SUM(Tabla1[[#This Row],[Valor cofinanciado ADR]:[Valor encargo fiduciario]])</f>
        <v>534000000</v>
      </c>
      <c r="K2" s="8" t="n">
        <v>115640000</v>
      </c>
      <c r="L2" s="9" t="n">
        <f aca="false">SUM(Tabla1[[#This Row],[Valor total cofinanciacion ADR]:[Valor Contrapartida]])</f>
        <v>649640000</v>
      </c>
      <c r="M2" s="8" t="n">
        <v>40</v>
      </c>
      <c r="N2" s="6" t="n">
        <v>1220</v>
      </c>
      <c r="O2" s="10" t="n">
        <v>43280</v>
      </c>
      <c r="P2" s="6" t="n">
        <v>2017</v>
      </c>
      <c r="Q2" s="6" t="s">
        <v>18</v>
      </c>
    </row>
    <row r="3" s="11" customFormat="true" ht="63" hidden="false" customHeight="false" outlineLevel="0" collapsed="false">
      <c r="A3" s="6" t="n">
        <v>2</v>
      </c>
      <c r="B3" s="6" t="n">
        <v>2</v>
      </c>
      <c r="C3" s="7" t="s">
        <v>19</v>
      </c>
      <c r="D3" s="6" t="n">
        <v>19</v>
      </c>
      <c r="E3" s="6" t="n">
        <v>7</v>
      </c>
      <c r="F3" s="6" t="n">
        <v>12</v>
      </c>
      <c r="G3" s="6" t="n">
        <v>0</v>
      </c>
      <c r="H3" s="8" t="n">
        <v>185000000</v>
      </c>
      <c r="I3" s="8" t="s">
        <v>18</v>
      </c>
      <c r="J3" s="8" t="n">
        <f aca="false">SUM(Tabla1[[#This Row],[Valor cofinanciado ADR]:[Valor encargo fiduciario]])</f>
        <v>185000000</v>
      </c>
      <c r="K3" s="8" t="n">
        <v>265082460</v>
      </c>
      <c r="L3" s="9" t="n">
        <f aca="false">SUM(Tabla1[[#This Row],[Valor total cofinanciacion ADR]:[Valor Contrapartida]])</f>
        <v>450082460</v>
      </c>
      <c r="M3" s="8" t="n">
        <v>64</v>
      </c>
      <c r="N3" s="6" t="n">
        <v>1234</v>
      </c>
      <c r="O3" s="10" t="n">
        <v>42922</v>
      </c>
      <c r="P3" s="6" t="n">
        <v>2017</v>
      </c>
      <c r="Q3" s="6" t="s">
        <v>18</v>
      </c>
    </row>
    <row r="4" s="11" customFormat="true" ht="47.25" hidden="false" customHeight="false" outlineLevel="0" collapsed="false">
      <c r="A4" s="6" t="n">
        <v>3</v>
      </c>
      <c r="B4" s="6" t="n">
        <v>3</v>
      </c>
      <c r="C4" s="7" t="s">
        <v>20</v>
      </c>
      <c r="D4" s="6" t="n">
        <v>52</v>
      </c>
      <c r="E4" s="6" t="n">
        <v>36</v>
      </c>
      <c r="F4" s="6" t="n">
        <v>16</v>
      </c>
      <c r="G4" s="6" t="n">
        <v>31</v>
      </c>
      <c r="H4" s="8" t="n">
        <v>905900513</v>
      </c>
      <c r="I4" s="8" t="s">
        <v>18</v>
      </c>
      <c r="J4" s="8" t="n">
        <f aca="false">SUM(Tabla1[[#This Row],[Valor cofinanciado ADR]:[Valor encargo fiduciario]])</f>
        <v>905900513</v>
      </c>
      <c r="K4" s="8" t="n">
        <v>104748820</v>
      </c>
      <c r="L4" s="9" t="n">
        <f aca="false">SUM(Tabla1[[#This Row],[Valor total cofinanciacion ADR]:[Valor Contrapartida]])</f>
        <v>1010649333</v>
      </c>
      <c r="M4" s="8" t="n">
        <v>0.5</v>
      </c>
      <c r="N4" s="6" t="n">
        <v>1322</v>
      </c>
      <c r="O4" s="10" t="n">
        <v>42962</v>
      </c>
      <c r="P4" s="6" t="n">
        <v>2017</v>
      </c>
      <c r="Q4" s="6" t="s">
        <v>18</v>
      </c>
    </row>
    <row r="5" s="11" customFormat="true" ht="63" hidden="false" customHeight="false" outlineLevel="0" collapsed="false">
      <c r="A5" s="6" t="n">
        <v>4</v>
      </c>
      <c r="B5" s="6" t="n">
        <v>4</v>
      </c>
      <c r="C5" s="7" t="s">
        <v>21</v>
      </c>
      <c r="D5" s="6" t="n">
        <v>150</v>
      </c>
      <c r="E5" s="6" t="n">
        <v>121</v>
      </c>
      <c r="F5" s="6" t="n">
        <v>29</v>
      </c>
      <c r="G5" s="6" t="n">
        <v>0</v>
      </c>
      <c r="H5" s="8" t="n">
        <v>2948347650</v>
      </c>
      <c r="I5" s="8" t="s">
        <v>18</v>
      </c>
      <c r="J5" s="8" t="n">
        <f aca="false">SUM(Tabla1[[#This Row],[Valor cofinanciado ADR]:[Valor encargo fiduciario]])</f>
        <v>2948347650</v>
      </c>
      <c r="K5" s="8" t="n">
        <v>665760350</v>
      </c>
      <c r="L5" s="9" t="n">
        <f aca="false">SUM(Tabla1[[#This Row],[Valor total cofinanciacion ADR]:[Valor Contrapartida]])</f>
        <v>3614108000</v>
      </c>
      <c r="M5" s="8" t="n">
        <v>410.84</v>
      </c>
      <c r="N5" s="6" t="n">
        <v>1307</v>
      </c>
      <c r="O5" s="10" t="n">
        <v>42951</v>
      </c>
      <c r="P5" s="6" t="n">
        <v>2017</v>
      </c>
      <c r="Q5" s="6" t="s">
        <v>18</v>
      </c>
    </row>
    <row r="6" s="11" customFormat="true" ht="47.25" hidden="false" customHeight="false" outlineLevel="0" collapsed="false">
      <c r="A6" s="6" t="n">
        <v>5</v>
      </c>
      <c r="B6" s="6" t="n">
        <v>5</v>
      </c>
      <c r="C6" s="7" t="s">
        <v>22</v>
      </c>
      <c r="D6" s="6" t="n">
        <v>97</v>
      </c>
      <c r="E6" s="6" t="n">
        <v>76</v>
      </c>
      <c r="F6" s="6" t="n">
        <v>21</v>
      </c>
      <c r="G6" s="6" t="n">
        <v>0</v>
      </c>
      <c r="H6" s="8" t="n">
        <v>500000000</v>
      </c>
      <c r="I6" s="8" t="s">
        <v>18</v>
      </c>
      <c r="J6" s="8" t="n">
        <f aca="false">SUM(Tabla1[[#This Row],[Valor cofinanciado ADR]:[Valor encargo fiduciario]])</f>
        <v>500000000</v>
      </c>
      <c r="K6" s="8" t="n">
        <v>581106000</v>
      </c>
      <c r="L6" s="9" t="n">
        <f aca="false">SUM(Tabla1[[#This Row],[Valor total cofinanciacion ADR]:[Valor Contrapartida]])</f>
        <v>1081106000</v>
      </c>
      <c r="M6" s="8" t="n">
        <v>98</v>
      </c>
      <c r="N6" s="6" t="n">
        <v>1215</v>
      </c>
      <c r="O6" s="10" t="n">
        <v>42915</v>
      </c>
      <c r="P6" s="6" t="n">
        <v>2017</v>
      </c>
      <c r="Q6" s="6" t="s">
        <v>18</v>
      </c>
    </row>
    <row r="7" s="11" customFormat="true" ht="47.25" hidden="false" customHeight="false" outlineLevel="0" collapsed="false">
      <c r="A7" s="6" t="n">
        <v>6</v>
      </c>
      <c r="B7" s="6" t="n">
        <v>6</v>
      </c>
      <c r="C7" s="7" t="s">
        <v>23</v>
      </c>
      <c r="D7" s="6" t="n">
        <v>35</v>
      </c>
      <c r="E7" s="6" t="n">
        <v>30</v>
      </c>
      <c r="F7" s="6" t="n">
        <v>5</v>
      </c>
      <c r="G7" s="6" t="n">
        <v>0</v>
      </c>
      <c r="H7" s="8" t="n">
        <v>250000000</v>
      </c>
      <c r="I7" s="8" t="s">
        <v>18</v>
      </c>
      <c r="J7" s="8" t="n">
        <f aca="false">SUM(Tabla1[[#This Row],[Valor cofinanciado ADR]:[Valor encargo fiduciario]])</f>
        <v>250000000</v>
      </c>
      <c r="K7" s="8" t="n">
        <v>513500000</v>
      </c>
      <c r="L7" s="9" t="n">
        <f aca="false">SUM(Tabla1[[#This Row],[Valor total cofinanciacion ADR]:[Valor Contrapartida]])</f>
        <v>763500000</v>
      </c>
      <c r="M7" s="8" t="n">
        <v>100</v>
      </c>
      <c r="N7" s="6" t="n">
        <v>1219</v>
      </c>
      <c r="O7" s="10" t="n">
        <v>42915</v>
      </c>
      <c r="P7" s="6" t="n">
        <v>2017</v>
      </c>
      <c r="Q7" s="6" t="s">
        <v>18</v>
      </c>
    </row>
    <row r="8" s="11" customFormat="true" ht="78.75" hidden="false" customHeight="false" outlineLevel="0" collapsed="false">
      <c r="A8" s="6" t="n">
        <v>7</v>
      </c>
      <c r="B8" s="6" t="n">
        <v>7</v>
      </c>
      <c r="C8" s="7" t="s">
        <v>24</v>
      </c>
      <c r="D8" s="6" t="n">
        <v>27</v>
      </c>
      <c r="E8" s="6" t="n">
        <v>16</v>
      </c>
      <c r="F8" s="6" t="n">
        <v>11</v>
      </c>
      <c r="G8" s="6" t="n">
        <v>0</v>
      </c>
      <c r="H8" s="8" t="n">
        <v>175000000</v>
      </c>
      <c r="I8" s="8" t="s">
        <v>18</v>
      </c>
      <c r="J8" s="8" t="n">
        <f aca="false">SUM(Tabla1[[#This Row],[Valor cofinanciado ADR]:[Valor encargo fiduciario]])</f>
        <v>175000000</v>
      </c>
      <c r="K8" s="8" t="n">
        <v>131854753</v>
      </c>
      <c r="L8" s="9" t="n">
        <f aca="false">SUM(Tabla1[[#This Row],[Valor total cofinanciacion ADR]:[Valor Contrapartida]])</f>
        <v>306854753</v>
      </c>
      <c r="M8" s="8" t="n">
        <v>27</v>
      </c>
      <c r="N8" s="6" t="n">
        <v>1216</v>
      </c>
      <c r="O8" s="10" t="n">
        <v>42915</v>
      </c>
      <c r="P8" s="6" t="n">
        <v>2017</v>
      </c>
      <c r="Q8" s="6" t="s">
        <v>18</v>
      </c>
    </row>
    <row r="9" s="11" customFormat="true" ht="63" hidden="false" customHeight="false" outlineLevel="0" collapsed="false">
      <c r="A9" s="6" t="n">
        <v>8</v>
      </c>
      <c r="B9" s="6" t="n">
        <v>8</v>
      </c>
      <c r="C9" s="7" t="s">
        <v>25</v>
      </c>
      <c r="D9" s="6" t="n">
        <v>25</v>
      </c>
      <c r="E9" s="6" t="n">
        <v>21</v>
      </c>
      <c r="F9" s="6" t="n">
        <v>4</v>
      </c>
      <c r="G9" s="6" t="n">
        <v>16</v>
      </c>
      <c r="H9" s="8" t="n">
        <v>180000000</v>
      </c>
      <c r="I9" s="8" t="s">
        <v>18</v>
      </c>
      <c r="J9" s="8" t="n">
        <f aca="false">SUM(Tabla1[[#This Row],[Valor cofinanciado ADR]:[Valor encargo fiduciario]])</f>
        <v>180000000</v>
      </c>
      <c r="K9" s="8" t="n">
        <v>33075000</v>
      </c>
      <c r="L9" s="9" t="n">
        <f aca="false">SUM(Tabla1[[#This Row],[Valor total cofinanciacion ADR]:[Valor Contrapartida]])</f>
        <v>213075000</v>
      </c>
      <c r="M9" s="8" t="n">
        <v>19.2</v>
      </c>
      <c r="N9" s="6" t="n">
        <v>1267</v>
      </c>
      <c r="O9" s="10" t="n">
        <v>42935</v>
      </c>
      <c r="P9" s="6" t="n">
        <v>2017</v>
      </c>
      <c r="Q9" s="6" t="s">
        <v>18</v>
      </c>
    </row>
    <row r="10" s="11" customFormat="true" ht="63" hidden="false" customHeight="false" outlineLevel="0" collapsed="false">
      <c r="A10" s="6" t="n">
        <v>9</v>
      </c>
      <c r="B10" s="6" t="n">
        <v>9</v>
      </c>
      <c r="C10" s="7" t="s">
        <v>26</v>
      </c>
      <c r="D10" s="6" t="n">
        <v>30</v>
      </c>
      <c r="E10" s="6" t="n">
        <v>18</v>
      </c>
      <c r="F10" s="6" t="n">
        <v>12</v>
      </c>
      <c r="G10" s="6" t="n">
        <v>0</v>
      </c>
      <c r="H10" s="8" t="n">
        <v>278000000</v>
      </c>
      <c r="I10" s="8" t="s">
        <v>18</v>
      </c>
      <c r="J10" s="8" t="n">
        <f aca="false">SUM(Tabla1[[#This Row],[Valor cofinanciado ADR]:[Valor encargo fiduciario]])</f>
        <v>278000000</v>
      </c>
      <c r="K10" s="8" t="n">
        <v>163200000</v>
      </c>
      <c r="L10" s="9" t="n">
        <f aca="false">SUM(Tabla1[[#This Row],[Valor total cofinanciacion ADR]:[Valor Contrapartida]])</f>
        <v>441200000</v>
      </c>
      <c r="M10" s="8" t="n">
        <v>150</v>
      </c>
      <c r="N10" s="6" t="n">
        <v>1300</v>
      </c>
      <c r="O10" s="10" t="n">
        <v>42951</v>
      </c>
      <c r="P10" s="6" t="n">
        <v>2017</v>
      </c>
      <c r="Q10" s="6" t="s">
        <v>18</v>
      </c>
    </row>
    <row r="11" s="11" customFormat="true" ht="47.25" hidden="false" customHeight="false" outlineLevel="0" collapsed="false">
      <c r="A11" s="6" t="n">
        <v>10</v>
      </c>
      <c r="B11" s="6" t="n">
        <v>10</v>
      </c>
      <c r="C11" s="7" t="s">
        <v>27</v>
      </c>
      <c r="D11" s="6" t="n">
        <v>77</v>
      </c>
      <c r="E11" s="6" t="n">
        <v>67</v>
      </c>
      <c r="F11" s="6" t="n">
        <v>10</v>
      </c>
      <c r="G11" s="6" t="n">
        <v>40</v>
      </c>
      <c r="H11" s="8" t="n">
        <v>300533500</v>
      </c>
      <c r="I11" s="8" t="s">
        <v>18</v>
      </c>
      <c r="J11" s="8" t="n">
        <f aca="false">SUM(Tabla1[[#This Row],[Valor cofinanciado ADR]:[Valor encargo fiduciario]])</f>
        <v>300533500</v>
      </c>
      <c r="K11" s="8" t="n">
        <v>1314390000</v>
      </c>
      <c r="L11" s="9" t="n">
        <f aca="false">SUM(Tabla1[[#This Row],[Valor total cofinanciacion ADR]:[Valor Contrapartida]])</f>
        <v>1614923500</v>
      </c>
      <c r="M11" s="8" t="n">
        <v>77</v>
      </c>
      <c r="N11" s="6" t="n">
        <v>1305</v>
      </c>
      <c r="O11" s="10" t="n">
        <v>42951</v>
      </c>
      <c r="P11" s="6" t="n">
        <v>2017</v>
      </c>
      <c r="Q11" s="6" t="s">
        <v>18</v>
      </c>
    </row>
    <row r="12" s="11" customFormat="true" ht="94.5" hidden="false" customHeight="false" outlineLevel="0" collapsed="false">
      <c r="A12" s="6" t="n">
        <v>11</v>
      </c>
      <c r="B12" s="6" t="n">
        <v>11</v>
      </c>
      <c r="C12" s="7" t="s">
        <v>28</v>
      </c>
      <c r="D12" s="6" t="n">
        <v>27</v>
      </c>
      <c r="E12" s="6" t="n">
        <v>21</v>
      </c>
      <c r="F12" s="6" t="n">
        <v>6</v>
      </c>
      <c r="G12" s="6" t="n">
        <v>9</v>
      </c>
      <c r="H12" s="8" t="n">
        <v>251600000</v>
      </c>
      <c r="I12" s="8" t="s">
        <v>18</v>
      </c>
      <c r="J12" s="8" t="n">
        <f aca="false">SUM(Tabla1[[#This Row],[Valor cofinanciado ADR]:[Valor encargo fiduciario]])</f>
        <v>251600000</v>
      </c>
      <c r="K12" s="8" t="n">
        <v>481257000</v>
      </c>
      <c r="L12" s="9" t="n">
        <f aca="false">SUM(Tabla1[[#This Row],[Valor total cofinanciacion ADR]:[Valor Contrapartida]])</f>
        <v>732857000</v>
      </c>
      <c r="M12" s="8" t="n">
        <v>495</v>
      </c>
      <c r="N12" s="6" t="n">
        <v>1306</v>
      </c>
      <c r="O12" s="10" t="n">
        <v>42951</v>
      </c>
      <c r="P12" s="6" t="n">
        <v>2017</v>
      </c>
      <c r="Q12" s="6" t="s">
        <v>18</v>
      </c>
    </row>
    <row r="13" s="11" customFormat="true" ht="78.75" hidden="false" customHeight="false" outlineLevel="0" collapsed="false">
      <c r="A13" s="6" t="n">
        <v>12</v>
      </c>
      <c r="B13" s="6" t="n">
        <v>12</v>
      </c>
      <c r="C13" s="7" t="s">
        <v>29</v>
      </c>
      <c r="D13" s="6" t="n">
        <v>32</v>
      </c>
      <c r="E13" s="6" t="n">
        <v>16</v>
      </c>
      <c r="F13" s="6" t="n">
        <v>16</v>
      </c>
      <c r="G13" s="6" t="n">
        <v>0</v>
      </c>
      <c r="H13" s="8" t="n">
        <v>250000000</v>
      </c>
      <c r="I13" s="8" t="s">
        <v>18</v>
      </c>
      <c r="J13" s="8" t="n">
        <f aca="false">SUM(Tabla1[[#This Row],[Valor cofinanciado ADR]:[Valor encargo fiduciario]])</f>
        <v>250000000</v>
      </c>
      <c r="K13" s="8" t="n">
        <v>90480000</v>
      </c>
      <c r="L13" s="9" t="n">
        <f aca="false">SUM(Tabla1[[#This Row],[Valor total cofinanciacion ADR]:[Valor Contrapartida]])</f>
        <v>340480000</v>
      </c>
      <c r="M13" s="8" t="n">
        <v>128</v>
      </c>
      <c r="N13" s="6" t="n">
        <v>1218</v>
      </c>
      <c r="O13" s="10" t="n">
        <v>42915</v>
      </c>
      <c r="P13" s="6" t="n">
        <v>2017</v>
      </c>
      <c r="Q13" s="6" t="s">
        <v>18</v>
      </c>
    </row>
    <row r="14" s="11" customFormat="true" ht="94.5" hidden="false" customHeight="false" outlineLevel="0" collapsed="false">
      <c r="A14" s="6" t="n">
        <v>13</v>
      </c>
      <c r="B14" s="6" t="n">
        <v>13</v>
      </c>
      <c r="C14" s="7" t="s">
        <v>30</v>
      </c>
      <c r="D14" s="6" t="n">
        <v>60</v>
      </c>
      <c r="E14" s="6" t="n">
        <v>29</v>
      </c>
      <c r="F14" s="6" t="n">
        <v>31</v>
      </c>
      <c r="G14" s="6" t="n">
        <v>0</v>
      </c>
      <c r="H14" s="8" t="n">
        <v>459683250</v>
      </c>
      <c r="I14" s="8" t="s">
        <v>18</v>
      </c>
      <c r="J14" s="8" t="n">
        <f aca="false">SUM(Tabla1[[#This Row],[Valor cofinanciado ADR]:[Valor encargo fiduciario]])</f>
        <v>459683250</v>
      </c>
      <c r="K14" s="8" t="n">
        <v>105160125</v>
      </c>
      <c r="L14" s="9" t="n">
        <f aca="false">SUM(Tabla1[[#This Row],[Valor total cofinanciacion ADR]:[Valor Contrapartida]])</f>
        <v>564843375</v>
      </c>
      <c r="M14" s="8" t="n">
        <v>1210</v>
      </c>
      <c r="N14" s="6" t="n">
        <v>1299</v>
      </c>
      <c r="O14" s="10" t="n">
        <v>42951</v>
      </c>
      <c r="P14" s="6" t="n">
        <v>2017</v>
      </c>
      <c r="Q14" s="6" t="s">
        <v>18</v>
      </c>
    </row>
    <row r="15" s="11" customFormat="true" ht="63" hidden="false" customHeight="false" outlineLevel="0" collapsed="false">
      <c r="A15" s="6" t="n">
        <v>14</v>
      </c>
      <c r="B15" s="6" t="n">
        <v>14</v>
      </c>
      <c r="C15" s="7" t="s">
        <v>31</v>
      </c>
      <c r="D15" s="6" t="n">
        <v>49</v>
      </c>
      <c r="E15" s="6" t="n">
        <v>47</v>
      </c>
      <c r="F15" s="6" t="n">
        <v>2</v>
      </c>
      <c r="G15" s="6" t="n">
        <v>20</v>
      </c>
      <c r="H15" s="8" t="n">
        <v>176999998</v>
      </c>
      <c r="I15" s="8" t="s">
        <v>18</v>
      </c>
      <c r="J15" s="8" t="n">
        <f aca="false">SUM(Tabla1[[#This Row],[Valor cofinanciado ADR]:[Valor encargo fiduciario]])</f>
        <v>176999998</v>
      </c>
      <c r="K15" s="8" t="n">
        <v>1197250347</v>
      </c>
      <c r="L15" s="9" t="n">
        <f aca="false">SUM(Tabla1[[#This Row],[Valor total cofinanciacion ADR]:[Valor Contrapartida]])</f>
        <v>1374250345</v>
      </c>
      <c r="M15" s="8" t="n">
        <v>2897</v>
      </c>
      <c r="N15" s="6" t="n">
        <v>1268</v>
      </c>
      <c r="O15" s="10" t="n">
        <v>42935</v>
      </c>
      <c r="P15" s="6" t="n">
        <v>2017</v>
      </c>
      <c r="Q15" s="6" t="s">
        <v>18</v>
      </c>
    </row>
    <row r="16" s="11" customFormat="true" ht="47.25" hidden="false" customHeight="false" outlineLevel="0" collapsed="false">
      <c r="A16" s="6" t="n">
        <v>15</v>
      </c>
      <c r="B16" s="6" t="n">
        <v>15</v>
      </c>
      <c r="C16" s="7" t="s">
        <v>32</v>
      </c>
      <c r="D16" s="6" t="n">
        <v>30</v>
      </c>
      <c r="E16" s="6" t="n">
        <v>23</v>
      </c>
      <c r="F16" s="6" t="n">
        <v>7</v>
      </c>
      <c r="G16" s="6" t="n">
        <v>0</v>
      </c>
      <c r="H16" s="8" t="n">
        <v>145372000</v>
      </c>
      <c r="I16" s="8" t="s">
        <v>18</v>
      </c>
      <c r="J16" s="8" t="n">
        <f aca="false">SUM(Tabla1[[#This Row],[Valor cofinanciado ADR]:[Valor encargo fiduciario]])</f>
        <v>145372000</v>
      </c>
      <c r="K16" s="8" t="n">
        <v>19515000</v>
      </c>
      <c r="L16" s="9" t="n">
        <f aca="false">SUM(Tabla1[[#This Row],[Valor total cofinanciacion ADR]:[Valor Contrapartida]])</f>
        <v>164887000</v>
      </c>
      <c r="M16" s="8" t="n">
        <v>0.095</v>
      </c>
      <c r="N16" s="6" t="n">
        <v>1221</v>
      </c>
      <c r="O16" s="10" t="n">
        <v>42915</v>
      </c>
      <c r="P16" s="6" t="n">
        <v>2017</v>
      </c>
      <c r="Q16" s="6" t="s">
        <v>18</v>
      </c>
    </row>
    <row r="17" s="11" customFormat="true" ht="63" hidden="false" customHeight="false" outlineLevel="0" collapsed="false">
      <c r="A17" s="6" t="n">
        <v>16</v>
      </c>
      <c r="B17" s="6" t="n">
        <v>16</v>
      </c>
      <c r="C17" s="7" t="s">
        <v>33</v>
      </c>
      <c r="D17" s="6" t="n">
        <v>46</v>
      </c>
      <c r="E17" s="6" t="n">
        <v>32</v>
      </c>
      <c r="F17" s="6" t="n">
        <v>14</v>
      </c>
      <c r="G17" s="6" t="n">
        <v>36</v>
      </c>
      <c r="H17" s="8" t="n">
        <v>534212400</v>
      </c>
      <c r="I17" s="8" t="s">
        <v>18</v>
      </c>
      <c r="J17" s="8" t="n">
        <f aca="false">SUM(Tabla1[[#This Row],[Valor cofinanciado ADR]:[Valor encargo fiduciario]])</f>
        <v>534212400</v>
      </c>
      <c r="K17" s="8" t="n">
        <v>131501500</v>
      </c>
      <c r="L17" s="9" t="n">
        <f aca="false">SUM(Tabla1[[#This Row],[Valor total cofinanciacion ADR]:[Valor Contrapartida]])</f>
        <v>665713900</v>
      </c>
      <c r="M17" s="8" t="n">
        <v>60.25</v>
      </c>
      <c r="N17" s="6" t="n">
        <v>1491</v>
      </c>
      <c r="O17" s="10" t="n">
        <v>43038</v>
      </c>
      <c r="P17" s="6" t="n">
        <v>2017</v>
      </c>
      <c r="Q17" s="6" t="s">
        <v>18</v>
      </c>
    </row>
    <row r="18" s="11" customFormat="true" ht="94.5" hidden="false" customHeight="false" outlineLevel="0" collapsed="false">
      <c r="A18" s="6" t="n">
        <v>17</v>
      </c>
      <c r="B18" s="6" t="n">
        <v>17</v>
      </c>
      <c r="C18" s="7" t="s">
        <v>34</v>
      </c>
      <c r="D18" s="6" t="n">
        <v>40</v>
      </c>
      <c r="E18" s="6" t="n">
        <v>31</v>
      </c>
      <c r="F18" s="6" t="n">
        <v>9</v>
      </c>
      <c r="G18" s="6" t="n">
        <v>0</v>
      </c>
      <c r="H18" s="8" t="n">
        <v>500000000</v>
      </c>
      <c r="I18" s="8" t="s">
        <v>18</v>
      </c>
      <c r="J18" s="8" t="n">
        <f aca="false">SUM(Tabla1[[#This Row],[Valor cofinanciado ADR]:[Valor encargo fiduciario]])</f>
        <v>500000000</v>
      </c>
      <c r="K18" s="8" t="n">
        <v>106600000</v>
      </c>
      <c r="L18" s="9" t="n">
        <f aca="false">SUM(Tabla1[[#This Row],[Valor total cofinanciacion ADR]:[Valor Contrapartida]])</f>
        <v>606600000</v>
      </c>
      <c r="M18" s="8" t="n">
        <v>40</v>
      </c>
      <c r="N18" s="6" t="n">
        <v>1250</v>
      </c>
      <c r="O18" s="10" t="n">
        <v>42928</v>
      </c>
      <c r="P18" s="6" t="n">
        <v>2017</v>
      </c>
      <c r="Q18" s="6" t="s">
        <v>18</v>
      </c>
    </row>
    <row r="19" s="11" customFormat="true" ht="94.5" hidden="false" customHeight="false" outlineLevel="0" collapsed="false">
      <c r="A19" s="6" t="n">
        <v>18</v>
      </c>
      <c r="B19" s="6" t="n">
        <v>18</v>
      </c>
      <c r="C19" s="7" t="s">
        <v>35</v>
      </c>
      <c r="D19" s="6" t="n">
        <v>42</v>
      </c>
      <c r="E19" s="6" t="n">
        <v>33</v>
      </c>
      <c r="F19" s="6" t="n">
        <v>9</v>
      </c>
      <c r="G19" s="6" t="n">
        <v>30</v>
      </c>
      <c r="H19" s="8" t="n">
        <v>546720000</v>
      </c>
      <c r="I19" s="8" t="s">
        <v>18</v>
      </c>
      <c r="J19" s="8" t="n">
        <f aca="false">SUM(Tabla1[[#This Row],[Valor cofinanciado ADR]:[Valor encargo fiduciario]])</f>
        <v>546720000</v>
      </c>
      <c r="K19" s="8" t="n">
        <v>640278000</v>
      </c>
      <c r="L19" s="9" t="n">
        <f aca="false">SUM(Tabla1[[#This Row],[Valor total cofinanciacion ADR]:[Valor Contrapartida]])</f>
        <v>1186998000</v>
      </c>
      <c r="M19" s="8" t="n">
        <v>42</v>
      </c>
      <c r="N19" s="6" t="n">
        <v>1254</v>
      </c>
      <c r="O19" s="10" t="n">
        <v>42929</v>
      </c>
      <c r="P19" s="6" t="n">
        <v>2017</v>
      </c>
      <c r="Q19" s="6" t="s">
        <v>18</v>
      </c>
    </row>
    <row r="20" s="11" customFormat="true" ht="31.5" hidden="false" customHeight="false" outlineLevel="0" collapsed="false">
      <c r="A20" s="6" t="n">
        <v>19</v>
      </c>
      <c r="B20" s="6" t="n">
        <v>19</v>
      </c>
      <c r="C20" s="7" t="s">
        <v>36</v>
      </c>
      <c r="D20" s="6" t="n">
        <v>40</v>
      </c>
      <c r="E20" s="6" t="n">
        <v>25</v>
      </c>
      <c r="F20" s="6" t="n">
        <v>15</v>
      </c>
      <c r="G20" s="6" t="n">
        <v>11</v>
      </c>
      <c r="H20" s="8" t="n">
        <v>499970760</v>
      </c>
      <c r="I20" s="8" t="s">
        <v>18</v>
      </c>
      <c r="J20" s="8" t="n">
        <f aca="false">SUM(Tabla1[[#This Row],[Valor cofinanciado ADR]:[Valor encargo fiduciario]])</f>
        <v>499970760</v>
      </c>
      <c r="K20" s="8" t="n">
        <v>291424000</v>
      </c>
      <c r="L20" s="9" t="n">
        <f aca="false">SUM(Tabla1[[#This Row],[Valor total cofinanciacion ADR]:[Valor Contrapartida]])</f>
        <v>791394760</v>
      </c>
      <c r="M20" s="8" t="n">
        <v>64</v>
      </c>
      <c r="N20" s="6" t="n">
        <v>1304</v>
      </c>
      <c r="O20" s="10" t="n">
        <v>42951</v>
      </c>
      <c r="P20" s="6" t="n">
        <v>2017</v>
      </c>
      <c r="Q20" s="6" t="s">
        <v>18</v>
      </c>
    </row>
    <row r="21" s="11" customFormat="true" ht="47.25" hidden="false" customHeight="false" outlineLevel="0" collapsed="false">
      <c r="A21" s="6" t="n">
        <v>20</v>
      </c>
      <c r="B21" s="6" t="n">
        <v>20</v>
      </c>
      <c r="C21" s="7" t="s">
        <v>37</v>
      </c>
      <c r="D21" s="6" t="n">
        <v>46</v>
      </c>
      <c r="E21" s="6" t="n">
        <v>31</v>
      </c>
      <c r="F21" s="6" t="n">
        <v>15</v>
      </c>
      <c r="G21" s="6" t="n">
        <v>21</v>
      </c>
      <c r="H21" s="8" t="n">
        <v>252785478</v>
      </c>
      <c r="I21" s="8" t="s">
        <v>18</v>
      </c>
      <c r="J21" s="8" t="n">
        <f aca="false">SUM(Tabla1[[#This Row],[Valor cofinanciado ADR]:[Valor encargo fiduciario]])</f>
        <v>252785478</v>
      </c>
      <c r="K21" s="8" t="n">
        <v>351466000</v>
      </c>
      <c r="L21" s="9" t="n">
        <f aca="false">SUM(Tabla1[[#This Row],[Valor total cofinanciacion ADR]:[Valor Contrapartida]])</f>
        <v>604251478</v>
      </c>
      <c r="M21" s="8" t="n">
        <v>92</v>
      </c>
      <c r="N21" s="6" t="n">
        <v>1453</v>
      </c>
      <c r="O21" s="10" t="n">
        <v>43020</v>
      </c>
      <c r="P21" s="6" t="n">
        <v>2017</v>
      </c>
      <c r="Q21" s="6" t="s">
        <v>18</v>
      </c>
    </row>
    <row r="22" s="11" customFormat="true" ht="47.25" hidden="false" customHeight="false" outlineLevel="0" collapsed="false">
      <c r="A22" s="6" t="n">
        <v>21</v>
      </c>
      <c r="B22" s="6" t="n">
        <v>21</v>
      </c>
      <c r="C22" s="7" t="s">
        <v>38</v>
      </c>
      <c r="D22" s="6" t="n">
        <v>45</v>
      </c>
      <c r="E22" s="6" t="n">
        <v>31</v>
      </c>
      <c r="F22" s="6" t="n">
        <v>14</v>
      </c>
      <c r="G22" s="6" t="n">
        <v>6</v>
      </c>
      <c r="H22" s="8" t="n">
        <v>191473000</v>
      </c>
      <c r="I22" s="8" t="s">
        <v>18</v>
      </c>
      <c r="J22" s="8" t="n">
        <f aca="false">SUM(Tabla1[[#This Row],[Valor cofinanciado ADR]:[Valor encargo fiduciario]])</f>
        <v>191473000</v>
      </c>
      <c r="K22" s="8" t="n">
        <v>47327000</v>
      </c>
      <c r="L22" s="9" t="n">
        <f aca="false">SUM(Tabla1[[#This Row],[Valor total cofinanciacion ADR]:[Valor Contrapartida]])</f>
        <v>238800000</v>
      </c>
      <c r="M22" s="8" t="n">
        <v>6.75</v>
      </c>
      <c r="N22" s="6" t="n">
        <v>1256</v>
      </c>
      <c r="O22" s="10" t="n">
        <v>42929</v>
      </c>
      <c r="P22" s="6" t="n">
        <v>2017</v>
      </c>
      <c r="Q22" s="6" t="s">
        <v>18</v>
      </c>
    </row>
    <row r="23" s="11" customFormat="true" ht="47.25" hidden="false" customHeight="false" outlineLevel="0" collapsed="false">
      <c r="A23" s="6" t="n">
        <v>22</v>
      </c>
      <c r="B23" s="6" t="n">
        <v>22</v>
      </c>
      <c r="C23" s="7" t="s">
        <v>39</v>
      </c>
      <c r="D23" s="6" t="n">
        <v>25</v>
      </c>
      <c r="E23" s="6" t="n">
        <v>17</v>
      </c>
      <c r="F23" s="6" t="n">
        <v>8</v>
      </c>
      <c r="G23" s="6" t="n">
        <v>0</v>
      </c>
      <c r="H23" s="8" t="n">
        <v>90958625</v>
      </c>
      <c r="I23" s="8" t="s">
        <v>18</v>
      </c>
      <c r="J23" s="8" t="n">
        <f aca="false">SUM(Tabla1[[#This Row],[Valor cofinanciado ADR]:[Valor encargo fiduciario]])</f>
        <v>90958625</v>
      </c>
      <c r="K23" s="8" t="n">
        <v>27375000</v>
      </c>
      <c r="L23" s="9" t="n">
        <f aca="false">SUM(Tabla1[[#This Row],[Valor total cofinanciacion ADR]:[Valor Contrapartida]])</f>
        <v>118333625</v>
      </c>
      <c r="M23" s="8" t="n">
        <v>500</v>
      </c>
      <c r="N23" s="6" t="n">
        <v>1217</v>
      </c>
      <c r="O23" s="10" t="n">
        <v>42915</v>
      </c>
      <c r="P23" s="6" t="n">
        <v>2017</v>
      </c>
      <c r="Q23" s="6" t="s">
        <v>18</v>
      </c>
    </row>
    <row r="24" s="11" customFormat="true" ht="47.25" hidden="false" customHeight="false" outlineLevel="0" collapsed="false">
      <c r="A24" s="6" t="n">
        <v>23</v>
      </c>
      <c r="B24" s="6" t="n">
        <v>23</v>
      </c>
      <c r="C24" s="7" t="s">
        <v>40</v>
      </c>
      <c r="D24" s="6" t="n">
        <v>25</v>
      </c>
      <c r="E24" s="6" t="n">
        <v>20</v>
      </c>
      <c r="F24" s="6" t="n">
        <v>5</v>
      </c>
      <c r="G24" s="6" t="n">
        <v>23</v>
      </c>
      <c r="H24" s="8" t="n">
        <v>401373250</v>
      </c>
      <c r="I24" s="8" t="s">
        <v>18</v>
      </c>
      <c r="J24" s="8" t="n">
        <f aca="false">SUM(Tabla1[[#This Row],[Valor cofinanciado ADR]:[Valor encargo fiduciario]])</f>
        <v>401373250</v>
      </c>
      <c r="K24" s="8" t="n">
        <v>355140000</v>
      </c>
      <c r="L24" s="9" t="n">
        <f aca="false">SUM(Tabla1[[#This Row],[Valor total cofinanciacion ADR]:[Valor Contrapartida]])</f>
        <v>756513250</v>
      </c>
      <c r="M24" s="8" t="n">
        <v>68.5</v>
      </c>
      <c r="N24" s="6" t="n">
        <v>1351</v>
      </c>
      <c r="O24" s="10" t="n">
        <v>42975</v>
      </c>
      <c r="P24" s="6" t="n">
        <v>2017</v>
      </c>
      <c r="Q24" s="6" t="s">
        <v>18</v>
      </c>
    </row>
    <row r="25" s="11" customFormat="true" ht="78.75" hidden="false" customHeight="false" outlineLevel="0" collapsed="false">
      <c r="A25" s="6" t="n">
        <v>24</v>
      </c>
      <c r="B25" s="6" t="n">
        <v>24</v>
      </c>
      <c r="C25" s="7" t="s">
        <v>41</v>
      </c>
      <c r="D25" s="6" t="n">
        <v>23</v>
      </c>
      <c r="E25" s="6" t="n">
        <v>20</v>
      </c>
      <c r="F25" s="6" t="n">
        <v>3</v>
      </c>
      <c r="G25" s="6" t="n">
        <v>19</v>
      </c>
      <c r="H25" s="8" t="n">
        <v>239748000</v>
      </c>
      <c r="I25" s="8" t="s">
        <v>18</v>
      </c>
      <c r="J25" s="8" t="n">
        <f aca="false">SUM(Tabla1[[#This Row],[Valor cofinanciado ADR]:[Valor encargo fiduciario]])</f>
        <v>239748000</v>
      </c>
      <c r="K25" s="8" t="n">
        <v>52729500</v>
      </c>
      <c r="L25" s="9" t="n">
        <f aca="false">SUM(Tabla1[[#This Row],[Valor total cofinanciacion ADR]:[Valor Contrapartida]])</f>
        <v>292477500</v>
      </c>
      <c r="M25" s="8" t="n">
        <v>23</v>
      </c>
      <c r="N25" s="6" t="n">
        <v>1261</v>
      </c>
      <c r="O25" s="10" t="n">
        <v>42933</v>
      </c>
      <c r="P25" s="6" t="n">
        <v>2017</v>
      </c>
      <c r="Q25" s="6" t="s">
        <v>18</v>
      </c>
    </row>
    <row r="26" s="11" customFormat="true" ht="78.75" hidden="false" customHeight="false" outlineLevel="0" collapsed="false">
      <c r="A26" s="6" t="n">
        <v>25</v>
      </c>
      <c r="B26" s="6" t="n">
        <v>25</v>
      </c>
      <c r="C26" s="7" t="s">
        <v>42</v>
      </c>
      <c r="D26" s="6" t="n">
        <v>28</v>
      </c>
      <c r="E26" s="6" t="n">
        <v>16</v>
      </c>
      <c r="F26" s="6" t="n">
        <v>12</v>
      </c>
      <c r="G26" s="6" t="n">
        <v>10</v>
      </c>
      <c r="H26" s="8" t="n">
        <v>255000000</v>
      </c>
      <c r="I26" s="8" t="s">
        <v>18</v>
      </c>
      <c r="J26" s="8" t="n">
        <f aca="false">SUM(Tabla1[[#This Row],[Valor cofinanciado ADR]:[Valor encargo fiduciario]])</f>
        <v>255000000</v>
      </c>
      <c r="K26" s="8" t="n">
        <v>41570000</v>
      </c>
      <c r="L26" s="9" t="n">
        <f aca="false">SUM(Tabla1[[#This Row],[Valor total cofinanciacion ADR]:[Valor Contrapartida]])</f>
        <v>296570000</v>
      </c>
      <c r="M26" s="8" t="n">
        <v>92.7</v>
      </c>
      <c r="N26" s="6" t="n">
        <v>1401</v>
      </c>
      <c r="O26" s="10" t="n">
        <v>42997</v>
      </c>
      <c r="P26" s="6" t="n">
        <v>2017</v>
      </c>
      <c r="Q26" s="6" t="s">
        <v>18</v>
      </c>
    </row>
    <row r="27" s="11" customFormat="true" ht="47.25" hidden="false" customHeight="false" outlineLevel="0" collapsed="false">
      <c r="A27" s="6" t="n">
        <v>26</v>
      </c>
      <c r="B27" s="6" t="n">
        <v>26</v>
      </c>
      <c r="C27" s="7" t="s">
        <v>43</v>
      </c>
      <c r="D27" s="6" t="n">
        <v>20</v>
      </c>
      <c r="E27" s="6" t="n">
        <v>12</v>
      </c>
      <c r="F27" s="6" t="n">
        <v>8</v>
      </c>
      <c r="G27" s="6" t="n">
        <v>0</v>
      </c>
      <c r="H27" s="8" t="n">
        <v>125000000</v>
      </c>
      <c r="I27" s="8" t="s">
        <v>18</v>
      </c>
      <c r="J27" s="8" t="n">
        <f aca="false">SUM(Tabla1[[#This Row],[Valor cofinanciado ADR]:[Valor encargo fiduciario]])</f>
        <v>125000000</v>
      </c>
      <c r="K27" s="8" t="n">
        <v>33667500</v>
      </c>
      <c r="L27" s="9" t="n">
        <f aca="false">SUM(Tabla1[[#This Row],[Valor total cofinanciacion ADR]:[Valor Contrapartida]])</f>
        <v>158667500</v>
      </c>
      <c r="M27" s="8" t="n">
        <v>350</v>
      </c>
      <c r="N27" s="6" t="n">
        <v>1264</v>
      </c>
      <c r="O27" s="10" t="n">
        <v>42934</v>
      </c>
      <c r="P27" s="6" t="n">
        <v>2017</v>
      </c>
      <c r="Q27" s="6" t="s">
        <v>18</v>
      </c>
    </row>
    <row r="28" s="11" customFormat="true" ht="31.5" hidden="false" customHeight="false" outlineLevel="0" collapsed="false">
      <c r="A28" s="6" t="n">
        <v>27</v>
      </c>
      <c r="B28" s="6" t="n">
        <v>27</v>
      </c>
      <c r="C28" s="7" t="s">
        <v>44</v>
      </c>
      <c r="D28" s="6" t="n">
        <v>62</v>
      </c>
      <c r="E28" s="6" t="n">
        <v>45</v>
      </c>
      <c r="F28" s="6" t="n">
        <v>17</v>
      </c>
      <c r="G28" s="6" t="n">
        <v>41</v>
      </c>
      <c r="H28" s="8" t="n">
        <v>709887870</v>
      </c>
      <c r="I28" s="8" t="s">
        <v>18</v>
      </c>
      <c r="J28" s="8" t="n">
        <f aca="false">SUM(Tabla1[[#This Row],[Valor cofinanciado ADR]:[Valor encargo fiduciario]])</f>
        <v>709887870</v>
      </c>
      <c r="K28" s="8" t="n">
        <v>564126400</v>
      </c>
      <c r="L28" s="9" t="n">
        <f aca="false">SUM(Tabla1[[#This Row],[Valor total cofinanciacion ADR]:[Valor Contrapartida]])</f>
        <v>1274014270</v>
      </c>
      <c r="M28" s="8" t="n">
        <v>99.2</v>
      </c>
      <c r="N28" s="6" t="n">
        <v>105</v>
      </c>
      <c r="O28" s="10" t="n">
        <v>43146</v>
      </c>
      <c r="P28" s="6" t="n">
        <v>2017</v>
      </c>
      <c r="Q28" s="6" t="s">
        <v>18</v>
      </c>
    </row>
    <row r="29" s="11" customFormat="true" ht="47.25" hidden="false" customHeight="false" outlineLevel="0" collapsed="false">
      <c r="A29" s="6" t="n">
        <v>28</v>
      </c>
      <c r="B29" s="6" t="n">
        <v>28</v>
      </c>
      <c r="C29" s="7" t="s">
        <v>45</v>
      </c>
      <c r="D29" s="6" t="n">
        <v>49</v>
      </c>
      <c r="E29" s="6" t="n">
        <v>19</v>
      </c>
      <c r="F29" s="6" t="n">
        <v>30</v>
      </c>
      <c r="G29" s="6" t="n">
        <v>14</v>
      </c>
      <c r="H29" s="8" t="n">
        <v>528075000</v>
      </c>
      <c r="I29" s="8" t="s">
        <v>18</v>
      </c>
      <c r="J29" s="8" t="n">
        <f aca="false">SUM(Tabla1[[#This Row],[Valor cofinanciado ADR]:[Valor encargo fiduciario]])</f>
        <v>528075000</v>
      </c>
      <c r="K29" s="8" t="n">
        <v>63450000</v>
      </c>
      <c r="L29" s="9" t="n">
        <f aca="false">SUM(Tabla1[[#This Row],[Valor total cofinanciacion ADR]:[Valor Contrapartida]])</f>
        <v>591525000</v>
      </c>
      <c r="M29" s="8" t="n">
        <v>0.5</v>
      </c>
      <c r="N29" s="6" t="n">
        <v>1406</v>
      </c>
      <c r="O29" s="10" t="n">
        <v>43000</v>
      </c>
      <c r="P29" s="6" t="n">
        <v>2017</v>
      </c>
      <c r="Q29" s="6" t="s">
        <v>18</v>
      </c>
    </row>
    <row r="30" s="11" customFormat="true" ht="63" hidden="false" customHeight="false" outlineLevel="0" collapsed="false">
      <c r="A30" s="6" t="n">
        <v>29</v>
      </c>
      <c r="B30" s="6" t="n">
        <v>29</v>
      </c>
      <c r="C30" s="7" t="s">
        <v>46</v>
      </c>
      <c r="D30" s="6" t="n">
        <v>22</v>
      </c>
      <c r="E30" s="6" t="n">
        <v>15</v>
      </c>
      <c r="F30" s="6" t="n">
        <v>7</v>
      </c>
      <c r="G30" s="6" t="n">
        <v>5</v>
      </c>
      <c r="H30" s="8" t="n">
        <v>677924000</v>
      </c>
      <c r="I30" s="8" t="s">
        <v>18</v>
      </c>
      <c r="J30" s="8" t="n">
        <f aca="false">SUM(Tabla1[[#This Row],[Valor cofinanciado ADR]:[Valor encargo fiduciario]])</f>
        <v>677924000</v>
      </c>
      <c r="K30" s="8" t="n">
        <v>93828000</v>
      </c>
      <c r="L30" s="9" t="n">
        <f aca="false">SUM(Tabla1[[#This Row],[Valor total cofinanciacion ADR]:[Valor Contrapartida]])</f>
        <v>771752000</v>
      </c>
      <c r="M30" s="8" t="n">
        <v>776</v>
      </c>
      <c r="N30" s="6" t="n">
        <v>836</v>
      </c>
      <c r="O30" s="10" t="n">
        <v>43381</v>
      </c>
      <c r="P30" s="6" t="n">
        <v>2017</v>
      </c>
      <c r="Q30" s="6" t="s">
        <v>18</v>
      </c>
    </row>
    <row r="31" s="11" customFormat="true" ht="78.75" hidden="false" customHeight="false" outlineLevel="0" collapsed="false">
      <c r="A31" s="6" t="n">
        <v>30</v>
      </c>
      <c r="B31" s="6" t="n">
        <v>30</v>
      </c>
      <c r="C31" s="7" t="s">
        <v>47</v>
      </c>
      <c r="D31" s="6" t="n">
        <v>100</v>
      </c>
      <c r="E31" s="6" t="n">
        <v>69</v>
      </c>
      <c r="F31" s="6" t="n">
        <v>31</v>
      </c>
      <c r="G31" s="6" t="n">
        <v>23</v>
      </c>
      <c r="H31" s="8" t="n">
        <v>190833000</v>
      </c>
      <c r="I31" s="8" t="s">
        <v>18</v>
      </c>
      <c r="J31" s="8" t="n">
        <f aca="false">SUM(Tabla1[[#This Row],[Valor cofinanciado ADR]:[Valor encargo fiduciario]])</f>
        <v>190833000</v>
      </c>
      <c r="K31" s="8" t="n">
        <v>232601600</v>
      </c>
      <c r="L31" s="9" t="n">
        <f aca="false">SUM(Tabla1[[#This Row],[Valor total cofinanciacion ADR]:[Valor Contrapartida]])</f>
        <v>423434600</v>
      </c>
      <c r="M31" s="8" t="n">
        <v>100</v>
      </c>
      <c r="N31" s="6" t="n">
        <v>1255</v>
      </c>
      <c r="O31" s="10" t="n">
        <v>42929</v>
      </c>
      <c r="P31" s="6" t="n">
        <v>2017</v>
      </c>
      <c r="Q31" s="6" t="s">
        <v>18</v>
      </c>
    </row>
    <row r="32" s="11" customFormat="true" ht="47.25" hidden="false" customHeight="false" outlineLevel="0" collapsed="false">
      <c r="A32" s="6" t="n">
        <v>31</v>
      </c>
      <c r="B32" s="6" t="n">
        <v>31</v>
      </c>
      <c r="C32" s="7" t="s">
        <v>48</v>
      </c>
      <c r="D32" s="6" t="n">
        <v>51</v>
      </c>
      <c r="E32" s="6" t="n">
        <v>40</v>
      </c>
      <c r="F32" s="6" t="n">
        <v>11</v>
      </c>
      <c r="G32" s="6" t="n">
        <v>6</v>
      </c>
      <c r="H32" s="8" t="n">
        <v>501204000</v>
      </c>
      <c r="I32" s="8" t="s">
        <v>18</v>
      </c>
      <c r="J32" s="8" t="n">
        <f aca="false">SUM(Tabla1[[#This Row],[Valor cofinanciado ADR]:[Valor encargo fiduciario]])</f>
        <v>501204000</v>
      </c>
      <c r="K32" s="8" t="n">
        <v>99735000</v>
      </c>
      <c r="L32" s="9" t="n">
        <f aca="false">SUM(Tabla1[[#This Row],[Valor total cofinanciacion ADR]:[Valor Contrapartida]])</f>
        <v>600939000</v>
      </c>
      <c r="M32" s="8" t="n">
        <v>51</v>
      </c>
      <c r="N32" s="6" t="n">
        <v>1438</v>
      </c>
      <c r="O32" s="10" t="n">
        <v>43014</v>
      </c>
      <c r="P32" s="6" t="n">
        <v>2017</v>
      </c>
      <c r="Q32" s="6" t="s">
        <v>18</v>
      </c>
    </row>
    <row r="33" s="11" customFormat="true" ht="63" hidden="false" customHeight="false" outlineLevel="0" collapsed="false">
      <c r="A33" s="6" t="n">
        <v>32</v>
      </c>
      <c r="B33" s="6" t="n">
        <v>32</v>
      </c>
      <c r="C33" s="7" t="s">
        <v>49</v>
      </c>
      <c r="D33" s="6" t="n">
        <v>290</v>
      </c>
      <c r="E33" s="6" t="n">
        <v>117</v>
      </c>
      <c r="F33" s="6" t="n">
        <v>173</v>
      </c>
      <c r="G33" s="6" t="n">
        <v>84</v>
      </c>
      <c r="H33" s="8" t="n">
        <v>1544000000</v>
      </c>
      <c r="I33" s="8" t="s">
        <v>18</v>
      </c>
      <c r="J33" s="8" t="n">
        <f aca="false">SUM(Tabla1[[#This Row],[Valor cofinanciado ADR]:[Valor encargo fiduciario]])</f>
        <v>1544000000</v>
      </c>
      <c r="K33" s="8" t="n">
        <v>333500000</v>
      </c>
      <c r="L33" s="9" t="n">
        <f aca="false">SUM(Tabla1[[#This Row],[Valor total cofinanciacion ADR]:[Valor Contrapartida]])</f>
        <v>1877500000</v>
      </c>
      <c r="M33" s="8" t="n">
        <v>0.44</v>
      </c>
      <c r="N33" s="6" t="n">
        <v>1468</v>
      </c>
      <c r="O33" s="10" t="n">
        <v>43025</v>
      </c>
      <c r="P33" s="6" t="n">
        <v>2016</v>
      </c>
      <c r="Q33" s="6" t="s">
        <v>18</v>
      </c>
    </row>
    <row r="34" s="11" customFormat="true" ht="47.25" hidden="false" customHeight="false" outlineLevel="0" collapsed="false">
      <c r="A34" s="6" t="n">
        <v>33</v>
      </c>
      <c r="B34" s="6" t="n">
        <v>33</v>
      </c>
      <c r="C34" s="7" t="s">
        <v>50</v>
      </c>
      <c r="D34" s="6" t="n">
        <v>12</v>
      </c>
      <c r="E34" s="6" t="n">
        <v>11</v>
      </c>
      <c r="F34" s="6" t="n">
        <v>1</v>
      </c>
      <c r="G34" s="6" t="n">
        <v>0</v>
      </c>
      <c r="H34" s="8" t="n">
        <v>199200000</v>
      </c>
      <c r="I34" s="8" t="s">
        <v>18</v>
      </c>
      <c r="J34" s="8" t="n">
        <f aca="false">SUM(Tabla1[[#This Row],[Valor cofinanciado ADR]:[Valor encargo fiduciario]])</f>
        <v>199200000</v>
      </c>
      <c r="K34" s="8" t="n">
        <v>85226996</v>
      </c>
      <c r="L34" s="9" t="n">
        <f aca="false">SUM(Tabla1[[#This Row],[Valor total cofinanciacion ADR]:[Valor Contrapartida]])</f>
        <v>284426996</v>
      </c>
      <c r="M34" s="8" t="n">
        <v>24</v>
      </c>
      <c r="N34" s="6" t="n">
        <v>1251</v>
      </c>
      <c r="O34" s="10" t="n">
        <v>42928</v>
      </c>
      <c r="P34" s="6" t="n">
        <v>2017</v>
      </c>
      <c r="Q34" s="6" t="s">
        <v>18</v>
      </c>
    </row>
    <row r="35" s="11" customFormat="true" ht="63" hidden="false" customHeight="false" outlineLevel="0" collapsed="false">
      <c r="A35" s="6" t="n">
        <v>34</v>
      </c>
      <c r="B35" s="6" t="n">
        <v>34</v>
      </c>
      <c r="C35" s="7" t="s">
        <v>51</v>
      </c>
      <c r="D35" s="6" t="n">
        <v>104</v>
      </c>
      <c r="E35" s="6" t="n">
        <v>75</v>
      </c>
      <c r="F35" s="6" t="n">
        <v>29</v>
      </c>
      <c r="G35" s="6" t="n">
        <v>27</v>
      </c>
      <c r="H35" s="8" t="n">
        <v>480584000</v>
      </c>
      <c r="I35" s="8" t="s">
        <v>18</v>
      </c>
      <c r="J35" s="8" t="n">
        <f aca="false">SUM(Tabla1[[#This Row],[Valor cofinanciado ADR]:[Valor encargo fiduciario]])</f>
        <v>480584000</v>
      </c>
      <c r="K35" s="8" t="n">
        <v>295360000</v>
      </c>
      <c r="L35" s="9" t="n">
        <f aca="false">SUM(Tabla1[[#This Row],[Valor total cofinanciacion ADR]:[Valor Contrapartida]])</f>
        <v>775944000</v>
      </c>
      <c r="M35" s="8" t="n">
        <v>104</v>
      </c>
      <c r="N35" s="6" t="n">
        <v>1303</v>
      </c>
      <c r="O35" s="10" t="n">
        <v>42951</v>
      </c>
      <c r="P35" s="6" t="n">
        <v>2017</v>
      </c>
      <c r="Q35" s="6" t="s">
        <v>18</v>
      </c>
    </row>
    <row r="36" s="11" customFormat="true" ht="63" hidden="false" customHeight="false" outlineLevel="0" collapsed="false">
      <c r="A36" s="6" t="n">
        <v>36</v>
      </c>
      <c r="B36" s="6" t="n">
        <v>36</v>
      </c>
      <c r="C36" s="7" t="s">
        <v>52</v>
      </c>
      <c r="D36" s="6" t="n">
        <v>99</v>
      </c>
      <c r="E36" s="6" t="n">
        <v>71</v>
      </c>
      <c r="F36" s="6" t="n">
        <v>28</v>
      </c>
      <c r="G36" s="6" t="n">
        <v>25</v>
      </c>
      <c r="H36" s="8" t="n">
        <v>288986400</v>
      </c>
      <c r="I36" s="8" t="s">
        <v>18</v>
      </c>
      <c r="J36" s="8" t="n">
        <f aca="false">SUM(Tabla1[[#This Row],[Valor cofinanciado ADR]:[Valor encargo fiduciario]])</f>
        <v>288986400</v>
      </c>
      <c r="K36" s="8" t="n">
        <v>340244960</v>
      </c>
      <c r="L36" s="9" t="n">
        <f aca="false">SUM(Tabla1[[#This Row],[Valor total cofinanciacion ADR]:[Valor Contrapartida]])</f>
        <v>629231360</v>
      </c>
      <c r="M36" s="8" t="n">
        <v>99</v>
      </c>
      <c r="N36" s="6" t="n">
        <v>1490</v>
      </c>
      <c r="O36" s="10" t="n">
        <v>43038</v>
      </c>
      <c r="P36" s="6" t="n">
        <v>2017</v>
      </c>
      <c r="Q36" s="6" t="s">
        <v>18</v>
      </c>
    </row>
    <row r="37" s="11" customFormat="true" ht="110.25" hidden="false" customHeight="false" outlineLevel="0" collapsed="false">
      <c r="A37" s="6" t="n">
        <v>37</v>
      </c>
      <c r="B37" s="6" t="n">
        <v>37</v>
      </c>
      <c r="C37" s="7" t="s">
        <v>53</v>
      </c>
      <c r="D37" s="6" t="n">
        <v>23</v>
      </c>
      <c r="E37" s="6" t="n">
        <v>14</v>
      </c>
      <c r="F37" s="6" t="n">
        <v>9</v>
      </c>
      <c r="G37" s="6" t="n">
        <v>8</v>
      </c>
      <c r="H37" s="8" t="n">
        <v>252400000</v>
      </c>
      <c r="I37" s="8" t="s">
        <v>18</v>
      </c>
      <c r="J37" s="8" t="n">
        <f aca="false">SUM(Tabla1[[#This Row],[Valor cofinanciado ADR]:[Valor encargo fiduciario]])</f>
        <v>252400000</v>
      </c>
      <c r="K37" s="8" t="n">
        <v>61640000</v>
      </c>
      <c r="L37" s="9" t="n">
        <f aca="false">SUM(Tabla1[[#This Row],[Valor total cofinanciacion ADR]:[Valor Contrapartida]])</f>
        <v>314040000</v>
      </c>
      <c r="M37" s="8" t="n">
        <v>24</v>
      </c>
      <c r="N37" s="6" t="n">
        <v>1301</v>
      </c>
      <c r="O37" s="10" t="n">
        <v>42951</v>
      </c>
      <c r="P37" s="6" t="n">
        <v>2017</v>
      </c>
      <c r="Q37" s="6" t="s">
        <v>18</v>
      </c>
    </row>
    <row r="38" s="11" customFormat="true" ht="47.25" hidden="false" customHeight="false" outlineLevel="0" collapsed="false">
      <c r="A38" s="6" t="n">
        <v>38</v>
      </c>
      <c r="B38" s="6" t="n">
        <v>38</v>
      </c>
      <c r="C38" s="7" t="s">
        <v>54</v>
      </c>
      <c r="D38" s="6" t="n">
        <v>21</v>
      </c>
      <c r="E38" s="6" t="n">
        <v>11</v>
      </c>
      <c r="F38" s="6" t="n">
        <v>10</v>
      </c>
      <c r="G38" s="6" t="n">
        <v>0</v>
      </c>
      <c r="H38" s="8" t="n">
        <v>125000000</v>
      </c>
      <c r="I38" s="8" t="s">
        <v>18</v>
      </c>
      <c r="J38" s="8" t="n">
        <f aca="false">SUM(Tabla1[[#This Row],[Valor cofinanciado ADR]:[Valor encargo fiduciario]])</f>
        <v>125000000</v>
      </c>
      <c r="K38" s="8" t="n">
        <v>33667500</v>
      </c>
      <c r="L38" s="9" t="n">
        <f aca="false">SUM(Tabla1[[#This Row],[Valor total cofinanciacion ADR]:[Valor Contrapartida]])</f>
        <v>158667500</v>
      </c>
      <c r="M38" s="8" t="n">
        <v>410</v>
      </c>
      <c r="N38" s="6" t="n">
        <v>1263</v>
      </c>
      <c r="O38" s="10" t="n">
        <v>42934</v>
      </c>
      <c r="P38" s="6" t="n">
        <v>2017</v>
      </c>
      <c r="Q38" s="6" t="s">
        <v>18</v>
      </c>
    </row>
    <row r="39" s="11" customFormat="true" ht="63" hidden="false" customHeight="false" outlineLevel="0" collapsed="false">
      <c r="A39" s="6" t="n">
        <v>39</v>
      </c>
      <c r="B39" s="6" t="n">
        <v>39</v>
      </c>
      <c r="C39" s="7" t="s">
        <v>55</v>
      </c>
      <c r="D39" s="6" t="n">
        <v>41</v>
      </c>
      <c r="E39" s="6" t="n">
        <v>34</v>
      </c>
      <c r="F39" s="6" t="n">
        <v>7</v>
      </c>
      <c r="G39" s="6" t="n">
        <v>19</v>
      </c>
      <c r="H39" s="8" t="n">
        <v>164891998</v>
      </c>
      <c r="I39" s="8" t="s">
        <v>18</v>
      </c>
      <c r="J39" s="8" t="n">
        <f aca="false">SUM(Tabla1[[#This Row],[Valor cofinanciado ADR]:[Valor encargo fiduciario]])</f>
        <v>164891998</v>
      </c>
      <c r="K39" s="8" t="n">
        <v>30665320</v>
      </c>
      <c r="L39" s="9" t="n">
        <f aca="false">SUM(Tabla1[[#This Row],[Valor total cofinanciacion ADR]:[Valor Contrapartida]])</f>
        <v>195557318</v>
      </c>
      <c r="M39" s="8" t="n">
        <v>5</v>
      </c>
      <c r="N39" s="6" t="n">
        <v>1440</v>
      </c>
      <c r="O39" s="10" t="n">
        <v>43014</v>
      </c>
      <c r="P39" s="6" t="n">
        <v>2017</v>
      </c>
      <c r="Q39" s="6" t="s">
        <v>18</v>
      </c>
    </row>
    <row r="40" s="11" customFormat="true" ht="47.25" hidden="false" customHeight="false" outlineLevel="0" collapsed="false">
      <c r="A40" s="6" t="n">
        <v>40</v>
      </c>
      <c r="B40" s="6" t="n">
        <v>40</v>
      </c>
      <c r="C40" s="7" t="s">
        <v>56</v>
      </c>
      <c r="D40" s="6" t="n">
        <v>28</v>
      </c>
      <c r="E40" s="6" t="n">
        <v>22</v>
      </c>
      <c r="F40" s="6" t="n">
        <v>6</v>
      </c>
      <c r="G40" s="6" t="n">
        <v>11</v>
      </c>
      <c r="H40" s="8" t="n">
        <v>114792000</v>
      </c>
      <c r="I40" s="8" t="s">
        <v>18</v>
      </c>
      <c r="J40" s="8" t="n">
        <f aca="false">SUM(Tabla1[[#This Row],[Valor cofinanciado ADR]:[Valor encargo fiduciario]])</f>
        <v>114792000</v>
      </c>
      <c r="K40" s="8" t="n">
        <v>26120100</v>
      </c>
      <c r="L40" s="9" t="n">
        <f aca="false">SUM(Tabla1[[#This Row],[Valor total cofinanciacion ADR]:[Valor Contrapartida]])</f>
        <v>140912100</v>
      </c>
      <c r="M40" s="8" t="n">
        <v>4</v>
      </c>
      <c r="N40" s="6" t="n">
        <v>1441</v>
      </c>
      <c r="O40" s="10" t="n">
        <v>43014</v>
      </c>
      <c r="P40" s="6" t="n">
        <v>2017</v>
      </c>
      <c r="Q40" s="6" t="s">
        <v>18</v>
      </c>
    </row>
    <row r="41" s="11" customFormat="true" ht="47.25" hidden="false" customHeight="false" outlineLevel="0" collapsed="false">
      <c r="A41" s="6" t="n">
        <v>41</v>
      </c>
      <c r="B41" s="6" t="n">
        <v>41</v>
      </c>
      <c r="C41" s="7" t="s">
        <v>57</v>
      </c>
      <c r="D41" s="6" t="n">
        <v>31</v>
      </c>
      <c r="E41" s="6" t="n">
        <v>30</v>
      </c>
      <c r="F41" s="6" t="n">
        <v>1</v>
      </c>
      <c r="G41" s="6" t="n">
        <v>9</v>
      </c>
      <c r="H41" s="8" t="n">
        <v>124970398</v>
      </c>
      <c r="I41" s="8" t="s">
        <v>18</v>
      </c>
      <c r="J41" s="8" t="n">
        <f aca="false">SUM(Tabla1[[#This Row],[Valor cofinanciado ADR]:[Valor encargo fiduciario]])</f>
        <v>124970398</v>
      </c>
      <c r="K41" s="8" t="n">
        <v>26370100</v>
      </c>
      <c r="L41" s="9" t="n">
        <f aca="false">SUM(Tabla1[[#This Row],[Valor total cofinanciacion ADR]:[Valor Contrapartida]])</f>
        <v>151340498</v>
      </c>
      <c r="M41" s="8" t="n">
        <v>4</v>
      </c>
      <c r="N41" s="6" t="n">
        <v>1447</v>
      </c>
      <c r="O41" s="10" t="n">
        <v>43018</v>
      </c>
      <c r="P41" s="6" t="n">
        <v>2017</v>
      </c>
      <c r="Q41" s="6" t="s">
        <v>18</v>
      </c>
    </row>
    <row r="42" s="11" customFormat="true" ht="63" hidden="false" customHeight="false" outlineLevel="0" collapsed="false">
      <c r="A42" s="6" t="n">
        <v>42</v>
      </c>
      <c r="B42" s="6" t="n">
        <v>42</v>
      </c>
      <c r="C42" s="7" t="s">
        <v>58</v>
      </c>
      <c r="D42" s="6" t="n">
        <v>50</v>
      </c>
      <c r="E42" s="6" t="n">
        <v>10</v>
      </c>
      <c r="F42" s="6" t="n">
        <v>40</v>
      </c>
      <c r="G42" s="6" t="n">
        <v>33</v>
      </c>
      <c r="H42" s="8" t="n">
        <v>501238122</v>
      </c>
      <c r="I42" s="8" t="s">
        <v>18</v>
      </c>
      <c r="J42" s="8" t="n">
        <f aca="false">SUM(Tabla1[[#This Row],[Valor cofinanciado ADR]:[Valor encargo fiduciario]])</f>
        <v>501238122</v>
      </c>
      <c r="K42" s="8" t="n">
        <v>388283500</v>
      </c>
      <c r="L42" s="9" t="n">
        <f aca="false">SUM(Tabla1[[#This Row],[Valor total cofinanciacion ADR]:[Valor Contrapartida]])</f>
        <v>889521622</v>
      </c>
      <c r="M42" s="8" t="n">
        <v>50</v>
      </c>
      <c r="N42" s="6" t="n">
        <v>1587</v>
      </c>
      <c r="O42" s="10" t="n">
        <v>43070</v>
      </c>
      <c r="P42" s="6" t="n">
        <v>2017</v>
      </c>
      <c r="Q42" s="6" t="s">
        <v>18</v>
      </c>
    </row>
    <row r="43" s="11" customFormat="true" ht="94.5" hidden="false" customHeight="false" outlineLevel="0" collapsed="false">
      <c r="A43" s="6" t="n">
        <v>43</v>
      </c>
      <c r="B43" s="6" t="n">
        <v>43</v>
      </c>
      <c r="C43" s="7" t="s">
        <v>59</v>
      </c>
      <c r="D43" s="6" t="n">
        <v>31</v>
      </c>
      <c r="E43" s="6" t="n">
        <v>26</v>
      </c>
      <c r="F43" s="6" t="n">
        <v>5</v>
      </c>
      <c r="G43" s="6" t="n">
        <v>12</v>
      </c>
      <c r="H43" s="8" t="n">
        <v>360960000</v>
      </c>
      <c r="I43" s="8" t="s">
        <v>18</v>
      </c>
      <c r="J43" s="8" t="n">
        <f aca="false">SUM(Tabla1[[#This Row],[Valor cofinanciado ADR]:[Valor encargo fiduciario]])</f>
        <v>360960000</v>
      </c>
      <c r="K43" s="8" t="n">
        <v>502649200</v>
      </c>
      <c r="L43" s="9" t="n">
        <f aca="false">SUM(Tabla1[[#This Row],[Valor total cofinanciacion ADR]:[Valor Contrapartida]])</f>
        <v>863609200</v>
      </c>
      <c r="M43" s="8" t="n">
        <v>31</v>
      </c>
      <c r="N43" s="6" t="n">
        <v>1302</v>
      </c>
      <c r="O43" s="10" t="n">
        <v>42951</v>
      </c>
      <c r="P43" s="6" t="n">
        <v>2017</v>
      </c>
      <c r="Q43" s="6" t="s">
        <v>18</v>
      </c>
    </row>
    <row r="44" s="11" customFormat="true" ht="63" hidden="false" customHeight="false" outlineLevel="0" collapsed="false">
      <c r="A44" s="6" t="n">
        <v>44</v>
      </c>
      <c r="B44" s="6" t="n">
        <v>44</v>
      </c>
      <c r="C44" s="7" t="s">
        <v>60</v>
      </c>
      <c r="D44" s="6" t="n">
        <v>73</v>
      </c>
      <c r="E44" s="6" t="n">
        <v>52</v>
      </c>
      <c r="F44" s="6" t="n">
        <v>21</v>
      </c>
      <c r="G44" s="6" t="n">
        <v>48</v>
      </c>
      <c r="H44" s="8" t="n">
        <v>346452142</v>
      </c>
      <c r="I44" s="8" t="s">
        <v>18</v>
      </c>
      <c r="J44" s="8" t="n">
        <f aca="false">SUM(Tabla1[[#This Row],[Valor cofinanciado ADR]:[Valor encargo fiduciario]])</f>
        <v>346452142</v>
      </c>
      <c r="K44" s="8" t="n">
        <v>524040000</v>
      </c>
      <c r="L44" s="9" t="n">
        <f aca="false">SUM(Tabla1[[#This Row],[Valor total cofinanciacion ADR]:[Valor Contrapartida]])</f>
        <v>870492142</v>
      </c>
      <c r="M44" s="8" t="n">
        <v>73</v>
      </c>
      <c r="N44" s="6" t="n">
        <v>1452</v>
      </c>
      <c r="O44" s="10" t="n">
        <v>43020</v>
      </c>
      <c r="P44" s="6" t="n">
        <v>2017</v>
      </c>
      <c r="Q44" s="6" t="s">
        <v>18</v>
      </c>
    </row>
    <row r="45" s="11" customFormat="true" ht="78.75" hidden="false" customHeight="false" outlineLevel="0" collapsed="false">
      <c r="A45" s="6" t="n">
        <v>45</v>
      </c>
      <c r="B45" s="6" t="n">
        <v>45</v>
      </c>
      <c r="C45" s="7" t="s">
        <v>61</v>
      </c>
      <c r="D45" s="6" t="n">
        <v>20</v>
      </c>
      <c r="E45" s="6" t="n">
        <v>5</v>
      </c>
      <c r="F45" s="6" t="n">
        <v>15</v>
      </c>
      <c r="G45" s="6" t="n">
        <v>12</v>
      </c>
      <c r="H45" s="8" t="n">
        <v>237085000</v>
      </c>
      <c r="I45" s="8" t="s">
        <v>18</v>
      </c>
      <c r="J45" s="8" t="n">
        <f aca="false">SUM(Tabla1[[#This Row],[Valor cofinanciado ADR]:[Valor encargo fiduciario]])</f>
        <v>237085000</v>
      </c>
      <c r="K45" s="8" t="n">
        <v>88040000</v>
      </c>
      <c r="L45" s="9" t="n">
        <f aca="false">SUM(Tabla1[[#This Row],[Valor total cofinanciacion ADR]:[Valor Contrapartida]])</f>
        <v>325125000</v>
      </c>
      <c r="M45" s="8" t="n">
        <v>200</v>
      </c>
      <c r="N45" s="6" t="n">
        <v>1290</v>
      </c>
      <c r="O45" s="10" t="n">
        <v>42950</v>
      </c>
      <c r="P45" s="6" t="n">
        <v>2017</v>
      </c>
      <c r="Q45" s="6" t="s">
        <v>18</v>
      </c>
    </row>
    <row r="46" s="11" customFormat="true" ht="31.5" hidden="false" customHeight="false" outlineLevel="0" collapsed="false">
      <c r="A46" s="6" t="n">
        <v>46</v>
      </c>
      <c r="B46" s="6" t="n">
        <v>46</v>
      </c>
      <c r="C46" s="7" t="s">
        <v>62</v>
      </c>
      <c r="D46" s="6" t="n">
        <v>40</v>
      </c>
      <c r="E46" s="6" t="n">
        <v>30</v>
      </c>
      <c r="F46" s="6" t="n">
        <v>10</v>
      </c>
      <c r="G46" s="6" t="n">
        <v>5</v>
      </c>
      <c r="H46" s="8" t="n">
        <v>272690500</v>
      </c>
      <c r="I46" s="8" t="s">
        <v>18</v>
      </c>
      <c r="J46" s="8" t="n">
        <f aca="false">SUM(Tabla1[[#This Row],[Valor cofinanciado ADR]:[Valor encargo fiduciario]])</f>
        <v>272690500</v>
      </c>
      <c r="K46" s="8" t="n">
        <v>88800000</v>
      </c>
      <c r="L46" s="9" t="n">
        <f aca="false">SUM(Tabla1[[#This Row],[Valor total cofinanciacion ADR]:[Valor Contrapartida]])</f>
        <v>361490500</v>
      </c>
      <c r="M46" s="8" t="n">
        <v>80</v>
      </c>
      <c r="N46" s="6" t="n">
        <v>1340</v>
      </c>
      <c r="O46" s="10" t="n">
        <v>42970</v>
      </c>
      <c r="P46" s="6" t="n">
        <v>2017</v>
      </c>
      <c r="Q46" s="6" t="s">
        <v>18</v>
      </c>
    </row>
    <row r="47" s="11" customFormat="true" ht="63" hidden="false" customHeight="false" outlineLevel="0" collapsed="false">
      <c r="A47" s="6" t="n">
        <v>47</v>
      </c>
      <c r="B47" s="6" t="n">
        <v>47</v>
      </c>
      <c r="C47" s="7" t="s">
        <v>63</v>
      </c>
      <c r="D47" s="6" t="n">
        <v>21</v>
      </c>
      <c r="E47" s="6" t="n">
        <v>16</v>
      </c>
      <c r="F47" s="6" t="n">
        <v>5</v>
      </c>
      <c r="G47" s="6" t="n">
        <v>3</v>
      </c>
      <c r="H47" s="8" t="n">
        <v>160000000</v>
      </c>
      <c r="I47" s="8" t="s">
        <v>18</v>
      </c>
      <c r="J47" s="8" t="n">
        <f aca="false">SUM(Tabla1[[#This Row],[Valor cofinanciado ADR]:[Valor encargo fiduciario]])</f>
        <v>160000000</v>
      </c>
      <c r="K47" s="8" t="n">
        <v>239757322</v>
      </c>
      <c r="L47" s="9" t="n">
        <f aca="false">SUM(Tabla1[[#This Row],[Valor total cofinanciacion ADR]:[Valor Contrapartida]])</f>
        <v>399757322</v>
      </c>
      <c r="M47" s="8" t="n">
        <v>168</v>
      </c>
      <c r="N47" s="6" t="n">
        <v>155</v>
      </c>
      <c r="O47" s="10" t="n">
        <v>43166</v>
      </c>
      <c r="P47" s="6" t="n">
        <v>2016</v>
      </c>
      <c r="Q47" s="6" t="s">
        <v>18</v>
      </c>
    </row>
    <row r="48" s="11" customFormat="true" ht="78.75" hidden="false" customHeight="false" outlineLevel="0" collapsed="false">
      <c r="A48" s="6" t="n">
        <v>48</v>
      </c>
      <c r="B48" s="6" t="n">
        <v>48</v>
      </c>
      <c r="C48" s="7" t="s">
        <v>64</v>
      </c>
      <c r="D48" s="6" t="n">
        <v>20</v>
      </c>
      <c r="E48" s="6" t="n">
        <v>17</v>
      </c>
      <c r="F48" s="6" t="n">
        <v>3</v>
      </c>
      <c r="G48" s="6" t="n">
        <v>9</v>
      </c>
      <c r="H48" s="8" t="n">
        <v>197000000</v>
      </c>
      <c r="I48" s="8" t="s">
        <v>18</v>
      </c>
      <c r="J48" s="8" t="n">
        <f aca="false">SUM(Tabla1[[#This Row],[Valor cofinanciado ADR]:[Valor encargo fiduciario]])</f>
        <v>197000000</v>
      </c>
      <c r="K48" s="8" t="n">
        <v>71010000</v>
      </c>
      <c r="L48" s="9" t="n">
        <f aca="false">SUM(Tabla1[[#This Row],[Valor total cofinanciacion ADR]:[Valor Contrapartida]])</f>
        <v>268010000</v>
      </c>
      <c r="M48" s="8" t="n">
        <v>5.13</v>
      </c>
      <c r="N48" s="6" t="n">
        <v>1522</v>
      </c>
      <c r="O48" s="10" t="n">
        <v>43047</v>
      </c>
      <c r="P48" s="6" t="n">
        <v>2016</v>
      </c>
      <c r="Q48" s="6" t="s">
        <v>18</v>
      </c>
    </row>
    <row r="49" s="11" customFormat="true" ht="31.5" hidden="false" customHeight="false" outlineLevel="0" collapsed="false">
      <c r="A49" s="6" t="n">
        <v>49</v>
      </c>
      <c r="B49" s="6" t="n">
        <v>49</v>
      </c>
      <c r="C49" s="7" t="s">
        <v>65</v>
      </c>
      <c r="D49" s="6" t="n">
        <v>140</v>
      </c>
      <c r="E49" s="6" t="n">
        <v>103</v>
      </c>
      <c r="F49" s="6" t="n">
        <v>37</v>
      </c>
      <c r="G49" s="6" t="n">
        <v>15</v>
      </c>
      <c r="H49" s="8" t="n">
        <v>1505613100</v>
      </c>
      <c r="I49" s="8" t="s">
        <v>18</v>
      </c>
      <c r="J49" s="8" t="n">
        <f aca="false">SUM(Tabla1[[#This Row],[Valor cofinanciado ADR]:[Valor encargo fiduciario]])</f>
        <v>1505613100</v>
      </c>
      <c r="K49" s="8" t="n">
        <v>350547400</v>
      </c>
      <c r="L49" s="9" t="n">
        <f aca="false">SUM(Tabla1[[#This Row],[Valor total cofinanciacion ADR]:[Valor Contrapartida]])</f>
        <v>1856160500</v>
      </c>
      <c r="M49" s="8" t="n">
        <v>140</v>
      </c>
      <c r="N49" s="6" t="n">
        <v>104</v>
      </c>
      <c r="O49" s="10" t="n">
        <v>43146</v>
      </c>
      <c r="P49" s="6" t="n">
        <v>2017</v>
      </c>
      <c r="Q49" s="6" t="s">
        <v>18</v>
      </c>
    </row>
    <row r="50" s="11" customFormat="true" ht="47.25" hidden="false" customHeight="false" outlineLevel="0" collapsed="false">
      <c r="A50" s="6" t="n">
        <v>50</v>
      </c>
      <c r="B50" s="6" t="n">
        <v>50</v>
      </c>
      <c r="C50" s="7" t="s">
        <v>66</v>
      </c>
      <c r="D50" s="6" t="n">
        <v>50</v>
      </c>
      <c r="E50" s="6" t="n">
        <v>26</v>
      </c>
      <c r="F50" s="6" t="n">
        <v>24</v>
      </c>
      <c r="G50" s="6" t="n">
        <v>45</v>
      </c>
      <c r="H50" s="8" t="n">
        <v>499318000</v>
      </c>
      <c r="I50" s="8" t="s">
        <v>18</v>
      </c>
      <c r="J50" s="8" t="n">
        <f aca="false">SUM(Tabla1[[#This Row],[Valor cofinanciado ADR]:[Valor encargo fiduciario]])</f>
        <v>499318000</v>
      </c>
      <c r="K50" s="8" t="n">
        <v>145671342</v>
      </c>
      <c r="L50" s="9" t="n">
        <f aca="false">SUM(Tabla1[[#This Row],[Valor total cofinanciacion ADR]:[Valor Contrapartida]])</f>
        <v>644989342</v>
      </c>
      <c r="M50" s="8" t="n">
        <v>250</v>
      </c>
      <c r="N50" s="6" t="n">
        <v>107</v>
      </c>
      <c r="O50" s="10" t="n">
        <v>43146</v>
      </c>
      <c r="P50" s="6" t="n">
        <v>2016</v>
      </c>
      <c r="Q50" s="6" t="s">
        <v>18</v>
      </c>
    </row>
    <row r="51" s="11" customFormat="true" ht="63" hidden="false" customHeight="false" outlineLevel="0" collapsed="false">
      <c r="A51" s="6" t="n">
        <v>51</v>
      </c>
      <c r="B51" s="6" t="n">
        <v>51</v>
      </c>
      <c r="C51" s="7" t="s">
        <v>67</v>
      </c>
      <c r="D51" s="6" t="n">
        <v>75</v>
      </c>
      <c r="E51" s="6" t="n">
        <v>47</v>
      </c>
      <c r="F51" s="6" t="n">
        <v>28</v>
      </c>
      <c r="G51" s="6" t="n">
        <v>6</v>
      </c>
      <c r="H51" s="8" t="n">
        <v>1000000000</v>
      </c>
      <c r="I51" s="8" t="s">
        <v>18</v>
      </c>
      <c r="J51" s="8" t="n">
        <f aca="false">SUM(Tabla1[[#This Row],[Valor cofinanciado ADR]:[Valor encargo fiduciario]])</f>
        <v>1000000000</v>
      </c>
      <c r="K51" s="8" t="n">
        <v>425600000</v>
      </c>
      <c r="L51" s="9" t="n">
        <f aca="false">SUM(Tabla1[[#This Row],[Valor total cofinanciacion ADR]:[Valor Contrapartida]])</f>
        <v>1425600000</v>
      </c>
      <c r="M51" s="8" t="n">
        <v>46</v>
      </c>
      <c r="N51" s="6" t="n">
        <v>117</v>
      </c>
      <c r="O51" s="10" t="n">
        <v>43152</v>
      </c>
      <c r="P51" s="6" t="n">
        <v>2016</v>
      </c>
      <c r="Q51" s="6" t="s">
        <v>18</v>
      </c>
    </row>
    <row r="52" s="11" customFormat="true" ht="31.5" hidden="false" customHeight="false" outlineLevel="0" collapsed="false">
      <c r="A52" s="6" t="n">
        <v>53</v>
      </c>
      <c r="B52" s="6" t="n">
        <v>53</v>
      </c>
      <c r="C52" s="7" t="s">
        <v>68</v>
      </c>
      <c r="D52" s="6" t="n">
        <v>53</v>
      </c>
      <c r="E52" s="6" t="n">
        <v>44</v>
      </c>
      <c r="F52" s="6" t="n">
        <v>9</v>
      </c>
      <c r="G52" s="6" t="n">
        <v>1</v>
      </c>
      <c r="H52" s="8" t="n">
        <v>532000000</v>
      </c>
      <c r="I52" s="8" t="s">
        <v>18</v>
      </c>
      <c r="J52" s="8" t="n">
        <f aca="false">SUM(Tabla1[[#This Row],[Valor cofinanciado ADR]:[Valor encargo fiduciario]])</f>
        <v>532000000</v>
      </c>
      <c r="K52" s="8" t="n">
        <v>120727869</v>
      </c>
      <c r="L52" s="9" t="n">
        <f aca="false">SUM(Tabla1[[#This Row],[Valor total cofinanciacion ADR]:[Valor Contrapartida]])</f>
        <v>652727869</v>
      </c>
      <c r="M52" s="8" t="n">
        <v>0.1055</v>
      </c>
      <c r="N52" s="6" t="n">
        <v>1439</v>
      </c>
      <c r="O52" s="10" t="n">
        <v>43014</v>
      </c>
      <c r="P52" s="6" t="n">
        <v>2016</v>
      </c>
      <c r="Q52" s="6" t="s">
        <v>18</v>
      </c>
    </row>
    <row r="53" s="11" customFormat="true" ht="78.75" hidden="false" customHeight="false" outlineLevel="0" collapsed="false">
      <c r="A53" s="6" t="n">
        <v>54</v>
      </c>
      <c r="B53" s="6" t="n">
        <v>54</v>
      </c>
      <c r="C53" s="7" t="s">
        <v>69</v>
      </c>
      <c r="D53" s="6" t="n">
        <v>298</v>
      </c>
      <c r="E53" s="6" t="n">
        <v>190</v>
      </c>
      <c r="F53" s="6" t="n">
        <v>108</v>
      </c>
      <c r="G53" s="6" t="n">
        <v>93</v>
      </c>
      <c r="H53" s="8" t="n">
        <v>1998477000</v>
      </c>
      <c r="I53" s="8" t="s">
        <v>18</v>
      </c>
      <c r="J53" s="8" t="n">
        <f aca="false">SUM(Tabla1[[#This Row],[Valor cofinanciado ADR]:[Valor encargo fiduciario]])</f>
        <v>1998477000</v>
      </c>
      <c r="K53" s="8" t="n">
        <v>351250732</v>
      </c>
      <c r="L53" s="9" t="n">
        <f aca="false">SUM(Tabla1[[#This Row],[Valor total cofinanciacion ADR]:[Valor Contrapartida]])</f>
        <v>2349727732</v>
      </c>
      <c r="M53" s="8" t="n">
        <v>595</v>
      </c>
      <c r="N53" s="6" t="n">
        <v>1474</v>
      </c>
      <c r="O53" s="10" t="n">
        <v>43027</v>
      </c>
      <c r="P53" s="6" t="n">
        <v>2016</v>
      </c>
      <c r="Q53" s="6" t="s">
        <v>18</v>
      </c>
    </row>
    <row r="54" s="11" customFormat="true" ht="63" hidden="false" customHeight="false" outlineLevel="0" collapsed="false">
      <c r="A54" s="6" t="n">
        <v>56</v>
      </c>
      <c r="B54" s="6" t="n">
        <v>56</v>
      </c>
      <c r="C54" s="7" t="s">
        <v>70</v>
      </c>
      <c r="D54" s="6" t="n">
        <v>41</v>
      </c>
      <c r="E54" s="6" t="n">
        <v>36</v>
      </c>
      <c r="F54" s="6" t="n">
        <v>5</v>
      </c>
      <c r="G54" s="6" t="n">
        <v>1</v>
      </c>
      <c r="H54" s="8" t="n">
        <v>458236500</v>
      </c>
      <c r="I54" s="8" t="s">
        <v>18</v>
      </c>
      <c r="J54" s="8" t="n">
        <f aca="false">SUM(Tabla1[[#This Row],[Valor cofinanciado ADR]:[Valor encargo fiduciario]])</f>
        <v>458236500</v>
      </c>
      <c r="K54" s="8" t="n">
        <v>158719522</v>
      </c>
      <c r="L54" s="9" t="n">
        <f aca="false">SUM(Tabla1[[#This Row],[Valor total cofinanciacion ADR]:[Valor Contrapartida]])</f>
        <v>616956022</v>
      </c>
      <c r="M54" s="8" t="n">
        <v>120.4</v>
      </c>
      <c r="N54" s="6" t="n">
        <v>1598</v>
      </c>
      <c r="O54" s="10" t="n">
        <v>43075</v>
      </c>
      <c r="P54" s="6" t="n">
        <v>2016</v>
      </c>
      <c r="Q54" s="6" t="s">
        <v>18</v>
      </c>
    </row>
    <row r="55" s="11" customFormat="true" ht="47.25" hidden="false" customHeight="false" outlineLevel="0" collapsed="false">
      <c r="A55" s="6" t="n">
        <v>57</v>
      </c>
      <c r="B55" s="6" t="n">
        <v>57</v>
      </c>
      <c r="C55" s="7" t="s">
        <v>71</v>
      </c>
      <c r="D55" s="6" t="n">
        <v>44</v>
      </c>
      <c r="E55" s="6" t="n">
        <v>3</v>
      </c>
      <c r="F55" s="6" t="n">
        <v>41</v>
      </c>
      <c r="G55" s="6" t="n">
        <v>7</v>
      </c>
      <c r="H55" s="8" t="n">
        <v>99999998</v>
      </c>
      <c r="I55" s="8" t="s">
        <v>18</v>
      </c>
      <c r="J55" s="8" t="n">
        <f aca="false">SUM(Tabla1[[#This Row],[Valor cofinanciado ADR]:[Valor encargo fiduciario]])</f>
        <v>99999998</v>
      </c>
      <c r="K55" s="8" t="n">
        <v>47290000</v>
      </c>
      <c r="L55" s="9" t="n">
        <f aca="false">SUM(Tabla1[[#This Row],[Valor total cofinanciacion ADR]:[Valor Contrapartida]])</f>
        <v>147289998</v>
      </c>
      <c r="M55" s="8" t="n">
        <v>0.58</v>
      </c>
      <c r="N55" s="6" t="n">
        <v>1578</v>
      </c>
      <c r="O55" s="10" t="n">
        <v>43068</v>
      </c>
      <c r="P55" s="6" t="n">
        <v>2016</v>
      </c>
      <c r="Q55" s="6" t="s">
        <v>18</v>
      </c>
    </row>
    <row r="56" s="11" customFormat="true" ht="15.75" hidden="false" customHeight="false" outlineLevel="0" collapsed="false">
      <c r="A56" s="6" t="n">
        <v>58</v>
      </c>
      <c r="B56" s="6" t="n">
        <v>58</v>
      </c>
      <c r="C56" s="7" t="s">
        <v>72</v>
      </c>
      <c r="D56" s="6" t="n">
        <v>180</v>
      </c>
      <c r="E56" s="6" t="n">
        <v>79</v>
      </c>
      <c r="F56" s="6" t="n">
        <v>101</v>
      </c>
      <c r="G56" s="6" t="n">
        <v>36</v>
      </c>
      <c r="H56" s="8" t="n">
        <v>2840000000</v>
      </c>
      <c r="I56" s="8" t="s">
        <v>18</v>
      </c>
      <c r="J56" s="8" t="n">
        <f aca="false">SUM(Tabla1[[#This Row],[Valor cofinanciado ADR]:[Valor encargo fiduciario]])</f>
        <v>2840000000</v>
      </c>
      <c r="K56" s="8" t="n">
        <v>612594821</v>
      </c>
      <c r="L56" s="9" t="n">
        <f aca="false">SUM(Tabla1[[#This Row],[Valor total cofinanciacion ADR]:[Valor Contrapartida]])</f>
        <v>3452594821</v>
      </c>
      <c r="M56" s="8" t="n">
        <v>166.2</v>
      </c>
      <c r="N56" s="6" t="n">
        <v>1556</v>
      </c>
      <c r="O56" s="10" t="n">
        <v>43062</v>
      </c>
      <c r="P56" s="6" t="n">
        <v>2016</v>
      </c>
      <c r="Q56" s="6" t="s">
        <v>18</v>
      </c>
    </row>
    <row r="57" s="11" customFormat="true" ht="63" hidden="false" customHeight="false" outlineLevel="0" collapsed="false">
      <c r="A57" s="6" t="n">
        <v>59</v>
      </c>
      <c r="B57" s="6" t="n">
        <v>59</v>
      </c>
      <c r="C57" s="7" t="s">
        <v>73</v>
      </c>
      <c r="D57" s="6" t="n">
        <v>102</v>
      </c>
      <c r="E57" s="6" t="n">
        <v>88</v>
      </c>
      <c r="F57" s="6" t="n">
        <v>14</v>
      </c>
      <c r="G57" s="6" t="n">
        <v>22</v>
      </c>
      <c r="H57" s="8" t="n">
        <v>360000000</v>
      </c>
      <c r="I57" s="8" t="s">
        <v>18</v>
      </c>
      <c r="J57" s="8" t="n">
        <f aca="false">SUM(Tabla1[[#This Row],[Valor cofinanciado ADR]:[Valor encargo fiduciario]])</f>
        <v>360000000</v>
      </c>
      <c r="K57" s="8" t="n">
        <v>372301100</v>
      </c>
      <c r="L57" s="9" t="n">
        <f aca="false">SUM(Tabla1[[#This Row],[Valor total cofinanciacion ADR]:[Valor Contrapartida]])</f>
        <v>732301100</v>
      </c>
      <c r="M57" s="8" t="n">
        <v>306</v>
      </c>
      <c r="N57" s="6" t="n">
        <v>198</v>
      </c>
      <c r="O57" s="10" t="n">
        <v>43182</v>
      </c>
      <c r="P57" s="6" t="n">
        <v>2016</v>
      </c>
      <c r="Q57" s="6" t="s">
        <v>18</v>
      </c>
    </row>
    <row r="58" s="11" customFormat="true" ht="94.5" hidden="false" customHeight="false" outlineLevel="0" collapsed="false">
      <c r="A58" s="6" t="n">
        <v>60</v>
      </c>
      <c r="B58" s="6" t="n">
        <v>60</v>
      </c>
      <c r="C58" s="7" t="s">
        <v>74</v>
      </c>
      <c r="D58" s="6" t="n">
        <v>159</v>
      </c>
      <c r="E58" s="6" t="n">
        <v>131</v>
      </c>
      <c r="F58" s="6" t="n">
        <v>28</v>
      </c>
      <c r="G58" s="6" t="n">
        <v>31</v>
      </c>
      <c r="H58" s="8" t="n">
        <v>299914172</v>
      </c>
      <c r="I58" s="8" t="s">
        <v>18</v>
      </c>
      <c r="J58" s="8" t="n">
        <f aca="false">SUM(Tabla1[[#This Row],[Valor cofinanciado ADR]:[Valor encargo fiduciario]])</f>
        <v>299914172</v>
      </c>
      <c r="K58" s="8" t="n">
        <v>3324575960</v>
      </c>
      <c r="L58" s="9" t="n">
        <f aca="false">SUM(Tabla1[[#This Row],[Valor total cofinanciacion ADR]:[Valor Contrapartida]])</f>
        <v>3624490132</v>
      </c>
      <c r="M58" s="8" t="n">
        <v>478</v>
      </c>
      <c r="N58" s="6" t="n">
        <v>123</v>
      </c>
      <c r="O58" s="10" t="n">
        <v>43152</v>
      </c>
      <c r="P58" s="6" t="n">
        <v>2016</v>
      </c>
      <c r="Q58" s="6" t="s">
        <v>18</v>
      </c>
    </row>
    <row r="59" s="11" customFormat="true" ht="47.25" hidden="false" customHeight="false" outlineLevel="0" collapsed="false">
      <c r="A59" s="6" t="n">
        <v>61</v>
      </c>
      <c r="B59" s="6" t="n">
        <v>61</v>
      </c>
      <c r="C59" s="7" t="s">
        <v>75</v>
      </c>
      <c r="D59" s="6" t="n">
        <v>79</v>
      </c>
      <c r="E59" s="6" t="n">
        <v>56</v>
      </c>
      <c r="F59" s="6" t="n">
        <v>23</v>
      </c>
      <c r="G59" s="6" t="n">
        <v>25</v>
      </c>
      <c r="H59" s="8" t="n">
        <v>165000000</v>
      </c>
      <c r="I59" s="8" t="s">
        <v>18</v>
      </c>
      <c r="J59" s="8" t="n">
        <f aca="false">SUM(Tabla1[[#This Row],[Valor cofinanciado ADR]:[Valor encargo fiduciario]])</f>
        <v>165000000</v>
      </c>
      <c r="K59" s="8" t="n">
        <v>302158000</v>
      </c>
      <c r="L59" s="9" t="n">
        <f aca="false">SUM(Tabla1[[#This Row],[Valor total cofinanciacion ADR]:[Valor Contrapartida]])</f>
        <v>467158000</v>
      </c>
      <c r="M59" s="8" t="n">
        <v>80</v>
      </c>
      <c r="N59" s="6" t="n">
        <v>124</v>
      </c>
      <c r="O59" s="10" t="n">
        <v>43152</v>
      </c>
      <c r="P59" s="6" t="n">
        <v>2016</v>
      </c>
      <c r="Q59" s="6" t="s">
        <v>18</v>
      </c>
    </row>
    <row r="60" s="11" customFormat="true" ht="31.5" hidden="false" customHeight="false" outlineLevel="0" collapsed="false">
      <c r="A60" s="6" t="n">
        <v>62</v>
      </c>
      <c r="B60" s="6" t="n">
        <v>62</v>
      </c>
      <c r="C60" s="7" t="s">
        <v>76</v>
      </c>
      <c r="D60" s="6" t="n">
        <v>180</v>
      </c>
      <c r="E60" s="6" t="n">
        <v>112</v>
      </c>
      <c r="F60" s="6" t="n">
        <v>68</v>
      </c>
      <c r="G60" s="6" t="n">
        <v>138</v>
      </c>
      <c r="H60" s="8" t="n">
        <v>1171326500</v>
      </c>
      <c r="I60" s="8" t="s">
        <v>18</v>
      </c>
      <c r="J60" s="8" t="n">
        <f aca="false">SUM(Tabla1[[#This Row],[Valor cofinanciado ADR]:[Valor encargo fiduciario]])</f>
        <v>1171326500</v>
      </c>
      <c r="K60" s="8" t="n">
        <v>180180000</v>
      </c>
      <c r="L60" s="9" t="n">
        <f aca="false">SUM(Tabla1[[#This Row],[Valor total cofinanciacion ADR]:[Valor Contrapartida]])</f>
        <v>1351506500</v>
      </c>
      <c r="M60" s="8" t="n">
        <v>0.22</v>
      </c>
      <c r="N60" s="6" t="n">
        <v>118</v>
      </c>
      <c r="O60" s="10" t="n">
        <v>43152</v>
      </c>
      <c r="P60" s="6" t="n">
        <v>2016</v>
      </c>
      <c r="Q60" s="6" t="s">
        <v>18</v>
      </c>
    </row>
    <row r="61" s="11" customFormat="true" ht="47.25" hidden="false" customHeight="false" outlineLevel="0" collapsed="false">
      <c r="A61" s="6" t="n">
        <v>63</v>
      </c>
      <c r="B61" s="6" t="n">
        <v>63</v>
      </c>
      <c r="C61" s="7" t="s">
        <v>77</v>
      </c>
      <c r="D61" s="6" t="n">
        <v>40</v>
      </c>
      <c r="E61" s="6" t="n">
        <v>31</v>
      </c>
      <c r="F61" s="6" t="n">
        <v>9</v>
      </c>
      <c r="G61" s="6" t="n">
        <v>12</v>
      </c>
      <c r="H61" s="8" t="n">
        <v>199970000</v>
      </c>
      <c r="I61" s="8" t="s">
        <v>18</v>
      </c>
      <c r="J61" s="8" t="n">
        <f aca="false">SUM(Tabla1[[#This Row],[Valor cofinanciado ADR]:[Valor encargo fiduciario]])</f>
        <v>199970000</v>
      </c>
      <c r="K61" s="8" t="n">
        <v>194000000</v>
      </c>
      <c r="L61" s="9" t="n">
        <f aca="false">SUM(Tabla1[[#This Row],[Valor total cofinanciacion ADR]:[Valor Contrapartida]])</f>
        <v>393970000</v>
      </c>
      <c r="M61" s="8" t="n">
        <v>80</v>
      </c>
      <c r="N61" s="6" t="n">
        <v>122</v>
      </c>
      <c r="O61" s="10" t="n">
        <v>43152</v>
      </c>
      <c r="P61" s="6" t="n">
        <v>2016</v>
      </c>
      <c r="Q61" s="6" t="s">
        <v>18</v>
      </c>
    </row>
    <row r="62" s="11" customFormat="true" ht="63" hidden="false" customHeight="false" outlineLevel="0" collapsed="false">
      <c r="A62" s="6" t="n">
        <v>64</v>
      </c>
      <c r="B62" s="6" t="n">
        <v>64</v>
      </c>
      <c r="C62" s="7" t="s">
        <v>78</v>
      </c>
      <c r="D62" s="6" t="n">
        <v>50</v>
      </c>
      <c r="E62" s="6" t="n">
        <v>38</v>
      </c>
      <c r="F62" s="6" t="n">
        <v>12</v>
      </c>
      <c r="G62" s="6" t="n">
        <v>12</v>
      </c>
      <c r="H62" s="8" t="n">
        <v>550000000</v>
      </c>
      <c r="I62" s="8" t="s">
        <v>18</v>
      </c>
      <c r="J62" s="8" t="n">
        <f aca="false">SUM(Tabla1[[#This Row],[Valor cofinanciado ADR]:[Valor encargo fiduciario]])</f>
        <v>550000000</v>
      </c>
      <c r="K62" s="8" t="n">
        <v>93798000</v>
      </c>
      <c r="L62" s="9" t="n">
        <f aca="false">SUM(Tabla1[[#This Row],[Valor total cofinanciacion ADR]:[Valor Contrapartida]])</f>
        <v>643798000</v>
      </c>
      <c r="M62" s="8" t="n">
        <v>0.19</v>
      </c>
      <c r="N62" s="6" t="n">
        <v>137</v>
      </c>
      <c r="O62" s="10" t="n">
        <v>43159</v>
      </c>
      <c r="P62" s="6" t="n">
        <v>2016</v>
      </c>
      <c r="Q62" s="6" t="s">
        <v>18</v>
      </c>
    </row>
    <row r="63" s="11" customFormat="true" ht="78.75" hidden="false" customHeight="false" outlineLevel="0" collapsed="false">
      <c r="A63" s="6" t="n">
        <v>66</v>
      </c>
      <c r="B63" s="6" t="n">
        <v>66</v>
      </c>
      <c r="C63" s="7" t="s">
        <v>79</v>
      </c>
      <c r="D63" s="6" t="n">
        <v>16</v>
      </c>
      <c r="E63" s="6" t="n">
        <v>13</v>
      </c>
      <c r="F63" s="6" t="n">
        <v>3</v>
      </c>
      <c r="G63" s="6" t="n">
        <v>13</v>
      </c>
      <c r="H63" s="8" t="n">
        <v>410400000</v>
      </c>
      <c r="I63" s="8" t="s">
        <v>18</v>
      </c>
      <c r="J63" s="8" t="n">
        <f aca="false">SUM(Tabla1[[#This Row],[Valor cofinanciado ADR]:[Valor encargo fiduciario]])</f>
        <v>410400000</v>
      </c>
      <c r="K63" s="8" t="n">
        <v>189208102</v>
      </c>
      <c r="L63" s="9" t="n">
        <f aca="false">SUM(Tabla1[[#This Row],[Valor total cofinanciacion ADR]:[Valor Contrapartida]])</f>
        <v>599608102</v>
      </c>
      <c r="M63" s="8" t="n">
        <v>51.31</v>
      </c>
      <c r="N63" s="6" t="n">
        <v>1546</v>
      </c>
      <c r="O63" s="10" t="n">
        <v>43059</v>
      </c>
      <c r="P63" s="6" t="n">
        <v>2016</v>
      </c>
      <c r="Q63" s="6" t="s">
        <v>18</v>
      </c>
    </row>
    <row r="64" s="11" customFormat="true" ht="78.75" hidden="false" customHeight="false" outlineLevel="0" collapsed="false">
      <c r="A64" s="6" t="n">
        <v>67</v>
      </c>
      <c r="B64" s="6" t="n">
        <v>67</v>
      </c>
      <c r="C64" s="7" t="s">
        <v>80</v>
      </c>
      <c r="D64" s="6" t="n">
        <v>51</v>
      </c>
      <c r="E64" s="6" t="n">
        <v>20</v>
      </c>
      <c r="F64" s="6" t="n">
        <v>31</v>
      </c>
      <c r="G64" s="6" t="n">
        <v>24</v>
      </c>
      <c r="H64" s="8" t="n">
        <v>269932220</v>
      </c>
      <c r="I64" s="8" t="s">
        <v>18</v>
      </c>
      <c r="J64" s="8" t="n">
        <f aca="false">SUM(Tabla1[[#This Row],[Valor cofinanciado ADR]:[Valor encargo fiduciario]])</f>
        <v>269932220</v>
      </c>
      <c r="K64" s="8" t="n">
        <v>558387768</v>
      </c>
      <c r="L64" s="9" t="n">
        <f aca="false">SUM(Tabla1[[#This Row],[Valor total cofinanciacion ADR]:[Valor Contrapartida]])</f>
        <v>828319988</v>
      </c>
      <c r="M64" s="8" t="n">
        <v>55.08</v>
      </c>
      <c r="N64" s="6" t="n">
        <v>156</v>
      </c>
      <c r="O64" s="10" t="n">
        <v>43166</v>
      </c>
      <c r="P64" s="6" t="n">
        <v>2017</v>
      </c>
      <c r="Q64" s="6" t="s">
        <v>18</v>
      </c>
    </row>
    <row r="65" s="11" customFormat="true" ht="15.75" hidden="false" customHeight="false" outlineLevel="0" collapsed="false">
      <c r="A65" s="6" t="n">
        <v>68</v>
      </c>
      <c r="B65" s="6" t="n">
        <v>68</v>
      </c>
      <c r="C65" s="7" t="s">
        <v>81</v>
      </c>
      <c r="D65" s="6" t="n">
        <v>300</v>
      </c>
      <c r="E65" s="6" t="n">
        <v>180</v>
      </c>
      <c r="F65" s="6" t="n">
        <v>120</v>
      </c>
      <c r="G65" s="6" t="n">
        <v>241</v>
      </c>
      <c r="H65" s="8" t="n">
        <v>1500000000</v>
      </c>
      <c r="I65" s="8" t="s">
        <v>18</v>
      </c>
      <c r="J65" s="8" t="n">
        <f aca="false">SUM(Tabla1[[#This Row],[Valor cofinanciado ADR]:[Valor encargo fiduciario]])</f>
        <v>1500000000</v>
      </c>
      <c r="K65" s="8" t="n">
        <v>1632000000</v>
      </c>
      <c r="L65" s="9" t="n">
        <f aca="false">SUM(Tabla1[[#This Row],[Valor total cofinanciacion ADR]:[Valor Contrapartida]])</f>
        <v>3132000000</v>
      </c>
      <c r="M65" s="8" t="n">
        <v>300</v>
      </c>
      <c r="N65" s="6" t="n">
        <v>271</v>
      </c>
      <c r="O65" s="10" t="n">
        <v>43206</v>
      </c>
      <c r="P65" s="6" t="n">
        <v>2017</v>
      </c>
      <c r="Q65" s="6" t="s">
        <v>18</v>
      </c>
    </row>
    <row r="66" s="11" customFormat="true" ht="78.75" hidden="false" customHeight="false" outlineLevel="0" collapsed="false">
      <c r="A66" s="6" t="n">
        <v>69</v>
      </c>
      <c r="B66" s="6" t="n">
        <v>69</v>
      </c>
      <c r="C66" s="7" t="s">
        <v>82</v>
      </c>
      <c r="D66" s="6" t="n">
        <v>227</v>
      </c>
      <c r="E66" s="6" t="n">
        <v>172</v>
      </c>
      <c r="F66" s="6" t="n">
        <v>55</v>
      </c>
      <c r="G66" s="6" t="n">
        <v>8</v>
      </c>
      <c r="H66" s="8" t="n">
        <v>1000000000</v>
      </c>
      <c r="I66" s="8" t="s">
        <v>18</v>
      </c>
      <c r="J66" s="8" t="n">
        <f aca="false">SUM(Tabla1[[#This Row],[Valor cofinanciado ADR]:[Valor encargo fiduciario]])</f>
        <v>1000000000</v>
      </c>
      <c r="K66" s="8" t="n">
        <v>3837098400</v>
      </c>
      <c r="L66" s="9" t="n">
        <f aca="false">SUM(Tabla1[[#This Row],[Valor total cofinanciacion ADR]:[Valor Contrapartida]])</f>
        <v>4837098400</v>
      </c>
      <c r="M66" s="8" t="n">
        <v>246</v>
      </c>
      <c r="N66" s="6" t="n">
        <v>244</v>
      </c>
      <c r="O66" s="10" t="n">
        <v>43201</v>
      </c>
      <c r="P66" s="6" t="n">
        <v>2016</v>
      </c>
      <c r="Q66" s="6" t="s">
        <v>18</v>
      </c>
    </row>
    <row r="67" s="11" customFormat="true" ht="63" hidden="false" customHeight="false" outlineLevel="0" collapsed="false">
      <c r="A67" s="6" t="n">
        <v>70</v>
      </c>
      <c r="B67" s="6" t="n">
        <v>70</v>
      </c>
      <c r="C67" s="7" t="s">
        <v>83</v>
      </c>
      <c r="D67" s="6" t="n">
        <v>50</v>
      </c>
      <c r="E67" s="6" t="n">
        <v>31</v>
      </c>
      <c r="F67" s="6" t="n">
        <v>19</v>
      </c>
      <c r="G67" s="6" t="n">
        <v>2</v>
      </c>
      <c r="H67" s="8" t="n">
        <v>550000000</v>
      </c>
      <c r="I67" s="8" t="s">
        <v>18</v>
      </c>
      <c r="J67" s="8" t="n">
        <f aca="false">SUM(Tabla1[[#This Row],[Valor cofinanciado ADR]:[Valor encargo fiduciario]])</f>
        <v>550000000</v>
      </c>
      <c r="K67" s="8" t="n">
        <v>93798000</v>
      </c>
      <c r="L67" s="9" t="n">
        <f aca="false">SUM(Tabla1[[#This Row],[Valor total cofinanciacion ADR]:[Valor Contrapartida]])</f>
        <v>643798000</v>
      </c>
      <c r="M67" s="8" t="n">
        <v>0.19</v>
      </c>
      <c r="N67" s="6" t="n">
        <v>135</v>
      </c>
      <c r="O67" s="10" t="n">
        <v>43159</v>
      </c>
      <c r="P67" s="6" t="n">
        <v>2016</v>
      </c>
      <c r="Q67" s="6" t="s">
        <v>18</v>
      </c>
    </row>
    <row r="68" s="11" customFormat="true" ht="63" hidden="false" customHeight="false" outlineLevel="0" collapsed="false">
      <c r="A68" s="6" t="n">
        <v>72</v>
      </c>
      <c r="B68" s="6" t="n">
        <v>72</v>
      </c>
      <c r="C68" s="7" t="s">
        <v>84</v>
      </c>
      <c r="D68" s="6" t="n">
        <v>40</v>
      </c>
      <c r="E68" s="6" t="n">
        <v>31</v>
      </c>
      <c r="F68" s="6" t="n">
        <v>9</v>
      </c>
      <c r="G68" s="6" t="n">
        <v>10</v>
      </c>
      <c r="H68" s="8" t="n">
        <v>199980000</v>
      </c>
      <c r="I68" s="8" t="s">
        <v>18</v>
      </c>
      <c r="J68" s="8" t="n">
        <f aca="false">SUM(Tabla1[[#This Row],[Valor cofinanciado ADR]:[Valor encargo fiduciario]])</f>
        <v>199980000</v>
      </c>
      <c r="K68" s="8" t="n">
        <v>169528000</v>
      </c>
      <c r="L68" s="9" t="n">
        <f aca="false">SUM(Tabla1[[#This Row],[Valor total cofinanciacion ADR]:[Valor Contrapartida]])</f>
        <v>369508000</v>
      </c>
      <c r="M68" s="8" t="n">
        <v>40</v>
      </c>
      <c r="N68" s="6" t="n">
        <v>134</v>
      </c>
      <c r="O68" s="10" t="n">
        <v>43159</v>
      </c>
      <c r="P68" s="6" t="n">
        <v>2016</v>
      </c>
      <c r="Q68" s="6" t="s">
        <v>18</v>
      </c>
    </row>
    <row r="69" s="11" customFormat="true" ht="78.75" hidden="false" customHeight="false" outlineLevel="0" collapsed="false">
      <c r="A69" s="6" t="n">
        <v>73</v>
      </c>
      <c r="B69" s="6" t="n">
        <v>73</v>
      </c>
      <c r="C69" s="7" t="s">
        <v>85</v>
      </c>
      <c r="D69" s="6" t="n">
        <v>152</v>
      </c>
      <c r="E69" s="6" t="n">
        <v>53</v>
      </c>
      <c r="F69" s="6" t="n">
        <v>99</v>
      </c>
      <c r="G69" s="6" t="n">
        <v>48</v>
      </c>
      <c r="H69" s="8" t="n">
        <v>1999872000</v>
      </c>
      <c r="I69" s="8" t="s">
        <v>18</v>
      </c>
      <c r="J69" s="8" t="n">
        <f aca="false">SUM(Tabla1[[#This Row],[Valor cofinanciado ADR]:[Valor encargo fiduciario]])</f>
        <v>1999872000</v>
      </c>
      <c r="K69" s="8" t="n">
        <v>402984199</v>
      </c>
      <c r="L69" s="9" t="n">
        <f aca="false">SUM(Tabla1[[#This Row],[Valor total cofinanciacion ADR]:[Valor Contrapartida]])</f>
        <v>2402856199</v>
      </c>
      <c r="M69" s="8" t="n">
        <v>456</v>
      </c>
      <c r="N69" s="6" t="n">
        <v>1540</v>
      </c>
      <c r="O69" s="10" t="n">
        <v>43056</v>
      </c>
      <c r="P69" s="6" t="n">
        <v>2017</v>
      </c>
      <c r="Q69" s="6" t="s">
        <v>18</v>
      </c>
    </row>
    <row r="70" s="11" customFormat="true" ht="63" hidden="false" customHeight="false" outlineLevel="0" collapsed="false">
      <c r="A70" s="6" t="n">
        <v>75</v>
      </c>
      <c r="B70" s="6" t="n">
        <v>75</v>
      </c>
      <c r="C70" s="7" t="s">
        <v>86</v>
      </c>
      <c r="D70" s="6" t="n">
        <v>86</v>
      </c>
      <c r="E70" s="6" t="n">
        <v>67</v>
      </c>
      <c r="F70" s="6" t="n">
        <v>19</v>
      </c>
      <c r="G70" s="6" t="n">
        <v>7</v>
      </c>
      <c r="H70" s="8" t="n">
        <v>1000000000</v>
      </c>
      <c r="I70" s="8" t="s">
        <v>18</v>
      </c>
      <c r="J70" s="8" t="n">
        <f aca="false">SUM(Tabla1[[#This Row],[Valor cofinanciado ADR]:[Valor encargo fiduciario]])</f>
        <v>1000000000</v>
      </c>
      <c r="K70" s="8" t="n">
        <v>322550000</v>
      </c>
      <c r="L70" s="9" t="n">
        <f aca="false">SUM(Tabla1[[#This Row],[Valor total cofinanciacion ADR]:[Valor Contrapartida]])</f>
        <v>1322550000</v>
      </c>
      <c r="M70" s="8" t="n">
        <v>921</v>
      </c>
      <c r="N70" s="6" t="n">
        <v>1542</v>
      </c>
      <c r="O70" s="10" t="n">
        <v>43056</v>
      </c>
      <c r="P70" s="6" t="n">
        <v>2016</v>
      </c>
      <c r="Q70" s="6" t="s">
        <v>18</v>
      </c>
    </row>
    <row r="71" s="11" customFormat="true" ht="63" hidden="false" customHeight="false" outlineLevel="0" collapsed="false">
      <c r="A71" s="6" t="n">
        <v>76</v>
      </c>
      <c r="B71" s="6" t="n">
        <v>76</v>
      </c>
      <c r="C71" s="7" t="s">
        <v>87</v>
      </c>
      <c r="D71" s="6" t="n">
        <v>41</v>
      </c>
      <c r="E71" s="6" t="n">
        <v>34</v>
      </c>
      <c r="F71" s="6" t="n">
        <v>7</v>
      </c>
      <c r="G71" s="6" t="n">
        <v>7</v>
      </c>
      <c r="H71" s="8" t="n">
        <v>458236500</v>
      </c>
      <c r="I71" s="8" t="s">
        <v>18</v>
      </c>
      <c r="J71" s="8" t="n">
        <f aca="false">SUM(Tabla1[[#This Row],[Valor cofinanciado ADR]:[Valor encargo fiduciario]])</f>
        <v>458236500</v>
      </c>
      <c r="K71" s="8" t="n">
        <v>154319522</v>
      </c>
      <c r="L71" s="9" t="n">
        <f aca="false">SUM(Tabla1[[#This Row],[Valor total cofinanciacion ADR]:[Valor Contrapartida]])</f>
        <v>612556022</v>
      </c>
      <c r="M71" s="8" t="n">
        <v>130.1</v>
      </c>
      <c r="N71" s="6" t="n">
        <v>1601</v>
      </c>
      <c r="O71" s="10" t="n">
        <v>43075</v>
      </c>
      <c r="P71" s="6" t="n">
        <v>2016</v>
      </c>
      <c r="Q71" s="6" t="s">
        <v>18</v>
      </c>
    </row>
    <row r="72" s="11" customFormat="true" ht="63" hidden="false" customHeight="false" outlineLevel="0" collapsed="false">
      <c r="A72" s="6" t="n">
        <v>77</v>
      </c>
      <c r="B72" s="6" t="n">
        <v>77</v>
      </c>
      <c r="C72" s="7" t="s">
        <v>88</v>
      </c>
      <c r="D72" s="6" t="n">
        <v>72</v>
      </c>
      <c r="E72" s="6" t="n">
        <v>55</v>
      </c>
      <c r="F72" s="6" t="n">
        <v>17</v>
      </c>
      <c r="G72" s="6" t="n">
        <v>12</v>
      </c>
      <c r="H72" s="8" t="n">
        <v>278014950</v>
      </c>
      <c r="I72" s="8" t="s">
        <v>18</v>
      </c>
      <c r="J72" s="8" t="n">
        <f aca="false">SUM(Tabla1[[#This Row],[Valor cofinanciado ADR]:[Valor encargo fiduciario]])</f>
        <v>278014950</v>
      </c>
      <c r="K72" s="8" t="n">
        <v>134900000</v>
      </c>
      <c r="L72" s="9" t="n">
        <f aca="false">SUM(Tabla1[[#This Row],[Valor total cofinanciacion ADR]:[Valor Contrapartida]])</f>
        <v>412914950</v>
      </c>
      <c r="M72" s="8" t="n">
        <v>55.01</v>
      </c>
      <c r="N72" s="6" t="n">
        <v>212</v>
      </c>
      <c r="O72" s="10" t="n">
        <v>43182</v>
      </c>
      <c r="P72" s="6" t="n">
        <v>2017</v>
      </c>
      <c r="Q72" s="6" t="s">
        <v>18</v>
      </c>
    </row>
    <row r="73" s="11" customFormat="true" ht="31.5" hidden="false" customHeight="false" outlineLevel="0" collapsed="false">
      <c r="A73" s="6" t="n">
        <v>78</v>
      </c>
      <c r="B73" s="6" t="n">
        <v>78</v>
      </c>
      <c r="C73" s="7" t="s">
        <v>89</v>
      </c>
      <c r="D73" s="6" t="n">
        <v>77</v>
      </c>
      <c r="E73" s="6" t="n">
        <v>58</v>
      </c>
      <c r="F73" s="6" t="n">
        <v>19</v>
      </c>
      <c r="G73" s="6" t="n">
        <v>17</v>
      </c>
      <c r="H73" s="8" t="n">
        <v>1383896258</v>
      </c>
      <c r="I73" s="8" t="s">
        <v>18</v>
      </c>
      <c r="J73" s="8" t="n">
        <f aca="false">SUM(Tabla1[[#This Row],[Valor cofinanciado ADR]:[Valor encargo fiduciario]])</f>
        <v>1383896258</v>
      </c>
      <c r="K73" s="8" t="n">
        <v>438574500</v>
      </c>
      <c r="L73" s="9" t="n">
        <f aca="false">SUM(Tabla1[[#This Row],[Valor total cofinanciacion ADR]:[Valor Contrapartida]])</f>
        <v>1822470758</v>
      </c>
      <c r="M73" s="8" t="n">
        <v>44</v>
      </c>
      <c r="N73" s="6" t="n">
        <v>204</v>
      </c>
      <c r="O73" s="10" t="n">
        <v>43182</v>
      </c>
      <c r="P73" s="6" t="n">
        <v>2016</v>
      </c>
      <c r="Q73" s="6" t="s">
        <v>18</v>
      </c>
    </row>
    <row r="74" s="11" customFormat="true" ht="63" hidden="false" customHeight="false" outlineLevel="0" collapsed="false">
      <c r="A74" s="6" t="n">
        <v>79</v>
      </c>
      <c r="B74" s="6" t="n">
        <v>79</v>
      </c>
      <c r="C74" s="7" t="s">
        <v>90</v>
      </c>
      <c r="D74" s="6" t="n">
        <v>180</v>
      </c>
      <c r="E74" s="6" t="n">
        <v>98</v>
      </c>
      <c r="F74" s="6" t="n">
        <v>82</v>
      </c>
      <c r="G74" s="6" t="n">
        <v>34</v>
      </c>
      <c r="H74" s="8" t="n">
        <v>2000000000</v>
      </c>
      <c r="I74" s="8" t="s">
        <v>18</v>
      </c>
      <c r="J74" s="8" t="n">
        <f aca="false">SUM(Tabla1[[#This Row],[Valor cofinanciado ADR]:[Valor encargo fiduciario]])</f>
        <v>2000000000</v>
      </c>
      <c r="K74" s="8" t="n">
        <v>480800000</v>
      </c>
      <c r="L74" s="9" t="n">
        <f aca="false">SUM(Tabla1[[#This Row],[Valor total cofinanciacion ADR]:[Valor Contrapartida]])</f>
        <v>2480800000</v>
      </c>
      <c r="M74" s="8" t="n">
        <v>180</v>
      </c>
      <c r="N74" s="6" t="n">
        <v>203</v>
      </c>
      <c r="O74" s="10" t="n">
        <v>43182</v>
      </c>
      <c r="P74" s="6" t="n">
        <v>2016</v>
      </c>
      <c r="Q74" s="6" t="s">
        <v>18</v>
      </c>
    </row>
    <row r="75" s="11" customFormat="true" ht="78.75" hidden="false" customHeight="false" outlineLevel="0" collapsed="false">
      <c r="A75" s="6" t="n">
        <v>80</v>
      </c>
      <c r="B75" s="6" t="n">
        <v>80</v>
      </c>
      <c r="C75" s="7" t="s">
        <v>91</v>
      </c>
      <c r="D75" s="6" t="n">
        <v>50</v>
      </c>
      <c r="E75" s="6" t="n">
        <v>37</v>
      </c>
      <c r="F75" s="6" t="n">
        <v>13</v>
      </c>
      <c r="G75" s="6" t="n">
        <v>0</v>
      </c>
      <c r="H75" s="8" t="n">
        <v>500000000</v>
      </c>
      <c r="I75" s="8" t="s">
        <v>18</v>
      </c>
      <c r="J75" s="8" t="n">
        <f aca="false">SUM(Tabla1[[#This Row],[Valor cofinanciado ADR]:[Valor encargo fiduciario]])</f>
        <v>500000000</v>
      </c>
      <c r="K75" s="8" t="n">
        <v>130250000</v>
      </c>
      <c r="L75" s="9" t="n">
        <f aca="false">SUM(Tabla1[[#This Row],[Valor total cofinanciacion ADR]:[Valor Contrapartida]])</f>
        <v>630250000</v>
      </c>
      <c r="M75" s="8" t="n">
        <v>50</v>
      </c>
      <c r="N75" s="6" t="n">
        <v>141</v>
      </c>
      <c r="O75" s="10" t="n">
        <v>43159</v>
      </c>
      <c r="P75" s="6" t="n">
        <v>2016</v>
      </c>
      <c r="Q75" s="6" t="s">
        <v>18</v>
      </c>
    </row>
    <row r="76" s="11" customFormat="true" ht="78.75" hidden="false" customHeight="false" outlineLevel="0" collapsed="false">
      <c r="A76" s="6" t="n">
        <v>81</v>
      </c>
      <c r="B76" s="6" t="n">
        <v>81</v>
      </c>
      <c r="C76" s="7" t="s">
        <v>92</v>
      </c>
      <c r="D76" s="6" t="n">
        <v>50</v>
      </c>
      <c r="E76" s="6" t="n">
        <v>41</v>
      </c>
      <c r="F76" s="6" t="n">
        <v>9</v>
      </c>
      <c r="G76" s="6" t="n">
        <v>10</v>
      </c>
      <c r="H76" s="8" t="n">
        <v>500000000</v>
      </c>
      <c r="I76" s="8" t="s">
        <v>18</v>
      </c>
      <c r="J76" s="8" t="n">
        <f aca="false">SUM(Tabla1[[#This Row],[Valor cofinanciado ADR]:[Valor encargo fiduciario]])</f>
        <v>500000000</v>
      </c>
      <c r="K76" s="8" t="n">
        <v>130250000</v>
      </c>
      <c r="L76" s="9" t="n">
        <f aca="false">SUM(Tabla1[[#This Row],[Valor total cofinanciacion ADR]:[Valor Contrapartida]])</f>
        <v>630250000</v>
      </c>
      <c r="M76" s="8" t="n">
        <v>50</v>
      </c>
      <c r="N76" s="6" t="n">
        <v>206</v>
      </c>
      <c r="O76" s="10" t="n">
        <v>43182</v>
      </c>
      <c r="P76" s="6" t="n">
        <v>2016</v>
      </c>
      <c r="Q76" s="6" t="s">
        <v>18</v>
      </c>
    </row>
    <row r="77" s="11" customFormat="true" ht="63" hidden="false" customHeight="false" outlineLevel="0" collapsed="false">
      <c r="A77" s="6" t="n">
        <v>83</v>
      </c>
      <c r="B77" s="6" t="n">
        <v>83</v>
      </c>
      <c r="C77" s="7" t="s">
        <v>93</v>
      </c>
      <c r="D77" s="6" t="n">
        <v>145</v>
      </c>
      <c r="E77" s="6" t="n">
        <v>93</v>
      </c>
      <c r="F77" s="6" t="n">
        <v>52</v>
      </c>
      <c r="G77" s="6" t="n">
        <v>3</v>
      </c>
      <c r="H77" s="8" t="n">
        <v>2000000000</v>
      </c>
      <c r="I77" s="8" t="s">
        <v>18</v>
      </c>
      <c r="J77" s="8" t="n">
        <f aca="false">SUM(Tabla1[[#This Row],[Valor cofinanciado ADR]:[Valor encargo fiduciario]])</f>
        <v>2000000000</v>
      </c>
      <c r="K77" s="8" t="n">
        <v>848811000</v>
      </c>
      <c r="L77" s="9" t="n">
        <f aca="false">SUM(Tabla1[[#This Row],[Valor total cofinanciacion ADR]:[Valor Contrapartida]])</f>
        <v>2848811000</v>
      </c>
      <c r="M77" s="8" t="n">
        <v>507.5</v>
      </c>
      <c r="N77" s="6" t="n">
        <v>241</v>
      </c>
      <c r="O77" s="10" t="n">
        <v>43201</v>
      </c>
      <c r="P77" s="6" t="n">
        <v>2016</v>
      </c>
      <c r="Q77" s="6" t="s">
        <v>18</v>
      </c>
    </row>
    <row r="78" s="11" customFormat="true" ht="63" hidden="false" customHeight="false" outlineLevel="0" collapsed="false">
      <c r="A78" s="6" t="n">
        <v>84</v>
      </c>
      <c r="B78" s="6" t="n">
        <v>84</v>
      </c>
      <c r="C78" s="7" t="s">
        <v>94</v>
      </c>
      <c r="D78" s="6" t="n">
        <v>42</v>
      </c>
      <c r="E78" s="6" t="n">
        <v>36</v>
      </c>
      <c r="F78" s="6" t="n">
        <v>6</v>
      </c>
      <c r="G78" s="6" t="n">
        <v>42</v>
      </c>
      <c r="H78" s="8" t="n">
        <v>390000000</v>
      </c>
      <c r="I78" s="8" t="s">
        <v>18</v>
      </c>
      <c r="J78" s="8" t="n">
        <f aca="false">SUM(Tabla1[[#This Row],[Valor cofinanciado ADR]:[Valor encargo fiduciario]])</f>
        <v>390000000</v>
      </c>
      <c r="K78" s="8" t="n">
        <v>140300000</v>
      </c>
      <c r="L78" s="9" t="n">
        <f aca="false">SUM(Tabla1[[#This Row],[Valor total cofinanciacion ADR]:[Valor Contrapartida]])</f>
        <v>530300000</v>
      </c>
      <c r="M78" s="8" t="n">
        <v>61</v>
      </c>
      <c r="N78" s="6" t="n">
        <v>1586</v>
      </c>
      <c r="O78" s="10" t="n">
        <v>43070</v>
      </c>
      <c r="P78" s="6" t="n">
        <v>2016</v>
      </c>
      <c r="Q78" s="6" t="s">
        <v>18</v>
      </c>
    </row>
    <row r="79" s="11" customFormat="true" ht="63" hidden="false" customHeight="false" outlineLevel="0" collapsed="false">
      <c r="A79" s="6" t="n">
        <v>87</v>
      </c>
      <c r="B79" s="6" t="n">
        <v>87</v>
      </c>
      <c r="C79" s="7" t="s">
        <v>95</v>
      </c>
      <c r="D79" s="6" t="n">
        <v>35</v>
      </c>
      <c r="E79" s="6" t="n">
        <v>0</v>
      </c>
      <c r="F79" s="6" t="n">
        <v>35</v>
      </c>
      <c r="G79" s="6" t="n">
        <v>9</v>
      </c>
      <c r="H79" s="8" t="n">
        <v>532492961</v>
      </c>
      <c r="I79" s="8" t="s">
        <v>18</v>
      </c>
      <c r="J79" s="8" t="n">
        <f aca="false">SUM(Tabla1[[#This Row],[Valor cofinanciado ADR]:[Valor encargo fiduciario]])</f>
        <v>532492961</v>
      </c>
      <c r="K79" s="8" t="n">
        <v>70077400</v>
      </c>
      <c r="L79" s="9" t="n">
        <f aca="false">SUM(Tabla1[[#This Row],[Valor total cofinanciacion ADR]:[Valor Contrapartida]])</f>
        <v>602570361</v>
      </c>
      <c r="M79" s="8" t="n">
        <v>0.28</v>
      </c>
      <c r="N79" s="6" t="n">
        <v>110</v>
      </c>
      <c r="O79" s="10" t="n">
        <v>43146</v>
      </c>
      <c r="P79" s="6" t="n">
        <v>2016</v>
      </c>
      <c r="Q79" s="6" t="s">
        <v>18</v>
      </c>
    </row>
    <row r="80" s="11" customFormat="true" ht="63" hidden="false" customHeight="false" outlineLevel="0" collapsed="false">
      <c r="A80" s="6" t="n">
        <v>88</v>
      </c>
      <c r="B80" s="6" t="n">
        <v>88</v>
      </c>
      <c r="C80" s="7" t="s">
        <v>96</v>
      </c>
      <c r="D80" s="6" t="n">
        <v>116</v>
      </c>
      <c r="E80" s="6" t="n">
        <v>75</v>
      </c>
      <c r="F80" s="6" t="n">
        <v>41</v>
      </c>
      <c r="G80" s="6" t="n">
        <v>33</v>
      </c>
      <c r="H80" s="8" t="n">
        <v>1399982156</v>
      </c>
      <c r="I80" s="8" t="s">
        <v>18</v>
      </c>
      <c r="J80" s="8" t="n">
        <f aca="false">SUM(Tabla1[[#This Row],[Valor cofinanciado ADR]:[Valor encargo fiduciario]])</f>
        <v>1399982156</v>
      </c>
      <c r="K80" s="8" t="n">
        <v>270600000</v>
      </c>
      <c r="L80" s="9" t="n">
        <f aca="false">SUM(Tabla1[[#This Row],[Valor total cofinanciacion ADR]:[Valor Contrapartida]])</f>
        <v>1670582156</v>
      </c>
      <c r="M80" s="8" t="n">
        <v>58</v>
      </c>
      <c r="N80" s="6" t="n">
        <v>120</v>
      </c>
      <c r="O80" s="10" t="n">
        <v>43152</v>
      </c>
      <c r="P80" s="6" t="n">
        <v>2016</v>
      </c>
      <c r="Q80" s="6" t="s">
        <v>18</v>
      </c>
    </row>
    <row r="81" s="11" customFormat="true" ht="15.75" hidden="false" customHeight="false" outlineLevel="0" collapsed="false">
      <c r="A81" s="6" t="n">
        <v>89</v>
      </c>
      <c r="B81" s="6" t="n">
        <v>89</v>
      </c>
      <c r="C81" s="7" t="s">
        <v>97</v>
      </c>
      <c r="D81" s="6" t="n">
        <v>100</v>
      </c>
      <c r="E81" s="6" t="n">
        <v>78</v>
      </c>
      <c r="F81" s="6" t="n">
        <v>22</v>
      </c>
      <c r="G81" s="6" t="n">
        <v>13</v>
      </c>
      <c r="H81" s="8" t="n">
        <v>308754500</v>
      </c>
      <c r="I81" s="8" t="s">
        <v>18</v>
      </c>
      <c r="J81" s="8" t="n">
        <f aca="false">SUM(Tabla1[[#This Row],[Valor cofinanciado ADR]:[Valor encargo fiduciario]])</f>
        <v>308754500</v>
      </c>
      <c r="K81" s="8" t="n">
        <v>567300000</v>
      </c>
      <c r="L81" s="9" t="n">
        <f aca="false">SUM(Tabla1[[#This Row],[Valor total cofinanciacion ADR]:[Valor Contrapartida]])</f>
        <v>876054500</v>
      </c>
      <c r="M81" s="8" t="n">
        <v>100</v>
      </c>
      <c r="N81" s="6" t="n">
        <v>208</v>
      </c>
      <c r="O81" s="10" t="n">
        <v>43182</v>
      </c>
      <c r="P81" s="6" t="n">
        <v>2016</v>
      </c>
      <c r="Q81" s="6" t="s">
        <v>18</v>
      </c>
    </row>
    <row r="82" s="11" customFormat="true" ht="63" hidden="false" customHeight="false" outlineLevel="0" collapsed="false">
      <c r="A82" s="6" t="n">
        <v>90</v>
      </c>
      <c r="B82" s="6" t="n">
        <v>90</v>
      </c>
      <c r="C82" s="7" t="s">
        <v>98</v>
      </c>
      <c r="D82" s="6" t="n">
        <v>160</v>
      </c>
      <c r="E82" s="6" t="n">
        <v>128</v>
      </c>
      <c r="F82" s="6" t="n">
        <v>32</v>
      </c>
      <c r="G82" s="6" t="n">
        <v>65</v>
      </c>
      <c r="H82" s="8" t="n">
        <v>1500000000</v>
      </c>
      <c r="I82" s="8" t="s">
        <v>18</v>
      </c>
      <c r="J82" s="8" t="n">
        <f aca="false">SUM(Tabla1[[#This Row],[Valor cofinanciado ADR]:[Valor encargo fiduciario]])</f>
        <v>1500000000</v>
      </c>
      <c r="K82" s="8" t="n">
        <v>336000000</v>
      </c>
      <c r="L82" s="9" t="n">
        <f aca="false">SUM(Tabla1[[#This Row],[Valor total cofinanciacion ADR]:[Valor Contrapartida]])</f>
        <v>1836000000</v>
      </c>
      <c r="M82" s="8" t="n">
        <v>160</v>
      </c>
      <c r="N82" s="6" t="n">
        <v>243</v>
      </c>
      <c r="O82" s="10" t="n">
        <v>43201</v>
      </c>
      <c r="P82" s="6" t="n">
        <v>2017</v>
      </c>
      <c r="Q82" s="6" t="s">
        <v>18</v>
      </c>
    </row>
    <row r="83" s="11" customFormat="true" ht="94.5" hidden="false" customHeight="false" outlineLevel="0" collapsed="false">
      <c r="A83" s="6" t="n">
        <v>91</v>
      </c>
      <c r="B83" s="6" t="n">
        <v>91</v>
      </c>
      <c r="C83" s="7" t="s">
        <v>99</v>
      </c>
      <c r="D83" s="6" t="n">
        <v>30</v>
      </c>
      <c r="E83" s="6" t="n">
        <v>0</v>
      </c>
      <c r="F83" s="6" t="n">
        <v>30</v>
      </c>
      <c r="G83" s="6" t="n">
        <v>8</v>
      </c>
      <c r="H83" s="8" t="n">
        <v>515154000</v>
      </c>
      <c r="I83" s="8" t="s">
        <v>18</v>
      </c>
      <c r="J83" s="8" t="n">
        <f aca="false">SUM(Tabla1[[#This Row],[Valor cofinanciado ADR]:[Valor encargo fiduciario]])</f>
        <v>515154000</v>
      </c>
      <c r="K83" s="8" t="n">
        <v>103950000</v>
      </c>
      <c r="L83" s="9" t="n">
        <f aca="false">SUM(Tabla1[[#This Row],[Valor total cofinanciacion ADR]:[Valor Contrapartida]])</f>
        <v>619104000</v>
      </c>
      <c r="M83" s="8" t="n">
        <v>15</v>
      </c>
      <c r="N83" s="6" t="n">
        <v>121</v>
      </c>
      <c r="O83" s="10" t="n">
        <v>43152</v>
      </c>
      <c r="P83" s="6" t="n">
        <v>2016</v>
      </c>
      <c r="Q83" s="6" t="s">
        <v>18</v>
      </c>
    </row>
    <row r="84" s="11" customFormat="true" ht="47.25" hidden="false" customHeight="false" outlineLevel="0" collapsed="false">
      <c r="A84" s="6" t="n">
        <v>92</v>
      </c>
      <c r="B84" s="6" t="n">
        <v>92</v>
      </c>
      <c r="C84" s="7" t="s">
        <v>100</v>
      </c>
      <c r="D84" s="6" t="n">
        <v>40</v>
      </c>
      <c r="E84" s="6" t="n">
        <v>23</v>
      </c>
      <c r="F84" s="6" t="n">
        <v>17</v>
      </c>
      <c r="G84" s="6" t="n">
        <v>18</v>
      </c>
      <c r="H84" s="8" t="n">
        <v>1230482000</v>
      </c>
      <c r="I84" s="8" t="s">
        <v>18</v>
      </c>
      <c r="J84" s="8" t="n">
        <f aca="false">SUM(Tabla1[[#This Row],[Valor cofinanciado ADR]:[Valor encargo fiduciario]])</f>
        <v>1230482000</v>
      </c>
      <c r="K84" s="8" t="n">
        <v>652308000</v>
      </c>
      <c r="L84" s="9" t="n">
        <f aca="false">SUM(Tabla1[[#This Row],[Valor total cofinanciacion ADR]:[Valor Contrapartida]])</f>
        <v>1882790000</v>
      </c>
      <c r="M84" s="8" t="n">
        <v>40</v>
      </c>
      <c r="N84" s="6" t="n">
        <v>242</v>
      </c>
      <c r="O84" s="10" t="n">
        <v>43201</v>
      </c>
      <c r="P84" s="6" t="n">
        <v>2016</v>
      </c>
      <c r="Q84" s="6" t="s">
        <v>18</v>
      </c>
    </row>
    <row r="85" s="11" customFormat="true" ht="47.25" hidden="false" customHeight="false" outlineLevel="0" collapsed="false">
      <c r="A85" s="6" t="n">
        <v>93</v>
      </c>
      <c r="B85" s="6" t="n">
        <v>93</v>
      </c>
      <c r="C85" s="7" t="s">
        <v>101</v>
      </c>
      <c r="D85" s="6" t="n">
        <v>81</v>
      </c>
      <c r="E85" s="6" t="n">
        <v>57</v>
      </c>
      <c r="F85" s="6" t="n">
        <v>24</v>
      </c>
      <c r="G85" s="6" t="n">
        <v>18</v>
      </c>
      <c r="H85" s="8" t="n">
        <v>2470000000</v>
      </c>
      <c r="I85" s="8" t="s">
        <v>18</v>
      </c>
      <c r="J85" s="8" t="n">
        <f aca="false">SUM(Tabla1[[#This Row],[Valor cofinanciado ADR]:[Valor encargo fiduciario]])</f>
        <v>2470000000</v>
      </c>
      <c r="K85" s="8" t="n">
        <v>460300000</v>
      </c>
      <c r="L85" s="9" t="n">
        <f aca="false">SUM(Tabla1[[#This Row],[Valor total cofinanciacion ADR]:[Valor Contrapartida]])</f>
        <v>2930300000</v>
      </c>
      <c r="M85" s="8" t="n">
        <v>1.21</v>
      </c>
      <c r="N85" s="6" t="n">
        <v>496</v>
      </c>
      <c r="O85" s="10" t="n">
        <v>43290</v>
      </c>
      <c r="P85" s="6" t="n">
        <v>2017</v>
      </c>
      <c r="Q85" s="6" t="s">
        <v>18</v>
      </c>
    </row>
    <row r="86" s="11" customFormat="true" ht="31.5" hidden="false" customHeight="false" outlineLevel="0" collapsed="false">
      <c r="A86" s="6" t="n">
        <v>94</v>
      </c>
      <c r="B86" s="6" t="n">
        <v>94</v>
      </c>
      <c r="C86" s="7" t="s">
        <v>102</v>
      </c>
      <c r="D86" s="6" t="n">
        <v>40</v>
      </c>
      <c r="E86" s="6" t="n">
        <v>31</v>
      </c>
      <c r="F86" s="6" t="n">
        <v>9</v>
      </c>
      <c r="G86" s="6" t="n">
        <v>9</v>
      </c>
      <c r="H86" s="8" t="n">
        <v>434216599</v>
      </c>
      <c r="I86" s="8" t="s">
        <v>18</v>
      </c>
      <c r="J86" s="8" t="n">
        <f aca="false">SUM(Tabla1[[#This Row],[Valor cofinanciado ADR]:[Valor encargo fiduciario]])</f>
        <v>434216599</v>
      </c>
      <c r="K86" s="8" t="n">
        <v>139320000</v>
      </c>
      <c r="L86" s="9" t="n">
        <f aca="false">SUM(Tabla1[[#This Row],[Valor total cofinanciacion ADR]:[Valor Contrapartida]])</f>
        <v>573536599</v>
      </c>
      <c r="M86" s="8" t="n">
        <v>40</v>
      </c>
      <c r="N86" s="6" t="n">
        <v>201</v>
      </c>
      <c r="O86" s="10" t="n">
        <v>43182</v>
      </c>
      <c r="P86" s="6" t="n">
        <v>2016</v>
      </c>
      <c r="Q86" s="6" t="s">
        <v>18</v>
      </c>
    </row>
    <row r="87" s="11" customFormat="true" ht="94.5" hidden="false" customHeight="false" outlineLevel="0" collapsed="false">
      <c r="A87" s="6" t="n">
        <v>96</v>
      </c>
      <c r="B87" s="6" t="n">
        <v>96</v>
      </c>
      <c r="C87" s="7" t="s">
        <v>103</v>
      </c>
      <c r="D87" s="6" t="n">
        <v>40</v>
      </c>
      <c r="E87" s="6" t="n">
        <v>20</v>
      </c>
      <c r="F87" s="6" t="n">
        <v>20</v>
      </c>
      <c r="G87" s="6" t="n">
        <v>7</v>
      </c>
      <c r="H87" s="8" t="n">
        <v>650000000</v>
      </c>
      <c r="I87" s="8" t="s">
        <v>18</v>
      </c>
      <c r="J87" s="8" t="n">
        <f aca="false">SUM(Tabla1[[#This Row],[Valor cofinanciado ADR]:[Valor encargo fiduciario]])</f>
        <v>650000000</v>
      </c>
      <c r="K87" s="8" t="n">
        <v>626363500</v>
      </c>
      <c r="L87" s="9" t="n">
        <f aca="false">SUM(Tabla1[[#This Row],[Valor total cofinanciacion ADR]:[Valor Contrapartida]])</f>
        <v>1276363500</v>
      </c>
      <c r="M87" s="8" t="n">
        <v>28</v>
      </c>
      <c r="N87" s="6" t="n">
        <v>119</v>
      </c>
      <c r="O87" s="10" t="n">
        <v>43152</v>
      </c>
      <c r="P87" s="6" t="n">
        <v>2016</v>
      </c>
      <c r="Q87" s="6" t="s">
        <v>18</v>
      </c>
    </row>
    <row r="88" s="11" customFormat="true" ht="63" hidden="false" customHeight="false" outlineLevel="0" collapsed="false">
      <c r="A88" s="6" t="n">
        <v>97</v>
      </c>
      <c r="B88" s="6" t="n">
        <v>97</v>
      </c>
      <c r="C88" s="7" t="s">
        <v>104</v>
      </c>
      <c r="D88" s="6" t="n">
        <v>177</v>
      </c>
      <c r="E88" s="6" t="n">
        <v>122</v>
      </c>
      <c r="F88" s="6" t="n">
        <v>55</v>
      </c>
      <c r="G88" s="6" t="n">
        <v>7</v>
      </c>
      <c r="H88" s="8" t="n">
        <v>2000000000</v>
      </c>
      <c r="I88" s="8" t="s">
        <v>18</v>
      </c>
      <c r="J88" s="8" t="n">
        <f aca="false">SUM(Tabla1[[#This Row],[Valor cofinanciado ADR]:[Valor encargo fiduciario]])</f>
        <v>2000000000</v>
      </c>
      <c r="K88" s="8" t="n">
        <v>383424000</v>
      </c>
      <c r="L88" s="9" t="n">
        <f aca="false">SUM(Tabla1[[#This Row],[Valor total cofinanciacion ADR]:[Valor Contrapartida]])</f>
        <v>2383424000</v>
      </c>
      <c r="M88" s="8" t="n">
        <v>1</v>
      </c>
      <c r="N88" s="6" t="n">
        <v>245</v>
      </c>
      <c r="O88" s="10" t="n">
        <v>43201</v>
      </c>
      <c r="P88" s="6" t="n">
        <v>2016</v>
      </c>
      <c r="Q88" s="6" t="s">
        <v>18</v>
      </c>
    </row>
    <row r="89" s="11" customFormat="true" ht="47.25" hidden="false" customHeight="false" outlineLevel="0" collapsed="false">
      <c r="A89" s="6" t="n">
        <v>621</v>
      </c>
      <c r="B89" s="6" t="n">
        <v>98</v>
      </c>
      <c r="C89" s="7" t="s">
        <v>105</v>
      </c>
      <c r="D89" s="6" t="n">
        <v>160</v>
      </c>
      <c r="E89" s="6" t="n">
        <v>130</v>
      </c>
      <c r="F89" s="6" t="n">
        <v>30</v>
      </c>
      <c r="G89" s="6" t="n">
        <v>138</v>
      </c>
      <c r="H89" s="8" t="n">
        <v>2000000000</v>
      </c>
      <c r="I89" s="8" t="s">
        <v>18</v>
      </c>
      <c r="J89" s="8" t="n">
        <f aca="false">SUM(Tabla1[[#This Row],[Valor cofinanciado ADR]:[Valor encargo fiduciario]])</f>
        <v>2000000000</v>
      </c>
      <c r="K89" s="8" t="n">
        <v>1075386667</v>
      </c>
      <c r="L89" s="9" t="n">
        <f aca="false">SUM(Tabla1[[#This Row],[Valor total cofinanciacion ADR]:[Valor Contrapartida]])</f>
        <v>3075386667</v>
      </c>
      <c r="M89" s="8" t="n">
        <v>160</v>
      </c>
      <c r="N89" s="6" t="n">
        <v>349</v>
      </c>
      <c r="O89" s="10" t="n">
        <v>43242</v>
      </c>
      <c r="P89" s="6" t="n">
        <v>2016</v>
      </c>
      <c r="Q89" s="6" t="s">
        <v>18</v>
      </c>
    </row>
    <row r="90" s="11" customFormat="true" ht="63" hidden="false" customHeight="false" outlineLevel="0" collapsed="false">
      <c r="A90" s="6" t="n">
        <v>100</v>
      </c>
      <c r="B90" s="6" t="n">
        <v>100</v>
      </c>
      <c r="C90" s="7" t="s">
        <v>106</v>
      </c>
      <c r="D90" s="6" t="n">
        <v>66</v>
      </c>
      <c r="E90" s="6" t="n">
        <v>36</v>
      </c>
      <c r="F90" s="6" t="n">
        <v>30</v>
      </c>
      <c r="G90" s="6" t="n">
        <v>13</v>
      </c>
      <c r="H90" s="8" t="n">
        <v>999993000</v>
      </c>
      <c r="I90" s="8" t="s">
        <v>18</v>
      </c>
      <c r="J90" s="8" t="n">
        <f aca="false">SUM(Tabla1[[#This Row],[Valor cofinanciado ADR]:[Valor encargo fiduciario]])</f>
        <v>999993000</v>
      </c>
      <c r="K90" s="8" t="n">
        <v>122760000</v>
      </c>
      <c r="L90" s="9" t="n">
        <f aca="false">SUM(Tabla1[[#This Row],[Valor total cofinanciacion ADR]:[Valor Contrapartida]])</f>
        <v>1122753000</v>
      </c>
      <c r="M90" s="8" t="n">
        <v>66</v>
      </c>
      <c r="N90" s="6" t="n">
        <v>352</v>
      </c>
      <c r="O90" s="10" t="n">
        <v>43242</v>
      </c>
      <c r="P90" s="6" t="n">
        <v>2017</v>
      </c>
      <c r="Q90" s="6" t="s">
        <v>18</v>
      </c>
    </row>
    <row r="91" s="11" customFormat="true" ht="63" hidden="false" customHeight="false" outlineLevel="0" collapsed="false">
      <c r="A91" s="6" t="n">
        <v>101</v>
      </c>
      <c r="B91" s="6" t="n">
        <v>101</v>
      </c>
      <c r="C91" s="7" t="s">
        <v>107</v>
      </c>
      <c r="D91" s="6" t="n">
        <v>47</v>
      </c>
      <c r="E91" s="6" t="n">
        <v>4</v>
      </c>
      <c r="F91" s="6" t="n">
        <v>43</v>
      </c>
      <c r="G91" s="6" t="n">
        <v>17</v>
      </c>
      <c r="H91" s="8" t="n">
        <v>390795000</v>
      </c>
      <c r="I91" s="8" t="s">
        <v>18</v>
      </c>
      <c r="J91" s="8" t="n">
        <f aca="false">SUM(Tabla1[[#This Row],[Valor cofinanciado ADR]:[Valor encargo fiduciario]])</f>
        <v>390795000</v>
      </c>
      <c r="K91" s="8" t="n">
        <v>346040371</v>
      </c>
      <c r="L91" s="9" t="n">
        <f aca="false">SUM(Tabla1[[#This Row],[Valor total cofinanciacion ADR]:[Valor Contrapartida]])</f>
        <v>736835371</v>
      </c>
      <c r="M91" s="8" t="n">
        <v>47</v>
      </c>
      <c r="N91" s="6" t="n">
        <v>136</v>
      </c>
      <c r="O91" s="10" t="n">
        <v>43159</v>
      </c>
      <c r="P91" s="6" t="n">
        <v>2016</v>
      </c>
      <c r="Q91" s="6" t="s">
        <v>18</v>
      </c>
    </row>
    <row r="92" s="11" customFormat="true" ht="31.5" hidden="false" customHeight="false" outlineLevel="0" collapsed="false">
      <c r="A92" s="6" t="n">
        <v>102</v>
      </c>
      <c r="B92" s="6" t="n">
        <v>102</v>
      </c>
      <c r="C92" s="7" t="s">
        <v>108</v>
      </c>
      <c r="D92" s="6" t="n">
        <v>32</v>
      </c>
      <c r="E92" s="6" t="n">
        <v>21</v>
      </c>
      <c r="F92" s="6" t="n">
        <v>11</v>
      </c>
      <c r="G92" s="6" t="n">
        <v>3</v>
      </c>
      <c r="H92" s="8" t="n">
        <v>500000000</v>
      </c>
      <c r="I92" s="8" t="s">
        <v>18</v>
      </c>
      <c r="J92" s="8" t="n">
        <f aca="false">SUM(Tabla1[[#This Row],[Valor cofinanciado ADR]:[Valor encargo fiduciario]])</f>
        <v>500000000</v>
      </c>
      <c r="K92" s="8" t="n">
        <v>106272000</v>
      </c>
      <c r="L92" s="9" t="n">
        <f aca="false">SUM(Tabla1[[#This Row],[Valor total cofinanciacion ADR]:[Valor Contrapartida]])</f>
        <v>606272000</v>
      </c>
      <c r="M92" s="8" t="n">
        <v>16</v>
      </c>
      <c r="N92" s="6" t="n">
        <v>140</v>
      </c>
      <c r="O92" s="10" t="n">
        <v>43159</v>
      </c>
      <c r="P92" s="6" t="n">
        <v>2016</v>
      </c>
      <c r="Q92" s="6" t="s">
        <v>18</v>
      </c>
    </row>
    <row r="93" s="11" customFormat="true" ht="31.5" hidden="false" customHeight="false" outlineLevel="0" collapsed="false">
      <c r="A93" s="6" t="n">
        <v>104</v>
      </c>
      <c r="B93" s="6" t="n">
        <v>104</v>
      </c>
      <c r="C93" s="7" t="s">
        <v>109</v>
      </c>
      <c r="D93" s="6" t="n">
        <v>124</v>
      </c>
      <c r="E93" s="6" t="n">
        <v>7</v>
      </c>
      <c r="F93" s="6" t="n">
        <v>117</v>
      </c>
      <c r="G93" s="6" t="n">
        <v>8</v>
      </c>
      <c r="H93" s="8" t="n">
        <v>899942400</v>
      </c>
      <c r="I93" s="8" t="s">
        <v>18</v>
      </c>
      <c r="J93" s="8" t="n">
        <f aca="false">SUM(Tabla1[[#This Row],[Valor cofinanciado ADR]:[Valor encargo fiduciario]])</f>
        <v>899942400</v>
      </c>
      <c r="K93" s="8" t="n">
        <v>166748000</v>
      </c>
      <c r="L93" s="9" t="n">
        <f aca="false">SUM(Tabla1[[#This Row],[Valor total cofinanciacion ADR]:[Valor Contrapartida]])</f>
        <v>1066690400</v>
      </c>
      <c r="M93" s="8" t="n">
        <v>0.19</v>
      </c>
      <c r="N93" s="6" t="n">
        <v>200</v>
      </c>
      <c r="O93" s="10" t="n">
        <v>43182</v>
      </c>
      <c r="P93" s="6" t="n">
        <v>2016</v>
      </c>
      <c r="Q93" s="6" t="s">
        <v>18</v>
      </c>
    </row>
    <row r="94" s="11" customFormat="true" ht="31.5" hidden="false" customHeight="false" outlineLevel="0" collapsed="false">
      <c r="A94" s="6" t="n">
        <v>106</v>
      </c>
      <c r="B94" s="6" t="n">
        <v>106</v>
      </c>
      <c r="C94" s="7" t="s">
        <v>110</v>
      </c>
      <c r="D94" s="6" t="n">
        <v>234</v>
      </c>
      <c r="E94" s="6" t="n">
        <v>119</v>
      </c>
      <c r="F94" s="6" t="n">
        <v>115</v>
      </c>
      <c r="G94" s="6" t="n">
        <v>47</v>
      </c>
      <c r="H94" s="8" t="n">
        <v>298981600</v>
      </c>
      <c r="I94" s="8" t="s">
        <v>18</v>
      </c>
      <c r="J94" s="8" t="n">
        <f aca="false">SUM(Tabla1[[#This Row],[Valor cofinanciado ADR]:[Valor encargo fiduciario]])</f>
        <v>298981600</v>
      </c>
      <c r="K94" s="8" t="n">
        <v>301184400</v>
      </c>
      <c r="L94" s="9" t="n">
        <f aca="false">SUM(Tabla1[[#This Row],[Valor total cofinanciacion ADR]:[Valor Contrapartida]])</f>
        <v>600166000</v>
      </c>
      <c r="M94" s="8" t="n">
        <v>0</v>
      </c>
      <c r="N94" s="6" t="n">
        <v>211</v>
      </c>
      <c r="O94" s="10" t="n">
        <v>43182</v>
      </c>
      <c r="P94" s="6" t="n">
        <v>2016</v>
      </c>
      <c r="Q94" s="6" t="s">
        <v>18</v>
      </c>
    </row>
    <row r="95" s="11" customFormat="true" ht="47.25" hidden="false" customHeight="false" outlineLevel="0" collapsed="false">
      <c r="A95" s="6" t="n">
        <v>108</v>
      </c>
      <c r="B95" s="6" t="n">
        <v>108</v>
      </c>
      <c r="C95" s="7" t="s">
        <v>111</v>
      </c>
      <c r="D95" s="6" t="n">
        <v>27</v>
      </c>
      <c r="E95" s="6" t="n">
        <v>0</v>
      </c>
      <c r="F95" s="6" t="n">
        <v>27</v>
      </c>
      <c r="G95" s="6" t="n">
        <v>1</v>
      </c>
      <c r="H95" s="8" t="n">
        <v>353046000</v>
      </c>
      <c r="I95" s="8" t="s">
        <v>18</v>
      </c>
      <c r="J95" s="8" t="n">
        <f aca="false">SUM(Tabla1[[#This Row],[Valor cofinanciado ADR]:[Valor encargo fiduciario]])</f>
        <v>353046000</v>
      </c>
      <c r="K95" s="8" t="n">
        <v>115290000</v>
      </c>
      <c r="L95" s="9" t="n">
        <f aca="false">SUM(Tabla1[[#This Row],[Valor total cofinanciacion ADR]:[Valor Contrapartida]])</f>
        <v>468336000</v>
      </c>
      <c r="M95" s="8" t="n">
        <v>27</v>
      </c>
      <c r="N95" s="6" t="n">
        <v>207</v>
      </c>
      <c r="O95" s="10" t="n">
        <v>43182</v>
      </c>
      <c r="P95" s="6" t="n">
        <v>2017</v>
      </c>
      <c r="Q95" s="6" t="s">
        <v>18</v>
      </c>
    </row>
    <row r="96" s="11" customFormat="true" ht="47.25" hidden="false" customHeight="false" outlineLevel="0" collapsed="false">
      <c r="A96" s="6" t="n">
        <v>109</v>
      </c>
      <c r="B96" s="6" t="n">
        <v>109</v>
      </c>
      <c r="C96" s="7" t="s">
        <v>112</v>
      </c>
      <c r="D96" s="6" t="n">
        <v>30</v>
      </c>
      <c r="E96" s="6" t="n">
        <v>21</v>
      </c>
      <c r="F96" s="6" t="n">
        <v>9</v>
      </c>
      <c r="G96" s="6" t="n">
        <v>0</v>
      </c>
      <c r="H96" s="8" t="n">
        <v>201110000</v>
      </c>
      <c r="I96" s="8" t="s">
        <v>18</v>
      </c>
      <c r="J96" s="8" t="n">
        <f aca="false">SUM(Tabla1[[#This Row],[Valor cofinanciado ADR]:[Valor encargo fiduciario]])</f>
        <v>201110000</v>
      </c>
      <c r="K96" s="8" t="n">
        <v>149370000</v>
      </c>
      <c r="L96" s="9" t="n">
        <f aca="false">SUM(Tabla1[[#This Row],[Valor total cofinanciacion ADR]:[Valor Contrapartida]])</f>
        <v>350480000</v>
      </c>
      <c r="M96" s="8" t="n">
        <v>0.72</v>
      </c>
      <c r="N96" s="6" t="n">
        <v>202</v>
      </c>
      <c r="O96" s="10" t="n">
        <v>43182</v>
      </c>
      <c r="P96" s="6" t="n">
        <v>2017</v>
      </c>
      <c r="Q96" s="6" t="s">
        <v>18</v>
      </c>
    </row>
    <row r="97" s="11" customFormat="true" ht="47.25" hidden="false" customHeight="false" outlineLevel="0" collapsed="false">
      <c r="A97" s="6" t="n">
        <v>111</v>
      </c>
      <c r="B97" s="6" t="n">
        <v>111</v>
      </c>
      <c r="C97" s="7" t="s">
        <v>113</v>
      </c>
      <c r="D97" s="6" t="n">
        <v>125</v>
      </c>
      <c r="E97" s="6" t="n">
        <v>102</v>
      </c>
      <c r="F97" s="6" t="n">
        <v>23</v>
      </c>
      <c r="G97" s="6" t="n">
        <v>70</v>
      </c>
      <c r="H97" s="8" t="n">
        <v>1999899000</v>
      </c>
      <c r="I97" s="8" t="s">
        <v>18</v>
      </c>
      <c r="J97" s="8" t="n">
        <f aca="false">SUM(Tabla1[[#This Row],[Valor cofinanciado ADR]:[Valor encargo fiduciario]])</f>
        <v>1999899000</v>
      </c>
      <c r="K97" s="8" t="n">
        <v>376898910</v>
      </c>
      <c r="L97" s="9" t="n">
        <f aca="false">SUM(Tabla1[[#This Row],[Valor total cofinanciacion ADR]:[Valor Contrapartida]])</f>
        <v>2376797910</v>
      </c>
      <c r="M97" s="8" t="n">
        <v>500</v>
      </c>
      <c r="N97" s="6" t="n">
        <v>109</v>
      </c>
      <c r="O97" s="10" t="n">
        <v>43146</v>
      </c>
      <c r="P97" s="6" t="n">
        <v>2017</v>
      </c>
      <c r="Q97" s="6" t="s">
        <v>18</v>
      </c>
    </row>
    <row r="98" s="11" customFormat="true" ht="63" hidden="false" customHeight="false" outlineLevel="0" collapsed="false">
      <c r="A98" s="6" t="n">
        <v>693</v>
      </c>
      <c r="B98" s="6" t="n">
        <v>112</v>
      </c>
      <c r="C98" s="7" t="s">
        <v>114</v>
      </c>
      <c r="D98" s="6" t="n">
        <v>291</v>
      </c>
      <c r="E98" s="6" t="n">
        <v>240</v>
      </c>
      <c r="F98" s="6" t="n">
        <v>51</v>
      </c>
      <c r="G98" s="6" t="n">
        <v>105</v>
      </c>
      <c r="H98" s="8" t="n">
        <v>1499984371</v>
      </c>
      <c r="I98" s="8" t="s">
        <v>18</v>
      </c>
      <c r="J98" s="8" t="n">
        <f aca="false">SUM(Tabla1[[#This Row],[Valor cofinanciado ADR]:[Valor encargo fiduciario]])</f>
        <v>1499984371</v>
      </c>
      <c r="K98" s="8" t="n">
        <v>166700718</v>
      </c>
      <c r="L98" s="9" t="n">
        <f aca="false">SUM(Tabla1[[#This Row],[Valor total cofinanciacion ADR]:[Valor Contrapartida]])</f>
        <v>1666685089</v>
      </c>
      <c r="M98" s="8" t="n">
        <v>291</v>
      </c>
      <c r="N98" s="6" t="n">
        <v>132</v>
      </c>
      <c r="O98" s="10" t="n">
        <v>43159</v>
      </c>
      <c r="P98" s="6" t="n">
        <v>2016</v>
      </c>
      <c r="Q98" s="6" t="s">
        <v>18</v>
      </c>
    </row>
    <row r="99" s="11" customFormat="true" ht="47.25" hidden="false" customHeight="false" outlineLevel="0" collapsed="false">
      <c r="A99" s="6" t="n">
        <v>113</v>
      </c>
      <c r="B99" s="6" t="n">
        <v>113</v>
      </c>
      <c r="C99" s="7" t="s">
        <v>115</v>
      </c>
      <c r="D99" s="6" t="n">
        <v>83</v>
      </c>
      <c r="E99" s="6" t="n">
        <v>53</v>
      </c>
      <c r="F99" s="6" t="n">
        <v>30</v>
      </c>
      <c r="G99" s="6" t="n">
        <v>23</v>
      </c>
      <c r="H99" s="8" t="n">
        <v>1150000000</v>
      </c>
      <c r="I99" s="8" t="s">
        <v>18</v>
      </c>
      <c r="J99" s="8" t="n">
        <f aca="false">SUM(Tabla1[[#This Row],[Valor cofinanciado ADR]:[Valor encargo fiduciario]])</f>
        <v>1150000000</v>
      </c>
      <c r="K99" s="8" t="n">
        <v>1533463993</v>
      </c>
      <c r="L99" s="9" t="n">
        <f aca="false">SUM(Tabla1[[#This Row],[Valor total cofinanciacion ADR]:[Valor Contrapartida]])</f>
        <v>2683463993</v>
      </c>
      <c r="M99" s="8" t="n">
        <v>415</v>
      </c>
      <c r="N99" s="6" t="n">
        <v>138</v>
      </c>
      <c r="O99" s="10" t="n">
        <v>43159</v>
      </c>
      <c r="P99" s="6" t="n">
        <v>2017</v>
      </c>
      <c r="Q99" s="6" t="s">
        <v>18</v>
      </c>
    </row>
    <row r="100" s="11" customFormat="true" ht="47.25" hidden="false" customHeight="false" outlineLevel="0" collapsed="false">
      <c r="A100" s="6" t="n">
        <v>114</v>
      </c>
      <c r="B100" s="6" t="n">
        <v>114</v>
      </c>
      <c r="C100" s="7" t="s">
        <v>116</v>
      </c>
      <c r="D100" s="6" t="n">
        <v>35</v>
      </c>
      <c r="E100" s="6" t="n">
        <v>27</v>
      </c>
      <c r="F100" s="6" t="n">
        <v>8</v>
      </c>
      <c r="G100" s="6" t="n">
        <v>4</v>
      </c>
      <c r="H100" s="8" t="n">
        <v>362280400</v>
      </c>
      <c r="I100" s="8" t="s">
        <v>18</v>
      </c>
      <c r="J100" s="8" t="n">
        <f aca="false">SUM(Tabla1[[#This Row],[Valor cofinanciado ADR]:[Valor encargo fiduciario]])</f>
        <v>362280400</v>
      </c>
      <c r="K100" s="8" t="n">
        <v>105972405</v>
      </c>
      <c r="L100" s="9" t="n">
        <f aca="false">SUM(Tabla1[[#This Row],[Valor total cofinanciacion ADR]:[Valor Contrapartida]])</f>
        <v>468252805</v>
      </c>
      <c r="M100" s="8" t="n">
        <v>70</v>
      </c>
      <c r="N100" s="6" t="n">
        <v>343</v>
      </c>
      <c r="O100" s="10" t="n">
        <v>43242</v>
      </c>
      <c r="P100" s="6" t="n">
        <v>2017</v>
      </c>
      <c r="Q100" s="6" t="s">
        <v>18</v>
      </c>
    </row>
    <row r="101" s="11" customFormat="true" ht="31.5" hidden="false" customHeight="false" outlineLevel="0" collapsed="false">
      <c r="A101" s="6" t="n">
        <v>116</v>
      </c>
      <c r="B101" s="6" t="n">
        <v>116</v>
      </c>
      <c r="C101" s="7" t="s">
        <v>117</v>
      </c>
      <c r="D101" s="6" t="n">
        <v>211</v>
      </c>
      <c r="E101" s="6" t="n">
        <v>121</v>
      </c>
      <c r="F101" s="6" t="n">
        <v>90</v>
      </c>
      <c r="G101" s="6" t="n">
        <v>39</v>
      </c>
      <c r="H101" s="8" t="n">
        <v>691486747</v>
      </c>
      <c r="I101" s="8" t="s">
        <v>18</v>
      </c>
      <c r="J101" s="8" t="n">
        <f aca="false">SUM(Tabla1[[#This Row],[Valor cofinanciado ADR]:[Valor encargo fiduciario]])</f>
        <v>691486747</v>
      </c>
      <c r="K101" s="8" t="n">
        <v>583974464</v>
      </c>
      <c r="L101" s="9" t="n">
        <f aca="false">SUM(Tabla1[[#This Row],[Valor total cofinanciacion ADR]:[Valor Contrapartida]])</f>
        <v>1275461211</v>
      </c>
      <c r="M101" s="8" t="n">
        <v>36</v>
      </c>
      <c r="N101" s="6" t="n">
        <v>210</v>
      </c>
      <c r="O101" s="10" t="n">
        <v>43182</v>
      </c>
      <c r="P101" s="6" t="n">
        <v>2016</v>
      </c>
      <c r="Q101" s="6" t="s">
        <v>18</v>
      </c>
    </row>
    <row r="102" s="11" customFormat="true" ht="63" hidden="false" customHeight="false" outlineLevel="0" collapsed="false">
      <c r="A102" s="6" t="n">
        <v>117</v>
      </c>
      <c r="B102" s="6" t="n">
        <v>117</v>
      </c>
      <c r="C102" s="7" t="s">
        <v>118</v>
      </c>
      <c r="D102" s="6" t="n">
        <v>41</v>
      </c>
      <c r="E102" s="6" t="n">
        <v>31</v>
      </c>
      <c r="F102" s="6" t="n">
        <v>10</v>
      </c>
      <c r="G102" s="6" t="n">
        <v>5</v>
      </c>
      <c r="H102" s="8" t="n">
        <v>412121840</v>
      </c>
      <c r="I102" s="8" t="s">
        <v>18</v>
      </c>
      <c r="J102" s="8" t="n">
        <f aca="false">SUM(Tabla1[[#This Row],[Valor cofinanciado ADR]:[Valor encargo fiduciario]])</f>
        <v>412121840</v>
      </c>
      <c r="K102" s="8" t="n">
        <v>82612500</v>
      </c>
      <c r="L102" s="9" t="n">
        <f aca="false">SUM(Tabla1[[#This Row],[Valor total cofinanciacion ADR]:[Valor Contrapartida]])</f>
        <v>494734340</v>
      </c>
      <c r="M102" s="8" t="n">
        <v>82</v>
      </c>
      <c r="N102" s="6" t="n">
        <v>347</v>
      </c>
      <c r="O102" s="10" t="n">
        <v>43242</v>
      </c>
      <c r="P102" s="6" t="n">
        <v>2017</v>
      </c>
      <c r="Q102" s="6" t="s">
        <v>18</v>
      </c>
    </row>
    <row r="103" s="11" customFormat="true" ht="63" hidden="false" customHeight="false" outlineLevel="0" collapsed="false">
      <c r="A103" s="6" t="n">
        <v>118</v>
      </c>
      <c r="B103" s="6" t="n">
        <v>118</v>
      </c>
      <c r="C103" s="7" t="s">
        <v>119</v>
      </c>
      <c r="D103" s="6" t="n">
        <v>156</v>
      </c>
      <c r="E103" s="6" t="n">
        <v>121</v>
      </c>
      <c r="F103" s="6" t="n">
        <v>35</v>
      </c>
      <c r="G103" s="6" t="n">
        <v>75</v>
      </c>
      <c r="H103" s="8" t="n">
        <v>1972185600</v>
      </c>
      <c r="I103" s="8" t="s">
        <v>18</v>
      </c>
      <c r="J103" s="8" t="n">
        <f aca="false">SUM(Tabla1[[#This Row],[Valor cofinanciado ADR]:[Valor encargo fiduciario]])</f>
        <v>1972185600</v>
      </c>
      <c r="K103" s="8" t="n">
        <v>422136000</v>
      </c>
      <c r="L103" s="9" t="n">
        <f aca="false">SUM(Tabla1[[#This Row],[Valor total cofinanciacion ADR]:[Valor Contrapartida]])</f>
        <v>2394321600</v>
      </c>
      <c r="M103" s="8" t="n">
        <v>156</v>
      </c>
      <c r="N103" s="6" t="n">
        <v>108</v>
      </c>
      <c r="O103" s="10" t="n">
        <v>43146</v>
      </c>
      <c r="P103" s="6" t="n">
        <v>2017</v>
      </c>
      <c r="Q103" s="6" t="s">
        <v>18</v>
      </c>
    </row>
    <row r="104" s="11" customFormat="true" ht="47.25" hidden="false" customHeight="false" outlineLevel="0" collapsed="false">
      <c r="A104" s="6" t="n">
        <v>119</v>
      </c>
      <c r="B104" s="6" t="n">
        <v>119</v>
      </c>
      <c r="C104" s="7" t="s">
        <v>120</v>
      </c>
      <c r="D104" s="6" t="n">
        <v>87</v>
      </c>
      <c r="E104" s="6" t="n">
        <v>72</v>
      </c>
      <c r="F104" s="6" t="n">
        <v>15</v>
      </c>
      <c r="G104" s="6" t="n">
        <v>11</v>
      </c>
      <c r="H104" s="8" t="n">
        <v>868027011</v>
      </c>
      <c r="I104" s="8" t="s">
        <v>18</v>
      </c>
      <c r="J104" s="8" t="n">
        <f aca="false">SUM(Tabla1[[#This Row],[Valor cofinanciado ADR]:[Valor encargo fiduciario]])</f>
        <v>868027011</v>
      </c>
      <c r="K104" s="8" t="n">
        <v>716662200</v>
      </c>
      <c r="L104" s="9" t="n">
        <f aca="false">SUM(Tabla1[[#This Row],[Valor total cofinanciacion ADR]:[Valor Contrapartida]])</f>
        <v>1584689211</v>
      </c>
      <c r="M104" s="8" t="n">
        <v>7</v>
      </c>
      <c r="N104" s="6" t="n">
        <v>106</v>
      </c>
      <c r="O104" s="10" t="n">
        <v>43146</v>
      </c>
      <c r="P104" s="6" t="n">
        <v>2016</v>
      </c>
      <c r="Q104" s="6" t="s">
        <v>18</v>
      </c>
    </row>
    <row r="105" s="11" customFormat="true" ht="31.5" hidden="false" customHeight="false" outlineLevel="0" collapsed="false">
      <c r="A105" s="6" t="n">
        <v>120</v>
      </c>
      <c r="B105" s="6" t="n">
        <v>120</v>
      </c>
      <c r="C105" s="7" t="s">
        <v>121</v>
      </c>
      <c r="D105" s="6" t="n">
        <v>740</v>
      </c>
      <c r="E105" s="6" t="n">
        <v>529</v>
      </c>
      <c r="F105" s="6" t="n">
        <v>211</v>
      </c>
      <c r="G105" s="6" t="n">
        <v>169</v>
      </c>
      <c r="H105" s="8" t="n">
        <v>2100016000</v>
      </c>
      <c r="I105" s="8" t="s">
        <v>18</v>
      </c>
      <c r="J105" s="8" t="n">
        <f aca="false">SUM(Tabla1[[#This Row],[Valor cofinanciado ADR]:[Valor encargo fiduciario]])</f>
        <v>2100016000</v>
      </c>
      <c r="K105" s="8" t="n">
        <v>1968400000</v>
      </c>
      <c r="L105" s="9" t="n">
        <f aca="false">SUM(Tabla1[[#This Row],[Valor total cofinanciacion ADR]:[Valor Contrapartida]])</f>
        <v>4068416000</v>
      </c>
      <c r="M105" s="8" t="n">
        <v>740</v>
      </c>
      <c r="N105" s="6" t="n">
        <v>199</v>
      </c>
      <c r="O105" s="10" t="n">
        <v>43182</v>
      </c>
      <c r="P105" s="6" t="n">
        <v>2016</v>
      </c>
      <c r="Q105" s="6" t="s">
        <v>18</v>
      </c>
    </row>
    <row r="106" s="11" customFormat="true" ht="47.25" hidden="false" customHeight="false" outlineLevel="0" collapsed="false">
      <c r="A106" s="6" t="n">
        <v>123</v>
      </c>
      <c r="B106" s="6" t="n">
        <v>123</v>
      </c>
      <c r="C106" s="7" t="s">
        <v>122</v>
      </c>
      <c r="D106" s="6" t="n">
        <v>62</v>
      </c>
      <c r="E106" s="6" t="n">
        <v>43</v>
      </c>
      <c r="F106" s="6" t="n">
        <v>19</v>
      </c>
      <c r="G106" s="6" t="n">
        <v>10</v>
      </c>
      <c r="H106" s="8" t="n">
        <v>1380752000</v>
      </c>
      <c r="I106" s="8" t="s">
        <v>18</v>
      </c>
      <c r="J106" s="8" t="n">
        <f aca="false">SUM(Tabla1[[#This Row],[Valor cofinanciado ADR]:[Valor encargo fiduciario]])</f>
        <v>1380752000</v>
      </c>
      <c r="K106" s="8" t="n">
        <v>430716000</v>
      </c>
      <c r="L106" s="9" t="n">
        <f aca="false">SUM(Tabla1[[#This Row],[Valor total cofinanciacion ADR]:[Valor Contrapartida]])</f>
        <v>1811468000</v>
      </c>
      <c r="M106" s="8" t="n">
        <v>5.96</v>
      </c>
      <c r="N106" s="6" t="n">
        <v>548</v>
      </c>
      <c r="O106" s="10" t="n">
        <v>43298</v>
      </c>
      <c r="P106" s="6" t="n">
        <v>2017</v>
      </c>
      <c r="Q106" s="6" t="s">
        <v>18</v>
      </c>
    </row>
    <row r="107" s="11" customFormat="true" ht="47.25" hidden="false" customHeight="false" outlineLevel="0" collapsed="false">
      <c r="A107" s="6" t="n">
        <v>124</v>
      </c>
      <c r="B107" s="6" t="n">
        <v>124</v>
      </c>
      <c r="C107" s="7" t="s">
        <v>123</v>
      </c>
      <c r="D107" s="6" t="n">
        <v>200</v>
      </c>
      <c r="E107" s="6" t="n">
        <v>179</v>
      </c>
      <c r="F107" s="6" t="n">
        <v>21</v>
      </c>
      <c r="G107" s="6" t="n">
        <v>45</v>
      </c>
      <c r="H107" s="8" t="n">
        <v>2000000000</v>
      </c>
      <c r="I107" s="8" t="s">
        <v>18</v>
      </c>
      <c r="J107" s="8" t="n">
        <f aca="false">SUM(Tabla1[[#This Row],[Valor cofinanciado ADR]:[Valor encargo fiduciario]])</f>
        <v>2000000000</v>
      </c>
      <c r="K107" s="8" t="n">
        <v>575750000</v>
      </c>
      <c r="L107" s="9" t="n">
        <f aca="false">SUM(Tabla1[[#This Row],[Valor total cofinanciacion ADR]:[Valor Contrapartida]])</f>
        <v>2575750000</v>
      </c>
      <c r="M107" s="8" t="n">
        <v>200</v>
      </c>
      <c r="N107" s="6" t="n">
        <v>139</v>
      </c>
      <c r="O107" s="10" t="n">
        <v>43159</v>
      </c>
      <c r="P107" s="6" t="n">
        <v>2017</v>
      </c>
      <c r="Q107" s="6" t="s">
        <v>18</v>
      </c>
    </row>
    <row r="108" s="11" customFormat="true" ht="63" hidden="false" customHeight="false" outlineLevel="0" collapsed="false">
      <c r="A108" s="6" t="n">
        <v>125</v>
      </c>
      <c r="B108" s="6" t="n">
        <v>125</v>
      </c>
      <c r="C108" s="7" t="s">
        <v>124</v>
      </c>
      <c r="D108" s="6" t="n">
        <v>95</v>
      </c>
      <c r="E108" s="6" t="n">
        <v>71</v>
      </c>
      <c r="F108" s="6" t="n">
        <v>24</v>
      </c>
      <c r="G108" s="6" t="n">
        <v>25</v>
      </c>
      <c r="H108" s="8" t="n">
        <v>299302000</v>
      </c>
      <c r="I108" s="8" t="s">
        <v>18</v>
      </c>
      <c r="J108" s="8" t="n">
        <f aca="false">SUM(Tabla1[[#This Row],[Valor cofinanciado ADR]:[Valor encargo fiduciario]])</f>
        <v>299302000</v>
      </c>
      <c r="K108" s="8" t="n">
        <v>188366200</v>
      </c>
      <c r="L108" s="9" t="n">
        <f aca="false">SUM(Tabla1[[#This Row],[Valor total cofinanciacion ADR]:[Valor Contrapartida]])</f>
        <v>487668200</v>
      </c>
      <c r="M108" s="8" t="n">
        <v>190</v>
      </c>
      <c r="N108" s="6" t="n">
        <v>529</v>
      </c>
      <c r="O108" s="10" t="n">
        <v>43293</v>
      </c>
      <c r="P108" s="6" t="n">
        <v>2016</v>
      </c>
      <c r="Q108" s="6" t="s">
        <v>18</v>
      </c>
    </row>
    <row r="109" s="11" customFormat="true" ht="63" hidden="false" customHeight="false" outlineLevel="0" collapsed="false">
      <c r="A109" s="6" t="n">
        <v>471</v>
      </c>
      <c r="B109" s="6" t="n">
        <v>127</v>
      </c>
      <c r="C109" s="7" t="s">
        <v>125</v>
      </c>
      <c r="D109" s="6" t="n">
        <v>163</v>
      </c>
      <c r="E109" s="6" t="n">
        <v>137</v>
      </c>
      <c r="F109" s="6" t="n">
        <v>26</v>
      </c>
      <c r="G109" s="6" t="n">
        <v>66</v>
      </c>
      <c r="H109" s="8" t="n">
        <v>2000000000</v>
      </c>
      <c r="I109" s="8" t="s">
        <v>18</v>
      </c>
      <c r="J109" s="8" t="n">
        <f aca="false">SUM(Tabla1[[#This Row],[Valor cofinanciado ADR]:[Valor encargo fiduciario]])</f>
        <v>2000000000</v>
      </c>
      <c r="K109" s="8" t="n">
        <v>337410000</v>
      </c>
      <c r="L109" s="9" t="n">
        <f aca="false">SUM(Tabla1[[#This Row],[Valor total cofinanciacion ADR]:[Valor Contrapartida]])</f>
        <v>2337410000</v>
      </c>
      <c r="M109" s="8" t="n">
        <v>326</v>
      </c>
      <c r="N109" s="6" t="n">
        <v>240</v>
      </c>
      <c r="O109" s="10" t="n">
        <v>43201</v>
      </c>
      <c r="P109" s="6" t="n">
        <v>2016</v>
      </c>
      <c r="Q109" s="6" t="s">
        <v>18</v>
      </c>
    </row>
    <row r="110" s="11" customFormat="true" ht="47.25" hidden="false" customHeight="false" outlineLevel="0" collapsed="false">
      <c r="A110" s="6" t="n">
        <v>129</v>
      </c>
      <c r="B110" s="6" t="n">
        <v>129</v>
      </c>
      <c r="C110" s="7" t="s">
        <v>126</v>
      </c>
      <c r="D110" s="6" t="n">
        <v>70</v>
      </c>
      <c r="E110" s="6" t="n">
        <v>49</v>
      </c>
      <c r="F110" s="6" t="n">
        <v>21</v>
      </c>
      <c r="G110" s="6" t="n">
        <v>9</v>
      </c>
      <c r="H110" s="8" t="n">
        <v>232852000</v>
      </c>
      <c r="I110" s="8" t="s">
        <v>18</v>
      </c>
      <c r="J110" s="8" t="n">
        <f aca="false">SUM(Tabla1[[#This Row],[Valor cofinanciado ADR]:[Valor encargo fiduciario]])</f>
        <v>232852000</v>
      </c>
      <c r="K110" s="8" t="n">
        <v>1225999000</v>
      </c>
      <c r="L110" s="9" t="n">
        <f aca="false">SUM(Tabla1[[#This Row],[Valor total cofinanciacion ADR]:[Valor Contrapartida]])</f>
        <v>1458851000</v>
      </c>
      <c r="M110" s="8" t="n">
        <v>140.9</v>
      </c>
      <c r="N110" s="6" t="n">
        <v>205</v>
      </c>
      <c r="O110" s="10" t="n">
        <v>43182</v>
      </c>
      <c r="P110" s="6" t="n">
        <v>2017</v>
      </c>
      <c r="Q110" s="6" t="s">
        <v>18</v>
      </c>
    </row>
    <row r="111" s="11" customFormat="true" ht="126" hidden="false" customHeight="false" outlineLevel="0" collapsed="false">
      <c r="A111" s="6" t="n">
        <v>130</v>
      </c>
      <c r="B111" s="6" t="n">
        <v>130</v>
      </c>
      <c r="C111" s="7" t="s">
        <v>127</v>
      </c>
      <c r="D111" s="6" t="n">
        <v>196</v>
      </c>
      <c r="E111" s="6" t="n">
        <v>164</v>
      </c>
      <c r="F111" s="6" t="n">
        <v>32</v>
      </c>
      <c r="G111" s="6" t="n">
        <v>38</v>
      </c>
      <c r="H111" s="8" t="n">
        <v>1999978494</v>
      </c>
      <c r="I111" s="8" t="s">
        <v>18</v>
      </c>
      <c r="J111" s="8" t="n">
        <f aca="false">SUM(Tabla1[[#This Row],[Valor cofinanciado ADR]:[Valor encargo fiduciario]])</f>
        <v>1999978494</v>
      </c>
      <c r="K111" s="8" t="n">
        <v>501727680</v>
      </c>
      <c r="L111" s="9" t="n">
        <f aca="false">SUM(Tabla1[[#This Row],[Valor total cofinanciacion ADR]:[Valor Contrapartida]])</f>
        <v>2501706174</v>
      </c>
      <c r="M111" s="8" t="n">
        <v>2248.7</v>
      </c>
      <c r="N111" s="6" t="n">
        <v>607</v>
      </c>
      <c r="O111" s="10" t="n">
        <v>43313</v>
      </c>
      <c r="P111" s="6" t="n">
        <v>2017</v>
      </c>
      <c r="Q111" s="6" t="s">
        <v>18</v>
      </c>
    </row>
    <row r="112" s="11" customFormat="true" ht="63" hidden="false" customHeight="false" outlineLevel="0" collapsed="false">
      <c r="A112" s="6" t="n">
        <v>131</v>
      </c>
      <c r="B112" s="6" t="n">
        <v>131</v>
      </c>
      <c r="C112" s="7" t="s">
        <v>128</v>
      </c>
      <c r="D112" s="6" t="n">
        <v>170</v>
      </c>
      <c r="E112" s="6" t="n">
        <v>121</v>
      </c>
      <c r="F112" s="6" t="n">
        <v>49</v>
      </c>
      <c r="G112" s="6" t="n">
        <v>23</v>
      </c>
      <c r="H112" s="8" t="n">
        <v>2479938287</v>
      </c>
      <c r="I112" s="8" t="s">
        <v>18</v>
      </c>
      <c r="J112" s="8" t="n">
        <f aca="false">SUM(Tabla1[[#This Row],[Valor cofinanciado ADR]:[Valor encargo fiduciario]])</f>
        <v>2479938287</v>
      </c>
      <c r="K112" s="8" t="n">
        <v>912830408</v>
      </c>
      <c r="L112" s="9" t="n">
        <f aca="false">SUM(Tabla1[[#This Row],[Valor total cofinanciacion ADR]:[Valor Contrapartida]])</f>
        <v>3392768695</v>
      </c>
      <c r="M112" s="8" t="n">
        <v>170</v>
      </c>
      <c r="N112" s="6" t="n">
        <v>632</v>
      </c>
      <c r="O112" s="10" t="n">
        <v>43318</v>
      </c>
      <c r="P112" s="6" t="n">
        <v>2017</v>
      </c>
      <c r="Q112" s="6" t="s">
        <v>18</v>
      </c>
    </row>
    <row r="113" s="11" customFormat="true" ht="63" hidden="false" customHeight="false" outlineLevel="0" collapsed="false">
      <c r="A113" s="6" t="n">
        <v>132</v>
      </c>
      <c r="B113" s="6" t="n">
        <v>132</v>
      </c>
      <c r="C113" s="7" t="s">
        <v>129</v>
      </c>
      <c r="D113" s="6" t="n">
        <v>148</v>
      </c>
      <c r="E113" s="6" t="n">
        <v>87</v>
      </c>
      <c r="F113" s="6" t="n">
        <v>61</v>
      </c>
      <c r="G113" s="6" t="n">
        <v>62</v>
      </c>
      <c r="H113" s="8" t="n">
        <v>1476660080</v>
      </c>
      <c r="I113" s="8" t="s">
        <v>18</v>
      </c>
      <c r="J113" s="8" t="n">
        <f aca="false">SUM(Tabla1[[#This Row],[Valor cofinanciado ADR]:[Valor encargo fiduciario]])</f>
        <v>1476660080</v>
      </c>
      <c r="K113" s="8" t="n">
        <v>489288000</v>
      </c>
      <c r="L113" s="9" t="n">
        <f aca="false">SUM(Tabla1[[#This Row],[Valor total cofinanciacion ADR]:[Valor Contrapartida]])</f>
        <v>1965948080</v>
      </c>
      <c r="M113" s="8" t="n">
        <v>148</v>
      </c>
      <c r="N113" s="6" t="n">
        <v>270</v>
      </c>
      <c r="O113" s="10" t="n">
        <v>43206</v>
      </c>
      <c r="P113" s="6" t="n">
        <v>2017</v>
      </c>
      <c r="Q113" s="6" t="s">
        <v>18</v>
      </c>
    </row>
    <row r="114" s="11" customFormat="true" ht="63" hidden="false" customHeight="false" outlineLevel="0" collapsed="false">
      <c r="A114" s="6" t="n">
        <v>133</v>
      </c>
      <c r="B114" s="6" t="n">
        <v>133</v>
      </c>
      <c r="C114" s="7" t="s">
        <v>130</v>
      </c>
      <c r="D114" s="6" t="n">
        <v>128</v>
      </c>
      <c r="E114" s="6" t="n">
        <v>95</v>
      </c>
      <c r="F114" s="6" t="n">
        <v>33</v>
      </c>
      <c r="G114" s="6" t="n">
        <v>8</v>
      </c>
      <c r="H114" s="8" t="n">
        <v>2000000000</v>
      </c>
      <c r="I114" s="8" t="s">
        <v>18</v>
      </c>
      <c r="J114" s="8" t="n">
        <f aca="false">SUM(Tabla1[[#This Row],[Valor cofinanciado ADR]:[Valor encargo fiduciario]])</f>
        <v>2000000000</v>
      </c>
      <c r="K114" s="8" t="n">
        <v>391568000</v>
      </c>
      <c r="L114" s="9" t="n">
        <f aca="false">SUM(Tabla1[[#This Row],[Valor total cofinanciacion ADR]:[Valor Contrapartida]])</f>
        <v>2391568000</v>
      </c>
      <c r="M114" s="8" t="n">
        <v>128</v>
      </c>
      <c r="N114" s="6" t="n">
        <v>498</v>
      </c>
      <c r="O114" s="10" t="n">
        <v>43290</v>
      </c>
      <c r="P114" s="6" t="n">
        <v>2017</v>
      </c>
      <c r="Q114" s="6" t="s">
        <v>18</v>
      </c>
    </row>
    <row r="115" s="11" customFormat="true" ht="63" hidden="false" customHeight="false" outlineLevel="0" collapsed="false">
      <c r="A115" s="6" t="n">
        <v>134</v>
      </c>
      <c r="B115" s="6" t="n">
        <v>134</v>
      </c>
      <c r="C115" s="7" t="s">
        <v>131</v>
      </c>
      <c r="D115" s="6" t="n">
        <v>20</v>
      </c>
      <c r="E115" s="6" t="n">
        <v>20</v>
      </c>
      <c r="F115" s="6" t="n">
        <v>0</v>
      </c>
      <c r="G115" s="6" t="n">
        <v>20</v>
      </c>
      <c r="H115" s="8" t="n">
        <v>137396400</v>
      </c>
      <c r="I115" s="8" t="s">
        <v>18</v>
      </c>
      <c r="J115" s="8" t="n">
        <f aca="false">SUM(Tabla1[[#This Row],[Valor cofinanciado ADR]:[Valor encargo fiduciario]])</f>
        <v>137396400</v>
      </c>
      <c r="K115" s="8" t="n">
        <v>59584000</v>
      </c>
      <c r="L115" s="9" t="n">
        <f aca="false">SUM(Tabla1[[#This Row],[Valor total cofinanciacion ADR]:[Valor Contrapartida]])</f>
        <v>196980400</v>
      </c>
      <c r="M115" s="8" t="n">
        <v>10</v>
      </c>
      <c r="N115" s="6" t="n">
        <v>348</v>
      </c>
      <c r="O115" s="10" t="n">
        <v>43242</v>
      </c>
      <c r="P115" s="6" t="n">
        <v>2017</v>
      </c>
      <c r="Q115" s="6" t="s">
        <v>18</v>
      </c>
    </row>
    <row r="116" s="11" customFormat="true" ht="63" hidden="false" customHeight="false" outlineLevel="0" collapsed="false">
      <c r="A116" s="6" t="n">
        <v>135</v>
      </c>
      <c r="B116" s="6" t="n">
        <v>135</v>
      </c>
      <c r="C116" s="7" t="s">
        <v>132</v>
      </c>
      <c r="D116" s="6" t="n">
        <v>99</v>
      </c>
      <c r="E116" s="6" t="n">
        <v>83</v>
      </c>
      <c r="F116" s="6" t="n">
        <v>16</v>
      </c>
      <c r="G116" s="6" t="n">
        <v>24</v>
      </c>
      <c r="H116" s="8" t="n">
        <v>1000000000</v>
      </c>
      <c r="I116" s="8" t="s">
        <v>18</v>
      </c>
      <c r="J116" s="8" t="n">
        <f aca="false">SUM(Tabla1[[#This Row],[Valor cofinanciado ADR]:[Valor encargo fiduciario]])</f>
        <v>1000000000</v>
      </c>
      <c r="K116" s="8" t="n">
        <v>197600000</v>
      </c>
      <c r="L116" s="9" t="n">
        <f aca="false">SUM(Tabla1[[#This Row],[Valor total cofinanciacion ADR]:[Valor Contrapartida]])</f>
        <v>1197600000</v>
      </c>
      <c r="M116" s="8" t="n">
        <v>198</v>
      </c>
      <c r="N116" s="6" t="n">
        <v>344</v>
      </c>
      <c r="O116" s="10" t="n">
        <v>43242</v>
      </c>
      <c r="P116" s="6" t="n">
        <v>2016</v>
      </c>
      <c r="Q116" s="6" t="s">
        <v>18</v>
      </c>
    </row>
    <row r="117" s="11" customFormat="true" ht="63" hidden="false" customHeight="false" outlineLevel="0" collapsed="false">
      <c r="A117" s="6" t="n">
        <v>136</v>
      </c>
      <c r="B117" s="6" t="n">
        <v>136</v>
      </c>
      <c r="C117" s="7" t="s">
        <v>133</v>
      </c>
      <c r="D117" s="6" t="n">
        <v>127</v>
      </c>
      <c r="E117" s="6" t="n">
        <v>115</v>
      </c>
      <c r="F117" s="6" t="n">
        <v>12</v>
      </c>
      <c r="G117" s="6" t="n">
        <v>118</v>
      </c>
      <c r="H117" s="8" t="n">
        <v>336281247</v>
      </c>
      <c r="I117" s="8" t="s">
        <v>18</v>
      </c>
      <c r="J117" s="8" t="n">
        <f aca="false">SUM(Tabla1[[#This Row],[Valor cofinanciado ADR]:[Valor encargo fiduciario]])</f>
        <v>336281247</v>
      </c>
      <c r="K117" s="8" t="n">
        <v>184327940</v>
      </c>
      <c r="L117" s="9" t="n">
        <f aca="false">SUM(Tabla1[[#This Row],[Valor total cofinanciacion ADR]:[Valor Contrapartida]])</f>
        <v>520609187</v>
      </c>
      <c r="M117" s="8" t="n">
        <v>26.03</v>
      </c>
      <c r="N117" s="6" t="n">
        <v>246</v>
      </c>
      <c r="O117" s="10" t="n">
        <v>43201</v>
      </c>
      <c r="P117" s="6" t="n">
        <v>2017</v>
      </c>
      <c r="Q117" s="6" t="s">
        <v>18</v>
      </c>
    </row>
    <row r="118" s="11" customFormat="true" ht="78.75" hidden="false" customHeight="false" outlineLevel="0" collapsed="false">
      <c r="A118" s="6" t="n">
        <v>137</v>
      </c>
      <c r="B118" s="6" t="n">
        <v>137</v>
      </c>
      <c r="C118" s="7" t="s">
        <v>134</v>
      </c>
      <c r="D118" s="6" t="n">
        <v>196</v>
      </c>
      <c r="E118" s="6" t="n">
        <v>150</v>
      </c>
      <c r="F118" s="6" t="n">
        <v>46</v>
      </c>
      <c r="G118" s="6" t="n">
        <v>112</v>
      </c>
      <c r="H118" s="8" t="n">
        <v>2000000000</v>
      </c>
      <c r="I118" s="8" t="s">
        <v>18</v>
      </c>
      <c r="J118" s="8" t="n">
        <f aca="false">SUM(Tabla1[[#This Row],[Valor cofinanciado ADR]:[Valor encargo fiduciario]])</f>
        <v>2000000000</v>
      </c>
      <c r="K118" s="8" t="n">
        <v>383424000</v>
      </c>
      <c r="L118" s="9" t="n">
        <f aca="false">SUM(Tabla1[[#This Row],[Valor total cofinanciacion ADR]:[Valor Contrapartida]])</f>
        <v>2383424000</v>
      </c>
      <c r="M118" s="8" t="n">
        <v>1</v>
      </c>
      <c r="N118" s="6" t="n">
        <v>209</v>
      </c>
      <c r="O118" s="10" t="n">
        <v>43182</v>
      </c>
      <c r="P118" s="6" t="n">
        <v>2017</v>
      </c>
      <c r="Q118" s="6" t="s">
        <v>18</v>
      </c>
    </row>
    <row r="119" s="11" customFormat="true" ht="78.75" hidden="false" customHeight="false" outlineLevel="0" collapsed="false">
      <c r="A119" s="6" t="n">
        <v>140</v>
      </c>
      <c r="B119" s="6" t="n">
        <v>140</v>
      </c>
      <c r="C119" s="7" t="s">
        <v>135</v>
      </c>
      <c r="D119" s="6" t="n">
        <v>124</v>
      </c>
      <c r="E119" s="6" t="n">
        <v>96</v>
      </c>
      <c r="F119" s="6" t="n">
        <v>28</v>
      </c>
      <c r="G119" s="6" t="n">
        <v>105</v>
      </c>
      <c r="H119" s="8" t="n">
        <v>418498400</v>
      </c>
      <c r="I119" s="8" t="s">
        <v>18</v>
      </c>
      <c r="J119" s="8" t="n">
        <f aca="false">SUM(Tabla1[[#This Row],[Valor cofinanciado ADR]:[Valor encargo fiduciario]])</f>
        <v>418498400</v>
      </c>
      <c r="K119" s="8" t="n">
        <v>120116000</v>
      </c>
      <c r="L119" s="9" t="n">
        <f aca="false">SUM(Tabla1[[#This Row],[Valor total cofinanciacion ADR]:[Valor Contrapartida]])</f>
        <v>538614400</v>
      </c>
      <c r="M119" s="8" t="n">
        <v>143</v>
      </c>
      <c r="N119" s="6" t="n">
        <v>299</v>
      </c>
      <c r="O119" s="10" t="n">
        <v>43223</v>
      </c>
      <c r="P119" s="6" t="n">
        <v>2017</v>
      </c>
      <c r="Q119" s="6" t="s">
        <v>18</v>
      </c>
    </row>
    <row r="120" s="11" customFormat="true" ht="47.25" hidden="false" customHeight="false" outlineLevel="0" collapsed="false">
      <c r="A120" s="6" t="n">
        <v>142</v>
      </c>
      <c r="B120" s="6" t="n">
        <v>142</v>
      </c>
      <c r="C120" s="7" t="s">
        <v>136</v>
      </c>
      <c r="D120" s="6" t="n">
        <v>53</v>
      </c>
      <c r="E120" s="6" t="n">
        <v>43</v>
      </c>
      <c r="F120" s="6" t="n">
        <v>10</v>
      </c>
      <c r="G120" s="6" t="n">
        <v>9</v>
      </c>
      <c r="H120" s="8" t="n">
        <v>375495000</v>
      </c>
      <c r="I120" s="8" t="s">
        <v>18</v>
      </c>
      <c r="J120" s="8" t="n">
        <f aca="false">SUM(Tabla1[[#This Row],[Valor cofinanciado ADR]:[Valor encargo fiduciario]])</f>
        <v>375495000</v>
      </c>
      <c r="K120" s="8" t="n">
        <v>78145000</v>
      </c>
      <c r="L120" s="9" t="n">
        <f aca="false">SUM(Tabla1[[#This Row],[Valor total cofinanciacion ADR]:[Valor Contrapartida]])</f>
        <v>453640000</v>
      </c>
      <c r="M120" s="8" t="n">
        <v>80</v>
      </c>
      <c r="N120" s="6" t="n">
        <v>298</v>
      </c>
      <c r="O120" s="10" t="n">
        <v>43223</v>
      </c>
      <c r="P120" s="6" t="n">
        <v>2017</v>
      </c>
      <c r="Q120" s="6" t="s">
        <v>18</v>
      </c>
    </row>
    <row r="121" s="11" customFormat="true" ht="63" hidden="false" customHeight="false" outlineLevel="0" collapsed="false">
      <c r="A121" s="6" t="n">
        <v>143</v>
      </c>
      <c r="B121" s="6" t="n">
        <v>143</v>
      </c>
      <c r="C121" s="7" t="s">
        <v>137</v>
      </c>
      <c r="D121" s="6" t="n">
        <v>93</v>
      </c>
      <c r="E121" s="6" t="n">
        <v>65</v>
      </c>
      <c r="F121" s="6" t="n">
        <v>28</v>
      </c>
      <c r="G121" s="6" t="n">
        <v>37</v>
      </c>
      <c r="H121" s="8" t="n">
        <v>1000000000</v>
      </c>
      <c r="I121" s="8" t="s">
        <v>18</v>
      </c>
      <c r="J121" s="8" t="n">
        <f aca="false">SUM(Tabla1[[#This Row],[Valor cofinanciado ADR]:[Valor encargo fiduciario]])</f>
        <v>1000000000</v>
      </c>
      <c r="K121" s="8" t="n">
        <v>314340000</v>
      </c>
      <c r="L121" s="9" t="n">
        <f aca="false">SUM(Tabla1[[#This Row],[Valor total cofinanciacion ADR]:[Valor Contrapartida]])</f>
        <v>1314340000</v>
      </c>
      <c r="M121" s="8" t="n">
        <v>93</v>
      </c>
      <c r="N121" s="6" t="n">
        <v>346</v>
      </c>
      <c r="O121" s="10" t="n">
        <v>43242</v>
      </c>
      <c r="P121" s="6" t="n">
        <v>2017</v>
      </c>
      <c r="Q121" s="6" t="s">
        <v>18</v>
      </c>
    </row>
    <row r="122" s="11" customFormat="true" ht="78.75" hidden="false" customHeight="false" outlineLevel="0" collapsed="false">
      <c r="A122" s="6" t="n">
        <v>144</v>
      </c>
      <c r="B122" s="6" t="n">
        <v>144</v>
      </c>
      <c r="C122" s="7" t="s">
        <v>138</v>
      </c>
      <c r="D122" s="6" t="n">
        <v>92</v>
      </c>
      <c r="E122" s="6" t="n">
        <v>62</v>
      </c>
      <c r="F122" s="6" t="n">
        <v>30</v>
      </c>
      <c r="G122" s="6" t="n">
        <v>44</v>
      </c>
      <c r="H122" s="8" t="n">
        <v>669701000</v>
      </c>
      <c r="I122" s="8" t="s">
        <v>18</v>
      </c>
      <c r="J122" s="8" t="n">
        <f aca="false">SUM(Tabla1[[#This Row],[Valor cofinanciado ADR]:[Valor encargo fiduciario]])</f>
        <v>669701000</v>
      </c>
      <c r="K122" s="8" t="n">
        <v>342855000</v>
      </c>
      <c r="L122" s="9" t="n">
        <f aca="false">SUM(Tabla1[[#This Row],[Valor total cofinanciacion ADR]:[Valor Contrapartida]])</f>
        <v>1012556000</v>
      </c>
      <c r="M122" s="8" t="n">
        <v>92</v>
      </c>
      <c r="N122" s="6" t="n">
        <v>350</v>
      </c>
      <c r="O122" s="10" t="n">
        <v>43242</v>
      </c>
      <c r="P122" s="6" t="n">
        <v>2017</v>
      </c>
      <c r="Q122" s="6" t="s">
        <v>18</v>
      </c>
    </row>
    <row r="123" s="11" customFormat="true" ht="31.5" hidden="false" customHeight="false" outlineLevel="0" collapsed="false">
      <c r="A123" s="6" t="n">
        <v>145</v>
      </c>
      <c r="B123" s="6" t="n">
        <v>145</v>
      </c>
      <c r="C123" s="7" t="s">
        <v>139</v>
      </c>
      <c r="D123" s="6" t="n">
        <v>68</v>
      </c>
      <c r="E123" s="6" t="n">
        <v>43</v>
      </c>
      <c r="F123" s="6" t="n">
        <v>25</v>
      </c>
      <c r="G123" s="6" t="n">
        <v>19</v>
      </c>
      <c r="H123" s="8" t="n">
        <v>627047500</v>
      </c>
      <c r="I123" s="8" t="s">
        <v>18</v>
      </c>
      <c r="J123" s="8" t="n">
        <f aca="false">SUM(Tabla1[[#This Row],[Valor cofinanciado ADR]:[Valor encargo fiduciario]])</f>
        <v>627047500</v>
      </c>
      <c r="K123" s="8" t="n">
        <v>263051200</v>
      </c>
      <c r="L123" s="9" t="n">
        <f aca="false">SUM(Tabla1[[#This Row],[Valor total cofinanciacion ADR]:[Valor Contrapartida]])</f>
        <v>890098700</v>
      </c>
      <c r="M123" s="8" t="n">
        <v>51</v>
      </c>
      <c r="N123" s="6" t="n">
        <v>790</v>
      </c>
      <c r="O123" s="10" t="n">
        <v>43368</v>
      </c>
      <c r="P123" s="6" t="n">
        <v>2017</v>
      </c>
      <c r="Q123" s="6" t="s">
        <v>18</v>
      </c>
    </row>
    <row r="124" s="11" customFormat="true" ht="63" hidden="false" customHeight="false" outlineLevel="0" collapsed="false">
      <c r="A124" s="6" t="n">
        <v>146</v>
      </c>
      <c r="B124" s="6" t="n">
        <v>146</v>
      </c>
      <c r="C124" s="7" t="s">
        <v>140</v>
      </c>
      <c r="D124" s="6" t="n">
        <v>214</v>
      </c>
      <c r="E124" s="6" t="n">
        <v>140</v>
      </c>
      <c r="F124" s="6" t="n">
        <v>74</v>
      </c>
      <c r="G124" s="6" t="n">
        <v>187</v>
      </c>
      <c r="H124" s="8" t="n">
        <v>2500000000</v>
      </c>
      <c r="I124" s="8" t="s">
        <v>18</v>
      </c>
      <c r="J124" s="8" t="n">
        <f aca="false">SUM(Tabla1[[#This Row],[Valor cofinanciado ADR]:[Valor encargo fiduciario]])</f>
        <v>2500000000</v>
      </c>
      <c r="K124" s="8" t="n">
        <v>295500000</v>
      </c>
      <c r="L124" s="9" t="n">
        <f aca="false">SUM(Tabla1[[#This Row],[Valor total cofinanciacion ADR]:[Valor Contrapartida]])</f>
        <v>2795500000</v>
      </c>
      <c r="M124" s="8" t="n">
        <v>214</v>
      </c>
      <c r="N124" s="6" t="n">
        <v>499</v>
      </c>
      <c r="O124" s="10" t="n">
        <v>43290</v>
      </c>
      <c r="P124" s="6" t="n">
        <v>2016</v>
      </c>
      <c r="Q124" s="6" t="s">
        <v>18</v>
      </c>
    </row>
    <row r="125" s="11" customFormat="true" ht="47.25" hidden="false" customHeight="false" outlineLevel="0" collapsed="false">
      <c r="A125" s="6" t="n">
        <v>147</v>
      </c>
      <c r="B125" s="6" t="n">
        <v>147</v>
      </c>
      <c r="C125" s="7" t="s">
        <v>141</v>
      </c>
      <c r="D125" s="6" t="n">
        <v>30</v>
      </c>
      <c r="E125" s="6" t="n">
        <v>19</v>
      </c>
      <c r="F125" s="6" t="n">
        <v>11</v>
      </c>
      <c r="G125" s="6" t="n">
        <v>15</v>
      </c>
      <c r="H125" s="8" t="n">
        <v>200000000</v>
      </c>
      <c r="I125" s="8" t="s">
        <v>18</v>
      </c>
      <c r="J125" s="8" t="n">
        <f aca="false">SUM(Tabla1[[#This Row],[Valor cofinanciado ADR]:[Valor encargo fiduciario]])</f>
        <v>200000000</v>
      </c>
      <c r="K125" s="8" t="n">
        <v>106200000</v>
      </c>
      <c r="L125" s="9" t="n">
        <f aca="false">SUM(Tabla1[[#This Row],[Valor total cofinanciacion ADR]:[Valor Contrapartida]])</f>
        <v>306200000</v>
      </c>
      <c r="M125" s="8" t="n">
        <v>60</v>
      </c>
      <c r="N125" s="6" t="n">
        <v>354</v>
      </c>
      <c r="O125" s="10" t="n">
        <v>43243</v>
      </c>
      <c r="P125" s="6" t="n">
        <v>2017</v>
      </c>
      <c r="Q125" s="6" t="s">
        <v>18</v>
      </c>
    </row>
    <row r="126" s="11" customFormat="true" ht="47.25" hidden="false" customHeight="false" outlineLevel="0" collapsed="false">
      <c r="A126" s="6" t="n">
        <v>148</v>
      </c>
      <c r="B126" s="6" t="n">
        <v>148</v>
      </c>
      <c r="C126" s="7" t="s">
        <v>142</v>
      </c>
      <c r="D126" s="6" t="n">
        <v>205</v>
      </c>
      <c r="E126" s="6" t="n">
        <v>205</v>
      </c>
      <c r="F126" s="6" t="n">
        <v>0</v>
      </c>
      <c r="G126" s="6" t="n">
        <v>182</v>
      </c>
      <c r="H126" s="8" t="n">
        <v>1979133000</v>
      </c>
      <c r="I126" s="8" t="s">
        <v>18</v>
      </c>
      <c r="J126" s="8" t="n">
        <f aca="false">SUM(Tabla1[[#This Row],[Valor cofinanciado ADR]:[Valor encargo fiduciario]])</f>
        <v>1979133000</v>
      </c>
      <c r="K126" s="8" t="n">
        <v>445252000</v>
      </c>
      <c r="L126" s="9" t="n">
        <f aca="false">SUM(Tabla1[[#This Row],[Valor total cofinanciacion ADR]:[Valor Contrapartida]])</f>
        <v>2424385000</v>
      </c>
      <c r="M126" s="8" t="n">
        <v>820</v>
      </c>
      <c r="N126" s="6" t="n">
        <v>505</v>
      </c>
      <c r="O126" s="10" t="n">
        <v>43290</v>
      </c>
      <c r="P126" s="6" t="n">
        <v>2017</v>
      </c>
      <c r="Q126" s="6" t="s">
        <v>18</v>
      </c>
    </row>
    <row r="127" s="11" customFormat="true" ht="47.25" hidden="false" customHeight="false" outlineLevel="0" collapsed="false">
      <c r="A127" s="6" t="n">
        <v>149</v>
      </c>
      <c r="B127" s="6" t="n">
        <v>149</v>
      </c>
      <c r="C127" s="7" t="s">
        <v>143</v>
      </c>
      <c r="D127" s="6" t="n">
        <v>347</v>
      </c>
      <c r="E127" s="6" t="n">
        <v>278</v>
      </c>
      <c r="F127" s="6" t="n">
        <v>69</v>
      </c>
      <c r="G127" s="6" t="n">
        <v>0</v>
      </c>
      <c r="H127" s="8" t="n">
        <v>3618584000</v>
      </c>
      <c r="I127" s="8" t="s">
        <v>18</v>
      </c>
      <c r="J127" s="8" t="n">
        <f aca="false">SUM(Tabla1[[#This Row],[Valor cofinanciado ADR]:[Valor encargo fiduciario]])</f>
        <v>3618584000</v>
      </c>
      <c r="K127" s="8" t="n">
        <v>1455284620</v>
      </c>
      <c r="L127" s="9" t="n">
        <f aca="false">SUM(Tabla1[[#This Row],[Valor total cofinanciacion ADR]:[Valor Contrapartida]])</f>
        <v>5073868620</v>
      </c>
      <c r="M127" s="8" t="n">
        <v>270</v>
      </c>
      <c r="N127" s="6" t="n">
        <v>456</v>
      </c>
      <c r="O127" s="10" t="n">
        <v>43270</v>
      </c>
      <c r="P127" s="6" t="n">
        <v>2017</v>
      </c>
      <c r="Q127" s="6" t="s">
        <v>18</v>
      </c>
    </row>
    <row r="128" s="11" customFormat="true" ht="47.25" hidden="false" customHeight="false" outlineLevel="0" collapsed="false">
      <c r="A128" s="6" t="n">
        <v>150</v>
      </c>
      <c r="B128" s="6" t="n">
        <v>150</v>
      </c>
      <c r="C128" s="7" t="s">
        <v>144</v>
      </c>
      <c r="D128" s="6" t="n">
        <v>94</v>
      </c>
      <c r="E128" s="6" t="n">
        <v>84</v>
      </c>
      <c r="F128" s="6" t="n">
        <v>10</v>
      </c>
      <c r="G128" s="6" t="n">
        <v>38</v>
      </c>
      <c r="H128" s="8" t="n">
        <v>977966000</v>
      </c>
      <c r="I128" s="8" t="s">
        <v>18</v>
      </c>
      <c r="J128" s="8" t="n">
        <f aca="false">SUM(Tabla1[[#This Row],[Valor cofinanciado ADR]:[Valor encargo fiduciario]])</f>
        <v>977966000</v>
      </c>
      <c r="K128" s="8" t="n">
        <v>282000000</v>
      </c>
      <c r="L128" s="9" t="n">
        <f aca="false">SUM(Tabla1[[#This Row],[Valor total cofinanciacion ADR]:[Valor Contrapartida]])</f>
        <v>1259966000</v>
      </c>
      <c r="M128" s="8" t="n">
        <v>94</v>
      </c>
      <c r="N128" s="6" t="n">
        <v>8</v>
      </c>
      <c r="O128" s="10" t="n">
        <v>43839</v>
      </c>
      <c r="P128" s="6" t="n">
        <v>2018</v>
      </c>
      <c r="Q128" s="6" t="s">
        <v>145</v>
      </c>
    </row>
    <row r="129" s="11" customFormat="true" ht="47.25" hidden="false" customHeight="false" outlineLevel="0" collapsed="false">
      <c r="A129" s="6" t="n">
        <v>151</v>
      </c>
      <c r="B129" s="6" t="n">
        <v>151</v>
      </c>
      <c r="C129" s="7" t="s">
        <v>146</v>
      </c>
      <c r="D129" s="6" t="n">
        <v>55</v>
      </c>
      <c r="E129" s="6" t="n">
        <v>38</v>
      </c>
      <c r="F129" s="6" t="n">
        <v>17</v>
      </c>
      <c r="G129" s="6" t="n">
        <v>5</v>
      </c>
      <c r="H129" s="8" t="n">
        <v>392075000</v>
      </c>
      <c r="I129" s="8" t="s">
        <v>18</v>
      </c>
      <c r="J129" s="8" t="n">
        <f aca="false">SUM(Tabla1[[#This Row],[Valor cofinanciado ADR]:[Valor encargo fiduciario]])</f>
        <v>392075000</v>
      </c>
      <c r="K129" s="8" t="n">
        <v>80075000</v>
      </c>
      <c r="L129" s="9" t="n">
        <f aca="false">SUM(Tabla1[[#This Row],[Valor total cofinanciacion ADR]:[Valor Contrapartida]])</f>
        <v>472150000</v>
      </c>
      <c r="M129" s="8" t="n">
        <v>83</v>
      </c>
      <c r="N129" s="6" t="n">
        <v>345</v>
      </c>
      <c r="O129" s="10" t="n">
        <v>43242</v>
      </c>
      <c r="P129" s="6" t="n">
        <v>2017</v>
      </c>
      <c r="Q129" s="6" t="s">
        <v>18</v>
      </c>
    </row>
    <row r="130" s="11" customFormat="true" ht="47.25" hidden="false" customHeight="false" outlineLevel="0" collapsed="false">
      <c r="A130" s="6" t="n">
        <v>152</v>
      </c>
      <c r="B130" s="6" t="n">
        <v>152</v>
      </c>
      <c r="C130" s="7" t="s">
        <v>147</v>
      </c>
      <c r="D130" s="6" t="n">
        <v>222</v>
      </c>
      <c r="E130" s="6" t="n">
        <v>141</v>
      </c>
      <c r="F130" s="6" t="n">
        <v>81</v>
      </c>
      <c r="G130" s="6" t="n">
        <v>3</v>
      </c>
      <c r="H130" s="8" t="n">
        <v>3198890000</v>
      </c>
      <c r="I130" s="8" t="s">
        <v>18</v>
      </c>
      <c r="J130" s="8" t="n">
        <f aca="false">SUM(Tabla1[[#This Row],[Valor cofinanciado ADR]:[Valor encargo fiduciario]])</f>
        <v>3198890000</v>
      </c>
      <c r="K130" s="8" t="n">
        <v>2228006270</v>
      </c>
      <c r="L130" s="9" t="n">
        <f aca="false">SUM(Tabla1[[#This Row],[Valor total cofinanciacion ADR]:[Valor Contrapartida]])</f>
        <v>5426896270</v>
      </c>
      <c r="M130" s="8" t="n">
        <v>1345</v>
      </c>
      <c r="N130" s="6" t="n">
        <v>634</v>
      </c>
      <c r="O130" s="10" t="n">
        <v>43318</v>
      </c>
      <c r="P130" s="6" t="n">
        <v>2017</v>
      </c>
      <c r="Q130" s="6" t="s">
        <v>18</v>
      </c>
    </row>
    <row r="131" s="11" customFormat="true" ht="78.75" hidden="false" customHeight="false" outlineLevel="0" collapsed="false">
      <c r="A131" s="6" t="n">
        <v>153</v>
      </c>
      <c r="B131" s="6" t="n">
        <v>153</v>
      </c>
      <c r="C131" s="7" t="s">
        <v>148</v>
      </c>
      <c r="D131" s="6" t="n">
        <v>191</v>
      </c>
      <c r="E131" s="6" t="n">
        <v>152</v>
      </c>
      <c r="F131" s="6" t="n">
        <v>39</v>
      </c>
      <c r="G131" s="6" t="n">
        <v>25</v>
      </c>
      <c r="H131" s="8" t="n">
        <v>2326561000</v>
      </c>
      <c r="I131" s="8" t="s">
        <v>18</v>
      </c>
      <c r="J131" s="8" t="n">
        <f aca="false">SUM(Tabla1[[#This Row],[Valor cofinanciado ADR]:[Valor encargo fiduciario]])</f>
        <v>2326561000</v>
      </c>
      <c r="K131" s="8" t="n">
        <v>995625000</v>
      </c>
      <c r="L131" s="9" t="n">
        <f aca="false">SUM(Tabla1[[#This Row],[Valor total cofinanciacion ADR]:[Valor Contrapartida]])</f>
        <v>3322186000</v>
      </c>
      <c r="M131" s="8" t="n">
        <v>191</v>
      </c>
      <c r="N131" s="6" t="n">
        <v>577</v>
      </c>
      <c r="O131" s="10" t="n">
        <v>43305</v>
      </c>
      <c r="P131" s="6" t="n">
        <v>2017</v>
      </c>
      <c r="Q131" s="6" t="s">
        <v>18</v>
      </c>
    </row>
    <row r="132" s="11" customFormat="true" ht="63" hidden="false" customHeight="false" outlineLevel="0" collapsed="false">
      <c r="A132" s="6" t="n">
        <v>154</v>
      </c>
      <c r="B132" s="6" t="n">
        <v>154</v>
      </c>
      <c r="C132" s="7" t="s">
        <v>149</v>
      </c>
      <c r="D132" s="6" t="n">
        <v>160</v>
      </c>
      <c r="E132" s="6" t="n">
        <v>120</v>
      </c>
      <c r="F132" s="6" t="n">
        <v>40</v>
      </c>
      <c r="G132" s="6" t="n">
        <v>44</v>
      </c>
      <c r="H132" s="8" t="n">
        <v>1700000000</v>
      </c>
      <c r="I132" s="8" t="s">
        <v>18</v>
      </c>
      <c r="J132" s="8" t="n">
        <f aca="false">SUM(Tabla1[[#This Row],[Valor cofinanciado ADR]:[Valor encargo fiduciario]])</f>
        <v>1700000000</v>
      </c>
      <c r="K132" s="8" t="n">
        <v>1329600000</v>
      </c>
      <c r="L132" s="9" t="n">
        <f aca="false">SUM(Tabla1[[#This Row],[Valor total cofinanciacion ADR]:[Valor Contrapartida]])</f>
        <v>3029600000</v>
      </c>
      <c r="M132" s="8" t="n">
        <v>160</v>
      </c>
      <c r="N132" s="6" t="n">
        <v>497</v>
      </c>
      <c r="O132" s="10" t="n">
        <v>43290</v>
      </c>
      <c r="P132" s="6" t="n">
        <v>2017</v>
      </c>
      <c r="Q132" s="6" t="s">
        <v>18</v>
      </c>
    </row>
    <row r="133" s="11" customFormat="true" ht="94.5" hidden="false" customHeight="false" outlineLevel="0" collapsed="false">
      <c r="A133" s="6" t="n">
        <v>155</v>
      </c>
      <c r="B133" s="6" t="n">
        <v>155</v>
      </c>
      <c r="C133" s="7" t="s">
        <v>150</v>
      </c>
      <c r="D133" s="6" t="n">
        <v>100</v>
      </c>
      <c r="E133" s="6" t="n">
        <v>86</v>
      </c>
      <c r="F133" s="6" t="n">
        <v>14</v>
      </c>
      <c r="G133" s="6" t="n">
        <v>56</v>
      </c>
      <c r="H133" s="8" t="n">
        <v>1600147080</v>
      </c>
      <c r="I133" s="8" t="s">
        <v>18</v>
      </c>
      <c r="J133" s="8" t="n">
        <f aca="false">SUM(Tabla1[[#This Row],[Valor cofinanciado ADR]:[Valor encargo fiduciario]])</f>
        <v>1600147080</v>
      </c>
      <c r="K133" s="8" t="n">
        <v>378363020</v>
      </c>
      <c r="L133" s="9" t="n">
        <f aca="false">SUM(Tabla1[[#This Row],[Valor total cofinanciacion ADR]:[Valor Contrapartida]])</f>
        <v>1978510100</v>
      </c>
      <c r="M133" s="8" t="n">
        <v>0</v>
      </c>
      <c r="N133" s="6" t="n">
        <v>404</v>
      </c>
      <c r="O133" s="10" t="n">
        <v>43258</v>
      </c>
      <c r="P133" s="6" t="n">
        <v>2016</v>
      </c>
      <c r="Q133" s="6" t="s">
        <v>18</v>
      </c>
    </row>
    <row r="134" s="11" customFormat="true" ht="110.25" hidden="false" customHeight="false" outlineLevel="0" collapsed="false">
      <c r="A134" s="6" t="n">
        <v>156</v>
      </c>
      <c r="B134" s="6" t="n">
        <v>156</v>
      </c>
      <c r="C134" s="7" t="s">
        <v>151</v>
      </c>
      <c r="D134" s="6" t="n">
        <v>87</v>
      </c>
      <c r="E134" s="6" t="n">
        <v>54</v>
      </c>
      <c r="F134" s="6" t="n">
        <v>33</v>
      </c>
      <c r="G134" s="6" t="n">
        <v>43</v>
      </c>
      <c r="H134" s="8" t="n">
        <v>906940020</v>
      </c>
      <c r="I134" s="8" t="s">
        <v>18</v>
      </c>
      <c r="J134" s="8" t="n">
        <f aca="false">SUM(Tabla1[[#This Row],[Valor cofinanciado ADR]:[Valor encargo fiduciario]])</f>
        <v>906940020</v>
      </c>
      <c r="K134" s="8" t="n">
        <v>264915000</v>
      </c>
      <c r="L134" s="9" t="n">
        <f aca="false">SUM(Tabla1[[#This Row],[Valor total cofinanciacion ADR]:[Valor Contrapartida]])</f>
        <v>1171855020</v>
      </c>
      <c r="M134" s="8" t="n">
        <v>87</v>
      </c>
      <c r="N134" s="6" t="n">
        <v>342</v>
      </c>
      <c r="O134" s="10" t="n">
        <v>43242</v>
      </c>
      <c r="P134" s="6" t="n">
        <v>2017</v>
      </c>
      <c r="Q134" s="6" t="s">
        <v>18</v>
      </c>
    </row>
    <row r="135" s="11" customFormat="true" ht="63" hidden="false" customHeight="false" outlineLevel="0" collapsed="false">
      <c r="A135" s="6" t="n">
        <v>157</v>
      </c>
      <c r="B135" s="6" t="n">
        <v>157</v>
      </c>
      <c r="C135" s="7" t="s">
        <v>152</v>
      </c>
      <c r="D135" s="6" t="n">
        <v>133</v>
      </c>
      <c r="E135" s="6" t="n">
        <v>133</v>
      </c>
      <c r="F135" s="6" t="n">
        <v>0</v>
      </c>
      <c r="G135" s="6" t="n">
        <v>123</v>
      </c>
      <c r="H135" s="8" t="n">
        <v>2143671000</v>
      </c>
      <c r="I135" s="8" t="s">
        <v>18</v>
      </c>
      <c r="J135" s="8" t="n">
        <f aca="false">SUM(Tabla1[[#This Row],[Valor cofinanciado ADR]:[Valor encargo fiduciario]])</f>
        <v>2143671000</v>
      </c>
      <c r="K135" s="8" t="n">
        <v>296640000</v>
      </c>
      <c r="L135" s="9" t="n">
        <f aca="false">SUM(Tabla1[[#This Row],[Valor total cofinanciacion ADR]:[Valor Contrapartida]])</f>
        <v>2440311000</v>
      </c>
      <c r="M135" s="8" t="n">
        <v>119</v>
      </c>
      <c r="N135" s="6" t="n">
        <v>543</v>
      </c>
      <c r="O135" s="10" t="n">
        <v>43298</v>
      </c>
      <c r="P135" s="6" t="n">
        <v>2017</v>
      </c>
      <c r="Q135" s="6" t="s">
        <v>18</v>
      </c>
    </row>
    <row r="136" s="11" customFormat="true" ht="78.75" hidden="false" customHeight="false" outlineLevel="0" collapsed="false">
      <c r="A136" s="6" t="n">
        <v>158</v>
      </c>
      <c r="B136" s="6" t="n">
        <v>158</v>
      </c>
      <c r="C136" s="7" t="s">
        <v>153</v>
      </c>
      <c r="D136" s="6" t="n">
        <v>68</v>
      </c>
      <c r="E136" s="6" t="n">
        <v>41</v>
      </c>
      <c r="F136" s="6" t="n">
        <v>27</v>
      </c>
      <c r="G136" s="6" t="n">
        <v>22</v>
      </c>
      <c r="H136" s="8" t="n">
        <v>1749975000</v>
      </c>
      <c r="I136" s="8" t="s">
        <v>18</v>
      </c>
      <c r="J136" s="8" t="n">
        <f aca="false">SUM(Tabla1[[#This Row],[Valor cofinanciado ADR]:[Valor encargo fiduciario]])</f>
        <v>1749975000</v>
      </c>
      <c r="K136" s="8" t="n">
        <v>640504000</v>
      </c>
      <c r="L136" s="9" t="n">
        <f aca="false">SUM(Tabla1[[#This Row],[Valor total cofinanciacion ADR]:[Valor Contrapartida]])</f>
        <v>2390479000</v>
      </c>
      <c r="M136" s="8" t="n">
        <v>2312</v>
      </c>
      <c r="N136" s="6" t="n">
        <v>606</v>
      </c>
      <c r="O136" s="10" t="n">
        <v>43313</v>
      </c>
      <c r="P136" s="6" t="n">
        <v>2017</v>
      </c>
      <c r="Q136" s="6" t="s">
        <v>18</v>
      </c>
    </row>
    <row r="137" s="11" customFormat="true" ht="63" hidden="false" customHeight="false" outlineLevel="0" collapsed="false">
      <c r="A137" s="6" t="n">
        <v>159</v>
      </c>
      <c r="B137" s="6" t="n">
        <v>159</v>
      </c>
      <c r="C137" s="7" t="s">
        <v>154</v>
      </c>
      <c r="D137" s="6" t="n">
        <v>71</v>
      </c>
      <c r="E137" s="6" t="n">
        <v>40</v>
      </c>
      <c r="F137" s="6" t="n">
        <v>31</v>
      </c>
      <c r="G137" s="6" t="n">
        <v>37</v>
      </c>
      <c r="H137" s="8" t="n">
        <v>500000000</v>
      </c>
      <c r="I137" s="8" t="s">
        <v>18</v>
      </c>
      <c r="J137" s="8" t="n">
        <f aca="false">SUM(Tabla1[[#This Row],[Valor cofinanciado ADR]:[Valor encargo fiduciario]])</f>
        <v>500000000</v>
      </c>
      <c r="K137" s="8" t="n">
        <v>140864000</v>
      </c>
      <c r="L137" s="9" t="n">
        <f aca="false">SUM(Tabla1[[#This Row],[Valor total cofinanciacion ADR]:[Valor Contrapartida]])</f>
        <v>640864000</v>
      </c>
      <c r="M137" s="8" t="n">
        <v>142</v>
      </c>
      <c r="N137" s="6" t="n">
        <v>341</v>
      </c>
      <c r="O137" s="10" t="n">
        <v>43242</v>
      </c>
      <c r="P137" s="6" t="n">
        <v>2017</v>
      </c>
      <c r="Q137" s="6" t="s">
        <v>18</v>
      </c>
    </row>
    <row r="138" s="11" customFormat="true" ht="47.25" hidden="false" customHeight="false" outlineLevel="0" collapsed="false">
      <c r="A138" s="6" t="n">
        <v>160</v>
      </c>
      <c r="B138" s="6" t="n">
        <v>160</v>
      </c>
      <c r="C138" s="7" t="s">
        <v>155</v>
      </c>
      <c r="D138" s="6" t="n">
        <v>85</v>
      </c>
      <c r="E138" s="6" t="n">
        <v>75</v>
      </c>
      <c r="F138" s="6" t="n">
        <v>10</v>
      </c>
      <c r="G138" s="6" t="n">
        <v>18</v>
      </c>
      <c r="H138" s="8" t="n">
        <v>380839790</v>
      </c>
      <c r="I138" s="8" t="s">
        <v>18</v>
      </c>
      <c r="J138" s="8" t="n">
        <f aca="false">SUM(Tabla1[[#This Row],[Valor cofinanciado ADR]:[Valor encargo fiduciario]])</f>
        <v>380839790</v>
      </c>
      <c r="K138" s="8" t="n">
        <v>272131936</v>
      </c>
      <c r="L138" s="9" t="n">
        <f aca="false">SUM(Tabla1[[#This Row],[Valor total cofinanciacion ADR]:[Valor Contrapartida]])</f>
        <v>652971726</v>
      </c>
      <c r="M138" s="8" t="n">
        <v>543</v>
      </c>
      <c r="N138" s="6" t="n">
        <v>547</v>
      </c>
      <c r="O138" s="10" t="n">
        <v>43298</v>
      </c>
      <c r="P138" s="6" t="n">
        <v>2017</v>
      </c>
      <c r="Q138" s="6" t="s">
        <v>18</v>
      </c>
    </row>
    <row r="139" s="11" customFormat="true" ht="47.25" hidden="false" customHeight="false" outlineLevel="0" collapsed="false">
      <c r="A139" s="6" t="n">
        <v>552</v>
      </c>
      <c r="B139" s="6" t="n">
        <v>161</v>
      </c>
      <c r="C139" s="7" t="s">
        <v>156</v>
      </c>
      <c r="D139" s="6" t="n">
        <v>45</v>
      </c>
      <c r="E139" s="6" t="n">
        <v>36</v>
      </c>
      <c r="F139" s="6" t="n">
        <v>9</v>
      </c>
      <c r="G139" s="6" t="n">
        <v>1</v>
      </c>
      <c r="H139" s="8" t="n">
        <v>320175000</v>
      </c>
      <c r="I139" s="8" t="s">
        <v>18</v>
      </c>
      <c r="J139" s="8" t="n">
        <f aca="false">SUM(Tabla1[[#This Row],[Valor cofinanciado ADR]:[Valor encargo fiduciario]])</f>
        <v>320175000</v>
      </c>
      <c r="K139" s="8" t="n">
        <v>56233000</v>
      </c>
      <c r="L139" s="9" t="n">
        <f aca="false">SUM(Tabla1[[#This Row],[Valor total cofinanciacion ADR]:[Valor Contrapartida]])</f>
        <v>376408000</v>
      </c>
      <c r="M139" s="8" t="n">
        <v>68</v>
      </c>
      <c r="N139" s="6" t="n">
        <v>351</v>
      </c>
      <c r="O139" s="10" t="n">
        <v>43242</v>
      </c>
      <c r="P139" s="6" t="n">
        <v>2017</v>
      </c>
      <c r="Q139" s="6" t="s">
        <v>18</v>
      </c>
    </row>
    <row r="140" s="11" customFormat="true" ht="63" hidden="false" customHeight="false" outlineLevel="0" collapsed="false">
      <c r="A140" s="6" t="n">
        <v>559</v>
      </c>
      <c r="B140" s="6" t="n">
        <v>162</v>
      </c>
      <c r="C140" s="7" t="s">
        <v>157</v>
      </c>
      <c r="D140" s="6" t="n">
        <v>49</v>
      </c>
      <c r="E140" s="6" t="n">
        <v>27</v>
      </c>
      <c r="F140" s="6" t="n">
        <v>22</v>
      </c>
      <c r="G140" s="6" t="n">
        <v>0</v>
      </c>
      <c r="H140" s="8" t="n">
        <v>556970000</v>
      </c>
      <c r="I140" s="8" t="s">
        <v>18</v>
      </c>
      <c r="J140" s="8" t="n">
        <f aca="false">SUM(Tabla1[[#This Row],[Valor cofinanciado ADR]:[Valor encargo fiduciario]])</f>
        <v>556970000</v>
      </c>
      <c r="K140" s="8" t="n">
        <v>168520000</v>
      </c>
      <c r="L140" s="9" t="n">
        <f aca="false">SUM(Tabla1[[#This Row],[Valor total cofinanciacion ADR]:[Valor Contrapartida]])</f>
        <v>725490000</v>
      </c>
      <c r="M140" s="8" t="n">
        <v>74</v>
      </c>
      <c r="N140" s="6" t="n">
        <v>527</v>
      </c>
      <c r="O140" s="10" t="n">
        <v>43293</v>
      </c>
      <c r="P140" s="6" t="n">
        <v>2017</v>
      </c>
      <c r="Q140" s="6" t="s">
        <v>18</v>
      </c>
    </row>
    <row r="141" s="11" customFormat="true" ht="63" hidden="false" customHeight="false" outlineLevel="0" collapsed="false">
      <c r="A141" s="6" t="n">
        <v>163</v>
      </c>
      <c r="B141" s="6" t="n">
        <v>163</v>
      </c>
      <c r="C141" s="7" t="s">
        <v>158</v>
      </c>
      <c r="D141" s="6" t="n">
        <v>40</v>
      </c>
      <c r="E141" s="6" t="n">
        <v>2</v>
      </c>
      <c r="F141" s="6" t="n">
        <v>38</v>
      </c>
      <c r="G141" s="6" t="n">
        <v>31</v>
      </c>
      <c r="H141" s="8" t="n">
        <v>729547396</v>
      </c>
      <c r="I141" s="8" t="s">
        <v>18</v>
      </c>
      <c r="J141" s="8" t="n">
        <f aca="false">SUM(Tabla1[[#This Row],[Valor cofinanciado ADR]:[Valor encargo fiduciario]])</f>
        <v>729547396</v>
      </c>
      <c r="K141" s="8" t="n">
        <v>334850000</v>
      </c>
      <c r="L141" s="9" t="n">
        <f aca="false">SUM(Tabla1[[#This Row],[Valor total cofinanciacion ADR]:[Valor Contrapartida]])</f>
        <v>1064397396</v>
      </c>
      <c r="M141" s="8" t="n">
        <v>80</v>
      </c>
      <c r="N141" s="6" t="n">
        <v>366</v>
      </c>
      <c r="O141" s="10" t="n">
        <v>43250</v>
      </c>
      <c r="P141" s="6" t="n">
        <v>2017</v>
      </c>
      <c r="Q141" s="6" t="s">
        <v>18</v>
      </c>
    </row>
    <row r="142" s="11" customFormat="true" ht="63" hidden="false" customHeight="false" outlineLevel="0" collapsed="false">
      <c r="A142" s="6" t="n">
        <v>165</v>
      </c>
      <c r="B142" s="6" t="n">
        <v>165</v>
      </c>
      <c r="C142" s="7" t="s">
        <v>159</v>
      </c>
      <c r="D142" s="6" t="n">
        <v>30</v>
      </c>
      <c r="E142" s="6" t="n">
        <v>18</v>
      </c>
      <c r="F142" s="6" t="n">
        <v>12</v>
      </c>
      <c r="G142" s="6" t="n">
        <v>15</v>
      </c>
      <c r="H142" s="8" t="n">
        <v>249869700</v>
      </c>
      <c r="I142" s="8" t="s">
        <v>18</v>
      </c>
      <c r="J142" s="8" t="n">
        <f aca="false">SUM(Tabla1[[#This Row],[Valor cofinanciado ADR]:[Valor encargo fiduciario]])</f>
        <v>249869700</v>
      </c>
      <c r="K142" s="8" t="n">
        <v>159600000</v>
      </c>
      <c r="L142" s="9" t="n">
        <f aca="false">SUM(Tabla1[[#This Row],[Valor total cofinanciacion ADR]:[Valor Contrapartida]])</f>
        <v>409469700</v>
      </c>
      <c r="M142" s="8" t="n">
        <v>30</v>
      </c>
      <c r="N142" s="6" t="n">
        <v>590</v>
      </c>
      <c r="O142" s="10" t="n">
        <v>43307</v>
      </c>
      <c r="P142" s="6" t="n">
        <v>2017</v>
      </c>
      <c r="Q142" s="6" t="s">
        <v>18</v>
      </c>
    </row>
    <row r="143" s="11" customFormat="true" ht="94.5" hidden="false" customHeight="false" outlineLevel="0" collapsed="false">
      <c r="A143" s="6" t="n">
        <v>166</v>
      </c>
      <c r="B143" s="6" t="n">
        <v>166</v>
      </c>
      <c r="C143" s="7" t="s">
        <v>160</v>
      </c>
      <c r="D143" s="6" t="n">
        <v>130</v>
      </c>
      <c r="E143" s="6" t="n">
        <v>57</v>
      </c>
      <c r="F143" s="6" t="n">
        <v>73</v>
      </c>
      <c r="G143" s="6" t="n">
        <v>50</v>
      </c>
      <c r="H143" s="8" t="n">
        <v>1500000000</v>
      </c>
      <c r="I143" s="8" t="s">
        <v>18</v>
      </c>
      <c r="J143" s="8" t="n">
        <f aca="false">SUM(Tabla1[[#This Row],[Valor cofinanciado ADR]:[Valor encargo fiduciario]])</f>
        <v>1500000000</v>
      </c>
      <c r="K143" s="8" t="n">
        <v>1429250000</v>
      </c>
      <c r="L143" s="9" t="n">
        <f aca="false">SUM(Tabla1[[#This Row],[Valor total cofinanciacion ADR]:[Valor Contrapartida]])</f>
        <v>2929250000</v>
      </c>
      <c r="M143" s="8" t="n">
        <v>260</v>
      </c>
      <c r="N143" s="6" t="n">
        <v>403</v>
      </c>
      <c r="O143" s="10" t="n">
        <v>43258</v>
      </c>
      <c r="P143" s="6" t="n">
        <v>2017</v>
      </c>
      <c r="Q143" s="6" t="s">
        <v>18</v>
      </c>
    </row>
    <row r="144" s="11" customFormat="true" ht="47.25" hidden="false" customHeight="false" outlineLevel="0" collapsed="false">
      <c r="A144" s="6" t="n">
        <v>167</v>
      </c>
      <c r="B144" s="6" t="n">
        <v>167</v>
      </c>
      <c r="C144" s="7" t="s">
        <v>161</v>
      </c>
      <c r="D144" s="6" t="n">
        <v>19</v>
      </c>
      <c r="E144" s="6" t="n">
        <v>13</v>
      </c>
      <c r="F144" s="6" t="n">
        <v>6</v>
      </c>
      <c r="G144" s="6" t="n">
        <v>17</v>
      </c>
      <c r="H144" s="8" t="n">
        <v>284477000</v>
      </c>
      <c r="I144" s="8" t="s">
        <v>18</v>
      </c>
      <c r="J144" s="8" t="n">
        <f aca="false">SUM(Tabla1[[#This Row],[Valor cofinanciado ADR]:[Valor encargo fiduciario]])</f>
        <v>284477000</v>
      </c>
      <c r="K144" s="8" t="n">
        <v>96780000</v>
      </c>
      <c r="L144" s="9" t="n">
        <f aca="false">SUM(Tabla1[[#This Row],[Valor total cofinanciacion ADR]:[Valor Contrapartida]])</f>
        <v>381257000</v>
      </c>
      <c r="M144" s="8" t="n">
        <v>19</v>
      </c>
      <c r="N144" s="6" t="n">
        <v>401</v>
      </c>
      <c r="O144" s="10" t="n">
        <v>43258</v>
      </c>
      <c r="P144" s="6" t="n">
        <v>2017</v>
      </c>
      <c r="Q144" s="6" t="s">
        <v>18</v>
      </c>
    </row>
    <row r="145" s="11" customFormat="true" ht="78.75" hidden="false" customHeight="false" outlineLevel="0" collapsed="false">
      <c r="A145" s="6" t="n">
        <v>168</v>
      </c>
      <c r="B145" s="6" t="n">
        <v>168</v>
      </c>
      <c r="C145" s="7" t="s">
        <v>162</v>
      </c>
      <c r="D145" s="6" t="n">
        <v>151</v>
      </c>
      <c r="E145" s="6" t="n">
        <v>124</v>
      </c>
      <c r="F145" s="6" t="n">
        <v>27</v>
      </c>
      <c r="G145" s="6" t="n">
        <v>9</v>
      </c>
      <c r="H145" s="8" t="n">
        <v>4510439997</v>
      </c>
      <c r="I145" s="8" t="s">
        <v>18</v>
      </c>
      <c r="J145" s="8" t="n">
        <f aca="false">SUM(Tabla1[[#This Row],[Valor cofinanciado ADR]:[Valor encargo fiduciario]])</f>
        <v>4510439997</v>
      </c>
      <c r="K145" s="8" t="n">
        <v>18170032752</v>
      </c>
      <c r="L145" s="9" t="n">
        <f aca="false">SUM(Tabla1[[#This Row],[Valor total cofinanciacion ADR]:[Valor Contrapartida]])</f>
        <v>22680472749</v>
      </c>
      <c r="M145" s="8" t="n">
        <v>1500.5</v>
      </c>
      <c r="N145" s="6" t="n">
        <v>622</v>
      </c>
      <c r="O145" s="10" t="n">
        <v>43717</v>
      </c>
      <c r="P145" s="6" t="n">
        <v>2018</v>
      </c>
      <c r="Q145" s="6" t="s">
        <v>145</v>
      </c>
    </row>
    <row r="146" s="11" customFormat="true" ht="78.75" hidden="false" customHeight="false" outlineLevel="0" collapsed="false">
      <c r="A146" s="6" t="n">
        <v>169</v>
      </c>
      <c r="B146" s="6" t="n">
        <v>169</v>
      </c>
      <c r="C146" s="7" t="s">
        <v>163</v>
      </c>
      <c r="D146" s="6" t="n">
        <v>219</v>
      </c>
      <c r="E146" s="6" t="n">
        <v>129</v>
      </c>
      <c r="F146" s="6" t="n">
        <v>90</v>
      </c>
      <c r="G146" s="6" t="n">
        <v>156</v>
      </c>
      <c r="H146" s="8" t="n">
        <v>2662871920</v>
      </c>
      <c r="I146" s="8" t="n">
        <v>26390566.3112</v>
      </c>
      <c r="J146" s="8" t="n">
        <f aca="false">SUM(Tabla1[[#This Row],[Valor cofinanciado ADR]:[Valor encargo fiduciario]])</f>
        <v>2689262486.3112</v>
      </c>
      <c r="K146" s="8" t="n">
        <v>299080000</v>
      </c>
      <c r="L146" s="9" t="n">
        <f aca="false">SUM(Tabla1[[#This Row],[Valor total cofinanciacion ADR]:[Valor Contrapartida]])</f>
        <v>2988342486.3112</v>
      </c>
      <c r="M146" s="8" t="n">
        <v>3.4</v>
      </c>
      <c r="N146" s="6" t="n">
        <v>824</v>
      </c>
      <c r="O146" s="10" t="n">
        <v>43796</v>
      </c>
      <c r="P146" s="6" t="n">
        <v>2019</v>
      </c>
      <c r="Q146" s="6" t="s">
        <v>164</v>
      </c>
    </row>
    <row r="147" s="11" customFormat="true" ht="63" hidden="false" customHeight="false" outlineLevel="0" collapsed="false">
      <c r="A147" s="6" t="n">
        <v>170</v>
      </c>
      <c r="B147" s="6" t="n">
        <v>170</v>
      </c>
      <c r="C147" s="7" t="s">
        <v>165</v>
      </c>
      <c r="D147" s="6" t="n">
        <v>177</v>
      </c>
      <c r="E147" s="6" t="n">
        <v>94</v>
      </c>
      <c r="F147" s="6" t="n">
        <v>83</v>
      </c>
      <c r="G147" s="6" t="n">
        <v>8</v>
      </c>
      <c r="H147" s="8" t="n">
        <v>1699994950</v>
      </c>
      <c r="I147" s="8" t="s">
        <v>18</v>
      </c>
      <c r="J147" s="8" t="n">
        <f aca="false">SUM(Tabla1[[#This Row],[Valor cofinanciado ADR]:[Valor encargo fiduciario]])</f>
        <v>1699994950</v>
      </c>
      <c r="K147" s="8" t="n">
        <v>2007256467</v>
      </c>
      <c r="L147" s="9" t="n">
        <f aca="false">SUM(Tabla1[[#This Row],[Valor total cofinanciacion ADR]:[Valor Contrapartida]])</f>
        <v>3707251417</v>
      </c>
      <c r="M147" s="8" t="n">
        <v>424.5</v>
      </c>
      <c r="N147" s="6" t="n">
        <v>758</v>
      </c>
      <c r="O147" s="10" t="n">
        <v>43362</v>
      </c>
      <c r="P147" s="6" t="n">
        <v>2017</v>
      </c>
      <c r="Q147" s="6" t="s">
        <v>18</v>
      </c>
    </row>
    <row r="148" s="11" customFormat="true" ht="47.25" hidden="false" customHeight="false" outlineLevel="0" collapsed="false">
      <c r="A148" s="6" t="n">
        <v>172</v>
      </c>
      <c r="B148" s="6" t="n">
        <v>172</v>
      </c>
      <c r="C148" s="7" t="s">
        <v>166</v>
      </c>
      <c r="D148" s="6" t="n">
        <v>170</v>
      </c>
      <c r="E148" s="6" t="n">
        <v>126</v>
      </c>
      <c r="F148" s="6" t="n">
        <v>44</v>
      </c>
      <c r="G148" s="6" t="n">
        <v>46</v>
      </c>
      <c r="H148" s="8" t="n">
        <v>3000000000</v>
      </c>
      <c r="I148" s="8" t="s">
        <v>18</v>
      </c>
      <c r="J148" s="8" t="n">
        <f aca="false">SUM(Tabla1[[#This Row],[Valor cofinanciado ADR]:[Valor encargo fiduciario]])</f>
        <v>3000000000</v>
      </c>
      <c r="K148" s="8" t="n">
        <v>531600000</v>
      </c>
      <c r="L148" s="9" t="n">
        <f aca="false">SUM(Tabla1[[#This Row],[Valor total cofinanciacion ADR]:[Valor Contrapartida]])</f>
        <v>3531600000</v>
      </c>
      <c r="M148" s="8" t="n">
        <v>2550</v>
      </c>
      <c r="N148" s="6" t="n">
        <v>402</v>
      </c>
      <c r="O148" s="10" t="n">
        <v>43258</v>
      </c>
      <c r="P148" s="6" t="n">
        <v>2017</v>
      </c>
      <c r="Q148" s="6" t="s">
        <v>18</v>
      </c>
    </row>
    <row r="149" s="11" customFormat="true" ht="63" hidden="false" customHeight="false" outlineLevel="0" collapsed="false">
      <c r="A149" s="6" t="n">
        <v>173</v>
      </c>
      <c r="B149" s="6" t="n">
        <v>173</v>
      </c>
      <c r="C149" s="7" t="s">
        <v>167</v>
      </c>
      <c r="D149" s="6" t="n">
        <v>119</v>
      </c>
      <c r="E149" s="6" t="n">
        <v>74</v>
      </c>
      <c r="F149" s="6" t="n">
        <v>45</v>
      </c>
      <c r="G149" s="6" t="n">
        <v>48</v>
      </c>
      <c r="H149" s="8" t="n">
        <v>1300000000</v>
      </c>
      <c r="I149" s="8" t="s">
        <v>18</v>
      </c>
      <c r="J149" s="8" t="n">
        <f aca="false">SUM(Tabla1[[#This Row],[Valor cofinanciado ADR]:[Valor encargo fiduciario]])</f>
        <v>1300000000</v>
      </c>
      <c r="K149" s="8" t="n">
        <v>285456000</v>
      </c>
      <c r="L149" s="9" t="n">
        <f aca="false">SUM(Tabla1[[#This Row],[Valor total cofinanciacion ADR]:[Valor Contrapartida]])</f>
        <v>1585456000</v>
      </c>
      <c r="M149" s="8" t="n">
        <v>48</v>
      </c>
      <c r="N149" s="6" t="n">
        <v>633</v>
      </c>
      <c r="O149" s="10" t="n">
        <v>43318</v>
      </c>
      <c r="P149" s="6" t="n">
        <v>2017</v>
      </c>
      <c r="Q149" s="6" t="s">
        <v>18</v>
      </c>
    </row>
    <row r="150" s="11" customFormat="true" ht="63" hidden="false" customHeight="false" outlineLevel="0" collapsed="false">
      <c r="A150" s="6" t="n">
        <v>174</v>
      </c>
      <c r="B150" s="6" t="n">
        <v>174</v>
      </c>
      <c r="C150" s="7" t="s">
        <v>168</v>
      </c>
      <c r="D150" s="6" t="n">
        <v>100</v>
      </c>
      <c r="E150" s="6" t="n">
        <v>80</v>
      </c>
      <c r="F150" s="6" t="n">
        <v>20</v>
      </c>
      <c r="G150" s="6" t="n">
        <v>6</v>
      </c>
      <c r="H150" s="8" t="n">
        <v>600000000</v>
      </c>
      <c r="I150" s="8" t="s">
        <v>18</v>
      </c>
      <c r="J150" s="8" t="n">
        <f aca="false">SUM(Tabla1[[#This Row],[Valor cofinanciado ADR]:[Valor encargo fiduciario]])</f>
        <v>600000000</v>
      </c>
      <c r="K150" s="8" t="n">
        <v>249750000</v>
      </c>
      <c r="L150" s="9" t="n">
        <f aca="false">SUM(Tabla1[[#This Row],[Valor total cofinanciacion ADR]:[Valor Contrapartida]])</f>
        <v>849750000</v>
      </c>
      <c r="M150" s="8" t="n">
        <v>100</v>
      </c>
      <c r="N150" s="6" t="n">
        <v>603</v>
      </c>
      <c r="O150" s="10" t="n">
        <v>43313</v>
      </c>
      <c r="P150" s="6" t="n">
        <v>2017</v>
      </c>
      <c r="Q150" s="6" t="s">
        <v>18</v>
      </c>
    </row>
    <row r="151" s="11" customFormat="true" ht="47.25" hidden="false" customHeight="false" outlineLevel="0" collapsed="false">
      <c r="A151" s="6" t="n">
        <v>175</v>
      </c>
      <c r="B151" s="6" t="n">
        <v>175</v>
      </c>
      <c r="C151" s="7" t="s">
        <v>169</v>
      </c>
      <c r="D151" s="6" t="n">
        <v>40</v>
      </c>
      <c r="E151" s="6" t="n">
        <v>31</v>
      </c>
      <c r="F151" s="6" t="n">
        <v>9</v>
      </c>
      <c r="G151" s="6" t="n">
        <v>0</v>
      </c>
      <c r="H151" s="8" t="n">
        <v>489677520</v>
      </c>
      <c r="I151" s="8" t="s">
        <v>18</v>
      </c>
      <c r="J151" s="8" t="n">
        <f aca="false">SUM(Tabla1[[#This Row],[Valor cofinanciado ADR]:[Valor encargo fiduciario]])</f>
        <v>489677520</v>
      </c>
      <c r="K151" s="8" t="n">
        <v>229332103</v>
      </c>
      <c r="L151" s="9" t="n">
        <f aca="false">SUM(Tabla1[[#This Row],[Valor total cofinanciacion ADR]:[Valor Contrapartida]])</f>
        <v>719009623</v>
      </c>
      <c r="M151" s="8" t="n">
        <v>52</v>
      </c>
      <c r="N151" s="6" t="n">
        <v>604</v>
      </c>
      <c r="O151" s="10" t="n">
        <v>43313</v>
      </c>
      <c r="P151" s="6" t="n">
        <v>2017</v>
      </c>
      <c r="Q151" s="6" t="s">
        <v>18</v>
      </c>
    </row>
    <row r="152" s="11" customFormat="true" ht="78.75" hidden="false" customHeight="false" outlineLevel="0" collapsed="false">
      <c r="A152" s="6" t="n">
        <v>178</v>
      </c>
      <c r="B152" s="6" t="n">
        <v>178</v>
      </c>
      <c r="C152" s="7" t="s">
        <v>170</v>
      </c>
      <c r="D152" s="6" t="n">
        <v>99</v>
      </c>
      <c r="E152" s="6" t="n">
        <v>72</v>
      </c>
      <c r="F152" s="6" t="n">
        <v>27</v>
      </c>
      <c r="G152" s="6" t="n">
        <v>17</v>
      </c>
      <c r="H152" s="8" t="n">
        <v>1413546859</v>
      </c>
      <c r="I152" s="8" t="s">
        <v>18</v>
      </c>
      <c r="J152" s="8" t="n">
        <f aca="false">SUM(Tabla1[[#This Row],[Valor cofinanciado ADR]:[Valor encargo fiduciario]])</f>
        <v>1413546859</v>
      </c>
      <c r="K152" s="8" t="n">
        <v>294665000</v>
      </c>
      <c r="L152" s="9" t="n">
        <f aca="false">SUM(Tabla1[[#This Row],[Valor total cofinanciacion ADR]:[Valor Contrapartida]])</f>
        <v>1708211859</v>
      </c>
      <c r="M152" s="8" t="n">
        <v>99</v>
      </c>
      <c r="N152" s="6" t="n">
        <v>528</v>
      </c>
      <c r="O152" s="10" t="n">
        <v>43293</v>
      </c>
      <c r="P152" s="6" t="n">
        <v>2017</v>
      </c>
      <c r="Q152" s="6" t="s">
        <v>18</v>
      </c>
    </row>
    <row r="153" s="11" customFormat="true" ht="47.25" hidden="false" customHeight="false" outlineLevel="0" collapsed="false">
      <c r="A153" s="6" t="n">
        <v>179</v>
      </c>
      <c r="B153" s="6" t="n">
        <v>179</v>
      </c>
      <c r="C153" s="7" t="s">
        <v>171</v>
      </c>
      <c r="D153" s="6" t="n">
        <v>32</v>
      </c>
      <c r="E153" s="6" t="n">
        <v>17</v>
      </c>
      <c r="F153" s="6" t="n">
        <v>15</v>
      </c>
      <c r="G153" s="6" t="n">
        <v>6</v>
      </c>
      <c r="H153" s="8" t="n">
        <v>401273590</v>
      </c>
      <c r="I153" s="8" t="s">
        <v>18</v>
      </c>
      <c r="J153" s="8" t="n">
        <f aca="false">SUM(Tabla1[[#This Row],[Valor cofinanciado ADR]:[Valor encargo fiduciario]])</f>
        <v>401273590</v>
      </c>
      <c r="K153" s="8" t="n">
        <v>129290800</v>
      </c>
      <c r="L153" s="9" t="n">
        <f aca="false">SUM(Tabla1[[#This Row],[Valor total cofinanciacion ADR]:[Valor Contrapartida]])</f>
        <v>530564390</v>
      </c>
      <c r="M153" s="8" t="n">
        <v>5.12</v>
      </c>
      <c r="N153" s="6" t="n">
        <v>508</v>
      </c>
      <c r="O153" s="10" t="n">
        <v>43290</v>
      </c>
      <c r="P153" s="6" t="n">
        <v>2017</v>
      </c>
      <c r="Q153" s="6" t="s">
        <v>18</v>
      </c>
    </row>
    <row r="154" s="11" customFormat="true" ht="47.25" hidden="false" customHeight="false" outlineLevel="0" collapsed="false">
      <c r="A154" s="6" t="n">
        <v>307</v>
      </c>
      <c r="B154" s="6" t="n">
        <v>181</v>
      </c>
      <c r="C154" s="7" t="s">
        <v>172</v>
      </c>
      <c r="D154" s="6" t="n">
        <v>60</v>
      </c>
      <c r="E154" s="6" t="n">
        <v>47</v>
      </c>
      <c r="F154" s="6" t="n">
        <v>13</v>
      </c>
      <c r="G154" s="6" t="n">
        <v>6</v>
      </c>
      <c r="H154" s="8" t="n">
        <v>500057000</v>
      </c>
      <c r="I154" s="8" t="s">
        <v>18</v>
      </c>
      <c r="J154" s="8" t="n">
        <f aca="false">SUM(Tabla1[[#This Row],[Valor cofinanciado ADR]:[Valor encargo fiduciario]])</f>
        <v>500057000</v>
      </c>
      <c r="K154" s="8" t="n">
        <v>95908000</v>
      </c>
      <c r="L154" s="9" t="n">
        <f aca="false">SUM(Tabla1[[#This Row],[Valor total cofinanciacion ADR]:[Valor Contrapartida]])</f>
        <v>595965000</v>
      </c>
      <c r="M154" s="8" t="n">
        <v>90</v>
      </c>
      <c r="N154" s="6" t="n">
        <v>506</v>
      </c>
      <c r="O154" s="10" t="n">
        <v>43290</v>
      </c>
      <c r="P154" s="6" t="n">
        <v>2017</v>
      </c>
      <c r="Q154" s="6" t="s">
        <v>18</v>
      </c>
    </row>
    <row r="155" s="11" customFormat="true" ht="47.25" hidden="false" customHeight="false" outlineLevel="0" collapsed="false">
      <c r="A155" s="6" t="n">
        <v>308</v>
      </c>
      <c r="B155" s="6" t="n">
        <v>182</v>
      </c>
      <c r="C155" s="7" t="s">
        <v>173</v>
      </c>
      <c r="D155" s="6" t="n">
        <v>50</v>
      </c>
      <c r="E155" s="6" t="n">
        <v>50</v>
      </c>
      <c r="F155" s="6" t="n">
        <v>0</v>
      </c>
      <c r="G155" s="6" t="n">
        <v>7</v>
      </c>
      <c r="H155" s="8" t="n">
        <v>461961900</v>
      </c>
      <c r="I155" s="8" t="s">
        <v>18</v>
      </c>
      <c r="J155" s="8" t="n">
        <f aca="false">SUM(Tabla1[[#This Row],[Valor cofinanciado ADR]:[Valor encargo fiduciario]])</f>
        <v>461961900</v>
      </c>
      <c r="K155" s="8" t="n">
        <v>162681604</v>
      </c>
      <c r="L155" s="9" t="n">
        <f aca="false">SUM(Tabla1[[#This Row],[Valor total cofinanciacion ADR]:[Valor Contrapartida]])</f>
        <v>624643504</v>
      </c>
      <c r="M155" s="8" t="n">
        <v>50</v>
      </c>
      <c r="N155" s="6" t="n">
        <v>602</v>
      </c>
      <c r="O155" s="10" t="n">
        <v>43313</v>
      </c>
      <c r="P155" s="6" t="n">
        <v>2017</v>
      </c>
      <c r="Q155" s="6" t="s">
        <v>18</v>
      </c>
    </row>
    <row r="156" s="11" customFormat="true" ht="63" hidden="false" customHeight="false" outlineLevel="0" collapsed="false">
      <c r="A156" s="6" t="n">
        <v>309</v>
      </c>
      <c r="B156" s="6" t="n">
        <v>183</v>
      </c>
      <c r="C156" s="7" t="s">
        <v>174</v>
      </c>
      <c r="D156" s="6" t="n">
        <v>67</v>
      </c>
      <c r="E156" s="6" t="n">
        <v>40</v>
      </c>
      <c r="F156" s="6" t="n">
        <v>27</v>
      </c>
      <c r="G156" s="6" t="n">
        <v>32</v>
      </c>
      <c r="H156" s="8" t="n">
        <v>806832814</v>
      </c>
      <c r="I156" s="8" t="s">
        <v>18</v>
      </c>
      <c r="J156" s="8" t="n">
        <f aca="false">SUM(Tabla1[[#This Row],[Valor cofinanciado ADR]:[Valor encargo fiduciario]])</f>
        <v>806832814</v>
      </c>
      <c r="K156" s="8" t="n">
        <v>164150000</v>
      </c>
      <c r="L156" s="9" t="n">
        <f aca="false">SUM(Tabla1[[#This Row],[Valor total cofinanciacion ADR]:[Valor Contrapartida]])</f>
        <v>970982814</v>
      </c>
      <c r="M156" s="8" t="n">
        <v>156</v>
      </c>
      <c r="N156" s="6" t="n">
        <v>578</v>
      </c>
      <c r="O156" s="10" t="n">
        <v>43305</v>
      </c>
      <c r="P156" s="6" t="n">
        <v>2017</v>
      </c>
      <c r="Q156" s="6" t="s">
        <v>18</v>
      </c>
    </row>
    <row r="157" s="11" customFormat="true" ht="47.25" hidden="false" customHeight="false" outlineLevel="0" collapsed="false">
      <c r="A157" s="6" t="n">
        <v>310</v>
      </c>
      <c r="B157" s="6" t="n">
        <v>184</v>
      </c>
      <c r="C157" s="7" t="s">
        <v>175</v>
      </c>
      <c r="D157" s="6" t="n">
        <v>50</v>
      </c>
      <c r="E157" s="6" t="n">
        <v>14</v>
      </c>
      <c r="F157" s="6" t="n">
        <v>36</v>
      </c>
      <c r="G157" s="6" t="n">
        <v>16</v>
      </c>
      <c r="H157" s="8" t="n">
        <v>498366600</v>
      </c>
      <c r="I157" s="8" t="s">
        <v>18</v>
      </c>
      <c r="J157" s="8" t="n">
        <f aca="false">SUM(Tabla1[[#This Row],[Valor cofinanciado ADR]:[Valor encargo fiduciario]])</f>
        <v>498366600</v>
      </c>
      <c r="K157" s="8" t="n">
        <v>153759740</v>
      </c>
      <c r="L157" s="9" t="n">
        <f aca="false">SUM(Tabla1[[#This Row],[Valor total cofinanciacion ADR]:[Valor Contrapartida]])</f>
        <v>652126340</v>
      </c>
      <c r="M157" s="8" t="n">
        <v>0.3</v>
      </c>
      <c r="N157" s="6" t="n">
        <v>651</v>
      </c>
      <c r="O157" s="10" t="n">
        <v>43321</v>
      </c>
      <c r="P157" s="6" t="n">
        <v>2017</v>
      </c>
      <c r="Q157" s="6" t="s">
        <v>18</v>
      </c>
    </row>
    <row r="158" s="11" customFormat="true" ht="78.75" hidden="false" customHeight="false" outlineLevel="0" collapsed="false">
      <c r="A158" s="6" t="n">
        <v>311</v>
      </c>
      <c r="B158" s="6" t="n">
        <v>185</v>
      </c>
      <c r="C158" s="7" t="s">
        <v>176</v>
      </c>
      <c r="D158" s="6" t="n">
        <v>93</v>
      </c>
      <c r="E158" s="6" t="n">
        <v>71</v>
      </c>
      <c r="F158" s="6" t="n">
        <v>22</v>
      </c>
      <c r="G158" s="6" t="n">
        <v>11</v>
      </c>
      <c r="H158" s="8" t="n">
        <v>566214100</v>
      </c>
      <c r="I158" s="8" t="s">
        <v>18</v>
      </c>
      <c r="J158" s="8" t="n">
        <f aca="false">SUM(Tabla1[[#This Row],[Valor cofinanciado ADR]:[Valor encargo fiduciario]])</f>
        <v>566214100</v>
      </c>
      <c r="K158" s="8" t="n">
        <v>262245320</v>
      </c>
      <c r="L158" s="9" t="n">
        <f aca="false">SUM(Tabla1[[#This Row],[Valor total cofinanciacion ADR]:[Valor Contrapartida]])</f>
        <v>828459420</v>
      </c>
      <c r="M158" s="8" t="n">
        <v>93</v>
      </c>
      <c r="N158" s="6" t="n">
        <v>649</v>
      </c>
      <c r="O158" s="10" t="n">
        <v>43321</v>
      </c>
      <c r="P158" s="6" t="n">
        <v>2017</v>
      </c>
      <c r="Q158" s="6" t="s">
        <v>18</v>
      </c>
    </row>
    <row r="159" s="11" customFormat="true" ht="31.5" hidden="false" customHeight="false" outlineLevel="0" collapsed="false">
      <c r="A159" s="6" t="n">
        <v>312</v>
      </c>
      <c r="B159" s="6" t="n">
        <v>186</v>
      </c>
      <c r="C159" s="7" t="s">
        <v>177</v>
      </c>
      <c r="D159" s="6" t="n">
        <v>70</v>
      </c>
      <c r="E159" s="6" t="n">
        <v>61</v>
      </c>
      <c r="F159" s="6" t="n">
        <v>9</v>
      </c>
      <c r="G159" s="6" t="n">
        <v>5</v>
      </c>
      <c r="H159" s="8" t="n">
        <v>999998987</v>
      </c>
      <c r="I159" s="8" t="s">
        <v>18</v>
      </c>
      <c r="J159" s="8" t="n">
        <f aca="false">SUM(Tabla1[[#This Row],[Valor cofinanciado ADR]:[Valor encargo fiduciario]])</f>
        <v>999998987</v>
      </c>
      <c r="K159" s="8" t="n">
        <v>987085200</v>
      </c>
      <c r="L159" s="9" t="n">
        <f aca="false">SUM(Tabla1[[#This Row],[Valor total cofinanciacion ADR]:[Valor Contrapartida]])</f>
        <v>1987084187</v>
      </c>
      <c r="M159" s="8" t="n">
        <v>70</v>
      </c>
      <c r="N159" s="6" t="n">
        <v>504</v>
      </c>
      <c r="O159" s="10" t="n">
        <v>43290</v>
      </c>
      <c r="P159" s="6" t="n">
        <v>2017</v>
      </c>
      <c r="Q159" s="6" t="s">
        <v>18</v>
      </c>
    </row>
    <row r="160" s="11" customFormat="true" ht="63" hidden="false" customHeight="false" outlineLevel="0" collapsed="false">
      <c r="A160" s="6" t="n">
        <v>324</v>
      </c>
      <c r="B160" s="6" t="n">
        <v>187</v>
      </c>
      <c r="C160" s="7" t="s">
        <v>178</v>
      </c>
      <c r="D160" s="6" t="n">
        <v>46</v>
      </c>
      <c r="E160" s="6" t="n">
        <v>41</v>
      </c>
      <c r="F160" s="6" t="n">
        <v>5</v>
      </c>
      <c r="G160" s="6" t="n">
        <v>14</v>
      </c>
      <c r="H160" s="8" t="n">
        <v>552644900</v>
      </c>
      <c r="I160" s="8" t="n">
        <v>26390566.3112</v>
      </c>
      <c r="J160" s="8" t="n">
        <f aca="false">SUM(Tabla1[[#This Row],[Valor cofinanciado ADR]:[Valor encargo fiduciario]])</f>
        <v>579035466.3112</v>
      </c>
      <c r="K160" s="8" t="n">
        <v>200205000</v>
      </c>
      <c r="L160" s="9" t="n">
        <f aca="false">SUM(Tabla1[[#This Row],[Valor total cofinanciacion ADR]:[Valor Contrapartida]])</f>
        <v>779240466.3112</v>
      </c>
      <c r="M160" s="8" t="n">
        <v>46</v>
      </c>
      <c r="N160" s="6" t="n">
        <v>825</v>
      </c>
      <c r="O160" s="10" t="n">
        <v>43796</v>
      </c>
      <c r="P160" s="6" t="n">
        <v>2018</v>
      </c>
      <c r="Q160" s="6" t="s">
        <v>145</v>
      </c>
    </row>
    <row r="161" s="11" customFormat="true" ht="47.25" hidden="false" customHeight="false" outlineLevel="0" collapsed="false">
      <c r="A161" s="6" t="n">
        <v>313</v>
      </c>
      <c r="B161" s="6" t="n">
        <v>188</v>
      </c>
      <c r="C161" s="7" t="s">
        <v>179</v>
      </c>
      <c r="D161" s="6" t="n">
        <v>390</v>
      </c>
      <c r="E161" s="6" t="n">
        <v>252</v>
      </c>
      <c r="F161" s="6" t="n">
        <v>138</v>
      </c>
      <c r="G161" s="6" t="n">
        <v>120</v>
      </c>
      <c r="H161" s="8" t="n">
        <v>2400747900</v>
      </c>
      <c r="I161" s="8" t="s">
        <v>18</v>
      </c>
      <c r="J161" s="8" t="n">
        <f aca="false">SUM(Tabla1[[#This Row],[Valor cofinanciado ADR]:[Valor encargo fiduciario]])</f>
        <v>2400747900</v>
      </c>
      <c r="K161" s="8" t="n">
        <v>1501941400</v>
      </c>
      <c r="L161" s="9" t="n">
        <f aca="false">SUM(Tabla1[[#This Row],[Valor total cofinanciacion ADR]:[Valor Contrapartida]])</f>
        <v>3902689300</v>
      </c>
      <c r="M161" s="8" t="n">
        <v>390</v>
      </c>
      <c r="N161" s="6" t="n">
        <v>576</v>
      </c>
      <c r="O161" s="10" t="n">
        <v>43305</v>
      </c>
      <c r="P161" s="6" t="n">
        <v>2017</v>
      </c>
      <c r="Q161" s="6" t="s">
        <v>18</v>
      </c>
    </row>
    <row r="162" s="11" customFormat="true" ht="78.75" hidden="false" customHeight="false" outlineLevel="0" collapsed="false">
      <c r="A162" s="6" t="n">
        <v>327</v>
      </c>
      <c r="B162" s="6" t="n">
        <v>192</v>
      </c>
      <c r="C162" s="7" t="s">
        <v>180</v>
      </c>
      <c r="D162" s="6" t="n">
        <v>146</v>
      </c>
      <c r="E162" s="6" t="n">
        <v>93</v>
      </c>
      <c r="F162" s="6" t="n">
        <v>53</v>
      </c>
      <c r="G162" s="6" t="n">
        <v>20</v>
      </c>
      <c r="H162" s="8" t="n">
        <v>1654263892</v>
      </c>
      <c r="I162" s="8" t="n">
        <v>26390566.3112</v>
      </c>
      <c r="J162" s="8" t="n">
        <f aca="false">SUM(Tabla1[[#This Row],[Valor cofinanciado ADR]:[Valor encargo fiduciario]])</f>
        <v>1680654458.3112</v>
      </c>
      <c r="K162" s="8" t="n">
        <v>263155600</v>
      </c>
      <c r="L162" s="9" t="n">
        <f aca="false">SUM(Tabla1[[#This Row],[Valor total cofinanciacion ADR]:[Valor Contrapartida]])</f>
        <v>1943810058.3112</v>
      </c>
      <c r="M162" s="8" t="n">
        <v>0.9</v>
      </c>
      <c r="N162" s="6" t="n">
        <v>827</v>
      </c>
      <c r="O162" s="10" t="n">
        <v>43796</v>
      </c>
      <c r="P162" s="6" t="n">
        <v>2019</v>
      </c>
      <c r="Q162" s="6" t="s">
        <v>145</v>
      </c>
    </row>
    <row r="163" s="11" customFormat="true" ht="63" hidden="false" customHeight="false" outlineLevel="0" collapsed="false">
      <c r="A163" s="6" t="n">
        <v>315</v>
      </c>
      <c r="B163" s="6" t="n">
        <v>193</v>
      </c>
      <c r="C163" s="7" t="s">
        <v>181</v>
      </c>
      <c r="D163" s="6" t="n">
        <v>55</v>
      </c>
      <c r="E163" s="6" t="n">
        <v>35</v>
      </c>
      <c r="F163" s="6" t="n">
        <v>20</v>
      </c>
      <c r="G163" s="6" t="n">
        <v>34</v>
      </c>
      <c r="H163" s="8" t="n">
        <v>300650000</v>
      </c>
      <c r="I163" s="8" t="s">
        <v>18</v>
      </c>
      <c r="J163" s="8" t="n">
        <f aca="false">SUM(Tabla1[[#This Row],[Valor cofinanciado ADR]:[Valor encargo fiduciario]])</f>
        <v>300650000</v>
      </c>
      <c r="K163" s="8" t="n">
        <v>98375000</v>
      </c>
      <c r="L163" s="9" t="n">
        <f aca="false">SUM(Tabla1[[#This Row],[Valor total cofinanciacion ADR]:[Valor Contrapartida]])</f>
        <v>399025000</v>
      </c>
      <c r="M163" s="8" t="n">
        <v>9</v>
      </c>
      <c r="N163" s="6" t="n">
        <v>601</v>
      </c>
      <c r="O163" s="10" t="n">
        <v>43313</v>
      </c>
      <c r="P163" s="6" t="n">
        <v>2017</v>
      </c>
      <c r="Q163" s="6" t="s">
        <v>18</v>
      </c>
    </row>
    <row r="164" s="11" customFormat="true" ht="31.5" hidden="false" customHeight="false" outlineLevel="0" collapsed="false">
      <c r="A164" s="6" t="n">
        <v>316</v>
      </c>
      <c r="B164" s="6" t="n">
        <v>195</v>
      </c>
      <c r="C164" s="7" t="s">
        <v>182</v>
      </c>
      <c r="D164" s="6" t="n">
        <v>136</v>
      </c>
      <c r="E164" s="6" t="n">
        <v>113</v>
      </c>
      <c r="F164" s="6" t="n">
        <v>23</v>
      </c>
      <c r="G164" s="6" t="n">
        <v>32</v>
      </c>
      <c r="H164" s="8" t="n">
        <v>2500000000</v>
      </c>
      <c r="I164" s="8" t="s">
        <v>18</v>
      </c>
      <c r="J164" s="8" t="n">
        <f aca="false">SUM(Tabla1[[#This Row],[Valor cofinanciado ADR]:[Valor encargo fiduciario]])</f>
        <v>2500000000</v>
      </c>
      <c r="K164" s="8" t="n">
        <v>636785000</v>
      </c>
      <c r="L164" s="9" t="n">
        <f aca="false">SUM(Tabla1[[#This Row],[Valor total cofinanciacion ADR]:[Valor Contrapartida]])</f>
        <v>3136785000</v>
      </c>
      <c r="M164" s="8" t="n">
        <v>1370</v>
      </c>
      <c r="N164" s="6" t="n">
        <v>503</v>
      </c>
      <c r="O164" s="10" t="n">
        <v>43290</v>
      </c>
      <c r="P164" s="6" t="n">
        <v>2017</v>
      </c>
      <c r="Q164" s="6" t="s">
        <v>18</v>
      </c>
    </row>
    <row r="165" s="11" customFormat="true" ht="78.75" hidden="false" customHeight="false" outlineLevel="0" collapsed="false">
      <c r="A165" s="6" t="n">
        <v>317</v>
      </c>
      <c r="B165" s="6" t="n">
        <v>198</v>
      </c>
      <c r="C165" s="7" t="s">
        <v>183</v>
      </c>
      <c r="D165" s="6" t="n">
        <v>102</v>
      </c>
      <c r="E165" s="6" t="n">
        <v>56</v>
      </c>
      <c r="F165" s="6" t="n">
        <v>46</v>
      </c>
      <c r="G165" s="6" t="n">
        <v>92</v>
      </c>
      <c r="H165" s="8" t="n">
        <v>1994420000</v>
      </c>
      <c r="I165" s="8" t="s">
        <v>18</v>
      </c>
      <c r="J165" s="8" t="n">
        <f aca="false">SUM(Tabla1[[#This Row],[Valor cofinanciado ADR]:[Valor encargo fiduciario]])</f>
        <v>1994420000</v>
      </c>
      <c r="K165" s="8" t="n">
        <v>293310000</v>
      </c>
      <c r="L165" s="9" t="n">
        <f aca="false">SUM(Tabla1[[#This Row],[Valor total cofinanciacion ADR]:[Valor Contrapartida]])</f>
        <v>2287730000</v>
      </c>
      <c r="M165" s="8" t="n">
        <v>8</v>
      </c>
      <c r="N165" s="6" t="n">
        <v>502</v>
      </c>
      <c r="O165" s="10" t="n">
        <v>43290</v>
      </c>
      <c r="P165" s="6" t="n">
        <v>2017</v>
      </c>
      <c r="Q165" s="6" t="s">
        <v>18</v>
      </c>
    </row>
    <row r="166" s="11" customFormat="true" ht="47.25" hidden="false" customHeight="false" outlineLevel="0" collapsed="false">
      <c r="A166" s="6" t="n">
        <v>318</v>
      </c>
      <c r="B166" s="6" t="n">
        <v>200</v>
      </c>
      <c r="C166" s="7" t="s">
        <v>184</v>
      </c>
      <c r="D166" s="6" t="n">
        <v>353</v>
      </c>
      <c r="E166" s="6" t="n">
        <v>280</v>
      </c>
      <c r="F166" s="6" t="n">
        <v>73</v>
      </c>
      <c r="G166" s="6" t="n">
        <v>328</v>
      </c>
      <c r="H166" s="8" t="n">
        <v>999522000</v>
      </c>
      <c r="I166" s="8" t="s">
        <v>18</v>
      </c>
      <c r="J166" s="8" t="n">
        <f aca="false">SUM(Tabla1[[#This Row],[Valor cofinanciado ADR]:[Valor encargo fiduciario]])</f>
        <v>999522000</v>
      </c>
      <c r="K166" s="8" t="n">
        <v>529500000</v>
      </c>
      <c r="L166" s="9" t="n">
        <f aca="false">SUM(Tabla1[[#This Row],[Valor total cofinanciacion ADR]:[Valor Contrapartida]])</f>
        <v>1529022000</v>
      </c>
      <c r="M166" s="8" t="n">
        <v>353</v>
      </c>
      <c r="N166" s="6" t="n">
        <v>614</v>
      </c>
      <c r="O166" s="10" t="n">
        <v>43314</v>
      </c>
      <c r="P166" s="6" t="n">
        <v>2017</v>
      </c>
      <c r="Q166" s="6" t="s">
        <v>18</v>
      </c>
    </row>
    <row r="167" s="11" customFormat="true" ht="63" hidden="false" customHeight="false" outlineLevel="0" collapsed="false">
      <c r="A167" s="6" t="n">
        <v>319</v>
      </c>
      <c r="B167" s="6" t="n">
        <v>202</v>
      </c>
      <c r="C167" s="7" t="s">
        <v>185</v>
      </c>
      <c r="D167" s="6" t="n">
        <v>178</v>
      </c>
      <c r="E167" s="6" t="n">
        <v>133</v>
      </c>
      <c r="F167" s="6" t="n">
        <v>45</v>
      </c>
      <c r="G167" s="6" t="n">
        <v>30</v>
      </c>
      <c r="H167" s="8" t="n">
        <v>3122424900</v>
      </c>
      <c r="I167" s="8" t="s">
        <v>18</v>
      </c>
      <c r="J167" s="8" t="n">
        <f aca="false">SUM(Tabla1[[#This Row],[Valor cofinanciado ADR]:[Valor encargo fiduciario]])</f>
        <v>3122424900</v>
      </c>
      <c r="K167" s="8" t="n">
        <v>422084967</v>
      </c>
      <c r="L167" s="9" t="n">
        <f aca="false">SUM(Tabla1[[#This Row],[Valor total cofinanciacion ADR]:[Valor Contrapartida]])</f>
        <v>3544509867</v>
      </c>
      <c r="M167" s="8" t="n">
        <v>1357.5</v>
      </c>
      <c r="N167" s="6" t="n">
        <v>500</v>
      </c>
      <c r="O167" s="10" t="n">
        <v>43290</v>
      </c>
      <c r="P167" s="6" t="n">
        <v>2016</v>
      </c>
      <c r="Q167" s="6" t="s">
        <v>18</v>
      </c>
    </row>
    <row r="168" s="11" customFormat="true" ht="31.5" hidden="false" customHeight="false" outlineLevel="0" collapsed="false">
      <c r="A168" s="6" t="n">
        <v>320</v>
      </c>
      <c r="B168" s="6" t="n">
        <v>204</v>
      </c>
      <c r="C168" s="7" t="s">
        <v>186</v>
      </c>
      <c r="D168" s="6" t="n">
        <v>100</v>
      </c>
      <c r="E168" s="6" t="n">
        <v>68</v>
      </c>
      <c r="F168" s="6" t="n">
        <v>32</v>
      </c>
      <c r="G168" s="6" t="n">
        <v>11</v>
      </c>
      <c r="H168" s="8" t="n">
        <v>529000000</v>
      </c>
      <c r="I168" s="8" t="s">
        <v>18</v>
      </c>
      <c r="J168" s="8" t="n">
        <f aca="false">SUM(Tabla1[[#This Row],[Valor cofinanciado ADR]:[Valor encargo fiduciario]])</f>
        <v>529000000</v>
      </c>
      <c r="K168" s="8" t="n">
        <v>446000000</v>
      </c>
      <c r="L168" s="9" t="n">
        <f aca="false">SUM(Tabla1[[#This Row],[Valor total cofinanciacion ADR]:[Valor Contrapartida]])</f>
        <v>975000000</v>
      </c>
      <c r="M168" s="8" t="n">
        <v>100</v>
      </c>
      <c r="N168" s="6" t="n">
        <v>507</v>
      </c>
      <c r="O168" s="10" t="n">
        <v>43290</v>
      </c>
      <c r="P168" s="6" t="n">
        <v>2017</v>
      </c>
      <c r="Q168" s="6" t="s">
        <v>18</v>
      </c>
    </row>
    <row r="169" s="11" customFormat="true" ht="78.75" hidden="false" customHeight="false" outlineLevel="0" collapsed="false">
      <c r="A169" s="6" t="n">
        <v>321</v>
      </c>
      <c r="B169" s="6" t="n">
        <v>205</v>
      </c>
      <c r="C169" s="7" t="s">
        <v>187</v>
      </c>
      <c r="D169" s="6" t="n">
        <v>116</v>
      </c>
      <c r="E169" s="6" t="n">
        <v>73</v>
      </c>
      <c r="F169" s="6" t="n">
        <v>43</v>
      </c>
      <c r="G169" s="6" t="n">
        <v>41</v>
      </c>
      <c r="H169" s="8" t="n">
        <v>2299979884</v>
      </c>
      <c r="I169" s="8" t="s">
        <v>18</v>
      </c>
      <c r="J169" s="8" t="n">
        <f aca="false">SUM(Tabla1[[#This Row],[Valor cofinanciado ADR]:[Valor encargo fiduciario]])</f>
        <v>2299979884</v>
      </c>
      <c r="K169" s="8" t="n">
        <v>683647500</v>
      </c>
      <c r="L169" s="9" t="n">
        <f aca="false">SUM(Tabla1[[#This Row],[Valor total cofinanciacion ADR]:[Valor Contrapartida]])</f>
        <v>2983627384</v>
      </c>
      <c r="M169" s="8" t="n">
        <v>500</v>
      </c>
      <c r="N169" s="6" t="n">
        <v>639</v>
      </c>
      <c r="O169" s="10" t="n">
        <v>43318</v>
      </c>
      <c r="P169" s="6" t="n">
        <v>2017</v>
      </c>
      <c r="Q169" s="6" t="s">
        <v>18</v>
      </c>
    </row>
    <row r="170" s="11" customFormat="true" ht="63" hidden="false" customHeight="false" outlineLevel="0" collapsed="false">
      <c r="A170" s="6" t="n">
        <v>336</v>
      </c>
      <c r="B170" s="6" t="n">
        <v>208</v>
      </c>
      <c r="C170" s="7" t="s">
        <v>188</v>
      </c>
      <c r="D170" s="6" t="n">
        <v>46</v>
      </c>
      <c r="E170" s="6" t="n">
        <v>36</v>
      </c>
      <c r="F170" s="6" t="n">
        <v>10</v>
      </c>
      <c r="G170" s="6" t="n">
        <v>2</v>
      </c>
      <c r="H170" s="8" t="n">
        <v>565360669</v>
      </c>
      <c r="I170" s="8" t="s">
        <v>18</v>
      </c>
      <c r="J170" s="8" t="n">
        <f aca="false">SUM(Tabla1[[#This Row],[Valor cofinanciado ADR]:[Valor encargo fiduciario]])</f>
        <v>565360669</v>
      </c>
      <c r="K170" s="8" t="n">
        <v>118737500</v>
      </c>
      <c r="L170" s="9" t="n">
        <f aca="false">SUM(Tabla1[[#This Row],[Valor total cofinanciacion ADR]:[Valor Contrapartida]])</f>
        <v>684098169</v>
      </c>
      <c r="M170" s="8" t="n">
        <v>46</v>
      </c>
      <c r="N170" s="6" t="n">
        <v>687</v>
      </c>
      <c r="O170" s="10" t="n">
        <v>43340</v>
      </c>
      <c r="P170" s="6" t="n">
        <v>2017</v>
      </c>
      <c r="Q170" s="6" t="s">
        <v>18</v>
      </c>
    </row>
    <row r="171" s="11" customFormat="true" ht="31.5" hidden="false" customHeight="false" outlineLevel="0" collapsed="false">
      <c r="A171" s="6" t="n">
        <v>763</v>
      </c>
      <c r="B171" s="6" t="n">
        <v>209</v>
      </c>
      <c r="C171" s="7" t="s">
        <v>189</v>
      </c>
      <c r="D171" s="6" t="n">
        <v>40</v>
      </c>
      <c r="E171" s="6" t="n">
        <v>31</v>
      </c>
      <c r="F171" s="6" t="n">
        <v>9</v>
      </c>
      <c r="G171" s="6" t="n">
        <v>9</v>
      </c>
      <c r="H171" s="8" t="n">
        <v>781000000</v>
      </c>
      <c r="I171" s="8" t="n">
        <v>26390566</v>
      </c>
      <c r="J171" s="8" t="n">
        <f aca="false">SUM(Tabla1[[#This Row],[Valor cofinanciado ADR]:[Valor encargo fiduciario]])</f>
        <v>807390566</v>
      </c>
      <c r="K171" s="8" t="n">
        <v>149400000</v>
      </c>
      <c r="L171" s="9" t="n">
        <f aca="false">SUM(Tabla1[[#This Row],[Valor total cofinanciacion ADR]:[Valor Contrapartida]])</f>
        <v>956790566</v>
      </c>
      <c r="M171" s="8" t="n">
        <v>8</v>
      </c>
      <c r="N171" s="6" t="n">
        <v>791</v>
      </c>
      <c r="O171" s="10" t="n">
        <v>43787</v>
      </c>
      <c r="P171" s="6" t="n">
        <v>2019</v>
      </c>
      <c r="Q171" s="6" t="s">
        <v>190</v>
      </c>
    </row>
    <row r="172" s="11" customFormat="true" ht="31.5" hidden="false" customHeight="false" outlineLevel="0" collapsed="false">
      <c r="A172" s="6" t="n">
        <v>322</v>
      </c>
      <c r="B172" s="6" t="n">
        <v>210</v>
      </c>
      <c r="C172" s="7" t="s">
        <v>191</v>
      </c>
      <c r="D172" s="6" t="n">
        <v>34</v>
      </c>
      <c r="E172" s="6" t="n">
        <v>27</v>
      </c>
      <c r="F172" s="6" t="n">
        <v>7</v>
      </c>
      <c r="G172" s="6" t="n">
        <v>13</v>
      </c>
      <c r="H172" s="8" t="n">
        <v>300000000</v>
      </c>
      <c r="I172" s="8" t="s">
        <v>18</v>
      </c>
      <c r="J172" s="8" t="n">
        <f aca="false">SUM(Tabla1[[#This Row],[Valor cofinanciado ADR]:[Valor encargo fiduciario]])</f>
        <v>300000000</v>
      </c>
      <c r="K172" s="8" t="n">
        <v>211140000</v>
      </c>
      <c r="L172" s="9" t="n">
        <f aca="false">SUM(Tabla1[[#This Row],[Valor total cofinanciacion ADR]:[Valor Contrapartida]])</f>
        <v>511140000</v>
      </c>
      <c r="M172" s="8" t="n">
        <v>34</v>
      </c>
      <c r="N172" s="6" t="n">
        <v>605</v>
      </c>
      <c r="O172" s="10" t="n">
        <v>43313</v>
      </c>
      <c r="P172" s="6" t="n">
        <v>2017</v>
      </c>
      <c r="Q172" s="6" t="s">
        <v>18</v>
      </c>
    </row>
    <row r="173" s="11" customFormat="true" ht="94.5" hidden="false" customHeight="false" outlineLevel="0" collapsed="false">
      <c r="A173" s="6" t="n">
        <v>323</v>
      </c>
      <c r="B173" s="6" t="n">
        <v>211</v>
      </c>
      <c r="C173" s="7" t="s">
        <v>192</v>
      </c>
      <c r="D173" s="6" t="n">
        <v>80</v>
      </c>
      <c r="E173" s="6" t="n">
        <v>39</v>
      </c>
      <c r="F173" s="6" t="n">
        <v>41</v>
      </c>
      <c r="G173" s="6" t="n">
        <v>39</v>
      </c>
      <c r="H173" s="8" t="n">
        <v>1510249410</v>
      </c>
      <c r="I173" s="8" t="s">
        <v>18</v>
      </c>
      <c r="J173" s="8" t="n">
        <f aca="false">SUM(Tabla1[[#This Row],[Valor cofinanciado ADR]:[Valor encargo fiduciario]])</f>
        <v>1510249410</v>
      </c>
      <c r="K173" s="8" t="n">
        <v>725888000</v>
      </c>
      <c r="L173" s="9" t="n">
        <f aca="false">SUM(Tabla1[[#This Row],[Valor total cofinanciacion ADR]:[Valor Contrapartida]])</f>
        <v>2236137410</v>
      </c>
      <c r="M173" s="8" t="n">
        <v>80</v>
      </c>
      <c r="N173" s="6" t="n">
        <v>544</v>
      </c>
      <c r="O173" s="10" t="n">
        <v>43298</v>
      </c>
      <c r="P173" s="6" t="n">
        <v>2017</v>
      </c>
      <c r="Q173" s="6" t="s">
        <v>18</v>
      </c>
    </row>
    <row r="174" s="11" customFormat="true" ht="63" hidden="false" customHeight="false" outlineLevel="0" collapsed="false">
      <c r="A174" s="6" t="n">
        <v>338</v>
      </c>
      <c r="B174" s="6" t="n">
        <v>212</v>
      </c>
      <c r="C174" s="7" t="s">
        <v>193</v>
      </c>
      <c r="D174" s="6" t="n">
        <v>22</v>
      </c>
      <c r="E174" s="6" t="n">
        <v>20</v>
      </c>
      <c r="F174" s="6" t="n">
        <v>2</v>
      </c>
      <c r="G174" s="6" t="n">
        <v>0</v>
      </c>
      <c r="H174" s="8" t="n">
        <v>191645000</v>
      </c>
      <c r="I174" s="8" t="s">
        <v>18</v>
      </c>
      <c r="J174" s="8" t="n">
        <f aca="false">SUM(Tabla1[[#This Row],[Valor cofinanciado ADR]:[Valor encargo fiduciario]])</f>
        <v>191645000</v>
      </c>
      <c r="K174" s="8" t="n">
        <v>68271250</v>
      </c>
      <c r="L174" s="9" t="n">
        <f aca="false">SUM(Tabla1[[#This Row],[Valor total cofinanciacion ADR]:[Valor Contrapartida]])</f>
        <v>259916250</v>
      </c>
      <c r="M174" s="8" t="n">
        <v>235</v>
      </c>
      <c r="N174" s="6" t="n">
        <v>631</v>
      </c>
      <c r="O174" s="10" t="n">
        <v>43318</v>
      </c>
      <c r="P174" s="6" t="n">
        <v>2017</v>
      </c>
      <c r="Q174" s="6" t="s">
        <v>18</v>
      </c>
    </row>
    <row r="175" s="11" customFormat="true" ht="63" hidden="false" customHeight="false" outlineLevel="0" collapsed="false">
      <c r="A175" s="6" t="n">
        <v>339</v>
      </c>
      <c r="B175" s="6" t="n">
        <v>213</v>
      </c>
      <c r="C175" s="7" t="s">
        <v>194</v>
      </c>
      <c r="D175" s="6" t="n">
        <v>178</v>
      </c>
      <c r="E175" s="6" t="n">
        <v>115</v>
      </c>
      <c r="F175" s="6" t="n">
        <v>63</v>
      </c>
      <c r="G175" s="6" t="n">
        <v>60</v>
      </c>
      <c r="H175" s="8" t="n">
        <v>3113242600</v>
      </c>
      <c r="I175" s="8" t="s">
        <v>18</v>
      </c>
      <c r="J175" s="8" t="n">
        <f aca="false">SUM(Tabla1[[#This Row],[Valor cofinanciado ADR]:[Valor encargo fiduciario]])</f>
        <v>3113242600</v>
      </c>
      <c r="K175" s="8" t="n">
        <v>568493967</v>
      </c>
      <c r="L175" s="9" t="n">
        <f aca="false">SUM(Tabla1[[#This Row],[Valor total cofinanciacion ADR]:[Valor Contrapartida]])</f>
        <v>3681736567</v>
      </c>
      <c r="M175" s="8" t="n">
        <v>690</v>
      </c>
      <c r="N175" s="6" t="n">
        <v>501</v>
      </c>
      <c r="O175" s="10" t="n">
        <v>43290</v>
      </c>
      <c r="P175" s="6" t="n">
        <v>2017</v>
      </c>
      <c r="Q175" s="6" t="s">
        <v>18</v>
      </c>
    </row>
    <row r="176" s="11" customFormat="true" ht="78.75" hidden="false" customHeight="false" outlineLevel="0" collapsed="false">
      <c r="A176" s="6" t="n">
        <v>341</v>
      </c>
      <c r="B176" s="6" t="n">
        <v>215</v>
      </c>
      <c r="C176" s="7" t="s">
        <v>195</v>
      </c>
      <c r="D176" s="6" t="n">
        <v>137</v>
      </c>
      <c r="E176" s="6" t="n">
        <v>137</v>
      </c>
      <c r="F176" s="6" t="n">
        <v>0</v>
      </c>
      <c r="G176" s="6" t="n">
        <v>10</v>
      </c>
      <c r="H176" s="8" t="n">
        <v>2400349786</v>
      </c>
      <c r="I176" s="8" t="s">
        <v>18</v>
      </c>
      <c r="J176" s="8" t="n">
        <f aca="false">SUM(Tabla1[[#This Row],[Valor cofinanciado ADR]:[Valor encargo fiduciario]])</f>
        <v>2400349786</v>
      </c>
      <c r="K176" s="8" t="n">
        <v>867210000</v>
      </c>
      <c r="L176" s="9" t="n">
        <f aca="false">SUM(Tabla1[[#This Row],[Valor total cofinanciacion ADR]:[Valor Contrapartida]])</f>
        <v>3267559786</v>
      </c>
      <c r="M176" s="8" t="n">
        <v>540</v>
      </c>
      <c r="N176" s="6" t="n">
        <v>637</v>
      </c>
      <c r="O176" s="10" t="n">
        <v>43318</v>
      </c>
      <c r="P176" s="6" t="n">
        <v>2017</v>
      </c>
      <c r="Q176" s="6" t="s">
        <v>18</v>
      </c>
    </row>
    <row r="177" s="11" customFormat="true" ht="47.25" hidden="false" customHeight="false" outlineLevel="0" collapsed="false">
      <c r="A177" s="6" t="n">
        <v>342</v>
      </c>
      <c r="B177" s="6" t="n">
        <v>216</v>
      </c>
      <c r="C177" s="7" t="s">
        <v>196</v>
      </c>
      <c r="D177" s="6" t="n">
        <v>187</v>
      </c>
      <c r="E177" s="6" t="n">
        <v>136</v>
      </c>
      <c r="F177" s="6" t="n">
        <v>51</v>
      </c>
      <c r="G177" s="6" t="n">
        <v>98</v>
      </c>
      <c r="H177" s="8" t="n">
        <v>3010248182</v>
      </c>
      <c r="I177" s="8" t="s">
        <v>18</v>
      </c>
      <c r="J177" s="8" t="n">
        <f aca="false">SUM(Tabla1[[#This Row],[Valor cofinanciado ADR]:[Valor encargo fiduciario]])</f>
        <v>3010248182</v>
      </c>
      <c r="K177" s="8" t="n">
        <v>757350000</v>
      </c>
      <c r="L177" s="9" t="n">
        <f aca="false">SUM(Tabla1[[#This Row],[Valor total cofinanciacion ADR]:[Valor Contrapartida]])</f>
        <v>3767598182</v>
      </c>
      <c r="M177" s="8" t="n">
        <v>46.75</v>
      </c>
      <c r="N177" s="6" t="n">
        <v>573</v>
      </c>
      <c r="O177" s="10" t="n">
        <v>43305</v>
      </c>
      <c r="P177" s="6" t="n">
        <v>2017</v>
      </c>
      <c r="Q177" s="6" t="s">
        <v>18</v>
      </c>
    </row>
    <row r="178" s="11" customFormat="true" ht="47.25" hidden="false" customHeight="false" outlineLevel="0" collapsed="false">
      <c r="A178" s="6" t="n">
        <v>343</v>
      </c>
      <c r="B178" s="6" t="n">
        <v>217</v>
      </c>
      <c r="C178" s="7" t="s">
        <v>197</v>
      </c>
      <c r="D178" s="6" t="n">
        <v>121</v>
      </c>
      <c r="E178" s="6" t="n">
        <v>89</v>
      </c>
      <c r="F178" s="6" t="n">
        <v>32</v>
      </c>
      <c r="G178" s="6" t="n">
        <v>75</v>
      </c>
      <c r="H178" s="8" t="n">
        <v>2472853290</v>
      </c>
      <c r="I178" s="8" t="s">
        <v>18</v>
      </c>
      <c r="J178" s="8" t="n">
        <f aca="false">SUM(Tabla1[[#This Row],[Valor cofinanciado ADR]:[Valor encargo fiduciario]])</f>
        <v>2472853290</v>
      </c>
      <c r="K178" s="8" t="n">
        <v>693330000</v>
      </c>
      <c r="L178" s="9" t="n">
        <f aca="false">SUM(Tabla1[[#This Row],[Valor total cofinanciacion ADR]:[Valor Contrapartida]])</f>
        <v>3166183290</v>
      </c>
      <c r="M178" s="8" t="n">
        <v>1511</v>
      </c>
      <c r="N178" s="6" t="n">
        <v>574</v>
      </c>
      <c r="O178" s="10" t="n">
        <v>43305</v>
      </c>
      <c r="P178" s="6" t="n">
        <v>2017</v>
      </c>
      <c r="Q178" s="6" t="s">
        <v>18</v>
      </c>
    </row>
    <row r="179" s="11" customFormat="true" ht="78.75" hidden="false" customHeight="false" outlineLevel="0" collapsed="false">
      <c r="A179" s="6" t="n">
        <v>345</v>
      </c>
      <c r="B179" s="6" t="n">
        <v>219</v>
      </c>
      <c r="C179" s="7" t="s">
        <v>198</v>
      </c>
      <c r="D179" s="6" t="n">
        <v>25</v>
      </c>
      <c r="E179" s="6" t="n">
        <v>23</v>
      </c>
      <c r="F179" s="6" t="n">
        <v>2</v>
      </c>
      <c r="G179" s="6" t="n">
        <v>18</v>
      </c>
      <c r="H179" s="8" t="n">
        <v>300848000</v>
      </c>
      <c r="I179" s="8" t="s">
        <v>18</v>
      </c>
      <c r="J179" s="8" t="n">
        <f aca="false">SUM(Tabla1[[#This Row],[Valor cofinanciado ADR]:[Valor encargo fiduciario]])</f>
        <v>300848000</v>
      </c>
      <c r="K179" s="8" t="n">
        <v>47665000</v>
      </c>
      <c r="L179" s="9" t="n">
        <f aca="false">SUM(Tabla1[[#This Row],[Valor total cofinanciacion ADR]:[Valor Contrapartida]])</f>
        <v>348513000</v>
      </c>
      <c r="M179" s="8" t="n">
        <v>19</v>
      </c>
      <c r="N179" s="6" t="n">
        <v>635</v>
      </c>
      <c r="O179" s="10" t="n">
        <v>43318</v>
      </c>
      <c r="P179" s="6" t="n">
        <v>2017</v>
      </c>
      <c r="Q179" s="6" t="s">
        <v>18</v>
      </c>
    </row>
    <row r="180" s="11" customFormat="true" ht="63" hidden="false" customHeight="false" outlineLevel="0" collapsed="false">
      <c r="A180" s="6" t="n">
        <v>346</v>
      </c>
      <c r="B180" s="6" t="n">
        <v>220</v>
      </c>
      <c r="C180" s="7" t="s">
        <v>199</v>
      </c>
      <c r="D180" s="6" t="n">
        <v>25</v>
      </c>
      <c r="E180" s="6" t="n">
        <v>16</v>
      </c>
      <c r="F180" s="6" t="n">
        <v>9</v>
      </c>
      <c r="G180" s="6" t="n">
        <v>14</v>
      </c>
      <c r="H180" s="8" t="n">
        <v>375523000</v>
      </c>
      <c r="I180" s="8" t="s">
        <v>18</v>
      </c>
      <c r="J180" s="8" t="n">
        <f aca="false">SUM(Tabla1[[#This Row],[Valor cofinanciado ADR]:[Valor encargo fiduciario]])</f>
        <v>375523000</v>
      </c>
      <c r="K180" s="8" t="n">
        <v>185194000</v>
      </c>
      <c r="L180" s="9" t="n">
        <f aca="false">SUM(Tabla1[[#This Row],[Valor total cofinanciacion ADR]:[Valor Contrapartida]])</f>
        <v>560717000</v>
      </c>
      <c r="M180" s="8" t="n">
        <v>25</v>
      </c>
      <c r="N180" s="6" t="n">
        <v>624</v>
      </c>
      <c r="O180" s="10" t="n">
        <v>43717</v>
      </c>
      <c r="P180" s="6" t="n">
        <v>2018</v>
      </c>
      <c r="Q180" s="6" t="s">
        <v>145</v>
      </c>
    </row>
    <row r="181" s="11" customFormat="true" ht="31.5" hidden="false" customHeight="false" outlineLevel="0" collapsed="false">
      <c r="A181" s="6" t="n">
        <v>183</v>
      </c>
      <c r="B181" s="6" t="n">
        <v>221</v>
      </c>
      <c r="C181" s="7" t="s">
        <v>200</v>
      </c>
      <c r="D181" s="6" t="n">
        <v>20</v>
      </c>
      <c r="E181" s="6" t="n">
        <v>14</v>
      </c>
      <c r="F181" s="6" t="n">
        <v>6</v>
      </c>
      <c r="G181" s="6" t="n">
        <v>4</v>
      </c>
      <c r="H181" s="8" t="n">
        <v>530010000</v>
      </c>
      <c r="I181" s="8" t="s">
        <v>18</v>
      </c>
      <c r="J181" s="8" t="n">
        <f aca="false">SUM(Tabla1[[#This Row],[Valor cofinanciado ADR]:[Valor encargo fiduciario]])</f>
        <v>530010000</v>
      </c>
      <c r="K181" s="8" t="n">
        <v>71400000</v>
      </c>
      <c r="L181" s="9" t="n">
        <f aca="false">SUM(Tabla1[[#This Row],[Valor total cofinanciacion ADR]:[Valor Contrapartida]])</f>
        <v>601410000</v>
      </c>
      <c r="M181" s="8" t="n">
        <v>20</v>
      </c>
      <c r="N181" s="6" t="n">
        <v>545</v>
      </c>
      <c r="O181" s="10" t="n">
        <v>43298</v>
      </c>
      <c r="P181" s="6" t="n">
        <v>2017</v>
      </c>
      <c r="Q181" s="6" t="s">
        <v>18</v>
      </c>
    </row>
    <row r="182" s="11" customFormat="true" ht="47.25" hidden="false" customHeight="false" outlineLevel="0" collapsed="false">
      <c r="A182" s="6" t="n">
        <v>348</v>
      </c>
      <c r="B182" s="6" t="n">
        <v>222</v>
      </c>
      <c r="C182" s="7" t="s">
        <v>201</v>
      </c>
      <c r="D182" s="6" t="n">
        <v>30</v>
      </c>
      <c r="E182" s="6" t="n">
        <v>0</v>
      </c>
      <c r="F182" s="6" t="n">
        <v>30</v>
      </c>
      <c r="G182" s="6" t="n">
        <v>12</v>
      </c>
      <c r="H182" s="8" t="n">
        <v>496060000</v>
      </c>
      <c r="I182" s="8" t="s">
        <v>18</v>
      </c>
      <c r="J182" s="8" t="n">
        <f aca="false">SUM(Tabla1[[#This Row],[Valor cofinanciado ADR]:[Valor encargo fiduciario]])</f>
        <v>496060000</v>
      </c>
      <c r="K182" s="8" t="n">
        <v>78225000</v>
      </c>
      <c r="L182" s="9" t="n">
        <f aca="false">SUM(Tabla1[[#This Row],[Valor total cofinanciacion ADR]:[Valor Contrapartida]])</f>
        <v>574285000</v>
      </c>
      <c r="M182" s="8" t="n">
        <v>5</v>
      </c>
      <c r="N182" s="6" t="n">
        <v>546</v>
      </c>
      <c r="O182" s="10" t="n">
        <v>43298</v>
      </c>
      <c r="P182" s="6" t="n">
        <v>2017</v>
      </c>
      <c r="Q182" s="6" t="s">
        <v>18</v>
      </c>
    </row>
    <row r="183" s="11" customFormat="true" ht="63" hidden="false" customHeight="false" outlineLevel="0" collapsed="false">
      <c r="A183" s="6" t="n">
        <v>349</v>
      </c>
      <c r="B183" s="6" t="n">
        <v>223</v>
      </c>
      <c r="C183" s="7" t="s">
        <v>202</v>
      </c>
      <c r="D183" s="6" t="n">
        <v>90</v>
      </c>
      <c r="E183" s="6" t="n">
        <v>86</v>
      </c>
      <c r="F183" s="6" t="n">
        <v>4</v>
      </c>
      <c r="G183" s="6" t="n">
        <v>0</v>
      </c>
      <c r="H183" s="8" t="n">
        <v>755870000</v>
      </c>
      <c r="I183" s="8" t="s">
        <v>18</v>
      </c>
      <c r="J183" s="8" t="n">
        <f aca="false">SUM(Tabla1[[#This Row],[Valor cofinanciado ADR]:[Valor encargo fiduciario]])</f>
        <v>755870000</v>
      </c>
      <c r="K183" s="8" t="n">
        <v>299800000</v>
      </c>
      <c r="L183" s="9" t="n">
        <f aca="false">SUM(Tabla1[[#This Row],[Valor total cofinanciacion ADR]:[Valor Contrapartida]])</f>
        <v>1055670000</v>
      </c>
      <c r="M183" s="8" t="n">
        <v>0.01</v>
      </c>
      <c r="N183" s="6" t="n">
        <v>688</v>
      </c>
      <c r="O183" s="10" t="n">
        <v>43340</v>
      </c>
      <c r="P183" s="6" t="n">
        <v>2017</v>
      </c>
      <c r="Q183" s="6" t="s">
        <v>18</v>
      </c>
    </row>
    <row r="184" s="11" customFormat="true" ht="47.25" hidden="false" customHeight="false" outlineLevel="0" collapsed="false">
      <c r="A184" s="6" t="n">
        <v>350</v>
      </c>
      <c r="B184" s="6" t="n">
        <v>224</v>
      </c>
      <c r="C184" s="7" t="s">
        <v>203</v>
      </c>
      <c r="D184" s="6" t="n">
        <v>159</v>
      </c>
      <c r="E184" s="6" t="n">
        <v>118</v>
      </c>
      <c r="F184" s="6" t="n">
        <v>41</v>
      </c>
      <c r="G184" s="6" t="n">
        <v>44</v>
      </c>
      <c r="H184" s="8" t="n">
        <v>2946474000</v>
      </c>
      <c r="I184" s="8" t="s">
        <v>18</v>
      </c>
      <c r="J184" s="8" t="n">
        <f aca="false">SUM(Tabla1[[#This Row],[Valor cofinanciado ADR]:[Valor encargo fiduciario]])</f>
        <v>2946474000</v>
      </c>
      <c r="K184" s="8" t="n">
        <v>857100000</v>
      </c>
      <c r="L184" s="9" t="n">
        <f aca="false">SUM(Tabla1[[#This Row],[Valor total cofinanciacion ADR]:[Valor Contrapartida]])</f>
        <v>3803574000</v>
      </c>
      <c r="M184" s="8" t="n">
        <v>715.5</v>
      </c>
      <c r="N184" s="6" t="n">
        <v>575</v>
      </c>
      <c r="O184" s="10" t="n">
        <v>43305</v>
      </c>
      <c r="P184" s="6" t="n">
        <v>2017</v>
      </c>
      <c r="Q184" s="6" t="s">
        <v>18</v>
      </c>
    </row>
    <row r="185" s="11" customFormat="true" ht="31.5" hidden="false" customHeight="false" outlineLevel="0" collapsed="false">
      <c r="A185" s="6" t="n">
        <v>352</v>
      </c>
      <c r="B185" s="6" t="n">
        <v>226</v>
      </c>
      <c r="C185" s="7" t="s">
        <v>204</v>
      </c>
      <c r="D185" s="6" t="n">
        <v>159</v>
      </c>
      <c r="E185" s="6" t="n">
        <v>159</v>
      </c>
      <c r="F185" s="6" t="n">
        <v>0</v>
      </c>
      <c r="G185" s="6" t="n">
        <v>69</v>
      </c>
      <c r="H185" s="8" t="n">
        <v>2270000490</v>
      </c>
      <c r="I185" s="8" t="s">
        <v>18</v>
      </c>
      <c r="J185" s="8" t="n">
        <f aca="false">SUM(Tabla1[[#This Row],[Valor cofinanciado ADR]:[Valor encargo fiduciario]])</f>
        <v>2270000490</v>
      </c>
      <c r="K185" s="8" t="n">
        <v>333900000</v>
      </c>
      <c r="L185" s="9" t="n">
        <f aca="false">SUM(Tabla1[[#This Row],[Valor total cofinanciacion ADR]:[Valor Contrapartida]])</f>
        <v>2603900490</v>
      </c>
      <c r="M185" s="8" t="n">
        <v>318</v>
      </c>
      <c r="N185" s="6" t="n">
        <v>636</v>
      </c>
      <c r="O185" s="10" t="n">
        <v>43318</v>
      </c>
      <c r="P185" s="6" t="n">
        <v>2017</v>
      </c>
      <c r="Q185" s="6" t="s">
        <v>18</v>
      </c>
    </row>
    <row r="186" s="11" customFormat="true" ht="63" hidden="false" customHeight="false" outlineLevel="0" collapsed="false">
      <c r="A186" s="6" t="n">
        <v>353</v>
      </c>
      <c r="B186" s="6" t="n">
        <v>227</v>
      </c>
      <c r="C186" s="7" t="s">
        <v>205</v>
      </c>
      <c r="D186" s="6" t="n">
        <v>190</v>
      </c>
      <c r="E186" s="6" t="n">
        <v>126</v>
      </c>
      <c r="F186" s="6" t="n">
        <v>64</v>
      </c>
      <c r="G186" s="6" t="n">
        <v>81</v>
      </c>
      <c r="H186" s="8" t="n">
        <v>3000000000</v>
      </c>
      <c r="I186" s="8" t="n">
        <v>26390566.3112</v>
      </c>
      <c r="J186" s="8" t="n">
        <f aca="false">SUM(Tabla1[[#This Row],[Valor cofinanciado ADR]:[Valor encargo fiduciario]])</f>
        <v>3026390566.3112</v>
      </c>
      <c r="K186" s="8" t="n">
        <v>1282950000</v>
      </c>
      <c r="L186" s="9" t="n">
        <f aca="false">SUM(Tabla1[[#This Row],[Valor total cofinanciacion ADR]:[Valor Contrapartida]])</f>
        <v>4309340566.3112</v>
      </c>
      <c r="M186" s="8" t="n">
        <v>1900</v>
      </c>
      <c r="N186" s="6" t="n">
        <v>822</v>
      </c>
      <c r="O186" s="10" t="n">
        <v>43796</v>
      </c>
      <c r="P186" s="6" t="n">
        <v>2019</v>
      </c>
      <c r="Q186" s="6" t="s">
        <v>145</v>
      </c>
    </row>
    <row r="187" s="11" customFormat="true" ht="47.25" hidden="false" customHeight="false" outlineLevel="0" collapsed="false">
      <c r="A187" s="6" t="n">
        <v>354</v>
      </c>
      <c r="B187" s="6" t="n">
        <v>228</v>
      </c>
      <c r="C187" s="7" t="s">
        <v>206</v>
      </c>
      <c r="D187" s="6" t="n">
        <v>79</v>
      </c>
      <c r="E187" s="6" t="n">
        <v>59</v>
      </c>
      <c r="F187" s="6" t="n">
        <v>20</v>
      </c>
      <c r="G187" s="6" t="n">
        <v>15</v>
      </c>
      <c r="H187" s="8" t="n">
        <v>971179400</v>
      </c>
      <c r="I187" s="8" t="n">
        <v>26390566.3112</v>
      </c>
      <c r="J187" s="8" t="n">
        <f aca="false">SUM(Tabla1[[#This Row],[Valor cofinanciado ADR]:[Valor encargo fiduciario]])</f>
        <v>997569966.3112</v>
      </c>
      <c r="K187" s="8" t="n">
        <v>379200000</v>
      </c>
      <c r="L187" s="9" t="n">
        <f aca="false">SUM(Tabla1[[#This Row],[Valor total cofinanciacion ADR]:[Valor Contrapartida]])</f>
        <v>1376769966.3112</v>
      </c>
      <c r="M187" s="8" t="n">
        <v>79</v>
      </c>
      <c r="N187" s="6" t="n">
        <v>826</v>
      </c>
      <c r="O187" s="10" t="n">
        <v>43796</v>
      </c>
      <c r="P187" s="6" t="n">
        <v>2019</v>
      </c>
      <c r="Q187" s="6" t="s">
        <v>207</v>
      </c>
    </row>
    <row r="188" s="11" customFormat="true" ht="78.75" hidden="false" customHeight="false" outlineLevel="0" collapsed="false">
      <c r="A188" s="6" t="n">
        <v>357</v>
      </c>
      <c r="B188" s="6" t="n">
        <v>231</v>
      </c>
      <c r="C188" s="7" t="s">
        <v>208</v>
      </c>
      <c r="D188" s="6" t="n">
        <v>269</v>
      </c>
      <c r="E188" s="6" t="n">
        <v>180</v>
      </c>
      <c r="F188" s="6" t="n">
        <v>89</v>
      </c>
      <c r="G188" s="6" t="n">
        <v>70</v>
      </c>
      <c r="H188" s="8" t="n">
        <v>3120000000</v>
      </c>
      <c r="I188" s="8" t="s">
        <v>18</v>
      </c>
      <c r="J188" s="8" t="n">
        <f aca="false">SUM(Tabla1[[#This Row],[Valor cofinanciado ADR]:[Valor encargo fiduciario]])</f>
        <v>3120000000</v>
      </c>
      <c r="K188" s="8" t="n">
        <v>1254547200</v>
      </c>
      <c r="L188" s="9" t="n">
        <f aca="false">SUM(Tabla1[[#This Row],[Valor total cofinanciacion ADR]:[Valor Contrapartida]])</f>
        <v>4374547200</v>
      </c>
      <c r="M188" s="8" t="n">
        <v>0</v>
      </c>
      <c r="N188" s="6" t="n">
        <v>566</v>
      </c>
      <c r="O188" s="10" t="n">
        <v>43305</v>
      </c>
      <c r="P188" s="6" t="n">
        <v>2017</v>
      </c>
      <c r="Q188" s="6" t="s">
        <v>18</v>
      </c>
    </row>
    <row r="189" s="11" customFormat="true" ht="78.75" hidden="false" customHeight="false" outlineLevel="0" collapsed="false">
      <c r="A189" s="6" t="n">
        <v>358</v>
      </c>
      <c r="B189" s="6" t="n">
        <v>232</v>
      </c>
      <c r="C189" s="7" t="s">
        <v>209</v>
      </c>
      <c r="D189" s="6" t="n">
        <v>220</v>
      </c>
      <c r="E189" s="6" t="n">
        <v>148</v>
      </c>
      <c r="F189" s="6" t="n">
        <v>72</v>
      </c>
      <c r="G189" s="6" t="n">
        <v>40</v>
      </c>
      <c r="H189" s="8" t="n">
        <v>2600000000</v>
      </c>
      <c r="I189" s="8" t="s">
        <v>18</v>
      </c>
      <c r="J189" s="8" t="n">
        <f aca="false">SUM(Tabla1[[#This Row],[Valor cofinanciado ADR]:[Valor encargo fiduciario]])</f>
        <v>2600000000</v>
      </c>
      <c r="K189" s="8" t="n">
        <v>1045456000</v>
      </c>
      <c r="L189" s="9" t="n">
        <f aca="false">SUM(Tabla1[[#This Row],[Valor total cofinanciacion ADR]:[Valor Contrapartida]])</f>
        <v>3645456000</v>
      </c>
      <c r="M189" s="8" t="n">
        <v>0</v>
      </c>
      <c r="N189" s="6" t="n">
        <v>565</v>
      </c>
      <c r="O189" s="10" t="n">
        <v>43305</v>
      </c>
      <c r="P189" s="6" t="n">
        <v>2017</v>
      </c>
      <c r="Q189" s="6" t="s">
        <v>18</v>
      </c>
    </row>
    <row r="190" s="11" customFormat="true" ht="94.5" hidden="false" customHeight="false" outlineLevel="0" collapsed="false">
      <c r="A190" s="6" t="n">
        <v>359</v>
      </c>
      <c r="B190" s="6" t="n">
        <v>233</v>
      </c>
      <c r="C190" s="7" t="s">
        <v>210</v>
      </c>
      <c r="D190" s="6" t="n">
        <v>250</v>
      </c>
      <c r="E190" s="6" t="n">
        <v>176</v>
      </c>
      <c r="F190" s="6" t="n">
        <v>74</v>
      </c>
      <c r="G190" s="6" t="n">
        <v>74</v>
      </c>
      <c r="H190" s="8" t="n">
        <v>2860000000</v>
      </c>
      <c r="I190" s="8" t="s">
        <v>18</v>
      </c>
      <c r="J190" s="8" t="n">
        <f aca="false">SUM(Tabla1[[#This Row],[Valor cofinanciado ADR]:[Valor encargo fiduciario]])</f>
        <v>2860000000</v>
      </c>
      <c r="K190" s="8" t="n">
        <v>1150002000</v>
      </c>
      <c r="L190" s="9" t="n">
        <f aca="false">SUM(Tabla1[[#This Row],[Valor total cofinanciacion ADR]:[Valor Contrapartida]])</f>
        <v>4010002000</v>
      </c>
      <c r="M190" s="8" t="n">
        <v>0</v>
      </c>
      <c r="N190" s="6" t="n">
        <v>567</v>
      </c>
      <c r="O190" s="10" t="n">
        <v>43305</v>
      </c>
      <c r="P190" s="6" t="n">
        <v>2017</v>
      </c>
      <c r="Q190" s="6" t="s">
        <v>18</v>
      </c>
    </row>
    <row r="191" s="11" customFormat="true" ht="63" hidden="false" customHeight="false" outlineLevel="0" collapsed="false">
      <c r="A191" s="6" t="n">
        <v>360</v>
      </c>
      <c r="B191" s="6" t="n">
        <v>234</v>
      </c>
      <c r="C191" s="7" t="s">
        <v>211</v>
      </c>
      <c r="D191" s="6" t="n">
        <v>80</v>
      </c>
      <c r="E191" s="6" t="n">
        <v>1</v>
      </c>
      <c r="F191" s="6" t="n">
        <v>79</v>
      </c>
      <c r="G191" s="6" t="n">
        <v>35</v>
      </c>
      <c r="H191" s="8" t="n">
        <v>1067133000</v>
      </c>
      <c r="I191" s="8" t="s">
        <v>18</v>
      </c>
      <c r="J191" s="8" t="n">
        <f aca="false">SUM(Tabla1[[#This Row],[Valor cofinanciado ADR]:[Valor encargo fiduciario]])</f>
        <v>1067133000</v>
      </c>
      <c r="K191" s="8" t="n">
        <v>177166000</v>
      </c>
      <c r="L191" s="9" t="n">
        <f aca="false">SUM(Tabla1[[#This Row],[Valor total cofinanciacion ADR]:[Valor Contrapartida]])</f>
        <v>1244299000</v>
      </c>
      <c r="M191" s="8" t="n">
        <v>0.6</v>
      </c>
      <c r="N191" s="6" t="n">
        <v>686</v>
      </c>
      <c r="O191" s="10" t="n">
        <v>43340</v>
      </c>
      <c r="P191" s="6" t="n">
        <v>2017</v>
      </c>
      <c r="Q191" s="6" t="s">
        <v>18</v>
      </c>
    </row>
    <row r="192" s="11" customFormat="true" ht="47.25" hidden="false" customHeight="false" outlineLevel="0" collapsed="false">
      <c r="A192" s="6" t="n">
        <v>362</v>
      </c>
      <c r="B192" s="6" t="n">
        <v>236</v>
      </c>
      <c r="C192" s="7" t="s">
        <v>212</v>
      </c>
      <c r="D192" s="6" t="n">
        <v>122</v>
      </c>
      <c r="E192" s="6" t="n">
        <v>83</v>
      </c>
      <c r="F192" s="6" t="n">
        <v>39</v>
      </c>
      <c r="G192" s="6" t="n">
        <v>55</v>
      </c>
      <c r="H192" s="8" t="n">
        <v>2529918000</v>
      </c>
      <c r="I192" s="8" t="s">
        <v>18</v>
      </c>
      <c r="J192" s="8" t="n">
        <f aca="false">SUM(Tabla1[[#This Row],[Valor cofinanciado ADR]:[Valor encargo fiduciario]])</f>
        <v>2529918000</v>
      </c>
      <c r="K192" s="8" t="n">
        <v>749048000</v>
      </c>
      <c r="L192" s="9" t="n">
        <f aca="false">SUM(Tabla1[[#This Row],[Valor total cofinanciacion ADR]:[Valor Contrapartida]])</f>
        <v>3278966000</v>
      </c>
      <c r="M192" s="8" t="n">
        <v>1714</v>
      </c>
      <c r="N192" s="6" t="n">
        <v>630</v>
      </c>
      <c r="O192" s="10" t="n">
        <v>43318</v>
      </c>
      <c r="P192" s="6" t="n">
        <v>2017</v>
      </c>
      <c r="Q192" s="6" t="s">
        <v>18</v>
      </c>
    </row>
    <row r="193" s="11" customFormat="true" ht="63" hidden="false" customHeight="false" outlineLevel="0" collapsed="false">
      <c r="A193" s="6" t="n">
        <v>364</v>
      </c>
      <c r="B193" s="6" t="n">
        <v>238</v>
      </c>
      <c r="C193" s="7" t="s">
        <v>213</v>
      </c>
      <c r="D193" s="6" t="n">
        <v>34</v>
      </c>
      <c r="E193" s="6" t="n">
        <v>19</v>
      </c>
      <c r="F193" s="6" t="n">
        <v>15</v>
      </c>
      <c r="G193" s="6" t="n">
        <v>4</v>
      </c>
      <c r="H193" s="8" t="n">
        <v>411026500</v>
      </c>
      <c r="I193" s="8" t="s">
        <v>18</v>
      </c>
      <c r="J193" s="8" t="n">
        <f aca="false">SUM(Tabla1[[#This Row],[Valor cofinanciado ADR]:[Valor encargo fiduciario]])</f>
        <v>411026500</v>
      </c>
      <c r="K193" s="8" t="n">
        <v>47072500</v>
      </c>
      <c r="L193" s="9" t="n">
        <f aca="false">SUM(Tabla1[[#This Row],[Valor total cofinanciacion ADR]:[Valor Contrapartida]])</f>
        <v>458099000</v>
      </c>
      <c r="M193" s="8" t="n">
        <v>1</v>
      </c>
      <c r="N193" s="6" t="n">
        <v>799</v>
      </c>
      <c r="O193" s="10" t="n">
        <v>43370</v>
      </c>
      <c r="P193" s="6" t="n">
        <v>2017</v>
      </c>
      <c r="Q193" s="6" t="s">
        <v>18</v>
      </c>
    </row>
    <row r="194" s="11" customFormat="true" ht="78.75" hidden="false" customHeight="false" outlineLevel="0" collapsed="false">
      <c r="A194" s="6" t="n">
        <v>365</v>
      </c>
      <c r="B194" s="6" t="n">
        <v>239</v>
      </c>
      <c r="C194" s="7" t="s">
        <v>214</v>
      </c>
      <c r="D194" s="6" t="n">
        <v>40</v>
      </c>
      <c r="E194" s="6" t="n">
        <v>39</v>
      </c>
      <c r="F194" s="6" t="n">
        <v>1</v>
      </c>
      <c r="G194" s="6" t="n">
        <v>28</v>
      </c>
      <c r="H194" s="8" t="n">
        <v>699698000</v>
      </c>
      <c r="I194" s="8" t="n">
        <v>26390566.3112</v>
      </c>
      <c r="J194" s="8" t="n">
        <f aca="false">SUM(Tabla1[[#This Row],[Valor cofinanciado ADR]:[Valor encargo fiduciario]])</f>
        <v>726088566.3112</v>
      </c>
      <c r="K194" s="8" t="n">
        <v>728000000</v>
      </c>
      <c r="L194" s="9" t="n">
        <f aca="false">SUM(Tabla1[[#This Row],[Valor total cofinanciacion ADR]:[Valor Contrapartida]])</f>
        <v>1454088566.3112</v>
      </c>
      <c r="M194" s="8" t="n">
        <v>200</v>
      </c>
      <c r="N194" s="6" t="n">
        <v>823</v>
      </c>
      <c r="O194" s="10" t="n">
        <v>43796</v>
      </c>
      <c r="P194" s="6" t="n">
        <v>2019</v>
      </c>
      <c r="Q194" s="6" t="s">
        <v>207</v>
      </c>
    </row>
    <row r="195" s="11" customFormat="true" ht="63" hidden="false" customHeight="false" outlineLevel="0" collapsed="false">
      <c r="A195" s="6" t="n">
        <v>366</v>
      </c>
      <c r="B195" s="6" t="n">
        <v>240</v>
      </c>
      <c r="C195" s="7" t="s">
        <v>215</v>
      </c>
      <c r="D195" s="6" t="n">
        <v>125</v>
      </c>
      <c r="E195" s="6" t="n">
        <v>108</v>
      </c>
      <c r="F195" s="6" t="n">
        <v>17</v>
      </c>
      <c r="G195" s="6" t="n">
        <v>23</v>
      </c>
      <c r="H195" s="8" t="n">
        <v>2196641100</v>
      </c>
      <c r="I195" s="8" t="s">
        <v>18</v>
      </c>
      <c r="J195" s="8" t="n">
        <f aca="false">SUM(Tabla1[[#This Row],[Valor cofinanciado ADR]:[Valor encargo fiduciario]])</f>
        <v>2196641100</v>
      </c>
      <c r="K195" s="8" t="n">
        <v>255011250</v>
      </c>
      <c r="L195" s="9" t="n">
        <f aca="false">SUM(Tabla1[[#This Row],[Valor total cofinanciacion ADR]:[Valor Contrapartida]])</f>
        <v>2451652350</v>
      </c>
      <c r="M195" s="8" t="n">
        <v>0.16</v>
      </c>
      <c r="N195" s="6" t="n">
        <v>629</v>
      </c>
      <c r="O195" s="10" t="n">
        <v>43318</v>
      </c>
      <c r="P195" s="6" t="n">
        <v>2017</v>
      </c>
      <c r="Q195" s="6" t="s">
        <v>18</v>
      </c>
    </row>
    <row r="196" s="11" customFormat="true" ht="63" hidden="false" customHeight="false" outlineLevel="0" collapsed="false">
      <c r="A196" s="6" t="n">
        <v>367</v>
      </c>
      <c r="B196" s="6" t="n">
        <v>241</v>
      </c>
      <c r="C196" s="7" t="s">
        <v>216</v>
      </c>
      <c r="D196" s="6" t="n">
        <v>173</v>
      </c>
      <c r="E196" s="6" t="n">
        <v>115</v>
      </c>
      <c r="F196" s="6" t="n">
        <v>58</v>
      </c>
      <c r="G196" s="6" t="n">
        <v>56</v>
      </c>
      <c r="H196" s="8" t="n">
        <v>2996765100</v>
      </c>
      <c r="I196" s="8" t="s">
        <v>18</v>
      </c>
      <c r="J196" s="8" t="n">
        <f aca="false">SUM(Tabla1[[#This Row],[Valor cofinanciado ADR]:[Valor encargo fiduciario]])</f>
        <v>2996765100</v>
      </c>
      <c r="K196" s="8" t="n">
        <v>512735093</v>
      </c>
      <c r="L196" s="9" t="n">
        <f aca="false">SUM(Tabla1[[#This Row],[Valor total cofinanciacion ADR]:[Valor Contrapartida]])</f>
        <v>3509500193</v>
      </c>
      <c r="M196" s="8" t="n">
        <v>865</v>
      </c>
      <c r="N196" s="6" t="n">
        <v>638</v>
      </c>
      <c r="O196" s="10" t="n">
        <v>43318</v>
      </c>
      <c r="P196" s="6" t="n">
        <v>2017</v>
      </c>
      <c r="Q196" s="6" t="s">
        <v>18</v>
      </c>
    </row>
    <row r="197" s="11" customFormat="true" ht="78.75" hidden="false" customHeight="false" outlineLevel="0" collapsed="false">
      <c r="A197" s="6" t="n">
        <v>368</v>
      </c>
      <c r="B197" s="6" t="n">
        <v>242</v>
      </c>
      <c r="C197" s="7" t="s">
        <v>217</v>
      </c>
      <c r="D197" s="6" t="n">
        <v>174</v>
      </c>
      <c r="E197" s="6" t="n">
        <v>140</v>
      </c>
      <c r="F197" s="6" t="n">
        <v>34</v>
      </c>
      <c r="G197" s="6" t="n">
        <v>60</v>
      </c>
      <c r="H197" s="8" t="n">
        <v>2021000000</v>
      </c>
      <c r="I197" s="8" t="s">
        <v>18</v>
      </c>
      <c r="J197" s="8" t="n">
        <f aca="false">SUM(Tabla1[[#This Row],[Valor cofinanciado ADR]:[Valor encargo fiduciario]])</f>
        <v>2021000000</v>
      </c>
      <c r="K197" s="8" t="n">
        <v>754745280</v>
      </c>
      <c r="L197" s="9" t="n">
        <f aca="false">SUM(Tabla1[[#This Row],[Valor total cofinanciacion ADR]:[Valor Contrapartida]])</f>
        <v>2775745280</v>
      </c>
      <c r="M197" s="8" t="n">
        <v>0.3</v>
      </c>
      <c r="N197" s="6" t="n">
        <v>650</v>
      </c>
      <c r="O197" s="10" t="n">
        <v>43321</v>
      </c>
      <c r="P197" s="6" t="n">
        <v>2017</v>
      </c>
      <c r="Q197" s="6" t="s">
        <v>18</v>
      </c>
    </row>
    <row r="198" s="11" customFormat="true" ht="78.75" hidden="false" customHeight="false" outlineLevel="0" collapsed="false">
      <c r="A198" s="6" t="n">
        <v>369</v>
      </c>
      <c r="B198" s="6" t="n">
        <v>243</v>
      </c>
      <c r="C198" s="7" t="s">
        <v>218</v>
      </c>
      <c r="D198" s="6" t="n">
        <v>220</v>
      </c>
      <c r="E198" s="6" t="n">
        <v>182</v>
      </c>
      <c r="F198" s="6" t="n">
        <v>38</v>
      </c>
      <c r="G198" s="6" t="n">
        <v>11</v>
      </c>
      <c r="H198" s="8" t="n">
        <v>2200000000</v>
      </c>
      <c r="I198" s="8" t="s">
        <v>18</v>
      </c>
      <c r="J198" s="8" t="n">
        <f aca="false">SUM(Tabla1[[#This Row],[Valor cofinanciado ADR]:[Valor encargo fiduciario]])</f>
        <v>2200000000</v>
      </c>
      <c r="K198" s="8" t="n">
        <v>695515967</v>
      </c>
      <c r="L198" s="9" t="n">
        <f aca="false">SUM(Tabla1[[#This Row],[Valor total cofinanciacion ADR]:[Valor Contrapartida]])</f>
        <v>2895515967</v>
      </c>
      <c r="M198" s="8" t="n">
        <v>70.22</v>
      </c>
      <c r="N198" s="6" t="n">
        <v>759</v>
      </c>
      <c r="O198" s="10" t="n">
        <v>43362</v>
      </c>
      <c r="P198" s="6" t="n">
        <v>2017</v>
      </c>
      <c r="Q198" s="6" t="s">
        <v>18</v>
      </c>
    </row>
    <row r="199" s="11" customFormat="true" ht="78.75" hidden="false" customHeight="false" outlineLevel="0" collapsed="false">
      <c r="A199" s="6" t="n">
        <v>371</v>
      </c>
      <c r="B199" s="6" t="n">
        <v>245</v>
      </c>
      <c r="C199" s="7" t="s">
        <v>219</v>
      </c>
      <c r="D199" s="6" t="n">
        <v>37</v>
      </c>
      <c r="E199" s="6" t="n">
        <v>21</v>
      </c>
      <c r="F199" s="6" t="n">
        <v>16</v>
      </c>
      <c r="G199" s="6" t="n">
        <v>23</v>
      </c>
      <c r="H199" s="8" t="n">
        <v>533630234</v>
      </c>
      <c r="I199" s="8" t="s">
        <v>18</v>
      </c>
      <c r="J199" s="8" t="n">
        <f aca="false">SUM(Tabla1[[#This Row],[Valor cofinanciado ADR]:[Valor encargo fiduciario]])</f>
        <v>533630234</v>
      </c>
      <c r="K199" s="8" t="n">
        <v>198360000</v>
      </c>
      <c r="L199" s="9" t="n">
        <f aca="false">SUM(Tabla1[[#This Row],[Valor total cofinanciacion ADR]:[Valor Contrapartida]])</f>
        <v>731990234</v>
      </c>
      <c r="M199" s="8" t="n">
        <v>37</v>
      </c>
      <c r="N199" s="6" t="n">
        <v>579</v>
      </c>
      <c r="O199" s="10" t="n">
        <v>43703</v>
      </c>
      <c r="P199" s="6" t="n">
        <v>2018</v>
      </c>
      <c r="Q199" s="6" t="s">
        <v>145</v>
      </c>
    </row>
    <row r="200" s="11" customFormat="true" ht="47.25" hidden="false" customHeight="false" outlineLevel="0" collapsed="false">
      <c r="A200" s="6" t="n">
        <v>372</v>
      </c>
      <c r="B200" s="6" t="n">
        <v>246</v>
      </c>
      <c r="C200" s="7" t="s">
        <v>220</v>
      </c>
      <c r="D200" s="6" t="n">
        <v>60</v>
      </c>
      <c r="E200" s="6" t="n">
        <v>5</v>
      </c>
      <c r="F200" s="6" t="n">
        <v>55</v>
      </c>
      <c r="G200" s="6" t="n">
        <v>56</v>
      </c>
      <c r="H200" s="8" t="n">
        <v>562183500</v>
      </c>
      <c r="I200" s="8" t="s">
        <v>18</v>
      </c>
      <c r="J200" s="8" t="n">
        <f aca="false">SUM(Tabla1[[#This Row],[Valor cofinanciado ADR]:[Valor encargo fiduciario]])</f>
        <v>562183500</v>
      </c>
      <c r="K200" s="8" t="n">
        <v>194200000</v>
      </c>
      <c r="L200" s="9" t="n">
        <f aca="false">SUM(Tabla1[[#This Row],[Valor total cofinanciacion ADR]:[Valor Contrapartida]])</f>
        <v>756383500</v>
      </c>
      <c r="M200" s="8" t="n">
        <v>0.1224</v>
      </c>
      <c r="N200" s="6" t="n">
        <v>458</v>
      </c>
      <c r="O200" s="10" t="n">
        <v>43662</v>
      </c>
      <c r="P200" s="6" t="n">
        <v>2017</v>
      </c>
      <c r="Q200" s="6" t="s">
        <v>18</v>
      </c>
    </row>
    <row r="201" s="11" customFormat="true" ht="47.25" hidden="false" customHeight="false" outlineLevel="0" collapsed="false">
      <c r="A201" s="6" t="n">
        <v>378</v>
      </c>
      <c r="B201" s="6" t="n">
        <v>252</v>
      </c>
      <c r="C201" s="7" t="s">
        <v>221</v>
      </c>
      <c r="D201" s="6" t="n">
        <v>90</v>
      </c>
      <c r="E201" s="6" t="n">
        <v>87</v>
      </c>
      <c r="F201" s="6" t="n">
        <v>3</v>
      </c>
      <c r="G201" s="6" t="n">
        <v>36</v>
      </c>
      <c r="H201" s="8" t="n">
        <v>731834400</v>
      </c>
      <c r="I201" s="8" t="s">
        <v>18</v>
      </c>
      <c r="J201" s="8" t="n">
        <f aca="false">SUM(Tabla1[[#This Row],[Valor cofinanciado ADR]:[Valor encargo fiduciario]])</f>
        <v>731834400</v>
      </c>
      <c r="K201" s="8" t="n">
        <v>634457600</v>
      </c>
      <c r="L201" s="9" t="n">
        <f aca="false">SUM(Tabla1[[#This Row],[Valor total cofinanciacion ADR]:[Valor Contrapartida]])</f>
        <v>1366292000</v>
      </c>
      <c r="M201" s="8" t="n">
        <v>184</v>
      </c>
      <c r="N201" s="6" t="n">
        <v>459</v>
      </c>
      <c r="O201" s="10" t="n">
        <v>43662</v>
      </c>
      <c r="P201" s="6" t="n">
        <v>2017</v>
      </c>
      <c r="Q201" s="6" t="s">
        <v>18</v>
      </c>
    </row>
    <row r="202" s="11" customFormat="true" ht="63" hidden="false" customHeight="false" outlineLevel="0" collapsed="false">
      <c r="A202" s="6" t="n">
        <v>380</v>
      </c>
      <c r="B202" s="6" t="n">
        <v>254</v>
      </c>
      <c r="C202" s="7" t="s">
        <v>222</v>
      </c>
      <c r="D202" s="6" t="n">
        <v>118</v>
      </c>
      <c r="E202" s="6" t="n">
        <v>93</v>
      </c>
      <c r="F202" s="6" t="n">
        <v>25</v>
      </c>
      <c r="G202" s="6" t="n">
        <v>46</v>
      </c>
      <c r="H202" s="8" t="n">
        <v>1964910200</v>
      </c>
      <c r="I202" s="8" t="n">
        <v>26390566.3112</v>
      </c>
      <c r="J202" s="8" t="n">
        <f aca="false">SUM(Tabla1[[#This Row],[Valor cofinanciado ADR]:[Valor encargo fiduciario]])</f>
        <v>1991300766.3112</v>
      </c>
      <c r="K202" s="8" t="n">
        <v>688057600</v>
      </c>
      <c r="L202" s="9" t="n">
        <f aca="false">SUM(Tabla1[[#This Row],[Valor total cofinanciacion ADR]:[Valor Contrapartida]])</f>
        <v>2679358366.3112</v>
      </c>
      <c r="M202" s="8" t="n">
        <v>118</v>
      </c>
      <c r="N202" s="6" t="n">
        <v>821</v>
      </c>
      <c r="O202" s="10" t="n">
        <v>43796</v>
      </c>
      <c r="P202" s="6" t="n">
        <v>2019</v>
      </c>
      <c r="Q202" s="6" t="s">
        <v>145</v>
      </c>
    </row>
    <row r="203" s="11" customFormat="true" ht="63" hidden="false" customHeight="false" outlineLevel="0" collapsed="false">
      <c r="A203" s="6" t="n">
        <v>382</v>
      </c>
      <c r="B203" s="6" t="n">
        <v>255</v>
      </c>
      <c r="C203" s="7" t="s">
        <v>223</v>
      </c>
      <c r="D203" s="6" t="n">
        <v>48</v>
      </c>
      <c r="E203" s="6" t="n">
        <v>33</v>
      </c>
      <c r="F203" s="6" t="n">
        <v>15</v>
      </c>
      <c r="G203" s="6" t="n">
        <v>20</v>
      </c>
      <c r="H203" s="8" t="n">
        <v>704668970</v>
      </c>
      <c r="I203" s="8" t="n">
        <v>26390566</v>
      </c>
      <c r="J203" s="8" t="n">
        <f aca="false">SUM(Tabla1[[#This Row],[Valor cofinanciado ADR]:[Valor encargo fiduciario]])</f>
        <v>731059536</v>
      </c>
      <c r="K203" s="8" t="n">
        <v>250892720</v>
      </c>
      <c r="L203" s="9" t="n">
        <f aca="false">SUM(Tabla1[[#This Row],[Valor total cofinanciacion ADR]:[Valor Contrapartida]])</f>
        <v>981952256</v>
      </c>
      <c r="M203" s="8" t="n">
        <v>48</v>
      </c>
      <c r="N203" s="6" t="n">
        <v>793</v>
      </c>
      <c r="O203" s="10" t="n">
        <v>43787</v>
      </c>
      <c r="P203" s="6" t="n">
        <v>2019</v>
      </c>
      <c r="Q203" s="6" t="s">
        <v>224</v>
      </c>
    </row>
    <row r="204" s="11" customFormat="true" ht="63" hidden="false" customHeight="false" outlineLevel="0" collapsed="false">
      <c r="A204" s="6" t="n">
        <v>390</v>
      </c>
      <c r="B204" s="6" t="n">
        <v>261</v>
      </c>
      <c r="C204" s="7" t="s">
        <v>225</v>
      </c>
      <c r="D204" s="6" t="n">
        <v>149</v>
      </c>
      <c r="E204" s="6" t="n">
        <v>120</v>
      </c>
      <c r="F204" s="6" t="n">
        <v>29</v>
      </c>
      <c r="G204" s="6" t="n">
        <v>60</v>
      </c>
      <c r="H204" s="8" t="n">
        <v>2400000000</v>
      </c>
      <c r="I204" s="8" t="s">
        <v>18</v>
      </c>
      <c r="J204" s="8" t="n">
        <f aca="false">SUM(Tabla1[[#This Row],[Valor cofinanciado ADR]:[Valor encargo fiduciario]])</f>
        <v>2400000000</v>
      </c>
      <c r="K204" s="8" t="n">
        <v>543277000</v>
      </c>
      <c r="L204" s="9" t="n">
        <f aca="false">SUM(Tabla1[[#This Row],[Valor total cofinanciacion ADR]:[Valor Contrapartida]])</f>
        <v>2943277000</v>
      </c>
      <c r="M204" s="8" t="n">
        <v>0.9</v>
      </c>
      <c r="N204" s="6" t="n">
        <v>724</v>
      </c>
      <c r="O204" s="10" t="n">
        <v>43354</v>
      </c>
      <c r="P204" s="6" t="n">
        <v>2017</v>
      </c>
      <c r="Q204" s="6" t="s">
        <v>18</v>
      </c>
    </row>
    <row r="205" s="11" customFormat="true" ht="78.75" hidden="false" customHeight="false" outlineLevel="0" collapsed="false">
      <c r="A205" s="6" t="n">
        <v>434</v>
      </c>
      <c r="B205" s="6" t="n">
        <v>262</v>
      </c>
      <c r="C205" s="7" t="s">
        <v>226</v>
      </c>
      <c r="D205" s="6" t="n">
        <v>116</v>
      </c>
      <c r="E205" s="6" t="n">
        <v>93</v>
      </c>
      <c r="F205" s="6" t="n">
        <v>23</v>
      </c>
      <c r="G205" s="6" t="n">
        <v>19</v>
      </c>
      <c r="H205" s="8" t="n">
        <v>2500000000</v>
      </c>
      <c r="I205" s="8" t="s">
        <v>18</v>
      </c>
      <c r="J205" s="8" t="n">
        <f aca="false">SUM(Tabla1[[#This Row],[Valor cofinanciado ADR]:[Valor encargo fiduciario]])</f>
        <v>2500000000</v>
      </c>
      <c r="K205" s="8" t="n">
        <v>529332500</v>
      </c>
      <c r="L205" s="9" t="n">
        <f aca="false">SUM(Tabla1[[#This Row],[Valor total cofinanciacion ADR]:[Valor Contrapartida]])</f>
        <v>3029332500</v>
      </c>
      <c r="M205" s="8" t="n">
        <v>2</v>
      </c>
      <c r="N205" s="6" t="n">
        <v>460</v>
      </c>
      <c r="O205" s="10" t="n">
        <v>43662</v>
      </c>
      <c r="P205" s="6" t="n">
        <v>2017</v>
      </c>
      <c r="Q205" s="6" t="s">
        <v>18</v>
      </c>
    </row>
    <row r="206" s="11" customFormat="true" ht="31.5" hidden="false" customHeight="false" outlineLevel="0" collapsed="false">
      <c r="A206" s="6" t="n">
        <v>250</v>
      </c>
      <c r="B206" s="6" t="n">
        <v>272</v>
      </c>
      <c r="C206" s="7" t="s">
        <v>227</v>
      </c>
      <c r="D206" s="6" t="n">
        <v>59</v>
      </c>
      <c r="E206" s="6" t="n">
        <v>47</v>
      </c>
      <c r="F206" s="6" t="n">
        <v>12</v>
      </c>
      <c r="G206" s="6" t="n">
        <v>32</v>
      </c>
      <c r="H206" s="8" t="n">
        <v>548743100</v>
      </c>
      <c r="I206" s="8" t="n">
        <v>26390566.3112</v>
      </c>
      <c r="J206" s="8" t="n">
        <f aca="false">SUM(Tabla1[[#This Row],[Valor cofinanciado ADR]:[Valor encargo fiduciario]])</f>
        <v>575133666.3112</v>
      </c>
      <c r="K206" s="8" t="n">
        <v>119175000</v>
      </c>
      <c r="L206" s="9" t="n">
        <f aca="false">SUM(Tabla1[[#This Row],[Valor total cofinanciacion ADR]:[Valor Contrapartida]])</f>
        <v>694308666.3112</v>
      </c>
      <c r="M206" s="8" t="n">
        <v>2.5</v>
      </c>
      <c r="N206" s="6" t="n">
        <v>820</v>
      </c>
      <c r="O206" s="10" t="n">
        <v>43796</v>
      </c>
      <c r="P206" s="6" t="n">
        <v>2019</v>
      </c>
      <c r="Q206" s="6" t="s">
        <v>207</v>
      </c>
    </row>
    <row r="207" s="11" customFormat="true" ht="63" hidden="false" customHeight="false" outlineLevel="0" collapsed="false">
      <c r="A207" s="6" t="n">
        <v>285</v>
      </c>
      <c r="B207" s="6" t="n">
        <v>276</v>
      </c>
      <c r="C207" s="7" t="s">
        <v>228</v>
      </c>
      <c r="D207" s="6" t="n">
        <v>69</v>
      </c>
      <c r="E207" s="6" t="n">
        <v>66</v>
      </c>
      <c r="F207" s="6" t="n">
        <v>3</v>
      </c>
      <c r="G207" s="6" t="n">
        <v>10</v>
      </c>
      <c r="H207" s="8" t="n">
        <v>494040000</v>
      </c>
      <c r="I207" s="8" t="s">
        <v>18</v>
      </c>
      <c r="J207" s="8" t="n">
        <f aca="false">SUM(Tabla1[[#This Row],[Valor cofinanciado ADR]:[Valor encargo fiduciario]])</f>
        <v>494040000</v>
      </c>
      <c r="K207" s="8" t="n">
        <v>421500000</v>
      </c>
      <c r="L207" s="9" t="n">
        <f aca="false">SUM(Tabla1[[#This Row],[Valor total cofinanciacion ADR]:[Valor Contrapartida]])</f>
        <v>915540000</v>
      </c>
      <c r="M207" s="8" t="n">
        <v>69</v>
      </c>
      <c r="N207" s="6" t="n">
        <v>461</v>
      </c>
      <c r="O207" s="10" t="n">
        <v>43662</v>
      </c>
      <c r="P207" s="6" t="n">
        <v>2017</v>
      </c>
      <c r="Q207" s="6" t="s">
        <v>18</v>
      </c>
    </row>
    <row r="208" s="11" customFormat="true" ht="63" hidden="false" customHeight="false" outlineLevel="0" collapsed="false">
      <c r="A208" s="6" t="n">
        <v>276</v>
      </c>
      <c r="B208" s="6" t="n">
        <v>277</v>
      </c>
      <c r="C208" s="7" t="s">
        <v>229</v>
      </c>
      <c r="D208" s="6" t="n">
        <v>69</v>
      </c>
      <c r="E208" s="6" t="n">
        <v>58</v>
      </c>
      <c r="F208" s="6" t="n">
        <v>11</v>
      </c>
      <c r="G208" s="6" t="n">
        <v>12</v>
      </c>
      <c r="H208" s="8" t="n">
        <v>715210000</v>
      </c>
      <c r="I208" s="8" t="s">
        <v>18</v>
      </c>
      <c r="J208" s="8" t="n">
        <f aca="false">SUM(Tabla1[[#This Row],[Valor cofinanciado ADR]:[Valor encargo fiduciario]])</f>
        <v>715210000</v>
      </c>
      <c r="K208" s="8" t="n">
        <v>144491000</v>
      </c>
      <c r="L208" s="9" t="n">
        <f aca="false">SUM(Tabla1[[#This Row],[Valor total cofinanciacion ADR]:[Valor Contrapartida]])</f>
        <v>859701000</v>
      </c>
      <c r="M208" s="8" t="n">
        <v>340</v>
      </c>
      <c r="N208" s="6" t="n">
        <v>580</v>
      </c>
      <c r="O208" s="10" t="n">
        <v>43703</v>
      </c>
      <c r="P208" s="6" t="n">
        <v>2018</v>
      </c>
      <c r="Q208" s="6" t="s">
        <v>145</v>
      </c>
    </row>
    <row r="209" s="11" customFormat="true" ht="78.75" hidden="false" customHeight="false" outlineLevel="0" collapsed="false">
      <c r="A209" s="6" t="n">
        <v>252</v>
      </c>
      <c r="B209" s="6" t="n">
        <v>278</v>
      </c>
      <c r="C209" s="7" t="s">
        <v>230</v>
      </c>
      <c r="D209" s="6" t="n">
        <v>54</v>
      </c>
      <c r="E209" s="6" t="n">
        <v>46</v>
      </c>
      <c r="F209" s="6" t="n">
        <v>8</v>
      </c>
      <c r="G209" s="6" t="n">
        <v>8</v>
      </c>
      <c r="H209" s="8" t="n">
        <v>373952000</v>
      </c>
      <c r="I209" s="8" t="s">
        <v>18</v>
      </c>
      <c r="J209" s="8" t="n">
        <f aca="false">SUM(Tabla1[[#This Row],[Valor cofinanciado ADR]:[Valor encargo fiduciario]])</f>
        <v>373952000</v>
      </c>
      <c r="K209" s="8" t="n">
        <v>307280000</v>
      </c>
      <c r="L209" s="9" t="n">
        <f aca="false">SUM(Tabla1[[#This Row],[Valor total cofinanciacion ADR]:[Valor Contrapartida]])</f>
        <v>681232000</v>
      </c>
      <c r="M209" s="8" t="n">
        <v>54</v>
      </c>
      <c r="N209" s="6" t="n">
        <v>462</v>
      </c>
      <c r="O209" s="10" t="n">
        <v>43662</v>
      </c>
      <c r="P209" s="6" t="n">
        <v>2017</v>
      </c>
      <c r="Q209" s="6" t="s">
        <v>18</v>
      </c>
    </row>
    <row r="210" s="11" customFormat="true" ht="31.5" hidden="false" customHeight="false" outlineLevel="0" collapsed="false">
      <c r="A210" s="6" t="n">
        <v>259</v>
      </c>
      <c r="B210" s="6" t="n">
        <v>279</v>
      </c>
      <c r="C210" s="7" t="s">
        <v>231</v>
      </c>
      <c r="D210" s="6" t="n">
        <v>50</v>
      </c>
      <c r="E210" s="6" t="n">
        <v>49</v>
      </c>
      <c r="F210" s="6" t="n">
        <v>1</v>
      </c>
      <c r="G210" s="6" t="n">
        <v>43</v>
      </c>
      <c r="H210" s="8" t="n">
        <v>360550000</v>
      </c>
      <c r="I210" s="8" t="s">
        <v>18</v>
      </c>
      <c r="J210" s="8" t="n">
        <f aca="false">SUM(Tabla1[[#This Row],[Valor cofinanciado ADR]:[Valor encargo fiduciario]])</f>
        <v>360550000</v>
      </c>
      <c r="K210" s="8" t="n">
        <v>196617000</v>
      </c>
      <c r="L210" s="9" t="n">
        <f aca="false">SUM(Tabla1[[#This Row],[Valor total cofinanciacion ADR]:[Valor Contrapartida]])</f>
        <v>557167000</v>
      </c>
      <c r="M210" s="8" t="n">
        <v>100</v>
      </c>
      <c r="N210" s="6" t="n">
        <v>463</v>
      </c>
      <c r="O210" s="10" t="n">
        <v>43662</v>
      </c>
      <c r="P210" s="6" t="n">
        <v>2017</v>
      </c>
      <c r="Q210" s="6" t="s">
        <v>18</v>
      </c>
    </row>
    <row r="211" s="11" customFormat="true" ht="94.5" hidden="false" customHeight="false" outlineLevel="0" collapsed="false">
      <c r="A211" s="6" t="n">
        <v>278</v>
      </c>
      <c r="B211" s="6" t="n">
        <v>280</v>
      </c>
      <c r="C211" s="7" t="s">
        <v>232</v>
      </c>
      <c r="D211" s="6" t="n">
        <v>39</v>
      </c>
      <c r="E211" s="6" t="n">
        <v>32</v>
      </c>
      <c r="F211" s="6" t="n">
        <v>7</v>
      </c>
      <c r="G211" s="6" t="n">
        <v>27</v>
      </c>
      <c r="H211" s="8" t="n">
        <v>345194000</v>
      </c>
      <c r="I211" s="8" t="s">
        <v>18</v>
      </c>
      <c r="J211" s="8" t="n">
        <f aca="false">SUM(Tabla1[[#This Row],[Valor cofinanciado ADR]:[Valor encargo fiduciario]])</f>
        <v>345194000</v>
      </c>
      <c r="K211" s="8" t="n">
        <v>128910000</v>
      </c>
      <c r="L211" s="9" t="n">
        <f aca="false">SUM(Tabla1[[#This Row],[Valor total cofinanciacion ADR]:[Valor Contrapartida]])</f>
        <v>474104000</v>
      </c>
      <c r="M211" s="8" t="n">
        <v>39</v>
      </c>
      <c r="N211" s="6" t="n">
        <v>464</v>
      </c>
      <c r="O211" s="10" t="n">
        <v>43662</v>
      </c>
      <c r="P211" s="6" t="n">
        <v>2017</v>
      </c>
      <c r="Q211" s="6" t="s">
        <v>18</v>
      </c>
    </row>
    <row r="212" s="11" customFormat="true" ht="78.75" hidden="false" customHeight="false" outlineLevel="0" collapsed="false">
      <c r="A212" s="6" t="n">
        <v>721</v>
      </c>
      <c r="B212" s="6" t="n">
        <v>284</v>
      </c>
      <c r="C212" s="7" t="s">
        <v>233</v>
      </c>
      <c r="D212" s="6" t="n">
        <v>296</v>
      </c>
      <c r="E212" s="6" t="n">
        <v>186</v>
      </c>
      <c r="F212" s="6" t="n">
        <v>110</v>
      </c>
      <c r="G212" s="6" t="n">
        <v>0</v>
      </c>
      <c r="H212" s="8" t="n">
        <v>2596815000</v>
      </c>
      <c r="I212" s="8" t="s">
        <v>18</v>
      </c>
      <c r="J212" s="8" t="n">
        <f aca="false">SUM(Tabla1[[#This Row],[Valor cofinanciado ADR]:[Valor encargo fiduciario]])</f>
        <v>2596815000</v>
      </c>
      <c r="K212" s="8" t="n">
        <v>369372640</v>
      </c>
      <c r="L212" s="9" t="n">
        <f aca="false">SUM(Tabla1[[#This Row],[Valor total cofinanciacion ADR]:[Valor Contrapartida]])</f>
        <v>2966187640</v>
      </c>
      <c r="M212" s="8" t="n">
        <v>296</v>
      </c>
      <c r="N212" s="6" t="n">
        <v>623</v>
      </c>
      <c r="O212" s="10" t="n">
        <v>43717</v>
      </c>
      <c r="P212" s="6" t="n">
        <v>2018</v>
      </c>
      <c r="Q212" s="6" t="s">
        <v>145</v>
      </c>
    </row>
    <row r="213" s="11" customFormat="true" ht="78.75" hidden="false" customHeight="false" outlineLevel="0" collapsed="false">
      <c r="A213" s="6" t="n">
        <v>195</v>
      </c>
      <c r="B213" s="6" t="n">
        <v>291</v>
      </c>
      <c r="C213" s="7" t="s">
        <v>234</v>
      </c>
      <c r="D213" s="6" t="n">
        <v>42</v>
      </c>
      <c r="E213" s="6" t="n">
        <v>29</v>
      </c>
      <c r="F213" s="6" t="n">
        <v>13</v>
      </c>
      <c r="G213" s="6" t="n">
        <v>40</v>
      </c>
      <c r="H213" s="8" t="n">
        <v>510724262</v>
      </c>
      <c r="I213" s="8" t="n">
        <v>26390566</v>
      </c>
      <c r="J213" s="8" t="n">
        <f aca="false">SUM(Tabla1[[#This Row],[Valor cofinanciado ADR]:[Valor encargo fiduciario]])</f>
        <v>537114828</v>
      </c>
      <c r="K213" s="8" t="n">
        <v>354666186</v>
      </c>
      <c r="L213" s="9" t="n">
        <f aca="false">SUM(Tabla1[[#This Row],[Valor total cofinanciacion ADR]:[Valor Contrapartida]])</f>
        <v>891781014</v>
      </c>
      <c r="M213" s="8" t="n">
        <v>42</v>
      </c>
      <c r="N213" s="6" t="n">
        <v>877</v>
      </c>
      <c r="O213" s="10" t="n">
        <v>43816</v>
      </c>
      <c r="P213" s="6" t="n">
        <v>2019</v>
      </c>
      <c r="Q213" s="6" t="s">
        <v>207</v>
      </c>
    </row>
    <row r="214" s="11" customFormat="true" ht="78.75" hidden="false" customHeight="false" outlineLevel="0" collapsed="false">
      <c r="A214" s="6" t="n">
        <v>231</v>
      </c>
      <c r="B214" s="6" t="n">
        <v>295</v>
      </c>
      <c r="C214" s="7" t="s">
        <v>235</v>
      </c>
      <c r="D214" s="6" t="n">
        <v>400</v>
      </c>
      <c r="E214" s="6" t="n">
        <v>259</v>
      </c>
      <c r="F214" s="6" t="n">
        <v>141</v>
      </c>
      <c r="G214" s="6" t="n">
        <v>22</v>
      </c>
      <c r="H214" s="8" t="n">
        <v>2940000000</v>
      </c>
      <c r="I214" s="8" t="n">
        <v>26390566</v>
      </c>
      <c r="J214" s="8" t="n">
        <f aca="false">SUM(Tabla1[[#This Row],[Valor cofinanciado ADR]:[Valor encargo fiduciario]])</f>
        <v>2966390566</v>
      </c>
      <c r="K214" s="8" t="n">
        <v>342479053</v>
      </c>
      <c r="L214" s="9" t="n">
        <f aca="false">SUM(Tabla1[[#This Row],[Valor total cofinanciacion ADR]:[Valor Contrapartida]])</f>
        <v>3308869619</v>
      </c>
      <c r="M214" s="8" t="n">
        <v>0.3</v>
      </c>
      <c r="N214" s="6" t="n">
        <v>832</v>
      </c>
      <c r="O214" s="10" t="n">
        <v>43797</v>
      </c>
      <c r="P214" s="6" t="n">
        <v>2019</v>
      </c>
      <c r="Q214" s="6" t="s">
        <v>236</v>
      </c>
    </row>
    <row r="215" s="11" customFormat="true" ht="78.75" hidden="false" customHeight="false" outlineLevel="0" collapsed="false">
      <c r="A215" s="6" t="n">
        <v>619</v>
      </c>
      <c r="B215" s="6" t="n">
        <v>297</v>
      </c>
      <c r="C215" s="7" t="s">
        <v>237</v>
      </c>
      <c r="D215" s="6" t="n">
        <v>262</v>
      </c>
      <c r="E215" s="6" t="n">
        <v>187</v>
      </c>
      <c r="F215" s="6" t="n">
        <v>75</v>
      </c>
      <c r="G215" s="6" t="n">
        <v>187</v>
      </c>
      <c r="H215" s="8" t="n">
        <v>2775536000</v>
      </c>
      <c r="I215" s="8" t="n">
        <v>26390566</v>
      </c>
      <c r="J215" s="8" t="n">
        <f aca="false">SUM(Tabla1[[#This Row],[Valor cofinanciado ADR]:[Valor encargo fiduciario]])</f>
        <v>2801926566</v>
      </c>
      <c r="K215" s="8" t="n">
        <v>956060000</v>
      </c>
      <c r="L215" s="9" t="n">
        <f aca="false">SUM(Tabla1[[#This Row],[Valor total cofinanciacion ADR]:[Valor Contrapartida]])</f>
        <v>3757986566</v>
      </c>
      <c r="M215" s="8" t="n">
        <v>262</v>
      </c>
      <c r="N215" s="6" t="n">
        <v>806</v>
      </c>
      <c r="O215" s="10" t="n">
        <v>43790</v>
      </c>
      <c r="P215" s="6" t="n">
        <v>2019</v>
      </c>
      <c r="Q215" s="6" t="s">
        <v>190</v>
      </c>
    </row>
    <row r="216" s="11" customFormat="true" ht="47.25" hidden="false" customHeight="false" outlineLevel="0" collapsed="false">
      <c r="A216" s="6" t="n">
        <v>645</v>
      </c>
      <c r="B216" s="6" t="n">
        <v>298</v>
      </c>
      <c r="C216" s="7" t="s">
        <v>238</v>
      </c>
      <c r="D216" s="6" t="n">
        <v>150</v>
      </c>
      <c r="E216" s="6" t="n">
        <v>89</v>
      </c>
      <c r="F216" s="6" t="n">
        <v>61</v>
      </c>
      <c r="G216" s="6" t="n">
        <v>0</v>
      </c>
      <c r="H216" s="8" t="n">
        <v>1441800698</v>
      </c>
      <c r="I216" s="8" t="n">
        <v>26390566</v>
      </c>
      <c r="J216" s="8" t="n">
        <f aca="false">SUM(Tabla1[[#This Row],[Valor cofinanciado ADR]:[Valor encargo fiduciario]])</f>
        <v>1468191264</v>
      </c>
      <c r="K216" s="8" t="n">
        <v>247885000</v>
      </c>
      <c r="L216" s="9" t="n">
        <f aca="false">SUM(Tabla1[[#This Row],[Valor total cofinanciacion ADR]:[Valor Contrapartida]])</f>
        <v>1716076264</v>
      </c>
      <c r="M216" s="8" t="n">
        <v>150</v>
      </c>
      <c r="N216" s="6" t="n">
        <v>833</v>
      </c>
      <c r="O216" s="10" t="n">
        <v>43797</v>
      </c>
      <c r="P216" s="6" t="n">
        <v>2019</v>
      </c>
      <c r="Q216" s="6" t="s">
        <v>145</v>
      </c>
    </row>
    <row r="217" s="11" customFormat="true" ht="63" hidden="false" customHeight="false" outlineLevel="0" collapsed="false">
      <c r="A217" s="6" t="n">
        <v>1804</v>
      </c>
      <c r="B217" s="6" t="n">
        <v>301</v>
      </c>
      <c r="C217" s="7" t="s">
        <v>239</v>
      </c>
      <c r="D217" s="6" t="n">
        <v>222</v>
      </c>
      <c r="E217" s="6" t="n">
        <v>164</v>
      </c>
      <c r="F217" s="6" t="n">
        <v>58</v>
      </c>
      <c r="G217" s="6" t="n">
        <v>31</v>
      </c>
      <c r="H217" s="8" t="n">
        <v>2634194000</v>
      </c>
      <c r="I217" s="8" t="n">
        <v>26390566</v>
      </c>
      <c r="J217" s="8" t="n">
        <f aca="false">SUM(Tabla1[[#This Row],[Valor cofinanciado ADR]:[Valor encargo fiduciario]])</f>
        <v>2660584566</v>
      </c>
      <c r="K217" s="8" t="n">
        <v>524400000</v>
      </c>
      <c r="L217" s="9" t="n">
        <f aca="false">SUM(Tabla1[[#This Row],[Valor total cofinanciacion ADR]:[Valor Contrapartida]])</f>
        <v>3184984566</v>
      </c>
      <c r="M217" s="8" t="n">
        <v>222</v>
      </c>
      <c r="N217" s="6" t="n">
        <v>807</v>
      </c>
      <c r="O217" s="10" t="n">
        <v>43790</v>
      </c>
      <c r="P217" s="6" t="n">
        <v>2019</v>
      </c>
      <c r="Q217" s="6" t="s">
        <v>145</v>
      </c>
    </row>
    <row r="218" s="11" customFormat="true" ht="47.25" hidden="false" customHeight="false" outlineLevel="0" collapsed="false">
      <c r="A218" s="6" t="n">
        <v>402</v>
      </c>
      <c r="B218" s="6" t="n">
        <v>302</v>
      </c>
      <c r="C218" s="7" t="s">
        <v>240</v>
      </c>
      <c r="D218" s="6" t="n">
        <v>345</v>
      </c>
      <c r="E218" s="6" t="n">
        <v>292</v>
      </c>
      <c r="F218" s="6" t="n">
        <v>53</v>
      </c>
      <c r="G218" s="6" t="n">
        <v>78</v>
      </c>
      <c r="H218" s="8" t="n">
        <v>1932352818</v>
      </c>
      <c r="I218" s="8" t="n">
        <v>26390566</v>
      </c>
      <c r="J218" s="8" t="n">
        <f aca="false">SUM(Tabla1[[#This Row],[Valor cofinanciado ADR]:[Valor encargo fiduciario]])</f>
        <v>1958743384</v>
      </c>
      <c r="K218" s="8" t="n">
        <v>7117568580</v>
      </c>
      <c r="L218" s="9" t="n">
        <f aca="false">SUM(Tabla1[[#This Row],[Valor total cofinanciacion ADR]:[Valor Contrapartida]])</f>
        <v>9076311964</v>
      </c>
      <c r="M218" s="8" t="n">
        <v>0.61</v>
      </c>
      <c r="N218" s="6" t="n">
        <v>830</v>
      </c>
      <c r="O218" s="10" t="n">
        <v>43797</v>
      </c>
      <c r="P218" s="6" t="n">
        <v>2019</v>
      </c>
      <c r="Q218" s="6" t="s">
        <v>145</v>
      </c>
    </row>
    <row r="219" s="11" customFormat="true" ht="63" hidden="false" customHeight="false" outlineLevel="0" collapsed="false">
      <c r="A219" s="6" t="n">
        <v>2085</v>
      </c>
      <c r="B219" s="6" t="n">
        <v>303</v>
      </c>
      <c r="C219" s="7" t="s">
        <v>241</v>
      </c>
      <c r="D219" s="6" t="n">
        <v>220</v>
      </c>
      <c r="E219" s="6" t="n">
        <v>189</v>
      </c>
      <c r="F219" s="6" t="n">
        <v>31</v>
      </c>
      <c r="G219" s="6" t="n">
        <v>0</v>
      </c>
      <c r="H219" s="8" t="n">
        <v>3058675000</v>
      </c>
      <c r="I219" s="8" t="n">
        <v>26390566</v>
      </c>
      <c r="J219" s="8" t="n">
        <f aca="false">SUM(Tabla1[[#This Row],[Valor cofinanciado ADR]:[Valor encargo fiduciario]])</f>
        <v>3085065566</v>
      </c>
      <c r="K219" s="8" t="n">
        <v>1478103000</v>
      </c>
      <c r="L219" s="9" t="n">
        <f aca="false">SUM(Tabla1[[#This Row],[Valor total cofinanciacion ADR]:[Valor Contrapartida]])</f>
        <v>4563168566</v>
      </c>
      <c r="M219" s="8" t="n">
        <v>3.9</v>
      </c>
      <c r="N219" s="6" t="n">
        <v>792</v>
      </c>
      <c r="O219" s="10" t="n">
        <v>43787</v>
      </c>
      <c r="P219" s="6" t="n">
        <v>2019</v>
      </c>
      <c r="Q219" s="6" t="s">
        <v>145</v>
      </c>
    </row>
    <row r="220" s="11" customFormat="true" ht="78.75" hidden="false" customHeight="false" outlineLevel="0" collapsed="false">
      <c r="A220" s="6" t="n">
        <v>264</v>
      </c>
      <c r="B220" s="6" t="n">
        <v>304</v>
      </c>
      <c r="C220" s="7" t="s">
        <v>242</v>
      </c>
      <c r="D220" s="6" t="n">
        <v>241</v>
      </c>
      <c r="E220" s="6" t="n">
        <v>167</v>
      </c>
      <c r="F220" s="6" t="n">
        <v>74</v>
      </c>
      <c r="G220" s="6" t="n">
        <v>31</v>
      </c>
      <c r="H220" s="8" t="n">
        <v>1571900000</v>
      </c>
      <c r="I220" s="8" t="n">
        <v>26390566</v>
      </c>
      <c r="J220" s="8" t="n">
        <f aca="false">SUM(Tabla1[[#This Row],[Valor cofinanciado ADR]:[Valor encargo fiduciario]])</f>
        <v>1598290566</v>
      </c>
      <c r="K220" s="8" t="n">
        <v>678030000</v>
      </c>
      <c r="L220" s="9" t="n">
        <f aca="false">SUM(Tabla1[[#This Row],[Valor total cofinanciacion ADR]:[Valor Contrapartida]])</f>
        <v>2276320566</v>
      </c>
      <c r="M220" s="8" t="n">
        <v>241</v>
      </c>
      <c r="N220" s="6" t="n">
        <v>831</v>
      </c>
      <c r="O220" s="10" t="n">
        <v>43797</v>
      </c>
      <c r="P220" s="6" t="n">
        <v>2019</v>
      </c>
      <c r="Q220" s="6" t="s">
        <v>145</v>
      </c>
    </row>
    <row r="221" s="11" customFormat="true" ht="63" hidden="false" customHeight="false" outlineLevel="0" collapsed="false">
      <c r="A221" s="6" t="n">
        <v>2166</v>
      </c>
      <c r="B221" s="6" t="n">
        <v>307</v>
      </c>
      <c r="C221" s="7" t="s">
        <v>243</v>
      </c>
      <c r="D221" s="6" t="n">
        <v>150</v>
      </c>
      <c r="E221" s="6" t="n">
        <v>123</v>
      </c>
      <c r="F221" s="6" t="n">
        <v>27</v>
      </c>
      <c r="G221" s="6" t="n">
        <v>75</v>
      </c>
      <c r="H221" s="8" t="n">
        <v>2221194500</v>
      </c>
      <c r="I221" s="8" t="n">
        <v>26390566</v>
      </c>
      <c r="J221" s="8" t="n">
        <f aca="false">SUM(Tabla1[[#This Row],[Valor cofinanciado ADR]:[Valor encargo fiduciario]])</f>
        <v>2247585066</v>
      </c>
      <c r="K221" s="8" t="n">
        <v>279000000</v>
      </c>
      <c r="L221" s="9" t="n">
        <f aca="false">SUM(Tabla1[[#This Row],[Valor total cofinanciacion ADR]:[Valor Contrapartida]])</f>
        <v>2526585066</v>
      </c>
      <c r="M221" s="8" t="n">
        <v>150</v>
      </c>
      <c r="N221" s="6" t="n">
        <v>795</v>
      </c>
      <c r="O221" s="10" t="n">
        <v>43787</v>
      </c>
      <c r="P221" s="6" t="n">
        <v>2019</v>
      </c>
      <c r="Q221" s="6" t="s">
        <v>145</v>
      </c>
    </row>
    <row r="222" s="11" customFormat="true" ht="110.25" hidden="false" customHeight="false" outlineLevel="0" collapsed="false">
      <c r="A222" s="6" t="n">
        <v>2165</v>
      </c>
      <c r="B222" s="6" t="n">
        <v>308</v>
      </c>
      <c r="C222" s="7" t="s">
        <v>244</v>
      </c>
      <c r="D222" s="6" t="n">
        <v>394</v>
      </c>
      <c r="E222" s="6" t="n">
        <v>296</v>
      </c>
      <c r="F222" s="6" t="n">
        <v>98</v>
      </c>
      <c r="G222" s="6" t="n">
        <v>224</v>
      </c>
      <c r="H222" s="8" t="n">
        <v>5661882400</v>
      </c>
      <c r="I222" s="8" t="n">
        <v>26390566</v>
      </c>
      <c r="J222" s="8" t="n">
        <f aca="false">SUM(Tabla1[[#This Row],[Valor cofinanciado ADR]:[Valor encargo fiduciario]])</f>
        <v>5688272966</v>
      </c>
      <c r="K222" s="8" t="n">
        <v>1317813750</v>
      </c>
      <c r="L222" s="9" t="n">
        <f aca="false">SUM(Tabla1[[#This Row],[Valor total cofinanciacion ADR]:[Valor Contrapartida]])</f>
        <v>7006086716</v>
      </c>
      <c r="M222" s="8" t="n">
        <v>1773.5</v>
      </c>
      <c r="N222" s="6" t="n">
        <v>805</v>
      </c>
      <c r="O222" s="10" t="n">
        <v>43790</v>
      </c>
      <c r="P222" s="6" t="n">
        <v>2019</v>
      </c>
      <c r="Q222" s="6" t="s">
        <v>145</v>
      </c>
    </row>
    <row r="223" s="11" customFormat="true" ht="63" hidden="false" customHeight="false" outlineLevel="0" collapsed="false">
      <c r="A223" s="6" t="n">
        <v>837</v>
      </c>
      <c r="B223" s="6" t="n">
        <v>309</v>
      </c>
      <c r="C223" s="7" t="s">
        <v>245</v>
      </c>
      <c r="D223" s="6" t="n">
        <v>108</v>
      </c>
      <c r="E223" s="6" t="n">
        <v>88</v>
      </c>
      <c r="F223" s="6" t="n">
        <v>20</v>
      </c>
      <c r="G223" s="6" t="n">
        <v>79</v>
      </c>
      <c r="H223" s="8" t="n">
        <v>627772000</v>
      </c>
      <c r="I223" s="8" t="n">
        <v>26390566</v>
      </c>
      <c r="J223" s="8" t="n">
        <f aca="false">SUM(Tabla1[[#This Row],[Valor cofinanciado ADR]:[Valor encargo fiduciario]])</f>
        <v>654162566</v>
      </c>
      <c r="K223" s="8" t="n">
        <v>342400000</v>
      </c>
      <c r="L223" s="9" t="n">
        <f aca="false">SUM(Tabla1[[#This Row],[Valor total cofinanciacion ADR]:[Valor Contrapartida]])</f>
        <v>996562566</v>
      </c>
      <c r="M223" s="8" t="n">
        <v>8</v>
      </c>
      <c r="N223" s="6" t="n">
        <v>794</v>
      </c>
      <c r="O223" s="10" t="n">
        <v>43787</v>
      </c>
      <c r="P223" s="6" t="n">
        <v>2019</v>
      </c>
      <c r="Q223" s="6" t="s">
        <v>207</v>
      </c>
    </row>
    <row r="224" customFormat="false" ht="78.75" hidden="false" customHeight="false" outlineLevel="0" collapsed="false">
      <c r="A224" s="12" t="n">
        <v>2018</v>
      </c>
      <c r="B224" s="12" t="n">
        <v>311</v>
      </c>
      <c r="C224" s="13" t="s">
        <v>246</v>
      </c>
      <c r="D224" s="12" t="n">
        <v>60</v>
      </c>
      <c r="E224" s="12" t="n">
        <v>42</v>
      </c>
      <c r="F224" s="12" t="n">
        <v>18</v>
      </c>
      <c r="G224" s="12" t="n">
        <v>58</v>
      </c>
      <c r="H224" s="14" t="n">
        <v>495472158</v>
      </c>
      <c r="I224" s="15" t="n">
        <v>26390566</v>
      </c>
      <c r="J224" s="15" t="n">
        <f aca="false">SUM(Tabla1[[#This Row],[Valor cofinanciado ADR]:[Valor encargo fiduciario]])</f>
        <v>521862724</v>
      </c>
      <c r="K224" s="15" t="n">
        <v>136200000</v>
      </c>
      <c r="L224" s="16" t="n">
        <f aca="false">SUM(Tabla1[[#This Row],[Valor total cofinanciacion ADR]:[Valor Contrapartida]])</f>
        <v>658062724</v>
      </c>
      <c r="M224" s="14" t="n">
        <v>68.3</v>
      </c>
      <c r="N224" s="12" t="n">
        <v>997</v>
      </c>
      <c r="O224" s="17" t="n">
        <v>43826</v>
      </c>
      <c r="P224" s="12" t="n">
        <v>2019</v>
      </c>
      <c r="Q224" s="12" t="s">
        <v>164</v>
      </c>
    </row>
    <row r="225" customFormat="false" ht="94.5" hidden="false" customHeight="false" outlineLevel="0" collapsed="false">
      <c r="A225" s="12" t="n">
        <v>189</v>
      </c>
      <c r="B225" s="12" t="n">
        <v>316</v>
      </c>
      <c r="C225" s="13" t="s">
        <v>247</v>
      </c>
      <c r="D225" s="12" t="n">
        <v>30</v>
      </c>
      <c r="E225" s="12" t="n">
        <v>27</v>
      </c>
      <c r="F225" s="12" t="n">
        <v>3</v>
      </c>
      <c r="G225" s="12" t="n">
        <v>0</v>
      </c>
      <c r="H225" s="14" t="n">
        <v>445294000</v>
      </c>
      <c r="I225" s="15" t="n">
        <v>26390566</v>
      </c>
      <c r="J225" s="15" t="n">
        <f aca="false">SUM(Tabla1[[#This Row],[Valor cofinanciado ADR]:[Valor encargo fiduciario]])</f>
        <v>471684566</v>
      </c>
      <c r="K225" s="15" t="n">
        <v>49800000</v>
      </c>
      <c r="L225" s="16" t="n">
        <f aca="false">SUM(Tabla1[[#This Row],[Valor total cofinanciacion ADR]:[Valor Contrapartida]])</f>
        <v>521484566</v>
      </c>
      <c r="M225" s="14" t="n">
        <v>30</v>
      </c>
      <c r="N225" s="12" t="n">
        <v>880</v>
      </c>
      <c r="O225" s="17" t="n">
        <v>43816</v>
      </c>
      <c r="P225" s="12" t="n">
        <v>2019</v>
      </c>
      <c r="Q225" s="12" t="s">
        <v>145</v>
      </c>
    </row>
    <row r="226" customFormat="false" ht="47.25" hidden="false" customHeight="false" outlineLevel="0" collapsed="false">
      <c r="A226" s="12" t="n">
        <v>2206</v>
      </c>
      <c r="B226" s="12" t="n">
        <v>318</v>
      </c>
      <c r="C226" s="13" t="s">
        <v>248</v>
      </c>
      <c r="D226" s="12" t="n">
        <v>231</v>
      </c>
      <c r="E226" s="12" t="n">
        <v>176</v>
      </c>
      <c r="F226" s="12" t="n">
        <v>55</v>
      </c>
      <c r="G226" s="12" t="n">
        <v>111</v>
      </c>
      <c r="H226" s="14" t="n">
        <v>3575802892</v>
      </c>
      <c r="I226" s="15" t="n">
        <v>26390566</v>
      </c>
      <c r="J226" s="15" t="n">
        <f aca="false">SUM(Tabla1[[#This Row],[Valor cofinanciado ADR]:[Valor encargo fiduciario]])</f>
        <v>3602193458</v>
      </c>
      <c r="K226" s="15" t="n">
        <v>520015804</v>
      </c>
      <c r="L226" s="16" t="n">
        <f aca="false">SUM(Tabla1[[#This Row],[Valor total cofinanciacion ADR]:[Valor Contrapartida]])</f>
        <v>4122209262</v>
      </c>
      <c r="M226" s="14" t="n">
        <v>1</v>
      </c>
      <c r="N226" s="12" t="n">
        <v>834</v>
      </c>
      <c r="O226" s="17" t="n">
        <v>43797</v>
      </c>
      <c r="P226" s="12" t="n">
        <v>2019</v>
      </c>
      <c r="Q226" s="12" t="s">
        <v>207</v>
      </c>
    </row>
    <row r="227" customFormat="false" ht="78.75" hidden="false" customHeight="false" outlineLevel="0" collapsed="false">
      <c r="A227" s="12" t="n">
        <v>719</v>
      </c>
      <c r="B227" s="12" t="n">
        <v>319</v>
      </c>
      <c r="C227" s="13" t="s">
        <v>249</v>
      </c>
      <c r="D227" s="12" t="n">
        <v>150</v>
      </c>
      <c r="E227" s="12" t="n">
        <v>130</v>
      </c>
      <c r="F227" s="12" t="n">
        <v>20</v>
      </c>
      <c r="G227" s="12" t="n">
        <v>23</v>
      </c>
      <c r="H227" s="14" t="n">
        <v>1687000000</v>
      </c>
      <c r="I227" s="15" t="n">
        <v>26390566</v>
      </c>
      <c r="J227" s="15" t="n">
        <f aca="false">SUM(Tabla1[[#This Row],[Valor cofinanciado ADR]:[Valor encargo fiduciario]])</f>
        <v>1713390566</v>
      </c>
      <c r="K227" s="15" t="n">
        <v>724500000</v>
      </c>
      <c r="L227" s="16" t="n">
        <f aca="false">SUM(Tabla1[[#This Row],[Valor total cofinanciacion ADR]:[Valor Contrapartida]])</f>
        <v>2437890566</v>
      </c>
      <c r="M227" s="14" t="n">
        <v>150</v>
      </c>
      <c r="N227" s="12" t="n">
        <v>858</v>
      </c>
      <c r="O227" s="17" t="n">
        <v>43809</v>
      </c>
      <c r="P227" s="12" t="n">
        <v>2019</v>
      </c>
      <c r="Q227" s="12" t="s">
        <v>207</v>
      </c>
    </row>
    <row r="228" customFormat="false" ht="78.75" hidden="false" customHeight="false" outlineLevel="0" collapsed="false">
      <c r="A228" s="12" t="n">
        <v>865</v>
      </c>
      <c r="B228" s="12" t="n">
        <v>327</v>
      </c>
      <c r="C228" s="13" t="s">
        <v>250</v>
      </c>
      <c r="D228" s="12" t="n">
        <v>250</v>
      </c>
      <c r="E228" s="12" t="n">
        <v>229</v>
      </c>
      <c r="F228" s="12" t="n">
        <v>21</v>
      </c>
      <c r="G228" s="12" t="n">
        <v>18</v>
      </c>
      <c r="H228" s="14" t="n">
        <v>3310959800</v>
      </c>
      <c r="I228" s="15" t="s">
        <v>18</v>
      </c>
      <c r="J228" s="15" t="n">
        <f aca="false">SUM(Tabla1[[#This Row],[Valor cofinanciado ADR]:[Valor encargo fiduciario]])</f>
        <v>3310959800</v>
      </c>
      <c r="K228" s="15" t="n">
        <v>8469997579</v>
      </c>
      <c r="L228" s="16" t="n">
        <f aca="false">SUM(Tabla1[[#This Row],[Valor total cofinanciacion ADR]:[Valor Contrapartida]])</f>
        <v>11780957379</v>
      </c>
      <c r="M228" s="14" t="n">
        <v>2</v>
      </c>
      <c r="N228" s="12" t="n">
        <v>10</v>
      </c>
      <c r="O228" s="17" t="n">
        <v>43839</v>
      </c>
      <c r="P228" s="12" t="n">
        <v>2018</v>
      </c>
      <c r="Q228" s="12" t="s">
        <v>145</v>
      </c>
    </row>
    <row r="229" customFormat="false" ht="47.25" hidden="false" customHeight="false" outlineLevel="0" collapsed="false">
      <c r="A229" s="12" t="n">
        <v>744</v>
      </c>
      <c r="B229" s="12" t="n">
        <v>328</v>
      </c>
      <c r="C229" s="13" t="s">
        <v>251</v>
      </c>
      <c r="D229" s="12" t="n">
        <v>48</v>
      </c>
      <c r="E229" s="12" t="n">
        <v>39</v>
      </c>
      <c r="F229" s="12" t="n">
        <v>9</v>
      </c>
      <c r="G229" s="12" t="n">
        <v>7</v>
      </c>
      <c r="H229" s="14" t="n">
        <v>265536000</v>
      </c>
      <c r="I229" s="15" t="n">
        <v>26390566</v>
      </c>
      <c r="J229" s="15" t="n">
        <f aca="false">SUM(Tabla1[[#This Row],[Valor cofinanciado ADR]:[Valor encargo fiduciario]])</f>
        <v>291926566</v>
      </c>
      <c r="K229" s="15" t="n">
        <v>196880000</v>
      </c>
      <c r="L229" s="16" t="n">
        <f aca="false">SUM(Tabla1[[#This Row],[Valor total cofinanciacion ADR]:[Valor Contrapartida]])</f>
        <v>488806566</v>
      </c>
      <c r="M229" s="14" t="n">
        <v>48</v>
      </c>
      <c r="N229" s="12" t="n">
        <v>998</v>
      </c>
      <c r="O229" s="17" t="n">
        <v>43826</v>
      </c>
      <c r="P229" s="12" t="n">
        <v>2019</v>
      </c>
      <c r="Q229" s="12" t="s">
        <v>145</v>
      </c>
    </row>
    <row r="230" customFormat="false" ht="63" hidden="false" customHeight="false" outlineLevel="0" collapsed="false">
      <c r="A230" s="12" t="n">
        <v>1021</v>
      </c>
      <c r="B230" s="12" t="n">
        <v>329</v>
      </c>
      <c r="C230" s="13" t="s">
        <v>252</v>
      </c>
      <c r="D230" s="12" t="n">
        <v>37</v>
      </c>
      <c r="E230" s="12" t="n">
        <v>26</v>
      </c>
      <c r="F230" s="12" t="n">
        <v>11</v>
      </c>
      <c r="G230" s="12" t="n">
        <v>1</v>
      </c>
      <c r="H230" s="14" t="n">
        <v>513371423</v>
      </c>
      <c r="I230" s="15" t="n">
        <v>26390566</v>
      </c>
      <c r="J230" s="15" t="n">
        <f aca="false">SUM(Tabla1[[#This Row],[Valor cofinanciado ADR]:[Valor encargo fiduciario]])</f>
        <v>539761989</v>
      </c>
      <c r="K230" s="15" t="n">
        <v>259185000</v>
      </c>
      <c r="L230" s="16" t="n">
        <f aca="false">SUM(Tabla1[[#This Row],[Valor total cofinanciacion ADR]:[Valor Contrapartida]])</f>
        <v>798946989</v>
      </c>
      <c r="M230" s="14" t="n">
        <v>111</v>
      </c>
      <c r="N230" s="12" t="n">
        <v>879</v>
      </c>
      <c r="O230" s="17" t="n">
        <v>43816</v>
      </c>
      <c r="P230" s="12" t="n">
        <v>2019</v>
      </c>
      <c r="Q230" s="12" t="s">
        <v>207</v>
      </c>
    </row>
    <row r="231" customFormat="false" ht="63" hidden="false" customHeight="false" outlineLevel="0" collapsed="false">
      <c r="A231" s="12" t="n">
        <v>516</v>
      </c>
      <c r="B231" s="12" t="n">
        <v>332</v>
      </c>
      <c r="C231" s="13" t="s">
        <v>253</v>
      </c>
      <c r="D231" s="12" t="n">
        <v>38</v>
      </c>
      <c r="E231" s="12" t="n">
        <v>28</v>
      </c>
      <c r="F231" s="12" t="n">
        <v>10</v>
      </c>
      <c r="G231" s="12" t="n">
        <v>35</v>
      </c>
      <c r="H231" s="14" t="n">
        <v>470000000</v>
      </c>
      <c r="I231" s="15" t="n">
        <v>26390566</v>
      </c>
      <c r="J231" s="15" t="n">
        <f aca="false">SUM(Tabla1[[#This Row],[Valor cofinanciado ADR]:[Valor encargo fiduciario]])</f>
        <v>496390566</v>
      </c>
      <c r="K231" s="15" t="n">
        <v>192910000</v>
      </c>
      <c r="L231" s="16" t="n">
        <f aca="false">SUM(Tabla1[[#This Row],[Valor total cofinanciacion ADR]:[Valor Contrapartida]])</f>
        <v>689300566</v>
      </c>
      <c r="M231" s="14" t="n">
        <v>1100</v>
      </c>
      <c r="N231" s="12" t="n">
        <v>878</v>
      </c>
      <c r="O231" s="17" t="n">
        <v>43816</v>
      </c>
      <c r="P231" s="12" t="n">
        <v>2019</v>
      </c>
      <c r="Q231" s="12" t="s">
        <v>145</v>
      </c>
    </row>
    <row r="232" customFormat="false" ht="63" hidden="false" customHeight="false" outlineLevel="0" collapsed="false">
      <c r="A232" s="12" t="n">
        <v>2203</v>
      </c>
      <c r="B232" s="12" t="n">
        <v>337</v>
      </c>
      <c r="C232" s="13" t="s">
        <v>254</v>
      </c>
      <c r="D232" s="12" t="n">
        <v>160</v>
      </c>
      <c r="E232" s="12" t="n">
        <v>118</v>
      </c>
      <c r="F232" s="12" t="n">
        <v>42</v>
      </c>
      <c r="G232" s="12" t="n">
        <v>22</v>
      </c>
      <c r="H232" s="14" t="n">
        <v>4800000000</v>
      </c>
      <c r="I232" s="15" t="s">
        <v>18</v>
      </c>
      <c r="J232" s="15" t="n">
        <f aca="false">SUM(Tabla1[[#This Row],[Valor cofinanciado ADR]:[Valor encargo fiduciario]])</f>
        <v>4800000000</v>
      </c>
      <c r="K232" s="15" t="n">
        <v>586130719</v>
      </c>
      <c r="L232" s="16" t="n">
        <f aca="false">SUM(Tabla1[[#This Row],[Valor total cofinanciacion ADR]:[Valor Contrapartida]])</f>
        <v>5386130719</v>
      </c>
      <c r="M232" s="14" t="n">
        <v>3.39</v>
      </c>
      <c r="N232" s="12" t="n">
        <v>9</v>
      </c>
      <c r="O232" s="17" t="n">
        <v>43839</v>
      </c>
      <c r="P232" s="12" t="n">
        <v>2018</v>
      </c>
      <c r="Q232" s="12" t="s">
        <v>145</v>
      </c>
    </row>
    <row r="233" customFormat="false" ht="63" hidden="false" customHeight="false" outlineLevel="0" collapsed="false">
      <c r="A233" s="12" t="n">
        <v>2908</v>
      </c>
      <c r="B233" s="12" t="n">
        <v>338</v>
      </c>
      <c r="C233" s="13" t="s">
        <v>255</v>
      </c>
      <c r="D233" s="12" t="n">
        <v>30</v>
      </c>
      <c r="E233" s="12" t="n">
        <v>25</v>
      </c>
      <c r="F233" s="12" t="n">
        <v>5</v>
      </c>
      <c r="G233" s="12" t="n">
        <v>0</v>
      </c>
      <c r="H233" s="14" t="n">
        <v>506350000</v>
      </c>
      <c r="I233" s="15" t="n">
        <v>26390566</v>
      </c>
      <c r="J233" s="15" t="n">
        <f aca="false">SUM(Tabla1[[#This Row],[Valor cofinanciado ADR]:[Valor encargo fiduciario]])</f>
        <v>532740566</v>
      </c>
      <c r="K233" s="15" t="n">
        <v>139053900</v>
      </c>
      <c r="L233" s="16" t="n">
        <f aca="false">SUM(Tabla1[[#This Row],[Valor total cofinanciacion ADR]:[Valor Contrapartida]])</f>
        <v>671794466</v>
      </c>
      <c r="M233" s="14" t="n">
        <v>300</v>
      </c>
      <c r="N233" s="12" t="n">
        <v>996</v>
      </c>
      <c r="O233" s="17" t="n">
        <v>43826</v>
      </c>
      <c r="P233" s="12" t="n">
        <v>2019</v>
      </c>
      <c r="Q233" s="12"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D56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1" width="4.9962962962963"/>
    <col collapsed="false" hidden="false" max="2" min="2" style="1" width="5.58518518518519"/>
    <col collapsed="false" hidden="false" max="3" min="3" style="1" width="13.7185185185185"/>
    <col collapsed="false" hidden="false" max="4" min="4" style="1" width="23.9111111111111"/>
    <col collapsed="false" hidden="false" max="1025" min="5" style="0" width="10.6814814814815"/>
  </cols>
  <sheetData>
    <row r="1" customFormat="false" ht="15.75" hidden="false" customHeight="false" outlineLevel="0" collapsed="false">
      <c r="A1" s="1" t="s">
        <v>0</v>
      </c>
      <c r="B1" s="1" t="s">
        <v>1</v>
      </c>
      <c r="C1" s="1" t="s">
        <v>256</v>
      </c>
      <c r="D1" s="1" t="s">
        <v>257</v>
      </c>
    </row>
    <row r="2" customFormat="false" ht="15.75" hidden="false" customHeight="false" outlineLevel="0" collapsed="false">
      <c r="A2" s="1" t="n">
        <v>1</v>
      </c>
      <c r="B2" s="1" t="n">
        <v>1</v>
      </c>
      <c r="C2" s="1" t="s">
        <v>258</v>
      </c>
      <c r="D2" s="1" t="s">
        <v>259</v>
      </c>
    </row>
    <row r="3" customFormat="false" ht="15.75" hidden="false" customHeight="false" outlineLevel="0" collapsed="false">
      <c r="A3" s="1" t="n">
        <v>2</v>
      </c>
      <c r="B3" s="1" t="n">
        <v>2</v>
      </c>
      <c r="C3" s="1" t="s">
        <v>260</v>
      </c>
      <c r="D3" s="1" t="s">
        <v>261</v>
      </c>
    </row>
    <row r="4" customFormat="false" ht="15.75" hidden="false" customHeight="false" outlineLevel="0" collapsed="false">
      <c r="A4" s="1" t="n">
        <v>3</v>
      </c>
      <c r="B4" s="1" t="n">
        <v>3</v>
      </c>
      <c r="C4" s="1" t="s">
        <v>258</v>
      </c>
      <c r="D4" s="1" t="s">
        <v>259</v>
      </c>
    </row>
    <row r="5" customFormat="false" ht="15.75" hidden="false" customHeight="false" outlineLevel="0" collapsed="false">
      <c r="A5" s="1" t="n">
        <v>4</v>
      </c>
      <c r="B5" s="1" t="n">
        <v>4</v>
      </c>
      <c r="C5" s="1" t="s">
        <v>262</v>
      </c>
      <c r="D5" s="1" t="s">
        <v>263</v>
      </c>
    </row>
    <row r="6" customFormat="false" ht="15.75" hidden="false" customHeight="false" outlineLevel="0" collapsed="false">
      <c r="A6" s="1" t="n">
        <v>5</v>
      </c>
      <c r="B6" s="1" t="n">
        <v>5</v>
      </c>
      <c r="C6" s="1" t="s">
        <v>264</v>
      </c>
      <c r="D6" s="1" t="s">
        <v>265</v>
      </c>
    </row>
    <row r="7" customFormat="false" ht="15.75" hidden="false" customHeight="false" outlineLevel="0" collapsed="false">
      <c r="A7" s="1" t="n">
        <v>6</v>
      </c>
      <c r="B7" s="1" t="n">
        <v>6</v>
      </c>
      <c r="C7" s="1" t="s">
        <v>266</v>
      </c>
      <c r="D7" s="1" t="s">
        <v>267</v>
      </c>
    </row>
    <row r="8" customFormat="false" ht="15.75" hidden="false" customHeight="false" outlineLevel="0" collapsed="false">
      <c r="A8" s="1" t="n">
        <v>7</v>
      </c>
      <c r="B8" s="1" t="n">
        <v>7</v>
      </c>
      <c r="C8" s="1" t="s">
        <v>260</v>
      </c>
      <c r="D8" s="1" t="s">
        <v>261</v>
      </c>
    </row>
    <row r="9" customFormat="false" ht="15.75" hidden="false" customHeight="false" outlineLevel="0" collapsed="false">
      <c r="A9" s="1" t="n">
        <v>8</v>
      </c>
      <c r="B9" s="1" t="n">
        <v>8</v>
      </c>
      <c r="C9" s="1" t="s">
        <v>260</v>
      </c>
      <c r="D9" s="1" t="s">
        <v>261</v>
      </c>
    </row>
    <row r="10" customFormat="false" ht="15.75" hidden="false" customHeight="false" outlineLevel="0" collapsed="false">
      <c r="A10" s="1" t="n">
        <v>9</v>
      </c>
      <c r="B10" s="1" t="n">
        <v>9</v>
      </c>
      <c r="C10" s="1" t="s">
        <v>266</v>
      </c>
      <c r="D10" s="1" t="s">
        <v>268</v>
      </c>
    </row>
    <row r="11" customFormat="false" ht="15.75" hidden="false" customHeight="false" outlineLevel="0" collapsed="false">
      <c r="A11" s="1" t="n">
        <v>10</v>
      </c>
      <c r="B11" s="1" t="n">
        <v>10</v>
      </c>
      <c r="C11" s="1" t="s">
        <v>269</v>
      </c>
      <c r="D11" s="1" t="s">
        <v>270</v>
      </c>
    </row>
    <row r="12" customFormat="false" ht="15.75" hidden="false" customHeight="false" outlineLevel="0" collapsed="false">
      <c r="A12" s="1" t="n">
        <v>11</v>
      </c>
      <c r="B12" s="1" t="n">
        <v>11</v>
      </c>
      <c r="C12" s="1" t="s">
        <v>271</v>
      </c>
      <c r="D12" s="1" t="s">
        <v>272</v>
      </c>
    </row>
    <row r="13" customFormat="false" ht="15.75" hidden="false" customHeight="false" outlineLevel="0" collapsed="false">
      <c r="A13" s="1" t="n">
        <v>12</v>
      </c>
      <c r="B13" s="1" t="n">
        <v>12</v>
      </c>
      <c r="C13" s="1" t="s">
        <v>273</v>
      </c>
      <c r="D13" s="1" t="s">
        <v>274</v>
      </c>
    </row>
    <row r="14" customFormat="false" ht="15.75" hidden="false" customHeight="false" outlineLevel="0" collapsed="false">
      <c r="A14" s="1" t="n">
        <v>13</v>
      </c>
      <c r="B14" s="1" t="n">
        <v>13</v>
      </c>
      <c r="C14" s="1" t="s">
        <v>269</v>
      </c>
      <c r="D14" s="1" t="s">
        <v>275</v>
      </c>
    </row>
    <row r="15" customFormat="false" ht="15.75" hidden="false" customHeight="false" outlineLevel="0" collapsed="false">
      <c r="A15" s="1" t="n">
        <v>14</v>
      </c>
      <c r="B15" s="1" t="n">
        <v>14</v>
      </c>
      <c r="C15" s="1" t="s">
        <v>269</v>
      </c>
      <c r="D15" s="1" t="s">
        <v>270</v>
      </c>
    </row>
    <row r="16" customFormat="false" ht="15.75" hidden="false" customHeight="false" outlineLevel="0" collapsed="false">
      <c r="A16" s="1" t="n">
        <v>15</v>
      </c>
      <c r="B16" s="1" t="n">
        <v>15</v>
      </c>
      <c r="C16" s="1" t="s">
        <v>276</v>
      </c>
      <c r="D16" s="1" t="s">
        <v>277</v>
      </c>
    </row>
    <row r="17" customFormat="false" ht="15.75" hidden="false" customHeight="false" outlineLevel="0" collapsed="false">
      <c r="A17" s="1" t="n">
        <v>16</v>
      </c>
      <c r="B17" s="1" t="n">
        <v>16</v>
      </c>
      <c r="C17" s="1" t="s">
        <v>260</v>
      </c>
      <c r="D17" s="1" t="s">
        <v>278</v>
      </c>
    </row>
    <row r="18" customFormat="false" ht="15.75" hidden="false" customHeight="false" outlineLevel="0" collapsed="false">
      <c r="A18" s="1" t="n">
        <v>17</v>
      </c>
      <c r="B18" s="1" t="n">
        <v>17</v>
      </c>
      <c r="C18" s="1" t="s">
        <v>273</v>
      </c>
      <c r="D18" s="1" t="s">
        <v>279</v>
      </c>
    </row>
    <row r="19" customFormat="false" ht="15.75" hidden="false" customHeight="false" outlineLevel="0" collapsed="false">
      <c r="A19" s="1" t="n">
        <v>18</v>
      </c>
      <c r="B19" s="1" t="n">
        <v>18</v>
      </c>
      <c r="C19" s="1" t="s">
        <v>276</v>
      </c>
      <c r="D19" s="1" t="s">
        <v>277</v>
      </c>
    </row>
    <row r="20" customFormat="false" ht="15.75" hidden="false" customHeight="false" outlineLevel="0" collapsed="false">
      <c r="A20" s="1" t="n">
        <v>19</v>
      </c>
      <c r="B20" s="1" t="n">
        <v>19</v>
      </c>
      <c r="C20" s="1" t="s">
        <v>280</v>
      </c>
      <c r="D20" s="1" t="s">
        <v>281</v>
      </c>
    </row>
    <row r="21" customFormat="false" ht="15.75" hidden="false" customHeight="false" outlineLevel="0" collapsed="false">
      <c r="A21" s="1" t="n">
        <v>20</v>
      </c>
      <c r="B21" s="1" t="n">
        <v>20</v>
      </c>
      <c r="C21" s="1" t="s">
        <v>271</v>
      </c>
      <c r="D21" s="1" t="s">
        <v>272</v>
      </c>
    </row>
    <row r="22" customFormat="false" ht="15.75" hidden="false" customHeight="false" outlineLevel="0" collapsed="false">
      <c r="A22" s="1" t="n">
        <v>21</v>
      </c>
      <c r="B22" s="1" t="n">
        <v>21</v>
      </c>
      <c r="C22" s="1" t="s">
        <v>282</v>
      </c>
      <c r="D22" s="1" t="s">
        <v>283</v>
      </c>
    </row>
    <row r="23" customFormat="false" ht="15.75" hidden="false" customHeight="false" outlineLevel="0" collapsed="false">
      <c r="A23" s="1" t="n">
        <v>22</v>
      </c>
      <c r="B23" s="1" t="n">
        <v>22</v>
      </c>
      <c r="C23" s="1" t="s">
        <v>284</v>
      </c>
      <c r="D23" s="1" t="s">
        <v>285</v>
      </c>
    </row>
    <row r="24" customFormat="false" ht="15.75" hidden="false" customHeight="false" outlineLevel="0" collapsed="false">
      <c r="A24" s="1" t="n">
        <v>23</v>
      </c>
      <c r="B24" s="1" t="n">
        <v>23</v>
      </c>
      <c r="C24" s="1" t="s">
        <v>269</v>
      </c>
      <c r="D24" s="1" t="s">
        <v>286</v>
      </c>
    </row>
    <row r="25" customFormat="false" ht="15.75" hidden="false" customHeight="false" outlineLevel="0" collapsed="false">
      <c r="A25" s="1" t="n">
        <v>24</v>
      </c>
      <c r="B25" s="1" t="n">
        <v>24</v>
      </c>
      <c r="C25" s="1" t="s">
        <v>269</v>
      </c>
      <c r="D25" s="1" t="s">
        <v>287</v>
      </c>
    </row>
    <row r="26" customFormat="false" ht="15.75" hidden="false" customHeight="false" outlineLevel="0" collapsed="false">
      <c r="A26" s="1" t="n">
        <v>25</v>
      </c>
      <c r="B26" s="1" t="n">
        <v>25</v>
      </c>
      <c r="C26" s="1" t="s">
        <v>273</v>
      </c>
      <c r="D26" s="1" t="s">
        <v>274</v>
      </c>
    </row>
    <row r="27" customFormat="false" ht="15.75" hidden="false" customHeight="false" outlineLevel="0" collapsed="false">
      <c r="A27" s="1" t="n">
        <v>26</v>
      </c>
      <c r="B27" s="1" t="n">
        <v>26</v>
      </c>
      <c r="C27" s="1" t="s">
        <v>258</v>
      </c>
      <c r="D27" s="1" t="s">
        <v>288</v>
      </c>
    </row>
    <row r="28" customFormat="false" ht="15.75" hidden="false" customHeight="false" outlineLevel="0" collapsed="false">
      <c r="A28" s="1" t="n">
        <v>27</v>
      </c>
      <c r="B28" s="1" t="n">
        <v>27</v>
      </c>
      <c r="C28" s="1" t="s">
        <v>264</v>
      </c>
      <c r="D28" s="1" t="s">
        <v>289</v>
      </c>
    </row>
    <row r="29" customFormat="false" ht="15.75" hidden="false" customHeight="false" outlineLevel="0" collapsed="false">
      <c r="A29" s="1" t="n">
        <v>28</v>
      </c>
      <c r="B29" s="1" t="n">
        <v>28</v>
      </c>
      <c r="C29" s="1" t="s">
        <v>258</v>
      </c>
      <c r="D29" s="1" t="s">
        <v>259</v>
      </c>
    </row>
    <row r="30" customFormat="false" ht="15.75" hidden="false" customHeight="false" outlineLevel="0" collapsed="false">
      <c r="A30" s="1" t="n">
        <v>29</v>
      </c>
      <c r="B30" s="1" t="n">
        <v>29</v>
      </c>
      <c r="C30" s="1" t="s">
        <v>273</v>
      </c>
      <c r="D30" s="1" t="s">
        <v>290</v>
      </c>
    </row>
    <row r="31" customFormat="false" ht="15.75" hidden="false" customHeight="false" outlineLevel="0" collapsed="false">
      <c r="A31" s="1" t="n">
        <v>30</v>
      </c>
      <c r="B31" s="1" t="n">
        <v>30</v>
      </c>
      <c r="C31" s="1" t="s">
        <v>282</v>
      </c>
      <c r="D31" s="1" t="s">
        <v>283</v>
      </c>
    </row>
    <row r="32" customFormat="false" ht="15.75" hidden="false" customHeight="false" outlineLevel="0" collapsed="false">
      <c r="A32" s="1" t="n">
        <v>31</v>
      </c>
      <c r="B32" s="1" t="n">
        <v>31</v>
      </c>
      <c r="C32" s="1" t="s">
        <v>264</v>
      </c>
      <c r="D32" s="1" t="s">
        <v>291</v>
      </c>
    </row>
    <row r="33" customFormat="false" ht="15.75" hidden="false" customHeight="false" outlineLevel="0" collapsed="false">
      <c r="A33" s="1" t="n">
        <v>32</v>
      </c>
      <c r="B33" s="1" t="n">
        <v>32</v>
      </c>
      <c r="C33" s="1" t="s">
        <v>264</v>
      </c>
      <c r="D33" s="1" t="s">
        <v>291</v>
      </c>
    </row>
    <row r="34" customFormat="false" ht="15.75" hidden="false" customHeight="false" outlineLevel="0" collapsed="false">
      <c r="A34" s="1" t="n">
        <v>32</v>
      </c>
      <c r="B34" s="1" t="n">
        <v>32</v>
      </c>
      <c r="C34" s="1" t="s">
        <v>264</v>
      </c>
      <c r="D34" s="1" t="s">
        <v>292</v>
      </c>
    </row>
    <row r="35" customFormat="false" ht="15.75" hidden="false" customHeight="false" outlineLevel="0" collapsed="false">
      <c r="A35" s="1" t="n">
        <v>32</v>
      </c>
      <c r="B35" s="1" t="n">
        <v>32</v>
      </c>
      <c r="C35" s="1" t="s">
        <v>264</v>
      </c>
      <c r="D35" s="1" t="s">
        <v>293</v>
      </c>
    </row>
    <row r="36" customFormat="false" ht="15.75" hidden="false" customHeight="false" outlineLevel="0" collapsed="false">
      <c r="A36" s="1" t="n">
        <v>32</v>
      </c>
      <c r="B36" s="1" t="n">
        <v>32</v>
      </c>
      <c r="C36" s="1" t="s">
        <v>264</v>
      </c>
      <c r="D36" s="1" t="s">
        <v>294</v>
      </c>
    </row>
    <row r="37" customFormat="false" ht="15.75" hidden="false" customHeight="false" outlineLevel="0" collapsed="false">
      <c r="A37" s="1" t="n">
        <v>32</v>
      </c>
      <c r="B37" s="1" t="n">
        <v>32</v>
      </c>
      <c r="C37" s="1" t="s">
        <v>264</v>
      </c>
      <c r="D37" s="1" t="s">
        <v>295</v>
      </c>
    </row>
    <row r="38" customFormat="false" ht="15.75" hidden="false" customHeight="false" outlineLevel="0" collapsed="false">
      <c r="A38" s="1" t="n">
        <v>32</v>
      </c>
      <c r="B38" s="1" t="n">
        <v>32</v>
      </c>
      <c r="C38" s="1" t="s">
        <v>264</v>
      </c>
      <c r="D38" s="1" t="s">
        <v>296</v>
      </c>
    </row>
    <row r="39" customFormat="false" ht="15.75" hidden="false" customHeight="false" outlineLevel="0" collapsed="false">
      <c r="A39" s="1" t="n">
        <v>32</v>
      </c>
      <c r="B39" s="1" t="n">
        <v>32</v>
      </c>
      <c r="C39" s="1" t="s">
        <v>264</v>
      </c>
      <c r="D39" s="1" t="s">
        <v>297</v>
      </c>
    </row>
    <row r="40" customFormat="false" ht="15.75" hidden="false" customHeight="false" outlineLevel="0" collapsed="false">
      <c r="A40" s="1" t="n">
        <v>32</v>
      </c>
      <c r="B40" s="1" t="n">
        <v>32</v>
      </c>
      <c r="C40" s="1" t="s">
        <v>264</v>
      </c>
      <c r="D40" s="1" t="s">
        <v>298</v>
      </c>
    </row>
    <row r="41" customFormat="false" ht="15.75" hidden="false" customHeight="false" outlineLevel="0" collapsed="false">
      <c r="A41" s="1" t="n">
        <v>32</v>
      </c>
      <c r="B41" s="1" t="n">
        <v>32</v>
      </c>
      <c r="C41" s="1" t="s">
        <v>264</v>
      </c>
      <c r="D41" s="1" t="s">
        <v>299</v>
      </c>
    </row>
    <row r="42" customFormat="false" ht="15.75" hidden="false" customHeight="false" outlineLevel="0" collapsed="false">
      <c r="A42" s="1" t="n">
        <v>32</v>
      </c>
      <c r="B42" s="1" t="n">
        <v>32</v>
      </c>
      <c r="C42" s="1" t="s">
        <v>264</v>
      </c>
      <c r="D42" s="1" t="s">
        <v>300</v>
      </c>
    </row>
    <row r="43" customFormat="false" ht="15.75" hidden="false" customHeight="false" outlineLevel="0" collapsed="false">
      <c r="A43" s="1" t="n">
        <v>32</v>
      </c>
      <c r="B43" s="1" t="n">
        <v>32</v>
      </c>
      <c r="C43" s="1" t="s">
        <v>264</v>
      </c>
      <c r="D43" s="1" t="s">
        <v>301</v>
      </c>
    </row>
    <row r="44" customFormat="false" ht="15.75" hidden="false" customHeight="false" outlineLevel="0" collapsed="false">
      <c r="A44" s="1" t="n">
        <v>32</v>
      </c>
      <c r="B44" s="1" t="n">
        <v>32</v>
      </c>
      <c r="C44" s="1" t="s">
        <v>264</v>
      </c>
      <c r="D44" s="1" t="s">
        <v>302</v>
      </c>
    </row>
    <row r="45" customFormat="false" ht="15.75" hidden="false" customHeight="false" outlineLevel="0" collapsed="false">
      <c r="A45" s="1" t="n">
        <v>32</v>
      </c>
      <c r="B45" s="1" t="n">
        <v>32</v>
      </c>
      <c r="C45" s="1" t="s">
        <v>264</v>
      </c>
      <c r="D45" s="1" t="s">
        <v>303</v>
      </c>
    </row>
    <row r="46" customFormat="false" ht="15.75" hidden="false" customHeight="false" outlineLevel="0" collapsed="false">
      <c r="A46" s="1" t="n">
        <v>32</v>
      </c>
      <c r="B46" s="1" t="n">
        <v>32</v>
      </c>
      <c r="C46" s="1" t="s">
        <v>264</v>
      </c>
      <c r="D46" s="1" t="s">
        <v>304</v>
      </c>
    </row>
    <row r="47" customFormat="false" ht="15.75" hidden="false" customHeight="false" outlineLevel="0" collapsed="false">
      <c r="A47" s="1" t="n">
        <v>32</v>
      </c>
      <c r="B47" s="1" t="n">
        <v>32</v>
      </c>
      <c r="C47" s="1" t="s">
        <v>264</v>
      </c>
      <c r="D47" s="1" t="s">
        <v>305</v>
      </c>
    </row>
    <row r="48" customFormat="false" ht="15.75" hidden="false" customHeight="false" outlineLevel="0" collapsed="false">
      <c r="A48" s="1" t="n">
        <v>32</v>
      </c>
      <c r="B48" s="1" t="n">
        <v>32</v>
      </c>
      <c r="C48" s="1" t="s">
        <v>264</v>
      </c>
      <c r="D48" s="1" t="s">
        <v>306</v>
      </c>
    </row>
    <row r="49" customFormat="false" ht="15.75" hidden="false" customHeight="false" outlineLevel="0" collapsed="false">
      <c r="A49" s="1" t="n">
        <v>32</v>
      </c>
      <c r="B49" s="1" t="n">
        <v>32</v>
      </c>
      <c r="C49" s="1" t="s">
        <v>264</v>
      </c>
      <c r="D49" s="1" t="s">
        <v>307</v>
      </c>
    </row>
    <row r="50" customFormat="false" ht="15.75" hidden="false" customHeight="false" outlineLevel="0" collapsed="false">
      <c r="A50" s="1" t="n">
        <v>33</v>
      </c>
      <c r="B50" s="1" t="n">
        <v>33</v>
      </c>
      <c r="C50" s="1" t="s">
        <v>269</v>
      </c>
      <c r="D50" s="1" t="s">
        <v>287</v>
      </c>
    </row>
    <row r="51" customFormat="false" ht="15.75" hidden="false" customHeight="false" outlineLevel="0" collapsed="false">
      <c r="A51" s="1" t="n">
        <v>34</v>
      </c>
      <c r="B51" s="1" t="n">
        <v>34</v>
      </c>
      <c r="C51" s="1" t="s">
        <v>308</v>
      </c>
      <c r="D51" s="1" t="s">
        <v>309</v>
      </c>
    </row>
    <row r="52" customFormat="false" ht="15.75" hidden="false" customHeight="false" outlineLevel="0" collapsed="false">
      <c r="A52" s="1" t="n">
        <v>36</v>
      </c>
      <c r="B52" s="1" t="n">
        <v>36</v>
      </c>
      <c r="C52" s="1" t="s">
        <v>308</v>
      </c>
      <c r="D52" s="1" t="s">
        <v>310</v>
      </c>
    </row>
    <row r="53" customFormat="false" ht="15.75" hidden="false" customHeight="false" outlineLevel="0" collapsed="false">
      <c r="A53" s="1" t="n">
        <v>37</v>
      </c>
      <c r="B53" s="1" t="n">
        <v>37</v>
      </c>
      <c r="C53" s="1" t="s">
        <v>273</v>
      </c>
      <c r="D53" s="1" t="s">
        <v>290</v>
      </c>
    </row>
    <row r="54" customFormat="false" ht="15.75" hidden="false" customHeight="false" outlineLevel="0" collapsed="false">
      <c r="A54" s="1" t="n">
        <v>37</v>
      </c>
      <c r="B54" s="1" t="n">
        <v>37</v>
      </c>
      <c r="C54" s="1" t="s">
        <v>273</v>
      </c>
      <c r="D54" s="1" t="s">
        <v>311</v>
      </c>
    </row>
    <row r="55" customFormat="false" ht="15.75" hidden="false" customHeight="false" outlineLevel="0" collapsed="false">
      <c r="A55" s="1" t="n">
        <v>38</v>
      </c>
      <c r="B55" s="1" t="n">
        <v>38</v>
      </c>
      <c r="C55" s="1" t="s">
        <v>258</v>
      </c>
      <c r="D55" s="1" t="s">
        <v>288</v>
      </c>
    </row>
    <row r="56" customFormat="false" ht="15.75" hidden="false" customHeight="false" outlineLevel="0" collapsed="false">
      <c r="A56" s="1" t="n">
        <v>39</v>
      </c>
      <c r="B56" s="1" t="n">
        <v>39</v>
      </c>
      <c r="C56" s="1" t="s">
        <v>312</v>
      </c>
      <c r="D56" s="1" t="s">
        <v>313</v>
      </c>
    </row>
    <row r="57" customFormat="false" ht="15.75" hidden="false" customHeight="false" outlineLevel="0" collapsed="false">
      <c r="A57" s="1" t="n">
        <v>40</v>
      </c>
      <c r="B57" s="1" t="n">
        <v>40</v>
      </c>
      <c r="C57" s="1" t="s">
        <v>312</v>
      </c>
      <c r="D57" s="1" t="s">
        <v>313</v>
      </c>
    </row>
    <row r="58" customFormat="false" ht="15.75" hidden="false" customHeight="false" outlineLevel="0" collapsed="false">
      <c r="A58" s="1" t="n">
        <v>41</v>
      </c>
      <c r="B58" s="1" t="n">
        <v>41</v>
      </c>
      <c r="C58" s="1" t="s">
        <v>312</v>
      </c>
      <c r="D58" s="1" t="s">
        <v>313</v>
      </c>
    </row>
    <row r="59" customFormat="false" ht="15.75" hidden="false" customHeight="false" outlineLevel="0" collapsed="false">
      <c r="A59" s="1" t="n">
        <v>42</v>
      </c>
      <c r="B59" s="1" t="n">
        <v>42</v>
      </c>
      <c r="C59" s="1" t="s">
        <v>314</v>
      </c>
      <c r="D59" s="1" t="s">
        <v>315</v>
      </c>
    </row>
    <row r="60" customFormat="false" ht="15.75" hidden="false" customHeight="false" outlineLevel="0" collapsed="false">
      <c r="A60" s="1" t="n">
        <v>43</v>
      </c>
      <c r="B60" s="1" t="n">
        <v>43</v>
      </c>
      <c r="C60" s="1" t="s">
        <v>276</v>
      </c>
      <c r="D60" s="1" t="s">
        <v>277</v>
      </c>
    </row>
    <row r="61" customFormat="false" ht="15.75" hidden="false" customHeight="false" outlineLevel="0" collapsed="false">
      <c r="A61" s="1" t="n">
        <v>44</v>
      </c>
      <c r="B61" s="1" t="n">
        <v>44</v>
      </c>
      <c r="C61" s="1" t="s">
        <v>266</v>
      </c>
      <c r="D61" s="1" t="s">
        <v>316</v>
      </c>
    </row>
    <row r="62" customFormat="false" ht="15.75" hidden="false" customHeight="false" outlineLevel="0" collapsed="false">
      <c r="A62" s="1" t="n">
        <v>45</v>
      </c>
      <c r="B62" s="1" t="n">
        <v>45</v>
      </c>
      <c r="C62" s="1" t="s">
        <v>258</v>
      </c>
      <c r="D62" s="1" t="s">
        <v>288</v>
      </c>
    </row>
    <row r="63" customFormat="false" ht="15.75" hidden="false" customHeight="false" outlineLevel="0" collapsed="false">
      <c r="A63" s="1" t="n">
        <v>46</v>
      </c>
      <c r="B63" s="1" t="n">
        <v>46</v>
      </c>
      <c r="C63" s="1" t="s">
        <v>308</v>
      </c>
      <c r="D63" s="1" t="s">
        <v>310</v>
      </c>
    </row>
    <row r="64" customFormat="false" ht="15.75" hidden="false" customHeight="false" outlineLevel="0" collapsed="false">
      <c r="A64" s="1" t="n">
        <v>47</v>
      </c>
      <c r="B64" s="1" t="n">
        <v>47</v>
      </c>
      <c r="C64" s="1" t="s">
        <v>258</v>
      </c>
      <c r="D64" s="1" t="s">
        <v>259</v>
      </c>
    </row>
    <row r="65" customFormat="false" ht="15.75" hidden="false" customHeight="false" outlineLevel="0" collapsed="false">
      <c r="A65" s="1" t="n">
        <v>48</v>
      </c>
      <c r="B65" s="1" t="n">
        <v>48</v>
      </c>
      <c r="C65" s="1" t="s">
        <v>264</v>
      </c>
      <c r="D65" s="1" t="s">
        <v>317</v>
      </c>
    </row>
    <row r="66" customFormat="false" ht="15.75" hidden="false" customHeight="false" outlineLevel="0" collapsed="false">
      <c r="A66" s="1" t="n">
        <v>49</v>
      </c>
      <c r="B66" s="1" t="n">
        <v>49</v>
      </c>
      <c r="C66" s="1" t="s">
        <v>318</v>
      </c>
      <c r="D66" s="1" t="s">
        <v>319</v>
      </c>
    </row>
    <row r="67" customFormat="false" ht="15.75" hidden="false" customHeight="false" outlineLevel="0" collapsed="false">
      <c r="A67" s="1" t="n">
        <v>49</v>
      </c>
      <c r="B67" s="1" t="n">
        <v>49</v>
      </c>
      <c r="C67" s="1" t="s">
        <v>318</v>
      </c>
      <c r="D67" s="1" t="s">
        <v>320</v>
      </c>
    </row>
    <row r="68" customFormat="false" ht="15.75" hidden="false" customHeight="false" outlineLevel="0" collapsed="false">
      <c r="A68" s="1" t="n">
        <v>50</v>
      </c>
      <c r="B68" s="1" t="n">
        <v>50</v>
      </c>
      <c r="C68" s="1" t="s">
        <v>321</v>
      </c>
      <c r="D68" s="1" t="s">
        <v>322</v>
      </c>
    </row>
    <row r="69" customFormat="false" ht="15.75" hidden="false" customHeight="false" outlineLevel="0" collapsed="false">
      <c r="A69" s="1" t="n">
        <v>51</v>
      </c>
      <c r="B69" s="1" t="n">
        <v>51</v>
      </c>
      <c r="C69" s="1" t="s">
        <v>323</v>
      </c>
      <c r="D69" s="1" t="s">
        <v>324</v>
      </c>
    </row>
    <row r="70" customFormat="false" ht="15.75" hidden="false" customHeight="false" outlineLevel="0" collapsed="false">
      <c r="A70" s="1" t="n">
        <v>53</v>
      </c>
      <c r="B70" s="1" t="n">
        <v>53</v>
      </c>
      <c r="C70" s="1" t="s">
        <v>321</v>
      </c>
      <c r="D70" s="1" t="s">
        <v>325</v>
      </c>
    </row>
    <row r="71" customFormat="false" ht="15.75" hidden="false" customHeight="false" outlineLevel="0" collapsed="false">
      <c r="A71" s="1" t="n">
        <v>54</v>
      </c>
      <c r="B71" s="1" t="n">
        <v>54</v>
      </c>
      <c r="C71" s="1" t="s">
        <v>264</v>
      </c>
      <c r="D71" s="1" t="s">
        <v>291</v>
      </c>
    </row>
    <row r="72" customFormat="false" ht="15.75" hidden="false" customHeight="false" outlineLevel="0" collapsed="false">
      <c r="A72" s="1" t="n">
        <v>54</v>
      </c>
      <c r="B72" s="1" t="n">
        <v>54</v>
      </c>
      <c r="C72" s="1" t="s">
        <v>264</v>
      </c>
      <c r="D72" s="1" t="s">
        <v>293</v>
      </c>
    </row>
    <row r="73" customFormat="false" ht="15.75" hidden="false" customHeight="false" outlineLevel="0" collapsed="false">
      <c r="A73" s="1" t="n">
        <v>54</v>
      </c>
      <c r="B73" s="1" t="n">
        <v>54</v>
      </c>
      <c r="C73" s="1" t="s">
        <v>264</v>
      </c>
      <c r="D73" s="1" t="s">
        <v>326</v>
      </c>
    </row>
    <row r="74" customFormat="false" ht="15.75" hidden="false" customHeight="false" outlineLevel="0" collapsed="false">
      <c r="A74" s="1" t="n">
        <v>54</v>
      </c>
      <c r="B74" s="1" t="n">
        <v>54</v>
      </c>
      <c r="C74" s="1" t="s">
        <v>264</v>
      </c>
      <c r="D74" s="1" t="s">
        <v>301</v>
      </c>
    </row>
    <row r="75" customFormat="false" ht="15.75" hidden="false" customHeight="false" outlineLevel="0" collapsed="false">
      <c r="A75" s="1" t="n">
        <v>54</v>
      </c>
      <c r="B75" s="1" t="n">
        <v>54</v>
      </c>
      <c r="C75" s="1" t="s">
        <v>264</v>
      </c>
      <c r="D75" s="1" t="s">
        <v>296</v>
      </c>
    </row>
    <row r="76" customFormat="false" ht="15.75" hidden="false" customHeight="false" outlineLevel="0" collapsed="false">
      <c r="A76" s="1" t="n">
        <v>54</v>
      </c>
      <c r="B76" s="1" t="n">
        <v>54</v>
      </c>
      <c r="C76" s="1" t="s">
        <v>264</v>
      </c>
      <c r="D76" s="1" t="s">
        <v>302</v>
      </c>
    </row>
    <row r="77" customFormat="false" ht="15.75" hidden="false" customHeight="false" outlineLevel="0" collapsed="false">
      <c r="A77" s="1" t="n">
        <v>54</v>
      </c>
      <c r="B77" s="1" t="n">
        <v>54</v>
      </c>
      <c r="C77" s="1" t="s">
        <v>264</v>
      </c>
      <c r="D77" s="1" t="s">
        <v>297</v>
      </c>
    </row>
    <row r="78" customFormat="false" ht="15.75" hidden="false" customHeight="false" outlineLevel="0" collapsed="false">
      <c r="A78" s="1" t="n">
        <v>54</v>
      </c>
      <c r="B78" s="1" t="n">
        <v>54</v>
      </c>
      <c r="C78" s="1" t="s">
        <v>264</v>
      </c>
      <c r="D78" s="1" t="s">
        <v>292</v>
      </c>
    </row>
    <row r="79" customFormat="false" ht="15.75" hidden="false" customHeight="false" outlineLevel="0" collapsed="false">
      <c r="A79" s="1" t="n">
        <v>54</v>
      </c>
      <c r="B79" s="1" t="n">
        <v>54</v>
      </c>
      <c r="C79" s="1" t="s">
        <v>264</v>
      </c>
      <c r="D79" s="1" t="s">
        <v>295</v>
      </c>
    </row>
    <row r="80" customFormat="false" ht="15.75" hidden="false" customHeight="false" outlineLevel="0" collapsed="false">
      <c r="A80" s="1" t="n">
        <v>54</v>
      </c>
      <c r="B80" s="1" t="n">
        <v>54</v>
      </c>
      <c r="C80" s="1" t="s">
        <v>264</v>
      </c>
      <c r="D80" s="1" t="s">
        <v>304</v>
      </c>
    </row>
    <row r="81" customFormat="false" ht="15.75" hidden="false" customHeight="false" outlineLevel="0" collapsed="false">
      <c r="A81" s="1" t="n">
        <v>54</v>
      </c>
      <c r="B81" s="1" t="n">
        <v>54</v>
      </c>
      <c r="C81" s="1" t="s">
        <v>264</v>
      </c>
      <c r="D81" s="1" t="s">
        <v>298</v>
      </c>
    </row>
    <row r="82" customFormat="false" ht="15.75" hidden="false" customHeight="false" outlineLevel="0" collapsed="false">
      <c r="A82" s="1" t="n">
        <v>54</v>
      </c>
      <c r="B82" s="1" t="n">
        <v>54</v>
      </c>
      <c r="C82" s="1" t="s">
        <v>264</v>
      </c>
      <c r="D82" s="1" t="s">
        <v>294</v>
      </c>
    </row>
    <row r="83" customFormat="false" ht="15.75" hidden="false" customHeight="false" outlineLevel="0" collapsed="false">
      <c r="A83" s="1" t="n">
        <v>54</v>
      </c>
      <c r="B83" s="1" t="n">
        <v>54</v>
      </c>
      <c r="C83" s="1" t="s">
        <v>264</v>
      </c>
      <c r="D83" s="1" t="s">
        <v>299</v>
      </c>
    </row>
    <row r="84" customFormat="false" ht="15.75" hidden="false" customHeight="false" outlineLevel="0" collapsed="false">
      <c r="A84" s="1" t="n">
        <v>56</v>
      </c>
      <c r="B84" s="1" t="n">
        <v>56</v>
      </c>
      <c r="C84" s="1" t="s">
        <v>321</v>
      </c>
      <c r="D84" s="1" t="s">
        <v>327</v>
      </c>
    </row>
    <row r="85" customFormat="false" ht="15.75" hidden="false" customHeight="false" outlineLevel="0" collapsed="false">
      <c r="A85" s="1" t="n">
        <v>57</v>
      </c>
      <c r="B85" s="1" t="n">
        <v>57</v>
      </c>
      <c r="C85" s="1" t="s">
        <v>308</v>
      </c>
      <c r="D85" s="1" t="s">
        <v>328</v>
      </c>
    </row>
    <row r="86" customFormat="false" ht="15.75" hidden="false" customHeight="false" outlineLevel="0" collapsed="false">
      <c r="A86" s="1" t="n">
        <v>58</v>
      </c>
      <c r="B86" s="1" t="n">
        <v>58</v>
      </c>
      <c r="C86" s="1" t="s">
        <v>264</v>
      </c>
      <c r="D86" s="1" t="s">
        <v>329</v>
      </c>
    </row>
    <row r="87" customFormat="false" ht="15.75" hidden="false" customHeight="false" outlineLevel="0" collapsed="false">
      <c r="A87" s="1" t="n">
        <v>59</v>
      </c>
      <c r="B87" s="1" t="n">
        <v>59</v>
      </c>
      <c r="C87" s="1" t="s">
        <v>258</v>
      </c>
      <c r="D87" s="1" t="s">
        <v>330</v>
      </c>
    </row>
    <row r="88" customFormat="false" ht="15.75" hidden="false" customHeight="false" outlineLevel="0" collapsed="false">
      <c r="A88" s="1" t="n">
        <v>60</v>
      </c>
      <c r="B88" s="1" t="n">
        <v>60</v>
      </c>
      <c r="C88" s="1" t="s">
        <v>308</v>
      </c>
      <c r="D88" s="1" t="s">
        <v>328</v>
      </c>
    </row>
    <row r="89" customFormat="false" ht="15.75" hidden="false" customHeight="false" outlineLevel="0" collapsed="false">
      <c r="A89" s="1" t="n">
        <v>60</v>
      </c>
      <c r="B89" s="1" t="n">
        <v>60</v>
      </c>
      <c r="C89" s="1" t="s">
        <v>308</v>
      </c>
      <c r="D89" s="1" t="s">
        <v>309</v>
      </c>
    </row>
    <row r="90" customFormat="false" ht="15.75" hidden="false" customHeight="false" outlineLevel="0" collapsed="false">
      <c r="A90" s="1" t="n">
        <v>61</v>
      </c>
      <c r="B90" s="1" t="n">
        <v>61</v>
      </c>
      <c r="C90" s="1" t="s">
        <v>258</v>
      </c>
      <c r="D90" s="1" t="s">
        <v>259</v>
      </c>
    </row>
    <row r="91" customFormat="false" ht="15.75" hidden="false" customHeight="false" outlineLevel="0" collapsed="false">
      <c r="A91" s="1" t="n">
        <v>62</v>
      </c>
      <c r="B91" s="1" t="n">
        <v>62</v>
      </c>
      <c r="C91" s="1" t="s">
        <v>266</v>
      </c>
      <c r="D91" s="1" t="s">
        <v>331</v>
      </c>
    </row>
    <row r="92" customFormat="false" ht="15.75" hidden="false" customHeight="false" outlineLevel="0" collapsed="false">
      <c r="A92" s="1" t="n">
        <v>63</v>
      </c>
      <c r="B92" s="1" t="n">
        <v>63</v>
      </c>
      <c r="C92" s="1" t="s">
        <v>273</v>
      </c>
      <c r="D92" s="1" t="s">
        <v>332</v>
      </c>
    </row>
    <row r="93" customFormat="false" ht="15.75" hidden="false" customHeight="false" outlineLevel="0" collapsed="false">
      <c r="A93" s="1" t="n">
        <v>64</v>
      </c>
      <c r="B93" s="1" t="n">
        <v>64</v>
      </c>
      <c r="C93" s="1" t="s">
        <v>333</v>
      </c>
      <c r="D93" s="1" t="s">
        <v>334</v>
      </c>
    </row>
    <row r="94" customFormat="false" ht="15.75" hidden="false" customHeight="false" outlineLevel="0" collapsed="false">
      <c r="A94" s="1" t="n">
        <v>66</v>
      </c>
      <c r="B94" s="1" t="n">
        <v>66</v>
      </c>
      <c r="C94" s="1" t="s">
        <v>264</v>
      </c>
      <c r="D94" s="1" t="s">
        <v>329</v>
      </c>
    </row>
    <row r="95" customFormat="false" ht="15.75" hidden="false" customHeight="false" outlineLevel="0" collapsed="false">
      <c r="A95" s="1" t="n">
        <v>66</v>
      </c>
      <c r="B95" s="1" t="n">
        <v>66</v>
      </c>
      <c r="C95" s="1" t="s">
        <v>264</v>
      </c>
      <c r="D95" s="1" t="s">
        <v>317</v>
      </c>
    </row>
    <row r="96" customFormat="false" ht="15.75" hidden="false" customHeight="false" outlineLevel="0" collapsed="false">
      <c r="A96" s="1" t="n">
        <v>67</v>
      </c>
      <c r="B96" s="1" t="n">
        <v>67</v>
      </c>
      <c r="C96" s="1" t="s">
        <v>269</v>
      </c>
      <c r="D96" s="1" t="s">
        <v>335</v>
      </c>
    </row>
    <row r="97" customFormat="false" ht="15.75" hidden="false" customHeight="false" outlineLevel="0" collapsed="false">
      <c r="A97" s="1" t="n">
        <v>68</v>
      </c>
      <c r="B97" s="1" t="n">
        <v>68</v>
      </c>
      <c r="C97" s="1" t="s">
        <v>266</v>
      </c>
      <c r="D97" s="1" t="s">
        <v>336</v>
      </c>
    </row>
    <row r="98" customFormat="false" ht="15.75" hidden="false" customHeight="false" outlineLevel="0" collapsed="false">
      <c r="A98" s="1" t="n">
        <v>68</v>
      </c>
      <c r="B98" s="1" t="n">
        <v>68</v>
      </c>
      <c r="C98" s="1" t="s">
        <v>266</v>
      </c>
      <c r="D98" s="1" t="s">
        <v>331</v>
      </c>
    </row>
    <row r="99" customFormat="false" ht="15.75" hidden="false" customHeight="false" outlineLevel="0" collapsed="false">
      <c r="A99" s="1" t="n">
        <v>68</v>
      </c>
      <c r="B99" s="1" t="n">
        <v>68</v>
      </c>
      <c r="C99" s="1" t="s">
        <v>266</v>
      </c>
      <c r="D99" s="1" t="s">
        <v>337</v>
      </c>
    </row>
    <row r="100" customFormat="false" ht="15.75" hidden="false" customHeight="false" outlineLevel="0" collapsed="false">
      <c r="A100" s="1" t="n">
        <v>69</v>
      </c>
      <c r="B100" s="1" t="n">
        <v>69</v>
      </c>
      <c r="C100" s="1" t="s">
        <v>338</v>
      </c>
      <c r="D100" s="1" t="s">
        <v>339</v>
      </c>
    </row>
    <row r="101" customFormat="false" ht="15.75" hidden="false" customHeight="false" outlineLevel="0" collapsed="false">
      <c r="A101" s="1" t="n">
        <v>69</v>
      </c>
      <c r="B101" s="1" t="n">
        <v>69</v>
      </c>
      <c r="C101" s="1" t="s">
        <v>338</v>
      </c>
      <c r="D101" s="1" t="s">
        <v>340</v>
      </c>
    </row>
    <row r="102" customFormat="false" ht="15.75" hidden="false" customHeight="false" outlineLevel="0" collapsed="false">
      <c r="A102" s="1" t="n">
        <v>69</v>
      </c>
      <c r="B102" s="1" t="n">
        <v>69</v>
      </c>
      <c r="C102" s="1" t="s">
        <v>338</v>
      </c>
      <c r="D102" s="1" t="s">
        <v>341</v>
      </c>
    </row>
    <row r="103" customFormat="false" ht="15.75" hidden="false" customHeight="false" outlineLevel="0" collapsed="false">
      <c r="A103" s="1" t="n">
        <v>69</v>
      </c>
      <c r="B103" s="1" t="n">
        <v>69</v>
      </c>
      <c r="C103" s="1" t="s">
        <v>338</v>
      </c>
      <c r="D103" s="1" t="s">
        <v>342</v>
      </c>
    </row>
    <row r="104" customFormat="false" ht="15.75" hidden="false" customHeight="false" outlineLevel="0" collapsed="false">
      <c r="A104" s="1" t="n">
        <v>69</v>
      </c>
      <c r="B104" s="1" t="n">
        <v>69</v>
      </c>
      <c r="C104" s="1" t="s">
        <v>338</v>
      </c>
      <c r="D104" s="1" t="s">
        <v>343</v>
      </c>
    </row>
    <row r="105" customFormat="false" ht="15.75" hidden="false" customHeight="false" outlineLevel="0" collapsed="false">
      <c r="A105" s="1" t="n">
        <v>69</v>
      </c>
      <c r="B105" s="1" t="n">
        <v>69</v>
      </c>
      <c r="C105" s="1" t="s">
        <v>338</v>
      </c>
      <c r="D105" s="1" t="s">
        <v>344</v>
      </c>
    </row>
    <row r="106" customFormat="false" ht="15.75" hidden="false" customHeight="false" outlineLevel="0" collapsed="false">
      <c r="A106" s="1" t="n">
        <v>69</v>
      </c>
      <c r="B106" s="1" t="n">
        <v>69</v>
      </c>
      <c r="C106" s="1" t="s">
        <v>338</v>
      </c>
      <c r="D106" s="1" t="s">
        <v>345</v>
      </c>
    </row>
    <row r="107" customFormat="false" ht="15.75" hidden="false" customHeight="false" outlineLevel="0" collapsed="false">
      <c r="A107" s="1" t="n">
        <v>69</v>
      </c>
      <c r="B107" s="1" t="n">
        <v>69</v>
      </c>
      <c r="C107" s="1" t="s">
        <v>338</v>
      </c>
      <c r="D107" s="1" t="s">
        <v>346</v>
      </c>
    </row>
    <row r="108" customFormat="false" ht="15.75" hidden="false" customHeight="false" outlineLevel="0" collapsed="false">
      <c r="A108" s="1" t="n">
        <v>69</v>
      </c>
      <c r="B108" s="1" t="n">
        <v>69</v>
      </c>
      <c r="C108" s="1" t="s">
        <v>338</v>
      </c>
      <c r="D108" s="1" t="s">
        <v>347</v>
      </c>
    </row>
    <row r="109" customFormat="false" ht="15.75" hidden="false" customHeight="false" outlineLevel="0" collapsed="false">
      <c r="A109" s="1" t="n">
        <v>70</v>
      </c>
      <c r="B109" s="1" t="n">
        <v>70</v>
      </c>
      <c r="C109" s="1" t="s">
        <v>333</v>
      </c>
      <c r="D109" s="1" t="s">
        <v>334</v>
      </c>
    </row>
    <row r="110" customFormat="false" ht="15.75" hidden="false" customHeight="false" outlineLevel="0" collapsed="false">
      <c r="A110" s="1" t="n">
        <v>72</v>
      </c>
      <c r="B110" s="1" t="n">
        <v>72</v>
      </c>
      <c r="C110" s="1" t="s">
        <v>273</v>
      </c>
      <c r="D110" s="1" t="s">
        <v>332</v>
      </c>
    </row>
    <row r="111" customFormat="false" ht="15.75" hidden="false" customHeight="false" outlineLevel="0" collapsed="false">
      <c r="A111" s="1" t="n">
        <v>73</v>
      </c>
      <c r="B111" s="1" t="n">
        <v>73</v>
      </c>
      <c r="C111" s="1" t="s">
        <v>276</v>
      </c>
      <c r="D111" s="1" t="s">
        <v>277</v>
      </c>
    </row>
    <row r="112" customFormat="false" ht="15.75" hidden="false" customHeight="false" outlineLevel="0" collapsed="false">
      <c r="A112" s="1" t="n">
        <v>73</v>
      </c>
      <c r="B112" s="1" t="n">
        <v>73</v>
      </c>
      <c r="C112" s="1" t="s">
        <v>276</v>
      </c>
      <c r="D112" s="1" t="s">
        <v>348</v>
      </c>
    </row>
    <row r="113" customFormat="false" ht="15.75" hidden="false" customHeight="false" outlineLevel="0" collapsed="false">
      <c r="A113" s="1" t="n">
        <v>73</v>
      </c>
      <c r="B113" s="1" t="n">
        <v>73</v>
      </c>
      <c r="C113" s="1" t="s">
        <v>276</v>
      </c>
      <c r="D113" s="1" t="s">
        <v>349</v>
      </c>
    </row>
    <row r="114" customFormat="false" ht="15.75" hidden="false" customHeight="false" outlineLevel="0" collapsed="false">
      <c r="A114" s="1" t="n">
        <v>75</v>
      </c>
      <c r="B114" s="1" t="n">
        <v>75</v>
      </c>
      <c r="C114" s="1" t="s">
        <v>264</v>
      </c>
      <c r="D114" s="1" t="s">
        <v>350</v>
      </c>
    </row>
    <row r="115" customFormat="false" ht="15.75" hidden="false" customHeight="false" outlineLevel="0" collapsed="false">
      <c r="A115" s="1" t="n">
        <v>75</v>
      </c>
      <c r="B115" s="1" t="n">
        <v>75</v>
      </c>
      <c r="C115" s="1" t="s">
        <v>264</v>
      </c>
      <c r="D115" s="1" t="s">
        <v>350</v>
      </c>
    </row>
    <row r="116" customFormat="false" ht="15.75" hidden="false" customHeight="false" outlineLevel="0" collapsed="false">
      <c r="A116" s="1" t="n">
        <v>76</v>
      </c>
      <c r="B116" s="1" t="n">
        <v>76</v>
      </c>
      <c r="C116" s="1" t="s">
        <v>321</v>
      </c>
      <c r="D116" s="1" t="s">
        <v>351</v>
      </c>
    </row>
    <row r="117" customFormat="false" ht="15.75" hidden="false" customHeight="false" outlineLevel="0" collapsed="false">
      <c r="A117" s="1" t="n">
        <v>77</v>
      </c>
      <c r="B117" s="1" t="n">
        <v>77</v>
      </c>
      <c r="C117" s="1" t="s">
        <v>266</v>
      </c>
      <c r="D117" s="1" t="s">
        <v>316</v>
      </c>
    </row>
    <row r="118" customFormat="false" ht="15.75" hidden="false" customHeight="false" outlineLevel="0" collapsed="false">
      <c r="A118" s="1" t="n">
        <v>78</v>
      </c>
      <c r="B118" s="1" t="n">
        <v>78</v>
      </c>
      <c r="C118" s="1" t="s">
        <v>269</v>
      </c>
      <c r="D118" s="1" t="s">
        <v>352</v>
      </c>
    </row>
    <row r="119" customFormat="false" ht="15.75" hidden="false" customHeight="false" outlineLevel="0" collapsed="false">
      <c r="A119" s="1" t="n">
        <v>79</v>
      </c>
      <c r="B119" s="1" t="n">
        <v>79</v>
      </c>
      <c r="C119" s="1" t="s">
        <v>312</v>
      </c>
      <c r="D119" s="1" t="s">
        <v>353</v>
      </c>
    </row>
    <row r="120" customFormat="false" ht="15.75" hidden="false" customHeight="false" outlineLevel="0" collapsed="false">
      <c r="A120" s="1" t="n">
        <v>79</v>
      </c>
      <c r="B120" s="1" t="n">
        <v>79</v>
      </c>
      <c r="C120" s="1" t="s">
        <v>312</v>
      </c>
      <c r="D120" s="1" t="s">
        <v>354</v>
      </c>
    </row>
    <row r="121" customFormat="false" ht="15.75" hidden="false" customHeight="false" outlineLevel="0" collapsed="false">
      <c r="A121" s="1" t="n">
        <v>79</v>
      </c>
      <c r="B121" s="1" t="n">
        <v>79</v>
      </c>
      <c r="C121" s="1" t="s">
        <v>312</v>
      </c>
      <c r="D121" s="1" t="s">
        <v>355</v>
      </c>
    </row>
    <row r="122" customFormat="false" ht="15.75" hidden="false" customHeight="false" outlineLevel="0" collapsed="false">
      <c r="A122" s="1" t="n">
        <v>80</v>
      </c>
      <c r="B122" s="1" t="n">
        <v>80</v>
      </c>
      <c r="C122" s="1" t="s">
        <v>356</v>
      </c>
      <c r="D122" s="1" t="s">
        <v>357</v>
      </c>
    </row>
    <row r="123" customFormat="false" ht="15.75" hidden="false" customHeight="false" outlineLevel="0" collapsed="false">
      <c r="A123" s="1" t="n">
        <v>81</v>
      </c>
      <c r="B123" s="1" t="n">
        <v>81</v>
      </c>
      <c r="C123" s="1" t="s">
        <v>356</v>
      </c>
      <c r="D123" s="1" t="s">
        <v>358</v>
      </c>
    </row>
    <row r="124" customFormat="false" ht="15.75" hidden="false" customHeight="false" outlineLevel="0" collapsed="false">
      <c r="A124" s="1" t="n">
        <v>83</v>
      </c>
      <c r="B124" s="1" t="n">
        <v>83</v>
      </c>
      <c r="C124" s="1" t="s">
        <v>312</v>
      </c>
      <c r="D124" s="1" t="s">
        <v>359</v>
      </c>
    </row>
    <row r="125" customFormat="false" ht="15.75" hidden="false" customHeight="false" outlineLevel="0" collapsed="false">
      <c r="A125" s="1" t="n">
        <v>83</v>
      </c>
      <c r="B125" s="1" t="n">
        <v>83</v>
      </c>
      <c r="C125" s="1" t="s">
        <v>312</v>
      </c>
      <c r="D125" s="1" t="s">
        <v>360</v>
      </c>
    </row>
    <row r="126" customFormat="false" ht="15.75" hidden="false" customHeight="false" outlineLevel="0" collapsed="false">
      <c r="A126" s="1" t="n">
        <v>84</v>
      </c>
      <c r="B126" s="1" t="n">
        <v>84</v>
      </c>
      <c r="C126" s="1" t="s">
        <v>264</v>
      </c>
      <c r="D126" s="1" t="s">
        <v>361</v>
      </c>
    </row>
    <row r="127" customFormat="false" ht="15.75" hidden="false" customHeight="false" outlineLevel="0" collapsed="false">
      <c r="A127" s="1" t="n">
        <v>87</v>
      </c>
      <c r="B127" s="1" t="n">
        <v>87</v>
      </c>
      <c r="C127" s="1" t="s">
        <v>260</v>
      </c>
      <c r="D127" s="1" t="s">
        <v>362</v>
      </c>
    </row>
    <row r="128" customFormat="false" ht="15.75" hidden="false" customHeight="false" outlineLevel="0" collapsed="false">
      <c r="A128" s="1" t="n">
        <v>88</v>
      </c>
      <c r="B128" s="1" t="n">
        <v>88</v>
      </c>
      <c r="C128" s="1" t="s">
        <v>363</v>
      </c>
      <c r="D128" s="1" t="s">
        <v>364</v>
      </c>
    </row>
    <row r="129" customFormat="false" ht="15.75" hidden="false" customHeight="false" outlineLevel="0" collapsed="false">
      <c r="A129" s="1" t="n">
        <v>89</v>
      </c>
      <c r="B129" s="1" t="n">
        <v>89</v>
      </c>
      <c r="C129" s="1" t="s">
        <v>269</v>
      </c>
      <c r="D129" s="1" t="s">
        <v>365</v>
      </c>
    </row>
    <row r="130" customFormat="false" ht="15.75" hidden="false" customHeight="false" outlineLevel="0" collapsed="false">
      <c r="A130" s="1" t="n">
        <v>90</v>
      </c>
      <c r="B130" s="1" t="n">
        <v>90</v>
      </c>
      <c r="C130" s="1" t="s">
        <v>262</v>
      </c>
      <c r="D130" s="1" t="s">
        <v>366</v>
      </c>
    </row>
    <row r="131" customFormat="false" ht="15.75" hidden="false" customHeight="false" outlineLevel="0" collapsed="false">
      <c r="A131" s="1" t="n">
        <v>91</v>
      </c>
      <c r="B131" s="1" t="n">
        <v>91</v>
      </c>
      <c r="C131" s="1" t="s">
        <v>321</v>
      </c>
      <c r="D131" s="1" t="s">
        <v>367</v>
      </c>
    </row>
    <row r="132" customFormat="false" ht="15.75" hidden="false" customHeight="false" outlineLevel="0" collapsed="false">
      <c r="A132" s="1" t="n">
        <v>92</v>
      </c>
      <c r="B132" s="1" t="n">
        <v>92</v>
      </c>
      <c r="C132" s="1" t="s">
        <v>260</v>
      </c>
      <c r="D132" s="1" t="s">
        <v>368</v>
      </c>
    </row>
    <row r="133" customFormat="false" ht="15.75" hidden="false" customHeight="false" outlineLevel="0" collapsed="false">
      <c r="A133" s="1" t="n">
        <v>93</v>
      </c>
      <c r="B133" s="1" t="n">
        <v>93</v>
      </c>
      <c r="C133" s="1" t="s">
        <v>260</v>
      </c>
      <c r="D133" s="1" t="s">
        <v>369</v>
      </c>
    </row>
    <row r="134" customFormat="false" ht="15.75" hidden="false" customHeight="false" outlineLevel="0" collapsed="false">
      <c r="A134" s="1" t="n">
        <v>93</v>
      </c>
      <c r="B134" s="1" t="n">
        <v>93</v>
      </c>
      <c r="C134" s="1" t="s">
        <v>260</v>
      </c>
      <c r="D134" s="1" t="s">
        <v>370</v>
      </c>
    </row>
    <row r="135" customFormat="false" ht="15.75" hidden="false" customHeight="false" outlineLevel="0" collapsed="false">
      <c r="A135" s="1" t="n">
        <v>93</v>
      </c>
      <c r="B135" s="1" t="n">
        <v>93</v>
      </c>
      <c r="C135" s="1" t="s">
        <v>260</v>
      </c>
      <c r="D135" s="1" t="s">
        <v>371</v>
      </c>
    </row>
    <row r="136" customFormat="false" ht="15.75" hidden="false" customHeight="false" outlineLevel="0" collapsed="false">
      <c r="A136" s="1" t="n">
        <v>93</v>
      </c>
      <c r="B136" s="1" t="n">
        <v>93</v>
      </c>
      <c r="C136" s="1" t="s">
        <v>260</v>
      </c>
      <c r="D136" s="1" t="s">
        <v>372</v>
      </c>
    </row>
    <row r="137" customFormat="false" ht="15.75" hidden="false" customHeight="false" outlineLevel="0" collapsed="false">
      <c r="A137" s="1" t="n">
        <v>94</v>
      </c>
      <c r="B137" s="1" t="n">
        <v>94</v>
      </c>
      <c r="C137" s="1" t="s">
        <v>260</v>
      </c>
      <c r="D137" s="1" t="s">
        <v>371</v>
      </c>
    </row>
    <row r="138" customFormat="false" ht="15.75" hidden="false" customHeight="false" outlineLevel="0" collapsed="false">
      <c r="A138" s="1" t="n">
        <v>96</v>
      </c>
      <c r="B138" s="1" t="n">
        <v>96</v>
      </c>
      <c r="C138" s="1" t="s">
        <v>260</v>
      </c>
      <c r="D138" s="1" t="s">
        <v>373</v>
      </c>
    </row>
    <row r="139" customFormat="false" ht="15.75" hidden="false" customHeight="false" outlineLevel="0" collapsed="false">
      <c r="A139" s="1" t="n">
        <v>97</v>
      </c>
      <c r="B139" s="1" t="n">
        <v>97</v>
      </c>
      <c r="C139" s="1" t="s">
        <v>318</v>
      </c>
      <c r="D139" s="1" t="s">
        <v>374</v>
      </c>
    </row>
    <row r="140" customFormat="false" ht="15.75" hidden="false" customHeight="false" outlineLevel="0" collapsed="false">
      <c r="A140" s="1" t="n">
        <v>97</v>
      </c>
      <c r="B140" s="1" t="n">
        <v>97</v>
      </c>
      <c r="C140" s="1" t="s">
        <v>318</v>
      </c>
      <c r="D140" s="1" t="s">
        <v>375</v>
      </c>
    </row>
    <row r="141" customFormat="false" ht="15.75" hidden="false" customHeight="false" outlineLevel="0" collapsed="false">
      <c r="A141" s="1" t="n">
        <v>97</v>
      </c>
      <c r="B141" s="1" t="n">
        <v>97</v>
      </c>
      <c r="C141" s="1" t="s">
        <v>318</v>
      </c>
      <c r="D141" s="1" t="s">
        <v>376</v>
      </c>
    </row>
    <row r="142" customFormat="false" ht="15.75" hidden="false" customHeight="false" outlineLevel="0" collapsed="false">
      <c r="A142" s="1" t="n">
        <v>97</v>
      </c>
      <c r="B142" s="1" t="n">
        <v>97</v>
      </c>
      <c r="C142" s="1" t="s">
        <v>318</v>
      </c>
      <c r="D142" s="1" t="s">
        <v>377</v>
      </c>
    </row>
    <row r="143" customFormat="false" ht="15.75" hidden="false" customHeight="false" outlineLevel="0" collapsed="false">
      <c r="A143" s="1" t="n">
        <v>621</v>
      </c>
      <c r="B143" s="1" t="n">
        <v>98</v>
      </c>
      <c r="C143" s="1" t="s">
        <v>333</v>
      </c>
      <c r="D143" s="1" t="s">
        <v>378</v>
      </c>
    </row>
    <row r="144" customFormat="false" ht="15.75" hidden="false" customHeight="false" outlineLevel="0" collapsed="false">
      <c r="A144" s="1" t="n">
        <v>621</v>
      </c>
      <c r="B144" s="1" t="n">
        <v>98</v>
      </c>
      <c r="C144" s="1" t="s">
        <v>333</v>
      </c>
      <c r="D144" s="1" t="s">
        <v>379</v>
      </c>
    </row>
    <row r="145" customFormat="false" ht="15.75" hidden="false" customHeight="false" outlineLevel="0" collapsed="false">
      <c r="A145" s="1" t="n">
        <v>100</v>
      </c>
      <c r="B145" s="1" t="n">
        <v>100</v>
      </c>
      <c r="C145" s="1" t="s">
        <v>312</v>
      </c>
      <c r="D145" s="1" t="s">
        <v>380</v>
      </c>
    </row>
    <row r="146" customFormat="false" ht="15.75" hidden="false" customHeight="false" outlineLevel="0" collapsed="false">
      <c r="A146" s="1" t="n">
        <v>100</v>
      </c>
      <c r="B146" s="1" t="n">
        <v>100</v>
      </c>
      <c r="C146" s="1" t="s">
        <v>312</v>
      </c>
      <c r="D146" s="1" t="s">
        <v>354</v>
      </c>
    </row>
    <row r="147" customFormat="false" ht="15.75" hidden="false" customHeight="false" outlineLevel="0" collapsed="false">
      <c r="A147" s="1" t="n">
        <v>101</v>
      </c>
      <c r="B147" s="1" t="n">
        <v>101</v>
      </c>
      <c r="C147" s="1" t="s">
        <v>273</v>
      </c>
      <c r="D147" s="1" t="s">
        <v>381</v>
      </c>
    </row>
    <row r="148" customFormat="false" ht="15.75" hidden="false" customHeight="false" outlineLevel="0" collapsed="false">
      <c r="A148" s="1" t="n">
        <v>102</v>
      </c>
      <c r="B148" s="1" t="n">
        <v>102</v>
      </c>
      <c r="C148" s="1" t="s">
        <v>260</v>
      </c>
      <c r="D148" s="1" t="s">
        <v>382</v>
      </c>
    </row>
    <row r="149" customFormat="false" ht="15.75" hidden="false" customHeight="false" outlineLevel="0" collapsed="false">
      <c r="A149" s="1" t="n">
        <v>104</v>
      </c>
      <c r="B149" s="1" t="n">
        <v>104</v>
      </c>
      <c r="C149" s="1" t="s">
        <v>260</v>
      </c>
      <c r="D149" s="1" t="s">
        <v>382</v>
      </c>
    </row>
    <row r="150" customFormat="false" ht="15.75" hidden="false" customHeight="false" outlineLevel="0" collapsed="false">
      <c r="A150" s="1" t="n">
        <v>106</v>
      </c>
      <c r="B150" s="1" t="n">
        <v>106</v>
      </c>
      <c r="C150" s="1" t="s">
        <v>383</v>
      </c>
      <c r="D150" s="1" t="s">
        <v>384</v>
      </c>
    </row>
    <row r="151" customFormat="false" ht="15.75" hidden="false" customHeight="false" outlineLevel="0" collapsed="false">
      <c r="A151" s="1" t="n">
        <v>106</v>
      </c>
      <c r="B151" s="1" t="n">
        <v>106</v>
      </c>
      <c r="C151" s="1" t="s">
        <v>383</v>
      </c>
      <c r="D151" s="1" t="s">
        <v>385</v>
      </c>
    </row>
    <row r="152" customFormat="false" ht="15.75" hidden="false" customHeight="false" outlineLevel="0" collapsed="false">
      <c r="A152" s="1" t="n">
        <v>106</v>
      </c>
      <c r="B152" s="1" t="n">
        <v>106</v>
      </c>
      <c r="C152" s="1" t="s">
        <v>383</v>
      </c>
      <c r="D152" s="1" t="s">
        <v>386</v>
      </c>
    </row>
    <row r="153" customFormat="false" ht="15.75" hidden="false" customHeight="false" outlineLevel="0" collapsed="false">
      <c r="A153" s="1" t="n">
        <v>106</v>
      </c>
      <c r="B153" s="1" t="n">
        <v>106</v>
      </c>
      <c r="C153" s="1" t="s">
        <v>383</v>
      </c>
      <c r="D153" s="1" t="s">
        <v>387</v>
      </c>
    </row>
    <row r="154" customFormat="false" ht="15.75" hidden="false" customHeight="false" outlineLevel="0" collapsed="false">
      <c r="A154" s="1" t="n">
        <v>106</v>
      </c>
      <c r="B154" s="1" t="n">
        <v>106</v>
      </c>
      <c r="C154" s="1" t="s">
        <v>383</v>
      </c>
      <c r="D154" s="1" t="s">
        <v>388</v>
      </c>
    </row>
    <row r="155" customFormat="false" ht="15.75" hidden="false" customHeight="false" outlineLevel="0" collapsed="false">
      <c r="A155" s="1" t="n">
        <v>106</v>
      </c>
      <c r="B155" s="1" t="n">
        <v>106</v>
      </c>
      <c r="C155" s="1" t="s">
        <v>383</v>
      </c>
      <c r="D155" s="1" t="s">
        <v>389</v>
      </c>
    </row>
    <row r="156" customFormat="false" ht="15.75" hidden="false" customHeight="false" outlineLevel="0" collapsed="false">
      <c r="A156" s="1" t="n">
        <v>106</v>
      </c>
      <c r="B156" s="1" t="n">
        <v>106</v>
      </c>
      <c r="C156" s="1" t="s">
        <v>383</v>
      </c>
      <c r="D156" s="1" t="s">
        <v>390</v>
      </c>
    </row>
    <row r="157" customFormat="false" ht="15.75" hidden="false" customHeight="false" outlineLevel="0" collapsed="false">
      <c r="A157" s="1" t="n">
        <v>106</v>
      </c>
      <c r="B157" s="1" t="n">
        <v>106</v>
      </c>
      <c r="C157" s="1" t="s">
        <v>383</v>
      </c>
      <c r="D157" s="1" t="s">
        <v>391</v>
      </c>
    </row>
    <row r="158" customFormat="false" ht="15.75" hidden="false" customHeight="false" outlineLevel="0" collapsed="false">
      <c r="A158" s="1" t="n">
        <v>106</v>
      </c>
      <c r="B158" s="1" t="n">
        <v>106</v>
      </c>
      <c r="C158" s="1" t="s">
        <v>383</v>
      </c>
      <c r="D158" s="1" t="s">
        <v>392</v>
      </c>
    </row>
    <row r="159" customFormat="false" ht="15.75" hidden="false" customHeight="false" outlineLevel="0" collapsed="false">
      <c r="A159" s="1" t="n">
        <v>106</v>
      </c>
      <c r="B159" s="1" t="n">
        <v>106</v>
      </c>
      <c r="C159" s="1" t="s">
        <v>383</v>
      </c>
      <c r="D159" s="1" t="s">
        <v>393</v>
      </c>
    </row>
    <row r="160" customFormat="false" ht="15.75" hidden="false" customHeight="false" outlineLevel="0" collapsed="false">
      <c r="A160" s="1" t="n">
        <v>106</v>
      </c>
      <c r="B160" s="1" t="n">
        <v>106</v>
      </c>
      <c r="C160" s="1" t="s">
        <v>383</v>
      </c>
      <c r="D160" s="1" t="s">
        <v>394</v>
      </c>
    </row>
    <row r="161" customFormat="false" ht="15.75" hidden="false" customHeight="false" outlineLevel="0" collapsed="false">
      <c r="A161" s="1" t="n">
        <v>106</v>
      </c>
      <c r="B161" s="1" t="n">
        <v>106</v>
      </c>
      <c r="C161" s="1" t="s">
        <v>383</v>
      </c>
      <c r="D161" s="1" t="s">
        <v>395</v>
      </c>
    </row>
    <row r="162" customFormat="false" ht="15.75" hidden="false" customHeight="false" outlineLevel="0" collapsed="false">
      <c r="A162" s="1" t="n">
        <v>108</v>
      </c>
      <c r="B162" s="1" t="n">
        <v>108</v>
      </c>
      <c r="C162" s="1" t="s">
        <v>321</v>
      </c>
      <c r="D162" s="1" t="s">
        <v>396</v>
      </c>
    </row>
    <row r="163" customFormat="false" ht="15.75" hidden="false" customHeight="false" outlineLevel="0" collapsed="false">
      <c r="A163" s="1" t="n">
        <v>108</v>
      </c>
      <c r="B163" s="1" t="n">
        <v>108</v>
      </c>
      <c r="C163" s="1" t="s">
        <v>321</v>
      </c>
      <c r="D163" s="1" t="s">
        <v>397</v>
      </c>
    </row>
    <row r="164" customFormat="false" ht="15.75" hidden="false" customHeight="false" outlineLevel="0" collapsed="false">
      <c r="A164" s="1" t="n">
        <v>109</v>
      </c>
      <c r="B164" s="1" t="n">
        <v>109</v>
      </c>
      <c r="C164" s="1" t="s">
        <v>398</v>
      </c>
      <c r="D164" s="1" t="s">
        <v>399</v>
      </c>
    </row>
    <row r="165" customFormat="false" ht="15.75" hidden="false" customHeight="false" outlineLevel="0" collapsed="false">
      <c r="A165" s="1" t="n">
        <v>111</v>
      </c>
      <c r="B165" s="1" t="n">
        <v>111</v>
      </c>
      <c r="C165" s="1" t="s">
        <v>262</v>
      </c>
      <c r="D165" s="1" t="s">
        <v>400</v>
      </c>
    </row>
    <row r="166" customFormat="false" ht="15.75" hidden="false" customHeight="false" outlineLevel="0" collapsed="false">
      <c r="A166" s="1" t="n">
        <v>111</v>
      </c>
      <c r="B166" s="1" t="n">
        <v>111</v>
      </c>
      <c r="C166" s="1" t="s">
        <v>262</v>
      </c>
      <c r="D166" s="1" t="s">
        <v>401</v>
      </c>
    </row>
    <row r="167" customFormat="false" ht="15.75" hidden="false" customHeight="false" outlineLevel="0" collapsed="false">
      <c r="A167" s="1" t="n">
        <v>111</v>
      </c>
      <c r="B167" s="1" t="n">
        <v>111</v>
      </c>
      <c r="C167" s="1" t="s">
        <v>262</v>
      </c>
      <c r="D167" s="1" t="s">
        <v>402</v>
      </c>
    </row>
    <row r="168" customFormat="false" ht="15.75" hidden="false" customHeight="false" outlineLevel="0" collapsed="false">
      <c r="A168" s="1" t="n">
        <v>111</v>
      </c>
      <c r="B168" s="1" t="n">
        <v>111</v>
      </c>
      <c r="C168" s="1" t="s">
        <v>262</v>
      </c>
      <c r="D168" s="1" t="s">
        <v>403</v>
      </c>
    </row>
    <row r="169" customFormat="false" ht="15.75" hidden="false" customHeight="false" outlineLevel="0" collapsed="false">
      <c r="A169" s="1" t="n">
        <v>111</v>
      </c>
      <c r="B169" s="1" t="n">
        <v>111</v>
      </c>
      <c r="C169" s="1" t="s">
        <v>262</v>
      </c>
      <c r="D169" s="1" t="s">
        <v>366</v>
      </c>
    </row>
    <row r="170" customFormat="false" ht="15.75" hidden="false" customHeight="false" outlineLevel="0" collapsed="false">
      <c r="A170" s="1" t="n">
        <v>111</v>
      </c>
      <c r="B170" s="1" t="n">
        <v>111</v>
      </c>
      <c r="C170" s="1" t="s">
        <v>262</v>
      </c>
      <c r="D170" s="1" t="s">
        <v>404</v>
      </c>
    </row>
    <row r="171" customFormat="false" ht="15.75" hidden="false" customHeight="false" outlineLevel="0" collapsed="false">
      <c r="A171" s="1" t="n">
        <v>693</v>
      </c>
      <c r="B171" s="1" t="n">
        <v>112</v>
      </c>
      <c r="C171" s="1" t="s">
        <v>356</v>
      </c>
      <c r="D171" s="1" t="s">
        <v>405</v>
      </c>
    </row>
    <row r="172" customFormat="false" ht="15.75" hidden="false" customHeight="false" outlineLevel="0" collapsed="false">
      <c r="A172" s="1" t="n">
        <v>693</v>
      </c>
      <c r="B172" s="1" t="n">
        <v>112</v>
      </c>
      <c r="C172" s="1" t="s">
        <v>356</v>
      </c>
      <c r="D172" s="1" t="s">
        <v>406</v>
      </c>
    </row>
    <row r="173" customFormat="false" ht="15.75" hidden="false" customHeight="false" outlineLevel="0" collapsed="false">
      <c r="A173" s="1" t="n">
        <v>693</v>
      </c>
      <c r="B173" s="1" t="n">
        <v>112</v>
      </c>
      <c r="C173" s="1" t="s">
        <v>356</v>
      </c>
      <c r="D173" s="1" t="s">
        <v>407</v>
      </c>
    </row>
    <row r="174" customFormat="false" ht="15.75" hidden="false" customHeight="false" outlineLevel="0" collapsed="false">
      <c r="A174" s="1" t="n">
        <v>693</v>
      </c>
      <c r="B174" s="1" t="n">
        <v>112</v>
      </c>
      <c r="C174" s="1" t="s">
        <v>356</v>
      </c>
      <c r="D174" s="1" t="s">
        <v>408</v>
      </c>
    </row>
    <row r="175" customFormat="false" ht="15.75" hidden="false" customHeight="false" outlineLevel="0" collapsed="false">
      <c r="A175" s="1" t="n">
        <v>693</v>
      </c>
      <c r="B175" s="1" t="n">
        <v>112</v>
      </c>
      <c r="C175" s="1" t="s">
        <v>356</v>
      </c>
      <c r="D175" s="1" t="s">
        <v>409</v>
      </c>
    </row>
    <row r="176" customFormat="false" ht="15.75" hidden="false" customHeight="false" outlineLevel="0" collapsed="false">
      <c r="A176" s="1" t="n">
        <v>693</v>
      </c>
      <c r="B176" s="1" t="n">
        <v>112</v>
      </c>
      <c r="C176" s="1" t="s">
        <v>356</v>
      </c>
      <c r="D176" s="1" t="s">
        <v>410</v>
      </c>
    </row>
    <row r="177" customFormat="false" ht="15.75" hidden="false" customHeight="false" outlineLevel="0" collapsed="false">
      <c r="A177" s="1" t="n">
        <v>113</v>
      </c>
      <c r="B177" s="1" t="n">
        <v>113</v>
      </c>
      <c r="C177" s="1" t="s">
        <v>314</v>
      </c>
      <c r="D177" s="1" t="s">
        <v>411</v>
      </c>
    </row>
    <row r="178" customFormat="false" ht="15.75" hidden="false" customHeight="false" outlineLevel="0" collapsed="false">
      <c r="A178" s="1" t="n">
        <v>113</v>
      </c>
      <c r="B178" s="1" t="n">
        <v>113</v>
      </c>
      <c r="C178" s="1" t="s">
        <v>314</v>
      </c>
      <c r="D178" s="1" t="s">
        <v>412</v>
      </c>
    </row>
    <row r="179" customFormat="false" ht="15.75" hidden="false" customHeight="false" outlineLevel="0" collapsed="false">
      <c r="A179" s="1" t="n">
        <v>114</v>
      </c>
      <c r="B179" s="1" t="n">
        <v>114</v>
      </c>
      <c r="C179" s="1" t="s">
        <v>321</v>
      </c>
      <c r="D179" s="1" t="s">
        <v>413</v>
      </c>
    </row>
    <row r="180" customFormat="false" ht="15.75" hidden="false" customHeight="false" outlineLevel="0" collapsed="false">
      <c r="A180" s="1" t="n">
        <v>116</v>
      </c>
      <c r="B180" s="1" t="n">
        <v>116</v>
      </c>
      <c r="C180" s="1" t="s">
        <v>383</v>
      </c>
      <c r="D180" s="1" t="s">
        <v>384</v>
      </c>
    </row>
    <row r="181" customFormat="false" ht="15.75" hidden="false" customHeight="false" outlineLevel="0" collapsed="false">
      <c r="A181" s="1" t="n">
        <v>116</v>
      </c>
      <c r="B181" s="1" t="n">
        <v>116</v>
      </c>
      <c r="C181" s="1" t="s">
        <v>383</v>
      </c>
      <c r="D181" s="1" t="s">
        <v>385</v>
      </c>
    </row>
    <row r="182" customFormat="false" ht="15.75" hidden="false" customHeight="false" outlineLevel="0" collapsed="false">
      <c r="A182" s="1" t="n">
        <v>116</v>
      </c>
      <c r="B182" s="1" t="n">
        <v>116</v>
      </c>
      <c r="C182" s="1" t="s">
        <v>383</v>
      </c>
      <c r="D182" s="1" t="s">
        <v>386</v>
      </c>
    </row>
    <row r="183" customFormat="false" ht="15.75" hidden="false" customHeight="false" outlineLevel="0" collapsed="false">
      <c r="A183" s="1" t="n">
        <v>116</v>
      </c>
      <c r="B183" s="1" t="n">
        <v>116</v>
      </c>
      <c r="C183" s="1" t="s">
        <v>383</v>
      </c>
      <c r="D183" s="1" t="s">
        <v>387</v>
      </c>
    </row>
    <row r="184" customFormat="false" ht="15.75" hidden="false" customHeight="false" outlineLevel="0" collapsed="false">
      <c r="A184" s="1" t="n">
        <v>116</v>
      </c>
      <c r="B184" s="1" t="n">
        <v>116</v>
      </c>
      <c r="C184" s="1" t="s">
        <v>383</v>
      </c>
      <c r="D184" s="1" t="s">
        <v>388</v>
      </c>
    </row>
    <row r="185" customFormat="false" ht="15.75" hidden="false" customHeight="false" outlineLevel="0" collapsed="false">
      <c r="A185" s="1" t="n">
        <v>116</v>
      </c>
      <c r="B185" s="1" t="n">
        <v>116</v>
      </c>
      <c r="C185" s="1" t="s">
        <v>383</v>
      </c>
      <c r="D185" s="1" t="s">
        <v>390</v>
      </c>
    </row>
    <row r="186" customFormat="false" ht="15.75" hidden="false" customHeight="false" outlineLevel="0" collapsed="false">
      <c r="A186" s="1" t="n">
        <v>116</v>
      </c>
      <c r="B186" s="1" t="n">
        <v>116</v>
      </c>
      <c r="C186" s="1" t="s">
        <v>383</v>
      </c>
      <c r="D186" s="1" t="s">
        <v>391</v>
      </c>
    </row>
    <row r="187" customFormat="false" ht="15.75" hidden="false" customHeight="false" outlineLevel="0" collapsed="false">
      <c r="A187" s="1" t="n">
        <v>116</v>
      </c>
      <c r="B187" s="1" t="n">
        <v>116</v>
      </c>
      <c r="C187" s="1" t="s">
        <v>383</v>
      </c>
      <c r="D187" s="1" t="s">
        <v>392</v>
      </c>
    </row>
    <row r="188" customFormat="false" ht="15.75" hidden="false" customHeight="false" outlineLevel="0" collapsed="false">
      <c r="A188" s="1" t="n">
        <v>116</v>
      </c>
      <c r="B188" s="1" t="n">
        <v>116</v>
      </c>
      <c r="C188" s="1" t="s">
        <v>383</v>
      </c>
      <c r="D188" s="1" t="s">
        <v>393</v>
      </c>
    </row>
    <row r="189" customFormat="false" ht="15.75" hidden="false" customHeight="false" outlineLevel="0" collapsed="false">
      <c r="A189" s="1" t="n">
        <v>116</v>
      </c>
      <c r="B189" s="1" t="n">
        <v>116</v>
      </c>
      <c r="C189" s="1" t="s">
        <v>383</v>
      </c>
      <c r="D189" s="1" t="s">
        <v>394</v>
      </c>
    </row>
    <row r="190" customFormat="false" ht="15.75" hidden="false" customHeight="false" outlineLevel="0" collapsed="false">
      <c r="A190" s="1" t="n">
        <v>116</v>
      </c>
      <c r="B190" s="1" t="n">
        <v>116</v>
      </c>
      <c r="C190" s="1" t="s">
        <v>383</v>
      </c>
      <c r="D190" s="1" t="s">
        <v>389</v>
      </c>
    </row>
    <row r="191" customFormat="false" ht="15.75" hidden="false" customHeight="false" outlineLevel="0" collapsed="false">
      <c r="A191" s="1" t="n">
        <v>116</v>
      </c>
      <c r="B191" s="1" t="n">
        <v>116</v>
      </c>
      <c r="C191" s="1" t="s">
        <v>383</v>
      </c>
      <c r="D191" s="1" t="s">
        <v>395</v>
      </c>
    </row>
    <row r="192" customFormat="false" ht="15.75" hidden="false" customHeight="false" outlineLevel="0" collapsed="false">
      <c r="A192" s="1" t="n">
        <v>117</v>
      </c>
      <c r="B192" s="1" t="n">
        <v>117</v>
      </c>
      <c r="C192" s="1" t="s">
        <v>321</v>
      </c>
      <c r="D192" s="1" t="s">
        <v>414</v>
      </c>
    </row>
    <row r="193" customFormat="false" ht="15.75" hidden="false" customHeight="false" outlineLevel="0" collapsed="false">
      <c r="A193" s="1" t="n">
        <v>118</v>
      </c>
      <c r="B193" s="1" t="n">
        <v>118</v>
      </c>
      <c r="C193" s="1" t="s">
        <v>356</v>
      </c>
      <c r="D193" s="1" t="s">
        <v>407</v>
      </c>
    </row>
    <row r="194" customFormat="false" ht="15.75" hidden="false" customHeight="false" outlineLevel="0" collapsed="false">
      <c r="A194" s="1" t="n">
        <v>118</v>
      </c>
      <c r="B194" s="1" t="n">
        <v>118</v>
      </c>
      <c r="C194" s="1" t="s">
        <v>356</v>
      </c>
      <c r="D194" s="1" t="s">
        <v>405</v>
      </c>
    </row>
    <row r="195" customFormat="false" ht="15.75" hidden="false" customHeight="false" outlineLevel="0" collapsed="false">
      <c r="A195" s="1" t="n">
        <v>118</v>
      </c>
      <c r="B195" s="1" t="n">
        <v>118</v>
      </c>
      <c r="C195" s="1" t="s">
        <v>356</v>
      </c>
      <c r="D195" s="1" t="s">
        <v>415</v>
      </c>
    </row>
    <row r="196" customFormat="false" ht="15.75" hidden="false" customHeight="false" outlineLevel="0" collapsed="false">
      <c r="A196" s="1" t="n">
        <v>119</v>
      </c>
      <c r="B196" s="1" t="n">
        <v>119</v>
      </c>
      <c r="C196" s="1" t="s">
        <v>260</v>
      </c>
      <c r="D196" s="1" t="s">
        <v>416</v>
      </c>
    </row>
    <row r="197" customFormat="false" ht="15.75" hidden="false" customHeight="false" outlineLevel="0" collapsed="false">
      <c r="A197" s="1" t="n">
        <v>120</v>
      </c>
      <c r="B197" s="1" t="n">
        <v>120</v>
      </c>
      <c r="C197" s="1" t="s">
        <v>260</v>
      </c>
      <c r="D197" s="1" t="s">
        <v>417</v>
      </c>
    </row>
    <row r="198" customFormat="false" ht="15.75" hidden="false" customHeight="false" outlineLevel="0" collapsed="false">
      <c r="A198" s="1" t="n">
        <v>120</v>
      </c>
      <c r="B198" s="1" t="n">
        <v>120</v>
      </c>
      <c r="C198" s="1" t="s">
        <v>260</v>
      </c>
      <c r="D198" s="1" t="s">
        <v>418</v>
      </c>
    </row>
    <row r="199" customFormat="false" ht="15.75" hidden="false" customHeight="false" outlineLevel="0" collapsed="false">
      <c r="A199" s="1" t="n">
        <v>120</v>
      </c>
      <c r="B199" s="1" t="n">
        <v>120</v>
      </c>
      <c r="C199" s="1" t="s">
        <v>260</v>
      </c>
      <c r="D199" s="1" t="s">
        <v>419</v>
      </c>
    </row>
    <row r="200" customFormat="false" ht="15.75" hidden="false" customHeight="false" outlineLevel="0" collapsed="false">
      <c r="A200" s="1" t="n">
        <v>120</v>
      </c>
      <c r="B200" s="1" t="n">
        <v>120</v>
      </c>
      <c r="C200" s="1" t="s">
        <v>260</v>
      </c>
      <c r="D200" s="1" t="s">
        <v>420</v>
      </c>
    </row>
    <row r="201" customFormat="false" ht="15.75" hidden="false" customHeight="false" outlineLevel="0" collapsed="false">
      <c r="A201" s="1" t="n">
        <v>120</v>
      </c>
      <c r="B201" s="1" t="n">
        <v>120</v>
      </c>
      <c r="C201" s="1" t="s">
        <v>260</v>
      </c>
      <c r="D201" s="1" t="s">
        <v>421</v>
      </c>
    </row>
    <row r="202" customFormat="false" ht="15.75" hidden="false" customHeight="false" outlineLevel="0" collapsed="false">
      <c r="A202" s="1" t="n">
        <v>120</v>
      </c>
      <c r="B202" s="1" t="n">
        <v>120</v>
      </c>
      <c r="C202" s="1" t="s">
        <v>260</v>
      </c>
      <c r="D202" s="1" t="s">
        <v>416</v>
      </c>
    </row>
    <row r="203" customFormat="false" ht="15.75" hidden="false" customHeight="false" outlineLevel="0" collapsed="false">
      <c r="A203" s="1" t="n">
        <v>120</v>
      </c>
      <c r="B203" s="1" t="n">
        <v>120</v>
      </c>
      <c r="C203" s="1" t="s">
        <v>260</v>
      </c>
      <c r="D203" s="1" t="s">
        <v>422</v>
      </c>
    </row>
    <row r="204" customFormat="false" ht="15.75" hidden="false" customHeight="false" outlineLevel="0" collapsed="false">
      <c r="A204" s="1" t="n">
        <v>120</v>
      </c>
      <c r="B204" s="1" t="n">
        <v>120</v>
      </c>
      <c r="C204" s="1" t="s">
        <v>260</v>
      </c>
      <c r="D204" s="1" t="s">
        <v>423</v>
      </c>
    </row>
    <row r="205" customFormat="false" ht="15.75" hidden="false" customHeight="false" outlineLevel="0" collapsed="false">
      <c r="A205" s="1" t="n">
        <v>120</v>
      </c>
      <c r="B205" s="1" t="n">
        <v>120</v>
      </c>
      <c r="C205" s="1" t="s">
        <v>260</v>
      </c>
      <c r="D205" s="1" t="s">
        <v>424</v>
      </c>
    </row>
    <row r="206" customFormat="false" ht="15.75" hidden="false" customHeight="false" outlineLevel="0" collapsed="false">
      <c r="A206" s="1" t="n">
        <v>120</v>
      </c>
      <c r="B206" s="1" t="n">
        <v>120</v>
      </c>
      <c r="C206" s="1" t="s">
        <v>260</v>
      </c>
      <c r="D206" s="1" t="s">
        <v>425</v>
      </c>
    </row>
    <row r="207" customFormat="false" ht="15.75" hidden="false" customHeight="false" outlineLevel="0" collapsed="false">
      <c r="A207" s="1" t="n">
        <v>120</v>
      </c>
      <c r="B207" s="1" t="n">
        <v>120</v>
      </c>
      <c r="C207" s="1" t="s">
        <v>260</v>
      </c>
      <c r="D207" s="1" t="s">
        <v>426</v>
      </c>
    </row>
    <row r="208" customFormat="false" ht="15.75" hidden="false" customHeight="false" outlineLevel="0" collapsed="false">
      <c r="A208" s="1" t="n">
        <v>120</v>
      </c>
      <c r="B208" s="1" t="n">
        <v>120</v>
      </c>
      <c r="C208" s="1" t="s">
        <v>260</v>
      </c>
      <c r="D208" s="1" t="s">
        <v>427</v>
      </c>
    </row>
    <row r="209" customFormat="false" ht="15.75" hidden="false" customHeight="false" outlineLevel="0" collapsed="false">
      <c r="A209" s="1" t="n">
        <v>120</v>
      </c>
      <c r="B209" s="1" t="n">
        <v>120</v>
      </c>
      <c r="C209" s="1" t="s">
        <v>260</v>
      </c>
      <c r="D209" s="1" t="s">
        <v>428</v>
      </c>
    </row>
    <row r="210" customFormat="false" ht="15.75" hidden="false" customHeight="false" outlineLevel="0" collapsed="false">
      <c r="A210" s="1" t="n">
        <v>120</v>
      </c>
      <c r="B210" s="1" t="n">
        <v>120</v>
      </c>
      <c r="C210" s="1" t="s">
        <v>260</v>
      </c>
      <c r="D210" s="1" t="s">
        <v>362</v>
      </c>
    </row>
    <row r="211" customFormat="false" ht="15.75" hidden="false" customHeight="false" outlineLevel="0" collapsed="false">
      <c r="A211" s="1" t="n">
        <v>120</v>
      </c>
      <c r="B211" s="1" t="n">
        <v>120</v>
      </c>
      <c r="C211" s="1" t="s">
        <v>260</v>
      </c>
      <c r="D211" s="1" t="s">
        <v>429</v>
      </c>
    </row>
    <row r="212" customFormat="false" ht="15.75" hidden="false" customHeight="false" outlineLevel="0" collapsed="false">
      <c r="A212" s="1" t="n">
        <v>120</v>
      </c>
      <c r="B212" s="1" t="n">
        <v>120</v>
      </c>
      <c r="C212" s="1" t="s">
        <v>260</v>
      </c>
      <c r="D212" s="1" t="s">
        <v>430</v>
      </c>
    </row>
    <row r="213" customFormat="false" ht="15.75" hidden="false" customHeight="false" outlineLevel="0" collapsed="false">
      <c r="A213" s="1" t="n">
        <v>120</v>
      </c>
      <c r="B213" s="1" t="n">
        <v>120</v>
      </c>
      <c r="C213" s="1" t="s">
        <v>260</v>
      </c>
      <c r="D213" s="1" t="s">
        <v>431</v>
      </c>
    </row>
    <row r="214" customFormat="false" ht="15.75" hidden="false" customHeight="false" outlineLevel="0" collapsed="false">
      <c r="A214" s="1" t="n">
        <v>123</v>
      </c>
      <c r="B214" s="1" t="n">
        <v>123</v>
      </c>
      <c r="C214" s="1" t="s">
        <v>260</v>
      </c>
      <c r="D214" s="1" t="s">
        <v>373</v>
      </c>
    </row>
    <row r="215" customFormat="false" ht="15.75" hidden="false" customHeight="false" outlineLevel="0" collapsed="false">
      <c r="A215" s="1" t="n">
        <v>123</v>
      </c>
      <c r="B215" s="1" t="n">
        <v>123</v>
      </c>
      <c r="C215" s="1" t="s">
        <v>260</v>
      </c>
      <c r="D215" s="1" t="s">
        <v>432</v>
      </c>
    </row>
    <row r="216" customFormat="false" ht="15.75" hidden="false" customHeight="false" outlineLevel="0" collapsed="false">
      <c r="A216" s="1" t="n">
        <v>124</v>
      </c>
      <c r="B216" s="1" t="n">
        <v>124</v>
      </c>
      <c r="C216" s="1" t="s">
        <v>333</v>
      </c>
      <c r="D216" s="1" t="s">
        <v>433</v>
      </c>
    </row>
    <row r="217" customFormat="false" ht="15.75" hidden="false" customHeight="false" outlineLevel="0" collapsed="false">
      <c r="A217" s="1" t="n">
        <v>125</v>
      </c>
      <c r="B217" s="1" t="n">
        <v>125</v>
      </c>
      <c r="C217" s="1" t="s">
        <v>308</v>
      </c>
      <c r="D217" s="1" t="s">
        <v>328</v>
      </c>
    </row>
    <row r="218" customFormat="false" ht="15.75" hidden="false" customHeight="false" outlineLevel="0" collapsed="false">
      <c r="A218" s="1" t="n">
        <v>125</v>
      </c>
      <c r="B218" s="1" t="n">
        <v>125</v>
      </c>
      <c r="C218" s="1" t="s">
        <v>308</v>
      </c>
      <c r="D218" s="1" t="s">
        <v>434</v>
      </c>
    </row>
    <row r="219" customFormat="false" ht="15.75" hidden="false" customHeight="false" outlineLevel="0" collapsed="false">
      <c r="A219" s="1" t="n">
        <v>125</v>
      </c>
      <c r="B219" s="1" t="n">
        <v>125</v>
      </c>
      <c r="C219" s="1" t="s">
        <v>308</v>
      </c>
      <c r="D219" s="1" t="s">
        <v>435</v>
      </c>
    </row>
    <row r="220" customFormat="false" ht="15.75" hidden="false" customHeight="false" outlineLevel="0" collapsed="false">
      <c r="A220" s="1" t="n">
        <v>125</v>
      </c>
      <c r="B220" s="1" t="n">
        <v>125</v>
      </c>
      <c r="C220" s="1" t="s">
        <v>308</v>
      </c>
      <c r="D220" s="1" t="s">
        <v>436</v>
      </c>
    </row>
    <row r="221" customFormat="false" ht="15.75" hidden="false" customHeight="false" outlineLevel="0" collapsed="false">
      <c r="A221" s="1" t="n">
        <v>471</v>
      </c>
      <c r="B221" s="1" t="n">
        <v>127</v>
      </c>
      <c r="C221" s="1" t="s">
        <v>333</v>
      </c>
      <c r="D221" s="1" t="s">
        <v>437</v>
      </c>
    </row>
    <row r="222" customFormat="false" ht="15.75" hidden="false" customHeight="false" outlineLevel="0" collapsed="false">
      <c r="A222" s="1" t="n">
        <v>471</v>
      </c>
      <c r="B222" s="1" t="n">
        <v>127</v>
      </c>
      <c r="C222" s="1" t="s">
        <v>333</v>
      </c>
      <c r="D222" s="1" t="s">
        <v>379</v>
      </c>
    </row>
    <row r="223" customFormat="false" ht="15.75" hidden="false" customHeight="false" outlineLevel="0" collapsed="false">
      <c r="A223" s="1" t="n">
        <v>129</v>
      </c>
      <c r="B223" s="1" t="n">
        <v>129</v>
      </c>
      <c r="C223" s="1" t="s">
        <v>321</v>
      </c>
      <c r="D223" s="1" t="s">
        <v>367</v>
      </c>
    </row>
    <row r="224" customFormat="false" ht="15.75" hidden="false" customHeight="false" outlineLevel="0" collapsed="false">
      <c r="A224" s="1" t="n">
        <v>130</v>
      </c>
      <c r="B224" s="1" t="n">
        <v>130</v>
      </c>
      <c r="C224" s="1" t="s">
        <v>438</v>
      </c>
      <c r="D224" s="1" t="s">
        <v>439</v>
      </c>
    </row>
    <row r="225" customFormat="false" ht="15.75" hidden="false" customHeight="false" outlineLevel="0" collapsed="false">
      <c r="A225" s="1" t="n">
        <v>130</v>
      </c>
      <c r="B225" s="1" t="n">
        <v>130</v>
      </c>
      <c r="C225" s="1" t="s">
        <v>438</v>
      </c>
      <c r="D225" s="1" t="s">
        <v>440</v>
      </c>
    </row>
    <row r="226" customFormat="false" ht="15.75" hidden="false" customHeight="false" outlineLevel="0" collapsed="false">
      <c r="A226" s="1" t="n">
        <v>130</v>
      </c>
      <c r="B226" s="1" t="n">
        <v>130</v>
      </c>
      <c r="C226" s="1" t="s">
        <v>438</v>
      </c>
      <c r="D226" s="1" t="s">
        <v>441</v>
      </c>
    </row>
    <row r="227" customFormat="false" ht="15.75" hidden="false" customHeight="false" outlineLevel="0" collapsed="false">
      <c r="A227" s="1" t="n">
        <v>130</v>
      </c>
      <c r="B227" s="1" t="n">
        <v>130</v>
      </c>
      <c r="C227" s="1" t="s">
        <v>438</v>
      </c>
      <c r="D227" s="1" t="s">
        <v>442</v>
      </c>
    </row>
    <row r="228" customFormat="false" ht="15.75" hidden="false" customHeight="false" outlineLevel="0" collapsed="false">
      <c r="A228" s="1" t="n">
        <v>130</v>
      </c>
      <c r="B228" s="1" t="n">
        <v>130</v>
      </c>
      <c r="C228" s="1" t="s">
        <v>438</v>
      </c>
      <c r="D228" s="1" t="s">
        <v>443</v>
      </c>
    </row>
    <row r="229" customFormat="false" ht="15.75" hidden="false" customHeight="false" outlineLevel="0" collapsed="false">
      <c r="A229" s="1" t="n">
        <v>130</v>
      </c>
      <c r="B229" s="1" t="n">
        <v>130</v>
      </c>
      <c r="C229" s="1" t="s">
        <v>438</v>
      </c>
      <c r="D229" s="1" t="s">
        <v>444</v>
      </c>
    </row>
    <row r="230" customFormat="false" ht="15.75" hidden="false" customHeight="false" outlineLevel="0" collapsed="false">
      <c r="A230" s="1" t="n">
        <v>131</v>
      </c>
      <c r="B230" s="1" t="n">
        <v>131</v>
      </c>
      <c r="C230" s="1" t="s">
        <v>338</v>
      </c>
      <c r="D230" s="1" t="s">
        <v>445</v>
      </c>
    </row>
    <row r="231" customFormat="false" ht="15.75" hidden="false" customHeight="false" outlineLevel="0" collapsed="false">
      <c r="A231" s="1" t="n">
        <v>131</v>
      </c>
      <c r="B231" s="1" t="n">
        <v>131</v>
      </c>
      <c r="C231" s="1" t="s">
        <v>338</v>
      </c>
      <c r="D231" s="1" t="s">
        <v>446</v>
      </c>
    </row>
    <row r="232" customFormat="false" ht="15.75" hidden="false" customHeight="false" outlineLevel="0" collapsed="false">
      <c r="A232" s="1" t="n">
        <v>131</v>
      </c>
      <c r="B232" s="1" t="n">
        <v>131</v>
      </c>
      <c r="C232" s="1" t="s">
        <v>338</v>
      </c>
      <c r="D232" s="1" t="s">
        <v>447</v>
      </c>
    </row>
    <row r="233" customFormat="false" ht="15.75" hidden="false" customHeight="false" outlineLevel="0" collapsed="false">
      <c r="A233" s="1" t="n">
        <v>131</v>
      </c>
      <c r="B233" s="1" t="n">
        <v>131</v>
      </c>
      <c r="C233" s="1" t="s">
        <v>338</v>
      </c>
      <c r="D233" s="1" t="s">
        <v>448</v>
      </c>
    </row>
    <row r="234" customFormat="false" ht="15.75" hidden="false" customHeight="false" outlineLevel="0" collapsed="false">
      <c r="A234" s="1" t="n">
        <v>131</v>
      </c>
      <c r="B234" s="1" t="n">
        <v>131</v>
      </c>
      <c r="C234" s="1" t="s">
        <v>338</v>
      </c>
      <c r="D234" s="1" t="s">
        <v>449</v>
      </c>
    </row>
    <row r="235" customFormat="false" ht="15.75" hidden="false" customHeight="false" outlineLevel="0" collapsed="false">
      <c r="A235" s="1" t="n">
        <v>131</v>
      </c>
      <c r="B235" s="1" t="n">
        <v>131</v>
      </c>
      <c r="C235" s="1" t="s">
        <v>338</v>
      </c>
      <c r="D235" s="1" t="s">
        <v>450</v>
      </c>
    </row>
    <row r="236" customFormat="false" ht="15.75" hidden="false" customHeight="false" outlineLevel="0" collapsed="false">
      <c r="A236" s="1" t="n">
        <v>131</v>
      </c>
      <c r="B236" s="1" t="n">
        <v>131</v>
      </c>
      <c r="C236" s="1" t="s">
        <v>338</v>
      </c>
      <c r="D236" s="1" t="s">
        <v>451</v>
      </c>
    </row>
    <row r="237" customFormat="false" ht="15.75" hidden="false" customHeight="false" outlineLevel="0" collapsed="false">
      <c r="A237" s="1" t="n">
        <v>131</v>
      </c>
      <c r="B237" s="1" t="n">
        <v>131</v>
      </c>
      <c r="C237" s="1" t="s">
        <v>338</v>
      </c>
      <c r="D237" s="1" t="s">
        <v>452</v>
      </c>
    </row>
    <row r="238" customFormat="false" ht="15.75" hidden="false" customHeight="false" outlineLevel="0" collapsed="false">
      <c r="A238" s="1" t="n">
        <v>131</v>
      </c>
      <c r="B238" s="1" t="n">
        <v>131</v>
      </c>
      <c r="C238" s="1" t="s">
        <v>338</v>
      </c>
      <c r="D238" s="1" t="s">
        <v>453</v>
      </c>
    </row>
    <row r="239" customFormat="false" ht="15.75" hidden="false" customHeight="false" outlineLevel="0" collapsed="false">
      <c r="A239" s="1" t="n">
        <v>131</v>
      </c>
      <c r="B239" s="1" t="n">
        <v>131</v>
      </c>
      <c r="C239" s="1" t="s">
        <v>338</v>
      </c>
      <c r="D239" s="1" t="s">
        <v>454</v>
      </c>
    </row>
    <row r="240" customFormat="false" ht="15.75" hidden="false" customHeight="false" outlineLevel="0" collapsed="false">
      <c r="A240" s="1" t="n">
        <v>131</v>
      </c>
      <c r="B240" s="1" t="n">
        <v>131</v>
      </c>
      <c r="C240" s="1" t="s">
        <v>338</v>
      </c>
      <c r="D240" s="1" t="s">
        <v>455</v>
      </c>
    </row>
    <row r="241" customFormat="false" ht="15.75" hidden="false" customHeight="false" outlineLevel="0" collapsed="false">
      <c r="A241" s="1" t="n">
        <v>131</v>
      </c>
      <c r="B241" s="1" t="n">
        <v>131</v>
      </c>
      <c r="C241" s="1" t="s">
        <v>338</v>
      </c>
      <c r="D241" s="1" t="s">
        <v>456</v>
      </c>
    </row>
    <row r="242" customFormat="false" ht="15.75" hidden="false" customHeight="false" outlineLevel="0" collapsed="false">
      <c r="A242" s="1" t="n">
        <v>131</v>
      </c>
      <c r="B242" s="1" t="n">
        <v>131</v>
      </c>
      <c r="C242" s="1" t="s">
        <v>338</v>
      </c>
      <c r="D242" s="1" t="s">
        <v>457</v>
      </c>
    </row>
    <row r="243" customFormat="false" ht="15.75" hidden="false" customHeight="false" outlineLevel="0" collapsed="false">
      <c r="A243" s="1" t="n">
        <v>132</v>
      </c>
      <c r="B243" s="1" t="n">
        <v>132</v>
      </c>
      <c r="C243" s="1" t="s">
        <v>273</v>
      </c>
      <c r="D243" s="1" t="s">
        <v>458</v>
      </c>
    </row>
    <row r="244" customFormat="false" ht="15.75" hidden="false" customHeight="false" outlineLevel="0" collapsed="false">
      <c r="A244" s="1" t="n">
        <v>132</v>
      </c>
      <c r="B244" s="1" t="n">
        <v>132</v>
      </c>
      <c r="C244" s="1" t="s">
        <v>273</v>
      </c>
      <c r="D244" s="1" t="s">
        <v>459</v>
      </c>
    </row>
    <row r="245" customFormat="false" ht="15.75" hidden="false" customHeight="false" outlineLevel="0" collapsed="false">
      <c r="A245" s="1" t="n">
        <v>132</v>
      </c>
      <c r="B245" s="1" t="n">
        <v>132</v>
      </c>
      <c r="C245" s="1" t="s">
        <v>273</v>
      </c>
      <c r="D245" s="1" t="s">
        <v>460</v>
      </c>
    </row>
    <row r="246" customFormat="false" ht="15.75" hidden="false" customHeight="false" outlineLevel="0" collapsed="false">
      <c r="A246" s="1" t="n">
        <v>132</v>
      </c>
      <c r="B246" s="1" t="n">
        <v>132</v>
      </c>
      <c r="C246" s="1" t="s">
        <v>273</v>
      </c>
      <c r="D246" s="1" t="s">
        <v>461</v>
      </c>
    </row>
    <row r="247" customFormat="false" ht="15.75" hidden="false" customHeight="false" outlineLevel="0" collapsed="false">
      <c r="A247" s="1" t="n">
        <v>132</v>
      </c>
      <c r="B247" s="1" t="n">
        <v>132</v>
      </c>
      <c r="C247" s="1" t="s">
        <v>273</v>
      </c>
      <c r="D247" s="1" t="s">
        <v>462</v>
      </c>
    </row>
    <row r="248" customFormat="false" ht="15.75" hidden="false" customHeight="false" outlineLevel="0" collapsed="false">
      <c r="A248" s="1" t="n">
        <v>132</v>
      </c>
      <c r="B248" s="1" t="n">
        <v>132</v>
      </c>
      <c r="C248" s="1" t="s">
        <v>273</v>
      </c>
      <c r="D248" s="1" t="s">
        <v>463</v>
      </c>
    </row>
    <row r="249" customFormat="false" ht="15.75" hidden="false" customHeight="false" outlineLevel="0" collapsed="false">
      <c r="A249" s="1" t="n">
        <v>133</v>
      </c>
      <c r="B249" s="1" t="n">
        <v>133</v>
      </c>
      <c r="C249" s="1" t="s">
        <v>464</v>
      </c>
      <c r="D249" s="1" t="s">
        <v>465</v>
      </c>
    </row>
    <row r="250" customFormat="false" ht="15.75" hidden="false" customHeight="false" outlineLevel="0" collapsed="false">
      <c r="A250" s="1" t="n">
        <v>133</v>
      </c>
      <c r="B250" s="1" t="n">
        <v>133</v>
      </c>
      <c r="C250" s="1" t="s">
        <v>464</v>
      </c>
      <c r="D250" s="1" t="s">
        <v>466</v>
      </c>
    </row>
    <row r="251" customFormat="false" ht="15.75" hidden="false" customHeight="false" outlineLevel="0" collapsed="false">
      <c r="A251" s="1" t="n">
        <v>133</v>
      </c>
      <c r="B251" s="1" t="n">
        <v>133</v>
      </c>
      <c r="C251" s="1" t="s">
        <v>464</v>
      </c>
      <c r="D251" s="1" t="s">
        <v>467</v>
      </c>
    </row>
    <row r="252" customFormat="false" ht="15.75" hidden="false" customHeight="false" outlineLevel="0" collapsed="false">
      <c r="A252" s="1" t="n">
        <v>133</v>
      </c>
      <c r="B252" s="1" t="n">
        <v>133</v>
      </c>
      <c r="C252" s="1" t="s">
        <v>464</v>
      </c>
      <c r="D252" s="1" t="s">
        <v>468</v>
      </c>
    </row>
    <row r="253" customFormat="false" ht="15.75" hidden="false" customHeight="false" outlineLevel="0" collapsed="false">
      <c r="A253" s="1" t="n">
        <v>133</v>
      </c>
      <c r="B253" s="1" t="n">
        <v>133</v>
      </c>
      <c r="C253" s="1" t="s">
        <v>464</v>
      </c>
      <c r="D253" s="1" t="s">
        <v>469</v>
      </c>
    </row>
    <row r="254" customFormat="false" ht="15.75" hidden="false" customHeight="false" outlineLevel="0" collapsed="false">
      <c r="A254" s="1" t="n">
        <v>134</v>
      </c>
      <c r="B254" s="1" t="n">
        <v>134</v>
      </c>
      <c r="C254" s="1" t="s">
        <v>266</v>
      </c>
      <c r="D254" s="1" t="s">
        <v>470</v>
      </c>
    </row>
    <row r="255" customFormat="false" ht="15.75" hidden="false" customHeight="false" outlineLevel="0" collapsed="false">
      <c r="A255" s="1" t="n">
        <v>135</v>
      </c>
      <c r="B255" s="1" t="n">
        <v>135</v>
      </c>
      <c r="C255" s="1" t="s">
        <v>271</v>
      </c>
      <c r="D255" s="1" t="s">
        <v>471</v>
      </c>
    </row>
    <row r="256" customFormat="false" ht="15.75" hidden="false" customHeight="false" outlineLevel="0" collapsed="false">
      <c r="A256" s="1" t="n">
        <v>135</v>
      </c>
      <c r="B256" s="1" t="n">
        <v>135</v>
      </c>
      <c r="C256" s="1" t="s">
        <v>271</v>
      </c>
      <c r="D256" s="1" t="s">
        <v>472</v>
      </c>
    </row>
    <row r="257" customFormat="false" ht="15.75" hidden="false" customHeight="false" outlineLevel="0" collapsed="false">
      <c r="A257" s="1" t="n">
        <v>136</v>
      </c>
      <c r="B257" s="1" t="n">
        <v>136</v>
      </c>
      <c r="C257" s="1" t="s">
        <v>266</v>
      </c>
      <c r="D257" s="1" t="s">
        <v>316</v>
      </c>
    </row>
    <row r="258" customFormat="false" ht="15.75" hidden="false" customHeight="false" outlineLevel="0" collapsed="false">
      <c r="A258" s="1" t="n">
        <v>137</v>
      </c>
      <c r="B258" s="1" t="n">
        <v>137</v>
      </c>
      <c r="C258" s="1" t="s">
        <v>262</v>
      </c>
      <c r="D258" s="1" t="s">
        <v>263</v>
      </c>
    </row>
    <row r="259" customFormat="false" ht="15.75" hidden="false" customHeight="false" outlineLevel="0" collapsed="false">
      <c r="A259" s="1" t="n">
        <v>137</v>
      </c>
      <c r="B259" s="1" t="n">
        <v>137</v>
      </c>
      <c r="C259" s="1" t="s">
        <v>262</v>
      </c>
      <c r="D259" s="1" t="s">
        <v>473</v>
      </c>
    </row>
    <row r="260" customFormat="false" ht="15.75" hidden="false" customHeight="false" outlineLevel="0" collapsed="false">
      <c r="A260" s="1" t="n">
        <v>137</v>
      </c>
      <c r="B260" s="1" t="n">
        <v>137</v>
      </c>
      <c r="C260" s="1" t="s">
        <v>262</v>
      </c>
      <c r="D260" s="1" t="s">
        <v>474</v>
      </c>
    </row>
    <row r="261" customFormat="false" ht="15.75" hidden="false" customHeight="false" outlineLevel="0" collapsed="false">
      <c r="A261" s="1" t="n">
        <v>137</v>
      </c>
      <c r="B261" s="1" t="n">
        <v>137</v>
      </c>
      <c r="C261" s="1" t="s">
        <v>262</v>
      </c>
      <c r="D261" s="1" t="s">
        <v>475</v>
      </c>
    </row>
    <row r="262" customFormat="false" ht="15.75" hidden="false" customHeight="false" outlineLevel="0" collapsed="false">
      <c r="A262" s="1" t="n">
        <v>140</v>
      </c>
      <c r="B262" s="1" t="n">
        <v>140</v>
      </c>
      <c r="C262" s="1" t="s">
        <v>266</v>
      </c>
      <c r="D262" s="1" t="s">
        <v>316</v>
      </c>
    </row>
    <row r="263" customFormat="false" ht="15.75" hidden="false" customHeight="false" outlineLevel="0" collapsed="false">
      <c r="A263" s="1" t="n">
        <v>142</v>
      </c>
      <c r="B263" s="1" t="n">
        <v>142</v>
      </c>
      <c r="C263" s="1" t="s">
        <v>321</v>
      </c>
      <c r="D263" s="1" t="s">
        <v>476</v>
      </c>
    </row>
    <row r="264" customFormat="false" ht="15.75" hidden="false" customHeight="false" outlineLevel="0" collapsed="false">
      <c r="A264" s="1" t="n">
        <v>143</v>
      </c>
      <c r="B264" s="1" t="n">
        <v>143</v>
      </c>
      <c r="C264" s="1" t="s">
        <v>312</v>
      </c>
      <c r="D264" s="1" t="s">
        <v>477</v>
      </c>
    </row>
    <row r="265" customFormat="false" ht="15.75" hidden="false" customHeight="false" outlineLevel="0" collapsed="false">
      <c r="A265" s="1" t="n">
        <v>144</v>
      </c>
      <c r="B265" s="1" t="n">
        <v>144</v>
      </c>
      <c r="C265" s="1" t="s">
        <v>273</v>
      </c>
      <c r="D265" s="1" t="s">
        <v>478</v>
      </c>
    </row>
    <row r="266" customFormat="false" ht="15.75" hidden="false" customHeight="false" outlineLevel="0" collapsed="false">
      <c r="A266" s="1" t="n">
        <v>145</v>
      </c>
      <c r="B266" s="1" t="n">
        <v>145</v>
      </c>
      <c r="C266" s="1" t="s">
        <v>269</v>
      </c>
      <c r="D266" s="1" t="s">
        <v>479</v>
      </c>
    </row>
    <row r="267" customFormat="false" ht="15.75" hidden="false" customHeight="false" outlineLevel="0" collapsed="false">
      <c r="A267" s="1" t="n">
        <v>145</v>
      </c>
      <c r="B267" s="1" t="n">
        <v>145</v>
      </c>
      <c r="C267" s="1" t="s">
        <v>269</v>
      </c>
      <c r="D267" s="1" t="s">
        <v>480</v>
      </c>
    </row>
    <row r="268" customFormat="false" ht="15.75" hidden="false" customHeight="false" outlineLevel="0" collapsed="false">
      <c r="A268" s="1" t="n">
        <v>146</v>
      </c>
      <c r="B268" s="1" t="n">
        <v>146</v>
      </c>
      <c r="C268" s="1" t="s">
        <v>314</v>
      </c>
      <c r="D268" s="1" t="s">
        <v>481</v>
      </c>
    </row>
    <row r="269" customFormat="false" ht="15.75" hidden="false" customHeight="false" outlineLevel="0" collapsed="false">
      <c r="A269" s="1" t="n">
        <v>146</v>
      </c>
      <c r="B269" s="1" t="n">
        <v>146</v>
      </c>
      <c r="C269" s="1" t="s">
        <v>314</v>
      </c>
      <c r="D269" s="1" t="s">
        <v>482</v>
      </c>
    </row>
    <row r="270" customFormat="false" ht="15.75" hidden="false" customHeight="false" outlineLevel="0" collapsed="false">
      <c r="A270" s="1" t="n">
        <v>147</v>
      </c>
      <c r="B270" s="1" t="n">
        <v>147</v>
      </c>
      <c r="C270" s="1" t="s">
        <v>308</v>
      </c>
      <c r="D270" s="1" t="s">
        <v>483</v>
      </c>
    </row>
    <row r="271" customFormat="false" ht="15.75" hidden="false" customHeight="false" outlineLevel="0" collapsed="false">
      <c r="A271" s="1" t="n">
        <v>148</v>
      </c>
      <c r="B271" s="1" t="n">
        <v>148</v>
      </c>
      <c r="C271" s="1" t="s">
        <v>333</v>
      </c>
      <c r="D271" s="1" t="s">
        <v>379</v>
      </c>
    </row>
    <row r="272" customFormat="false" ht="15.75" hidden="false" customHeight="false" outlineLevel="0" collapsed="false">
      <c r="A272" s="1" t="n">
        <v>148</v>
      </c>
      <c r="B272" s="1" t="n">
        <v>148</v>
      </c>
      <c r="C272" s="1" t="s">
        <v>333</v>
      </c>
      <c r="D272" s="1" t="s">
        <v>484</v>
      </c>
    </row>
    <row r="273" customFormat="false" ht="15.75" hidden="false" customHeight="false" outlineLevel="0" collapsed="false">
      <c r="A273" s="1" t="n">
        <v>149</v>
      </c>
      <c r="B273" s="1" t="n">
        <v>149</v>
      </c>
      <c r="C273" s="1" t="s">
        <v>398</v>
      </c>
      <c r="D273" s="1" t="s">
        <v>485</v>
      </c>
    </row>
    <row r="274" customFormat="false" ht="15.75" hidden="false" customHeight="false" outlineLevel="0" collapsed="false">
      <c r="A274" s="1" t="n">
        <v>149</v>
      </c>
      <c r="B274" s="1" t="n">
        <v>149</v>
      </c>
      <c r="C274" s="1" t="s">
        <v>398</v>
      </c>
      <c r="D274" s="1" t="s">
        <v>486</v>
      </c>
    </row>
    <row r="275" customFormat="false" ht="15.75" hidden="false" customHeight="false" outlineLevel="0" collapsed="false">
      <c r="A275" s="1" t="n">
        <v>149</v>
      </c>
      <c r="B275" s="1" t="n">
        <v>149</v>
      </c>
      <c r="C275" s="1" t="s">
        <v>398</v>
      </c>
      <c r="D275" s="1" t="s">
        <v>487</v>
      </c>
    </row>
    <row r="276" customFormat="false" ht="15.75" hidden="false" customHeight="false" outlineLevel="0" collapsed="false">
      <c r="A276" s="1" t="n">
        <v>149</v>
      </c>
      <c r="B276" s="1" t="n">
        <v>149</v>
      </c>
      <c r="C276" s="1" t="s">
        <v>398</v>
      </c>
      <c r="D276" s="1" t="s">
        <v>488</v>
      </c>
    </row>
    <row r="277" customFormat="false" ht="15.75" hidden="false" customHeight="false" outlineLevel="0" collapsed="false">
      <c r="A277" s="1" t="n">
        <v>149</v>
      </c>
      <c r="B277" s="1" t="n">
        <v>149</v>
      </c>
      <c r="C277" s="1" t="s">
        <v>398</v>
      </c>
      <c r="D277" s="1" t="s">
        <v>489</v>
      </c>
    </row>
    <row r="278" customFormat="false" ht="15.75" hidden="false" customHeight="false" outlineLevel="0" collapsed="false">
      <c r="A278" s="1" t="n">
        <v>149</v>
      </c>
      <c r="B278" s="1" t="n">
        <v>149</v>
      </c>
      <c r="C278" s="1" t="s">
        <v>398</v>
      </c>
      <c r="D278" s="1" t="s">
        <v>490</v>
      </c>
    </row>
    <row r="279" customFormat="false" ht="15.75" hidden="false" customHeight="false" outlineLevel="0" collapsed="false">
      <c r="A279" s="1" t="n">
        <v>149</v>
      </c>
      <c r="B279" s="1" t="n">
        <v>149</v>
      </c>
      <c r="C279" s="1" t="s">
        <v>398</v>
      </c>
      <c r="D279" s="1" t="s">
        <v>491</v>
      </c>
    </row>
    <row r="280" customFormat="false" ht="15.75" hidden="false" customHeight="false" outlineLevel="0" collapsed="false">
      <c r="A280" s="1" t="n">
        <v>149</v>
      </c>
      <c r="B280" s="1" t="n">
        <v>149</v>
      </c>
      <c r="C280" s="1" t="s">
        <v>398</v>
      </c>
      <c r="D280" s="1" t="s">
        <v>492</v>
      </c>
    </row>
    <row r="281" customFormat="false" ht="15.75" hidden="false" customHeight="false" outlineLevel="0" collapsed="false">
      <c r="A281" s="1" t="n">
        <v>149</v>
      </c>
      <c r="B281" s="1" t="n">
        <v>149</v>
      </c>
      <c r="C281" s="1" t="s">
        <v>398</v>
      </c>
      <c r="D281" s="1" t="s">
        <v>493</v>
      </c>
    </row>
    <row r="282" customFormat="false" ht="15.75" hidden="false" customHeight="false" outlineLevel="0" collapsed="false">
      <c r="A282" s="1" t="n">
        <v>149</v>
      </c>
      <c r="B282" s="1" t="n">
        <v>149</v>
      </c>
      <c r="C282" s="1" t="s">
        <v>398</v>
      </c>
      <c r="D282" s="1" t="s">
        <v>494</v>
      </c>
    </row>
    <row r="283" customFormat="false" ht="15.75" hidden="false" customHeight="false" outlineLevel="0" collapsed="false">
      <c r="A283" s="1" t="n">
        <v>149</v>
      </c>
      <c r="B283" s="1" t="n">
        <v>149</v>
      </c>
      <c r="C283" s="1" t="s">
        <v>398</v>
      </c>
      <c r="D283" s="1" t="s">
        <v>495</v>
      </c>
    </row>
    <row r="284" customFormat="false" ht="15.75" hidden="false" customHeight="false" outlineLevel="0" collapsed="false">
      <c r="A284" s="1" t="n">
        <v>149</v>
      </c>
      <c r="B284" s="1" t="n">
        <v>149</v>
      </c>
      <c r="C284" s="1" t="s">
        <v>398</v>
      </c>
      <c r="D284" s="1" t="s">
        <v>496</v>
      </c>
    </row>
    <row r="285" customFormat="false" ht="15.75" hidden="false" customHeight="false" outlineLevel="0" collapsed="false">
      <c r="A285" s="1" t="n">
        <v>149</v>
      </c>
      <c r="B285" s="1" t="n">
        <v>149</v>
      </c>
      <c r="C285" s="1" t="s">
        <v>398</v>
      </c>
      <c r="D285" s="1" t="s">
        <v>497</v>
      </c>
    </row>
    <row r="286" customFormat="false" ht="15.75" hidden="false" customHeight="false" outlineLevel="0" collapsed="false">
      <c r="A286" s="1" t="n">
        <v>149</v>
      </c>
      <c r="B286" s="1" t="n">
        <v>149</v>
      </c>
      <c r="C286" s="1" t="s">
        <v>398</v>
      </c>
      <c r="D286" s="1" t="s">
        <v>498</v>
      </c>
    </row>
    <row r="287" customFormat="false" ht="15.75" hidden="false" customHeight="false" outlineLevel="0" collapsed="false">
      <c r="A287" s="1" t="n">
        <v>149</v>
      </c>
      <c r="B287" s="1" t="n">
        <v>149</v>
      </c>
      <c r="C287" s="1" t="s">
        <v>398</v>
      </c>
      <c r="D287" s="1" t="s">
        <v>499</v>
      </c>
    </row>
    <row r="288" customFormat="false" ht="15.75" hidden="false" customHeight="false" outlineLevel="0" collapsed="false">
      <c r="A288" s="1" t="n">
        <v>149</v>
      </c>
      <c r="B288" s="1" t="n">
        <v>149</v>
      </c>
      <c r="C288" s="1" t="s">
        <v>398</v>
      </c>
      <c r="D288" s="1" t="s">
        <v>500</v>
      </c>
    </row>
    <row r="289" customFormat="false" ht="15.75" hidden="false" customHeight="false" outlineLevel="0" collapsed="false">
      <c r="A289" s="1" t="n">
        <v>149</v>
      </c>
      <c r="B289" s="1" t="n">
        <v>149</v>
      </c>
      <c r="C289" s="1" t="s">
        <v>398</v>
      </c>
      <c r="D289" s="1" t="s">
        <v>501</v>
      </c>
    </row>
    <row r="290" customFormat="false" ht="15.75" hidden="false" customHeight="false" outlineLevel="0" collapsed="false">
      <c r="A290" s="1" t="n">
        <v>150</v>
      </c>
      <c r="B290" s="1" t="n">
        <v>150</v>
      </c>
      <c r="C290" s="1" t="s">
        <v>333</v>
      </c>
      <c r="D290" s="1" t="s">
        <v>502</v>
      </c>
    </row>
    <row r="291" customFormat="false" ht="15.75" hidden="false" customHeight="false" outlineLevel="0" collapsed="false">
      <c r="A291" s="1" t="n">
        <v>151</v>
      </c>
      <c r="B291" s="1" t="n">
        <v>151</v>
      </c>
      <c r="C291" s="1" t="s">
        <v>321</v>
      </c>
      <c r="D291" s="1" t="s">
        <v>325</v>
      </c>
    </row>
    <row r="292" customFormat="false" ht="15.75" hidden="false" customHeight="false" outlineLevel="0" collapsed="false">
      <c r="A292" s="1" t="n">
        <v>152</v>
      </c>
      <c r="B292" s="1" t="n">
        <v>152</v>
      </c>
      <c r="C292" s="1" t="s">
        <v>398</v>
      </c>
      <c r="D292" s="1" t="s">
        <v>503</v>
      </c>
    </row>
    <row r="293" customFormat="false" ht="15.75" hidden="false" customHeight="false" outlineLevel="0" collapsed="false">
      <c r="A293" s="1" t="n">
        <v>152</v>
      </c>
      <c r="B293" s="1" t="n">
        <v>152</v>
      </c>
      <c r="C293" s="1" t="s">
        <v>398</v>
      </c>
      <c r="D293" s="1" t="s">
        <v>486</v>
      </c>
    </row>
    <row r="294" customFormat="false" ht="15.75" hidden="false" customHeight="false" outlineLevel="0" collapsed="false">
      <c r="A294" s="1" t="n">
        <v>152</v>
      </c>
      <c r="B294" s="1" t="n">
        <v>152</v>
      </c>
      <c r="C294" s="1" t="s">
        <v>398</v>
      </c>
      <c r="D294" s="1" t="s">
        <v>504</v>
      </c>
    </row>
    <row r="295" customFormat="false" ht="15.75" hidden="false" customHeight="false" outlineLevel="0" collapsed="false">
      <c r="A295" s="1" t="n">
        <v>152</v>
      </c>
      <c r="B295" s="1" t="n">
        <v>152</v>
      </c>
      <c r="C295" s="1" t="s">
        <v>398</v>
      </c>
      <c r="D295" s="1" t="s">
        <v>505</v>
      </c>
    </row>
    <row r="296" customFormat="false" ht="15.75" hidden="false" customHeight="false" outlineLevel="0" collapsed="false">
      <c r="A296" s="1" t="n">
        <v>152</v>
      </c>
      <c r="B296" s="1" t="n">
        <v>152</v>
      </c>
      <c r="C296" s="1" t="s">
        <v>398</v>
      </c>
      <c r="D296" s="1" t="s">
        <v>506</v>
      </c>
    </row>
    <row r="297" customFormat="false" ht="15.75" hidden="false" customHeight="false" outlineLevel="0" collapsed="false">
      <c r="A297" s="1" t="n">
        <v>152</v>
      </c>
      <c r="B297" s="1" t="n">
        <v>152</v>
      </c>
      <c r="C297" s="1" t="s">
        <v>398</v>
      </c>
      <c r="D297" s="1" t="s">
        <v>507</v>
      </c>
    </row>
    <row r="298" customFormat="false" ht="15.75" hidden="false" customHeight="false" outlineLevel="0" collapsed="false">
      <c r="A298" s="1" t="n">
        <v>152</v>
      </c>
      <c r="B298" s="1" t="n">
        <v>152</v>
      </c>
      <c r="C298" s="1" t="s">
        <v>398</v>
      </c>
      <c r="D298" s="1" t="s">
        <v>508</v>
      </c>
    </row>
    <row r="299" customFormat="false" ht="15.75" hidden="false" customHeight="false" outlineLevel="0" collapsed="false">
      <c r="A299" s="1" t="n">
        <v>152</v>
      </c>
      <c r="B299" s="1" t="n">
        <v>152</v>
      </c>
      <c r="C299" s="1" t="s">
        <v>398</v>
      </c>
      <c r="D299" s="1" t="s">
        <v>509</v>
      </c>
    </row>
    <row r="300" customFormat="false" ht="15.75" hidden="false" customHeight="false" outlineLevel="0" collapsed="false">
      <c r="A300" s="1" t="n">
        <v>152</v>
      </c>
      <c r="B300" s="1" t="n">
        <v>152</v>
      </c>
      <c r="C300" s="1" t="s">
        <v>398</v>
      </c>
      <c r="D300" s="1" t="s">
        <v>510</v>
      </c>
    </row>
    <row r="301" customFormat="false" ht="15.75" hidden="false" customHeight="false" outlineLevel="0" collapsed="false">
      <c r="A301" s="1" t="n">
        <v>152</v>
      </c>
      <c r="B301" s="1" t="n">
        <v>152</v>
      </c>
      <c r="C301" s="1" t="s">
        <v>398</v>
      </c>
      <c r="D301" s="1" t="s">
        <v>511</v>
      </c>
    </row>
    <row r="302" customFormat="false" ht="15.75" hidden="false" customHeight="false" outlineLevel="0" collapsed="false">
      <c r="A302" s="1" t="n">
        <v>152</v>
      </c>
      <c r="B302" s="1" t="n">
        <v>152</v>
      </c>
      <c r="C302" s="1" t="s">
        <v>398</v>
      </c>
      <c r="D302" s="1" t="s">
        <v>494</v>
      </c>
    </row>
    <row r="303" customFormat="false" ht="15.75" hidden="false" customHeight="false" outlineLevel="0" collapsed="false">
      <c r="A303" s="1" t="n">
        <v>152</v>
      </c>
      <c r="B303" s="1" t="n">
        <v>152</v>
      </c>
      <c r="C303" s="1" t="s">
        <v>398</v>
      </c>
      <c r="D303" s="1" t="s">
        <v>512</v>
      </c>
    </row>
    <row r="304" customFormat="false" ht="15.75" hidden="false" customHeight="false" outlineLevel="0" collapsed="false">
      <c r="A304" s="1" t="n">
        <v>152</v>
      </c>
      <c r="B304" s="1" t="n">
        <v>152</v>
      </c>
      <c r="C304" s="1" t="s">
        <v>398</v>
      </c>
      <c r="D304" s="1" t="s">
        <v>513</v>
      </c>
    </row>
    <row r="305" customFormat="false" ht="15.75" hidden="false" customHeight="false" outlineLevel="0" collapsed="false">
      <c r="A305" s="1" t="n">
        <v>152</v>
      </c>
      <c r="B305" s="1" t="n">
        <v>152</v>
      </c>
      <c r="C305" s="1" t="s">
        <v>398</v>
      </c>
      <c r="D305" s="1" t="s">
        <v>499</v>
      </c>
    </row>
    <row r="306" customFormat="false" ht="15.75" hidden="false" customHeight="false" outlineLevel="0" collapsed="false">
      <c r="A306" s="1" t="n">
        <v>152</v>
      </c>
      <c r="B306" s="1" t="n">
        <v>152</v>
      </c>
      <c r="C306" s="1" t="s">
        <v>398</v>
      </c>
      <c r="D306" s="1" t="s">
        <v>514</v>
      </c>
    </row>
    <row r="307" customFormat="false" ht="15.75" hidden="false" customHeight="false" outlineLevel="0" collapsed="false">
      <c r="A307" s="1" t="n">
        <v>152</v>
      </c>
      <c r="B307" s="1" t="n">
        <v>152</v>
      </c>
      <c r="C307" s="1" t="s">
        <v>398</v>
      </c>
      <c r="D307" s="1" t="s">
        <v>515</v>
      </c>
    </row>
    <row r="308" customFormat="false" ht="15.75" hidden="false" customHeight="false" outlineLevel="0" collapsed="false">
      <c r="A308" s="1" t="n">
        <v>152</v>
      </c>
      <c r="B308" s="1" t="n">
        <v>152</v>
      </c>
      <c r="C308" s="1" t="s">
        <v>398</v>
      </c>
      <c r="D308" s="1" t="s">
        <v>490</v>
      </c>
    </row>
    <row r="309" customFormat="false" ht="15.75" hidden="false" customHeight="false" outlineLevel="0" collapsed="false">
      <c r="A309" s="1" t="n">
        <v>152</v>
      </c>
      <c r="B309" s="1" t="n">
        <v>152</v>
      </c>
      <c r="C309" s="1" t="s">
        <v>398</v>
      </c>
      <c r="D309" s="1" t="s">
        <v>497</v>
      </c>
    </row>
    <row r="310" customFormat="false" ht="15.75" hidden="false" customHeight="false" outlineLevel="0" collapsed="false">
      <c r="A310" s="1" t="n">
        <v>152</v>
      </c>
      <c r="B310" s="1" t="n">
        <v>152</v>
      </c>
      <c r="C310" s="1" t="s">
        <v>398</v>
      </c>
      <c r="D310" s="1" t="s">
        <v>489</v>
      </c>
    </row>
    <row r="311" customFormat="false" ht="15.75" hidden="false" customHeight="false" outlineLevel="0" collapsed="false">
      <c r="A311" s="1" t="n">
        <v>152</v>
      </c>
      <c r="B311" s="1" t="n">
        <v>152</v>
      </c>
      <c r="C311" s="1" t="s">
        <v>398</v>
      </c>
      <c r="D311" s="1" t="s">
        <v>496</v>
      </c>
    </row>
    <row r="312" customFormat="false" ht="15.75" hidden="false" customHeight="false" outlineLevel="0" collapsed="false">
      <c r="A312" s="1" t="n">
        <v>152</v>
      </c>
      <c r="B312" s="1" t="n">
        <v>152</v>
      </c>
      <c r="C312" s="1" t="s">
        <v>398</v>
      </c>
      <c r="D312" s="1" t="s">
        <v>488</v>
      </c>
    </row>
    <row r="313" customFormat="false" ht="15.75" hidden="false" customHeight="false" outlineLevel="0" collapsed="false">
      <c r="A313" s="1" t="n">
        <v>152</v>
      </c>
      <c r="B313" s="1" t="n">
        <v>152</v>
      </c>
      <c r="C313" s="1" t="s">
        <v>398</v>
      </c>
      <c r="D313" s="1" t="s">
        <v>516</v>
      </c>
    </row>
    <row r="314" customFormat="false" ht="15.75" hidden="false" customHeight="false" outlineLevel="0" collapsed="false">
      <c r="A314" s="1" t="n">
        <v>152</v>
      </c>
      <c r="B314" s="1" t="n">
        <v>152</v>
      </c>
      <c r="C314" s="1" t="s">
        <v>398</v>
      </c>
      <c r="D314" s="1" t="s">
        <v>498</v>
      </c>
    </row>
    <row r="315" customFormat="false" ht="15.75" hidden="false" customHeight="false" outlineLevel="0" collapsed="false">
      <c r="A315" s="1" t="n">
        <v>152</v>
      </c>
      <c r="B315" s="1" t="n">
        <v>152</v>
      </c>
      <c r="C315" s="1" t="s">
        <v>398</v>
      </c>
      <c r="D315" s="1" t="s">
        <v>487</v>
      </c>
    </row>
    <row r="316" customFormat="false" ht="15.75" hidden="false" customHeight="false" outlineLevel="0" collapsed="false">
      <c r="A316" s="1" t="n">
        <v>152</v>
      </c>
      <c r="B316" s="1" t="n">
        <v>152</v>
      </c>
      <c r="C316" s="1" t="s">
        <v>398</v>
      </c>
      <c r="D316" s="1" t="s">
        <v>517</v>
      </c>
    </row>
    <row r="317" customFormat="false" ht="15.75" hidden="false" customHeight="false" outlineLevel="0" collapsed="false">
      <c r="A317" s="1" t="n">
        <v>153</v>
      </c>
      <c r="B317" s="1" t="n">
        <v>153</v>
      </c>
      <c r="C317" s="1" t="s">
        <v>338</v>
      </c>
      <c r="D317" s="1" t="s">
        <v>518</v>
      </c>
    </row>
    <row r="318" customFormat="false" ht="15.75" hidden="false" customHeight="false" outlineLevel="0" collapsed="false">
      <c r="A318" s="1" t="n">
        <v>153</v>
      </c>
      <c r="B318" s="1" t="n">
        <v>153</v>
      </c>
      <c r="C318" s="1" t="s">
        <v>338</v>
      </c>
      <c r="D318" s="1" t="s">
        <v>519</v>
      </c>
    </row>
    <row r="319" customFormat="false" ht="15.75" hidden="false" customHeight="false" outlineLevel="0" collapsed="false">
      <c r="A319" s="1" t="n">
        <v>153</v>
      </c>
      <c r="B319" s="1" t="n">
        <v>153</v>
      </c>
      <c r="C319" s="1" t="s">
        <v>338</v>
      </c>
      <c r="D319" s="1" t="s">
        <v>347</v>
      </c>
    </row>
    <row r="320" customFormat="false" ht="15.75" hidden="false" customHeight="false" outlineLevel="0" collapsed="false">
      <c r="A320" s="1" t="n">
        <v>153</v>
      </c>
      <c r="B320" s="1" t="n">
        <v>153</v>
      </c>
      <c r="C320" s="1" t="s">
        <v>338</v>
      </c>
      <c r="D320" s="1" t="s">
        <v>520</v>
      </c>
    </row>
    <row r="321" customFormat="false" ht="15.75" hidden="false" customHeight="false" outlineLevel="0" collapsed="false">
      <c r="A321" s="1" t="n">
        <v>153</v>
      </c>
      <c r="B321" s="1" t="n">
        <v>153</v>
      </c>
      <c r="C321" s="1" t="s">
        <v>338</v>
      </c>
      <c r="D321" s="1" t="s">
        <v>521</v>
      </c>
    </row>
    <row r="322" customFormat="false" ht="15.75" hidden="false" customHeight="false" outlineLevel="0" collapsed="false">
      <c r="A322" s="1" t="n">
        <v>153</v>
      </c>
      <c r="B322" s="1" t="n">
        <v>153</v>
      </c>
      <c r="C322" s="1" t="s">
        <v>338</v>
      </c>
      <c r="D322" s="1" t="s">
        <v>522</v>
      </c>
    </row>
    <row r="323" customFormat="false" ht="15.75" hidden="false" customHeight="false" outlineLevel="0" collapsed="false">
      <c r="A323" s="1" t="n">
        <v>154</v>
      </c>
      <c r="B323" s="1" t="n">
        <v>154</v>
      </c>
      <c r="C323" s="1" t="s">
        <v>260</v>
      </c>
      <c r="D323" s="1" t="s">
        <v>427</v>
      </c>
    </row>
    <row r="324" customFormat="false" ht="15.75" hidden="false" customHeight="false" outlineLevel="0" collapsed="false">
      <c r="A324" s="1" t="n">
        <v>154</v>
      </c>
      <c r="B324" s="1" t="n">
        <v>154</v>
      </c>
      <c r="C324" s="1" t="s">
        <v>260</v>
      </c>
      <c r="D324" s="1" t="s">
        <v>420</v>
      </c>
    </row>
    <row r="325" customFormat="false" ht="15.75" hidden="false" customHeight="false" outlineLevel="0" collapsed="false">
      <c r="A325" s="1" t="n">
        <v>154</v>
      </c>
      <c r="B325" s="1" t="n">
        <v>154</v>
      </c>
      <c r="C325" s="1" t="s">
        <v>260</v>
      </c>
      <c r="D325" s="1" t="s">
        <v>373</v>
      </c>
    </row>
    <row r="326" customFormat="false" ht="15.75" hidden="false" customHeight="false" outlineLevel="0" collapsed="false">
      <c r="A326" s="1" t="n">
        <v>154</v>
      </c>
      <c r="B326" s="1" t="n">
        <v>154</v>
      </c>
      <c r="C326" s="1" t="s">
        <v>260</v>
      </c>
      <c r="D326" s="1" t="s">
        <v>523</v>
      </c>
    </row>
    <row r="327" customFormat="false" ht="15.75" hidden="false" customHeight="false" outlineLevel="0" collapsed="false">
      <c r="A327" s="1" t="n">
        <v>155</v>
      </c>
      <c r="B327" s="1" t="n">
        <v>155</v>
      </c>
      <c r="C327" s="1" t="s">
        <v>260</v>
      </c>
      <c r="D327" s="1" t="s">
        <v>261</v>
      </c>
    </row>
    <row r="328" customFormat="false" ht="15.75" hidden="false" customHeight="false" outlineLevel="0" collapsed="false">
      <c r="A328" s="1" t="n">
        <v>155</v>
      </c>
      <c r="B328" s="1" t="n">
        <v>155</v>
      </c>
      <c r="C328" s="1" t="s">
        <v>260</v>
      </c>
      <c r="D328" s="1" t="s">
        <v>524</v>
      </c>
    </row>
    <row r="329" customFormat="false" ht="15.75" hidden="false" customHeight="false" outlineLevel="0" collapsed="false">
      <c r="A329" s="1" t="n">
        <v>155</v>
      </c>
      <c r="B329" s="1" t="n">
        <v>155</v>
      </c>
      <c r="C329" s="1" t="s">
        <v>260</v>
      </c>
      <c r="D329" s="1" t="s">
        <v>525</v>
      </c>
    </row>
    <row r="330" customFormat="false" ht="15.75" hidden="false" customHeight="false" outlineLevel="0" collapsed="false">
      <c r="A330" s="1" t="n">
        <v>156</v>
      </c>
      <c r="B330" s="1" t="n">
        <v>156</v>
      </c>
      <c r="C330" s="1" t="s">
        <v>273</v>
      </c>
      <c r="D330" s="1" t="s">
        <v>526</v>
      </c>
    </row>
    <row r="331" customFormat="false" ht="15.75" hidden="false" customHeight="false" outlineLevel="0" collapsed="false">
      <c r="A331" s="1" t="n">
        <v>156</v>
      </c>
      <c r="B331" s="1" t="n">
        <v>156</v>
      </c>
      <c r="C331" s="1" t="s">
        <v>273</v>
      </c>
      <c r="D331" s="1" t="s">
        <v>527</v>
      </c>
    </row>
    <row r="332" customFormat="false" ht="15.75" hidden="false" customHeight="false" outlineLevel="0" collapsed="false">
      <c r="A332" s="1" t="n">
        <v>156</v>
      </c>
      <c r="B332" s="1" t="n">
        <v>156</v>
      </c>
      <c r="C332" s="1" t="s">
        <v>273</v>
      </c>
      <c r="D332" s="1" t="s">
        <v>528</v>
      </c>
    </row>
    <row r="333" customFormat="false" ht="15.75" hidden="false" customHeight="false" outlineLevel="0" collapsed="false">
      <c r="A333" s="1" t="n">
        <v>156</v>
      </c>
      <c r="B333" s="1" t="n">
        <v>156</v>
      </c>
      <c r="C333" s="1" t="s">
        <v>273</v>
      </c>
      <c r="D333" s="1" t="s">
        <v>290</v>
      </c>
    </row>
    <row r="334" customFormat="false" ht="15.75" hidden="false" customHeight="false" outlineLevel="0" collapsed="false">
      <c r="A334" s="1" t="n">
        <v>157</v>
      </c>
      <c r="B334" s="1" t="n">
        <v>157</v>
      </c>
      <c r="C334" s="1" t="s">
        <v>333</v>
      </c>
      <c r="D334" s="1" t="s">
        <v>378</v>
      </c>
    </row>
    <row r="335" customFormat="false" ht="15.75" hidden="false" customHeight="false" outlineLevel="0" collapsed="false">
      <c r="A335" s="1" t="n">
        <v>157</v>
      </c>
      <c r="B335" s="1" t="n">
        <v>157</v>
      </c>
      <c r="C335" s="1" t="s">
        <v>333</v>
      </c>
      <c r="D335" s="1" t="s">
        <v>484</v>
      </c>
    </row>
    <row r="336" customFormat="false" ht="15.75" hidden="false" customHeight="false" outlineLevel="0" collapsed="false">
      <c r="A336" s="1" t="n">
        <v>157</v>
      </c>
      <c r="B336" s="1" t="n">
        <v>157</v>
      </c>
      <c r="C336" s="1" t="s">
        <v>333</v>
      </c>
      <c r="D336" s="1" t="s">
        <v>379</v>
      </c>
    </row>
    <row r="337" customFormat="false" ht="15.75" hidden="false" customHeight="false" outlineLevel="0" collapsed="false">
      <c r="A337" s="1" t="n">
        <v>158</v>
      </c>
      <c r="B337" s="1" t="n">
        <v>158</v>
      </c>
      <c r="C337" s="1" t="s">
        <v>280</v>
      </c>
      <c r="D337" s="1" t="s">
        <v>529</v>
      </c>
    </row>
    <row r="338" customFormat="false" ht="15.75" hidden="false" customHeight="false" outlineLevel="0" collapsed="false">
      <c r="A338" s="1" t="n">
        <v>158</v>
      </c>
      <c r="B338" s="1" t="n">
        <v>158</v>
      </c>
      <c r="C338" s="1" t="s">
        <v>280</v>
      </c>
      <c r="D338" s="1" t="s">
        <v>530</v>
      </c>
    </row>
    <row r="339" customFormat="false" ht="15.75" hidden="false" customHeight="false" outlineLevel="0" collapsed="false">
      <c r="A339" s="1" t="n">
        <v>159</v>
      </c>
      <c r="B339" s="1" t="n">
        <v>159</v>
      </c>
      <c r="C339" s="1" t="s">
        <v>273</v>
      </c>
      <c r="D339" s="1" t="s">
        <v>526</v>
      </c>
    </row>
    <row r="340" customFormat="false" ht="15.75" hidden="false" customHeight="false" outlineLevel="0" collapsed="false">
      <c r="A340" s="1" t="n">
        <v>160</v>
      </c>
      <c r="B340" s="1" t="n">
        <v>160</v>
      </c>
      <c r="C340" s="1" t="s">
        <v>312</v>
      </c>
      <c r="D340" s="1" t="s">
        <v>380</v>
      </c>
    </row>
    <row r="341" customFormat="false" ht="15.75" hidden="false" customHeight="false" outlineLevel="0" collapsed="false">
      <c r="A341" s="1" t="n">
        <v>552</v>
      </c>
      <c r="B341" s="1" t="n">
        <v>161</v>
      </c>
      <c r="C341" s="1" t="s">
        <v>321</v>
      </c>
      <c r="D341" s="1" t="s">
        <v>531</v>
      </c>
    </row>
    <row r="342" customFormat="false" ht="15.75" hidden="false" customHeight="false" outlineLevel="0" collapsed="false">
      <c r="A342" s="1" t="n">
        <v>559</v>
      </c>
      <c r="B342" s="1" t="n">
        <v>162</v>
      </c>
      <c r="C342" s="1" t="s">
        <v>398</v>
      </c>
      <c r="D342" s="1" t="s">
        <v>532</v>
      </c>
    </row>
    <row r="343" customFormat="false" ht="15.75" hidden="false" customHeight="false" outlineLevel="0" collapsed="false">
      <c r="A343" s="1" t="n">
        <v>163</v>
      </c>
      <c r="B343" s="1" t="n">
        <v>163</v>
      </c>
      <c r="C343" s="1" t="s">
        <v>266</v>
      </c>
      <c r="D343" s="1" t="s">
        <v>268</v>
      </c>
    </row>
    <row r="344" customFormat="false" ht="15.75" hidden="false" customHeight="false" outlineLevel="0" collapsed="false">
      <c r="A344" s="1" t="n">
        <v>165</v>
      </c>
      <c r="B344" s="1" t="n">
        <v>165</v>
      </c>
      <c r="C344" s="1" t="s">
        <v>266</v>
      </c>
      <c r="D344" s="1" t="s">
        <v>331</v>
      </c>
    </row>
    <row r="345" customFormat="false" ht="15.75" hidden="false" customHeight="false" outlineLevel="0" collapsed="false">
      <c r="A345" s="1" t="n">
        <v>166</v>
      </c>
      <c r="B345" s="1" t="n">
        <v>166</v>
      </c>
      <c r="C345" s="1" t="s">
        <v>282</v>
      </c>
      <c r="D345" s="1" t="s">
        <v>533</v>
      </c>
    </row>
    <row r="346" customFormat="false" ht="15.75" hidden="false" customHeight="false" outlineLevel="0" collapsed="false">
      <c r="A346" s="1" t="n">
        <v>167</v>
      </c>
      <c r="B346" s="1" t="n">
        <v>167</v>
      </c>
      <c r="C346" s="1" t="s">
        <v>284</v>
      </c>
      <c r="D346" s="1" t="s">
        <v>285</v>
      </c>
    </row>
    <row r="347" customFormat="false" ht="15.75" hidden="false" customHeight="false" outlineLevel="0" collapsed="false">
      <c r="A347" s="1" t="n">
        <v>168</v>
      </c>
      <c r="B347" s="1" t="n">
        <v>168</v>
      </c>
      <c r="C347" s="1" t="s">
        <v>363</v>
      </c>
      <c r="D347" s="1" t="s">
        <v>534</v>
      </c>
    </row>
    <row r="348" customFormat="false" ht="15.75" hidden="false" customHeight="false" outlineLevel="0" collapsed="false">
      <c r="A348" s="1" t="n">
        <v>168</v>
      </c>
      <c r="B348" s="1" t="n">
        <v>168</v>
      </c>
      <c r="C348" s="1" t="s">
        <v>363</v>
      </c>
      <c r="D348" s="1" t="s">
        <v>535</v>
      </c>
    </row>
    <row r="349" customFormat="false" ht="15.75" hidden="false" customHeight="false" outlineLevel="0" collapsed="false">
      <c r="A349" s="1" t="n">
        <v>168</v>
      </c>
      <c r="B349" s="1" t="n">
        <v>168</v>
      </c>
      <c r="C349" s="1" t="s">
        <v>363</v>
      </c>
      <c r="D349" s="1" t="s">
        <v>536</v>
      </c>
    </row>
    <row r="350" customFormat="false" ht="15.75" hidden="false" customHeight="false" outlineLevel="0" collapsed="false">
      <c r="A350" s="1" t="n">
        <v>169</v>
      </c>
      <c r="B350" s="1" t="n">
        <v>169</v>
      </c>
      <c r="C350" s="1" t="s">
        <v>262</v>
      </c>
      <c r="D350" s="1" t="s">
        <v>263</v>
      </c>
    </row>
    <row r="351" customFormat="false" ht="15.75" hidden="false" customHeight="false" outlineLevel="0" collapsed="false">
      <c r="A351" s="1" t="n">
        <v>170</v>
      </c>
      <c r="B351" s="1" t="n">
        <v>170</v>
      </c>
      <c r="C351" s="1" t="s">
        <v>260</v>
      </c>
      <c r="D351" s="1" t="s">
        <v>537</v>
      </c>
    </row>
    <row r="352" customFormat="false" ht="15.75" hidden="false" customHeight="false" outlineLevel="0" collapsed="false">
      <c r="A352" s="1" t="n">
        <v>170</v>
      </c>
      <c r="B352" s="1" t="n">
        <v>170</v>
      </c>
      <c r="C352" s="1" t="s">
        <v>260</v>
      </c>
      <c r="D352" s="1" t="s">
        <v>370</v>
      </c>
    </row>
    <row r="353" customFormat="false" ht="15.75" hidden="false" customHeight="false" outlineLevel="0" collapsed="false">
      <c r="A353" s="1" t="n">
        <v>170</v>
      </c>
      <c r="B353" s="1" t="n">
        <v>170</v>
      </c>
      <c r="C353" s="1" t="s">
        <v>260</v>
      </c>
      <c r="D353" s="1" t="s">
        <v>372</v>
      </c>
    </row>
    <row r="354" customFormat="false" ht="15.75" hidden="false" customHeight="false" outlineLevel="0" collapsed="false">
      <c r="A354" s="1" t="n">
        <v>170</v>
      </c>
      <c r="B354" s="1" t="n">
        <v>170</v>
      </c>
      <c r="C354" s="1" t="s">
        <v>260</v>
      </c>
      <c r="D354" s="1" t="s">
        <v>382</v>
      </c>
    </row>
    <row r="355" customFormat="false" ht="15.75" hidden="false" customHeight="false" outlineLevel="0" collapsed="false">
      <c r="A355" s="1" t="n">
        <v>172</v>
      </c>
      <c r="B355" s="1" t="n">
        <v>172</v>
      </c>
      <c r="C355" s="1" t="s">
        <v>314</v>
      </c>
      <c r="D355" s="1" t="s">
        <v>481</v>
      </c>
    </row>
    <row r="356" customFormat="false" ht="15.75" hidden="false" customHeight="false" outlineLevel="0" collapsed="false">
      <c r="A356" s="1" t="n">
        <v>172</v>
      </c>
      <c r="B356" s="1" t="n">
        <v>172</v>
      </c>
      <c r="C356" s="1" t="s">
        <v>314</v>
      </c>
      <c r="D356" s="1" t="s">
        <v>482</v>
      </c>
    </row>
    <row r="357" customFormat="false" ht="15.75" hidden="false" customHeight="false" outlineLevel="0" collapsed="false">
      <c r="A357" s="1" t="n">
        <v>172</v>
      </c>
      <c r="B357" s="1" t="n">
        <v>172</v>
      </c>
      <c r="C357" s="1" t="s">
        <v>314</v>
      </c>
      <c r="D357" s="1" t="s">
        <v>411</v>
      </c>
    </row>
    <row r="358" customFormat="false" ht="15.75" hidden="false" customHeight="false" outlineLevel="0" collapsed="false">
      <c r="A358" s="1" t="n">
        <v>172</v>
      </c>
      <c r="B358" s="1" t="n">
        <v>172</v>
      </c>
      <c r="C358" s="1" t="s">
        <v>314</v>
      </c>
      <c r="D358" s="1" t="s">
        <v>538</v>
      </c>
    </row>
    <row r="359" customFormat="false" ht="15.75" hidden="false" customHeight="false" outlineLevel="0" collapsed="false">
      <c r="A359" s="1" t="n">
        <v>172</v>
      </c>
      <c r="B359" s="1" t="n">
        <v>172</v>
      </c>
      <c r="C359" s="1" t="s">
        <v>314</v>
      </c>
      <c r="D359" s="1" t="s">
        <v>539</v>
      </c>
    </row>
    <row r="360" customFormat="false" ht="15.75" hidden="false" customHeight="false" outlineLevel="0" collapsed="false">
      <c r="A360" s="1" t="n">
        <v>172</v>
      </c>
      <c r="B360" s="1" t="n">
        <v>172</v>
      </c>
      <c r="C360" s="1" t="s">
        <v>314</v>
      </c>
      <c r="D360" s="1" t="s">
        <v>315</v>
      </c>
    </row>
    <row r="361" customFormat="false" ht="15.75" hidden="false" customHeight="false" outlineLevel="0" collapsed="false">
      <c r="A361" s="1" t="n">
        <v>172</v>
      </c>
      <c r="B361" s="1" t="n">
        <v>172</v>
      </c>
      <c r="C361" s="1" t="s">
        <v>314</v>
      </c>
      <c r="D361" s="1" t="s">
        <v>540</v>
      </c>
    </row>
    <row r="362" customFormat="false" ht="15.75" hidden="false" customHeight="false" outlineLevel="0" collapsed="false">
      <c r="A362" s="1" t="n">
        <v>172</v>
      </c>
      <c r="B362" s="1" t="n">
        <v>172</v>
      </c>
      <c r="C362" s="1" t="s">
        <v>314</v>
      </c>
      <c r="D362" s="1" t="s">
        <v>541</v>
      </c>
    </row>
    <row r="363" customFormat="false" ht="15.75" hidden="false" customHeight="false" outlineLevel="0" collapsed="false">
      <c r="A363" s="1" t="n">
        <v>172</v>
      </c>
      <c r="B363" s="1" t="n">
        <v>172</v>
      </c>
      <c r="C363" s="1" t="s">
        <v>314</v>
      </c>
      <c r="D363" s="1" t="s">
        <v>542</v>
      </c>
    </row>
    <row r="364" customFormat="false" ht="15.75" hidden="false" customHeight="false" outlineLevel="0" collapsed="false">
      <c r="A364" s="1" t="n">
        <v>172</v>
      </c>
      <c r="B364" s="1" t="n">
        <v>172</v>
      </c>
      <c r="C364" s="1" t="s">
        <v>314</v>
      </c>
      <c r="D364" s="1" t="s">
        <v>412</v>
      </c>
    </row>
    <row r="365" customFormat="false" ht="15.75" hidden="false" customHeight="false" outlineLevel="0" collapsed="false">
      <c r="A365" s="1" t="n">
        <v>173</v>
      </c>
      <c r="B365" s="1" t="n">
        <v>173</v>
      </c>
      <c r="C365" s="1" t="s">
        <v>269</v>
      </c>
      <c r="D365" s="1" t="s">
        <v>543</v>
      </c>
    </row>
    <row r="366" customFormat="false" ht="15.75" hidden="false" customHeight="false" outlineLevel="0" collapsed="false">
      <c r="A366" s="1" t="n">
        <v>173</v>
      </c>
      <c r="B366" s="1" t="n">
        <v>173</v>
      </c>
      <c r="C366" s="1" t="s">
        <v>269</v>
      </c>
      <c r="D366" s="1" t="s">
        <v>544</v>
      </c>
    </row>
    <row r="367" customFormat="false" ht="15.75" hidden="false" customHeight="false" outlineLevel="0" collapsed="false">
      <c r="A367" s="1" t="n">
        <v>173</v>
      </c>
      <c r="B367" s="1" t="n">
        <v>173</v>
      </c>
      <c r="C367" s="1" t="s">
        <v>269</v>
      </c>
      <c r="D367" s="1" t="s">
        <v>545</v>
      </c>
    </row>
    <row r="368" customFormat="false" ht="15.75" hidden="false" customHeight="false" outlineLevel="0" collapsed="false">
      <c r="A368" s="1" t="n">
        <v>174</v>
      </c>
      <c r="B368" s="1" t="n">
        <v>174</v>
      </c>
      <c r="C368" s="1" t="s">
        <v>356</v>
      </c>
      <c r="D368" s="1" t="s">
        <v>410</v>
      </c>
    </row>
    <row r="369" customFormat="false" ht="15.75" hidden="false" customHeight="false" outlineLevel="0" collapsed="false">
      <c r="A369" s="1" t="n">
        <v>175</v>
      </c>
      <c r="B369" s="1" t="n">
        <v>175</v>
      </c>
      <c r="C369" s="1" t="s">
        <v>398</v>
      </c>
      <c r="D369" s="1" t="s">
        <v>546</v>
      </c>
    </row>
    <row r="370" customFormat="false" ht="15.75" hidden="false" customHeight="false" outlineLevel="0" collapsed="false">
      <c r="A370" s="1" t="n">
        <v>178</v>
      </c>
      <c r="B370" s="1" t="n">
        <v>178</v>
      </c>
      <c r="C370" s="1" t="s">
        <v>338</v>
      </c>
      <c r="D370" s="1" t="s">
        <v>547</v>
      </c>
    </row>
    <row r="371" customFormat="false" ht="15.75" hidden="false" customHeight="false" outlineLevel="0" collapsed="false">
      <c r="A371" s="1" t="n">
        <v>178</v>
      </c>
      <c r="B371" s="1" t="n">
        <v>178</v>
      </c>
      <c r="C371" s="1" t="s">
        <v>338</v>
      </c>
      <c r="D371" s="1" t="s">
        <v>548</v>
      </c>
    </row>
    <row r="372" customFormat="false" ht="15.75" hidden="false" customHeight="false" outlineLevel="0" collapsed="false">
      <c r="A372" s="1" t="n">
        <v>178</v>
      </c>
      <c r="B372" s="1" t="n">
        <v>178</v>
      </c>
      <c r="C372" s="1" t="s">
        <v>338</v>
      </c>
      <c r="D372" s="1" t="s">
        <v>342</v>
      </c>
    </row>
    <row r="373" customFormat="false" ht="15.75" hidden="false" customHeight="false" outlineLevel="0" collapsed="false">
      <c r="A373" s="1" t="n">
        <v>179</v>
      </c>
      <c r="B373" s="1" t="n">
        <v>179</v>
      </c>
      <c r="C373" s="1" t="s">
        <v>338</v>
      </c>
      <c r="D373" s="1" t="s">
        <v>446</v>
      </c>
    </row>
    <row r="374" customFormat="false" ht="15.75" hidden="false" customHeight="false" outlineLevel="0" collapsed="false">
      <c r="A374" s="1" t="n">
        <v>307</v>
      </c>
      <c r="B374" s="1" t="n">
        <v>181</v>
      </c>
      <c r="C374" s="1" t="s">
        <v>321</v>
      </c>
      <c r="D374" s="1" t="s">
        <v>367</v>
      </c>
    </row>
    <row r="375" customFormat="false" ht="15.75" hidden="false" customHeight="false" outlineLevel="0" collapsed="false">
      <c r="A375" s="1" t="n">
        <v>308</v>
      </c>
      <c r="B375" s="1" t="n">
        <v>182</v>
      </c>
      <c r="C375" s="1" t="s">
        <v>549</v>
      </c>
      <c r="D375" s="1" t="s">
        <v>550</v>
      </c>
    </row>
    <row r="376" customFormat="false" ht="15.75" hidden="false" customHeight="false" outlineLevel="0" collapsed="false">
      <c r="A376" s="1" t="n">
        <v>309</v>
      </c>
      <c r="B376" s="1" t="n">
        <v>183</v>
      </c>
      <c r="C376" s="1" t="s">
        <v>273</v>
      </c>
      <c r="D376" s="1" t="s">
        <v>463</v>
      </c>
    </row>
    <row r="377" customFormat="false" ht="15.75" hidden="false" customHeight="false" outlineLevel="0" collapsed="false">
      <c r="A377" s="1" t="n">
        <v>309</v>
      </c>
      <c r="B377" s="1" t="n">
        <v>183</v>
      </c>
      <c r="C377" s="1" t="s">
        <v>273</v>
      </c>
      <c r="D377" s="1" t="s">
        <v>551</v>
      </c>
    </row>
    <row r="378" customFormat="false" ht="15.75" hidden="false" customHeight="false" outlineLevel="0" collapsed="false">
      <c r="A378" s="1" t="n">
        <v>310</v>
      </c>
      <c r="B378" s="1" t="n">
        <v>184</v>
      </c>
      <c r="C378" s="1" t="s">
        <v>552</v>
      </c>
      <c r="D378" s="1" t="s">
        <v>553</v>
      </c>
    </row>
    <row r="379" customFormat="false" ht="15.75" hidden="false" customHeight="false" outlineLevel="0" collapsed="false">
      <c r="A379" s="1" t="n">
        <v>311</v>
      </c>
      <c r="B379" s="1" t="n">
        <v>185</v>
      </c>
      <c r="C379" s="1" t="s">
        <v>338</v>
      </c>
      <c r="D379" s="1" t="s">
        <v>554</v>
      </c>
    </row>
    <row r="380" customFormat="false" ht="15.75" hidden="false" customHeight="false" outlineLevel="0" collapsed="false">
      <c r="A380" s="1" t="n">
        <v>312</v>
      </c>
      <c r="B380" s="1" t="n">
        <v>186</v>
      </c>
      <c r="C380" s="1" t="s">
        <v>308</v>
      </c>
      <c r="D380" s="1" t="s">
        <v>328</v>
      </c>
    </row>
    <row r="381" customFormat="false" ht="15.75" hidden="false" customHeight="false" outlineLevel="0" collapsed="false">
      <c r="A381" s="1" t="n">
        <v>324</v>
      </c>
      <c r="B381" s="1" t="n">
        <v>187</v>
      </c>
      <c r="C381" s="1" t="s">
        <v>260</v>
      </c>
      <c r="D381" s="1" t="s">
        <v>555</v>
      </c>
    </row>
    <row r="382" customFormat="false" ht="15.75" hidden="false" customHeight="false" outlineLevel="0" collapsed="false">
      <c r="A382" s="1" t="n">
        <v>313</v>
      </c>
      <c r="B382" s="1" t="n">
        <v>188</v>
      </c>
      <c r="C382" s="1" t="s">
        <v>264</v>
      </c>
      <c r="D382" s="1" t="s">
        <v>307</v>
      </c>
    </row>
    <row r="383" customFormat="false" ht="15.75" hidden="false" customHeight="false" outlineLevel="0" collapsed="false">
      <c r="A383" s="1" t="n">
        <v>313</v>
      </c>
      <c r="B383" s="1" t="n">
        <v>188</v>
      </c>
      <c r="C383" s="1" t="s">
        <v>264</v>
      </c>
      <c r="D383" s="1" t="s">
        <v>556</v>
      </c>
    </row>
    <row r="384" customFormat="false" ht="15.75" hidden="false" customHeight="false" outlineLevel="0" collapsed="false">
      <c r="A384" s="1" t="n">
        <v>313</v>
      </c>
      <c r="B384" s="1" t="n">
        <v>188</v>
      </c>
      <c r="C384" s="1" t="s">
        <v>264</v>
      </c>
      <c r="D384" s="1" t="s">
        <v>300</v>
      </c>
    </row>
    <row r="385" customFormat="false" ht="15.75" hidden="false" customHeight="false" outlineLevel="0" collapsed="false">
      <c r="A385" s="1" t="n">
        <v>313</v>
      </c>
      <c r="B385" s="1" t="n">
        <v>188</v>
      </c>
      <c r="C385" s="1" t="s">
        <v>264</v>
      </c>
      <c r="D385" s="1" t="s">
        <v>265</v>
      </c>
    </row>
    <row r="386" customFormat="false" ht="15.75" hidden="false" customHeight="false" outlineLevel="0" collapsed="false">
      <c r="A386" s="1" t="n">
        <v>313</v>
      </c>
      <c r="B386" s="1" t="n">
        <v>188</v>
      </c>
      <c r="C386" s="1" t="s">
        <v>264</v>
      </c>
      <c r="D386" s="1" t="s">
        <v>294</v>
      </c>
    </row>
    <row r="387" customFormat="false" ht="15.75" hidden="false" customHeight="false" outlineLevel="0" collapsed="false">
      <c r="A387" s="1" t="n">
        <v>313</v>
      </c>
      <c r="B387" s="1" t="n">
        <v>188</v>
      </c>
      <c r="C387" s="1" t="s">
        <v>264</v>
      </c>
      <c r="D387" s="1" t="s">
        <v>306</v>
      </c>
    </row>
    <row r="388" customFormat="false" ht="15.75" hidden="false" customHeight="false" outlineLevel="0" collapsed="false">
      <c r="A388" s="1" t="n">
        <v>313</v>
      </c>
      <c r="B388" s="1" t="n">
        <v>188</v>
      </c>
      <c r="C388" s="1" t="s">
        <v>264</v>
      </c>
      <c r="D388" s="1" t="s">
        <v>301</v>
      </c>
    </row>
    <row r="389" customFormat="false" ht="15.75" hidden="false" customHeight="false" outlineLevel="0" collapsed="false">
      <c r="A389" s="1" t="n">
        <v>313</v>
      </c>
      <c r="B389" s="1" t="n">
        <v>188</v>
      </c>
      <c r="C389" s="1" t="s">
        <v>264</v>
      </c>
      <c r="D389" s="1" t="s">
        <v>302</v>
      </c>
    </row>
    <row r="390" customFormat="false" ht="15.75" hidden="false" customHeight="false" outlineLevel="0" collapsed="false">
      <c r="A390" s="1" t="n">
        <v>313</v>
      </c>
      <c r="B390" s="1" t="n">
        <v>188</v>
      </c>
      <c r="C390" s="1" t="s">
        <v>264</v>
      </c>
      <c r="D390" s="1" t="s">
        <v>292</v>
      </c>
    </row>
    <row r="391" customFormat="false" ht="15.75" hidden="false" customHeight="false" outlineLevel="0" collapsed="false">
      <c r="A391" s="1" t="n">
        <v>313</v>
      </c>
      <c r="B391" s="1" t="n">
        <v>188</v>
      </c>
      <c r="C391" s="1" t="s">
        <v>264</v>
      </c>
      <c r="D391" s="1" t="s">
        <v>329</v>
      </c>
    </row>
    <row r="392" customFormat="false" ht="15.75" hidden="false" customHeight="false" outlineLevel="0" collapsed="false">
      <c r="A392" s="1" t="n">
        <v>313</v>
      </c>
      <c r="B392" s="1" t="n">
        <v>188</v>
      </c>
      <c r="C392" s="1" t="s">
        <v>264</v>
      </c>
      <c r="D392" s="1" t="s">
        <v>298</v>
      </c>
    </row>
    <row r="393" customFormat="false" ht="15.75" hidden="false" customHeight="false" outlineLevel="0" collapsed="false">
      <c r="A393" s="1" t="n">
        <v>327</v>
      </c>
      <c r="B393" s="1" t="n">
        <v>192</v>
      </c>
      <c r="C393" s="1" t="s">
        <v>271</v>
      </c>
      <c r="D393" s="1" t="s">
        <v>557</v>
      </c>
    </row>
    <row r="394" customFormat="false" ht="15.75" hidden="false" customHeight="false" outlineLevel="0" collapsed="false">
      <c r="A394" s="1" t="n">
        <v>315</v>
      </c>
      <c r="B394" s="1" t="n">
        <v>193</v>
      </c>
      <c r="C394" s="1" t="s">
        <v>262</v>
      </c>
      <c r="D394" s="1" t="s">
        <v>558</v>
      </c>
    </row>
    <row r="395" customFormat="false" ht="15.75" hidden="false" customHeight="false" outlineLevel="0" collapsed="false">
      <c r="A395" s="1" t="n">
        <v>316</v>
      </c>
      <c r="B395" s="1" t="n">
        <v>195</v>
      </c>
      <c r="C395" s="1" t="s">
        <v>258</v>
      </c>
      <c r="D395" s="1" t="s">
        <v>559</v>
      </c>
    </row>
    <row r="396" customFormat="false" ht="15.75" hidden="false" customHeight="false" outlineLevel="0" collapsed="false">
      <c r="A396" s="1" t="n">
        <v>316</v>
      </c>
      <c r="B396" s="1" t="n">
        <v>195</v>
      </c>
      <c r="C396" s="1" t="s">
        <v>258</v>
      </c>
      <c r="D396" s="1" t="s">
        <v>560</v>
      </c>
    </row>
    <row r="397" customFormat="false" ht="15.75" hidden="false" customHeight="false" outlineLevel="0" collapsed="false">
      <c r="A397" s="1" t="n">
        <v>316</v>
      </c>
      <c r="B397" s="1" t="n">
        <v>195</v>
      </c>
      <c r="C397" s="1" t="s">
        <v>258</v>
      </c>
      <c r="D397" s="1" t="s">
        <v>561</v>
      </c>
    </row>
    <row r="398" customFormat="false" ht="15.75" hidden="false" customHeight="false" outlineLevel="0" collapsed="false">
      <c r="A398" s="1" t="n">
        <v>316</v>
      </c>
      <c r="B398" s="1" t="n">
        <v>195</v>
      </c>
      <c r="C398" s="1" t="s">
        <v>258</v>
      </c>
      <c r="D398" s="1" t="s">
        <v>259</v>
      </c>
    </row>
    <row r="399" customFormat="false" ht="15.75" hidden="false" customHeight="false" outlineLevel="0" collapsed="false">
      <c r="A399" s="1" t="n">
        <v>316</v>
      </c>
      <c r="B399" s="1" t="n">
        <v>195</v>
      </c>
      <c r="C399" s="1" t="s">
        <v>258</v>
      </c>
      <c r="D399" s="1" t="s">
        <v>288</v>
      </c>
    </row>
    <row r="400" customFormat="false" ht="15.75" hidden="false" customHeight="false" outlineLevel="0" collapsed="false">
      <c r="A400" s="1" t="n">
        <v>316</v>
      </c>
      <c r="B400" s="1" t="n">
        <v>195</v>
      </c>
      <c r="C400" s="1" t="s">
        <v>258</v>
      </c>
      <c r="D400" s="1" t="s">
        <v>562</v>
      </c>
    </row>
    <row r="401" customFormat="false" ht="15.75" hidden="false" customHeight="false" outlineLevel="0" collapsed="false">
      <c r="A401" s="1" t="n">
        <v>316</v>
      </c>
      <c r="B401" s="1" t="n">
        <v>195</v>
      </c>
      <c r="C401" s="1" t="s">
        <v>258</v>
      </c>
      <c r="D401" s="1" t="s">
        <v>563</v>
      </c>
    </row>
    <row r="402" customFormat="false" ht="15.75" hidden="false" customHeight="false" outlineLevel="0" collapsed="false">
      <c r="A402" s="1" t="n">
        <v>316</v>
      </c>
      <c r="B402" s="1" t="n">
        <v>195</v>
      </c>
      <c r="C402" s="1" t="s">
        <v>258</v>
      </c>
      <c r="D402" s="1" t="s">
        <v>564</v>
      </c>
    </row>
    <row r="403" customFormat="false" ht="15.75" hidden="false" customHeight="false" outlineLevel="0" collapsed="false">
      <c r="A403" s="1" t="n">
        <v>317</v>
      </c>
      <c r="B403" s="1" t="n">
        <v>198</v>
      </c>
      <c r="C403" s="1" t="s">
        <v>323</v>
      </c>
      <c r="D403" s="1" t="s">
        <v>565</v>
      </c>
    </row>
    <row r="404" customFormat="false" ht="15.75" hidden="false" customHeight="false" outlineLevel="0" collapsed="false">
      <c r="A404" s="1" t="n">
        <v>317</v>
      </c>
      <c r="B404" s="1" t="n">
        <v>198</v>
      </c>
      <c r="C404" s="1" t="s">
        <v>323</v>
      </c>
      <c r="D404" s="1" t="s">
        <v>566</v>
      </c>
    </row>
    <row r="405" customFormat="false" ht="15.75" hidden="false" customHeight="false" outlineLevel="0" collapsed="false">
      <c r="A405" s="1" t="n">
        <v>318</v>
      </c>
      <c r="B405" s="1" t="n">
        <v>200</v>
      </c>
      <c r="C405" s="1" t="s">
        <v>356</v>
      </c>
      <c r="D405" s="1" t="s">
        <v>415</v>
      </c>
    </row>
    <row r="406" customFormat="false" ht="15.75" hidden="false" customHeight="false" outlineLevel="0" collapsed="false">
      <c r="A406" s="1" t="n">
        <v>318</v>
      </c>
      <c r="B406" s="1" t="n">
        <v>200</v>
      </c>
      <c r="C406" s="1" t="s">
        <v>356</v>
      </c>
      <c r="D406" s="1" t="s">
        <v>567</v>
      </c>
    </row>
    <row r="407" customFormat="false" ht="15.75" hidden="false" customHeight="false" outlineLevel="0" collapsed="false">
      <c r="A407" s="1" t="n">
        <v>319</v>
      </c>
      <c r="B407" s="1" t="n">
        <v>202</v>
      </c>
      <c r="C407" s="1" t="s">
        <v>262</v>
      </c>
      <c r="D407" s="1" t="s">
        <v>400</v>
      </c>
    </row>
    <row r="408" customFormat="false" ht="15.75" hidden="false" customHeight="false" outlineLevel="0" collapsed="false">
      <c r="A408" s="1" t="n">
        <v>319</v>
      </c>
      <c r="B408" s="1" t="n">
        <v>202</v>
      </c>
      <c r="C408" s="1" t="s">
        <v>262</v>
      </c>
      <c r="D408" s="1" t="s">
        <v>568</v>
      </c>
    </row>
    <row r="409" customFormat="false" ht="15.75" hidden="false" customHeight="false" outlineLevel="0" collapsed="false">
      <c r="A409" s="1" t="n">
        <v>320</v>
      </c>
      <c r="B409" s="1" t="n">
        <v>204</v>
      </c>
      <c r="C409" s="1" t="s">
        <v>260</v>
      </c>
      <c r="D409" s="1" t="s">
        <v>425</v>
      </c>
    </row>
    <row r="410" customFormat="false" ht="15.75" hidden="false" customHeight="false" outlineLevel="0" collapsed="false">
      <c r="A410" s="1" t="n">
        <v>321</v>
      </c>
      <c r="B410" s="1" t="n">
        <v>205</v>
      </c>
      <c r="C410" s="1" t="s">
        <v>273</v>
      </c>
      <c r="D410" s="1" t="s">
        <v>463</v>
      </c>
    </row>
    <row r="411" customFormat="false" ht="15.75" hidden="false" customHeight="false" outlineLevel="0" collapsed="false">
      <c r="A411" s="1" t="n">
        <v>336</v>
      </c>
      <c r="B411" s="1" t="n">
        <v>208</v>
      </c>
      <c r="C411" s="1" t="s">
        <v>398</v>
      </c>
      <c r="D411" s="1" t="s">
        <v>569</v>
      </c>
    </row>
    <row r="412" customFormat="false" ht="15.75" hidden="false" customHeight="false" outlineLevel="0" collapsed="false">
      <c r="A412" s="1" t="n">
        <v>763</v>
      </c>
      <c r="B412" s="1" t="n">
        <v>209</v>
      </c>
      <c r="C412" s="1" t="s">
        <v>260</v>
      </c>
      <c r="D412" s="1" t="s">
        <v>370</v>
      </c>
    </row>
    <row r="413" customFormat="false" ht="15.75" hidden="false" customHeight="false" outlineLevel="0" collapsed="false">
      <c r="A413" s="1" t="n">
        <v>322</v>
      </c>
      <c r="B413" s="1" t="n">
        <v>210</v>
      </c>
      <c r="C413" s="1" t="s">
        <v>269</v>
      </c>
      <c r="D413" s="1" t="s">
        <v>570</v>
      </c>
    </row>
    <row r="414" customFormat="false" ht="15.75" hidden="false" customHeight="false" outlineLevel="0" collapsed="false">
      <c r="A414" s="1" t="n">
        <v>323</v>
      </c>
      <c r="B414" s="1" t="n">
        <v>211</v>
      </c>
      <c r="C414" s="1" t="s">
        <v>269</v>
      </c>
      <c r="D414" s="1" t="s">
        <v>571</v>
      </c>
    </row>
    <row r="415" customFormat="false" ht="15.75" hidden="false" customHeight="false" outlineLevel="0" collapsed="false">
      <c r="A415" s="1" t="n">
        <v>338</v>
      </c>
      <c r="B415" s="1" t="n">
        <v>212</v>
      </c>
      <c r="C415" s="1" t="s">
        <v>398</v>
      </c>
      <c r="D415" s="1" t="s">
        <v>499</v>
      </c>
    </row>
    <row r="416" customFormat="false" ht="15.75" hidden="false" customHeight="false" outlineLevel="0" collapsed="false">
      <c r="A416" s="1" t="n">
        <v>339</v>
      </c>
      <c r="B416" s="1" t="n">
        <v>213</v>
      </c>
      <c r="C416" s="1" t="s">
        <v>262</v>
      </c>
      <c r="D416" s="1" t="s">
        <v>403</v>
      </c>
    </row>
    <row r="417" customFormat="false" ht="15.75" hidden="false" customHeight="false" outlineLevel="0" collapsed="false">
      <c r="A417" s="1" t="n">
        <v>339</v>
      </c>
      <c r="B417" s="1" t="n">
        <v>213</v>
      </c>
      <c r="C417" s="1" t="s">
        <v>262</v>
      </c>
      <c r="D417" s="1" t="s">
        <v>366</v>
      </c>
    </row>
    <row r="418" customFormat="false" ht="15.75" hidden="false" customHeight="false" outlineLevel="0" collapsed="false">
      <c r="A418" s="1" t="n">
        <v>339</v>
      </c>
      <c r="B418" s="1" t="n">
        <v>213</v>
      </c>
      <c r="C418" s="1" t="s">
        <v>262</v>
      </c>
      <c r="D418" s="1" t="s">
        <v>401</v>
      </c>
    </row>
    <row r="419" customFormat="false" ht="15.75" hidden="false" customHeight="false" outlineLevel="0" collapsed="false">
      <c r="A419" s="1" t="n">
        <v>339</v>
      </c>
      <c r="B419" s="1" t="n">
        <v>213</v>
      </c>
      <c r="C419" s="1" t="s">
        <v>262</v>
      </c>
      <c r="D419" s="1" t="s">
        <v>400</v>
      </c>
    </row>
    <row r="420" customFormat="false" ht="15.75" hidden="false" customHeight="false" outlineLevel="0" collapsed="false">
      <c r="A420" s="1" t="n">
        <v>341</v>
      </c>
      <c r="B420" s="1" t="n">
        <v>215</v>
      </c>
      <c r="C420" s="1" t="s">
        <v>333</v>
      </c>
      <c r="D420" s="1" t="s">
        <v>572</v>
      </c>
    </row>
    <row r="421" customFormat="false" ht="15.75" hidden="false" customHeight="false" outlineLevel="0" collapsed="false">
      <c r="A421" s="1" t="n">
        <v>341</v>
      </c>
      <c r="B421" s="1" t="n">
        <v>215</v>
      </c>
      <c r="C421" s="1" t="s">
        <v>333</v>
      </c>
      <c r="D421" s="1" t="s">
        <v>573</v>
      </c>
    </row>
    <row r="422" customFormat="false" ht="15.75" hidden="false" customHeight="false" outlineLevel="0" collapsed="false">
      <c r="A422" s="1" t="n">
        <v>341</v>
      </c>
      <c r="B422" s="1" t="n">
        <v>215</v>
      </c>
      <c r="C422" s="1" t="s">
        <v>333</v>
      </c>
      <c r="D422" s="1" t="s">
        <v>574</v>
      </c>
    </row>
    <row r="423" customFormat="false" ht="15.75" hidden="false" customHeight="false" outlineLevel="0" collapsed="false">
      <c r="A423" s="1" t="n">
        <v>342</v>
      </c>
      <c r="B423" s="1" t="n">
        <v>216</v>
      </c>
      <c r="C423" s="1" t="s">
        <v>284</v>
      </c>
      <c r="D423" s="1" t="s">
        <v>575</v>
      </c>
    </row>
    <row r="424" customFormat="false" ht="15.75" hidden="false" customHeight="false" outlineLevel="0" collapsed="false">
      <c r="A424" s="1" t="n">
        <v>342</v>
      </c>
      <c r="B424" s="1" t="n">
        <v>216</v>
      </c>
      <c r="C424" s="1" t="s">
        <v>284</v>
      </c>
      <c r="D424" s="1" t="s">
        <v>576</v>
      </c>
    </row>
    <row r="425" customFormat="false" ht="15.75" hidden="false" customHeight="false" outlineLevel="0" collapsed="false">
      <c r="A425" s="1" t="n">
        <v>342</v>
      </c>
      <c r="B425" s="1" t="n">
        <v>216</v>
      </c>
      <c r="C425" s="1" t="s">
        <v>284</v>
      </c>
      <c r="D425" s="1" t="s">
        <v>577</v>
      </c>
    </row>
    <row r="426" customFormat="false" ht="15.75" hidden="false" customHeight="false" outlineLevel="0" collapsed="false">
      <c r="A426" s="1" t="n">
        <v>343</v>
      </c>
      <c r="B426" s="1" t="n">
        <v>217</v>
      </c>
      <c r="C426" s="1" t="s">
        <v>284</v>
      </c>
      <c r="D426" s="1" t="s">
        <v>578</v>
      </c>
    </row>
    <row r="427" customFormat="false" ht="15.75" hidden="false" customHeight="false" outlineLevel="0" collapsed="false">
      <c r="A427" s="1" t="n">
        <v>343</v>
      </c>
      <c r="B427" s="1" t="n">
        <v>217</v>
      </c>
      <c r="C427" s="1" t="s">
        <v>284</v>
      </c>
      <c r="D427" s="1" t="s">
        <v>576</v>
      </c>
    </row>
    <row r="428" customFormat="false" ht="15.75" hidden="false" customHeight="false" outlineLevel="0" collapsed="false">
      <c r="A428" s="1" t="n">
        <v>345</v>
      </c>
      <c r="B428" s="1" t="n">
        <v>219</v>
      </c>
      <c r="C428" s="1" t="s">
        <v>314</v>
      </c>
      <c r="D428" s="1" t="s">
        <v>481</v>
      </c>
    </row>
    <row r="429" customFormat="false" ht="15.75" hidden="false" customHeight="false" outlineLevel="0" collapsed="false">
      <c r="A429" s="1" t="n">
        <v>346</v>
      </c>
      <c r="B429" s="1" t="n">
        <v>220</v>
      </c>
      <c r="C429" s="1" t="s">
        <v>280</v>
      </c>
      <c r="D429" s="1" t="s">
        <v>579</v>
      </c>
    </row>
    <row r="430" customFormat="false" ht="15.75" hidden="false" customHeight="false" outlineLevel="0" collapsed="false">
      <c r="A430" s="1" t="n">
        <v>346</v>
      </c>
      <c r="B430" s="1" t="n">
        <v>220</v>
      </c>
      <c r="C430" s="1" t="s">
        <v>280</v>
      </c>
      <c r="D430" s="1" t="s">
        <v>580</v>
      </c>
    </row>
    <row r="431" customFormat="false" ht="15.75" hidden="false" customHeight="false" outlineLevel="0" collapsed="false">
      <c r="A431" s="1" t="n">
        <v>183</v>
      </c>
      <c r="B431" s="1" t="n">
        <v>221</v>
      </c>
      <c r="C431" s="1" t="s">
        <v>269</v>
      </c>
      <c r="D431" s="1" t="s">
        <v>581</v>
      </c>
    </row>
    <row r="432" customFormat="false" ht="15.75" hidden="false" customHeight="false" outlineLevel="0" collapsed="false">
      <c r="A432" s="1" t="n">
        <v>348</v>
      </c>
      <c r="B432" s="1" t="n">
        <v>222</v>
      </c>
      <c r="C432" s="1" t="s">
        <v>269</v>
      </c>
      <c r="D432" s="1" t="s">
        <v>582</v>
      </c>
    </row>
    <row r="433" customFormat="false" ht="15.75" hidden="false" customHeight="false" outlineLevel="0" collapsed="false">
      <c r="A433" s="1" t="n">
        <v>349</v>
      </c>
      <c r="B433" s="1" t="n">
        <v>223</v>
      </c>
      <c r="C433" s="1" t="s">
        <v>583</v>
      </c>
      <c r="D433" s="1" t="s">
        <v>584</v>
      </c>
    </row>
    <row r="434" customFormat="false" ht="15.75" hidden="false" customHeight="false" outlineLevel="0" collapsed="false">
      <c r="A434" s="1" t="n">
        <v>350</v>
      </c>
      <c r="B434" s="1" t="n">
        <v>224</v>
      </c>
      <c r="C434" s="1" t="s">
        <v>323</v>
      </c>
      <c r="D434" s="1" t="s">
        <v>585</v>
      </c>
    </row>
    <row r="435" customFormat="false" ht="15.75" hidden="false" customHeight="false" outlineLevel="0" collapsed="false">
      <c r="A435" s="1" t="n">
        <v>350</v>
      </c>
      <c r="B435" s="1" t="n">
        <v>224</v>
      </c>
      <c r="C435" s="1" t="s">
        <v>323</v>
      </c>
      <c r="D435" s="1" t="s">
        <v>586</v>
      </c>
    </row>
    <row r="436" customFormat="false" ht="15.75" hidden="false" customHeight="false" outlineLevel="0" collapsed="false">
      <c r="A436" s="1" t="n">
        <v>352</v>
      </c>
      <c r="B436" s="1" t="n">
        <v>226</v>
      </c>
      <c r="C436" s="1" t="s">
        <v>333</v>
      </c>
      <c r="D436" s="1" t="s">
        <v>587</v>
      </c>
    </row>
    <row r="437" customFormat="false" ht="15.75" hidden="false" customHeight="false" outlineLevel="0" collapsed="false">
      <c r="A437" s="1" t="n">
        <v>352</v>
      </c>
      <c r="B437" s="1" t="n">
        <v>226</v>
      </c>
      <c r="C437" s="1" t="s">
        <v>333</v>
      </c>
      <c r="D437" s="1" t="s">
        <v>502</v>
      </c>
    </row>
    <row r="438" customFormat="false" ht="15.75" hidden="false" customHeight="false" outlineLevel="0" collapsed="false">
      <c r="A438" s="1" t="n">
        <v>353</v>
      </c>
      <c r="B438" s="1" t="n">
        <v>227</v>
      </c>
      <c r="C438" s="1" t="s">
        <v>314</v>
      </c>
      <c r="D438" s="1" t="s">
        <v>588</v>
      </c>
    </row>
    <row r="439" customFormat="false" ht="15.75" hidden="false" customHeight="false" outlineLevel="0" collapsed="false">
      <c r="A439" s="1" t="n">
        <v>354</v>
      </c>
      <c r="B439" s="1" t="n">
        <v>228</v>
      </c>
      <c r="C439" s="1" t="s">
        <v>312</v>
      </c>
      <c r="D439" s="1" t="s">
        <v>353</v>
      </c>
    </row>
    <row r="440" customFormat="false" ht="15.75" hidden="false" customHeight="false" outlineLevel="0" collapsed="false">
      <c r="A440" s="1" t="n">
        <v>357</v>
      </c>
      <c r="B440" s="1" t="n">
        <v>231</v>
      </c>
      <c r="C440" s="1" t="s">
        <v>273</v>
      </c>
      <c r="D440" s="1" t="s">
        <v>526</v>
      </c>
    </row>
    <row r="441" customFormat="false" ht="15.75" hidden="false" customHeight="false" outlineLevel="0" collapsed="false">
      <c r="A441" s="1" t="n">
        <v>357</v>
      </c>
      <c r="B441" s="1" t="n">
        <v>231</v>
      </c>
      <c r="C441" s="1" t="s">
        <v>273</v>
      </c>
      <c r="D441" s="1" t="s">
        <v>528</v>
      </c>
    </row>
    <row r="442" customFormat="false" ht="15.75" hidden="false" customHeight="false" outlineLevel="0" collapsed="false">
      <c r="A442" s="1" t="n">
        <v>357</v>
      </c>
      <c r="B442" s="1" t="n">
        <v>231</v>
      </c>
      <c r="C442" s="1" t="s">
        <v>273</v>
      </c>
      <c r="D442" s="1" t="s">
        <v>589</v>
      </c>
    </row>
    <row r="443" customFormat="false" ht="15.75" hidden="false" customHeight="false" outlineLevel="0" collapsed="false">
      <c r="A443" s="1" t="n">
        <v>357</v>
      </c>
      <c r="B443" s="1" t="n">
        <v>231</v>
      </c>
      <c r="C443" s="1" t="s">
        <v>273</v>
      </c>
      <c r="D443" s="1" t="s">
        <v>461</v>
      </c>
    </row>
    <row r="444" customFormat="false" ht="15.75" hidden="false" customHeight="false" outlineLevel="0" collapsed="false">
      <c r="A444" s="1" t="n">
        <v>357</v>
      </c>
      <c r="B444" s="1" t="n">
        <v>231</v>
      </c>
      <c r="C444" s="1" t="s">
        <v>273</v>
      </c>
      <c r="D444" s="1" t="s">
        <v>590</v>
      </c>
    </row>
    <row r="445" customFormat="false" ht="15.75" hidden="false" customHeight="false" outlineLevel="0" collapsed="false">
      <c r="A445" s="1" t="n">
        <v>357</v>
      </c>
      <c r="B445" s="1" t="n">
        <v>231</v>
      </c>
      <c r="C445" s="1" t="s">
        <v>273</v>
      </c>
      <c r="D445" s="1" t="s">
        <v>478</v>
      </c>
    </row>
    <row r="446" customFormat="false" ht="15.75" hidden="false" customHeight="false" outlineLevel="0" collapsed="false">
      <c r="A446" s="1" t="n">
        <v>357</v>
      </c>
      <c r="B446" s="1" t="n">
        <v>231</v>
      </c>
      <c r="C446" s="1" t="s">
        <v>273</v>
      </c>
      <c r="D446" s="1" t="s">
        <v>381</v>
      </c>
    </row>
    <row r="447" customFormat="false" ht="15.75" hidden="false" customHeight="false" outlineLevel="0" collapsed="false">
      <c r="A447" s="1" t="n">
        <v>357</v>
      </c>
      <c r="B447" s="1" t="n">
        <v>231</v>
      </c>
      <c r="C447" s="1" t="s">
        <v>273</v>
      </c>
      <c r="D447" s="1" t="s">
        <v>527</v>
      </c>
    </row>
    <row r="448" customFormat="false" ht="15.75" hidden="false" customHeight="false" outlineLevel="0" collapsed="false">
      <c r="A448" s="1" t="n">
        <v>357</v>
      </c>
      <c r="B448" s="1" t="n">
        <v>231</v>
      </c>
      <c r="C448" s="1" t="s">
        <v>273</v>
      </c>
      <c r="D448" s="1" t="s">
        <v>311</v>
      </c>
    </row>
    <row r="449" customFormat="false" ht="15.75" hidden="false" customHeight="false" outlineLevel="0" collapsed="false">
      <c r="A449" s="1" t="n">
        <v>358</v>
      </c>
      <c r="B449" s="1" t="n">
        <v>232</v>
      </c>
      <c r="C449" s="1" t="s">
        <v>273</v>
      </c>
      <c r="D449" s="1" t="s">
        <v>462</v>
      </c>
    </row>
    <row r="450" customFormat="false" ht="15.75" hidden="false" customHeight="false" outlineLevel="0" collapsed="false">
      <c r="A450" s="1" t="n">
        <v>358</v>
      </c>
      <c r="B450" s="1" t="n">
        <v>232</v>
      </c>
      <c r="C450" s="1" t="s">
        <v>273</v>
      </c>
      <c r="D450" s="1" t="s">
        <v>591</v>
      </c>
    </row>
    <row r="451" customFormat="false" ht="15.75" hidden="false" customHeight="false" outlineLevel="0" collapsed="false">
      <c r="A451" s="1" t="n">
        <v>358</v>
      </c>
      <c r="B451" s="1" t="n">
        <v>232</v>
      </c>
      <c r="C451" s="1" t="s">
        <v>273</v>
      </c>
      <c r="D451" s="1" t="s">
        <v>458</v>
      </c>
    </row>
    <row r="452" customFormat="false" ht="15.75" hidden="false" customHeight="false" outlineLevel="0" collapsed="false">
      <c r="A452" s="1" t="n">
        <v>358</v>
      </c>
      <c r="B452" s="1" t="n">
        <v>232</v>
      </c>
      <c r="C452" s="1" t="s">
        <v>273</v>
      </c>
      <c r="D452" s="1" t="s">
        <v>551</v>
      </c>
    </row>
    <row r="453" customFormat="false" ht="15.75" hidden="false" customHeight="false" outlineLevel="0" collapsed="false">
      <c r="A453" s="1" t="n">
        <v>358</v>
      </c>
      <c r="B453" s="1" t="n">
        <v>232</v>
      </c>
      <c r="C453" s="1" t="s">
        <v>273</v>
      </c>
      <c r="D453" s="1" t="s">
        <v>463</v>
      </c>
    </row>
    <row r="454" customFormat="false" ht="15.75" hidden="false" customHeight="false" outlineLevel="0" collapsed="false">
      <c r="A454" s="1" t="n">
        <v>358</v>
      </c>
      <c r="B454" s="1" t="n">
        <v>232</v>
      </c>
      <c r="C454" s="1" t="s">
        <v>273</v>
      </c>
      <c r="D454" s="1" t="s">
        <v>459</v>
      </c>
    </row>
    <row r="455" customFormat="false" ht="15.75" hidden="false" customHeight="false" outlineLevel="0" collapsed="false">
      <c r="A455" s="1" t="n">
        <v>358</v>
      </c>
      <c r="B455" s="1" t="n">
        <v>232</v>
      </c>
      <c r="C455" s="1" t="s">
        <v>273</v>
      </c>
      <c r="D455" s="1" t="s">
        <v>592</v>
      </c>
    </row>
    <row r="456" customFormat="false" ht="15.75" hidden="false" customHeight="false" outlineLevel="0" collapsed="false">
      <c r="A456" s="1" t="n">
        <v>358</v>
      </c>
      <c r="B456" s="1" t="n">
        <v>232</v>
      </c>
      <c r="C456" s="1" t="s">
        <v>273</v>
      </c>
      <c r="D456" s="1" t="s">
        <v>593</v>
      </c>
    </row>
    <row r="457" customFormat="false" ht="15.75" hidden="false" customHeight="false" outlineLevel="0" collapsed="false">
      <c r="A457" s="1" t="n">
        <v>359</v>
      </c>
      <c r="B457" s="1" t="n">
        <v>233</v>
      </c>
      <c r="C457" s="1" t="s">
        <v>273</v>
      </c>
      <c r="D457" s="1" t="s">
        <v>274</v>
      </c>
    </row>
    <row r="458" customFormat="false" ht="15.75" hidden="false" customHeight="false" outlineLevel="0" collapsed="false">
      <c r="A458" s="1" t="n">
        <v>359</v>
      </c>
      <c r="B458" s="1" t="n">
        <v>233</v>
      </c>
      <c r="C458" s="1" t="s">
        <v>273</v>
      </c>
      <c r="D458" s="1" t="s">
        <v>279</v>
      </c>
    </row>
    <row r="459" customFormat="false" ht="15.75" hidden="false" customHeight="false" outlineLevel="0" collapsed="false">
      <c r="A459" s="1" t="n">
        <v>359</v>
      </c>
      <c r="B459" s="1" t="n">
        <v>233</v>
      </c>
      <c r="C459" s="1" t="s">
        <v>273</v>
      </c>
      <c r="D459" s="1" t="s">
        <v>332</v>
      </c>
    </row>
    <row r="460" customFormat="false" ht="15.75" hidden="false" customHeight="false" outlineLevel="0" collapsed="false">
      <c r="A460" s="1" t="n">
        <v>359</v>
      </c>
      <c r="B460" s="1" t="n">
        <v>233</v>
      </c>
      <c r="C460" s="1" t="s">
        <v>273</v>
      </c>
      <c r="D460" s="1" t="s">
        <v>290</v>
      </c>
    </row>
    <row r="461" customFormat="false" ht="15.75" hidden="false" customHeight="false" outlineLevel="0" collapsed="false">
      <c r="A461" s="1" t="n">
        <v>359</v>
      </c>
      <c r="B461" s="1" t="n">
        <v>233</v>
      </c>
      <c r="C461" s="1" t="s">
        <v>273</v>
      </c>
      <c r="D461" s="1" t="s">
        <v>594</v>
      </c>
    </row>
    <row r="462" customFormat="false" ht="15.75" hidden="false" customHeight="false" outlineLevel="0" collapsed="false">
      <c r="A462" s="1" t="n">
        <v>359</v>
      </c>
      <c r="B462" s="1" t="n">
        <v>233</v>
      </c>
      <c r="C462" s="1" t="s">
        <v>273</v>
      </c>
      <c r="D462" s="1" t="s">
        <v>595</v>
      </c>
    </row>
    <row r="463" customFormat="false" ht="15.75" hidden="false" customHeight="false" outlineLevel="0" collapsed="false">
      <c r="A463" s="1" t="n">
        <v>359</v>
      </c>
      <c r="B463" s="1" t="n">
        <v>233</v>
      </c>
      <c r="C463" s="1" t="s">
        <v>273</v>
      </c>
      <c r="D463" s="1" t="s">
        <v>460</v>
      </c>
    </row>
    <row r="464" customFormat="false" ht="15.75" hidden="false" customHeight="false" outlineLevel="0" collapsed="false">
      <c r="A464" s="1" t="n">
        <v>359</v>
      </c>
      <c r="B464" s="1" t="n">
        <v>233</v>
      </c>
      <c r="C464" s="1" t="s">
        <v>273</v>
      </c>
      <c r="D464" s="1" t="s">
        <v>596</v>
      </c>
    </row>
    <row r="465" customFormat="false" ht="15.75" hidden="false" customHeight="false" outlineLevel="0" collapsed="false">
      <c r="A465" s="1" t="n">
        <v>359</v>
      </c>
      <c r="B465" s="1" t="n">
        <v>233</v>
      </c>
      <c r="C465" s="1" t="s">
        <v>273</v>
      </c>
      <c r="D465" s="1" t="s">
        <v>597</v>
      </c>
    </row>
    <row r="466" customFormat="false" ht="15.75" hidden="false" customHeight="false" outlineLevel="0" collapsed="false">
      <c r="A466" s="1" t="n">
        <v>359</v>
      </c>
      <c r="B466" s="1" t="n">
        <v>233</v>
      </c>
      <c r="C466" s="1" t="s">
        <v>273</v>
      </c>
      <c r="D466" s="1" t="s">
        <v>598</v>
      </c>
    </row>
    <row r="467" customFormat="false" ht="15.75" hidden="false" customHeight="false" outlineLevel="0" collapsed="false">
      <c r="A467" s="1" t="n">
        <v>359</v>
      </c>
      <c r="B467" s="1" t="n">
        <v>233</v>
      </c>
      <c r="C467" s="1" t="s">
        <v>273</v>
      </c>
      <c r="D467" s="1" t="s">
        <v>598</v>
      </c>
    </row>
    <row r="468" customFormat="false" ht="15.75" hidden="false" customHeight="false" outlineLevel="0" collapsed="false">
      <c r="A468" s="1" t="n">
        <v>360</v>
      </c>
      <c r="B468" s="1" t="n">
        <v>234</v>
      </c>
      <c r="C468" s="1" t="s">
        <v>312</v>
      </c>
      <c r="D468" s="1" t="s">
        <v>599</v>
      </c>
    </row>
    <row r="469" customFormat="false" ht="15.75" hidden="false" customHeight="false" outlineLevel="0" collapsed="false">
      <c r="A469" s="1" t="n">
        <v>360</v>
      </c>
      <c r="B469" s="1" t="n">
        <v>234</v>
      </c>
      <c r="C469" s="1" t="s">
        <v>312</v>
      </c>
      <c r="D469" s="1" t="s">
        <v>355</v>
      </c>
    </row>
    <row r="470" customFormat="false" ht="15.75" hidden="false" customHeight="false" outlineLevel="0" collapsed="false">
      <c r="A470" s="1" t="n">
        <v>360</v>
      </c>
      <c r="B470" s="1" t="n">
        <v>234</v>
      </c>
      <c r="C470" s="1" t="s">
        <v>312</v>
      </c>
      <c r="D470" s="1" t="s">
        <v>477</v>
      </c>
    </row>
    <row r="471" customFormat="false" ht="15.75" hidden="false" customHeight="false" outlineLevel="0" collapsed="false">
      <c r="A471" s="1" t="n">
        <v>360</v>
      </c>
      <c r="B471" s="1" t="n">
        <v>234</v>
      </c>
      <c r="C471" s="1" t="s">
        <v>312</v>
      </c>
      <c r="D471" s="1" t="s">
        <v>600</v>
      </c>
    </row>
    <row r="472" customFormat="false" ht="15.75" hidden="false" customHeight="false" outlineLevel="0" collapsed="false">
      <c r="A472" s="1" t="n">
        <v>362</v>
      </c>
      <c r="B472" s="1" t="n">
        <v>236</v>
      </c>
      <c r="C472" s="1" t="s">
        <v>314</v>
      </c>
      <c r="D472" s="1" t="s">
        <v>601</v>
      </c>
    </row>
    <row r="473" customFormat="false" ht="15.75" hidden="false" customHeight="false" outlineLevel="0" collapsed="false">
      <c r="A473" s="1" t="n">
        <v>362</v>
      </c>
      <c r="B473" s="1" t="n">
        <v>236</v>
      </c>
      <c r="C473" s="1" t="s">
        <v>314</v>
      </c>
      <c r="D473" s="1" t="s">
        <v>602</v>
      </c>
    </row>
    <row r="474" customFormat="false" ht="15.75" hidden="false" customHeight="false" outlineLevel="0" collapsed="false">
      <c r="A474" s="1" t="n">
        <v>362</v>
      </c>
      <c r="B474" s="1" t="n">
        <v>236</v>
      </c>
      <c r="C474" s="1" t="s">
        <v>314</v>
      </c>
      <c r="D474" s="1" t="s">
        <v>603</v>
      </c>
    </row>
    <row r="475" customFormat="false" ht="15.75" hidden="false" customHeight="false" outlineLevel="0" collapsed="false">
      <c r="A475" s="1" t="n">
        <v>364</v>
      </c>
      <c r="B475" s="1" t="n">
        <v>238</v>
      </c>
      <c r="C475" s="1" t="s">
        <v>318</v>
      </c>
      <c r="D475" s="1" t="s">
        <v>604</v>
      </c>
    </row>
    <row r="476" customFormat="false" ht="15.75" hidden="false" customHeight="false" outlineLevel="0" collapsed="false">
      <c r="A476" s="1" t="n">
        <v>365</v>
      </c>
      <c r="B476" s="1" t="n">
        <v>239</v>
      </c>
      <c r="C476" s="1" t="s">
        <v>266</v>
      </c>
      <c r="D476" s="1" t="s">
        <v>605</v>
      </c>
    </row>
    <row r="477" customFormat="false" ht="15.75" hidden="false" customHeight="false" outlineLevel="0" collapsed="false">
      <c r="A477" s="1" t="n">
        <v>366</v>
      </c>
      <c r="B477" s="1" t="n">
        <v>240</v>
      </c>
      <c r="C477" s="1" t="s">
        <v>314</v>
      </c>
      <c r="D477" s="1" t="s">
        <v>606</v>
      </c>
    </row>
    <row r="478" customFormat="false" ht="15.75" hidden="false" customHeight="false" outlineLevel="0" collapsed="false">
      <c r="A478" s="1" t="n">
        <v>367</v>
      </c>
      <c r="B478" s="1" t="n">
        <v>241</v>
      </c>
      <c r="C478" s="1" t="s">
        <v>262</v>
      </c>
      <c r="D478" s="1" t="s">
        <v>400</v>
      </c>
    </row>
    <row r="479" customFormat="false" ht="15.75" hidden="false" customHeight="false" outlineLevel="0" collapsed="false">
      <c r="A479" s="1" t="n">
        <v>367</v>
      </c>
      <c r="B479" s="1" t="n">
        <v>241</v>
      </c>
      <c r="C479" s="1" t="s">
        <v>262</v>
      </c>
      <c r="D479" s="1" t="s">
        <v>366</v>
      </c>
    </row>
    <row r="480" customFormat="false" ht="15.75" hidden="false" customHeight="false" outlineLevel="0" collapsed="false">
      <c r="A480" s="1" t="n">
        <v>367</v>
      </c>
      <c r="B480" s="1" t="n">
        <v>241</v>
      </c>
      <c r="C480" s="1" t="s">
        <v>262</v>
      </c>
      <c r="D480" s="1" t="s">
        <v>401</v>
      </c>
    </row>
    <row r="481" customFormat="false" ht="15.75" hidden="false" customHeight="false" outlineLevel="0" collapsed="false">
      <c r="A481" s="1" t="n">
        <v>367</v>
      </c>
      <c r="B481" s="1" t="n">
        <v>241</v>
      </c>
      <c r="C481" s="1" t="s">
        <v>262</v>
      </c>
      <c r="D481" s="1" t="s">
        <v>607</v>
      </c>
    </row>
    <row r="482" customFormat="false" ht="15.75" hidden="false" customHeight="false" outlineLevel="0" collapsed="false">
      <c r="A482" s="1" t="n">
        <v>367</v>
      </c>
      <c r="B482" s="1" t="n">
        <v>241</v>
      </c>
      <c r="C482" s="1" t="s">
        <v>262</v>
      </c>
      <c r="D482" s="1" t="s">
        <v>608</v>
      </c>
    </row>
    <row r="483" customFormat="false" ht="15.75" hidden="false" customHeight="false" outlineLevel="0" collapsed="false">
      <c r="A483" s="1" t="n">
        <v>368</v>
      </c>
      <c r="B483" s="1" t="n">
        <v>242</v>
      </c>
      <c r="C483" s="1" t="s">
        <v>314</v>
      </c>
      <c r="D483" s="1" t="s">
        <v>588</v>
      </c>
    </row>
    <row r="484" customFormat="false" ht="15.75" hidden="false" customHeight="false" outlineLevel="0" collapsed="false">
      <c r="A484" s="1" t="n">
        <v>368</v>
      </c>
      <c r="B484" s="1" t="n">
        <v>242</v>
      </c>
      <c r="C484" s="1" t="s">
        <v>314</v>
      </c>
      <c r="D484" s="1" t="s">
        <v>542</v>
      </c>
    </row>
    <row r="485" customFormat="false" ht="15.75" hidden="false" customHeight="false" outlineLevel="0" collapsed="false">
      <c r="A485" s="1" t="n">
        <v>368</v>
      </c>
      <c r="B485" s="1" t="n">
        <v>242</v>
      </c>
      <c r="C485" s="1" t="s">
        <v>314</v>
      </c>
      <c r="D485" s="1" t="s">
        <v>411</v>
      </c>
    </row>
    <row r="486" customFormat="false" ht="15.75" hidden="false" customHeight="false" outlineLevel="0" collapsed="false">
      <c r="A486" s="1" t="n">
        <v>368</v>
      </c>
      <c r="B486" s="1" t="n">
        <v>242</v>
      </c>
      <c r="C486" s="1" t="s">
        <v>314</v>
      </c>
      <c r="D486" s="1" t="s">
        <v>609</v>
      </c>
    </row>
    <row r="487" customFormat="false" ht="15.75" hidden="false" customHeight="false" outlineLevel="0" collapsed="false">
      <c r="A487" s="1" t="n">
        <v>368</v>
      </c>
      <c r="B487" s="1" t="n">
        <v>242</v>
      </c>
      <c r="C487" s="1" t="s">
        <v>314</v>
      </c>
      <c r="D487" s="1" t="s">
        <v>606</v>
      </c>
    </row>
    <row r="488" customFormat="false" ht="15.75" hidden="false" customHeight="false" outlineLevel="0" collapsed="false">
      <c r="A488" s="1" t="n">
        <v>368</v>
      </c>
      <c r="B488" s="1" t="n">
        <v>242</v>
      </c>
      <c r="C488" s="1" t="s">
        <v>314</v>
      </c>
      <c r="D488" s="1" t="s">
        <v>481</v>
      </c>
    </row>
    <row r="489" customFormat="false" ht="15.75" hidden="false" customHeight="false" outlineLevel="0" collapsed="false">
      <c r="A489" s="1" t="n">
        <v>369</v>
      </c>
      <c r="B489" s="1" t="n">
        <v>243</v>
      </c>
      <c r="C489" s="1" t="s">
        <v>318</v>
      </c>
      <c r="D489" s="1" t="s">
        <v>320</v>
      </c>
    </row>
    <row r="490" customFormat="false" ht="15.75" hidden="false" customHeight="false" outlineLevel="0" collapsed="false">
      <c r="A490" s="1" t="n">
        <v>369</v>
      </c>
      <c r="B490" s="1" t="n">
        <v>243</v>
      </c>
      <c r="C490" s="1" t="s">
        <v>318</v>
      </c>
      <c r="D490" s="1" t="s">
        <v>610</v>
      </c>
    </row>
    <row r="491" customFormat="false" ht="15.75" hidden="false" customHeight="false" outlineLevel="0" collapsed="false">
      <c r="A491" s="1" t="n">
        <v>369</v>
      </c>
      <c r="B491" s="1" t="n">
        <v>243</v>
      </c>
      <c r="C491" s="1" t="s">
        <v>318</v>
      </c>
      <c r="D491" s="1" t="s">
        <v>375</v>
      </c>
    </row>
    <row r="492" customFormat="false" ht="15.75" hidden="false" customHeight="false" outlineLevel="0" collapsed="false">
      <c r="A492" s="1" t="n">
        <v>369</v>
      </c>
      <c r="B492" s="1" t="n">
        <v>243</v>
      </c>
      <c r="C492" s="1" t="s">
        <v>318</v>
      </c>
      <c r="D492" s="1" t="s">
        <v>611</v>
      </c>
    </row>
    <row r="493" customFormat="false" ht="15.75" hidden="false" customHeight="false" outlineLevel="0" collapsed="false">
      <c r="A493" s="1" t="n">
        <v>369</v>
      </c>
      <c r="B493" s="1" t="n">
        <v>243</v>
      </c>
      <c r="C493" s="1" t="s">
        <v>318</v>
      </c>
      <c r="D493" s="1" t="s">
        <v>612</v>
      </c>
    </row>
    <row r="494" customFormat="false" ht="15.75" hidden="false" customHeight="false" outlineLevel="0" collapsed="false">
      <c r="A494" s="1" t="n">
        <v>369</v>
      </c>
      <c r="B494" s="1" t="n">
        <v>243</v>
      </c>
      <c r="C494" s="1" t="s">
        <v>318</v>
      </c>
      <c r="D494" s="1" t="s">
        <v>613</v>
      </c>
    </row>
    <row r="495" customFormat="false" ht="15.75" hidden="false" customHeight="false" outlineLevel="0" collapsed="false">
      <c r="A495" s="1" t="n">
        <v>369</v>
      </c>
      <c r="B495" s="1" t="n">
        <v>243</v>
      </c>
      <c r="C495" s="1" t="s">
        <v>318</v>
      </c>
      <c r="D495" s="1" t="s">
        <v>614</v>
      </c>
    </row>
    <row r="496" customFormat="false" ht="15.75" hidden="false" customHeight="false" outlineLevel="0" collapsed="false">
      <c r="A496" s="1" t="n">
        <v>369</v>
      </c>
      <c r="B496" s="1" t="n">
        <v>243</v>
      </c>
      <c r="C496" s="1" t="s">
        <v>318</v>
      </c>
      <c r="D496" s="1" t="s">
        <v>377</v>
      </c>
    </row>
    <row r="497" customFormat="false" ht="15.75" hidden="false" customHeight="false" outlineLevel="0" collapsed="false">
      <c r="A497" s="1" t="n">
        <v>369</v>
      </c>
      <c r="B497" s="1" t="n">
        <v>243</v>
      </c>
      <c r="C497" s="1" t="s">
        <v>318</v>
      </c>
      <c r="D497" s="1" t="s">
        <v>615</v>
      </c>
    </row>
    <row r="498" customFormat="false" ht="15.75" hidden="false" customHeight="false" outlineLevel="0" collapsed="false">
      <c r="A498" s="1" t="n">
        <v>369</v>
      </c>
      <c r="B498" s="1" t="n">
        <v>243</v>
      </c>
      <c r="C498" s="1" t="s">
        <v>318</v>
      </c>
      <c r="D498" s="1" t="s">
        <v>616</v>
      </c>
    </row>
    <row r="499" customFormat="false" ht="15.75" hidden="false" customHeight="false" outlineLevel="0" collapsed="false">
      <c r="A499" s="1" t="n">
        <v>369</v>
      </c>
      <c r="B499" s="1" t="n">
        <v>243</v>
      </c>
      <c r="C499" s="1" t="s">
        <v>318</v>
      </c>
      <c r="D499" s="1" t="s">
        <v>617</v>
      </c>
    </row>
    <row r="500" customFormat="false" ht="15.75" hidden="false" customHeight="false" outlineLevel="0" collapsed="false">
      <c r="A500" s="1" t="n">
        <v>369</v>
      </c>
      <c r="B500" s="1" t="n">
        <v>243</v>
      </c>
      <c r="C500" s="1" t="s">
        <v>318</v>
      </c>
      <c r="D500" s="1" t="s">
        <v>376</v>
      </c>
    </row>
    <row r="501" customFormat="false" ht="15.75" hidden="false" customHeight="false" outlineLevel="0" collapsed="false">
      <c r="A501" s="1" t="n">
        <v>371</v>
      </c>
      <c r="B501" s="1" t="n">
        <v>245</v>
      </c>
      <c r="C501" s="1" t="s">
        <v>260</v>
      </c>
      <c r="D501" s="1" t="s">
        <v>618</v>
      </c>
    </row>
    <row r="502" customFormat="false" ht="15.75" hidden="false" customHeight="false" outlineLevel="0" collapsed="false">
      <c r="A502" s="1" t="n">
        <v>372</v>
      </c>
      <c r="B502" s="1" t="n">
        <v>246</v>
      </c>
      <c r="C502" s="1" t="s">
        <v>260</v>
      </c>
      <c r="D502" s="1" t="s">
        <v>619</v>
      </c>
    </row>
    <row r="503" customFormat="false" ht="15.75" hidden="false" customHeight="false" outlineLevel="0" collapsed="false">
      <c r="A503" s="1" t="n">
        <v>378</v>
      </c>
      <c r="B503" s="1" t="n">
        <v>252</v>
      </c>
      <c r="C503" s="1" t="s">
        <v>620</v>
      </c>
      <c r="D503" s="1" t="s">
        <v>621</v>
      </c>
    </row>
    <row r="504" customFormat="false" ht="15.75" hidden="false" customHeight="false" outlineLevel="0" collapsed="false">
      <c r="A504" s="1" t="n">
        <v>380</v>
      </c>
      <c r="B504" s="1" t="n">
        <v>254</v>
      </c>
      <c r="C504" s="1" t="s">
        <v>314</v>
      </c>
      <c r="D504" s="1" t="s">
        <v>481</v>
      </c>
    </row>
    <row r="505" customFormat="false" ht="15.75" hidden="false" customHeight="false" outlineLevel="0" collapsed="false">
      <c r="A505" s="1" t="n">
        <v>382</v>
      </c>
      <c r="B505" s="1" t="n">
        <v>255</v>
      </c>
      <c r="C505" s="1" t="s">
        <v>314</v>
      </c>
      <c r="D505" s="1" t="s">
        <v>622</v>
      </c>
    </row>
    <row r="506" customFormat="false" ht="15.75" hidden="false" customHeight="false" outlineLevel="0" collapsed="false">
      <c r="A506" s="1" t="n">
        <v>382</v>
      </c>
      <c r="B506" s="1" t="n">
        <v>255</v>
      </c>
      <c r="C506" s="1" t="s">
        <v>314</v>
      </c>
      <c r="D506" s="1" t="s">
        <v>606</v>
      </c>
    </row>
    <row r="507" customFormat="false" ht="15.75" hidden="false" customHeight="false" outlineLevel="0" collapsed="false">
      <c r="A507" s="1" t="n">
        <v>382</v>
      </c>
      <c r="B507" s="1" t="n">
        <v>255</v>
      </c>
      <c r="C507" s="1" t="s">
        <v>314</v>
      </c>
      <c r="D507" s="1" t="s">
        <v>542</v>
      </c>
    </row>
    <row r="508" customFormat="false" ht="15.75" hidden="false" customHeight="false" outlineLevel="0" collapsed="false">
      <c r="A508" s="1" t="n">
        <v>390</v>
      </c>
      <c r="B508" s="1" t="n">
        <v>261</v>
      </c>
      <c r="C508" s="1" t="s">
        <v>333</v>
      </c>
      <c r="D508" s="1" t="s">
        <v>623</v>
      </c>
    </row>
    <row r="509" customFormat="false" ht="15.75" hidden="false" customHeight="false" outlineLevel="0" collapsed="false">
      <c r="A509" s="1" t="n">
        <v>390</v>
      </c>
      <c r="B509" s="1" t="n">
        <v>261</v>
      </c>
      <c r="C509" s="1" t="s">
        <v>333</v>
      </c>
      <c r="D509" s="1" t="s">
        <v>624</v>
      </c>
    </row>
    <row r="510" customFormat="false" ht="15.75" hidden="false" customHeight="false" outlineLevel="0" collapsed="false">
      <c r="A510" s="1" t="n">
        <v>390</v>
      </c>
      <c r="B510" s="1" t="n">
        <v>261</v>
      </c>
      <c r="C510" s="1" t="s">
        <v>333</v>
      </c>
      <c r="D510" s="1" t="s">
        <v>625</v>
      </c>
    </row>
    <row r="511" customFormat="false" ht="15.75" hidden="false" customHeight="false" outlineLevel="0" collapsed="false">
      <c r="A511" s="1" t="n">
        <v>434</v>
      </c>
      <c r="B511" s="1" t="n">
        <v>262</v>
      </c>
      <c r="C511" s="1" t="s">
        <v>626</v>
      </c>
      <c r="D511" s="1" t="s">
        <v>627</v>
      </c>
    </row>
    <row r="512" customFormat="false" ht="15.75" hidden="false" customHeight="false" outlineLevel="0" collapsed="false">
      <c r="A512" s="1" t="n">
        <v>434</v>
      </c>
      <c r="B512" s="1" t="n">
        <v>262</v>
      </c>
      <c r="C512" s="1" t="s">
        <v>626</v>
      </c>
      <c r="D512" s="1" t="s">
        <v>628</v>
      </c>
    </row>
    <row r="513" customFormat="false" ht="15.75" hidden="false" customHeight="false" outlineLevel="0" collapsed="false">
      <c r="A513" s="1" t="n">
        <v>434</v>
      </c>
      <c r="B513" s="1" t="n">
        <v>262</v>
      </c>
      <c r="C513" s="1" t="s">
        <v>626</v>
      </c>
      <c r="D513" s="1" t="s">
        <v>629</v>
      </c>
    </row>
    <row r="514" customFormat="false" ht="15.75" hidden="false" customHeight="false" outlineLevel="0" collapsed="false">
      <c r="A514" s="1" t="n">
        <v>434</v>
      </c>
      <c r="B514" s="1" t="n">
        <v>262</v>
      </c>
      <c r="C514" s="1" t="s">
        <v>626</v>
      </c>
      <c r="D514" s="1" t="s">
        <v>630</v>
      </c>
    </row>
    <row r="515" customFormat="false" ht="15.75" hidden="false" customHeight="false" outlineLevel="0" collapsed="false">
      <c r="A515" s="1" t="n">
        <v>250</v>
      </c>
      <c r="B515" s="1" t="n">
        <v>272</v>
      </c>
      <c r="C515" s="1" t="s">
        <v>314</v>
      </c>
      <c r="D515" s="1" t="s">
        <v>631</v>
      </c>
    </row>
    <row r="516" customFormat="false" ht="15.75" hidden="false" customHeight="false" outlineLevel="0" collapsed="false">
      <c r="A516" s="1" t="n">
        <v>285</v>
      </c>
      <c r="B516" s="1" t="n">
        <v>276</v>
      </c>
      <c r="C516" s="1" t="s">
        <v>271</v>
      </c>
      <c r="D516" s="1" t="s">
        <v>632</v>
      </c>
    </row>
    <row r="517" customFormat="false" ht="15.75" hidden="false" customHeight="false" outlineLevel="0" collapsed="false">
      <c r="A517" s="1" t="n">
        <v>276</v>
      </c>
      <c r="B517" s="1" t="n">
        <v>277</v>
      </c>
      <c r="C517" s="1" t="s">
        <v>271</v>
      </c>
      <c r="D517" s="1" t="s">
        <v>633</v>
      </c>
    </row>
    <row r="518" customFormat="false" ht="15.75" hidden="false" customHeight="false" outlineLevel="0" collapsed="false">
      <c r="A518" s="1" t="n">
        <v>252</v>
      </c>
      <c r="B518" s="1" t="n">
        <v>278</v>
      </c>
      <c r="C518" s="1" t="s">
        <v>271</v>
      </c>
      <c r="D518" s="1" t="s">
        <v>472</v>
      </c>
    </row>
    <row r="519" customFormat="false" ht="15.75" hidden="false" customHeight="false" outlineLevel="0" collapsed="false">
      <c r="A519" s="1" t="n">
        <v>259</v>
      </c>
      <c r="B519" s="1" t="n">
        <v>279</v>
      </c>
      <c r="C519" s="1" t="s">
        <v>271</v>
      </c>
      <c r="D519" s="1" t="s">
        <v>634</v>
      </c>
    </row>
    <row r="520" customFormat="false" ht="15.75" hidden="false" customHeight="false" outlineLevel="0" collapsed="false">
      <c r="A520" s="1" t="n">
        <v>278</v>
      </c>
      <c r="B520" s="1" t="n">
        <v>280</v>
      </c>
      <c r="C520" s="1" t="s">
        <v>271</v>
      </c>
      <c r="D520" s="1" t="s">
        <v>635</v>
      </c>
    </row>
    <row r="521" customFormat="false" ht="15.75" hidden="false" customHeight="false" outlineLevel="0" collapsed="false">
      <c r="A521" s="1" t="n">
        <v>721</v>
      </c>
      <c r="B521" s="1" t="n">
        <v>284</v>
      </c>
      <c r="C521" s="1" t="s">
        <v>260</v>
      </c>
      <c r="D521" s="1" t="s">
        <v>636</v>
      </c>
    </row>
    <row r="522" customFormat="false" ht="15.75" hidden="false" customHeight="false" outlineLevel="0" collapsed="false">
      <c r="A522" s="1" t="n">
        <v>721</v>
      </c>
      <c r="B522" s="1" t="n">
        <v>284</v>
      </c>
      <c r="C522" s="1" t="s">
        <v>260</v>
      </c>
      <c r="D522" s="1" t="s">
        <v>637</v>
      </c>
    </row>
    <row r="523" customFormat="false" ht="15.75" hidden="false" customHeight="false" outlineLevel="0" collapsed="false">
      <c r="A523" s="1" t="n">
        <v>721</v>
      </c>
      <c r="B523" s="1" t="n">
        <v>284</v>
      </c>
      <c r="C523" s="1" t="s">
        <v>260</v>
      </c>
      <c r="D523" s="1" t="s">
        <v>638</v>
      </c>
    </row>
    <row r="524" customFormat="false" ht="15.75" hidden="false" customHeight="false" outlineLevel="0" collapsed="false">
      <c r="A524" s="1" t="n">
        <v>721</v>
      </c>
      <c r="B524" s="1" t="n">
        <v>284</v>
      </c>
      <c r="C524" s="1" t="s">
        <v>260</v>
      </c>
      <c r="D524" s="1" t="s">
        <v>537</v>
      </c>
    </row>
    <row r="525" customFormat="false" ht="15.75" hidden="false" customHeight="false" outlineLevel="0" collapsed="false">
      <c r="A525" s="1" t="n">
        <v>721</v>
      </c>
      <c r="B525" s="1" t="n">
        <v>284</v>
      </c>
      <c r="C525" s="1" t="s">
        <v>260</v>
      </c>
      <c r="D525" s="1" t="s">
        <v>639</v>
      </c>
    </row>
    <row r="526" customFormat="false" ht="15.75" hidden="false" customHeight="false" outlineLevel="0" collapsed="false">
      <c r="A526" s="1" t="n">
        <v>721</v>
      </c>
      <c r="B526" s="1" t="n">
        <v>284</v>
      </c>
      <c r="C526" s="1" t="s">
        <v>260</v>
      </c>
      <c r="D526" s="1" t="s">
        <v>432</v>
      </c>
    </row>
    <row r="527" customFormat="false" ht="15.75" hidden="false" customHeight="false" outlineLevel="0" collapsed="false">
      <c r="A527" s="1" t="n">
        <v>721</v>
      </c>
      <c r="B527" s="1" t="n">
        <v>284</v>
      </c>
      <c r="C527" s="1" t="s">
        <v>260</v>
      </c>
      <c r="D527" s="1" t="s">
        <v>640</v>
      </c>
    </row>
    <row r="528" customFormat="false" ht="15.75" hidden="false" customHeight="false" outlineLevel="0" collapsed="false">
      <c r="A528" s="1" t="n">
        <v>721</v>
      </c>
      <c r="B528" s="1" t="n">
        <v>284</v>
      </c>
      <c r="C528" s="1" t="s">
        <v>260</v>
      </c>
      <c r="D528" s="1" t="s">
        <v>369</v>
      </c>
    </row>
    <row r="529" customFormat="false" ht="15.75" hidden="false" customHeight="false" outlineLevel="0" collapsed="false">
      <c r="A529" s="1" t="n">
        <v>721</v>
      </c>
      <c r="B529" s="1" t="n">
        <v>284</v>
      </c>
      <c r="C529" s="1" t="s">
        <v>260</v>
      </c>
      <c r="D529" s="1" t="s">
        <v>372</v>
      </c>
    </row>
    <row r="530" customFormat="false" ht="15.75" hidden="false" customHeight="false" outlineLevel="0" collapsed="false">
      <c r="A530" s="1" t="n">
        <v>195</v>
      </c>
      <c r="B530" s="1" t="n">
        <v>291</v>
      </c>
      <c r="C530" s="1" t="s">
        <v>338</v>
      </c>
      <c r="D530" s="1" t="s">
        <v>641</v>
      </c>
    </row>
    <row r="531" customFormat="false" ht="15.75" hidden="false" customHeight="false" outlineLevel="0" collapsed="false">
      <c r="A531" s="1" t="n">
        <v>231</v>
      </c>
      <c r="B531" s="1" t="n">
        <v>295</v>
      </c>
      <c r="C531" s="1" t="s">
        <v>264</v>
      </c>
      <c r="D531" s="1" t="s">
        <v>642</v>
      </c>
    </row>
    <row r="532" customFormat="false" ht="15.75" hidden="false" customHeight="false" outlineLevel="0" collapsed="false">
      <c r="A532" s="1" t="n">
        <v>619</v>
      </c>
      <c r="B532" s="1" t="n">
        <v>297</v>
      </c>
      <c r="C532" s="1" t="s">
        <v>363</v>
      </c>
      <c r="D532" s="1" t="s">
        <v>643</v>
      </c>
    </row>
    <row r="533" customFormat="false" ht="15.75" hidden="false" customHeight="false" outlineLevel="0" collapsed="false">
      <c r="A533" s="1" t="n">
        <v>645</v>
      </c>
      <c r="B533" s="1" t="n">
        <v>298</v>
      </c>
      <c r="C533" s="1" t="s">
        <v>260</v>
      </c>
      <c r="D533" s="1" t="s">
        <v>370</v>
      </c>
    </row>
    <row r="534" customFormat="false" ht="15.75" hidden="false" customHeight="false" outlineLevel="0" collapsed="false">
      <c r="A534" s="1" t="n">
        <v>1804</v>
      </c>
      <c r="B534" s="1" t="n">
        <v>301</v>
      </c>
      <c r="C534" s="1" t="s">
        <v>626</v>
      </c>
      <c r="D534" s="1" t="s">
        <v>627</v>
      </c>
    </row>
    <row r="535" customFormat="false" ht="15.75" hidden="false" customHeight="false" outlineLevel="0" collapsed="false">
      <c r="A535" s="1" t="n">
        <v>402</v>
      </c>
      <c r="B535" s="1" t="n">
        <v>302</v>
      </c>
      <c r="C535" s="1" t="s">
        <v>269</v>
      </c>
      <c r="D535" s="1" t="s">
        <v>644</v>
      </c>
    </row>
    <row r="536" customFormat="false" ht="15.75" hidden="false" customHeight="false" outlineLevel="0" collapsed="false">
      <c r="A536" s="1" t="n">
        <v>2085</v>
      </c>
      <c r="B536" s="1" t="n">
        <v>303</v>
      </c>
      <c r="C536" s="1" t="s">
        <v>338</v>
      </c>
      <c r="D536" s="1" t="s">
        <v>645</v>
      </c>
    </row>
    <row r="537" customFormat="false" ht="15.75" hidden="false" customHeight="false" outlineLevel="0" collapsed="false">
      <c r="A537" s="1" t="n">
        <v>2085</v>
      </c>
      <c r="B537" s="1" t="n">
        <v>303</v>
      </c>
      <c r="C537" s="1" t="s">
        <v>338</v>
      </c>
      <c r="D537" s="1" t="s">
        <v>646</v>
      </c>
    </row>
    <row r="538" customFormat="false" ht="15.75" hidden="false" customHeight="false" outlineLevel="0" collapsed="false">
      <c r="A538" s="1" t="n">
        <v>2085</v>
      </c>
      <c r="B538" s="1" t="n">
        <v>303</v>
      </c>
      <c r="C538" s="1" t="s">
        <v>338</v>
      </c>
      <c r="D538" s="1" t="s">
        <v>647</v>
      </c>
    </row>
    <row r="539" customFormat="false" ht="15.75" hidden="false" customHeight="false" outlineLevel="0" collapsed="false">
      <c r="A539" s="1" t="n">
        <v>2085</v>
      </c>
      <c r="B539" s="1" t="n">
        <v>303</v>
      </c>
      <c r="C539" s="1" t="s">
        <v>338</v>
      </c>
      <c r="D539" s="1" t="s">
        <v>648</v>
      </c>
    </row>
    <row r="540" customFormat="false" ht="15.75" hidden="false" customHeight="false" outlineLevel="0" collapsed="false">
      <c r="A540" s="1" t="n">
        <v>2085</v>
      </c>
      <c r="B540" s="1" t="n">
        <v>303</v>
      </c>
      <c r="C540" s="1" t="s">
        <v>338</v>
      </c>
      <c r="D540" s="1" t="s">
        <v>649</v>
      </c>
    </row>
    <row r="541" customFormat="false" ht="15.75" hidden="false" customHeight="false" outlineLevel="0" collapsed="false">
      <c r="A541" s="1" t="n">
        <v>2085</v>
      </c>
      <c r="B541" s="1" t="n">
        <v>303</v>
      </c>
      <c r="C541" s="1" t="s">
        <v>338</v>
      </c>
      <c r="D541" s="1" t="s">
        <v>650</v>
      </c>
    </row>
    <row r="542" customFormat="false" ht="15.75" hidden="false" customHeight="false" outlineLevel="0" collapsed="false">
      <c r="A542" s="1" t="n">
        <v>2085</v>
      </c>
      <c r="B542" s="1" t="n">
        <v>303</v>
      </c>
      <c r="C542" s="1" t="s">
        <v>338</v>
      </c>
      <c r="D542" s="1" t="s">
        <v>651</v>
      </c>
    </row>
    <row r="543" customFormat="false" ht="15.75" hidden="false" customHeight="false" outlineLevel="0" collapsed="false">
      <c r="A543" s="1" t="n">
        <v>264</v>
      </c>
      <c r="B543" s="1" t="n">
        <v>304</v>
      </c>
      <c r="C543" s="1" t="s">
        <v>398</v>
      </c>
      <c r="D543" s="1" t="s">
        <v>652</v>
      </c>
    </row>
    <row r="544" customFormat="false" ht="15.75" hidden="false" customHeight="false" outlineLevel="0" collapsed="false">
      <c r="A544" s="1" t="n">
        <v>264</v>
      </c>
      <c r="B544" s="1" t="n">
        <v>304</v>
      </c>
      <c r="C544" s="1" t="s">
        <v>398</v>
      </c>
      <c r="D544" s="1" t="s">
        <v>653</v>
      </c>
    </row>
    <row r="545" customFormat="false" ht="15.75" hidden="false" customHeight="false" outlineLevel="0" collapsed="false">
      <c r="A545" s="1" t="n">
        <v>264</v>
      </c>
      <c r="B545" s="1" t="n">
        <v>304</v>
      </c>
      <c r="C545" s="1" t="s">
        <v>398</v>
      </c>
      <c r="D545" s="1" t="s">
        <v>654</v>
      </c>
    </row>
    <row r="546" customFormat="false" ht="15.75" hidden="false" customHeight="false" outlineLevel="0" collapsed="false">
      <c r="A546" s="1" t="n">
        <v>264</v>
      </c>
      <c r="B546" s="1" t="n">
        <v>304</v>
      </c>
      <c r="C546" s="1" t="s">
        <v>398</v>
      </c>
      <c r="D546" s="1" t="s">
        <v>655</v>
      </c>
    </row>
    <row r="547" customFormat="false" ht="15.75" hidden="false" customHeight="false" outlineLevel="0" collapsed="false">
      <c r="A547" s="1" t="n">
        <v>2166</v>
      </c>
      <c r="B547" s="1" t="n">
        <v>307</v>
      </c>
      <c r="C547" s="1" t="s">
        <v>323</v>
      </c>
      <c r="D547" s="1" t="s">
        <v>586</v>
      </c>
    </row>
    <row r="548" customFormat="false" ht="15.75" hidden="false" customHeight="false" outlineLevel="0" collapsed="false">
      <c r="A548" s="1" t="n">
        <v>2166</v>
      </c>
      <c r="B548" s="1" t="n">
        <v>307</v>
      </c>
      <c r="C548" s="1" t="s">
        <v>333</v>
      </c>
      <c r="D548" s="1" t="s">
        <v>623</v>
      </c>
    </row>
    <row r="549" customFormat="false" ht="15.75" hidden="false" customHeight="false" outlineLevel="0" collapsed="false">
      <c r="A549" s="1" t="n">
        <v>2166</v>
      </c>
      <c r="B549" s="1" t="n">
        <v>307</v>
      </c>
      <c r="C549" s="1" t="s">
        <v>323</v>
      </c>
      <c r="D549" s="1" t="s">
        <v>585</v>
      </c>
    </row>
    <row r="550" customFormat="false" ht="15.75" hidden="false" customHeight="false" outlineLevel="0" collapsed="false">
      <c r="A550" s="1" t="n">
        <v>2165</v>
      </c>
      <c r="B550" s="1" t="n">
        <v>308</v>
      </c>
      <c r="C550" s="1" t="s">
        <v>323</v>
      </c>
      <c r="D550" s="1" t="s">
        <v>585</v>
      </c>
    </row>
    <row r="551" customFormat="false" ht="15.75" hidden="false" customHeight="false" outlineLevel="0" collapsed="false">
      <c r="A551" s="1" t="n">
        <v>837</v>
      </c>
      <c r="B551" s="1" t="n">
        <v>309</v>
      </c>
      <c r="C551" s="1" t="s">
        <v>323</v>
      </c>
      <c r="D551" s="1" t="s">
        <v>656</v>
      </c>
    </row>
    <row r="552" customFormat="false" ht="15.75" hidden="false" customHeight="false" outlineLevel="0" collapsed="false">
      <c r="A552" s="1" t="n">
        <v>2018</v>
      </c>
      <c r="B552" s="1" t="n">
        <v>311</v>
      </c>
      <c r="C552" s="1" t="s">
        <v>333</v>
      </c>
      <c r="D552" s="1" t="s">
        <v>378</v>
      </c>
    </row>
    <row r="553" customFormat="false" ht="15.75" hidden="false" customHeight="false" outlineLevel="0" collapsed="false">
      <c r="A553" s="1" t="n">
        <v>189</v>
      </c>
      <c r="B553" s="1" t="n">
        <v>316</v>
      </c>
      <c r="C553" s="1" t="s">
        <v>271</v>
      </c>
      <c r="D553" s="1" t="s">
        <v>272</v>
      </c>
    </row>
    <row r="554" customFormat="false" ht="15.75" hidden="false" customHeight="false" outlineLevel="0" collapsed="false">
      <c r="A554" s="1" t="n">
        <v>189</v>
      </c>
      <c r="B554" s="1" t="n">
        <v>316</v>
      </c>
      <c r="C554" s="1" t="s">
        <v>271</v>
      </c>
      <c r="D554" s="1" t="s">
        <v>657</v>
      </c>
    </row>
    <row r="555" customFormat="false" ht="15.75" hidden="false" customHeight="false" outlineLevel="0" collapsed="false">
      <c r="A555" s="1" t="n">
        <v>2206</v>
      </c>
      <c r="B555" s="1" t="n">
        <v>318</v>
      </c>
      <c r="C555" s="1" t="s">
        <v>323</v>
      </c>
      <c r="D555" s="1" t="s">
        <v>585</v>
      </c>
    </row>
    <row r="556" customFormat="false" ht="15.75" hidden="false" customHeight="false" outlineLevel="0" collapsed="false">
      <c r="A556" s="1" t="n">
        <v>719</v>
      </c>
      <c r="B556" s="1" t="n">
        <v>319</v>
      </c>
      <c r="C556" s="1" t="s">
        <v>626</v>
      </c>
      <c r="D556" s="1" t="s">
        <v>630</v>
      </c>
    </row>
    <row r="557" customFormat="false" ht="15.75" hidden="false" customHeight="false" outlineLevel="0" collapsed="false">
      <c r="A557" s="1" t="n">
        <v>719</v>
      </c>
      <c r="B557" s="1" t="n">
        <v>319</v>
      </c>
      <c r="C557" s="1" t="s">
        <v>626</v>
      </c>
      <c r="D557" s="1" t="s">
        <v>628</v>
      </c>
    </row>
    <row r="558" customFormat="false" ht="15.75" hidden="false" customHeight="false" outlineLevel="0" collapsed="false">
      <c r="A558" s="1" t="n">
        <v>865</v>
      </c>
      <c r="B558" s="1" t="n">
        <v>327</v>
      </c>
      <c r="C558" s="1" t="s">
        <v>269</v>
      </c>
      <c r="D558" s="1" t="s">
        <v>658</v>
      </c>
    </row>
    <row r="559" customFormat="false" ht="15.75" hidden="false" customHeight="false" outlineLevel="0" collapsed="false">
      <c r="A559" s="1" t="n">
        <v>865</v>
      </c>
      <c r="B559" s="1" t="n">
        <v>327</v>
      </c>
      <c r="C559" s="1" t="s">
        <v>269</v>
      </c>
      <c r="D559" s="1" t="s">
        <v>659</v>
      </c>
    </row>
    <row r="560" customFormat="false" ht="15.75" hidden="false" customHeight="false" outlineLevel="0" collapsed="false">
      <c r="A560" s="1" t="n">
        <v>865</v>
      </c>
      <c r="B560" s="1" t="n">
        <v>327</v>
      </c>
      <c r="C560" s="1" t="s">
        <v>269</v>
      </c>
      <c r="D560" s="1" t="s">
        <v>660</v>
      </c>
    </row>
    <row r="561" customFormat="false" ht="15.75" hidden="false" customHeight="false" outlineLevel="0" collapsed="false">
      <c r="A561" s="1" t="n">
        <v>865</v>
      </c>
      <c r="B561" s="1" t="n">
        <v>327</v>
      </c>
      <c r="C561" s="1" t="s">
        <v>269</v>
      </c>
      <c r="D561" s="1" t="s">
        <v>661</v>
      </c>
    </row>
    <row r="562" customFormat="false" ht="15.75" hidden="false" customHeight="false" outlineLevel="0" collapsed="false">
      <c r="A562" s="1" t="n">
        <v>865</v>
      </c>
      <c r="B562" s="1" t="n">
        <v>327</v>
      </c>
      <c r="C562" s="1" t="s">
        <v>269</v>
      </c>
      <c r="D562" s="1" t="s">
        <v>582</v>
      </c>
    </row>
    <row r="563" customFormat="false" ht="15.75" hidden="false" customHeight="false" outlineLevel="0" collapsed="false">
      <c r="A563" s="1" t="n">
        <v>865</v>
      </c>
      <c r="B563" s="1" t="n">
        <v>327</v>
      </c>
      <c r="C563" s="1" t="s">
        <v>269</v>
      </c>
      <c r="D563" s="1" t="s">
        <v>662</v>
      </c>
    </row>
    <row r="564" customFormat="false" ht="15.75" hidden="false" customHeight="false" outlineLevel="0" collapsed="false">
      <c r="A564" s="1" t="n">
        <v>744</v>
      </c>
      <c r="B564" s="1" t="n">
        <v>328</v>
      </c>
      <c r="C564" s="1" t="s">
        <v>356</v>
      </c>
      <c r="D564" s="1" t="s">
        <v>663</v>
      </c>
    </row>
    <row r="565" customFormat="false" ht="15.75" hidden="false" customHeight="false" outlineLevel="0" collapsed="false">
      <c r="A565" s="1" t="n">
        <v>1021</v>
      </c>
      <c r="B565" s="1" t="n">
        <v>329</v>
      </c>
      <c r="C565" s="1" t="s">
        <v>464</v>
      </c>
      <c r="D565" s="1" t="s">
        <v>664</v>
      </c>
    </row>
    <row r="566" customFormat="false" ht="15.75" hidden="false" customHeight="false" outlineLevel="0" collapsed="false">
      <c r="A566" s="1" t="n">
        <v>1021</v>
      </c>
      <c r="B566" s="1" t="n">
        <v>329</v>
      </c>
      <c r="C566" s="1" t="s">
        <v>464</v>
      </c>
      <c r="D566" s="1" t="s">
        <v>665</v>
      </c>
    </row>
    <row r="567" customFormat="false" ht="15.75" hidden="false" customHeight="false" outlineLevel="0" collapsed="false">
      <c r="A567" s="1" t="n">
        <v>516</v>
      </c>
      <c r="B567" s="1" t="n">
        <v>332</v>
      </c>
      <c r="C567" s="1" t="s">
        <v>552</v>
      </c>
      <c r="D567" s="1" t="s">
        <v>666</v>
      </c>
    </row>
    <row r="568" customFormat="false" ht="15.75" hidden="false" customHeight="false" outlineLevel="0" collapsed="false">
      <c r="A568" s="1" t="n">
        <v>2203</v>
      </c>
      <c r="B568" s="1" t="n">
        <v>337</v>
      </c>
      <c r="C568" s="1" t="s">
        <v>271</v>
      </c>
      <c r="D568" s="1" t="s">
        <v>667</v>
      </c>
    </row>
    <row r="569" customFormat="false" ht="15.75" hidden="false" customHeight="false" outlineLevel="0" collapsed="false">
      <c r="A569" s="1" t="n">
        <v>2908</v>
      </c>
      <c r="B569" s="1" t="n">
        <v>338</v>
      </c>
      <c r="C569" s="1" t="s">
        <v>323</v>
      </c>
      <c r="D569" s="1" t="s">
        <v>324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2020-05-26T14:37:24Z</dcterms:created>
  <dc:creator>Edgar Fernando Lamprea Mendez</dc:creator>
  <dc:description/>
  <dc:language>en-US</dc:language>
  <cp:lastModifiedBy/>
  <dcterms:modified xsi:type="dcterms:W3CDTF">2020-06-20T07:19:53Z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