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R-private\beta\Datasets\"/>
    </mc:Choice>
  </mc:AlternateContent>
  <xr:revisionPtr revIDLastSave="0" documentId="13_ncr:1_{0E28505C-39DB-45D9-9CBF-E36261D6C13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1" r:id="rId1"/>
    <sheet name="data2" sheetId="2" r:id="rId2"/>
  </sheets>
  <definedNames>
    <definedName name="_xlnm._FilterDatabase" localSheetId="1" hidden="1">data2!$A$1:$E$25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2" l="1"/>
  <c r="D18" i="2"/>
  <c r="C18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54A84C-E942-4F87-BE58-195F78BF2EB0}" keepAlive="1" name="Consulta - Dataset2 (1)" description="Conexão com a consulta 'Dataset2 (1)' na pasta de trabalho." type="5" refreshedVersion="0" background="1">
    <dbPr connection="Provider=Microsoft.Mashup.OleDb.1;Data Source=$Workbook$;Location=&quot;Dataset2 (1)&quot;;Extended Properties=&quot;&quot;" command="SELECT * FROM [Dataset2 (1)]"/>
  </connection>
</connections>
</file>

<file path=xl/sharedStrings.xml><?xml version="1.0" encoding="utf-8"?>
<sst xmlns="http://schemas.openxmlformats.org/spreadsheetml/2006/main" count="53" uniqueCount="22">
  <si>
    <t>Percentual</t>
  </si>
  <si>
    <t>Bacillariophyta</t>
  </si>
  <si>
    <t>Charophyta</t>
  </si>
  <si>
    <t>Chlorophyta</t>
  </si>
  <si>
    <t>Cryptophyta</t>
  </si>
  <si>
    <t>Cyanobacteria</t>
  </si>
  <si>
    <t>Euglenozoa</t>
  </si>
  <si>
    <t>Ochrophyta</t>
  </si>
  <si>
    <t>&lt;70</t>
  </si>
  <si>
    <t>&lt;50</t>
  </si>
  <si>
    <t>IE</t>
  </si>
  <si>
    <t>Isimp.</t>
  </si>
  <si>
    <t>Ishan.</t>
  </si>
  <si>
    <t>ID</t>
  </si>
  <si>
    <t>Others</t>
  </si>
  <si>
    <t>Day</t>
  </si>
  <si>
    <t>Sample</t>
  </si>
  <si>
    <t>Sobs</t>
  </si>
  <si>
    <t>Treatment</t>
  </si>
  <si>
    <t>No</t>
  </si>
  <si>
    <t>Yes</t>
  </si>
  <si>
    <t>Ishan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</si>
</sst>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8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opLeftCell="G1" zoomScale="126" zoomScaleNormal="80" workbookViewId="0">
      <selection activeCell="Q14" sqref="Q14"/>
    </sheetView>
  </sheetViews>
  <sheetFormatPr defaultRowHeight="15" x14ac:dyDescent="0.25"/>
  <cols>
    <col min="3" max="3" width="11" bestFit="1" customWidth="1"/>
    <col min="6" max="6" width="9.85546875" bestFit="1" customWidth="1"/>
  </cols>
  <sheetData>
    <row r="1" spans="1:15" x14ac:dyDescent="0.25">
      <c r="A1" s="1" t="s">
        <v>15</v>
      </c>
      <c r="B1" s="2" t="s">
        <v>0</v>
      </c>
      <c r="C1" s="3" t="s">
        <v>16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7</v>
      </c>
      <c r="J1" s="4" t="s">
        <v>14</v>
      </c>
      <c r="K1" s="1" t="s">
        <v>5</v>
      </c>
      <c r="L1" s="4" t="s">
        <v>11</v>
      </c>
      <c r="M1" s="4" t="s">
        <v>12</v>
      </c>
      <c r="N1" s="4" t="s">
        <v>13</v>
      </c>
      <c r="O1" s="4" t="s">
        <v>10</v>
      </c>
    </row>
    <row r="2" spans="1:15" x14ac:dyDescent="0.25">
      <c r="A2" s="5">
        <v>0</v>
      </c>
      <c r="B2" s="5">
        <v>0</v>
      </c>
      <c r="C2" s="6">
        <v>1</v>
      </c>
      <c r="D2" s="7">
        <v>1215</v>
      </c>
      <c r="E2" s="7">
        <v>83</v>
      </c>
      <c r="F2" s="7">
        <v>3502</v>
      </c>
      <c r="G2" s="7">
        <v>125</v>
      </c>
      <c r="H2" s="7">
        <v>166</v>
      </c>
      <c r="I2" s="7">
        <v>0</v>
      </c>
      <c r="J2" s="8">
        <f>SUM(D2:I2)</f>
        <v>5091</v>
      </c>
      <c r="K2" s="7">
        <v>515826</v>
      </c>
      <c r="L2" s="7">
        <v>0.63</v>
      </c>
      <c r="M2" s="7">
        <v>1.31</v>
      </c>
      <c r="N2" s="7">
        <v>0.37</v>
      </c>
      <c r="O2" s="7">
        <v>0.53</v>
      </c>
    </row>
    <row r="3" spans="1:15" x14ac:dyDescent="0.25">
      <c r="A3" s="5">
        <v>0</v>
      </c>
      <c r="B3" s="5">
        <v>0</v>
      </c>
      <c r="C3" s="6">
        <v>2</v>
      </c>
      <c r="D3" s="7">
        <v>690</v>
      </c>
      <c r="E3" s="7">
        <v>101</v>
      </c>
      <c r="F3" s="7">
        <v>4184</v>
      </c>
      <c r="G3" s="7">
        <v>913</v>
      </c>
      <c r="H3" s="7">
        <v>152</v>
      </c>
      <c r="I3" s="7">
        <v>0</v>
      </c>
      <c r="J3" s="8">
        <f t="shared" ref="J3:J37" si="0">SUM(D3:I3)</f>
        <v>6040</v>
      </c>
      <c r="K3" s="7">
        <v>495612</v>
      </c>
      <c r="L3" s="7">
        <v>0.65</v>
      </c>
      <c r="M3" s="7">
        <v>1.38</v>
      </c>
      <c r="N3" s="7">
        <v>0.35</v>
      </c>
      <c r="O3" s="7">
        <v>0.6</v>
      </c>
    </row>
    <row r="4" spans="1:15" x14ac:dyDescent="0.25">
      <c r="A4" s="5">
        <v>0</v>
      </c>
      <c r="B4" s="5">
        <v>0</v>
      </c>
      <c r="C4" s="6">
        <v>3</v>
      </c>
      <c r="D4" s="7">
        <v>1359</v>
      </c>
      <c r="E4" s="7">
        <v>0</v>
      </c>
      <c r="F4" s="7">
        <v>2299</v>
      </c>
      <c r="G4" s="7">
        <v>177</v>
      </c>
      <c r="H4" s="7">
        <v>44</v>
      </c>
      <c r="I4" s="7">
        <v>0</v>
      </c>
      <c r="J4" s="8">
        <f t="shared" si="0"/>
        <v>3879</v>
      </c>
      <c r="K4" s="7">
        <v>450710</v>
      </c>
      <c r="L4" s="7">
        <v>0.68</v>
      </c>
      <c r="M4" s="7">
        <v>1.52</v>
      </c>
      <c r="N4" s="7">
        <v>0.32</v>
      </c>
      <c r="O4" s="7">
        <v>0.56000000000000005</v>
      </c>
    </row>
    <row r="5" spans="1:15" x14ac:dyDescent="0.25">
      <c r="A5" s="5">
        <v>0</v>
      </c>
      <c r="B5" s="5">
        <v>0</v>
      </c>
      <c r="C5" s="6">
        <v>4</v>
      </c>
      <c r="D5" s="7">
        <v>1108</v>
      </c>
      <c r="E5" s="7">
        <v>0</v>
      </c>
      <c r="F5" s="7">
        <v>2909</v>
      </c>
      <c r="G5" s="7">
        <v>349</v>
      </c>
      <c r="H5" s="7">
        <v>0</v>
      </c>
      <c r="I5" s="7">
        <v>0</v>
      </c>
      <c r="J5" s="8">
        <f t="shared" si="0"/>
        <v>4366</v>
      </c>
      <c r="K5" s="7">
        <v>425141</v>
      </c>
      <c r="L5" s="7">
        <v>0.65</v>
      </c>
      <c r="M5" s="7">
        <v>1.31</v>
      </c>
      <c r="N5" s="7">
        <v>0.35</v>
      </c>
      <c r="O5" s="7">
        <v>0.56999999999999995</v>
      </c>
    </row>
    <row r="6" spans="1:15" x14ac:dyDescent="0.25">
      <c r="A6" s="5">
        <v>0</v>
      </c>
      <c r="B6" s="5">
        <v>0</v>
      </c>
      <c r="C6" s="6">
        <v>5</v>
      </c>
      <c r="D6" s="7">
        <v>1228</v>
      </c>
      <c r="E6" s="7">
        <v>44</v>
      </c>
      <c r="F6" s="7">
        <v>3823</v>
      </c>
      <c r="G6" s="7">
        <v>155</v>
      </c>
      <c r="H6" s="7">
        <v>44</v>
      </c>
      <c r="I6" s="7">
        <v>0</v>
      </c>
      <c r="J6" s="8">
        <f t="shared" si="0"/>
        <v>5294</v>
      </c>
      <c r="K6" s="7">
        <v>378631</v>
      </c>
      <c r="L6" s="7">
        <v>0.68</v>
      </c>
      <c r="M6" s="7">
        <v>1.5</v>
      </c>
      <c r="N6" s="7">
        <v>0.32</v>
      </c>
      <c r="O6" s="7">
        <v>0.59</v>
      </c>
    </row>
    <row r="7" spans="1:15" x14ac:dyDescent="0.25">
      <c r="A7" s="5">
        <v>0</v>
      </c>
      <c r="B7" s="5">
        <v>0</v>
      </c>
      <c r="C7" s="6">
        <v>6</v>
      </c>
      <c r="D7" s="7">
        <v>813</v>
      </c>
      <c r="E7" s="7">
        <v>0</v>
      </c>
      <c r="F7" s="7">
        <v>2040</v>
      </c>
      <c r="G7" s="7">
        <v>478</v>
      </c>
      <c r="H7" s="7">
        <v>87</v>
      </c>
      <c r="I7" s="7">
        <v>0</v>
      </c>
      <c r="J7" s="8">
        <f t="shared" si="0"/>
        <v>3418</v>
      </c>
      <c r="K7" s="7">
        <v>403022</v>
      </c>
      <c r="L7" s="7">
        <v>0.66</v>
      </c>
      <c r="M7" s="7">
        <v>1.35</v>
      </c>
      <c r="N7" s="7">
        <v>0.34</v>
      </c>
      <c r="O7" s="7">
        <v>0.61</v>
      </c>
    </row>
    <row r="8" spans="1:15" x14ac:dyDescent="0.25">
      <c r="A8" s="5">
        <v>7</v>
      </c>
      <c r="B8" s="5">
        <v>100</v>
      </c>
      <c r="C8" s="6">
        <v>1</v>
      </c>
      <c r="D8" s="7">
        <v>3976</v>
      </c>
      <c r="E8" s="7">
        <v>2609</v>
      </c>
      <c r="F8" s="7">
        <v>3234</v>
      </c>
      <c r="G8" s="7">
        <v>626</v>
      </c>
      <c r="H8" s="7">
        <v>52</v>
      </c>
      <c r="I8" s="7">
        <v>0</v>
      </c>
      <c r="J8" s="8">
        <f t="shared" si="0"/>
        <v>10497</v>
      </c>
      <c r="K8" s="7">
        <v>608674</v>
      </c>
      <c r="L8" s="7">
        <v>0.38</v>
      </c>
      <c r="M8" s="7">
        <v>0.79</v>
      </c>
      <c r="N8" s="7">
        <v>0.62</v>
      </c>
      <c r="O8" s="7">
        <v>0.28999999999999998</v>
      </c>
    </row>
    <row r="9" spans="1:15" x14ac:dyDescent="0.25">
      <c r="A9" s="5">
        <v>7</v>
      </c>
      <c r="B9" s="5">
        <v>100</v>
      </c>
      <c r="C9" s="6">
        <v>2</v>
      </c>
      <c r="D9" s="7">
        <v>221868</v>
      </c>
      <c r="E9" s="7">
        <v>85334</v>
      </c>
      <c r="F9" s="7">
        <v>221718</v>
      </c>
      <c r="G9" s="7">
        <v>20211</v>
      </c>
      <c r="H9" s="7">
        <v>11228</v>
      </c>
      <c r="I9" s="7">
        <v>0</v>
      </c>
      <c r="J9" s="8">
        <f t="shared" si="0"/>
        <v>560359</v>
      </c>
      <c r="K9" s="7">
        <v>25334760</v>
      </c>
      <c r="L9" s="7">
        <v>0.32</v>
      </c>
      <c r="M9" s="7">
        <v>0.76</v>
      </c>
      <c r="N9" s="7">
        <v>0.68</v>
      </c>
      <c r="O9" s="7">
        <v>0.28999999999999998</v>
      </c>
    </row>
    <row r="10" spans="1:15" x14ac:dyDescent="0.25">
      <c r="A10" s="5">
        <v>7</v>
      </c>
      <c r="B10" s="5">
        <v>100</v>
      </c>
      <c r="C10" s="6">
        <v>3</v>
      </c>
      <c r="D10" s="7">
        <v>1575</v>
      </c>
      <c r="E10" s="7">
        <v>674</v>
      </c>
      <c r="F10" s="7">
        <v>853</v>
      </c>
      <c r="G10" s="7">
        <v>112</v>
      </c>
      <c r="H10" s="7">
        <v>62</v>
      </c>
      <c r="I10" s="7">
        <v>0</v>
      </c>
      <c r="J10" s="8">
        <f t="shared" si="0"/>
        <v>3276</v>
      </c>
      <c r="K10" s="7">
        <v>186648</v>
      </c>
      <c r="L10" s="7">
        <v>0.25</v>
      </c>
      <c r="M10" s="7">
        <v>0.6</v>
      </c>
      <c r="N10" s="7">
        <v>0.75</v>
      </c>
      <c r="O10" s="7">
        <v>0.23</v>
      </c>
    </row>
    <row r="11" spans="1:15" x14ac:dyDescent="0.25">
      <c r="A11" s="5">
        <v>7</v>
      </c>
      <c r="B11" s="5">
        <v>0</v>
      </c>
      <c r="C11" s="6">
        <v>4</v>
      </c>
      <c r="D11" s="7">
        <v>379</v>
      </c>
      <c r="E11" s="7">
        <v>112</v>
      </c>
      <c r="F11" s="7">
        <v>3703</v>
      </c>
      <c r="G11" s="7">
        <v>393</v>
      </c>
      <c r="H11" s="7">
        <v>0</v>
      </c>
      <c r="I11" s="7">
        <v>0</v>
      </c>
      <c r="J11" s="8">
        <f t="shared" si="0"/>
        <v>4587</v>
      </c>
      <c r="K11" s="7">
        <v>389496</v>
      </c>
      <c r="L11" s="7">
        <v>0.69</v>
      </c>
      <c r="M11" s="7">
        <v>1.51</v>
      </c>
      <c r="N11" s="7">
        <v>0.31</v>
      </c>
      <c r="O11" s="7">
        <v>0.65</v>
      </c>
    </row>
    <row r="12" spans="1:15" x14ac:dyDescent="0.25">
      <c r="A12" s="5">
        <v>7</v>
      </c>
      <c r="B12" s="5">
        <v>0</v>
      </c>
      <c r="C12" s="6">
        <v>5</v>
      </c>
      <c r="D12" s="7">
        <v>13912</v>
      </c>
      <c r="E12" s="7">
        <v>3619</v>
      </c>
      <c r="F12" s="7">
        <v>26035</v>
      </c>
      <c r="G12" s="7">
        <v>1206</v>
      </c>
      <c r="H12" s="7">
        <v>1508</v>
      </c>
      <c r="I12" s="7">
        <v>0</v>
      </c>
      <c r="J12" s="8">
        <f t="shared" si="0"/>
        <v>46280</v>
      </c>
      <c r="K12" s="7">
        <v>3230362</v>
      </c>
      <c r="L12" s="7">
        <v>0.79</v>
      </c>
      <c r="M12" s="7">
        <v>1.79</v>
      </c>
      <c r="N12" s="7">
        <v>0.21</v>
      </c>
      <c r="O12" s="7">
        <v>0.65</v>
      </c>
    </row>
    <row r="13" spans="1:15" x14ac:dyDescent="0.25">
      <c r="A13" s="5">
        <v>7</v>
      </c>
      <c r="B13" s="5">
        <v>0</v>
      </c>
      <c r="C13" s="6">
        <v>6</v>
      </c>
      <c r="D13" s="7">
        <v>8787</v>
      </c>
      <c r="E13" s="7">
        <v>7065</v>
      </c>
      <c r="F13" s="7">
        <v>13962</v>
      </c>
      <c r="G13" s="7">
        <v>1544</v>
      </c>
      <c r="H13" s="7">
        <v>712</v>
      </c>
      <c r="I13" s="7">
        <v>0</v>
      </c>
      <c r="J13" s="8">
        <f t="shared" si="0"/>
        <v>32070</v>
      </c>
      <c r="K13" s="7">
        <v>2349226</v>
      </c>
      <c r="L13" s="7">
        <v>0.81</v>
      </c>
      <c r="M13" s="7">
        <v>1.83</v>
      </c>
      <c r="N13" s="7">
        <v>0.19</v>
      </c>
      <c r="O13" s="7">
        <v>0.65</v>
      </c>
    </row>
    <row r="14" spans="1:15" x14ac:dyDescent="0.25">
      <c r="A14" s="5">
        <v>14</v>
      </c>
      <c r="B14" s="5">
        <v>100</v>
      </c>
      <c r="C14" s="6">
        <v>1</v>
      </c>
      <c r="D14" s="7">
        <v>5655</v>
      </c>
      <c r="E14" s="7">
        <v>3162</v>
      </c>
      <c r="F14" s="7">
        <v>5130</v>
      </c>
      <c r="G14" s="7">
        <v>846</v>
      </c>
      <c r="H14" s="7">
        <v>223</v>
      </c>
      <c r="I14" s="7">
        <v>0</v>
      </c>
      <c r="J14" s="8">
        <f t="shared" si="0"/>
        <v>15016</v>
      </c>
      <c r="K14" s="7">
        <v>899905</v>
      </c>
      <c r="L14" s="7">
        <v>0.51</v>
      </c>
      <c r="M14" s="7">
        <v>1.24</v>
      </c>
      <c r="N14" s="7">
        <v>0.49</v>
      </c>
      <c r="O14" s="7">
        <v>0.45</v>
      </c>
    </row>
    <row r="15" spans="1:15" x14ac:dyDescent="0.25">
      <c r="A15" s="5">
        <v>14</v>
      </c>
      <c r="B15" s="5">
        <v>100</v>
      </c>
      <c r="C15" s="6">
        <v>2</v>
      </c>
      <c r="D15" s="7">
        <v>4977</v>
      </c>
      <c r="E15" s="7">
        <v>3505</v>
      </c>
      <c r="F15" s="7">
        <v>5144</v>
      </c>
      <c r="G15" s="7">
        <v>803</v>
      </c>
      <c r="H15" s="7">
        <v>137</v>
      </c>
      <c r="I15" s="7">
        <v>0</v>
      </c>
      <c r="J15" s="8">
        <f t="shared" si="0"/>
        <v>14566</v>
      </c>
      <c r="K15" s="7">
        <v>656123</v>
      </c>
      <c r="L15" s="7">
        <v>0.41</v>
      </c>
      <c r="M15" s="7">
        <v>0.96</v>
      </c>
      <c r="N15" s="7">
        <v>0.59</v>
      </c>
      <c r="O15" s="7">
        <v>0.37</v>
      </c>
    </row>
    <row r="16" spans="1:15" x14ac:dyDescent="0.25">
      <c r="A16" s="5">
        <v>14</v>
      </c>
      <c r="B16" s="5">
        <v>100</v>
      </c>
      <c r="C16" s="6">
        <v>3</v>
      </c>
      <c r="D16" s="7">
        <v>6079</v>
      </c>
      <c r="E16" s="7">
        <v>1952</v>
      </c>
      <c r="F16" s="7">
        <v>3843</v>
      </c>
      <c r="G16" s="7">
        <v>320</v>
      </c>
      <c r="H16" s="7">
        <v>331</v>
      </c>
      <c r="I16" s="7">
        <v>0</v>
      </c>
      <c r="J16" s="8">
        <f t="shared" si="0"/>
        <v>12525</v>
      </c>
      <c r="K16" s="7">
        <v>630314</v>
      </c>
      <c r="L16" s="7">
        <v>0.41</v>
      </c>
      <c r="M16" s="7">
        <v>1.01</v>
      </c>
      <c r="N16" s="7">
        <v>0.59</v>
      </c>
      <c r="O16" s="7">
        <v>0.37</v>
      </c>
    </row>
    <row r="17" spans="1:15" x14ac:dyDescent="0.25">
      <c r="A17" s="5">
        <v>14</v>
      </c>
      <c r="B17" s="7">
        <v>0</v>
      </c>
      <c r="C17" s="6">
        <v>4</v>
      </c>
      <c r="D17" s="7">
        <v>1327</v>
      </c>
      <c r="E17" s="7">
        <v>985</v>
      </c>
      <c r="F17" s="7">
        <v>2112</v>
      </c>
      <c r="G17" s="7">
        <v>343</v>
      </c>
      <c r="H17" s="7">
        <v>86</v>
      </c>
      <c r="I17" s="7">
        <v>0</v>
      </c>
      <c r="J17" s="8">
        <f t="shared" si="0"/>
        <v>4853</v>
      </c>
      <c r="K17" s="7">
        <v>438687</v>
      </c>
      <c r="L17" s="7">
        <v>0.8</v>
      </c>
      <c r="M17" s="7">
        <v>1.83</v>
      </c>
      <c r="N17" s="7">
        <v>0.2</v>
      </c>
      <c r="O17" s="7">
        <v>0.66</v>
      </c>
    </row>
    <row r="18" spans="1:15" x14ac:dyDescent="0.25">
      <c r="A18" s="5">
        <v>14</v>
      </c>
      <c r="B18" s="7">
        <v>0</v>
      </c>
      <c r="C18" s="6">
        <v>5</v>
      </c>
      <c r="D18" s="7">
        <v>7088</v>
      </c>
      <c r="E18" s="7">
        <v>4856</v>
      </c>
      <c r="F18" s="7">
        <v>16618</v>
      </c>
      <c r="G18" s="7">
        <v>1005</v>
      </c>
      <c r="H18" s="7">
        <v>670</v>
      </c>
      <c r="I18" s="7">
        <v>167</v>
      </c>
      <c r="J18" s="8">
        <f t="shared" si="0"/>
        <v>30404</v>
      </c>
      <c r="K18" s="7">
        <v>2247892</v>
      </c>
      <c r="L18" s="7">
        <v>0.78</v>
      </c>
      <c r="M18" s="7">
        <v>1.89</v>
      </c>
      <c r="N18" s="7">
        <v>0.22</v>
      </c>
      <c r="O18" s="7">
        <v>0.67</v>
      </c>
    </row>
    <row r="19" spans="1:15" x14ac:dyDescent="0.25">
      <c r="A19" s="5">
        <v>14</v>
      </c>
      <c r="B19" s="7">
        <v>0</v>
      </c>
      <c r="C19" s="6">
        <v>6</v>
      </c>
      <c r="D19" s="7">
        <v>8226</v>
      </c>
      <c r="E19" s="7">
        <v>6969</v>
      </c>
      <c r="F19" s="7">
        <v>7341</v>
      </c>
      <c r="G19" s="7">
        <v>1628</v>
      </c>
      <c r="H19" s="7">
        <v>771</v>
      </c>
      <c r="I19" s="7">
        <v>0</v>
      </c>
      <c r="J19" s="8">
        <f t="shared" si="0"/>
        <v>24935</v>
      </c>
      <c r="K19" s="7">
        <v>1780519</v>
      </c>
      <c r="L19" s="7">
        <v>0.8</v>
      </c>
      <c r="M19" s="7">
        <v>1.88</v>
      </c>
      <c r="N19" s="7">
        <v>0.2</v>
      </c>
      <c r="O19" s="7">
        <v>0.68</v>
      </c>
    </row>
    <row r="20" spans="1:15" x14ac:dyDescent="0.25">
      <c r="A20" s="5">
        <v>21</v>
      </c>
      <c r="B20" s="5" t="s">
        <v>8</v>
      </c>
      <c r="C20" s="6">
        <v>1</v>
      </c>
      <c r="D20" s="7">
        <v>14122</v>
      </c>
      <c r="E20" s="7">
        <v>1765</v>
      </c>
      <c r="F20" s="7">
        <v>12178</v>
      </c>
      <c r="G20" s="7">
        <v>2900</v>
      </c>
      <c r="H20" s="7">
        <v>63</v>
      </c>
      <c r="I20" s="7">
        <v>0</v>
      </c>
      <c r="J20" s="8">
        <f t="shared" si="0"/>
        <v>31028</v>
      </c>
      <c r="K20" s="7">
        <v>1706829</v>
      </c>
      <c r="L20" s="7">
        <v>0.63</v>
      </c>
      <c r="M20" s="7">
        <v>1.51</v>
      </c>
      <c r="N20" s="7">
        <v>0.37</v>
      </c>
      <c r="O20" s="7">
        <v>0.52</v>
      </c>
    </row>
    <row r="21" spans="1:15" x14ac:dyDescent="0.25">
      <c r="A21" s="5">
        <v>21</v>
      </c>
      <c r="B21" s="5" t="s">
        <v>8</v>
      </c>
      <c r="C21" s="6">
        <v>2</v>
      </c>
      <c r="D21" s="7">
        <v>17059</v>
      </c>
      <c r="E21" s="7">
        <v>4452</v>
      </c>
      <c r="F21" s="7">
        <v>13021</v>
      </c>
      <c r="G21" s="7">
        <v>1863</v>
      </c>
      <c r="H21" s="7">
        <v>1043</v>
      </c>
      <c r="I21" s="7">
        <v>801</v>
      </c>
      <c r="J21" s="8">
        <f t="shared" si="0"/>
        <v>38239</v>
      </c>
      <c r="K21" s="7">
        <v>1441670</v>
      </c>
      <c r="L21" s="7">
        <v>0.63</v>
      </c>
      <c r="M21" s="7">
        <v>1.49</v>
      </c>
      <c r="N21" s="7">
        <v>0.37</v>
      </c>
      <c r="O21" s="7">
        <v>0.52</v>
      </c>
    </row>
    <row r="22" spans="1:15" x14ac:dyDescent="0.25">
      <c r="A22" s="5">
        <v>21</v>
      </c>
      <c r="B22" s="5" t="s">
        <v>8</v>
      </c>
      <c r="C22" s="6">
        <v>3</v>
      </c>
      <c r="D22" s="7">
        <v>18154</v>
      </c>
      <c r="E22" s="7">
        <v>5265</v>
      </c>
      <c r="F22" s="7">
        <v>14864</v>
      </c>
      <c r="G22" s="7">
        <v>1645</v>
      </c>
      <c r="H22" s="7">
        <v>1382</v>
      </c>
      <c r="I22" s="7">
        <v>132</v>
      </c>
      <c r="J22" s="8">
        <f t="shared" si="0"/>
        <v>41442</v>
      </c>
      <c r="K22" s="7">
        <v>1227544</v>
      </c>
      <c r="L22" s="7">
        <v>0.7</v>
      </c>
      <c r="M22" s="7">
        <v>1.67</v>
      </c>
      <c r="N22" s="7">
        <v>0.3</v>
      </c>
      <c r="O22" s="7">
        <v>0.57999999999999996</v>
      </c>
    </row>
    <row r="23" spans="1:15" x14ac:dyDescent="0.25">
      <c r="A23" s="5">
        <v>21</v>
      </c>
      <c r="B23" s="5">
        <v>0</v>
      </c>
      <c r="C23" s="6">
        <v>4</v>
      </c>
      <c r="D23" s="7">
        <v>5653</v>
      </c>
      <c r="E23" s="7">
        <v>891</v>
      </c>
      <c r="F23" s="7">
        <v>1933</v>
      </c>
      <c r="G23" s="7">
        <v>260</v>
      </c>
      <c r="H23" s="7">
        <v>192</v>
      </c>
      <c r="I23" s="7">
        <v>0</v>
      </c>
      <c r="J23" s="8">
        <f t="shared" si="0"/>
        <v>8929</v>
      </c>
      <c r="K23" s="7">
        <v>595864</v>
      </c>
      <c r="L23" s="7">
        <v>0.79</v>
      </c>
      <c r="M23" s="7">
        <v>1.82</v>
      </c>
      <c r="N23" s="7">
        <v>0.21</v>
      </c>
      <c r="O23" s="7">
        <v>0.66</v>
      </c>
    </row>
    <row r="24" spans="1:15" x14ac:dyDescent="0.25">
      <c r="A24" s="5">
        <v>21</v>
      </c>
      <c r="B24" s="5">
        <v>0</v>
      </c>
      <c r="C24" s="6">
        <v>5</v>
      </c>
      <c r="D24" s="7">
        <v>46168</v>
      </c>
      <c r="E24" s="7">
        <v>11463</v>
      </c>
      <c r="F24" s="7">
        <v>79192</v>
      </c>
      <c r="G24" s="7">
        <v>6659</v>
      </c>
      <c r="H24" s="7">
        <v>1747</v>
      </c>
      <c r="I24" s="7">
        <v>0</v>
      </c>
      <c r="J24" s="8">
        <f t="shared" si="0"/>
        <v>145229</v>
      </c>
      <c r="K24" s="7">
        <v>7688710</v>
      </c>
      <c r="L24" s="7">
        <v>0.79</v>
      </c>
      <c r="M24" s="7">
        <v>1.93</v>
      </c>
      <c r="N24" s="7">
        <v>0.21</v>
      </c>
      <c r="O24" s="7">
        <v>0.67</v>
      </c>
    </row>
    <row r="25" spans="1:15" x14ac:dyDescent="0.25">
      <c r="A25" s="5">
        <v>21</v>
      </c>
      <c r="B25" s="5">
        <v>0</v>
      </c>
      <c r="C25" s="6">
        <v>6</v>
      </c>
      <c r="D25" s="7">
        <v>13637</v>
      </c>
      <c r="E25" s="7">
        <v>3808</v>
      </c>
      <c r="F25" s="7">
        <v>27799</v>
      </c>
      <c r="G25" s="7">
        <v>1063</v>
      </c>
      <c r="H25" s="7">
        <v>974</v>
      </c>
      <c r="I25" s="7">
        <v>0</v>
      </c>
      <c r="J25" s="8">
        <f t="shared" si="0"/>
        <v>47281</v>
      </c>
      <c r="K25" s="7">
        <v>4350334</v>
      </c>
      <c r="L25" s="7">
        <v>0.73</v>
      </c>
      <c r="M25" s="7">
        <v>1.68</v>
      </c>
      <c r="N25" s="7">
        <v>0.27</v>
      </c>
      <c r="O25" s="7">
        <v>0.57999999999999996</v>
      </c>
    </row>
    <row r="26" spans="1:15" x14ac:dyDescent="0.25">
      <c r="A26" s="5">
        <v>28</v>
      </c>
      <c r="B26" s="5" t="s">
        <v>8</v>
      </c>
      <c r="C26" s="6">
        <v>1</v>
      </c>
      <c r="D26" s="7">
        <v>10257</v>
      </c>
      <c r="E26" s="7">
        <v>5148</v>
      </c>
      <c r="F26" s="7">
        <v>9971</v>
      </c>
      <c r="G26" s="7">
        <v>1113</v>
      </c>
      <c r="H26" s="7">
        <v>487</v>
      </c>
      <c r="I26" s="7">
        <v>70</v>
      </c>
      <c r="J26" s="8">
        <f t="shared" si="0"/>
        <v>27046</v>
      </c>
      <c r="K26" s="7">
        <v>1751455</v>
      </c>
      <c r="L26" s="7">
        <v>0.61</v>
      </c>
      <c r="M26" s="7">
        <v>1.39</v>
      </c>
      <c r="N26" s="7">
        <v>0.39</v>
      </c>
      <c r="O26" s="7">
        <v>0.53</v>
      </c>
    </row>
    <row r="27" spans="1:15" x14ac:dyDescent="0.25">
      <c r="A27" s="5">
        <v>28</v>
      </c>
      <c r="B27" s="5" t="s">
        <v>8</v>
      </c>
      <c r="C27" s="6">
        <v>2</v>
      </c>
      <c r="D27" s="7">
        <v>11763</v>
      </c>
      <c r="E27" s="7">
        <v>6258</v>
      </c>
      <c r="F27" s="7">
        <v>9346</v>
      </c>
      <c r="G27" s="7">
        <v>1145</v>
      </c>
      <c r="H27" s="7">
        <v>229</v>
      </c>
      <c r="I27" s="7">
        <v>0</v>
      </c>
      <c r="J27" s="8">
        <f t="shared" si="0"/>
        <v>28741</v>
      </c>
      <c r="K27" s="7">
        <v>1691342</v>
      </c>
      <c r="L27" s="7">
        <v>0.71</v>
      </c>
      <c r="M27" s="7">
        <v>1.56</v>
      </c>
      <c r="N27" s="7">
        <v>0.28999999999999998</v>
      </c>
      <c r="O27" s="7">
        <v>0.57999999999999996</v>
      </c>
    </row>
    <row r="28" spans="1:15" x14ac:dyDescent="0.25">
      <c r="A28" s="5">
        <v>28</v>
      </c>
      <c r="B28" s="5" t="s">
        <v>8</v>
      </c>
      <c r="C28" s="6">
        <v>3</v>
      </c>
      <c r="D28" s="7">
        <v>11861</v>
      </c>
      <c r="E28" s="7">
        <v>7273</v>
      </c>
      <c r="F28" s="7">
        <v>7735</v>
      </c>
      <c r="G28" s="7">
        <v>1265</v>
      </c>
      <c r="H28" s="7">
        <v>443</v>
      </c>
      <c r="I28" s="7">
        <v>0</v>
      </c>
      <c r="J28" s="8">
        <f t="shared" si="0"/>
        <v>28577</v>
      </c>
      <c r="K28" s="7">
        <v>1921800</v>
      </c>
      <c r="L28" s="7">
        <v>0.67</v>
      </c>
      <c r="M28" s="7">
        <v>1.49</v>
      </c>
      <c r="N28" s="7">
        <v>0.33</v>
      </c>
      <c r="O28" s="7">
        <v>0.54</v>
      </c>
    </row>
    <row r="29" spans="1:15" x14ac:dyDescent="0.25">
      <c r="A29" s="5">
        <v>28</v>
      </c>
      <c r="B29" s="5">
        <v>0</v>
      </c>
      <c r="C29" s="6">
        <v>4</v>
      </c>
      <c r="D29" s="7">
        <v>4895</v>
      </c>
      <c r="E29" s="7">
        <v>8900</v>
      </c>
      <c r="F29" s="7">
        <v>4259</v>
      </c>
      <c r="G29" s="7">
        <v>668</v>
      </c>
      <c r="H29" s="7">
        <v>223</v>
      </c>
      <c r="I29" s="7">
        <v>0</v>
      </c>
      <c r="J29" s="8">
        <f t="shared" si="0"/>
        <v>18945</v>
      </c>
      <c r="K29" s="7">
        <v>2005644</v>
      </c>
      <c r="L29" s="7">
        <v>0.74</v>
      </c>
      <c r="M29" s="7">
        <v>1.59</v>
      </c>
      <c r="N29" s="7">
        <v>0.26</v>
      </c>
      <c r="O29" s="7">
        <v>0.62</v>
      </c>
    </row>
    <row r="30" spans="1:15" x14ac:dyDescent="0.25">
      <c r="A30" s="5">
        <v>28</v>
      </c>
      <c r="B30" s="5">
        <v>0</v>
      </c>
      <c r="C30" s="6">
        <v>5</v>
      </c>
      <c r="D30" s="7">
        <v>3126</v>
      </c>
      <c r="E30" s="7">
        <v>6455</v>
      </c>
      <c r="F30" s="7">
        <v>7034</v>
      </c>
      <c r="G30" s="7">
        <v>145</v>
      </c>
      <c r="H30" s="7">
        <v>0</v>
      </c>
      <c r="I30" s="7">
        <v>0</v>
      </c>
      <c r="J30" s="8">
        <f t="shared" si="0"/>
        <v>16760</v>
      </c>
      <c r="K30" s="7">
        <v>1567402</v>
      </c>
      <c r="L30" s="7">
        <v>0.72</v>
      </c>
      <c r="M30" s="7">
        <v>1.47</v>
      </c>
      <c r="N30" s="7">
        <v>0.28000000000000003</v>
      </c>
      <c r="O30" s="7">
        <v>0.59</v>
      </c>
    </row>
    <row r="31" spans="1:15" x14ac:dyDescent="0.25">
      <c r="A31" s="5">
        <v>28</v>
      </c>
      <c r="B31" s="5">
        <v>0</v>
      </c>
      <c r="C31" s="6">
        <v>6</v>
      </c>
      <c r="D31" s="7">
        <v>7289</v>
      </c>
      <c r="E31" s="7">
        <v>4692</v>
      </c>
      <c r="F31" s="7">
        <v>6348</v>
      </c>
      <c r="G31" s="7">
        <v>276</v>
      </c>
      <c r="H31" s="7">
        <v>0</v>
      </c>
      <c r="I31" s="7">
        <v>0</v>
      </c>
      <c r="J31" s="8">
        <f t="shared" si="0"/>
        <v>18605</v>
      </c>
      <c r="K31" s="7">
        <v>2680160</v>
      </c>
      <c r="L31" s="7">
        <v>0.72</v>
      </c>
      <c r="M31" s="7">
        <v>1.45</v>
      </c>
      <c r="N31" s="7">
        <v>0.28000000000000003</v>
      </c>
      <c r="O31" s="7">
        <v>0.63</v>
      </c>
    </row>
    <row r="32" spans="1:15" x14ac:dyDescent="0.25">
      <c r="A32" s="5">
        <v>35</v>
      </c>
      <c r="B32" s="7" t="s">
        <v>9</v>
      </c>
      <c r="C32" s="6">
        <v>1</v>
      </c>
      <c r="D32" s="7">
        <v>5584</v>
      </c>
      <c r="E32" s="7">
        <v>3799</v>
      </c>
      <c r="F32" s="7">
        <v>6001</v>
      </c>
      <c r="G32" s="7">
        <v>475</v>
      </c>
      <c r="H32" s="7">
        <v>339</v>
      </c>
      <c r="I32" s="7">
        <v>0</v>
      </c>
      <c r="J32" s="8">
        <f t="shared" si="0"/>
        <v>16198</v>
      </c>
      <c r="K32" s="7">
        <v>1224285</v>
      </c>
      <c r="L32" s="7">
        <v>0.62</v>
      </c>
      <c r="M32" s="7">
        <v>1.35</v>
      </c>
      <c r="N32" s="7">
        <v>0.38</v>
      </c>
      <c r="O32" s="7">
        <v>0.51</v>
      </c>
    </row>
    <row r="33" spans="1:15" x14ac:dyDescent="0.25">
      <c r="A33" s="5">
        <v>35</v>
      </c>
      <c r="B33" s="7" t="s">
        <v>9</v>
      </c>
      <c r="C33" s="6">
        <v>2</v>
      </c>
      <c r="D33" s="7">
        <v>8084</v>
      </c>
      <c r="E33" s="7">
        <v>5994</v>
      </c>
      <c r="F33" s="7">
        <v>3731</v>
      </c>
      <c r="G33" s="7">
        <v>1447</v>
      </c>
      <c r="H33" s="7">
        <v>207</v>
      </c>
      <c r="I33" s="7">
        <v>103</v>
      </c>
      <c r="J33" s="8">
        <f t="shared" si="0"/>
        <v>19566</v>
      </c>
      <c r="K33" s="7">
        <v>1433545</v>
      </c>
      <c r="L33" s="7">
        <v>0.57999999999999996</v>
      </c>
      <c r="M33" s="7">
        <v>1.27</v>
      </c>
      <c r="N33" s="7">
        <v>0.42</v>
      </c>
      <c r="O33" s="7">
        <v>0.47</v>
      </c>
    </row>
    <row r="34" spans="1:15" x14ac:dyDescent="0.25">
      <c r="A34" s="5">
        <v>35</v>
      </c>
      <c r="B34" s="7" t="s">
        <v>9</v>
      </c>
      <c r="C34" s="6">
        <v>3</v>
      </c>
      <c r="D34" s="7">
        <v>10815</v>
      </c>
      <c r="E34" s="7">
        <v>12539</v>
      </c>
      <c r="F34" s="7">
        <v>11919</v>
      </c>
      <c r="G34" s="7">
        <v>2409</v>
      </c>
      <c r="H34" s="7">
        <v>425</v>
      </c>
      <c r="I34" s="7">
        <v>0</v>
      </c>
      <c r="J34" s="8">
        <f t="shared" si="0"/>
        <v>38107</v>
      </c>
      <c r="K34" s="7">
        <v>2187194</v>
      </c>
      <c r="L34" s="7">
        <v>0.69</v>
      </c>
      <c r="M34" s="7">
        <v>1.51</v>
      </c>
      <c r="N34" s="7">
        <v>0.31</v>
      </c>
      <c r="O34" s="7">
        <v>0.56000000000000005</v>
      </c>
    </row>
    <row r="35" spans="1:15" x14ac:dyDescent="0.25">
      <c r="A35" s="5">
        <v>35</v>
      </c>
      <c r="B35" s="5">
        <v>0</v>
      </c>
      <c r="C35" s="6">
        <v>4</v>
      </c>
      <c r="D35" s="7">
        <v>8159</v>
      </c>
      <c r="E35" s="7">
        <v>15647</v>
      </c>
      <c r="F35" s="7">
        <v>11686</v>
      </c>
      <c r="G35" s="7">
        <v>1649</v>
      </c>
      <c r="H35" s="7">
        <v>210</v>
      </c>
      <c r="I35" s="7">
        <v>0</v>
      </c>
      <c r="J35" s="8">
        <f t="shared" si="0"/>
        <v>37351</v>
      </c>
      <c r="K35" s="7">
        <v>2333839</v>
      </c>
      <c r="L35" s="7">
        <v>0.67</v>
      </c>
      <c r="M35" s="7">
        <v>1.42</v>
      </c>
      <c r="N35" s="7">
        <v>0.33</v>
      </c>
      <c r="O35" s="7">
        <v>0.56000000000000005</v>
      </c>
    </row>
    <row r="36" spans="1:15" x14ac:dyDescent="0.25">
      <c r="A36" s="5">
        <v>35</v>
      </c>
      <c r="B36" s="5">
        <v>0</v>
      </c>
      <c r="C36" s="6">
        <v>5</v>
      </c>
      <c r="D36" s="7">
        <v>4239</v>
      </c>
      <c r="E36" s="7">
        <v>8832</v>
      </c>
      <c r="F36" s="7">
        <v>7170</v>
      </c>
      <c r="G36" s="7">
        <v>1766</v>
      </c>
      <c r="H36" s="7">
        <v>258</v>
      </c>
      <c r="I36" s="7">
        <v>0</v>
      </c>
      <c r="J36" s="8">
        <f t="shared" si="0"/>
        <v>22265</v>
      </c>
      <c r="K36" s="7">
        <v>2477514</v>
      </c>
      <c r="L36" s="7">
        <v>0.43</v>
      </c>
      <c r="M36" s="7">
        <v>0.95</v>
      </c>
      <c r="N36" s="7">
        <v>0.56999999999999995</v>
      </c>
      <c r="O36" s="7">
        <v>0.37</v>
      </c>
    </row>
    <row r="37" spans="1:15" x14ac:dyDescent="0.25">
      <c r="A37" s="5">
        <v>35</v>
      </c>
      <c r="B37" s="5">
        <v>0</v>
      </c>
      <c r="C37" s="6">
        <v>6</v>
      </c>
      <c r="D37" s="7">
        <v>11020</v>
      </c>
      <c r="E37" s="7">
        <v>12476</v>
      </c>
      <c r="F37" s="7">
        <v>16273</v>
      </c>
      <c r="G37" s="7">
        <v>3255</v>
      </c>
      <c r="H37" s="7">
        <v>1085</v>
      </c>
      <c r="I37" s="7">
        <v>0</v>
      </c>
      <c r="J37" s="8">
        <f t="shared" si="0"/>
        <v>44109</v>
      </c>
      <c r="K37" s="7">
        <v>2451791</v>
      </c>
      <c r="L37" s="7">
        <v>0.78</v>
      </c>
      <c r="M37" s="7">
        <v>1.71</v>
      </c>
      <c r="N37" s="7">
        <v>0.22</v>
      </c>
      <c r="O37" s="7">
        <v>0.65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4D7C-25E4-4861-8467-E7C944AE8A30}">
  <dimension ref="A1:E25"/>
  <sheetViews>
    <sheetView tabSelected="1" workbookViewId="0">
      <selection activeCell="I9" sqref="I9"/>
    </sheetView>
  </sheetViews>
  <sheetFormatPr defaultRowHeight="15" x14ac:dyDescent="0.25"/>
  <cols>
    <col min="1" max="1" width="11.28515625" customWidth="1"/>
    <col min="2" max="2" width="16.140625" customWidth="1"/>
    <col min="3" max="3" width="11.7109375" customWidth="1"/>
    <col min="4" max="4" width="13" customWidth="1"/>
    <col min="5" max="5" width="16.85546875" customWidth="1"/>
    <col min="6" max="16384" width="9.140625" style="19"/>
  </cols>
  <sheetData>
    <row r="1" spans="1:5" ht="16.5" thickBot="1" x14ac:dyDescent="0.3">
      <c r="A1" s="13" t="s">
        <v>15</v>
      </c>
      <c r="B1" s="13" t="s">
        <v>18</v>
      </c>
      <c r="C1" s="10" t="s">
        <v>17</v>
      </c>
      <c r="D1" s="10" t="s">
        <v>21</v>
      </c>
      <c r="E1" s="10" t="s">
        <v>10</v>
      </c>
    </row>
    <row r="2" spans="1:5" ht="16.5" thickBot="1" x14ac:dyDescent="0.3">
      <c r="A2" s="11">
        <v>0</v>
      </c>
      <c r="B2" s="10" t="s">
        <v>19</v>
      </c>
      <c r="C2" s="11">
        <v>1617</v>
      </c>
      <c r="D2" s="11">
        <v>5.08</v>
      </c>
      <c r="E2" s="10">
        <v>0.68799999999999994</v>
      </c>
    </row>
    <row r="3" spans="1:5" ht="16.5" thickBot="1" x14ac:dyDescent="0.3">
      <c r="A3" s="11">
        <v>0</v>
      </c>
      <c r="B3" s="10" t="s">
        <v>19</v>
      </c>
      <c r="C3" s="11">
        <v>1711</v>
      </c>
      <c r="D3" s="11">
        <v>5.14</v>
      </c>
      <c r="E3" s="10">
        <v>0.69099999999999995</v>
      </c>
    </row>
    <row r="4" spans="1:5" ht="16.5" thickBot="1" x14ac:dyDescent="0.3">
      <c r="A4" s="11">
        <v>0</v>
      </c>
      <c r="B4" s="10" t="s">
        <v>19</v>
      </c>
      <c r="C4" s="11">
        <v>1653</v>
      </c>
      <c r="D4" s="10">
        <v>5.19</v>
      </c>
      <c r="E4" s="10">
        <v>0.7</v>
      </c>
    </row>
    <row r="5" spans="1:5" ht="16.5" thickBot="1" x14ac:dyDescent="0.3">
      <c r="A5" s="16">
        <v>0</v>
      </c>
      <c r="B5" s="16" t="s">
        <v>20</v>
      </c>
      <c r="C5" s="16">
        <v>1617</v>
      </c>
      <c r="D5" s="16">
        <v>5.08</v>
      </c>
      <c r="E5" s="16">
        <v>0.68799999999999994</v>
      </c>
    </row>
    <row r="6" spans="1:5" ht="16.5" thickBot="1" x14ac:dyDescent="0.3">
      <c r="A6" s="16">
        <v>0</v>
      </c>
      <c r="B6" s="16" t="s">
        <v>20</v>
      </c>
      <c r="C6" s="16">
        <v>1711</v>
      </c>
      <c r="D6" s="16">
        <v>5.14</v>
      </c>
      <c r="E6" s="16">
        <v>0.69099999999999995</v>
      </c>
    </row>
    <row r="7" spans="1:5" ht="16.5" thickBot="1" x14ac:dyDescent="0.3">
      <c r="A7" s="16">
        <v>0</v>
      </c>
      <c r="B7" s="16" t="s">
        <v>20</v>
      </c>
      <c r="C7" s="16">
        <v>1653</v>
      </c>
      <c r="D7" s="16">
        <v>5.19</v>
      </c>
      <c r="E7" s="16">
        <v>0.7</v>
      </c>
    </row>
    <row r="8" spans="1:5" ht="16.5" thickBot="1" x14ac:dyDescent="0.3">
      <c r="A8" s="10">
        <v>24</v>
      </c>
      <c r="B8" s="10" t="s">
        <v>19</v>
      </c>
      <c r="C8" s="10">
        <v>1687</v>
      </c>
      <c r="D8" s="10">
        <v>4.9800000000000004</v>
      </c>
      <c r="E8" s="10">
        <v>0.67100000000000004</v>
      </c>
    </row>
    <row r="9" spans="1:5" ht="16.5" thickBot="1" x14ac:dyDescent="0.3">
      <c r="A9" s="11">
        <v>24</v>
      </c>
      <c r="B9" s="10" t="s">
        <v>20</v>
      </c>
      <c r="C9" s="11">
        <v>1245</v>
      </c>
      <c r="D9" s="10">
        <v>2.74</v>
      </c>
      <c r="E9" s="10">
        <v>0.38500000000000001</v>
      </c>
    </row>
    <row r="10" spans="1:5" ht="16.5" thickBot="1" x14ac:dyDescent="0.3">
      <c r="A10" s="11">
        <v>24</v>
      </c>
      <c r="B10" s="10" t="s">
        <v>19</v>
      </c>
      <c r="C10" s="11">
        <v>1410</v>
      </c>
      <c r="D10" s="10">
        <v>4.9800000000000004</v>
      </c>
      <c r="E10" s="10">
        <v>0.68700000000000006</v>
      </c>
    </row>
    <row r="11" spans="1:5" ht="16.5" thickBot="1" x14ac:dyDescent="0.3">
      <c r="A11" s="11">
        <v>24</v>
      </c>
      <c r="B11" s="10" t="s">
        <v>20</v>
      </c>
      <c r="C11" s="11">
        <v>883</v>
      </c>
      <c r="D11" s="10">
        <v>2.41</v>
      </c>
      <c r="E11" s="10">
        <v>0.35599999999999998</v>
      </c>
    </row>
    <row r="12" spans="1:5" ht="16.5" thickBot="1" x14ac:dyDescent="0.3">
      <c r="A12" s="11">
        <v>24</v>
      </c>
      <c r="B12" s="10" t="s">
        <v>19</v>
      </c>
      <c r="C12" s="11">
        <v>1447</v>
      </c>
      <c r="D12" s="10">
        <v>4.95</v>
      </c>
      <c r="E12" s="10">
        <v>0.68100000000000005</v>
      </c>
    </row>
    <row r="13" spans="1:5" ht="16.5" thickBot="1" x14ac:dyDescent="0.3">
      <c r="A13" s="11">
        <v>24</v>
      </c>
      <c r="B13" s="10" t="s">
        <v>20</v>
      </c>
      <c r="C13" s="11">
        <v>1114</v>
      </c>
      <c r="D13" s="10">
        <v>3.13</v>
      </c>
      <c r="E13" s="10">
        <v>0.44600000000000001</v>
      </c>
    </row>
    <row r="14" spans="1:5" ht="16.5" thickBot="1" x14ac:dyDescent="0.3">
      <c r="A14" s="14">
        <v>72</v>
      </c>
      <c r="B14" s="15" t="s">
        <v>19</v>
      </c>
      <c r="C14" s="14">
        <v>1571</v>
      </c>
      <c r="D14" s="15">
        <v>5.12</v>
      </c>
      <c r="E14" s="15">
        <v>0.69599999999999995</v>
      </c>
    </row>
    <row r="15" spans="1:5" ht="16.5" thickBot="1" x14ac:dyDescent="0.3">
      <c r="A15" s="11">
        <v>72</v>
      </c>
      <c r="B15" s="10" t="s">
        <v>20</v>
      </c>
      <c r="C15" s="11">
        <v>1025</v>
      </c>
      <c r="D15" s="10">
        <v>3.36</v>
      </c>
      <c r="E15" s="10">
        <v>0.48499999999999999</v>
      </c>
    </row>
    <row r="16" spans="1:5" ht="16.5" thickBot="1" x14ac:dyDescent="0.3">
      <c r="A16" s="14">
        <v>72</v>
      </c>
      <c r="B16" s="15" t="s">
        <v>19</v>
      </c>
      <c r="C16" s="14">
        <v>1438</v>
      </c>
      <c r="D16" s="15">
        <v>4.97</v>
      </c>
      <c r="E16" s="15">
        <v>0.68300000000000005</v>
      </c>
    </row>
    <row r="17" spans="1:5" ht="16.5" thickBot="1" x14ac:dyDescent="0.3">
      <c r="A17" s="11">
        <v>72</v>
      </c>
      <c r="B17" s="10" t="s">
        <v>20</v>
      </c>
      <c r="C17" s="11">
        <v>991</v>
      </c>
      <c r="D17" s="10">
        <v>3.21</v>
      </c>
      <c r="E17" s="10">
        <v>0.46600000000000003</v>
      </c>
    </row>
    <row r="18" spans="1:5" ht="16.5" thickBot="1" x14ac:dyDescent="0.3">
      <c r="A18" s="16">
        <v>72</v>
      </c>
      <c r="B18" s="16" t="s">
        <v>19</v>
      </c>
      <c r="C18" s="17">
        <f>AVERAGE(C14,C16)</f>
        <v>1504.5</v>
      </c>
      <c r="D18" s="18">
        <f>AVERAGE(D14,D16)</f>
        <v>5.0449999999999999</v>
      </c>
      <c r="E18" s="18">
        <f>AVERAGE(E14,E16)</f>
        <v>0.6895</v>
      </c>
    </row>
    <row r="19" spans="1:5" ht="16.5" thickBot="1" x14ac:dyDescent="0.3">
      <c r="A19" s="11">
        <v>72</v>
      </c>
      <c r="B19" s="10" t="s">
        <v>20</v>
      </c>
      <c r="C19" s="11">
        <v>1373</v>
      </c>
      <c r="D19" s="10">
        <v>3.18</v>
      </c>
      <c r="E19" s="10">
        <v>0.44</v>
      </c>
    </row>
    <row r="20" spans="1:5" ht="16.5" thickBot="1" x14ac:dyDescent="0.3">
      <c r="A20" s="11">
        <v>120</v>
      </c>
      <c r="B20" s="10" t="s">
        <v>19</v>
      </c>
      <c r="C20" s="11">
        <v>1548</v>
      </c>
      <c r="D20" s="10">
        <v>4.83</v>
      </c>
      <c r="E20" s="10">
        <v>0.65800000000000003</v>
      </c>
    </row>
    <row r="21" spans="1:5" ht="16.5" thickBot="1" x14ac:dyDescent="0.3">
      <c r="A21" s="11">
        <v>120</v>
      </c>
      <c r="B21" s="10" t="s">
        <v>20</v>
      </c>
      <c r="C21" s="11">
        <v>1587</v>
      </c>
      <c r="D21" s="10">
        <v>4.6900000000000004</v>
      </c>
      <c r="E21" s="10">
        <v>0.63600000000000001</v>
      </c>
    </row>
    <row r="22" spans="1:5" ht="16.5" thickBot="1" x14ac:dyDescent="0.3">
      <c r="A22" s="11">
        <v>120</v>
      </c>
      <c r="B22" s="10" t="s">
        <v>19</v>
      </c>
      <c r="C22" s="11">
        <v>1276</v>
      </c>
      <c r="D22" s="10">
        <v>4.58</v>
      </c>
      <c r="E22" s="10">
        <v>0.64100000000000001</v>
      </c>
    </row>
    <row r="23" spans="1:5" ht="16.5" thickBot="1" x14ac:dyDescent="0.3">
      <c r="A23" s="11">
        <v>120</v>
      </c>
      <c r="B23" s="10" t="s">
        <v>20</v>
      </c>
      <c r="C23" s="11">
        <v>1165</v>
      </c>
      <c r="D23" s="10">
        <v>4.22</v>
      </c>
      <c r="E23" s="10">
        <v>0.59799999999999998</v>
      </c>
    </row>
    <row r="24" spans="1:5" ht="16.5" thickBot="1" x14ac:dyDescent="0.3">
      <c r="A24" s="11">
        <v>120</v>
      </c>
      <c r="B24" s="10" t="s">
        <v>19</v>
      </c>
      <c r="C24" s="11">
        <v>1308</v>
      </c>
      <c r="D24" s="10">
        <v>4.6100000000000003</v>
      </c>
      <c r="E24" s="10">
        <v>0.64200000000000002</v>
      </c>
    </row>
    <row r="25" spans="1:5" ht="16.5" thickBot="1" x14ac:dyDescent="0.3">
      <c r="A25" s="11">
        <v>120</v>
      </c>
      <c r="B25" s="10" t="s">
        <v>20</v>
      </c>
      <c r="C25" s="12">
        <v>1427</v>
      </c>
      <c r="D25" s="9">
        <v>5.13</v>
      </c>
      <c r="E25" s="9">
        <v>0.70699999999999996</v>
      </c>
    </row>
  </sheetData>
  <autoFilter ref="A1:E25" xr:uid="{F5164D7C-25E4-4861-8467-E7C944AE8A30}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2 6 I i U 6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2 6 I i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i I l N G l i 2 6 a g E A A A w D A A A T A B w A R m 9 y b X V s Y X M v U 2 V j d G l v b j E u b S C i G A A o o B Q A A A A A A A A A A A A A A A A A A A A A A A A A A A B 1 k c 1 q 6 z A Q h f e B v I N Q N w 4 I Q w L d t H i R 2 i n t p j / E u 7 a U i T y t B b L G S O P c 6 x v 6 P P d B + m J V m 0 J a H G u j 4 T v D z J m Z g J o N O b H e / / P z 6 W Q 6 C T V 4 r M S J L I A h I C 9 E M p 9 J k Q m L P J 2 I + C 7 J M U a Q h 2 1 a k O 4 a d J x c G o t p / q k 4 D o k s z h 4 L + u M s Q R U O 0 X N e e 2 r w 8 W f p V I e t n K m H A q 1 p D K P P p J J K 5 G S 7 x o V s f q r E y m m q j H v N 5 o v T h R L 3 H T G u u b e Y H c L 0 h h w + z d T e 4 o n M Y Y P v / 8 H W F M R d b E p b U 1 H 4 n K O E T U z / Y o x X C B X 6 k H z N p M T D N 1 5 a u 9 Z g w Y e M f f e z b m l a E k s b f U J F h 3 K l B x d e y D d 7 3 2 X f Y k h G X a j d T t Z x S I 5 p g v E v v y m x k y U 2 L Q 3 o H X o d d 9 q B H U j L h g J 7 G P A L 0 M Z G 8 4 b a u u e h n s c T j 0 q W R j X f t z y m 9 e B o A z r u x Q z V V f d q 0 d E / G k q 3 u h 7 r d x 1 M 0 6 Z H c A 3 u C C 6 G a P U L v c 2 m E + O O H / L 8 A 1 B L A Q I t A B Q A A g A I A N u i I l O o v Z d G p A A A A P U A A A A S A A A A A A A A A A A A A A A A A A A A A A B D b 2 5 m a W c v U G F j a 2 F n Z S 5 4 b W x Q S w E C L Q A U A A I A C A D b o i J T D 8 r p q 6 Q A A A D p A A A A E w A A A A A A A A A A A A A A A A D w A A A A W 0 N v b n R l b n R f V H l w Z X N d L n h t b F B L A Q I t A B Q A A g A I A N u i I l N G l i 2 6 a g E A A A w D A A A T A A A A A A A A A A A A A A A A A O E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R A A A A A A A A k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M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l J l Y 2 9 2 Z X J 5 V G F y Z 2 V 0 U 2 h l Z X Q i I F Z h b H V l P S J z U G x h b m l s a G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y V D I z O j I y O j M x L j c x N z I 4 O T d a I i A v P j x F b n R y e S B U e X B l P S J G a W x s Q 2 9 s d W 1 u V H l w Z X M i I F Z h b H V l P S J z Q m d Z R 0 J n W U d C Z 1 l H Q m d Z R 0 J n W U c i I C 8 + P E V u d H J 5 I F R 5 c G U 9 I k Z p b G x D b 2 x 1 b W 5 O Y W 1 l c y I g V m F s d W U 9 I n N b J n F 1 b 3 Q 7 a C Z x d W 9 0 O y w m c X V v d D t U Z W 1 w b y Z x d W 9 0 O y w m c X V v d D t Q Z X J j Z W 5 0 d W F s J n F 1 b 3 Q 7 L C Z x d W 9 0 O 0 F t b 3 N 0 c m E m c X V v d D s s J n F 1 b 3 Q 7 Q m F j a W x s Y X J p b 3 B o e X R h J n F 1 b 3 Q 7 L C Z x d W 9 0 O 0 N o Y X J v c G h 5 d G E m c X V v d D s s J n F 1 b 3 Q 7 Q 2 h s b 3 J v c G h 5 d G E m c X V v d D s s J n F 1 b 3 Q 7 Q 3 J 5 c H R v c G h 5 d G E m c X V v d D s s J n F 1 b 3 Q 7 Q 3 l h b m 9 i Y W N 0 Z X J p Y S Z x d W 9 0 O y w m c X V v d D t F d W d s Z W 5 v e m 9 h J n F 1 b 3 Q 7 L C Z x d W 9 0 O 0 9 j a H J v c G h 5 d G E m c X V v d D s s J n F 1 b 3 Q 7 S X N p b X A u J n F 1 b 3 Q 7 L C Z x d W 9 0 O 0 l z a G F u L i Z x d W 9 0 O y w m c X V v d D t J R C Z x d W 9 0 O y w m c X V v d D t J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c 2 V 0 M i A o M S k v Q X V 0 b 1 J l b W 9 2 Z W R D b 2 x 1 b W 5 z M S 5 7 a C w w f S Z x d W 9 0 O y w m c X V v d D t T Z W N 0 a W 9 u M S 9 E Y X R h c 2 V 0 M i A o M S k v Q X V 0 b 1 J l b W 9 2 Z W R D b 2 x 1 b W 5 z M S 5 7 V G V t c G 8 s M X 0 m c X V v d D s s J n F 1 b 3 Q 7 U 2 V j d G l v b j E v R G F 0 Y X N l d D I g K D E p L 0 F 1 d G 9 S Z W 1 v d m V k Q 2 9 s d W 1 u c z E u e 1 B l c m N l b n R 1 Y W w s M n 0 m c X V v d D s s J n F 1 b 3 Q 7 U 2 V j d G l v b j E v R G F 0 Y X N l d D I g K D E p L 0 F 1 d G 9 S Z W 1 v d m V k Q 2 9 s d W 1 u c z E u e 0 F t b 3 N 0 c m E s M 3 0 m c X V v d D s s J n F 1 b 3 Q 7 U 2 V j d G l v b j E v R G F 0 Y X N l d D I g K D E p L 0 F 1 d G 9 S Z W 1 v d m V k Q 2 9 s d W 1 u c z E u e 0 J h Y 2 l s b G F y a W 9 w a H l 0 Y S w 0 f S Z x d W 9 0 O y w m c X V v d D t T Z W N 0 a W 9 u M S 9 E Y X R h c 2 V 0 M i A o M S k v Q X V 0 b 1 J l b W 9 2 Z W R D b 2 x 1 b W 5 z M S 5 7 Q 2 h h c m 9 w a H l 0 Y S w 1 f S Z x d W 9 0 O y w m c X V v d D t T Z W N 0 a W 9 u M S 9 E Y X R h c 2 V 0 M i A o M S k v Q X V 0 b 1 J l b W 9 2 Z W R D b 2 x 1 b W 5 z M S 5 7 Q 2 h s b 3 J v c G h 5 d G E s N n 0 m c X V v d D s s J n F 1 b 3 Q 7 U 2 V j d G l v b j E v R G F 0 Y X N l d D I g K D E p L 0 F 1 d G 9 S Z W 1 v d m V k Q 2 9 s d W 1 u c z E u e 0 N y e X B 0 b 3 B o e X R h L D d 9 J n F 1 b 3 Q 7 L C Z x d W 9 0 O 1 N l Y 3 R p b 2 4 x L 0 R h d G F z Z X Q y I C g x K S 9 B d X R v U m V t b 3 Z l Z E N v b H V t b n M x L n t D e W F u b 2 J h Y 3 R l c m l h L D h 9 J n F 1 b 3 Q 7 L C Z x d W 9 0 O 1 N l Y 3 R p b 2 4 x L 0 R h d G F z Z X Q y I C g x K S 9 B d X R v U m V t b 3 Z l Z E N v b H V t b n M x L n t F d W d s Z W 5 v e m 9 h L D l 9 J n F 1 b 3 Q 7 L C Z x d W 9 0 O 1 N l Y 3 R p b 2 4 x L 0 R h d G F z Z X Q y I C g x K S 9 B d X R v U m V t b 3 Z l Z E N v b H V t b n M x L n t P Y 2 h y b 3 B o e X R h L D E w f S Z x d W 9 0 O y w m c X V v d D t T Z W N 0 a W 9 u M S 9 E Y X R h c 2 V 0 M i A o M S k v Q X V 0 b 1 J l b W 9 2 Z W R D b 2 x 1 b W 5 z M S 5 7 S X N p b X A u L D E x f S Z x d W 9 0 O y w m c X V v d D t T Z W N 0 a W 9 u M S 9 E Y X R h c 2 V 0 M i A o M S k v Q X V 0 b 1 J l b W 9 2 Z W R D b 2 x 1 b W 5 z M S 5 7 S X N o Y W 4 u L D E y f S Z x d W 9 0 O y w m c X V v d D t T Z W N 0 a W 9 u M S 9 E Y X R h c 2 V 0 M i A o M S k v Q X V 0 b 1 J l b W 9 2 Z W R D b 2 x 1 b W 5 z M S 5 7 S U Q s M T N 9 J n F 1 b 3 Q 7 L C Z x d W 9 0 O 1 N l Y 3 R p b 2 4 x L 0 R h d G F z Z X Q y I C g x K S 9 B d X R v U m V t b 3 Z l Z E N v b H V t b n M x L n t J R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R h d G F z Z X Q y I C g x K S 9 B d X R v U m V t b 3 Z l Z E N v b H V t b n M x L n t o L D B 9 J n F 1 b 3 Q 7 L C Z x d W 9 0 O 1 N l Y 3 R p b 2 4 x L 0 R h d G F z Z X Q y I C g x K S 9 B d X R v U m V t b 3 Z l Z E N v b H V t b n M x L n t U Z W 1 w b y w x f S Z x d W 9 0 O y w m c X V v d D t T Z W N 0 a W 9 u M S 9 E Y X R h c 2 V 0 M i A o M S k v Q X V 0 b 1 J l b W 9 2 Z W R D b 2 x 1 b W 5 z M S 5 7 U G V y Y 2 V u d H V h b C w y f S Z x d W 9 0 O y w m c X V v d D t T Z W N 0 a W 9 u M S 9 E Y X R h c 2 V 0 M i A o M S k v Q X V 0 b 1 J l b W 9 2 Z W R D b 2 x 1 b W 5 z M S 5 7 Q W 1 v c 3 R y Y S w z f S Z x d W 9 0 O y w m c X V v d D t T Z W N 0 a W 9 u M S 9 E Y X R h c 2 V 0 M i A o M S k v Q X V 0 b 1 J l b W 9 2 Z W R D b 2 x 1 b W 5 z M S 5 7 Q m F j a W x s Y X J p b 3 B o e X R h L D R 9 J n F 1 b 3 Q 7 L C Z x d W 9 0 O 1 N l Y 3 R p b 2 4 x L 0 R h d G F z Z X Q y I C g x K S 9 B d X R v U m V t b 3 Z l Z E N v b H V t b n M x L n t D a G F y b 3 B o e X R h L D V 9 J n F 1 b 3 Q 7 L C Z x d W 9 0 O 1 N l Y 3 R p b 2 4 x L 0 R h d G F z Z X Q y I C g x K S 9 B d X R v U m V t b 3 Z l Z E N v b H V t b n M x L n t D a G x v c m 9 w a H l 0 Y S w 2 f S Z x d W 9 0 O y w m c X V v d D t T Z W N 0 a W 9 u M S 9 E Y X R h c 2 V 0 M i A o M S k v Q X V 0 b 1 J l b W 9 2 Z W R D b 2 x 1 b W 5 z M S 5 7 Q 3 J 5 c H R v c G h 5 d G E s N 3 0 m c X V v d D s s J n F 1 b 3 Q 7 U 2 V j d G l v b j E v R G F 0 Y X N l d D I g K D E p L 0 F 1 d G 9 S Z W 1 v d m V k Q 2 9 s d W 1 u c z E u e 0 N 5 Y W 5 v Y m F j d G V y a W E s O H 0 m c X V v d D s s J n F 1 b 3 Q 7 U 2 V j d G l v b j E v R G F 0 Y X N l d D I g K D E p L 0 F 1 d G 9 S Z W 1 v d m V k Q 2 9 s d W 1 u c z E u e 0 V 1 Z 2 x l b m 9 6 b 2 E s O X 0 m c X V v d D s s J n F 1 b 3 Q 7 U 2 V j d G l v b j E v R G F 0 Y X N l d D I g K D E p L 0 F 1 d G 9 S Z W 1 v d m V k Q 2 9 s d W 1 u c z E u e 0 9 j a H J v c G h 5 d G E s M T B 9 J n F 1 b 3 Q 7 L C Z x d W 9 0 O 1 N l Y 3 R p b 2 4 x L 0 R h d G F z Z X Q y I C g x K S 9 B d X R v U m V t b 3 Z l Z E N v b H V t b n M x L n t J c 2 l t c C 4 s M T F 9 J n F 1 b 3 Q 7 L C Z x d W 9 0 O 1 N l Y 3 R p b 2 4 x L 0 R h d G F z Z X Q y I C g x K S 9 B d X R v U m V t b 3 Z l Z E N v b H V t b n M x L n t J c 2 h h b i 4 s M T J 9 J n F 1 b 3 Q 7 L C Z x d W 9 0 O 1 N l Y 3 R p b 2 4 x L 0 R h d G F z Z X Q y I C g x K S 9 B d X R v U m V t b 3 Z l Z E N v b H V t b n M x L n t J R C w x M 3 0 m c X V v d D s s J n F 1 b 3 Q 7 U 2 V j d G l v b j E v R G F 0 Y X N l d D I g K D E p L 0 F 1 d G 9 S Z W 1 v d m V k Q 2 9 s d W 1 u c z E u e 0 l F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X N l d D I l M j A o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M i U y M C g x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D I l M j A o M S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k x a y c J K R F j V 4 3 8 K 8 i k A U A A A A A A g A A A A A A E G Y A A A A B A A A g A A A A t K O m h v c f W U a F k N P g d 6 L c L D U z V S 7 o k Y 0 t V L q 4 T Q x d q m A A A A A A D o A A A A A C A A A g A A A A p j + j 8 I J M Q K B D s o M Q 0 7 l 5 l B O x o k w U o u h z S g m e I m D K j K x Q A A A A W h O w 5 t 2 G F P S r W 6 v + 7 8 a 0 + d g 3 5 j S s O j m P E h z g D H a + m F G 3 P 5 w o g F h C u g x I U x c B x c p f n x 0 4 R 6 w 6 1 i C t D S 2 g 6 Q D x n q 6 p 2 k x L m Q Y s A q c c Z d p J a d 5 A A A A A 3 9 S Z E 0 r S K 1 T b 7 y M j x Q U n b M U k B j 3 k d 7 S 8 O b i Y V a O Q Q t W 5 o R f x l D l 1 5 4 v 4 L n T A d r T q P 1 X 4 P C t z Z R + s b W 8 / 9 + 1 J g w = = < / D a t a M a s h u p > 
</file>

<file path=customXml/itemProps1.xml><?xml version="1.0" encoding="utf-8"?>
<ds:datastoreItem xmlns:ds="http://schemas.openxmlformats.org/officeDocument/2006/customXml" ds:itemID="{447FCD8F-84A8-41FA-B9F9-01D568E0CA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Allan Clemente de Souza</cp:lastModifiedBy>
  <dcterms:created xsi:type="dcterms:W3CDTF">2021-01-17T15:38:53Z</dcterms:created>
  <dcterms:modified xsi:type="dcterms:W3CDTF">2021-09-24T20:45:31Z</dcterms:modified>
</cp:coreProperties>
</file>